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29"/>
  <workbookPr codeName="ThisWorkbook"/>
  <mc:AlternateContent xmlns:mc="http://schemas.openxmlformats.org/markup-compatibility/2006">
    <mc:Choice Requires="x15">
      <x15ac:absPath xmlns:x15ac="http://schemas.microsoft.com/office/spreadsheetml/2010/11/ac" url="E:\hyren\数据对标\"/>
    </mc:Choice>
  </mc:AlternateContent>
  <bookViews>
    <workbookView xWindow="-108" yWindow="-108" windowWidth="20736" windowHeight="11760" tabRatio="530" activeTab="1"/>
  </bookViews>
  <sheets>
    <sheet name="修订记录" sheetId="1" r:id="rId1"/>
    <sheet name="基础标准分类体系" sheetId="2" r:id="rId2"/>
    <sheet name="定义模板填写说明" sheetId="3" r:id="rId3"/>
    <sheet name="数据标准" sheetId="4" r:id="rId4"/>
    <sheet name="代码扩展定义" sheetId="5" r:id="rId5"/>
    <sheet name="缩略表" sheetId="6" r:id="rId6"/>
    <sheet name="字段生成器" sheetId="7" r:id="rId7"/>
    <sheet name="账户状态同业参考" sheetId="8" state="hidden"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s>
  <definedNames>
    <definedName name="_Fill" localSheetId="4" hidden="1">[1]eqpmad2!#REF!</definedName>
    <definedName name="_Fill" localSheetId="3" hidden="1">[2]eqpmad2!#REF!</definedName>
    <definedName name="_Fill" localSheetId="5" hidden="1">[2]eqpmad2!#REF!</definedName>
    <definedName name="_Fill" localSheetId="7" hidden="1">[2]eqpmad2!#REF!</definedName>
    <definedName name="_Fill" hidden="1">[3]eqpmad2!#REF!</definedName>
    <definedName name="_xlnm._FilterDatabase" localSheetId="4" hidden="1">代码扩展定义!$A$1:$M$8697</definedName>
    <definedName name="_xlnm._FilterDatabase" localSheetId="1" hidden="1">基础标准分类体系!$A$1:$D$174</definedName>
    <definedName name="_xlnm._FilterDatabase" localSheetId="3" hidden="1">数据标准!$A$2:$AD$721</definedName>
    <definedName name="_xlnm._FilterDatabase" localSheetId="5" hidden="1">缩略表!$A$1:$C$1493</definedName>
    <definedName name="_xlnm._FilterDatabase" localSheetId="0" hidden="1">修订记录!$A$1:$G$11</definedName>
    <definedName name="_xlnm._FilterDatabase" localSheetId="6" hidden="1">字段生成器!$A$1:$P$750</definedName>
    <definedName name="_PA7" localSheetId="4">'[4]SW-TEO'!#REF!</definedName>
    <definedName name="_PA7" localSheetId="3">'[5]SW-TEO'!#REF!</definedName>
    <definedName name="_PA7">'[6]SW-TEO'!#REF!</definedName>
    <definedName name="_PA8" localSheetId="4">'[4]SW-TEO'!#REF!</definedName>
    <definedName name="_PA8" localSheetId="3">'[5]SW-TEO'!#REF!</definedName>
    <definedName name="_PA8">'[6]SW-TEO'!#REF!</definedName>
    <definedName name="_PD1" localSheetId="4">'[4]SW-TEO'!#REF!</definedName>
    <definedName name="_PD1" localSheetId="3">'[5]SW-TEO'!#REF!</definedName>
    <definedName name="_PD1">'[6]SW-TEO'!#REF!</definedName>
    <definedName name="_PE12" localSheetId="4">'[4]SW-TEO'!#REF!</definedName>
    <definedName name="_PE12" localSheetId="3">'[5]SW-TEO'!#REF!</definedName>
    <definedName name="_PE12">'[6]SW-TEO'!#REF!</definedName>
    <definedName name="_PE13" localSheetId="4">'[4]SW-TEO'!#REF!</definedName>
    <definedName name="_PE13" localSheetId="3">'[5]SW-TEO'!#REF!</definedName>
    <definedName name="_PE13">'[6]SW-TEO'!#REF!</definedName>
    <definedName name="_PE6" localSheetId="4">'[4]SW-TEO'!#REF!</definedName>
    <definedName name="_PE6" localSheetId="3">'[5]SW-TEO'!#REF!</definedName>
    <definedName name="_PE6">'[6]SW-TEO'!#REF!</definedName>
    <definedName name="_PE7" localSheetId="4">'[4]SW-TEO'!#REF!</definedName>
    <definedName name="_PE7" localSheetId="3">'[5]SW-TEO'!#REF!</definedName>
    <definedName name="_PE7">'[6]SW-TEO'!#REF!</definedName>
    <definedName name="_PE8" localSheetId="4">'[4]SW-TEO'!#REF!</definedName>
    <definedName name="_PE8" localSheetId="3">'[5]SW-TEO'!#REF!</definedName>
    <definedName name="_PE8">'[6]SW-TEO'!#REF!</definedName>
    <definedName name="_PE9" localSheetId="4">'[4]SW-TEO'!#REF!</definedName>
    <definedName name="_PE9" localSheetId="3">'[5]SW-TEO'!#REF!</definedName>
    <definedName name="_PE9">'[6]SW-TEO'!#REF!</definedName>
    <definedName name="_PH1" localSheetId="4">'[4]SW-TEO'!#REF!</definedName>
    <definedName name="_PH1" localSheetId="3">'[5]SW-TEO'!#REF!</definedName>
    <definedName name="_PH1">'[6]SW-TEO'!#REF!</definedName>
    <definedName name="_PI1" localSheetId="4">'[4]SW-TEO'!#REF!</definedName>
    <definedName name="_PI1" localSheetId="3">'[5]SW-TEO'!#REF!</definedName>
    <definedName name="_PI1">'[6]SW-TEO'!#REF!</definedName>
    <definedName name="_PK1" localSheetId="4">'[4]SW-TEO'!#REF!</definedName>
    <definedName name="_PK1" localSheetId="3">'[5]SW-TEO'!#REF!</definedName>
    <definedName name="_PK1">'[6]SW-TEO'!#REF!</definedName>
    <definedName name="_PK3" localSheetId="4">'[4]SW-TEO'!#REF!</definedName>
    <definedName name="_PK3" localSheetId="3">'[5]SW-TEO'!#REF!</definedName>
    <definedName name="_PK3">'[6]SW-TEO'!#REF!</definedName>
    <definedName name="a" localSheetId="4">#REF!</definedName>
    <definedName name="a" localSheetId="3">#REF!</definedName>
    <definedName name="a">#REF!</definedName>
    <definedName name="adg" localSheetId="4">#REF!</definedName>
    <definedName name="adg" localSheetId="3">#REF!</definedName>
    <definedName name="adg">#REF!</definedName>
    <definedName name="aiu_bottom" localSheetId="4">'[7]Financ. Overview'!#REF!</definedName>
    <definedName name="aiu_bottom" localSheetId="3">'[8]Financ. Overview'!#REF!</definedName>
    <definedName name="aiu_bottom">'[9]Financ. Overview'!#REF!</definedName>
    <definedName name="AR" localSheetId="4">[10]概念!$B$2:$B$18</definedName>
    <definedName name="AR" localSheetId="1">[11]概念!$B$2:$B$18</definedName>
    <definedName name="AR">[12]概念!$B$2:$B$18</definedName>
    <definedName name="Attr_AR" localSheetId="4">[10]描述!$B$2:$B$19</definedName>
    <definedName name="Attr_AR" localSheetId="1">[11]描述!$B$2:$B$19</definedName>
    <definedName name="Attr_AR">[12]描述!$B$2:$B$19</definedName>
    <definedName name="Attr_CL" localSheetId="4">[10]描述!$E$2:$E$16</definedName>
    <definedName name="Attr_CL" localSheetId="1">[11]描述!$E$2:$E$16</definedName>
    <definedName name="Attr_CL">[12]描述!$E$2:$E$16</definedName>
    <definedName name="Attr_IP" localSheetId="4">[10]描述!$A$2:$A$17</definedName>
    <definedName name="Attr_IP" localSheetId="1">[11]描述!$A$2:$A$17</definedName>
    <definedName name="Attr_IP">[12]描述!$A$2:$A$17</definedName>
    <definedName name="Attr_PD" localSheetId="4">[10]描述!$C$2:$C$18</definedName>
    <definedName name="Attr_PD" localSheetId="1">[11]描述!$C$2:$C$18</definedName>
    <definedName name="Attr_PD">[12]描述!$C$2:$C$18</definedName>
    <definedName name="a钞汇标志" localSheetId="4">#REF!</definedName>
    <definedName name="a钞汇标志" localSheetId="3">#REF!</definedName>
    <definedName name="a钞汇标志">#REF!</definedName>
    <definedName name="CL" localSheetId="4">[10]概念!$E$2:$E$3</definedName>
    <definedName name="CL" localSheetId="1">[11]概念!$E$2:$E$3</definedName>
    <definedName name="CL">[12]概念!$E$2:$E$3</definedName>
    <definedName name="CLASS_NAME" localSheetId="4">[13]查询表!$A$3:$B$14</definedName>
    <definedName name="CLASS_NAME" localSheetId="1">[14]查询表!$A$3:$B$14</definedName>
    <definedName name="CLASS_NAME">[15]查询表!$A$3:$B$14</definedName>
    <definedName name="Counties" localSheetId="4">#REF!</definedName>
    <definedName name="Counties" localSheetId="3">#REF!</definedName>
    <definedName name="Counties">#REF!</definedName>
    <definedName name="_xlnm.Database" localSheetId="4" hidden="1">#REF!</definedName>
    <definedName name="_xlnm.Database" localSheetId="1" hidden="1">#REF!</definedName>
    <definedName name="_xlnm.Database" localSheetId="3" hidden="1">#REF!</definedName>
    <definedName name="_xlnm.Database" hidden="1">#REF!</definedName>
    <definedName name="djg" localSheetId="4">'[4]SW-TEO'!#REF!</definedName>
    <definedName name="djg" localSheetId="3">'[5]SW-TEO'!#REF!</definedName>
    <definedName name="djg">'[6]SW-TEO'!#REF!</definedName>
    <definedName name="ENTITY_NAME" localSheetId="4">[13]查询表!$A$18:$B$327</definedName>
    <definedName name="ENTITY_NAME" localSheetId="1">[14]查询表!$A$18:$B$327</definedName>
    <definedName name="ENTITY_NAME">[15]查询表!$A$18:$B$327</definedName>
    <definedName name="Excel_BuiltIn_Database" localSheetId="4">#REF!</definedName>
    <definedName name="Excel_BuiltIn_Database" localSheetId="3">#REF!</definedName>
    <definedName name="Excel_BuiltIn_Database">#REF!</definedName>
    <definedName name="hraiu_bottom" localSheetId="4">'[7]Financ. Overview'!#REF!</definedName>
    <definedName name="hraiu_bottom" localSheetId="3">'[8]Financ. Overview'!#REF!</definedName>
    <definedName name="hraiu_bottom">'[9]Financ. Overview'!#REF!</definedName>
    <definedName name="hvac" localSheetId="4">'[7]Financ. Overview'!#REF!</definedName>
    <definedName name="hvac" localSheetId="3">'[8]Financ. Overview'!#REF!</definedName>
    <definedName name="hvac">'[9]Financ. Overview'!#REF!</definedName>
    <definedName name="HWSheet">1</definedName>
    <definedName name="IP" localSheetId="4">[10]概念!$A$2:$A$4</definedName>
    <definedName name="IP" localSheetId="1">[11]概念!$A$2:$A$4</definedName>
    <definedName name="IP">[12]概念!$A$2:$A$4</definedName>
    <definedName name="Module.Prix_SMC" localSheetId="1">[16]!Module.Prix_SMC</definedName>
    <definedName name="Module.Prix_SMC" localSheetId="3">[17]!Module.Prix_SMC</definedName>
    <definedName name="Module.Prix_SMC">[16]!Module.Prix_SMC</definedName>
    <definedName name="OS" localSheetId="4">[18]Open!#REF!</definedName>
    <definedName name="OS" localSheetId="3">[19]Open!#REF!</definedName>
    <definedName name="OS">[20]Open!#REF!</definedName>
    <definedName name="PD" localSheetId="4">[10]概念!$C$2:$C$3</definedName>
    <definedName name="PD" localSheetId="1">[11]概念!$C$2:$C$3</definedName>
    <definedName name="PD">[12]概念!$C$2:$C$3</definedName>
    <definedName name="pos类型" localSheetId="3">#REF!</definedName>
    <definedName name="pos类型">#REF!</definedName>
    <definedName name="POS终端类型" localSheetId="3">#REF!</definedName>
    <definedName name="POS终端类型">#REF!</definedName>
    <definedName name="pr_toolbox" localSheetId="4">[7]Toolbox!$A$3:$I$80</definedName>
    <definedName name="pr_toolbox" localSheetId="1">[9]Toolbox!$A$3:$I$80</definedName>
    <definedName name="pr_toolbox">[8]Toolbox!$A$3:$I$80</definedName>
    <definedName name="_xlnm.Print_Titles">#N/A</definedName>
    <definedName name="Prix_SMC" localSheetId="1">[16]!Prix_SMC</definedName>
    <definedName name="Prix_SMC" localSheetId="3">[17]!Prix_SMC</definedName>
    <definedName name="Prix_SMC">[16]!Prix_SMC</definedName>
    <definedName name="qq" localSheetId="4">#REF!</definedName>
    <definedName name="qq" localSheetId="3">#REF!</definedName>
    <definedName name="qq">#REF!</definedName>
    <definedName name="QUANTO挂钩标的代码" localSheetId="3">#REF!</definedName>
    <definedName name="QUANTO挂钩标的代码">#REF!</definedName>
    <definedName name="Rela_AR" localSheetId="4">[10]关系!$B$2:$B$11</definedName>
    <definedName name="Rela_AR" localSheetId="1">[11]关系!$B$2:$B$11</definedName>
    <definedName name="Rela_AR">[12]关系!$B$2:$B$11</definedName>
    <definedName name="Rela_CL" localSheetId="4">[10]关系!$E$2:$E$11</definedName>
    <definedName name="Rela_CL" localSheetId="1">[11]关系!$E$2:$E$11</definedName>
    <definedName name="Rela_CL">[12]关系!$E$2:$E$11</definedName>
    <definedName name="Rela_IP" localSheetId="4">[10]关系!$A$2:$A$11</definedName>
    <definedName name="Rela_IP" localSheetId="1">[11]关系!$A$2:$A$11</definedName>
    <definedName name="Rela_IP">[12]关系!$A$2:$A$11</definedName>
    <definedName name="Rela_PD" localSheetId="4">[10]关系!$C$2:$C$11</definedName>
    <definedName name="Rela_PD" localSheetId="1">[11]关系!$C$2:$C$11</definedName>
    <definedName name="Rela_PD">[12]关系!$C$2:$C$11</definedName>
    <definedName name="s_c_list" localSheetId="4">[21]Toolbox!$A$7:$H$969</definedName>
    <definedName name="s_c_list" localSheetId="1">[22]Toolbox!$A$7:$H$969</definedName>
    <definedName name="s_c_list">[23]Toolbox!$A$7:$H$969</definedName>
    <definedName name="SCG" localSheetId="4">'[24]G.1R-Shou COP Gf'!#REF!</definedName>
    <definedName name="SCG" localSheetId="3">'[25]G.1R-Shou COP Gf'!#REF!</definedName>
    <definedName name="SCG">'[26]G.1R-Shou COP Gf'!#REF!</definedName>
    <definedName name="sdlfee" localSheetId="4">'[7]Financ. Overview'!$H$13</definedName>
    <definedName name="sdlfee" localSheetId="1">'[9]Financ. Overview'!$H$13</definedName>
    <definedName name="sdlfee">'[8]Financ. Overview'!$H$13</definedName>
    <definedName name="solar_ratio" localSheetId="4">'[27]POWER ASSUMPTIONS'!$H$7</definedName>
    <definedName name="solar_ratio" localSheetId="1">'[28]POWER ASSUMPTIONS'!$H$7</definedName>
    <definedName name="solar_ratio" localSheetId="0">'[29]POWER ASSUMPTIONS'!$H$7</definedName>
    <definedName name="solar_ratio">'[30]POWER ASSUMPTIONS'!$H$7</definedName>
    <definedName name="subsfee" localSheetId="4">'[7]Financ. Overview'!$H$14</definedName>
    <definedName name="subsfee" localSheetId="1">'[9]Financ. Overview'!$H$14</definedName>
    <definedName name="subsfee">'[8]Financ. Overview'!$H$14</definedName>
    <definedName name="TEST" localSheetId="4">#REF!</definedName>
    <definedName name="TEST" localSheetId="3">#REF!</definedName>
    <definedName name="TEST">#REF!</definedName>
    <definedName name="TEST1" localSheetId="4">[31]查询表!$A$18:$B$327</definedName>
    <definedName name="TEST1" localSheetId="1">[32]查询表!$A$18:$B$327</definedName>
    <definedName name="TEST1">[33]查询表!$A$18:$B$327</definedName>
    <definedName name="TEST2" localSheetId="4">[31]查询表!$A$3:$B$14</definedName>
    <definedName name="TEST2" localSheetId="1">[32]查询表!$A$3:$B$14</definedName>
    <definedName name="TEST2">[33]查询表!$A$3:$B$14</definedName>
    <definedName name="toolbox" localSheetId="4">[34]Toolbox!$C$5:$T$1578</definedName>
    <definedName name="toolbox" localSheetId="1">[35]Toolbox!$C$5:$T$1578</definedName>
    <definedName name="toolbox">[36]Toolbox!$C$5:$T$1578</definedName>
    <definedName name="VTM设备状态" localSheetId="3">#REF!</definedName>
    <definedName name="VTM设备状态">#REF!</definedName>
    <definedName name="Z32_Cost_red" localSheetId="4">'[7]Financ. Overview'!#REF!</definedName>
    <definedName name="Z32_Cost_red" localSheetId="3">'[8]Financ. Overview'!#REF!</definedName>
    <definedName name="Z32_Cost_red">'[9]Financ. Overview'!#REF!</definedName>
    <definedName name="按揭商品类型代码" localSheetId="3">#REF!</definedName>
    <definedName name="按揭商品类型代码">#REF!</definedName>
    <definedName name="按揭商品新旧类型代码" localSheetId="3">#REF!</definedName>
    <definedName name="按揭商品新旧类型代码">#REF!</definedName>
    <definedName name="保兑类型代码" localSheetId="3">#REF!</definedName>
    <definedName name="保兑类型代码">#REF!</definedName>
    <definedName name="保管方式代码" localSheetId="3">#REF!</definedName>
    <definedName name="保管方式代码">#REF!</definedName>
    <definedName name="保险付款方式代码" localSheetId="3">#REF!</definedName>
    <definedName name="保险付款方式代码">#REF!</definedName>
    <definedName name="保险公司等级" localSheetId="4">#REF!</definedName>
    <definedName name="保险公司等级" localSheetId="3">#REF!</definedName>
    <definedName name="保险公司等级">#REF!</definedName>
    <definedName name="保险类别代码" localSheetId="3">#REF!</definedName>
    <definedName name="保险类别代码">#REF!</definedName>
    <definedName name="保证金类型" localSheetId="3">#REF!</definedName>
    <definedName name="保证金类型">#REF!</definedName>
    <definedName name="保证类型代码" localSheetId="3">#REF!</definedName>
    <definedName name="保证类型代码">#REF!</definedName>
    <definedName name="报表口径" localSheetId="4">#REF!</definedName>
    <definedName name="报表口径" localSheetId="3">#REF!</definedName>
    <definedName name="报表口径">#REF!</definedName>
    <definedName name="报表类型" localSheetId="4">#REF!</definedName>
    <definedName name="报表类型" localSheetId="3">#REF!</definedName>
    <definedName name="报表类型">#REF!</definedName>
    <definedName name="币种" localSheetId="4">#REF!</definedName>
    <definedName name="币种" localSheetId="3">#REF!</definedName>
    <definedName name="币种">#REF!</definedName>
    <definedName name="币种口径" localSheetId="4">#REF!</definedName>
    <definedName name="币种口径" localSheetId="3">#REF!</definedName>
    <definedName name="币种口径">#REF!</definedName>
    <definedName name="剥离客户标识" localSheetId="4">#REF!</definedName>
    <definedName name="剥离客户标识" localSheetId="3">#REF!</definedName>
    <definedName name="剥离客户标识">#REF!</definedName>
    <definedName name="产品分类" localSheetId="4">#REF!</definedName>
    <definedName name="产品分类" localSheetId="3">#REF!</definedName>
    <definedName name="产品分类">#REF!</definedName>
    <definedName name="产品风险等级" localSheetId="4">#REF!</definedName>
    <definedName name="产品风险等级" localSheetId="3">#REF!</definedName>
    <definedName name="产品风险等级">#REF!</definedName>
    <definedName name="产品形态" localSheetId="4">#REF!</definedName>
    <definedName name="产品形态" localSheetId="3">#REF!</definedName>
    <definedName name="产品形态">#REF!</definedName>
    <definedName name="产品状态" localSheetId="4">#REF!</definedName>
    <definedName name="产品状态" localSheetId="3">#REF!</definedName>
    <definedName name="产品状态">#REF!</definedName>
    <definedName name="产品状态代码" localSheetId="3">#REF!</definedName>
    <definedName name="产品状态代码">#REF!</definedName>
    <definedName name="产权形式" localSheetId="4">#REF!</definedName>
    <definedName name="产权形式" localSheetId="3">#REF!</definedName>
    <definedName name="产权形式">#REF!</definedName>
    <definedName name="产业类型" localSheetId="3">#REF!</definedName>
    <definedName name="产业类型">#REF!</definedName>
    <definedName name="偿债可行性" localSheetId="4">#REF!</definedName>
    <definedName name="偿债可行性" localSheetId="3">[37]公共代码值域!#REF!</definedName>
    <definedName name="偿债可行性">[38]公共代码值域!#REF!</definedName>
    <definedName name="偿债资产可执行能力" localSheetId="3">#REF!</definedName>
    <definedName name="偿债资产可执行能力">#REF!</definedName>
    <definedName name="钞汇标志" localSheetId="4">#REF!</definedName>
    <definedName name="钞汇标志" localSheetId="3">#REF!</definedName>
    <definedName name="钞汇标志">#REF!</definedName>
    <definedName name="称谓" localSheetId="4">#REF!</definedName>
    <definedName name="称谓" localSheetId="3">#REF!</definedName>
    <definedName name="称谓">#REF!</definedName>
    <definedName name="成员行银团地位代码" localSheetId="3">#REF!</definedName>
    <definedName name="成员行银团地位代码">#REF!</definedName>
    <definedName name="承兑类型代码" localSheetId="3">#REF!</definedName>
    <definedName name="承兑类型代码">#REF!</definedName>
    <definedName name="城乡标志" localSheetId="4">#REF!</definedName>
    <definedName name="城乡标志" localSheetId="3">#REF!</definedName>
    <definedName name="城乡标志">#REF!</definedName>
    <definedName name="出资方式" localSheetId="4">#REF!</definedName>
    <definedName name="出资方式" localSheetId="3">#REF!</definedName>
    <definedName name="出资方式">#REF!</definedName>
    <definedName name="处置方式" localSheetId="4">#REF!</definedName>
    <definedName name="处置方式" localSheetId="3">[37]公共代码值域!#REF!</definedName>
    <definedName name="处置方式">[38]公共代码值域!#REF!</definedName>
    <definedName name="存单对应存款种类代码" localSheetId="3">#REF!</definedName>
    <definedName name="存单对应存款种类代码">#REF!</definedName>
    <definedName name="存货类型代码" localSheetId="3">#REF!</definedName>
    <definedName name="存货类型代码">#REF!</definedName>
    <definedName name="存款产品类别" localSheetId="3">#REF!</definedName>
    <definedName name="存款产品类别">#REF!</definedName>
    <definedName name="存款计息标志" localSheetId="4">#REF!</definedName>
    <definedName name="存款计息标志" localSheetId="3">#REF!</definedName>
    <definedName name="存款计息标志">#REF!</definedName>
    <definedName name="存款结息方式" localSheetId="3">#REF!</definedName>
    <definedName name="存款结息方式">#REF!</definedName>
    <definedName name="存款状态" localSheetId="3">#REF!</definedName>
    <definedName name="存款状态">#REF!</definedName>
    <definedName name="呆账认定、核销条件代码" localSheetId="3">#REF!</definedName>
    <definedName name="呆账认定、核销条件代码">#REF!</definedName>
    <definedName name="代缴税务类型代码" localSheetId="3">#REF!</definedName>
    <definedName name="代缴税务类型代码">#REF!</definedName>
    <definedName name="代理行等级" localSheetId="4">#REF!</definedName>
    <definedName name="代理行等级" localSheetId="3">#REF!</definedName>
    <definedName name="代理行等级">#REF!</definedName>
    <definedName name="贷后检查方式代码" localSheetId="3">#REF!</definedName>
    <definedName name="贷后检查方式代码">#REF!</definedName>
    <definedName name="贷后检查种类代码" localSheetId="3">#REF!</definedName>
    <definedName name="贷后检查种类代码">#REF!</definedName>
    <definedName name="贷款财政扶持方式" localSheetId="3">#REF!</definedName>
    <definedName name="贷款财政扶持方式">#REF!</definedName>
    <definedName name="贷款产品类别" localSheetId="3">#REF!</definedName>
    <definedName name="贷款产品类别">#REF!</definedName>
    <definedName name="贷款抵减存款准备金方式代码" localSheetId="3">#REF!</definedName>
    <definedName name="贷款抵减存款准备金方式代码">#REF!</definedName>
    <definedName name="贷款还款方式代码" localSheetId="3">#REF!</definedName>
    <definedName name="贷款还款方式代码">#REF!</definedName>
    <definedName name="贷款回收方式代码" localSheetId="3">#REF!</definedName>
    <definedName name="贷款回收方式代码">#REF!</definedName>
    <definedName name="贷款经营性质代码" localSheetId="3">#REF!</definedName>
    <definedName name="贷款经营性质代码">#REF!</definedName>
    <definedName name="贷款期限类型代码" localSheetId="3">#REF!</definedName>
    <definedName name="贷款期限类型代码">#REF!</definedName>
    <definedName name="贷款迁徙方式代码" localSheetId="3">#REF!</definedName>
    <definedName name="贷款迁徙方式代码">#REF!</definedName>
    <definedName name="贷款形式代码" localSheetId="3">#REF!</definedName>
    <definedName name="贷款形式代码">#REF!</definedName>
    <definedName name="贷款用途类型代码" localSheetId="3">#REF!</definedName>
    <definedName name="贷款用途类型代码">#REF!</definedName>
    <definedName name="贷款状态" localSheetId="3">#REF!</definedName>
    <definedName name="贷款状态">#REF!</definedName>
    <definedName name="贷款资金来源代码" localSheetId="3">#REF!</definedName>
    <definedName name="贷款资金来源代码">#REF!</definedName>
    <definedName name="担保方式" localSheetId="4">#REF!</definedName>
    <definedName name="担保方式" localSheetId="3">#REF!</definedName>
    <definedName name="担保方式">#REF!</definedName>
    <definedName name="担保方式代码" localSheetId="3">#REF!</definedName>
    <definedName name="担保方式代码">#REF!</definedName>
    <definedName name="单据类型代码" localSheetId="3">#REF!</definedName>
    <definedName name="单据类型代码">#REF!</definedName>
    <definedName name="单位所属行业" localSheetId="4">#REF!</definedName>
    <definedName name="单位所属行业" localSheetId="3">#REF!</definedName>
    <definedName name="单位所属行业">#REF!</definedName>
    <definedName name="单位性质" localSheetId="3">#REF!</definedName>
    <definedName name="单位性质">#REF!</definedName>
    <definedName name="当前业务范围" localSheetId="4">#REF!</definedName>
    <definedName name="当前业务范围" localSheetId="3">#REF!</definedName>
    <definedName name="当前业务范围">#REF!</definedName>
    <definedName name="当前状态" localSheetId="4">#REF!</definedName>
    <definedName name="当前状态" localSheetId="3">#REF!</definedName>
    <definedName name="当前状态">#REF!</definedName>
    <definedName name="到期指定行为代码" localSheetId="3">#REF!</definedName>
    <definedName name="到期指定行为代码">#REF!</definedName>
    <definedName name="抵债品处置方式代码" localSheetId="3">#REF!</definedName>
    <definedName name="抵债品处置方式代码">#REF!</definedName>
    <definedName name="抵债资产取得方式代码" localSheetId="3">#REF!</definedName>
    <definedName name="抵债资产取得方式代码">#REF!</definedName>
    <definedName name="抵债资产取得来源代码" localSheetId="3">#REF!</definedName>
    <definedName name="抵债资产取得来源代码">#REF!</definedName>
    <definedName name="抵债资产作价依据代码" localSheetId="3">#REF!</definedName>
    <definedName name="抵债资产作价依据代码">#REF!</definedName>
    <definedName name="抵质押品状态" localSheetId="4">#REF!</definedName>
    <definedName name="抵质押品状态" localSheetId="3">[37]公共代码值域!#REF!</definedName>
    <definedName name="抵质押品状态">[38]公共代码值域!#REF!</definedName>
    <definedName name="抵质押物处分方式代码" localSheetId="3">#REF!</definedName>
    <definedName name="抵质押物处分方式代码">#REF!</definedName>
    <definedName name="地区" localSheetId="4">#REF!</definedName>
    <definedName name="地区" localSheetId="3">#REF!</definedName>
    <definedName name="地区">#REF!</definedName>
    <definedName name="地址分类代码" localSheetId="3">#REF!</definedName>
    <definedName name="地址分类代码">#REF!</definedName>
    <definedName name="地址类型" localSheetId="4">#REF!</definedName>
    <definedName name="地址类型" localSheetId="3">#REF!</definedName>
    <definedName name="地址类型">#REF!</definedName>
    <definedName name="地址类型代码" localSheetId="3">#REF!</definedName>
    <definedName name="地址类型代码">#REF!</definedName>
    <definedName name="地址用途类型代码" localSheetId="3">#REF!</definedName>
    <definedName name="地址用途类型代码">#REF!</definedName>
    <definedName name="电话类型" localSheetId="4">#REF!</definedName>
    <definedName name="电话类型" localSheetId="3">#REF!</definedName>
    <definedName name="电话类型">#REF!</definedName>
    <definedName name="电话类型代码" localSheetId="3">#REF!</definedName>
    <definedName name="电话类型代码">#REF!</definedName>
    <definedName name="电子地址类型代码" localSheetId="3">#REF!</definedName>
    <definedName name="电子地址类型代码">#REF!</definedName>
    <definedName name="冻结方式代码" localSheetId="3">#REF!</definedName>
    <definedName name="冻结方式代码">#REF!</definedName>
    <definedName name="冻结请求来源代码" localSheetId="3">#REF!</definedName>
    <definedName name="冻结请求来源代码">#REF!</definedName>
    <definedName name="对账单寄送方式代码" localSheetId="3">#REF!</definedName>
    <definedName name="对账单寄送方式代码">#REF!</definedName>
    <definedName name="对账单种类代码" localSheetId="3">#REF!</definedName>
    <definedName name="对账单种类代码">#REF!</definedName>
    <definedName name="发行范围代码" localSheetId="4">#REF!</definedName>
    <definedName name="发行范围代码" localSheetId="3">#REF!</definedName>
    <definedName name="发行范围代码">#REF!</definedName>
    <definedName name="发行受理范围" localSheetId="4">#REF!</definedName>
    <definedName name="发行受理范围" localSheetId="3">#REF!</definedName>
    <definedName name="发行受理范围">#REF!</definedName>
    <definedName name="发卡组织代码" localSheetId="3">#REF!</definedName>
    <definedName name="发卡组织代码">#REF!</definedName>
    <definedName name="法人关系种类" localSheetId="4">#REF!</definedName>
    <definedName name="法人关系种类" localSheetId="3">#REF!</definedName>
    <definedName name="法人关系种类">#REF!</definedName>
    <definedName name="法人客户星级" localSheetId="4">#REF!</definedName>
    <definedName name="法人客户星级" localSheetId="3">#REF!</definedName>
    <definedName name="法人客户星级">#REF!</definedName>
    <definedName name="法人客户状态" localSheetId="4">#REF!</definedName>
    <definedName name="法人客户状态" localSheetId="3">#REF!</definedName>
    <definedName name="法人客户状态">#REF!</definedName>
    <definedName name="法人证件类型" localSheetId="4">#REF!</definedName>
    <definedName name="法人证件类型" localSheetId="3">#REF!</definedName>
    <definedName name="法人证件类型">#REF!</definedName>
    <definedName name="反洗钱法人客户风险等级" localSheetId="4">#REF!</definedName>
    <definedName name="反洗钱法人客户风险等级" localSheetId="3">#REF!</definedName>
    <definedName name="反洗钱法人客户风险等级">#REF!</definedName>
    <definedName name="反洗钱客户风险等级" localSheetId="4">#REF!</definedName>
    <definedName name="反洗钱客户风险等级" localSheetId="3">#REF!</definedName>
    <definedName name="反洗钱客户风险等级">#REF!</definedName>
    <definedName name="房产类型" localSheetId="3">#REF!</definedName>
    <definedName name="房产类型">#REF!</definedName>
    <definedName name="房产使用现状代码" localSheetId="3">#REF!</definedName>
    <definedName name="房产使用现状代码">#REF!</definedName>
    <definedName name="房产用途代码" localSheetId="3">#REF!</definedName>
    <definedName name="房产用途代码">#REF!</definedName>
    <definedName name="分层营销等级" localSheetId="4">#REF!</definedName>
    <definedName name="分层营销等级" localSheetId="3">#REF!</definedName>
    <definedName name="分层营销等级">#REF!</definedName>
    <definedName name="风险偏好" localSheetId="4">#REF!</definedName>
    <definedName name="风险偏好" localSheetId="3">#REF!</definedName>
    <definedName name="风险偏好">#REF!</definedName>
    <definedName name="风险十二级分类代码" localSheetId="3">#REF!</definedName>
    <definedName name="风险十二级分类代码">#REF!</definedName>
    <definedName name="风险五级分类代码" localSheetId="3">#REF!</definedName>
    <definedName name="风险五级分类代码">#REF!</definedName>
    <definedName name="浮动方式代码" localSheetId="3">#REF!</definedName>
    <definedName name="浮动方式代码">#REF!</definedName>
    <definedName name="浮息方式代码" localSheetId="3">#REF!</definedName>
    <definedName name="浮息方式代码">#REF!</definedName>
    <definedName name="付款方式代码" localSheetId="3">#REF!</definedName>
    <definedName name="付款方式代码">#REF!</definedName>
    <definedName name="付息方式代码" localSheetId="3">#REF!</definedName>
    <definedName name="付息方式代码">#REF!</definedName>
    <definedName name="个人贡献类型" localSheetId="4">#REF!</definedName>
    <definedName name="个人贡献类型" localSheetId="3">#REF!</definedName>
    <definedName name="个人贡献类型">#REF!</definedName>
    <definedName name="个人贡献因子" localSheetId="4">#REF!</definedName>
    <definedName name="个人贡献因子" localSheetId="3">#REF!</definedName>
    <definedName name="个人贡献因子">#REF!</definedName>
    <definedName name="个人关系种类" localSheetId="4">#REF!</definedName>
    <definedName name="个人关系种类" localSheetId="3">#REF!</definedName>
    <definedName name="个人关系种类">#REF!</definedName>
    <definedName name="个人客户等级类型" localSheetId="4">#REF!</definedName>
    <definedName name="个人客户等级类型" localSheetId="3">#REF!</definedName>
    <definedName name="个人客户等级类型">#REF!</definedName>
    <definedName name="个人客户服务星级" localSheetId="4">#REF!</definedName>
    <definedName name="个人客户服务星级" localSheetId="3">#REF!</definedName>
    <definedName name="个人客户服务星级">#REF!</definedName>
    <definedName name="个人客户贡献星级" localSheetId="4">#REF!</definedName>
    <definedName name="个人客户贡献星级" localSheetId="3">#REF!</definedName>
    <definedName name="个人客户贡献星级">#REF!</definedName>
    <definedName name="个人客户信用等级" localSheetId="4">#REF!</definedName>
    <definedName name="个人客户信用等级" localSheetId="3">#REF!</definedName>
    <definedName name="个人客户信用等级">#REF!</definedName>
    <definedName name="个人客户状态" localSheetId="4">#REF!</definedName>
    <definedName name="个人客户状态" localSheetId="3">#REF!</definedName>
    <definedName name="个人客户状态">#REF!</definedName>
    <definedName name="个人是否是某类产品客户" localSheetId="4">#REF!</definedName>
    <definedName name="个人是否是某类产品客户" localSheetId="3">#REF!</definedName>
    <definedName name="个人是否是某类产品客户">#REF!</definedName>
    <definedName name="个人是否是某类渠道客户" localSheetId="4">#REF!</definedName>
    <definedName name="个人是否是某类渠道客户" localSheetId="3">#REF!</definedName>
    <definedName name="个人是否是某类渠道客户">#REF!</definedName>
    <definedName name="个人网银级别" localSheetId="4">#REF!</definedName>
    <definedName name="个人网银级别" localSheetId="3">#REF!</definedName>
    <definedName name="个人网银级别">#REF!</definedName>
    <definedName name="个人证件类型" localSheetId="4">#REF!</definedName>
    <definedName name="个人证件类型" localSheetId="3">#REF!</definedName>
    <definedName name="个人证件类型">#REF!</definedName>
    <definedName name="工资福利司反馈" localSheetId="4">#REF!</definedName>
    <definedName name="工资福利司反馈" localSheetId="3">#REF!</definedName>
    <definedName name="工资福利司反馈">#REF!</definedName>
    <definedName name="公路等级代码" localSheetId="3">#REF!</definedName>
    <definedName name="公路等级代码">#REF!</definedName>
    <definedName name="公司种类代码" localSheetId="3">#REF!</definedName>
    <definedName name="公司种类代码">#REF!</definedName>
    <definedName name="贡献类型" localSheetId="4">#REF!</definedName>
    <definedName name="贡献类型" localSheetId="3">#REF!</definedName>
    <definedName name="贡献类型">#REF!</definedName>
    <definedName name="贡献因子" localSheetId="4">#REF!</definedName>
    <definedName name="贡献因子" localSheetId="3">#REF!</definedName>
    <definedName name="贡献因子">#REF!</definedName>
    <definedName name="沟通方式偏好" localSheetId="4">#REF!</definedName>
    <definedName name="沟通方式偏好" localSheetId="3">#REF!</definedName>
    <definedName name="沟通方式偏好">#REF!</definedName>
    <definedName name="股份性质代码" localSheetId="3">#REF!</definedName>
    <definedName name="股份性质代码">#REF!</definedName>
    <definedName name="股票类型代码" localSheetId="3">#REF!</definedName>
    <definedName name="股票类型代码">#REF!</definedName>
    <definedName name="股票种类" localSheetId="4">#REF!</definedName>
    <definedName name="股票种类" localSheetId="3">#REF!</definedName>
    <definedName name="股票种类">#REF!</definedName>
    <definedName name="关联产品类型" localSheetId="4">#REF!</definedName>
    <definedName name="关联产品类型" localSheetId="3">#REF!</definedName>
    <definedName name="关联产品类型">#REF!</definedName>
    <definedName name="关联合约类型代码" localSheetId="3">#REF!</definedName>
    <definedName name="关联合约类型代码">#REF!</definedName>
    <definedName name="关联机构关系类型" localSheetId="3">#REF!</definedName>
    <definedName name="关联机构关系类型">#REF!</definedName>
    <definedName name="关联交易类型代码" localSheetId="3">#REF!</definedName>
    <definedName name="关联交易类型代码">#REF!</definedName>
    <definedName name="关系种类" localSheetId="4">#REF!</definedName>
    <definedName name="关系种类" localSheetId="3">#REF!</definedName>
    <definedName name="关系种类">#REF!</definedName>
    <definedName name="管道运输品种类代码" localSheetId="3">#REF!</definedName>
    <definedName name="管道运输品种类代码">#REF!</definedName>
    <definedName name="管理层级" localSheetId="4">#REF!</definedName>
    <definedName name="管理层级" localSheetId="3">#REF!</definedName>
    <definedName name="管理层级">#REF!</definedName>
    <definedName name="柜员角色类型" localSheetId="4">#REF!</definedName>
    <definedName name="柜员角色类型" localSheetId="3">[37]公共代码值域!#REF!</definedName>
    <definedName name="柜员角色类型">[38]公共代码值域!#REF!</definedName>
    <definedName name="柜员状态" localSheetId="3">#REF!</definedName>
    <definedName name="柜员状态">#REF!</definedName>
    <definedName name="贵金属计价市场代码" localSheetId="3">#REF!</definedName>
    <definedName name="贵金属计价市场代码">#REF!</definedName>
    <definedName name="贵金属类型代码" localSheetId="3">#REF!</definedName>
    <definedName name="贵金属类型代码">#REF!</definedName>
    <definedName name="贵金属饰品类别代码" localSheetId="3">#REF!</definedName>
    <definedName name="贵金属饰品类别代码">#REF!</definedName>
    <definedName name="国籍" localSheetId="3">#REF!</definedName>
    <definedName name="国籍">#REF!</definedName>
    <definedName name="国际贸易结算方式代码" localSheetId="3">#REF!</definedName>
    <definedName name="国际贸易结算方式代码">#REF!</definedName>
    <definedName name="国际注册渠道代码" localSheetId="3">#REF!</definedName>
    <definedName name="国际注册渠道代码">#REF!</definedName>
    <definedName name="国家" localSheetId="4">#REF!</definedName>
    <definedName name="国家" localSheetId="3">#REF!</definedName>
    <definedName name="国家">#REF!</definedName>
    <definedName name="国家电话代码" localSheetId="3">#REF!</definedName>
    <definedName name="国家电话代码">#REF!</definedName>
    <definedName name="国家域名后缀代码" localSheetId="3">#REF!</definedName>
    <definedName name="国家域名后缀代码">#REF!</definedName>
    <definedName name="国内股票种类" localSheetId="4">#REF!</definedName>
    <definedName name="国内股票种类" localSheetId="3">#REF!</definedName>
    <definedName name="国内股票种类">#REF!</definedName>
    <definedName name="还款金额选择类型代码" localSheetId="3">#REF!</definedName>
    <definedName name="还款金额选择类型代码">#REF!</definedName>
    <definedName name="海域用途代码" localSheetId="3">#REF!</definedName>
    <definedName name="海域用途代码">#REF!</definedName>
    <definedName name="行业" localSheetId="4">#REF!</definedName>
    <definedName name="行业" localSheetId="3">#REF!</definedName>
    <definedName name="行业">#REF!</definedName>
    <definedName name="行政级别" localSheetId="4">#REF!</definedName>
    <definedName name="行政级别" localSheetId="3">#REF!</definedName>
    <definedName name="行政级别">#REF!</definedName>
    <definedName name="行政区划代码" localSheetId="3">#REF!</definedName>
    <definedName name="行政区划代码">#REF!</definedName>
    <definedName name="合约变更类型代码" localSheetId="3">#REF!</definedName>
    <definedName name="合约变更类型代码">#REF!</definedName>
    <definedName name="合约类型代码" localSheetId="3">#REF!</definedName>
    <definedName name="合约类型代码">#REF!</definedName>
    <definedName name="合约利率类型代码" localSheetId="3">#REF!</definedName>
    <definedName name="合约利率类型代码">#REF!</definedName>
    <definedName name="合约状态代码" localSheetId="3">#REF!</definedName>
    <definedName name="合约状态代码">#REF!</definedName>
    <definedName name="合址办公类型" localSheetId="3">#REF!</definedName>
    <definedName name="合址办公类型">#REF!</definedName>
    <definedName name="户籍性质" localSheetId="4">#REF!</definedName>
    <definedName name="户籍性质" localSheetId="3">#REF!</definedName>
    <definedName name="户籍性质">#REF!</definedName>
    <definedName name="回购交易类型代码" localSheetId="3">#REF!</definedName>
    <definedName name="回购交易类型代码">#REF!</definedName>
    <definedName name="回收成本类型代码" localSheetId="3">#REF!</definedName>
    <definedName name="回收成本类型代码">#REF!</definedName>
    <definedName name="汇率" localSheetId="4">#REF!</definedName>
    <definedName name="汇率" localSheetId="3">#REF!</definedName>
    <definedName name="汇率">#REF!</definedName>
    <definedName name="汇率获取方式代码" localSheetId="3">#REF!</definedName>
    <definedName name="汇率获取方式代码">#REF!</definedName>
    <definedName name="婚姻状况" localSheetId="4">#REF!</definedName>
    <definedName name="婚姻状况" localSheetId="3">#REF!</definedName>
    <definedName name="婚姻状况">#REF!</definedName>
    <definedName name="货币" localSheetId="3">#REF!</definedName>
    <definedName name="货币">#REF!</definedName>
    <definedName name="货币币种" localSheetId="4">#REF!</definedName>
    <definedName name="货币币种" localSheetId="3">#REF!</definedName>
    <definedName name="货币币种">#REF!</definedName>
    <definedName name="机构标识" localSheetId="4">#REF!</definedName>
    <definedName name="机构标识" localSheetId="3">#REF!</definedName>
    <definedName name="机构标识">#REF!</definedName>
    <definedName name="机构层级" localSheetId="3">#REF!</definedName>
    <definedName name="机构层级">#REF!</definedName>
    <definedName name="机构类别" localSheetId="4">#REF!</definedName>
    <definedName name="机构类别" localSheetId="3">#REF!</definedName>
    <definedName name="机构类别">#REF!</definedName>
    <definedName name="机构类型" localSheetId="3">#REF!</definedName>
    <definedName name="机构类型">#REF!</definedName>
    <definedName name="机构事件类型" localSheetId="4">#REF!</definedName>
    <definedName name="机构事件类型" localSheetId="3">#REF!</definedName>
    <definedName name="机构事件类型">#REF!</definedName>
    <definedName name="机构状态" localSheetId="4">#REF!</definedName>
    <definedName name="机构状态" localSheetId="3">#REF!</definedName>
    <definedName name="机构状态">#REF!</definedName>
    <definedName name="机器设备使用状况代码" localSheetId="3">#REF!</definedName>
    <definedName name="机器设备使用状况代码">#REF!</definedName>
    <definedName name="基础保理类型代码" localSheetId="3">#REF!</definedName>
    <definedName name="基础保理类型代码">#REF!</definedName>
    <definedName name="基金类型代码" localSheetId="3">#REF!</definedName>
    <definedName name="基金类型代码">#REF!</definedName>
    <definedName name="基准利率代码" localSheetId="3">#REF!</definedName>
    <definedName name="基准利率代码">#REF!</definedName>
    <definedName name="计结息方式" localSheetId="4">#REF!</definedName>
    <definedName name="计结息方式" localSheetId="3">#REF!</definedName>
    <definedName name="计结息方式">#REF!</definedName>
    <definedName name="计息标志" localSheetId="4">#REF!</definedName>
    <definedName name="计息标志" localSheetId="3">#REF!</definedName>
    <definedName name="计息标志">#REF!</definedName>
    <definedName name="计息标志2" localSheetId="4">#REF!</definedName>
    <definedName name="计息标志2" localSheetId="3">#REF!</definedName>
    <definedName name="计息标志2">#REF!</definedName>
    <definedName name="计息标志360" localSheetId="4">#REF!</definedName>
    <definedName name="计息标志360" localSheetId="3">#REF!</definedName>
    <definedName name="计息标志360">#REF!</definedName>
    <definedName name="计息方式代码" localSheetId="3">#REF!</definedName>
    <definedName name="计息方式代码">#REF!</definedName>
    <definedName name="计息基准代码" localSheetId="3">#REF!</definedName>
    <definedName name="计息基准代码">#REF!</definedName>
    <definedName name="计息类型" localSheetId="4">#REF!</definedName>
    <definedName name="计息类型" localSheetId="3">#REF!</definedName>
    <definedName name="计息类型">#REF!</definedName>
    <definedName name="计息期限代码" localSheetId="3">#REF!</definedName>
    <definedName name="计息期限代码">#REF!</definedName>
    <definedName name="建筑结构代码" localSheetId="3">#REF!</definedName>
    <definedName name="建筑结构代码">#REF!</definedName>
    <definedName name="健康状况" localSheetId="3">#REF!</definedName>
    <definedName name="健康状况">#REF!</definedName>
    <definedName name="交通工具类型代码" localSheetId="3">#REF!</definedName>
    <definedName name="交通工具类型代码">#REF!</definedName>
    <definedName name="交通规费级别代码" localSheetId="3">#REF!</definedName>
    <definedName name="交通规费级别代码">#REF!</definedName>
    <definedName name="交通规费类型代码" localSheetId="3">#REF!</definedName>
    <definedName name="交通规费类型代码">#REF!</definedName>
    <definedName name="交易代理类型代码" localSheetId="3">#REF!</definedName>
    <definedName name="交易代理类型代码">#REF!</definedName>
    <definedName name="交易地域类型代码" localSheetId="3">#REF!</definedName>
    <definedName name="交易地域类型代码">#REF!</definedName>
    <definedName name="交易方向代码" localSheetId="3">#REF!</definedName>
    <definedName name="交易方向代码">#REF!</definedName>
    <definedName name="交易类型代码" localSheetId="3">#REF!</definedName>
    <definedName name="交易类型代码">#REF!</definedName>
    <definedName name="交易模式代码" localSheetId="3">#REF!</definedName>
    <definedName name="交易模式代码">#REF!</definedName>
    <definedName name="交易状态类型代码" localSheetId="3">#REF!</definedName>
    <definedName name="交易状态类型代码">#REF!</definedName>
    <definedName name="缴存存款准备金方式代码" localSheetId="3">#REF!</definedName>
    <definedName name="缴存存款准备金方式代码">#REF!</definedName>
    <definedName name="教育程度" localSheetId="4">#REF!</definedName>
    <definedName name="教育程度" localSheetId="3">#REF!</definedName>
    <definedName name="教育程度">#REF!</definedName>
    <definedName name="教育分类代码" localSheetId="3">#REF!</definedName>
    <definedName name="教育分类代码">#REF!</definedName>
    <definedName name="结息日" localSheetId="4">#REF!</definedName>
    <definedName name="结息日" localSheetId="3">#REF!</definedName>
    <definedName name="结息日">#REF!</definedName>
    <definedName name="结息周期" localSheetId="4">#REF!</definedName>
    <definedName name="结息周期" localSheetId="3">#REF!</definedName>
    <definedName name="结息周期">#REF!</definedName>
    <definedName name="介质" localSheetId="4">#REF!</definedName>
    <definedName name="介质" localSheetId="3">#REF!</definedName>
    <definedName name="介质">#REF!</definedName>
    <definedName name="金融工具分类代码" localSheetId="3">#REF!</definedName>
    <definedName name="金融工具分类代码">#REF!</definedName>
    <definedName name="金融企业规模" localSheetId="3">#REF!</definedName>
    <definedName name="金融企业规模">#REF!</definedName>
    <definedName name="经济类型" localSheetId="4">#REF!</definedName>
    <definedName name="经济类型" localSheetId="3">#REF!</definedName>
    <definedName name="经济类型">#REF!</definedName>
    <definedName name="经济区域" localSheetId="4">#REF!</definedName>
    <definedName name="经济区域" localSheetId="3">#REF!</definedName>
    <definedName name="经济区域">#REF!</definedName>
    <definedName name="经营方式" localSheetId="4">#REF!</definedName>
    <definedName name="经营方式" localSheetId="3">#REF!</definedName>
    <definedName name="经营方式">#REF!</definedName>
    <definedName name="居住状况" localSheetId="4">#REF!</definedName>
    <definedName name="居住状况" localSheetId="3">#REF!</definedName>
    <definedName name="居住状况">#REF!</definedName>
    <definedName name="卡片币种类型代码" localSheetId="3">#REF!</definedName>
    <definedName name="卡片币种类型代码">#REF!</definedName>
    <definedName name="卡片等级代码" localSheetId="3">#REF!</definedName>
    <definedName name="卡片等级代码">#REF!</definedName>
    <definedName name="卡片介质代码" localSheetId="3">#REF!</definedName>
    <definedName name="卡片介质代码">#REF!</definedName>
    <definedName name="卡片状态代码" localSheetId="3">#REF!</definedName>
    <definedName name="卡片状态代码">#REF!</definedName>
    <definedName name="开立类型代码" localSheetId="3">#REF!</definedName>
    <definedName name="开立类型代码">#REF!</definedName>
    <definedName name="科目类别" localSheetId="4">#REF!</definedName>
    <definedName name="科目类别" localSheetId="3">#REF!</definedName>
    <definedName name="科目类别">#REF!</definedName>
    <definedName name="客户等级类型" localSheetId="4">#REF!</definedName>
    <definedName name="客户等级类型" localSheetId="3">#REF!</definedName>
    <definedName name="客户等级类型">#REF!</definedName>
    <definedName name="客户对象" localSheetId="4">#REF!</definedName>
    <definedName name="客户对象" localSheetId="3">#REF!</definedName>
    <definedName name="客户对象">#REF!</definedName>
    <definedName name="客户基础分类" localSheetId="3">#REF!</definedName>
    <definedName name="客户基础分类">#REF!</definedName>
    <definedName name="客户状态" localSheetId="4">#REF!</definedName>
    <definedName name="客户状态" localSheetId="3">#REF!</definedName>
    <definedName name="客户状态">#REF!</definedName>
    <definedName name="客户状态2" localSheetId="4">#REF!</definedName>
    <definedName name="客户状态2" localSheetId="3">#REF!</definedName>
    <definedName name="客户状态2">#REF!</definedName>
    <definedName name="客户资产等级" localSheetId="4">#REF!</definedName>
    <definedName name="客户资产等级" localSheetId="3">#REF!</definedName>
    <definedName name="客户资产等级">#REF!</definedName>
    <definedName name="扣款方式代码" localSheetId="3">#REF!</definedName>
    <definedName name="扣款方式代码">#REF!</definedName>
    <definedName name="矿产开采具备证件代码" localSheetId="3">#REF!</definedName>
    <definedName name="矿产开采具备证件代码">#REF!</definedName>
    <definedName name="矿产质量代码" localSheetId="3">#REF!</definedName>
    <definedName name="矿产质量代码">#REF!</definedName>
    <definedName name="矿业权类型代码" localSheetId="3">#REF!</definedName>
    <definedName name="矿业权类型代码">#REF!</definedName>
    <definedName name="来证方式代码" localSheetId="3">#REF!</definedName>
    <definedName name="来证方式代码">#REF!</definedName>
    <definedName name="理财产品管理方式代码" localSheetId="3">#REF!</definedName>
    <definedName name="理财产品管理方式代码">#REF!</definedName>
    <definedName name="理财产品类型代码" localSheetId="3">#REF!</definedName>
    <definedName name="理财产品类型代码">#REF!</definedName>
    <definedName name="理财产品募集方式代码" localSheetId="3">#REF!</definedName>
    <definedName name="理财产品募集方式代码">#REF!</definedName>
    <definedName name="理财产品业务模式代码" localSheetId="3">#REF!</definedName>
    <definedName name="理财产品业务模式代码">#REF!</definedName>
    <definedName name="理财产品运行方式代码" localSheetId="3">#REF!</definedName>
    <definedName name="理财产品运行方式代码">#REF!</definedName>
    <definedName name="理财产品增信机构类型代码" localSheetId="3">#REF!</definedName>
    <definedName name="理财产品增信机构类型代码">#REF!</definedName>
    <definedName name="理财产品增信形式代码" localSheetId="3">#REF!</definedName>
    <definedName name="理财产品增信形式代码">#REF!</definedName>
    <definedName name="理财产品资金用途代码" localSheetId="3">#REF!</definedName>
    <definedName name="理财产品资金用途代码">#REF!</definedName>
    <definedName name="理财分红方式代码" localSheetId="3">#REF!</definedName>
    <definedName name="理财分红方式代码">#REF!</definedName>
    <definedName name="理财计算天数标准代码" localSheetId="3">#REF!</definedName>
    <definedName name="理财计算天数标准代码">#REF!</definedName>
    <definedName name="理财收益计算方法代码" localSheetId="3">#REF!</definedName>
    <definedName name="理财收益计算方法代码">#REF!</definedName>
    <definedName name="理财收益类型代码" localSheetId="3">#REF!</definedName>
    <definedName name="理财收益类型代码">#REF!</definedName>
    <definedName name="理财收益支付频率代码" localSheetId="3">#REF!</definedName>
    <definedName name="理财收益支付频率代码">#REF!</definedName>
    <definedName name="利率变动周期" localSheetId="4">#REF!</definedName>
    <definedName name="利率变动周期" localSheetId="3">#REF!</definedName>
    <definedName name="利率变动周期">#REF!</definedName>
    <definedName name="利率档次" localSheetId="4">#REF!</definedName>
    <definedName name="利率档次" localSheetId="3">#REF!</definedName>
    <definedName name="利率档次">#REF!</definedName>
    <definedName name="利率浮动类型" localSheetId="4">#REF!</definedName>
    <definedName name="利率浮动类型" localSheetId="3">#REF!</definedName>
    <definedName name="利率浮动类型">#REF!</definedName>
    <definedName name="利率浮动周期" localSheetId="4">#REF!</definedName>
    <definedName name="利率浮动周期" localSheetId="3">#REF!</definedName>
    <definedName name="利率浮动周期">#REF!</definedName>
    <definedName name="利率来源" localSheetId="4">#REF!</definedName>
    <definedName name="利率来源" localSheetId="3">#REF!</definedName>
    <definedName name="利率来源">#REF!</definedName>
    <definedName name="利率类型" localSheetId="4">#REF!</definedName>
    <definedName name="利率类型" localSheetId="3">#REF!</definedName>
    <definedName name="利率类型">#REF!</definedName>
    <definedName name="利率使用方式" localSheetId="4">#REF!</definedName>
    <definedName name="利率使用方式" localSheetId="3">#REF!</definedName>
    <definedName name="利率使用方式">#REF!</definedName>
    <definedName name="利率是否固定" localSheetId="3">#REF!</definedName>
    <definedName name="利率是否固定">#REF!</definedName>
    <definedName name="利率调整方式代码" localSheetId="3">#REF!</definedName>
    <definedName name="利率调整方式代码">#REF!</definedName>
    <definedName name="利率调整周期代码" localSheetId="3">#REF!</definedName>
    <definedName name="利率调整周期代码">#REF!</definedName>
    <definedName name="联系方式" localSheetId="3">#REF!</definedName>
    <definedName name="联系方式">#REF!</definedName>
    <definedName name="林地类型代码" localSheetId="3">#REF!</definedName>
    <definedName name="林地类型代码">#REF!</definedName>
    <definedName name="林分起源代码" localSheetId="3">#REF!</definedName>
    <definedName name="林分起源代码">#REF!</definedName>
    <definedName name="林木类型代码" localSheetId="3">#REF!</definedName>
    <definedName name="林木类型代码">#REF!</definedName>
    <definedName name="贸易角色类型代码" localSheetId="3">#REF!</definedName>
    <definedName name="贸易角色类型代码">#REF!</definedName>
    <definedName name="贸易类型代码" localSheetId="3">#REF!</definedName>
    <definedName name="贸易类型代码">#REF!</definedName>
    <definedName name="民族" localSheetId="4">#REF!</definedName>
    <definedName name="民族" localSheetId="3">#REF!</definedName>
    <definedName name="民族">#REF!</definedName>
    <definedName name="内部等级" localSheetId="4">#REF!</definedName>
    <definedName name="内部等级" localSheetId="3">#REF!</definedName>
    <definedName name="内部等级">#REF!</definedName>
    <definedName name="年费类型代码" localSheetId="3">#REF!</definedName>
    <definedName name="年费类型代码">#REF!</definedName>
    <definedName name="偏好的赠品礼物" localSheetId="4">#REF!</definedName>
    <definedName name="偏好的赠品礼物" localSheetId="3">#REF!</definedName>
    <definedName name="偏好的赠品礼物">#REF!</definedName>
    <definedName name="偏好联络频率" localSheetId="4">#REF!</definedName>
    <definedName name="偏好联络频率" localSheetId="3">#REF!</definedName>
    <definedName name="偏好联络频率">#REF!</definedName>
    <definedName name="偏好联系方式" localSheetId="4">#REF!</definedName>
    <definedName name="偏好联系方式" localSheetId="3">#REF!</definedName>
    <definedName name="偏好联系方式">#REF!</definedName>
    <definedName name="偏好联系时间" localSheetId="4">#REF!</definedName>
    <definedName name="偏好联系时间" localSheetId="3">#REF!</definedName>
    <definedName name="偏好联系时间">#REF!</definedName>
    <definedName name="偏好语言" localSheetId="4">#REF!</definedName>
    <definedName name="偏好语言" localSheetId="3">#REF!</definedName>
    <definedName name="偏好语言">#REF!</definedName>
    <definedName name="票据类型" localSheetId="3">#REF!</definedName>
    <definedName name="票据类型">#REF!</definedName>
    <definedName name="评估方法代码" localSheetId="3">#REF!</definedName>
    <definedName name="评估方法代码">#REF!</definedName>
    <definedName name="评估阶段代码" localSheetId="3">#REF!</definedName>
    <definedName name="评估阶段代码">#REF!</definedName>
    <definedName name="期限标志" localSheetId="4">#REF!</definedName>
    <definedName name="期限标志" localSheetId="3">#REF!</definedName>
    <definedName name="期限标志">#REF!</definedName>
    <definedName name="期限单位代码" localSheetId="3">#REF!</definedName>
    <definedName name="期限单位代码">#REF!</definedName>
    <definedName name="期限类型" localSheetId="4">#REF!</definedName>
    <definedName name="期限类型" localSheetId="3">#REF!</definedName>
    <definedName name="期限类型">#REF!</definedName>
    <definedName name="期限类型代码" localSheetId="3">#REF!</definedName>
    <definedName name="期限类型代码">#REF!</definedName>
    <definedName name="其他城建收费权类型代码" localSheetId="3">#REF!</definedName>
    <definedName name="其他城建收费权类型代码">#REF!</definedName>
    <definedName name="企业规模" localSheetId="4">#REF!</definedName>
    <definedName name="企业规模" localSheetId="3">#REF!</definedName>
    <definedName name="企业规模">#REF!</definedName>
    <definedName name="企业环保标志" localSheetId="4">#REF!</definedName>
    <definedName name="企业环保标志" localSheetId="3">#REF!</definedName>
    <definedName name="企业环保标志">#REF!</definedName>
    <definedName name="企业经济成分" localSheetId="3">#REF!</definedName>
    <definedName name="企业经济成分">#REF!</definedName>
    <definedName name="起息日类型" localSheetId="4">#REF!</definedName>
    <definedName name="起息日类型" localSheetId="3">#REF!</definedName>
    <definedName name="起息日类型">#REF!</definedName>
    <definedName name="起息日设定方式" localSheetId="4">#REF!</definedName>
    <definedName name="起息日设定方式" localSheetId="3">#REF!</definedName>
    <definedName name="起息日设定方式">#REF!</definedName>
    <definedName name="渠道" localSheetId="4">#REF!</definedName>
    <definedName name="渠道" localSheetId="3">#REF!</definedName>
    <definedName name="渠道">#REF!</definedName>
    <definedName name="渠道便利因子代码" localSheetId="3">#REF!</definedName>
    <definedName name="渠道便利因子代码">#REF!</definedName>
    <definedName name="渠道类型代码" localSheetId="3">#REF!</definedName>
    <definedName name="渠道类型代码">#REF!</definedName>
    <definedName name="渠道容量类型代码" localSheetId="3">#REF!</definedName>
    <definedName name="渠道容量类型代码">#REF!</definedName>
    <definedName name="渠道事件原因代码" localSheetId="3">#REF!</definedName>
    <definedName name="渠道事件原因代码">#REF!</definedName>
    <definedName name="渠道营运日代码" localSheetId="3">#REF!</definedName>
    <definedName name="渠道营运日代码">#REF!</definedName>
    <definedName name="渠道营运时间代码" localSheetId="3">#REF!</definedName>
    <definedName name="渠道营运时间代码">#REF!</definedName>
    <definedName name="渠道状态代码" localSheetId="3">#REF!</definedName>
    <definedName name="渠道状态代码">#REF!</definedName>
    <definedName name="圈存方式代码" localSheetId="3">#REF!</definedName>
    <definedName name="圈存方式代码">#REF!</definedName>
    <definedName name="权属状态代码" localSheetId="3">#REF!</definedName>
    <definedName name="权属状态代码">#REF!</definedName>
    <definedName name="权证类型" localSheetId="3">#REF!</definedName>
    <definedName name="权证类型">#REF!</definedName>
    <definedName name="融资支持对象代码" localSheetId="3">#REF!</definedName>
    <definedName name="融资支持对象代码">#REF!</definedName>
    <definedName name="商户级别" localSheetId="3">#REF!</definedName>
    <definedName name="商户级别">#REF!</definedName>
    <definedName name="商户类型" localSheetId="3">#REF!</definedName>
    <definedName name="商户类型">#REF!</definedName>
    <definedName name="上市地点" localSheetId="4">#REF!</definedName>
    <definedName name="上市地点" localSheetId="3">#REF!</definedName>
    <definedName name="上市地点">#REF!</definedName>
    <definedName name="涉农贷款用途类型代码" localSheetId="3">#REF!</definedName>
    <definedName name="涉农贷款用途类型代码">#REF!</definedName>
    <definedName name="审计意见" localSheetId="4">#REF!</definedName>
    <definedName name="审计意见" localSheetId="3">#REF!</definedName>
    <definedName name="审计意见">#REF!</definedName>
    <definedName name="生产列1" localSheetId="4">#REF!</definedName>
    <definedName name="生产列1" localSheetId="3">#REF!</definedName>
    <definedName name="生产列1">#REF!</definedName>
    <definedName name="生产列11" localSheetId="4">#REF!</definedName>
    <definedName name="生产列11" localSheetId="3">#REF!</definedName>
    <definedName name="生产列11">#REF!</definedName>
    <definedName name="生产列15" localSheetId="4">#REF!</definedName>
    <definedName name="生产列15" localSheetId="3">#REF!</definedName>
    <definedName name="生产列15">#REF!</definedName>
    <definedName name="生产列16" localSheetId="4">#REF!</definedName>
    <definedName name="生产列16" localSheetId="3">#REF!</definedName>
    <definedName name="生产列16">#REF!</definedName>
    <definedName name="生产列17" localSheetId="4">#REF!</definedName>
    <definedName name="生产列17" localSheetId="3">#REF!</definedName>
    <definedName name="生产列17">#REF!</definedName>
    <definedName name="生产列19" localSheetId="4">#REF!</definedName>
    <definedName name="生产列19" localSheetId="3">#REF!</definedName>
    <definedName name="生产列19">#REF!</definedName>
    <definedName name="生产列2" localSheetId="4">#REF!</definedName>
    <definedName name="生产列2" localSheetId="3">#REF!</definedName>
    <definedName name="生产列2">#REF!</definedName>
    <definedName name="生产列20" localSheetId="4">#REF!</definedName>
    <definedName name="生产列20" localSheetId="3">#REF!</definedName>
    <definedName name="生产列20">#REF!</definedName>
    <definedName name="生产列3" localSheetId="4">#REF!</definedName>
    <definedName name="生产列3" localSheetId="3">#REF!</definedName>
    <definedName name="生产列3">#REF!</definedName>
    <definedName name="生产列4" localSheetId="4">#REF!</definedName>
    <definedName name="生产列4" localSheetId="3">#REF!</definedName>
    <definedName name="生产列4">#REF!</definedName>
    <definedName name="生产列5" localSheetId="4">#REF!</definedName>
    <definedName name="生产列5" localSheetId="3">#REF!</definedName>
    <definedName name="生产列5">#REF!</definedName>
    <definedName name="生产列6" localSheetId="4">#REF!</definedName>
    <definedName name="生产列6" localSheetId="3">#REF!</definedName>
    <definedName name="生产列6">#REF!</definedName>
    <definedName name="生产列7" localSheetId="4">#REF!</definedName>
    <definedName name="生产列7" localSheetId="3">#REF!</definedName>
    <definedName name="生产列7">#REF!</definedName>
    <definedName name="生产列8" localSheetId="4">#REF!</definedName>
    <definedName name="生产列8" localSheetId="3">#REF!</definedName>
    <definedName name="生产列8">#REF!</definedName>
    <definedName name="生产列9" localSheetId="4">#REF!</definedName>
    <definedName name="生产列9" localSheetId="3">#REF!</definedName>
    <definedName name="生产列9">#REF!</definedName>
    <definedName name="生产期" localSheetId="4">#REF!</definedName>
    <definedName name="生产期" localSheetId="3">#REF!</definedName>
    <definedName name="生产期">#REF!</definedName>
    <definedName name="生产期1" localSheetId="4">#REF!</definedName>
    <definedName name="生产期1" localSheetId="3">#REF!</definedName>
    <definedName name="生产期1">#REF!</definedName>
    <definedName name="生产期11" localSheetId="4">#REF!</definedName>
    <definedName name="生产期11" localSheetId="3">#REF!</definedName>
    <definedName name="生产期11">#REF!</definedName>
    <definedName name="生产期15" localSheetId="4">#REF!</definedName>
    <definedName name="生产期15" localSheetId="3">#REF!</definedName>
    <definedName name="生产期15">#REF!</definedName>
    <definedName name="生产期16" localSheetId="4">#REF!</definedName>
    <definedName name="生产期16" localSheetId="3">#REF!</definedName>
    <definedName name="生产期16">#REF!</definedName>
    <definedName name="生产期17" localSheetId="4">#REF!</definedName>
    <definedName name="生产期17" localSheetId="3">#REF!</definedName>
    <definedName name="生产期17">#REF!</definedName>
    <definedName name="生产期19" localSheetId="4">#REF!</definedName>
    <definedName name="生产期19" localSheetId="3">#REF!</definedName>
    <definedName name="生产期19">#REF!</definedName>
    <definedName name="生产期2" localSheetId="4">#REF!</definedName>
    <definedName name="生产期2" localSheetId="3">#REF!</definedName>
    <definedName name="生产期2">#REF!</definedName>
    <definedName name="生产期20" localSheetId="4">#REF!</definedName>
    <definedName name="生产期20" localSheetId="3">#REF!</definedName>
    <definedName name="生产期20">#REF!</definedName>
    <definedName name="生产期3" localSheetId="4">#REF!</definedName>
    <definedName name="生产期3" localSheetId="3">#REF!</definedName>
    <definedName name="生产期3">#REF!</definedName>
    <definedName name="生产期4" localSheetId="4">#REF!</definedName>
    <definedName name="生产期4" localSheetId="3">#REF!</definedName>
    <definedName name="生产期4">#REF!</definedName>
    <definedName name="生产期5" localSheetId="4">#REF!</definedName>
    <definedName name="生产期5" localSheetId="3">#REF!</definedName>
    <definedName name="生产期5">#REF!</definedName>
    <definedName name="生产期6" localSheetId="4">#REF!</definedName>
    <definedName name="生产期6" localSheetId="3">#REF!</definedName>
    <definedName name="生产期6">#REF!</definedName>
    <definedName name="生产期7" localSheetId="4">#REF!</definedName>
    <definedName name="生产期7" localSheetId="3">#REF!</definedName>
    <definedName name="生产期7">#REF!</definedName>
    <definedName name="生产期8" localSheetId="4">#REF!</definedName>
    <definedName name="生产期8" localSheetId="3">#REF!</definedName>
    <definedName name="生产期8">#REF!</definedName>
    <definedName name="生产期9" localSheetId="4">#REF!</definedName>
    <definedName name="生产期9" localSheetId="3">#REF!</definedName>
    <definedName name="生产期9">#REF!</definedName>
    <definedName name="生命周期代码" localSheetId="3">#REF!</definedName>
    <definedName name="生命周期代码">#REF!</definedName>
    <definedName name="时间周期" localSheetId="4">#REF!</definedName>
    <definedName name="时间周期" localSheetId="3">#REF!</definedName>
    <definedName name="时间周期">#REF!</definedName>
    <definedName name="事件类型" localSheetId="4">#REF!</definedName>
    <definedName name="事件类型" localSheetId="3">#REF!</definedName>
    <definedName name="事件类型">#REF!</definedName>
    <definedName name="是否黑名单户" localSheetId="4">#REF!</definedName>
    <definedName name="是否黑名单户" localSheetId="3">#REF!</definedName>
    <definedName name="是否黑名单户">#REF!</definedName>
    <definedName name="是否黑名单客户法人" localSheetId="4">#REF!</definedName>
    <definedName name="是否黑名单客户法人" localSheetId="3">#REF!</definedName>
    <definedName name="是否黑名单客户法人">#REF!</definedName>
    <definedName name="是否是代理行客户" localSheetId="4">#REF!</definedName>
    <definedName name="是否是代理行客户" localSheetId="3">#REF!</definedName>
    <definedName name="是否是代理行客户">#REF!</definedName>
    <definedName name="是否是某类产品客户" localSheetId="4">#REF!</definedName>
    <definedName name="是否是某类产品客户" localSheetId="3">#REF!</definedName>
    <definedName name="是否是某类产品客户">#REF!</definedName>
    <definedName name="是否是某类产品客户1" localSheetId="4">#REF!</definedName>
    <definedName name="是否是某类产品客户1" localSheetId="3">#REF!</definedName>
    <definedName name="是否是某类产品客户1">#REF!</definedName>
    <definedName name="是否是某类渠道客户" localSheetId="4">#REF!</definedName>
    <definedName name="是否是某类渠道客户" localSheetId="3">#REF!</definedName>
    <definedName name="是否是某类渠道客户">#REF!</definedName>
    <definedName name="是否是某类渠道客户1" localSheetId="4">#REF!</definedName>
    <definedName name="是否是某类渠道客户1" localSheetId="3">#REF!</definedName>
    <definedName name="是否是某类渠道客户1">#REF!</definedName>
    <definedName name="是否是某类渠道客户2" localSheetId="4">#REF!</definedName>
    <definedName name="是否是某类渠道客户2" localSheetId="3">#REF!</definedName>
    <definedName name="是否是某类渠道客户2">#REF!</definedName>
    <definedName name="是否是牡丹卡特约商户客户" localSheetId="4">#REF!</definedName>
    <definedName name="是否是牡丹卡特约商户客户" localSheetId="3">#REF!</definedName>
    <definedName name="是否是牡丹卡特约商户客户">#REF!</definedName>
    <definedName name="是否是我行关联方客户" localSheetId="4">#REF!</definedName>
    <definedName name="是否是我行关联方客户" localSheetId="3">#REF!</definedName>
    <definedName name="是否是我行关联方客户">#REF!</definedName>
    <definedName name="是否私人银行客户" localSheetId="4">#REF!</definedName>
    <definedName name="是否私人银行客户" localSheetId="3">#REF!</definedName>
    <definedName name="是否私人银行客户">#REF!</definedName>
    <definedName name="适用账户" localSheetId="4">#REF!</definedName>
    <definedName name="适用账户" localSheetId="3">#REF!</definedName>
    <definedName name="适用账户">#REF!</definedName>
    <definedName name="收藏品类型代码" localSheetId="3">#REF!</definedName>
    <definedName name="收藏品类型代码">#REF!</definedName>
    <definedName name="收费方式代码" localSheetId="3">#REF!</definedName>
    <definedName name="收费方式代码">#REF!</definedName>
    <definedName name="收费类型代码" localSheetId="3">#REF!</definedName>
    <definedName name="收费类型代码">#REF!</definedName>
    <definedName name="授信额度类型代码" localSheetId="3">#REF!</definedName>
    <definedName name="授信额度类型代码">#REF!</definedName>
    <definedName name="提前还款方式代码" localSheetId="3">#REF!</definedName>
    <definedName name="提前还款方式代码">#REF!</definedName>
    <definedName name="贴现交易类型代码" localSheetId="3">#REF!</definedName>
    <definedName name="贴现交易类型代码">#REF!</definedName>
    <definedName name="通存标志" localSheetId="4">#REF!</definedName>
    <definedName name="通存标志" localSheetId="3">#REF!</definedName>
    <definedName name="通存标志">#REF!</definedName>
    <definedName name="通兑标志" localSheetId="4">#REF!</definedName>
    <definedName name="通兑标志" localSheetId="3">#REF!</definedName>
    <definedName name="通兑标志">#REF!</definedName>
    <definedName name="同业客户组织形式" localSheetId="3">#REF!</definedName>
    <definedName name="同业客户组织形式">#REF!</definedName>
    <definedName name="透支类型代码" localSheetId="3">#REF!</definedName>
    <definedName name="透支类型代码">#REF!</definedName>
    <definedName name="土地等级代码" localSheetId="3">#REF!</definedName>
    <definedName name="土地等级代码">#REF!</definedName>
    <definedName name="土地取得方式代码" localSheetId="3">#REF!</definedName>
    <definedName name="土地取得方式代码">#REF!</definedName>
    <definedName name="土地现状代码" localSheetId="3">#REF!</definedName>
    <definedName name="土地现状代码">#REF!</definedName>
    <definedName name="土地用途代码" localSheetId="3">#REF!</definedName>
    <definedName name="土地用途代码">#REF!</definedName>
    <definedName name="托收方式代码" localSheetId="3">#REF!</definedName>
    <definedName name="托收方式代码">#REF!</definedName>
    <definedName name="托收类型代码" localSheetId="3">#REF!</definedName>
    <definedName name="托收类型代码">#REF!</definedName>
    <definedName name="外币账户性质代码" localSheetId="3">#REF!</definedName>
    <definedName name="外币账户性质代码">#REF!</definedName>
    <definedName name="网点类型" localSheetId="3">#REF!</definedName>
    <definedName name="网点类型">#REF!</definedName>
    <definedName name="网点属性" localSheetId="4">#REF!</definedName>
    <definedName name="网点属性" localSheetId="3">#REF!</definedName>
    <definedName name="网点属性">#REF!</definedName>
    <definedName name="网络运营商代码" localSheetId="3">#REF!</definedName>
    <definedName name="网络运营商代码">#REF!</definedName>
    <definedName name="网银支付方式代码" localSheetId="3">#REF!</definedName>
    <definedName name="网银支付方式代码">#REF!</definedName>
    <definedName name="违约类型代码" localSheetId="3">#REF!</definedName>
    <definedName name="违约类型代码">#REF!</definedName>
    <definedName name="委托类型代码" localSheetId="3">#REF!</definedName>
    <definedName name="委托类型代码">#REF!</definedName>
    <definedName name="未来资产类型代码" localSheetId="3">#REF!</definedName>
    <definedName name="未来资产类型代码">#REF!</definedName>
    <definedName name="未来资产预登记方式代码" localSheetId="3">#REF!</definedName>
    <definedName name="未来资产预登记方式代码">#REF!</definedName>
    <definedName name="显示格式" localSheetId="4">[39]Sheet2!$A$16:$A$20</definedName>
    <definedName name="显示格式" localSheetId="1">[40]Sheet2!$A$16:$A$20</definedName>
    <definedName name="显示格式">[41]Sheet2!$A$16:$A$20</definedName>
    <definedName name="险种大类代码" localSheetId="3">#REF!</definedName>
    <definedName name="险种大类代码">#REF!</definedName>
    <definedName name="现金管理客户类别" localSheetId="4">#REF!</definedName>
    <definedName name="现金管理客户类别" localSheetId="3">#REF!</definedName>
    <definedName name="现金管理客户类别">#REF!</definedName>
    <definedName name="项目所处阶段代码" localSheetId="3">#REF!</definedName>
    <definedName name="项目所处阶段代码">#REF!</definedName>
    <definedName name="销售方式代码" localSheetId="3">#REF!</definedName>
    <definedName name="销售方式代码">#REF!</definedName>
    <definedName name="小企业专营机构类型" localSheetId="4">#REF!</definedName>
    <definedName name="小企业专营机构类型" localSheetId="3">#REF!</definedName>
    <definedName name="小企业专营机构类型">#REF!</definedName>
    <definedName name="信贷风险等级" localSheetId="4">#REF!</definedName>
    <definedName name="信贷风险等级" localSheetId="3">#REF!</definedName>
    <definedName name="信贷风险等级">#REF!</definedName>
    <definedName name="信贷资产类型代码" localSheetId="3">#REF!</definedName>
    <definedName name="信贷资产类型代码">#REF!</definedName>
    <definedName name="信贷资产转让类型代码" localSheetId="3">#REF!</definedName>
    <definedName name="信贷资产转让类型代码">#REF!</definedName>
    <definedName name="信用证解付方式代码" localSheetId="3">#REF!</definedName>
    <definedName name="信用证解付方式代码">#REF!</definedName>
    <definedName name="性别" localSheetId="4">#REF!</definedName>
    <definedName name="性别" localSheetId="3">#REF!</definedName>
    <definedName name="性别">#REF!</definedName>
    <definedName name="押品分类代码" localSheetId="3">#REF!</definedName>
    <definedName name="押品分类代码">#REF!</definedName>
    <definedName name="业务性质" localSheetId="4">#REF!</definedName>
    <definedName name="业务性质" localSheetId="3">#REF!</definedName>
    <definedName name="业务性质">#REF!</definedName>
    <definedName name="业务性质代码" localSheetId="3">#REF!</definedName>
    <definedName name="业务性质代码">#REF!</definedName>
    <definedName name="医院规模代码" localSheetId="3">#REF!</definedName>
    <definedName name="医院规模代码">#REF!</definedName>
    <definedName name="意外情况类型代码" localSheetId="3">#REF!</definedName>
    <definedName name="意外情况类型代码">#REF!</definedName>
    <definedName name="银监会风险预警信号" localSheetId="4">#REF!</definedName>
    <definedName name="银监会风险预警信号" localSheetId="3">#REF!</definedName>
    <definedName name="银监会风险预警信号">#REF!</definedName>
    <definedName name="银团贷款方式代码" localSheetId="3">#REF!</definedName>
    <definedName name="银团贷款方式代码">#REF!</definedName>
    <definedName name="余额反映方向" localSheetId="4">#REF!</definedName>
    <definedName name="余额反映方向" localSheetId="3">#REF!</definedName>
    <definedName name="余额反映方向">#REF!</definedName>
    <definedName name="员工类型" localSheetId="3">#REF!</definedName>
    <definedName name="员工类型">#REF!</definedName>
    <definedName name="员工状态" localSheetId="3">#REF!</definedName>
    <definedName name="员工状态">#REF!</definedName>
    <definedName name="轧差标志" localSheetId="4">#REF!</definedName>
    <definedName name="轧差标志" localSheetId="3">#REF!</definedName>
    <definedName name="轧差标志">#REF!</definedName>
    <definedName name="债权人实现债权的费用类型代码" localSheetId="3">#REF!</definedName>
    <definedName name="债权人实现债权的费用类型代码">#REF!</definedName>
    <definedName name="债券成交状态代码" localSheetId="3">#REF!</definedName>
    <definedName name="债券成交状态代码">#REF!</definedName>
    <definedName name="债券行权选择类型代码" localSheetId="3">#REF!</definedName>
    <definedName name="债券行权选择类型代码">#REF!</definedName>
    <definedName name="债券回购交易品种代码" localSheetId="3">#REF!</definedName>
    <definedName name="债券回购交易品种代码">#REF!</definedName>
    <definedName name="债券结算方式代码" localSheetId="3">#REF!</definedName>
    <definedName name="债券结算方式代码">#REF!</definedName>
    <definedName name="债券竞价方式代码" localSheetId="3">#REF!</definedName>
    <definedName name="债券竞价方式代码">#REF!</definedName>
    <definedName name="债券品种代码" localSheetId="3">#REF!</definedName>
    <definedName name="债券品种代码">#REF!</definedName>
    <definedName name="债务人商业信用风险类型代码" localSheetId="3">#REF!</definedName>
    <definedName name="债务人商业信用风险类型代码">#REF!</definedName>
    <definedName name="债项编号类别代码" localSheetId="3">#REF!</definedName>
    <definedName name="债项编号类别代码">#REF!</definedName>
    <definedName name="账户成本类型" localSheetId="4">#REF!</definedName>
    <definedName name="账户成本类型" localSheetId="3">#REF!</definedName>
    <definedName name="账户成本类型">#REF!</definedName>
    <definedName name="账户类别" localSheetId="4">#REF!</definedName>
    <definedName name="账户类别" localSheetId="3">#REF!</definedName>
    <definedName name="账户类别">#REF!</definedName>
    <definedName name="账户收入类型" localSheetId="4">#REF!</definedName>
    <definedName name="账户收入类型" localSheetId="3">#REF!</definedName>
    <definedName name="账户收入类型">#REF!</definedName>
    <definedName name="账户属性" localSheetId="4">#REF!</definedName>
    <definedName name="账户属性" localSheetId="3">#REF!</definedName>
    <definedName name="账户属性">#REF!</definedName>
    <definedName name="账户性质代码" localSheetId="3">#REF!</definedName>
    <definedName name="账户性质代码">#REF!</definedName>
    <definedName name="账户状态" localSheetId="4">#REF!</definedName>
    <definedName name="账户状态" localSheetId="3">#REF!</definedName>
    <definedName name="账户状态">#REF!</definedName>
    <definedName name="证件种类" localSheetId="3">#REF!</definedName>
    <definedName name="证件种类">#REF!</definedName>
    <definedName name="职称" localSheetId="4">#REF!</definedName>
    <definedName name="职称" localSheetId="3">#REF!</definedName>
    <definedName name="职称">#REF!</definedName>
    <definedName name="职称等级" localSheetId="3">#REF!</definedName>
    <definedName name="职称等级">#REF!</definedName>
    <definedName name="职务" localSheetId="3">#REF!</definedName>
    <definedName name="职务">#REF!</definedName>
    <definedName name="职业" localSheetId="4">#REF!</definedName>
    <definedName name="职业" localSheetId="3">#REF!</definedName>
    <definedName name="职业">#REF!</definedName>
    <definedName name="职业状态" localSheetId="4">#REF!</definedName>
    <definedName name="职业状态" localSheetId="3">#REF!</definedName>
    <definedName name="职业状态">#REF!</definedName>
    <definedName name="止付类型代码" localSheetId="3">#REF!</definedName>
    <definedName name="止付类型代码">#REF!</definedName>
    <definedName name="止付原因代码" localSheetId="3">#REF!</definedName>
    <definedName name="止付原因代码">#REF!</definedName>
    <definedName name="质量迁徙方式" localSheetId="3">#REF!</definedName>
    <definedName name="质量迁徙方式">#REF!</definedName>
    <definedName name="重要联系人类型" localSheetId="4">#REF!</definedName>
    <definedName name="重要联系人类型" localSheetId="3">#REF!</definedName>
    <definedName name="重要联系人类型">#REF!</definedName>
    <definedName name="著作权子类代码" localSheetId="3">#REF!</definedName>
    <definedName name="著作权子类代码">#REF!</definedName>
    <definedName name="专利权分类代码" localSheetId="3">#REF!</definedName>
    <definedName name="专利权分类代码">#REF!</definedName>
    <definedName name="转按揭类型代码" localSheetId="3">#REF!</definedName>
    <definedName name="转按揭类型代码">#REF!</definedName>
    <definedName name="转让价款的支付方式代码" localSheetId="3">#REF!</definedName>
    <definedName name="转让价款的支付方式代码">#REF!</definedName>
    <definedName name="转让信贷资产管理方式代码" localSheetId="3">#REF!</definedName>
    <definedName name="转让信贷资产管理方式代码">#REF!</definedName>
    <definedName name="资产存在状态类别代码" localSheetId="3">#REF!</definedName>
    <definedName name="资产存在状态类别代码">#REF!</definedName>
    <definedName name="资产类别代码" localSheetId="3">#REF!</definedName>
    <definedName name="资产类别代码">#REF!</definedName>
    <definedName name="资产损失性质代码" localSheetId="3">#REF!</definedName>
    <definedName name="资产损失性质代码">#REF!</definedName>
    <definedName name="资金支付方式代码" localSheetId="3">#REF!</definedName>
    <definedName name="资金支付方式代码">#REF!</definedName>
    <definedName name="自动还款交易类型代码" localSheetId="3">#REF!</definedName>
    <definedName name="自动还款交易类型代码">#REF!</definedName>
    <definedName name="自主代销产品标识" localSheetId="4">#REF!</definedName>
    <definedName name="自主代销产品标识" localSheetId="3">#REF!</definedName>
    <definedName name="自主代销产品标识">#REF!</definedName>
    <definedName name="自助设备类型" localSheetId="4">#REF!</definedName>
    <definedName name="自助设备类型" localSheetId="3">[37]公共代码值域!#REF!</definedName>
    <definedName name="自助设备类型">[38]公共代码值域!#REF!</definedName>
    <definedName name="自助设备状态" localSheetId="3">#REF!</definedName>
    <definedName name="自助设备状态">#REF!</definedName>
    <definedName name="宗教信仰" localSheetId="4">#REF!</definedName>
    <definedName name="宗教信仰" localSheetId="3">#REF!</definedName>
    <definedName name="宗教信仰">#REF!</definedName>
    <definedName name="组织域名后缀代码" localSheetId="3">#REF!</definedName>
    <definedName name="组织域名后缀代码">#REF!</definedName>
    <definedName name="最高学历" localSheetId="3">#REF!</definedName>
    <definedName name="最高学历">#REF!</definedName>
    <definedName name="最高学位" localSheetId="3">#REF!</definedName>
    <definedName name="最高学位">#REF!</definedName>
  </definedNames>
  <calcPr calcId="181029" calcOnSave="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750" i="7" l="1"/>
  <c r="J750" i="7"/>
  <c r="I750" i="7"/>
  <c r="H750" i="7"/>
  <c r="P749" i="7"/>
  <c r="J749" i="7"/>
  <c r="I749" i="7"/>
  <c r="H749" i="7"/>
  <c r="P748" i="7"/>
  <c r="I748" i="7"/>
  <c r="H748" i="7"/>
  <c r="P747" i="7"/>
  <c r="I747" i="7"/>
  <c r="H747" i="7"/>
  <c r="P746" i="7"/>
  <c r="I746" i="7"/>
  <c r="H746" i="7"/>
  <c r="P745" i="7"/>
  <c r="K745" i="7"/>
  <c r="J745" i="7"/>
  <c r="I745" i="7"/>
  <c r="H745" i="7"/>
  <c r="P744" i="7"/>
  <c r="K744" i="7"/>
  <c r="J744" i="7"/>
  <c r="I744" i="7"/>
  <c r="H744" i="7"/>
  <c r="P743" i="7"/>
  <c r="K743" i="7"/>
  <c r="J743" i="7"/>
  <c r="I743" i="7"/>
  <c r="H743" i="7"/>
  <c r="P742" i="7"/>
  <c r="J742" i="7"/>
  <c r="I742" i="7"/>
  <c r="H742" i="7"/>
  <c r="P741" i="7"/>
  <c r="J741" i="7"/>
  <c r="I741" i="7"/>
  <c r="H741" i="7"/>
  <c r="P740" i="7"/>
  <c r="J740" i="7"/>
  <c r="I740" i="7"/>
  <c r="H740" i="7"/>
  <c r="P739" i="7"/>
  <c r="J739" i="7"/>
  <c r="I739" i="7"/>
  <c r="H739" i="7"/>
  <c r="P738" i="7"/>
  <c r="J738" i="7"/>
  <c r="P737" i="7"/>
  <c r="J737" i="7"/>
  <c r="I737" i="7"/>
  <c r="H737" i="7"/>
  <c r="P736" i="7"/>
  <c r="I736" i="7"/>
  <c r="H736" i="7"/>
  <c r="P735" i="7"/>
  <c r="J735" i="7"/>
  <c r="I735" i="7"/>
  <c r="H735" i="7"/>
  <c r="P734" i="7"/>
  <c r="J734" i="7"/>
  <c r="I734" i="7"/>
  <c r="H734" i="7"/>
  <c r="P733" i="7"/>
  <c r="J733" i="7"/>
  <c r="I733" i="7"/>
  <c r="H733" i="7"/>
  <c r="P732" i="7"/>
  <c r="J732" i="7"/>
  <c r="I732" i="7"/>
  <c r="H732" i="7"/>
  <c r="P731" i="7"/>
  <c r="J731" i="7"/>
  <c r="I731" i="7"/>
  <c r="H731" i="7"/>
  <c r="P730" i="7"/>
  <c r="I730" i="7"/>
  <c r="H730" i="7"/>
  <c r="P729" i="7"/>
  <c r="I729" i="7"/>
  <c r="H729" i="7"/>
  <c r="P728" i="7"/>
  <c r="J728" i="7"/>
  <c r="I728" i="7"/>
  <c r="H728" i="7"/>
  <c r="P727" i="7"/>
  <c r="J727" i="7"/>
  <c r="I727" i="7"/>
  <c r="H727" i="7"/>
  <c r="P726" i="7"/>
  <c r="I726" i="7"/>
  <c r="H726" i="7"/>
  <c r="P725" i="7"/>
  <c r="J725" i="7"/>
  <c r="I725" i="7"/>
  <c r="H725" i="7"/>
  <c r="P724" i="7"/>
  <c r="J724" i="7"/>
  <c r="I724" i="7"/>
  <c r="H724" i="7"/>
  <c r="P723" i="7"/>
  <c r="J723" i="7"/>
  <c r="I723" i="7"/>
  <c r="H723" i="7"/>
  <c r="P722" i="7"/>
  <c r="K722" i="7"/>
  <c r="J722" i="7"/>
  <c r="I722" i="7"/>
  <c r="H722" i="7"/>
  <c r="P721" i="7"/>
  <c r="J721" i="7"/>
  <c r="I721" i="7"/>
  <c r="H721" i="7"/>
  <c r="P720" i="7"/>
  <c r="J720" i="7"/>
  <c r="I720" i="7"/>
  <c r="H720" i="7"/>
  <c r="P719" i="7"/>
  <c r="J719" i="7"/>
  <c r="I719" i="7"/>
  <c r="H719" i="7"/>
  <c r="P718" i="7"/>
  <c r="J718" i="7"/>
  <c r="I718" i="7"/>
  <c r="H718" i="7"/>
  <c r="P717" i="7"/>
  <c r="J717" i="7"/>
  <c r="I717" i="7"/>
  <c r="H717" i="7"/>
  <c r="P716" i="7"/>
  <c r="J716" i="7"/>
  <c r="I716" i="7"/>
  <c r="H716" i="7"/>
  <c r="P715" i="7"/>
  <c r="J715" i="7"/>
  <c r="I715" i="7"/>
  <c r="H715" i="7"/>
  <c r="P714" i="7"/>
  <c r="J714" i="7"/>
  <c r="I714" i="7"/>
  <c r="H714" i="7"/>
  <c r="P713" i="7"/>
  <c r="J713" i="7"/>
  <c r="I713" i="7"/>
  <c r="H713" i="7"/>
  <c r="P712" i="7"/>
  <c r="K712" i="7"/>
  <c r="J712" i="7"/>
  <c r="I712" i="7"/>
  <c r="H712" i="7"/>
  <c r="P711" i="7"/>
  <c r="J711" i="7"/>
  <c r="I711" i="7"/>
  <c r="H711" i="7"/>
  <c r="P710" i="7"/>
  <c r="I710" i="7"/>
  <c r="H710" i="7"/>
  <c r="P709" i="7"/>
  <c r="I709" i="7"/>
  <c r="H709" i="7"/>
  <c r="P708" i="7"/>
  <c r="H708" i="7"/>
  <c r="P707" i="7"/>
  <c r="I707" i="7"/>
  <c r="H707" i="7"/>
  <c r="P706" i="7"/>
  <c r="I706" i="7"/>
  <c r="H706" i="7"/>
  <c r="P705" i="7"/>
  <c r="J705" i="7"/>
  <c r="I705" i="7"/>
  <c r="H705" i="7"/>
  <c r="P704" i="7"/>
  <c r="I704" i="7"/>
  <c r="H704" i="7"/>
  <c r="P703" i="7"/>
  <c r="L703" i="7"/>
  <c r="K703" i="7"/>
  <c r="J703" i="7"/>
  <c r="I703" i="7"/>
  <c r="H703" i="7"/>
  <c r="P702" i="7"/>
  <c r="K702" i="7"/>
  <c r="J702" i="7"/>
  <c r="I702" i="7"/>
  <c r="H702" i="7"/>
  <c r="P701" i="7"/>
  <c r="J701" i="7"/>
  <c r="I701" i="7"/>
  <c r="H701" i="7"/>
  <c r="P700" i="7"/>
  <c r="J700" i="7"/>
  <c r="I700" i="7"/>
  <c r="H700" i="7"/>
  <c r="P699" i="7"/>
  <c r="I699" i="7"/>
  <c r="H699" i="7"/>
  <c r="P698" i="7"/>
  <c r="J698" i="7"/>
  <c r="I698" i="7"/>
  <c r="H698" i="7"/>
  <c r="P697" i="7"/>
  <c r="I697" i="7"/>
  <c r="H697" i="7"/>
  <c r="P696" i="7"/>
  <c r="I696" i="7"/>
  <c r="H696" i="7"/>
  <c r="P695" i="7"/>
  <c r="K695" i="7"/>
  <c r="J695" i="7"/>
  <c r="I695" i="7"/>
  <c r="H695" i="7"/>
  <c r="P694" i="7"/>
  <c r="K694" i="7"/>
  <c r="J694" i="7"/>
  <c r="I694" i="7"/>
  <c r="H694" i="7"/>
  <c r="P693" i="7"/>
  <c r="I693" i="7"/>
  <c r="H693" i="7"/>
  <c r="P692" i="7"/>
  <c r="I692" i="7"/>
  <c r="H692" i="7"/>
  <c r="P691" i="7"/>
  <c r="J691" i="7"/>
  <c r="I691" i="7"/>
  <c r="H691" i="7"/>
  <c r="P690" i="7"/>
  <c r="K690" i="7"/>
  <c r="J690" i="7"/>
  <c r="I690" i="7"/>
  <c r="H690" i="7"/>
  <c r="P689" i="7"/>
  <c r="J689" i="7"/>
  <c r="I689" i="7"/>
  <c r="H689" i="7"/>
  <c r="P688" i="7"/>
  <c r="J688" i="7"/>
  <c r="I688" i="7"/>
  <c r="H688" i="7"/>
  <c r="P687" i="7"/>
  <c r="L687" i="7"/>
  <c r="K687" i="7"/>
  <c r="J687" i="7"/>
  <c r="I687" i="7"/>
  <c r="H687" i="7"/>
  <c r="P686" i="7"/>
  <c r="I686" i="7"/>
  <c r="H686" i="7"/>
  <c r="P685" i="7"/>
  <c r="I685" i="7"/>
  <c r="H685" i="7"/>
  <c r="P684" i="7"/>
  <c r="J684" i="7"/>
  <c r="I684" i="7"/>
  <c r="H684" i="7"/>
  <c r="P683" i="7"/>
  <c r="I683" i="7"/>
  <c r="H683" i="7"/>
  <c r="P682" i="7"/>
  <c r="K682" i="7"/>
  <c r="J682" i="7"/>
  <c r="I682" i="7"/>
  <c r="H682" i="7"/>
  <c r="P681" i="7"/>
  <c r="J681" i="7"/>
  <c r="I681" i="7"/>
  <c r="H681" i="7"/>
  <c r="P680" i="7"/>
  <c r="K680" i="7"/>
  <c r="J680" i="7"/>
  <c r="I680" i="7"/>
  <c r="H680" i="7"/>
  <c r="P679" i="7"/>
  <c r="J679" i="7"/>
  <c r="I679" i="7"/>
  <c r="H679" i="7"/>
  <c r="P678" i="7"/>
  <c r="I678" i="7"/>
  <c r="H678" i="7"/>
  <c r="P677" i="7"/>
  <c r="I677" i="7"/>
  <c r="H677" i="7"/>
  <c r="P676" i="7"/>
  <c r="K676" i="7"/>
  <c r="J676" i="7"/>
  <c r="I676" i="7"/>
  <c r="H676" i="7"/>
  <c r="P675" i="7"/>
  <c r="I675" i="7"/>
  <c r="H675" i="7"/>
  <c r="P674" i="7"/>
  <c r="J674" i="7"/>
  <c r="I674" i="7"/>
  <c r="H674" i="7"/>
  <c r="P673" i="7"/>
  <c r="J673" i="7"/>
  <c r="I673" i="7"/>
  <c r="H673" i="7"/>
  <c r="P672" i="7"/>
  <c r="J672" i="7"/>
  <c r="I672" i="7"/>
  <c r="H672" i="7"/>
  <c r="P671" i="7"/>
  <c r="I671" i="7"/>
  <c r="H671" i="7"/>
  <c r="P670" i="7"/>
  <c r="J670" i="7"/>
  <c r="I670" i="7"/>
  <c r="H670" i="7"/>
  <c r="P669" i="7"/>
  <c r="M669" i="7"/>
  <c r="L669" i="7"/>
  <c r="K669" i="7"/>
  <c r="J669" i="7"/>
  <c r="I669" i="7"/>
  <c r="H669" i="7"/>
  <c r="P668" i="7"/>
  <c r="N668" i="7"/>
  <c r="M668" i="7"/>
  <c r="L668" i="7"/>
  <c r="K668" i="7"/>
  <c r="J668" i="7"/>
  <c r="I668" i="7"/>
  <c r="H668" i="7"/>
  <c r="P667" i="7"/>
  <c r="K667" i="7"/>
  <c r="J667" i="7"/>
  <c r="I667" i="7"/>
  <c r="H667" i="7"/>
  <c r="P666" i="7"/>
  <c r="L666" i="7"/>
  <c r="K666" i="7"/>
  <c r="J666" i="7"/>
  <c r="I666" i="7"/>
  <c r="H666" i="7"/>
  <c r="P665" i="7"/>
  <c r="J665" i="7"/>
  <c r="I665" i="7"/>
  <c r="H665" i="7"/>
  <c r="P664" i="7"/>
  <c r="I664" i="7"/>
  <c r="H664" i="7"/>
  <c r="P663" i="7"/>
  <c r="J663" i="7"/>
  <c r="I663" i="7"/>
  <c r="H663" i="7"/>
  <c r="P662" i="7"/>
  <c r="J662" i="7"/>
  <c r="I662" i="7"/>
  <c r="H662" i="7"/>
  <c r="P661" i="7"/>
  <c r="J661" i="7"/>
  <c r="I661" i="7"/>
  <c r="H661" i="7"/>
  <c r="P660" i="7"/>
  <c r="L660" i="7"/>
  <c r="K660" i="7"/>
  <c r="J660" i="7"/>
  <c r="I660" i="7"/>
  <c r="H660" i="7"/>
  <c r="P659" i="7"/>
  <c r="I659" i="7"/>
  <c r="H659" i="7"/>
  <c r="P658" i="7"/>
  <c r="I658" i="7"/>
  <c r="H658" i="7"/>
  <c r="P657" i="7"/>
  <c r="K657" i="7"/>
  <c r="J657" i="7"/>
  <c r="I657" i="7"/>
  <c r="H657" i="7"/>
  <c r="P656" i="7"/>
  <c r="J656" i="7"/>
  <c r="I656" i="7"/>
  <c r="H656" i="7"/>
  <c r="P655" i="7"/>
  <c r="J655" i="7"/>
  <c r="I655" i="7"/>
  <c r="H655" i="7"/>
  <c r="P654" i="7"/>
  <c r="K654" i="7"/>
  <c r="J654" i="7"/>
  <c r="I654" i="7"/>
  <c r="H654" i="7"/>
  <c r="P653" i="7"/>
  <c r="J653" i="7"/>
  <c r="I653" i="7"/>
  <c r="H653" i="7"/>
  <c r="P652" i="7"/>
  <c r="J652" i="7"/>
  <c r="I652" i="7"/>
  <c r="H652" i="7"/>
  <c r="P651" i="7"/>
  <c r="M651" i="7"/>
  <c r="L651" i="7"/>
  <c r="K651" i="7"/>
  <c r="J651" i="7"/>
  <c r="I651" i="7"/>
  <c r="H651" i="7"/>
  <c r="P650" i="7"/>
  <c r="K650" i="7"/>
  <c r="J650" i="7"/>
  <c r="I650" i="7"/>
  <c r="H650" i="7"/>
  <c r="P649" i="7"/>
  <c r="I649" i="7"/>
  <c r="H649" i="7"/>
  <c r="P648" i="7"/>
  <c r="L648" i="7"/>
  <c r="K648" i="7"/>
  <c r="J648" i="7"/>
  <c r="I648" i="7"/>
  <c r="H648" i="7"/>
  <c r="P647" i="7"/>
  <c r="I647" i="7"/>
  <c r="H647" i="7"/>
  <c r="P646" i="7"/>
  <c r="J646" i="7"/>
  <c r="I646" i="7"/>
  <c r="H646" i="7"/>
  <c r="P645" i="7"/>
  <c r="J645" i="7"/>
  <c r="I645" i="7"/>
  <c r="H645" i="7"/>
  <c r="P644" i="7"/>
  <c r="K644" i="7"/>
  <c r="J644" i="7"/>
  <c r="I644" i="7"/>
  <c r="H644" i="7"/>
  <c r="P643" i="7"/>
  <c r="K643" i="7"/>
  <c r="J643" i="7"/>
  <c r="I643" i="7"/>
  <c r="H643" i="7"/>
  <c r="P642" i="7"/>
  <c r="K642" i="7"/>
  <c r="J642" i="7"/>
  <c r="I642" i="7"/>
  <c r="H642" i="7"/>
  <c r="P641" i="7"/>
  <c r="J641" i="7"/>
  <c r="I641" i="7"/>
  <c r="H641" i="7"/>
  <c r="P640" i="7"/>
  <c r="J640" i="7"/>
  <c r="I640" i="7"/>
  <c r="H640" i="7"/>
  <c r="P639" i="7"/>
  <c r="J639" i="7"/>
  <c r="I639" i="7"/>
  <c r="H639" i="7"/>
  <c r="P638" i="7"/>
  <c r="J638" i="7"/>
  <c r="I638" i="7"/>
  <c r="H638" i="7"/>
  <c r="P637" i="7"/>
  <c r="K637" i="7"/>
  <c r="J637" i="7"/>
  <c r="I637" i="7"/>
  <c r="H637" i="7"/>
  <c r="P636" i="7"/>
  <c r="I636" i="7"/>
  <c r="H636" i="7"/>
  <c r="P635" i="7"/>
  <c r="J635" i="7"/>
  <c r="I635" i="7"/>
  <c r="H635" i="7"/>
  <c r="P634" i="7"/>
  <c r="I634" i="7"/>
  <c r="H634" i="7"/>
  <c r="P633" i="7"/>
  <c r="I633" i="7"/>
  <c r="H633" i="7"/>
  <c r="P632" i="7"/>
  <c r="J632" i="7"/>
  <c r="I632" i="7"/>
  <c r="H632" i="7"/>
  <c r="P631" i="7"/>
  <c r="J631" i="7"/>
  <c r="I631" i="7"/>
  <c r="H631" i="7"/>
  <c r="P630" i="7"/>
  <c r="J630" i="7"/>
  <c r="I630" i="7"/>
  <c r="H630" i="7"/>
  <c r="P629" i="7"/>
  <c r="J629" i="7"/>
  <c r="I629" i="7"/>
  <c r="H629" i="7"/>
  <c r="P628" i="7"/>
  <c r="J628" i="7"/>
  <c r="I628" i="7"/>
  <c r="H628" i="7"/>
  <c r="P627" i="7"/>
  <c r="J627" i="7"/>
  <c r="I627" i="7"/>
  <c r="H627" i="7"/>
  <c r="P626" i="7"/>
  <c r="J626" i="7"/>
  <c r="I626" i="7"/>
  <c r="H626" i="7"/>
  <c r="P625" i="7"/>
  <c r="I625" i="7"/>
  <c r="H625" i="7"/>
  <c r="P624" i="7"/>
  <c r="J624" i="7"/>
  <c r="I624" i="7"/>
  <c r="H624" i="7"/>
  <c r="P623" i="7"/>
  <c r="J623" i="7"/>
  <c r="I623" i="7"/>
  <c r="H623" i="7"/>
  <c r="P622" i="7"/>
  <c r="K622" i="7"/>
  <c r="J622" i="7"/>
  <c r="I622" i="7"/>
  <c r="H622" i="7"/>
  <c r="P621" i="7"/>
  <c r="K621" i="7"/>
  <c r="J621" i="7"/>
  <c r="I621" i="7"/>
  <c r="H621" i="7"/>
  <c r="P620" i="7"/>
  <c r="L620" i="7"/>
  <c r="K620" i="7"/>
  <c r="J620" i="7"/>
  <c r="I620" i="7"/>
  <c r="H620" i="7"/>
  <c r="P619" i="7"/>
  <c r="K619" i="7"/>
  <c r="J619" i="7"/>
  <c r="I619" i="7"/>
  <c r="H619" i="7"/>
  <c r="P618" i="7"/>
  <c r="I618" i="7"/>
  <c r="H618" i="7"/>
  <c r="P617" i="7"/>
  <c r="K617" i="7"/>
  <c r="J617" i="7"/>
  <c r="I617" i="7"/>
  <c r="H617" i="7"/>
  <c r="P616" i="7"/>
  <c r="K616" i="7"/>
  <c r="J616" i="7"/>
  <c r="I616" i="7"/>
  <c r="H616" i="7"/>
  <c r="P615" i="7"/>
  <c r="J615" i="7"/>
  <c r="I615" i="7"/>
  <c r="H615" i="7"/>
  <c r="P614" i="7"/>
  <c r="L614" i="7"/>
  <c r="K614" i="7"/>
  <c r="J614" i="7"/>
  <c r="I614" i="7"/>
  <c r="H614" i="7"/>
  <c r="P613" i="7"/>
  <c r="L613" i="7"/>
  <c r="K613" i="7"/>
  <c r="J613" i="7"/>
  <c r="I613" i="7"/>
  <c r="H613" i="7"/>
  <c r="P612" i="7"/>
  <c r="J612" i="7"/>
  <c r="I612" i="7"/>
  <c r="H612" i="7"/>
  <c r="P611" i="7"/>
  <c r="L611" i="7"/>
  <c r="K611" i="7"/>
  <c r="J611" i="7"/>
  <c r="I611" i="7"/>
  <c r="H611" i="7"/>
  <c r="P610" i="7"/>
  <c r="L610" i="7"/>
  <c r="K610" i="7"/>
  <c r="J610" i="7"/>
  <c r="I610" i="7"/>
  <c r="H610" i="7"/>
  <c r="P609" i="7"/>
  <c r="I609" i="7"/>
  <c r="H609" i="7"/>
  <c r="P608" i="7"/>
  <c r="L608" i="7"/>
  <c r="K608" i="7"/>
  <c r="J608" i="7"/>
  <c r="H608" i="7"/>
  <c r="P607" i="7"/>
  <c r="K607" i="7"/>
  <c r="J607" i="7"/>
  <c r="I607" i="7"/>
  <c r="H607" i="7"/>
  <c r="P606" i="7"/>
  <c r="J606" i="7"/>
  <c r="I606" i="7"/>
  <c r="H606" i="7"/>
  <c r="P605" i="7"/>
  <c r="I605" i="7"/>
  <c r="H605" i="7"/>
  <c r="P604" i="7"/>
  <c r="J604" i="7"/>
  <c r="I604" i="7"/>
  <c r="H604" i="7"/>
  <c r="P603" i="7"/>
  <c r="K603" i="7"/>
  <c r="J603" i="7"/>
  <c r="I603" i="7"/>
  <c r="H603" i="7"/>
  <c r="P602" i="7"/>
  <c r="J602" i="7"/>
  <c r="I602" i="7"/>
  <c r="H602" i="7"/>
  <c r="P601" i="7"/>
  <c r="J601" i="7"/>
  <c r="I601" i="7"/>
  <c r="H601" i="7"/>
  <c r="P600" i="7"/>
  <c r="J600" i="7"/>
  <c r="I600" i="7"/>
  <c r="H600" i="7"/>
  <c r="P599" i="7"/>
  <c r="J599" i="7"/>
  <c r="I599" i="7"/>
  <c r="H599" i="7"/>
  <c r="P598" i="7"/>
  <c r="J598" i="7"/>
  <c r="I598" i="7"/>
  <c r="H598" i="7"/>
  <c r="P597" i="7"/>
  <c r="I597" i="7"/>
  <c r="H597" i="7"/>
  <c r="P596" i="7"/>
  <c r="I596" i="7"/>
  <c r="H596" i="7"/>
  <c r="P595" i="7"/>
  <c r="J595" i="7"/>
  <c r="I595" i="7"/>
  <c r="H595" i="7"/>
  <c r="P594" i="7"/>
  <c r="J594" i="7"/>
  <c r="I594" i="7"/>
  <c r="H594" i="7"/>
  <c r="P593" i="7"/>
  <c r="J593" i="7"/>
  <c r="I593" i="7"/>
  <c r="H593" i="7"/>
  <c r="P592" i="7"/>
  <c r="K592" i="7"/>
  <c r="J592" i="7"/>
  <c r="I592" i="7"/>
  <c r="H592" i="7"/>
  <c r="P591" i="7"/>
  <c r="K591" i="7"/>
  <c r="J591" i="7"/>
  <c r="I591" i="7"/>
  <c r="H591" i="7"/>
  <c r="P590" i="7"/>
  <c r="K590" i="7"/>
  <c r="J590" i="7"/>
  <c r="I590" i="7"/>
  <c r="H590" i="7"/>
  <c r="P589" i="7"/>
  <c r="I589" i="7"/>
  <c r="H589" i="7"/>
  <c r="P588" i="7"/>
  <c r="I588" i="7"/>
  <c r="H588" i="7"/>
  <c r="P587" i="7"/>
  <c r="J587" i="7"/>
  <c r="I587" i="7"/>
  <c r="H587" i="7"/>
  <c r="P586" i="7"/>
  <c r="K586" i="7"/>
  <c r="J586" i="7"/>
  <c r="I586" i="7"/>
  <c r="H586" i="7"/>
  <c r="P585" i="7"/>
  <c r="L585" i="7"/>
  <c r="K585" i="7"/>
  <c r="J585" i="7"/>
  <c r="I585" i="7"/>
  <c r="H585" i="7"/>
  <c r="P584" i="7"/>
  <c r="J584" i="7"/>
  <c r="I584" i="7"/>
  <c r="H584" i="7"/>
  <c r="P583" i="7"/>
  <c r="K583" i="7"/>
  <c r="J583" i="7"/>
  <c r="I583" i="7"/>
  <c r="H583" i="7"/>
  <c r="P582" i="7"/>
  <c r="K582" i="7"/>
  <c r="J582" i="7"/>
  <c r="I582" i="7"/>
  <c r="H582" i="7"/>
  <c r="P581" i="7"/>
  <c r="L581" i="7"/>
  <c r="K581" i="7"/>
  <c r="J581" i="7"/>
  <c r="I581" i="7"/>
  <c r="H581" i="7"/>
  <c r="P580" i="7"/>
  <c r="L580" i="7"/>
  <c r="K580" i="7"/>
  <c r="J580" i="7"/>
  <c r="I580" i="7"/>
  <c r="H580" i="7"/>
  <c r="P579" i="7"/>
  <c r="L579" i="7"/>
  <c r="K579" i="7"/>
  <c r="J579" i="7"/>
  <c r="I579" i="7"/>
  <c r="H579" i="7"/>
  <c r="P578" i="7"/>
  <c r="I578" i="7"/>
  <c r="H578" i="7"/>
  <c r="P577" i="7"/>
  <c r="I577" i="7"/>
  <c r="H577" i="7"/>
  <c r="P576" i="7"/>
  <c r="J576" i="7"/>
  <c r="I576" i="7"/>
  <c r="H576" i="7"/>
  <c r="P575" i="7"/>
  <c r="K575" i="7"/>
  <c r="J575" i="7"/>
  <c r="I575" i="7"/>
  <c r="H575" i="7"/>
  <c r="P574" i="7"/>
  <c r="K574" i="7"/>
  <c r="J574" i="7"/>
  <c r="I574" i="7"/>
  <c r="H574" i="7"/>
  <c r="P573" i="7"/>
  <c r="J573" i="7"/>
  <c r="I573" i="7"/>
  <c r="H573" i="7"/>
  <c r="P572" i="7"/>
  <c r="J572" i="7"/>
  <c r="I572" i="7"/>
  <c r="H572" i="7"/>
  <c r="P571" i="7"/>
  <c r="L571" i="7"/>
  <c r="K571" i="7"/>
  <c r="J571" i="7"/>
  <c r="I571" i="7"/>
  <c r="H571" i="7"/>
  <c r="P570" i="7"/>
  <c r="L570" i="7"/>
  <c r="K570" i="7"/>
  <c r="J570" i="7"/>
  <c r="I570" i="7"/>
  <c r="H570" i="7"/>
  <c r="P569" i="7"/>
  <c r="J569" i="7"/>
  <c r="I569" i="7"/>
  <c r="H569" i="7"/>
  <c r="P568" i="7"/>
  <c r="J568" i="7"/>
  <c r="I568" i="7"/>
  <c r="H568" i="7"/>
  <c r="P567" i="7"/>
  <c r="J567" i="7"/>
  <c r="I567" i="7"/>
  <c r="H567" i="7"/>
  <c r="P566" i="7"/>
  <c r="I566" i="7"/>
  <c r="H566" i="7"/>
  <c r="P565" i="7"/>
  <c r="J565" i="7"/>
  <c r="I565" i="7"/>
  <c r="H565" i="7"/>
  <c r="P564" i="7"/>
  <c r="K564" i="7"/>
  <c r="J564" i="7"/>
  <c r="I564" i="7"/>
  <c r="H564" i="7"/>
  <c r="P563" i="7"/>
  <c r="K563" i="7"/>
  <c r="J563" i="7"/>
  <c r="I563" i="7"/>
  <c r="H563" i="7"/>
  <c r="P562" i="7"/>
  <c r="J562" i="7"/>
  <c r="I562" i="7"/>
  <c r="H562" i="7"/>
  <c r="P561" i="7"/>
  <c r="L561" i="7"/>
  <c r="K561" i="7"/>
  <c r="J561" i="7"/>
  <c r="I561" i="7"/>
  <c r="H561" i="7"/>
  <c r="P560" i="7"/>
  <c r="L560" i="7"/>
  <c r="K560" i="7"/>
  <c r="J560" i="7"/>
  <c r="I560" i="7"/>
  <c r="H560" i="7"/>
  <c r="P559" i="7"/>
  <c r="J559" i="7"/>
  <c r="I559" i="7"/>
  <c r="H559" i="7"/>
  <c r="P558" i="7"/>
  <c r="J558" i="7"/>
  <c r="I558" i="7"/>
  <c r="H558" i="7"/>
  <c r="P557" i="7"/>
  <c r="J557" i="7"/>
  <c r="I557" i="7"/>
  <c r="H557" i="7"/>
  <c r="P556" i="7"/>
  <c r="L556" i="7"/>
  <c r="K556" i="7"/>
  <c r="J556" i="7"/>
  <c r="I556" i="7"/>
  <c r="H556" i="7"/>
  <c r="P555" i="7"/>
  <c r="L555" i="7"/>
  <c r="K555" i="7"/>
  <c r="J555" i="7"/>
  <c r="I555" i="7"/>
  <c r="H555" i="7"/>
  <c r="P554" i="7"/>
  <c r="J554" i="7"/>
  <c r="I554" i="7"/>
  <c r="H554" i="7"/>
  <c r="P553" i="7"/>
  <c r="K553" i="7"/>
  <c r="J553" i="7"/>
  <c r="I553" i="7"/>
  <c r="H553" i="7"/>
  <c r="P552" i="7"/>
  <c r="J552" i="7"/>
  <c r="I552" i="7"/>
  <c r="H552" i="7"/>
  <c r="P551" i="7"/>
  <c r="I551" i="7"/>
  <c r="H551" i="7"/>
  <c r="P550" i="7"/>
  <c r="K550" i="7"/>
  <c r="J550" i="7"/>
  <c r="I550" i="7"/>
  <c r="H550" i="7"/>
  <c r="P549" i="7"/>
  <c r="L549" i="7"/>
  <c r="K549" i="7"/>
  <c r="J549" i="7"/>
  <c r="I549" i="7"/>
  <c r="H549" i="7"/>
  <c r="P548" i="7"/>
  <c r="I548" i="7"/>
  <c r="H548" i="7"/>
  <c r="P547" i="7"/>
  <c r="K547" i="7"/>
  <c r="J547" i="7"/>
  <c r="I547" i="7"/>
  <c r="H547" i="7"/>
  <c r="P546" i="7"/>
  <c r="K546" i="7"/>
  <c r="J546" i="7"/>
  <c r="I546" i="7"/>
  <c r="H546" i="7"/>
  <c r="P545" i="7"/>
  <c r="J545" i="7"/>
  <c r="I545" i="7"/>
  <c r="H545" i="7"/>
  <c r="P544" i="7"/>
  <c r="L544" i="7"/>
  <c r="K544" i="7"/>
  <c r="J544" i="7"/>
  <c r="I544" i="7"/>
  <c r="H544" i="7"/>
  <c r="P543" i="7"/>
  <c r="L543" i="7"/>
  <c r="K543" i="7"/>
  <c r="J543" i="7"/>
  <c r="I543" i="7"/>
  <c r="H543" i="7"/>
  <c r="P542" i="7"/>
  <c r="I542" i="7"/>
  <c r="H542" i="7"/>
  <c r="P541" i="7"/>
  <c r="J541" i="7"/>
  <c r="I541" i="7"/>
  <c r="H541" i="7"/>
  <c r="P540" i="7"/>
  <c r="J540" i="7"/>
  <c r="I540" i="7"/>
  <c r="H540" i="7"/>
  <c r="P539" i="7"/>
  <c r="J539" i="7"/>
  <c r="I539" i="7"/>
  <c r="H539" i="7"/>
  <c r="P538" i="7"/>
  <c r="J538" i="7"/>
  <c r="I538" i="7"/>
  <c r="H538" i="7"/>
  <c r="P537" i="7"/>
  <c r="K537" i="7"/>
  <c r="J537" i="7"/>
  <c r="I537" i="7"/>
  <c r="H537" i="7"/>
  <c r="P536" i="7"/>
  <c r="K536" i="7"/>
  <c r="J536" i="7"/>
  <c r="I536" i="7"/>
  <c r="H536" i="7"/>
  <c r="P535" i="7"/>
  <c r="L535" i="7"/>
  <c r="K535" i="7"/>
  <c r="J535" i="7"/>
  <c r="I535" i="7"/>
  <c r="H535" i="7"/>
  <c r="P534" i="7"/>
  <c r="K534" i="7"/>
  <c r="J534" i="7"/>
  <c r="I534" i="7"/>
  <c r="H534" i="7"/>
  <c r="P533" i="7"/>
  <c r="J533" i="7"/>
  <c r="I533" i="7"/>
  <c r="H533" i="7"/>
  <c r="P532" i="7"/>
  <c r="I532" i="7"/>
  <c r="H532" i="7"/>
  <c r="P531" i="7"/>
  <c r="K531" i="7"/>
  <c r="J531" i="7"/>
  <c r="I531" i="7"/>
  <c r="H531" i="7"/>
  <c r="P530" i="7"/>
  <c r="K530" i="7"/>
  <c r="J530" i="7"/>
  <c r="I530" i="7"/>
  <c r="H530" i="7"/>
  <c r="P529" i="7"/>
  <c r="I529" i="7"/>
  <c r="H529" i="7"/>
  <c r="P528" i="7"/>
  <c r="I528" i="7"/>
  <c r="H528" i="7"/>
  <c r="P527" i="7"/>
  <c r="K527" i="7"/>
  <c r="J527" i="7"/>
  <c r="I527" i="7"/>
  <c r="H527" i="7"/>
  <c r="P526" i="7"/>
  <c r="K526" i="7"/>
  <c r="J526" i="7"/>
  <c r="I526" i="7"/>
  <c r="H526" i="7"/>
  <c r="P525" i="7"/>
  <c r="I525" i="7"/>
  <c r="H525" i="7"/>
  <c r="P524" i="7"/>
  <c r="J524" i="7"/>
  <c r="I524" i="7"/>
  <c r="H524" i="7"/>
  <c r="P523" i="7"/>
  <c r="I523" i="7"/>
  <c r="H523" i="7"/>
  <c r="P522" i="7"/>
  <c r="I522" i="7"/>
  <c r="H522" i="7"/>
  <c r="P521" i="7"/>
  <c r="I521" i="7"/>
  <c r="H521" i="7"/>
  <c r="P520" i="7"/>
  <c r="K520" i="7"/>
  <c r="J520" i="7"/>
  <c r="I520" i="7"/>
  <c r="H520" i="7"/>
  <c r="P519" i="7"/>
  <c r="J519" i="7"/>
  <c r="I519" i="7"/>
  <c r="H519" i="7"/>
  <c r="P518" i="7"/>
  <c r="K518" i="7"/>
  <c r="J518" i="7"/>
  <c r="I518" i="7"/>
  <c r="H518" i="7"/>
  <c r="P517" i="7"/>
  <c r="I517" i="7"/>
  <c r="H517" i="7"/>
  <c r="P516" i="7"/>
  <c r="I516" i="7"/>
  <c r="H516" i="7"/>
  <c r="P515" i="7"/>
  <c r="I515" i="7"/>
  <c r="H515" i="7"/>
  <c r="P514" i="7"/>
  <c r="J514" i="7"/>
  <c r="I514" i="7"/>
  <c r="H514" i="7"/>
  <c r="P513" i="7"/>
  <c r="J513" i="7"/>
  <c r="I513" i="7"/>
  <c r="H513" i="7"/>
  <c r="P512" i="7"/>
  <c r="L512" i="7"/>
  <c r="K512" i="7"/>
  <c r="J512" i="7"/>
  <c r="I512" i="7"/>
  <c r="H512" i="7"/>
  <c r="P511" i="7"/>
  <c r="J511" i="7"/>
  <c r="I511" i="7"/>
  <c r="H511" i="7"/>
  <c r="P510" i="7"/>
  <c r="J510" i="7"/>
  <c r="I510" i="7"/>
  <c r="H510" i="7"/>
  <c r="P509" i="7"/>
  <c r="J509" i="7"/>
  <c r="I509" i="7"/>
  <c r="H509" i="7"/>
  <c r="P508" i="7"/>
  <c r="J508" i="7"/>
  <c r="I508" i="7"/>
  <c r="H508" i="7"/>
  <c r="P507" i="7"/>
  <c r="J507" i="7"/>
  <c r="I507" i="7"/>
  <c r="H507" i="7"/>
  <c r="P506" i="7"/>
  <c r="I506" i="7"/>
  <c r="H506" i="7"/>
  <c r="P505" i="7"/>
  <c r="K505" i="7"/>
  <c r="J505" i="7"/>
  <c r="I505" i="7"/>
  <c r="H505" i="7"/>
  <c r="P504" i="7"/>
  <c r="K504" i="7"/>
  <c r="J504" i="7"/>
  <c r="I504" i="7"/>
  <c r="H504" i="7"/>
  <c r="P503" i="7"/>
  <c r="K503" i="7"/>
  <c r="J503" i="7"/>
  <c r="I503" i="7"/>
  <c r="H503" i="7"/>
  <c r="P502" i="7"/>
  <c r="I502" i="7"/>
  <c r="H502" i="7"/>
  <c r="P501" i="7"/>
  <c r="I501" i="7"/>
  <c r="H501" i="7"/>
  <c r="P500" i="7"/>
  <c r="I500" i="7"/>
  <c r="H500" i="7"/>
  <c r="P499" i="7"/>
  <c r="K499" i="7"/>
  <c r="J499" i="7"/>
  <c r="I499" i="7"/>
  <c r="H499" i="7"/>
  <c r="P498" i="7"/>
  <c r="J498" i="7"/>
  <c r="I498" i="7"/>
  <c r="H498" i="7"/>
  <c r="P497" i="7"/>
  <c r="J497" i="7"/>
  <c r="I497" i="7"/>
  <c r="H497" i="7"/>
  <c r="P496" i="7"/>
  <c r="J496" i="7"/>
  <c r="I496" i="7"/>
  <c r="H496" i="7"/>
  <c r="P495" i="7"/>
  <c r="J495" i="7"/>
  <c r="I495" i="7"/>
  <c r="H495" i="7"/>
  <c r="P494" i="7"/>
  <c r="L494" i="7"/>
  <c r="K494" i="7"/>
  <c r="J494" i="7"/>
  <c r="I494" i="7"/>
  <c r="H494" i="7"/>
  <c r="P493" i="7"/>
  <c r="L493" i="7"/>
  <c r="K493" i="7"/>
  <c r="J493" i="7"/>
  <c r="I493" i="7"/>
  <c r="H493" i="7"/>
  <c r="P492" i="7"/>
  <c r="J492" i="7"/>
  <c r="I492" i="7"/>
  <c r="H492" i="7"/>
  <c r="P491" i="7"/>
  <c r="M491" i="7"/>
  <c r="L491" i="7"/>
  <c r="K491" i="7"/>
  <c r="J491" i="7"/>
  <c r="I491" i="7"/>
  <c r="H491" i="7"/>
  <c r="P490" i="7"/>
  <c r="K490" i="7"/>
  <c r="J490" i="7"/>
  <c r="I490" i="7"/>
  <c r="H490" i="7"/>
  <c r="P489" i="7"/>
  <c r="J489" i="7"/>
  <c r="I489" i="7"/>
  <c r="H489" i="7"/>
  <c r="P488" i="7"/>
  <c r="J488" i="7"/>
  <c r="I488" i="7"/>
  <c r="H488" i="7"/>
  <c r="P487" i="7"/>
  <c r="J487" i="7"/>
  <c r="I487" i="7"/>
  <c r="H487" i="7"/>
  <c r="P486" i="7"/>
  <c r="J486" i="7"/>
  <c r="I486" i="7"/>
  <c r="H486" i="7"/>
  <c r="P485" i="7"/>
  <c r="J485" i="7"/>
  <c r="I485" i="7"/>
  <c r="H485" i="7"/>
  <c r="P484" i="7"/>
  <c r="J484" i="7"/>
  <c r="I484" i="7"/>
  <c r="H484" i="7"/>
  <c r="P483" i="7"/>
  <c r="J483" i="7"/>
  <c r="I483" i="7"/>
  <c r="H483" i="7"/>
  <c r="P482" i="7"/>
  <c r="J482" i="7"/>
  <c r="I482" i="7"/>
  <c r="H482" i="7"/>
  <c r="P481" i="7"/>
  <c r="K481" i="7"/>
  <c r="J481" i="7"/>
  <c r="I481" i="7"/>
  <c r="H481" i="7"/>
  <c r="P480" i="7"/>
  <c r="J480" i="7"/>
  <c r="I480" i="7"/>
  <c r="H480" i="7"/>
  <c r="P479" i="7"/>
  <c r="J479" i="7"/>
  <c r="I479" i="7"/>
  <c r="H479" i="7"/>
  <c r="P478" i="7"/>
  <c r="J478" i="7"/>
  <c r="I478" i="7"/>
  <c r="H478" i="7"/>
  <c r="P477" i="7"/>
  <c r="K477" i="7"/>
  <c r="J477" i="7"/>
  <c r="I477" i="7"/>
  <c r="H477" i="7"/>
  <c r="P476" i="7"/>
  <c r="J476" i="7"/>
  <c r="I476" i="7"/>
  <c r="H476" i="7"/>
  <c r="P475" i="7"/>
  <c r="J475" i="7"/>
  <c r="I475" i="7"/>
  <c r="H475" i="7"/>
  <c r="P474" i="7"/>
  <c r="I474" i="7"/>
  <c r="H474" i="7"/>
  <c r="P473" i="7"/>
  <c r="I473" i="7"/>
  <c r="H473" i="7"/>
  <c r="P472" i="7"/>
  <c r="J472" i="7"/>
  <c r="I472" i="7"/>
  <c r="H472" i="7"/>
  <c r="P471" i="7"/>
  <c r="J471" i="7"/>
  <c r="I471" i="7"/>
  <c r="H471" i="7"/>
  <c r="P470" i="7"/>
  <c r="I470" i="7"/>
  <c r="H470" i="7"/>
  <c r="P469" i="7"/>
  <c r="I469" i="7"/>
  <c r="H469" i="7"/>
  <c r="P468" i="7"/>
  <c r="I468" i="7"/>
  <c r="H468" i="7"/>
  <c r="P467" i="7"/>
  <c r="J467" i="7"/>
  <c r="I467" i="7"/>
  <c r="H467" i="7"/>
  <c r="P466" i="7"/>
  <c r="I466" i="7"/>
  <c r="H466" i="7"/>
  <c r="P465" i="7"/>
  <c r="J465" i="7"/>
  <c r="I465" i="7"/>
  <c r="H465" i="7"/>
  <c r="P464" i="7"/>
  <c r="L464" i="7"/>
  <c r="K464" i="7"/>
  <c r="J464" i="7"/>
  <c r="I464" i="7"/>
  <c r="H464" i="7"/>
  <c r="P463" i="7"/>
  <c r="L463" i="7"/>
  <c r="K463" i="7"/>
  <c r="J463" i="7"/>
  <c r="I463" i="7"/>
  <c r="H463" i="7"/>
  <c r="P462" i="7"/>
  <c r="J462" i="7"/>
  <c r="I462" i="7"/>
  <c r="H462" i="7"/>
  <c r="P461" i="7"/>
  <c r="J461" i="7"/>
  <c r="I461" i="7"/>
  <c r="H461" i="7"/>
  <c r="P460" i="7"/>
  <c r="I460" i="7"/>
  <c r="H460" i="7"/>
  <c r="P459" i="7"/>
  <c r="I459" i="7"/>
  <c r="H459" i="7"/>
  <c r="P458" i="7"/>
  <c r="K458" i="7"/>
  <c r="J458" i="7"/>
  <c r="I458" i="7"/>
  <c r="H458" i="7"/>
  <c r="P457" i="7"/>
  <c r="J457" i="7"/>
  <c r="I457" i="7"/>
  <c r="H457" i="7"/>
  <c r="P456" i="7"/>
  <c r="K456" i="7"/>
  <c r="J456" i="7"/>
  <c r="I456" i="7"/>
  <c r="H456" i="7"/>
  <c r="P455" i="7"/>
  <c r="J455" i="7"/>
  <c r="I455" i="7"/>
  <c r="H455" i="7"/>
  <c r="P454" i="7"/>
  <c r="J454" i="7"/>
  <c r="I454" i="7"/>
  <c r="H454" i="7"/>
  <c r="P453" i="7"/>
  <c r="K453" i="7"/>
  <c r="J453" i="7"/>
  <c r="I453" i="7"/>
  <c r="H453" i="7"/>
  <c r="P452" i="7"/>
  <c r="K452" i="7"/>
  <c r="J452" i="7"/>
  <c r="I452" i="7"/>
  <c r="H452" i="7"/>
  <c r="P451" i="7"/>
  <c r="J451" i="7"/>
  <c r="I451" i="7"/>
  <c r="H451" i="7"/>
  <c r="P450" i="7"/>
  <c r="J450" i="7"/>
  <c r="I450" i="7"/>
  <c r="H450" i="7"/>
  <c r="P449" i="7"/>
  <c r="M449" i="7"/>
  <c r="L449" i="7"/>
  <c r="K449" i="7"/>
  <c r="J449" i="7"/>
  <c r="I449" i="7"/>
  <c r="H449" i="7"/>
  <c r="P448" i="7"/>
  <c r="J448" i="7"/>
  <c r="I448" i="7"/>
  <c r="H448" i="7"/>
  <c r="P447" i="7"/>
  <c r="J447" i="7"/>
  <c r="I447" i="7"/>
  <c r="H447" i="7"/>
  <c r="P446" i="7"/>
  <c r="I446" i="7"/>
  <c r="H446" i="7"/>
  <c r="P445" i="7"/>
  <c r="I445" i="7"/>
  <c r="H445" i="7"/>
  <c r="P444" i="7"/>
  <c r="J444" i="7"/>
  <c r="I444" i="7"/>
  <c r="H444" i="7"/>
  <c r="P443" i="7"/>
  <c r="J443" i="7"/>
  <c r="I443" i="7"/>
  <c r="H443" i="7"/>
  <c r="P442" i="7"/>
  <c r="J442" i="7"/>
  <c r="I442" i="7"/>
  <c r="H442" i="7"/>
  <c r="P441" i="7"/>
  <c r="I441" i="7"/>
  <c r="H441" i="7"/>
  <c r="P440" i="7"/>
  <c r="J440" i="7"/>
  <c r="I440" i="7"/>
  <c r="H440" i="7"/>
  <c r="P439" i="7"/>
  <c r="L439" i="7"/>
  <c r="K439" i="7"/>
  <c r="J439" i="7"/>
  <c r="I439" i="7"/>
  <c r="H439" i="7"/>
  <c r="P438" i="7"/>
  <c r="J438" i="7"/>
  <c r="I438" i="7"/>
  <c r="H438" i="7"/>
  <c r="P437" i="7"/>
  <c r="J437" i="7"/>
  <c r="I437" i="7"/>
  <c r="H437" i="7"/>
  <c r="P436" i="7"/>
  <c r="L436" i="7"/>
  <c r="K436" i="7"/>
  <c r="J436" i="7"/>
  <c r="I436" i="7"/>
  <c r="H436" i="7"/>
  <c r="P435" i="7"/>
  <c r="L435" i="7"/>
  <c r="K435" i="7"/>
  <c r="J435" i="7"/>
  <c r="I435" i="7"/>
  <c r="H435" i="7"/>
  <c r="P434" i="7"/>
  <c r="J434" i="7"/>
  <c r="I434" i="7"/>
  <c r="H434" i="7"/>
  <c r="P433" i="7"/>
  <c r="K433" i="7"/>
  <c r="J433" i="7"/>
  <c r="I433" i="7"/>
  <c r="H433" i="7"/>
  <c r="P432" i="7"/>
  <c r="J432" i="7"/>
  <c r="I432" i="7"/>
  <c r="H432" i="7"/>
  <c r="P431" i="7"/>
  <c r="J431" i="7"/>
  <c r="I431" i="7"/>
  <c r="H431" i="7"/>
  <c r="P430" i="7"/>
  <c r="J430" i="7"/>
  <c r="I430" i="7"/>
  <c r="H430" i="7"/>
  <c r="P429" i="7"/>
  <c r="J429" i="7"/>
  <c r="I429" i="7"/>
  <c r="H429" i="7"/>
  <c r="P428" i="7"/>
  <c r="J428" i="7"/>
  <c r="I428" i="7"/>
  <c r="H428" i="7"/>
  <c r="P427" i="7"/>
  <c r="J427" i="7"/>
  <c r="I427" i="7"/>
  <c r="H427" i="7"/>
  <c r="P426" i="7"/>
  <c r="J426" i="7"/>
  <c r="I426" i="7"/>
  <c r="H426" i="7"/>
  <c r="P425" i="7"/>
  <c r="J425" i="7"/>
  <c r="I425" i="7"/>
  <c r="H425" i="7"/>
  <c r="P424" i="7"/>
  <c r="K424" i="7"/>
  <c r="J424" i="7"/>
  <c r="I424" i="7"/>
  <c r="H424" i="7"/>
  <c r="P423" i="7"/>
  <c r="K423" i="7"/>
  <c r="J423" i="7"/>
  <c r="I423" i="7"/>
  <c r="H423" i="7"/>
  <c r="P422" i="7"/>
  <c r="K422" i="7"/>
  <c r="J422" i="7"/>
  <c r="I422" i="7"/>
  <c r="H422" i="7"/>
  <c r="P421" i="7"/>
  <c r="L421" i="7"/>
  <c r="K421" i="7"/>
  <c r="J421" i="7"/>
  <c r="I421" i="7"/>
  <c r="H421" i="7"/>
  <c r="P420" i="7"/>
  <c r="K420" i="7"/>
  <c r="J420" i="7"/>
  <c r="I420" i="7"/>
  <c r="H420" i="7"/>
  <c r="P419" i="7"/>
  <c r="L419" i="7"/>
  <c r="K419" i="7"/>
  <c r="J419" i="7"/>
  <c r="I419" i="7"/>
  <c r="H419" i="7"/>
  <c r="P418" i="7"/>
  <c r="I418" i="7"/>
  <c r="H418" i="7"/>
  <c r="P417" i="7"/>
  <c r="J417" i="7"/>
  <c r="I417" i="7"/>
  <c r="H417" i="7"/>
  <c r="P416" i="7"/>
  <c r="J416" i="7"/>
  <c r="I416" i="7"/>
  <c r="H416" i="7"/>
  <c r="P415" i="7"/>
  <c r="J415" i="7"/>
  <c r="I415" i="7"/>
  <c r="H415" i="7"/>
  <c r="P414" i="7"/>
  <c r="K414" i="7"/>
  <c r="J414" i="7"/>
  <c r="I414" i="7"/>
  <c r="H414" i="7"/>
  <c r="P413" i="7"/>
  <c r="K413" i="7"/>
  <c r="J413" i="7"/>
  <c r="I413" i="7"/>
  <c r="H413" i="7"/>
  <c r="P412" i="7"/>
  <c r="K412" i="7"/>
  <c r="J412" i="7"/>
  <c r="I412" i="7"/>
  <c r="H412" i="7"/>
  <c r="P411" i="7"/>
  <c r="K411" i="7"/>
  <c r="J411" i="7"/>
  <c r="I411" i="7"/>
  <c r="H411" i="7"/>
  <c r="P410" i="7"/>
  <c r="K410" i="7"/>
  <c r="J410" i="7"/>
  <c r="I410" i="7"/>
  <c r="H410" i="7"/>
  <c r="P409" i="7"/>
  <c r="I409" i="7"/>
  <c r="H409" i="7"/>
  <c r="P408" i="7"/>
  <c r="I408" i="7"/>
  <c r="H408" i="7"/>
  <c r="P407" i="7"/>
  <c r="J407" i="7"/>
  <c r="I407" i="7"/>
  <c r="H407" i="7"/>
  <c r="P406" i="7"/>
  <c r="J406" i="7"/>
  <c r="I406" i="7"/>
  <c r="H406" i="7"/>
  <c r="P405" i="7"/>
  <c r="L405" i="7"/>
  <c r="K405" i="7"/>
  <c r="J405" i="7"/>
  <c r="I405" i="7"/>
  <c r="H405" i="7"/>
  <c r="P404" i="7"/>
  <c r="J404" i="7"/>
  <c r="I404" i="7"/>
  <c r="H404" i="7"/>
  <c r="P403" i="7"/>
  <c r="J403" i="7"/>
  <c r="I403" i="7"/>
  <c r="H403" i="7"/>
  <c r="P402" i="7"/>
  <c r="K402" i="7"/>
  <c r="J402" i="7"/>
  <c r="I402" i="7"/>
  <c r="H402" i="7"/>
  <c r="P401" i="7"/>
  <c r="J401" i="7"/>
  <c r="I401" i="7"/>
  <c r="H401" i="7"/>
  <c r="P400" i="7"/>
  <c r="I400" i="7"/>
  <c r="H400" i="7"/>
  <c r="P399" i="7"/>
  <c r="K399" i="7"/>
  <c r="J399" i="7"/>
  <c r="I399" i="7"/>
  <c r="H399" i="7"/>
  <c r="P398" i="7"/>
  <c r="J398" i="7"/>
  <c r="I398" i="7"/>
  <c r="H398" i="7"/>
  <c r="P397" i="7"/>
  <c r="J397" i="7"/>
  <c r="I397" i="7"/>
  <c r="H397" i="7"/>
  <c r="P396" i="7"/>
  <c r="J396" i="7"/>
  <c r="I396" i="7"/>
  <c r="H396" i="7"/>
  <c r="P395" i="7"/>
  <c r="J395" i="7"/>
  <c r="I395" i="7"/>
  <c r="H395" i="7"/>
  <c r="P394" i="7"/>
  <c r="J394" i="7"/>
  <c r="I394" i="7"/>
  <c r="H394" i="7"/>
  <c r="P393" i="7"/>
  <c r="J393" i="7"/>
  <c r="I393" i="7"/>
  <c r="H393" i="7"/>
  <c r="P392" i="7"/>
  <c r="J392" i="7"/>
  <c r="I392" i="7"/>
  <c r="H392" i="7"/>
  <c r="P391" i="7"/>
  <c r="L391" i="7"/>
  <c r="K391" i="7"/>
  <c r="J391" i="7"/>
  <c r="I391" i="7"/>
  <c r="H391" i="7"/>
  <c r="P390" i="7"/>
  <c r="K390" i="7"/>
  <c r="J390" i="7"/>
  <c r="I390" i="7"/>
  <c r="H390" i="7"/>
  <c r="P389" i="7"/>
  <c r="L389" i="7"/>
  <c r="K389" i="7"/>
  <c r="J389" i="7"/>
  <c r="I389" i="7"/>
  <c r="H389" i="7"/>
  <c r="P388" i="7"/>
  <c r="K388" i="7"/>
  <c r="J388" i="7"/>
  <c r="I388" i="7"/>
  <c r="H388" i="7"/>
  <c r="P387" i="7"/>
  <c r="I387" i="7"/>
  <c r="H387" i="7"/>
  <c r="P386" i="7"/>
  <c r="J386" i="7"/>
  <c r="I386" i="7"/>
  <c r="H386" i="7"/>
  <c r="P385" i="7"/>
  <c r="J385" i="7"/>
  <c r="I385" i="7"/>
  <c r="H385" i="7"/>
  <c r="P384" i="7"/>
  <c r="J384" i="7"/>
  <c r="I384" i="7"/>
  <c r="H384" i="7"/>
  <c r="P383" i="7"/>
  <c r="J383" i="7"/>
  <c r="I383" i="7"/>
  <c r="H383" i="7"/>
  <c r="P382" i="7"/>
  <c r="K382" i="7"/>
  <c r="J382" i="7"/>
  <c r="I382" i="7"/>
  <c r="H382" i="7"/>
  <c r="P381" i="7"/>
  <c r="J381" i="7"/>
  <c r="I381" i="7"/>
  <c r="H381" i="7"/>
  <c r="P380" i="7"/>
  <c r="K380" i="7"/>
  <c r="J380" i="7"/>
  <c r="I380" i="7"/>
  <c r="H380" i="7"/>
  <c r="P379" i="7"/>
  <c r="K379" i="7"/>
  <c r="J379" i="7"/>
  <c r="I379" i="7"/>
  <c r="H379" i="7"/>
  <c r="P378" i="7"/>
  <c r="M378" i="7"/>
  <c r="L378" i="7"/>
  <c r="K378" i="7"/>
  <c r="J378" i="7"/>
  <c r="I378" i="7"/>
  <c r="H378" i="7"/>
  <c r="P377" i="7"/>
  <c r="L377" i="7"/>
  <c r="K377" i="7"/>
  <c r="J377" i="7"/>
  <c r="I377" i="7"/>
  <c r="H377" i="7"/>
  <c r="P376" i="7"/>
  <c r="J376" i="7"/>
  <c r="I376" i="7"/>
  <c r="H376" i="7"/>
  <c r="P375" i="7"/>
  <c r="L375" i="7"/>
  <c r="K375" i="7"/>
  <c r="J375" i="7"/>
  <c r="I375" i="7"/>
  <c r="H375" i="7"/>
  <c r="P374" i="7"/>
  <c r="K374" i="7"/>
  <c r="J374" i="7"/>
  <c r="I374" i="7"/>
  <c r="H374" i="7"/>
  <c r="P373" i="7"/>
  <c r="K373" i="7"/>
  <c r="J373" i="7"/>
  <c r="I373" i="7"/>
  <c r="H373" i="7"/>
  <c r="P372" i="7"/>
  <c r="K372" i="7"/>
  <c r="J372" i="7"/>
  <c r="I372" i="7"/>
  <c r="H372" i="7"/>
  <c r="P371" i="7"/>
  <c r="J371" i="7"/>
  <c r="I371" i="7"/>
  <c r="H371" i="7"/>
  <c r="P370" i="7"/>
  <c r="K370" i="7"/>
  <c r="J370" i="7"/>
  <c r="I370" i="7"/>
  <c r="H370" i="7"/>
  <c r="P369" i="7"/>
  <c r="J369" i="7"/>
  <c r="I369" i="7"/>
  <c r="H369" i="7"/>
  <c r="P368" i="7"/>
  <c r="K368" i="7"/>
  <c r="J368" i="7"/>
  <c r="I368" i="7"/>
  <c r="H368" i="7"/>
  <c r="P367" i="7"/>
  <c r="K367" i="7"/>
  <c r="J367" i="7"/>
  <c r="I367" i="7"/>
  <c r="H367" i="7"/>
  <c r="P366" i="7"/>
  <c r="K366" i="7"/>
  <c r="J366" i="7"/>
  <c r="I366" i="7"/>
  <c r="H366" i="7"/>
  <c r="P365" i="7"/>
  <c r="K365" i="7"/>
  <c r="J365" i="7"/>
  <c r="I365" i="7"/>
  <c r="H365" i="7"/>
  <c r="P364" i="7"/>
  <c r="J364" i="7"/>
  <c r="I364" i="7"/>
  <c r="H364" i="7"/>
  <c r="P363" i="7"/>
  <c r="J363" i="7"/>
  <c r="I363" i="7"/>
  <c r="H363" i="7"/>
  <c r="P362" i="7"/>
  <c r="I362" i="7"/>
  <c r="H362" i="7"/>
  <c r="P361" i="7"/>
  <c r="I361" i="7"/>
  <c r="H361" i="7"/>
  <c r="P360" i="7"/>
  <c r="J360" i="7"/>
  <c r="I360" i="7"/>
  <c r="H360" i="7"/>
  <c r="P359" i="7"/>
  <c r="M359" i="7"/>
  <c r="L359" i="7"/>
  <c r="K359" i="7"/>
  <c r="J359" i="7"/>
  <c r="I359" i="7"/>
  <c r="H359" i="7"/>
  <c r="P358" i="7"/>
  <c r="K358" i="7"/>
  <c r="J358" i="7"/>
  <c r="I358" i="7"/>
  <c r="H358" i="7"/>
  <c r="P357" i="7"/>
  <c r="K357" i="7"/>
  <c r="J357" i="7"/>
  <c r="I357" i="7"/>
  <c r="H357" i="7"/>
  <c r="P356" i="7"/>
  <c r="J356" i="7"/>
  <c r="I356" i="7"/>
  <c r="H356" i="7"/>
  <c r="P355" i="7"/>
  <c r="J355" i="7"/>
  <c r="I355" i="7"/>
  <c r="H355" i="7"/>
  <c r="P354" i="7"/>
  <c r="J354" i="7"/>
  <c r="I354" i="7"/>
  <c r="H354" i="7"/>
  <c r="P353" i="7"/>
  <c r="I353" i="7"/>
  <c r="H353" i="7"/>
  <c r="P352" i="7"/>
  <c r="H352" i="7"/>
  <c r="P351" i="7"/>
  <c r="J351" i="7"/>
  <c r="I351" i="7"/>
  <c r="H351" i="7"/>
  <c r="P350" i="7"/>
  <c r="K350" i="7"/>
  <c r="J350" i="7"/>
  <c r="I350" i="7"/>
  <c r="H350" i="7"/>
  <c r="P349" i="7"/>
  <c r="I349" i="7"/>
  <c r="H349" i="7"/>
  <c r="P348" i="7"/>
  <c r="I348" i="7"/>
  <c r="H348" i="7"/>
  <c r="P347" i="7"/>
  <c r="I347" i="7"/>
  <c r="H347" i="7"/>
  <c r="P346" i="7"/>
  <c r="J346" i="7"/>
  <c r="I346" i="7"/>
  <c r="H346" i="7"/>
  <c r="P345" i="7"/>
  <c r="I345" i="7"/>
  <c r="H345" i="7"/>
  <c r="P344" i="7"/>
  <c r="I344" i="7"/>
  <c r="H344" i="7"/>
  <c r="P343" i="7"/>
  <c r="I343" i="7"/>
  <c r="H343" i="7"/>
  <c r="P342" i="7"/>
  <c r="J342" i="7"/>
  <c r="I342" i="7"/>
  <c r="H342" i="7"/>
  <c r="P341" i="7"/>
  <c r="I341" i="7"/>
  <c r="H341" i="7"/>
  <c r="P340" i="7"/>
  <c r="L340" i="7"/>
  <c r="K340" i="7"/>
  <c r="J340" i="7"/>
  <c r="I340" i="7"/>
  <c r="H340" i="7"/>
  <c r="P339" i="7"/>
  <c r="I339" i="7"/>
  <c r="H339" i="7"/>
  <c r="P338" i="7"/>
  <c r="I338" i="7"/>
  <c r="H338" i="7"/>
  <c r="P337" i="7"/>
  <c r="I337" i="7"/>
  <c r="H337" i="7"/>
  <c r="P336" i="7"/>
  <c r="I336" i="7"/>
  <c r="H336" i="7"/>
  <c r="P335" i="7"/>
  <c r="I335" i="7"/>
  <c r="H335" i="7"/>
  <c r="P334" i="7"/>
  <c r="K334" i="7"/>
  <c r="J334" i="7"/>
  <c r="I334" i="7"/>
  <c r="H334" i="7"/>
  <c r="P333" i="7"/>
  <c r="K333" i="7"/>
  <c r="J333" i="7"/>
  <c r="I333" i="7"/>
  <c r="H333" i="7"/>
  <c r="P332" i="7"/>
  <c r="K332" i="7"/>
  <c r="J332" i="7"/>
  <c r="I332" i="7"/>
  <c r="H332" i="7"/>
  <c r="P331" i="7"/>
  <c r="J331" i="7"/>
  <c r="I331" i="7"/>
  <c r="H331" i="7"/>
  <c r="P330" i="7"/>
  <c r="K330" i="7"/>
  <c r="J330" i="7"/>
  <c r="I330" i="7"/>
  <c r="H330" i="7"/>
  <c r="P329" i="7"/>
  <c r="J329" i="7"/>
  <c r="I329" i="7"/>
  <c r="H329" i="7"/>
  <c r="P328" i="7"/>
  <c r="K328" i="7"/>
  <c r="J328" i="7"/>
  <c r="I328" i="7"/>
  <c r="H328" i="7"/>
  <c r="P327" i="7"/>
  <c r="K327" i="7"/>
  <c r="J327" i="7"/>
  <c r="I327" i="7"/>
  <c r="H327" i="7"/>
  <c r="P326" i="7"/>
  <c r="L326" i="7"/>
  <c r="K326" i="7"/>
  <c r="J326" i="7"/>
  <c r="I326" i="7"/>
  <c r="H326" i="7"/>
  <c r="P325" i="7"/>
  <c r="I325" i="7"/>
  <c r="H325" i="7"/>
  <c r="P324" i="7"/>
  <c r="I324" i="7"/>
  <c r="H324" i="7"/>
  <c r="P323" i="7"/>
  <c r="K323" i="7"/>
  <c r="J323" i="7"/>
  <c r="I323" i="7"/>
  <c r="H323" i="7"/>
  <c r="P322" i="7"/>
  <c r="I322" i="7"/>
  <c r="H322" i="7"/>
  <c r="P321" i="7"/>
  <c r="I321" i="7"/>
  <c r="H321" i="7"/>
  <c r="P320" i="7"/>
  <c r="J320" i="7"/>
  <c r="I320" i="7"/>
  <c r="H320" i="7"/>
  <c r="P319" i="7"/>
  <c r="J319" i="7"/>
  <c r="I319" i="7"/>
  <c r="H319" i="7"/>
  <c r="P318" i="7"/>
  <c r="I318" i="7"/>
  <c r="H318" i="7"/>
  <c r="P317" i="7"/>
  <c r="H317" i="7"/>
  <c r="P316" i="7"/>
  <c r="I316" i="7"/>
  <c r="H316" i="7"/>
  <c r="P315" i="7"/>
  <c r="J315" i="7"/>
  <c r="I315" i="7"/>
  <c r="H315" i="7"/>
  <c r="P314" i="7"/>
  <c r="I314" i="7"/>
  <c r="H314" i="7"/>
  <c r="P313" i="7"/>
  <c r="I313" i="7"/>
  <c r="H313" i="7"/>
  <c r="P312" i="7"/>
  <c r="I312" i="7"/>
  <c r="H312" i="7"/>
  <c r="P311" i="7"/>
  <c r="I311" i="7"/>
  <c r="H311" i="7"/>
  <c r="P310" i="7"/>
  <c r="L310" i="7"/>
  <c r="K310" i="7"/>
  <c r="J310" i="7"/>
  <c r="I310" i="7"/>
  <c r="H310" i="7"/>
  <c r="P309" i="7"/>
  <c r="H309" i="7"/>
  <c r="P308" i="7"/>
  <c r="J308" i="7"/>
  <c r="I308" i="7"/>
  <c r="H308" i="7"/>
  <c r="P307" i="7"/>
  <c r="I307" i="7"/>
  <c r="H307" i="7"/>
  <c r="P306" i="7"/>
  <c r="L306" i="7"/>
  <c r="K306" i="7"/>
  <c r="J306" i="7"/>
  <c r="I306" i="7"/>
  <c r="H306" i="7"/>
  <c r="P305" i="7"/>
  <c r="K305" i="7"/>
  <c r="J305" i="7"/>
  <c r="I305" i="7"/>
  <c r="H305" i="7"/>
  <c r="P304" i="7"/>
  <c r="K304" i="7"/>
  <c r="J304" i="7"/>
  <c r="I304" i="7"/>
  <c r="H304" i="7"/>
  <c r="P303" i="7"/>
  <c r="K303" i="7"/>
  <c r="J303" i="7"/>
  <c r="I303" i="7"/>
  <c r="H303" i="7"/>
  <c r="P302" i="7"/>
  <c r="K302" i="7"/>
  <c r="J302" i="7"/>
  <c r="I302" i="7"/>
  <c r="H302" i="7"/>
  <c r="P301" i="7"/>
  <c r="K301" i="7"/>
  <c r="J301" i="7"/>
  <c r="I301" i="7"/>
  <c r="H301" i="7"/>
  <c r="P300" i="7"/>
  <c r="J300" i="7"/>
  <c r="I300" i="7"/>
  <c r="H300" i="7"/>
  <c r="P299" i="7"/>
  <c r="K299" i="7"/>
  <c r="J299" i="7"/>
  <c r="I299" i="7"/>
  <c r="H299" i="7"/>
  <c r="P298" i="7"/>
  <c r="M298" i="7"/>
  <c r="L298" i="7"/>
  <c r="K298" i="7"/>
  <c r="J298" i="7"/>
  <c r="I298" i="7"/>
  <c r="H298" i="7"/>
  <c r="P297" i="7"/>
  <c r="K297" i="7"/>
  <c r="J297" i="7"/>
  <c r="I297" i="7"/>
  <c r="H297" i="7"/>
  <c r="P296" i="7"/>
  <c r="K296" i="7"/>
  <c r="J296" i="7"/>
  <c r="I296" i="7"/>
  <c r="H296" i="7"/>
  <c r="P295" i="7"/>
  <c r="K295" i="7"/>
  <c r="J295" i="7"/>
  <c r="I295" i="7"/>
  <c r="H295" i="7"/>
  <c r="P294" i="7"/>
  <c r="I294" i="7"/>
  <c r="H294" i="7"/>
  <c r="P293" i="7"/>
  <c r="J293" i="7"/>
  <c r="I293" i="7"/>
  <c r="H293" i="7"/>
  <c r="P292" i="7"/>
  <c r="J292" i="7"/>
  <c r="I292" i="7"/>
  <c r="H292" i="7"/>
  <c r="P291" i="7"/>
  <c r="I291" i="7"/>
  <c r="H291" i="7"/>
  <c r="P290" i="7"/>
  <c r="K290" i="7"/>
  <c r="J290" i="7"/>
  <c r="I290" i="7"/>
  <c r="H290" i="7"/>
  <c r="P289" i="7"/>
  <c r="J289" i="7"/>
  <c r="I289" i="7"/>
  <c r="H289" i="7"/>
  <c r="P288" i="7"/>
  <c r="K288" i="7"/>
  <c r="J288" i="7"/>
  <c r="I288" i="7"/>
  <c r="H288" i="7"/>
  <c r="P287" i="7"/>
  <c r="K287" i="7"/>
  <c r="J287" i="7"/>
  <c r="I287" i="7"/>
  <c r="H287" i="7"/>
  <c r="P286" i="7"/>
  <c r="J286" i="7"/>
  <c r="I286" i="7"/>
  <c r="H286" i="7"/>
  <c r="P285" i="7"/>
  <c r="I285" i="7"/>
  <c r="H285" i="7"/>
  <c r="P284" i="7"/>
  <c r="I284" i="7"/>
  <c r="H284" i="7"/>
  <c r="P283" i="7"/>
  <c r="K283" i="7"/>
  <c r="J283" i="7"/>
  <c r="I283" i="7"/>
  <c r="H283" i="7"/>
  <c r="P282" i="7"/>
  <c r="K282" i="7"/>
  <c r="J282" i="7"/>
  <c r="I282" i="7"/>
  <c r="H282" i="7"/>
  <c r="P281" i="7"/>
  <c r="L281" i="7"/>
  <c r="K281" i="7"/>
  <c r="J281" i="7"/>
  <c r="I281" i="7"/>
  <c r="H281" i="7"/>
  <c r="P280" i="7"/>
  <c r="L280" i="7"/>
  <c r="K280" i="7"/>
  <c r="J280" i="7"/>
  <c r="I280" i="7"/>
  <c r="H280" i="7"/>
  <c r="P279" i="7"/>
  <c r="J279" i="7"/>
  <c r="I279" i="7"/>
  <c r="H279" i="7"/>
  <c r="P278" i="7"/>
  <c r="J278" i="7"/>
  <c r="I278" i="7"/>
  <c r="H278" i="7"/>
  <c r="P277" i="7"/>
  <c r="J277" i="7"/>
  <c r="I277" i="7"/>
  <c r="H277" i="7"/>
  <c r="P276" i="7"/>
  <c r="L276" i="7"/>
  <c r="K276" i="7"/>
  <c r="J276" i="7"/>
  <c r="I276" i="7"/>
  <c r="H276" i="7"/>
  <c r="P275" i="7"/>
  <c r="J275" i="7"/>
  <c r="I275" i="7"/>
  <c r="H275" i="7"/>
  <c r="P274" i="7"/>
  <c r="J274" i="7"/>
  <c r="I274" i="7"/>
  <c r="H274" i="7"/>
  <c r="P273" i="7"/>
  <c r="L273" i="7"/>
  <c r="K273" i="7"/>
  <c r="J273" i="7"/>
  <c r="I273" i="7"/>
  <c r="H273" i="7"/>
  <c r="P272" i="7"/>
  <c r="L272" i="7"/>
  <c r="K272" i="7"/>
  <c r="J272" i="7"/>
  <c r="I272" i="7"/>
  <c r="H272" i="7"/>
  <c r="P271" i="7"/>
  <c r="K271" i="7"/>
  <c r="J271" i="7"/>
  <c r="I271" i="7"/>
  <c r="H271" i="7"/>
  <c r="P270" i="7"/>
  <c r="J270" i="7"/>
  <c r="I270" i="7"/>
  <c r="H270" i="7"/>
  <c r="P269" i="7"/>
  <c r="I269" i="7"/>
  <c r="H269" i="7"/>
  <c r="P268" i="7"/>
  <c r="I268" i="7"/>
  <c r="H268" i="7"/>
  <c r="P267" i="7"/>
  <c r="J267" i="7"/>
  <c r="I267" i="7"/>
  <c r="H267" i="7"/>
  <c r="P266" i="7"/>
  <c r="I266" i="7"/>
  <c r="H266" i="7"/>
  <c r="P265" i="7"/>
  <c r="J265" i="7"/>
  <c r="I265" i="7"/>
  <c r="H265" i="7"/>
  <c r="P264" i="7"/>
  <c r="J264" i="7"/>
  <c r="I264" i="7"/>
  <c r="H264" i="7"/>
  <c r="P263" i="7"/>
  <c r="J263" i="7"/>
  <c r="I263" i="7"/>
  <c r="H263" i="7"/>
  <c r="P262" i="7"/>
  <c r="I262" i="7"/>
  <c r="H262" i="7"/>
  <c r="P261" i="7"/>
  <c r="H261" i="7"/>
  <c r="P260" i="7"/>
  <c r="J260" i="7"/>
  <c r="I260" i="7"/>
  <c r="H260" i="7"/>
  <c r="P259" i="7"/>
  <c r="J259" i="7"/>
  <c r="I259" i="7"/>
  <c r="H259" i="7"/>
  <c r="P258" i="7"/>
  <c r="I258" i="7"/>
  <c r="H258" i="7"/>
  <c r="P257" i="7"/>
  <c r="J257" i="7"/>
  <c r="I257" i="7"/>
  <c r="H257" i="7"/>
  <c r="P256" i="7"/>
  <c r="I256" i="7"/>
  <c r="H256" i="7"/>
  <c r="P255" i="7"/>
  <c r="J255" i="7"/>
  <c r="I255" i="7"/>
  <c r="H255" i="7"/>
  <c r="P254" i="7"/>
  <c r="I254" i="7"/>
  <c r="H254" i="7"/>
  <c r="P253" i="7"/>
  <c r="I253" i="7"/>
  <c r="H253" i="7"/>
  <c r="P252" i="7"/>
  <c r="I252" i="7"/>
  <c r="H252" i="7"/>
  <c r="P251" i="7"/>
  <c r="I251" i="7"/>
  <c r="H251" i="7"/>
  <c r="P250" i="7"/>
  <c r="I250" i="7"/>
  <c r="H250" i="7"/>
  <c r="P249" i="7"/>
  <c r="I249" i="7"/>
  <c r="H249" i="7"/>
  <c r="P248" i="7"/>
  <c r="I248" i="7"/>
  <c r="H248" i="7"/>
  <c r="P247" i="7"/>
  <c r="H247" i="7"/>
  <c r="P246" i="7"/>
  <c r="J246" i="7"/>
  <c r="I246" i="7"/>
  <c r="H246" i="7"/>
  <c r="P245" i="7"/>
  <c r="I245" i="7"/>
  <c r="H245" i="7"/>
  <c r="P244" i="7"/>
  <c r="J244" i="7"/>
  <c r="I244" i="7"/>
  <c r="H244" i="7"/>
  <c r="P243" i="7"/>
  <c r="J243" i="7"/>
  <c r="I243" i="7"/>
  <c r="H243" i="7"/>
  <c r="P242" i="7"/>
  <c r="K242" i="7"/>
  <c r="J242" i="7"/>
  <c r="I242" i="7"/>
  <c r="H242" i="7"/>
  <c r="P241" i="7"/>
  <c r="K241" i="7"/>
  <c r="J241" i="7"/>
  <c r="I241" i="7"/>
  <c r="H241" i="7"/>
  <c r="P240" i="7"/>
  <c r="K240" i="7"/>
  <c r="J240" i="7"/>
  <c r="I240" i="7"/>
  <c r="H240" i="7"/>
  <c r="P239" i="7"/>
  <c r="J239" i="7"/>
  <c r="I239" i="7"/>
  <c r="H239" i="7"/>
  <c r="P238" i="7"/>
  <c r="J238" i="7"/>
  <c r="I238" i="7"/>
  <c r="H238" i="7"/>
  <c r="P237" i="7"/>
  <c r="I237" i="7"/>
  <c r="H237" i="7"/>
  <c r="P236" i="7"/>
  <c r="J236" i="7"/>
  <c r="I236" i="7"/>
  <c r="H236" i="7"/>
  <c r="P235" i="7"/>
  <c r="J235" i="7"/>
  <c r="I235" i="7"/>
  <c r="H235" i="7"/>
  <c r="P234" i="7"/>
  <c r="J234" i="7"/>
  <c r="I234" i="7"/>
  <c r="H234" i="7"/>
  <c r="P233" i="7"/>
  <c r="J233" i="7"/>
  <c r="I233" i="7"/>
  <c r="H233" i="7"/>
  <c r="P232" i="7"/>
  <c r="J232" i="7"/>
  <c r="I232" i="7"/>
  <c r="H232" i="7"/>
  <c r="P231" i="7"/>
  <c r="J231" i="7"/>
  <c r="I231" i="7"/>
  <c r="H231" i="7"/>
  <c r="P230" i="7"/>
  <c r="J230" i="7"/>
  <c r="I230" i="7"/>
  <c r="H230" i="7"/>
  <c r="P229" i="7"/>
  <c r="K229" i="7"/>
  <c r="J229" i="7"/>
  <c r="I229" i="7"/>
  <c r="H229" i="7"/>
  <c r="P228" i="7"/>
  <c r="L228" i="7"/>
  <c r="K228" i="7"/>
  <c r="J228" i="7"/>
  <c r="I228" i="7"/>
  <c r="H228" i="7"/>
  <c r="P227" i="7"/>
  <c r="J227" i="7"/>
  <c r="I227" i="7"/>
  <c r="H227" i="7"/>
  <c r="P226" i="7"/>
  <c r="J226" i="7"/>
  <c r="I226" i="7"/>
  <c r="H226" i="7"/>
  <c r="P225" i="7"/>
  <c r="J225" i="7"/>
  <c r="I225" i="7"/>
  <c r="H225" i="7"/>
  <c r="P224" i="7"/>
  <c r="J224" i="7"/>
  <c r="I224" i="7"/>
  <c r="H224" i="7"/>
  <c r="P223" i="7"/>
  <c r="K223" i="7"/>
  <c r="J223" i="7"/>
  <c r="I223" i="7"/>
  <c r="H223" i="7"/>
  <c r="P222" i="7"/>
  <c r="I222" i="7"/>
  <c r="H222" i="7"/>
  <c r="P221" i="7"/>
  <c r="I221" i="7"/>
  <c r="H221" i="7"/>
  <c r="P220" i="7"/>
  <c r="K220" i="7"/>
  <c r="J220" i="7"/>
  <c r="I220" i="7"/>
  <c r="H220" i="7"/>
  <c r="P219" i="7"/>
  <c r="I219" i="7"/>
  <c r="H219" i="7"/>
  <c r="P218" i="7"/>
  <c r="J218" i="7"/>
  <c r="I218" i="7"/>
  <c r="H218" i="7"/>
  <c r="P217" i="7"/>
  <c r="K217" i="7"/>
  <c r="J217" i="7"/>
  <c r="I217" i="7"/>
  <c r="H217" i="7"/>
  <c r="P216" i="7"/>
  <c r="L216" i="7"/>
  <c r="K216" i="7"/>
  <c r="J216" i="7"/>
  <c r="I216" i="7"/>
  <c r="H216" i="7"/>
  <c r="P215" i="7"/>
  <c r="M215" i="7"/>
  <c r="L215" i="7"/>
  <c r="K215" i="7"/>
  <c r="J215" i="7"/>
  <c r="I215" i="7"/>
  <c r="H215" i="7"/>
  <c r="P214" i="7"/>
  <c r="J214" i="7"/>
  <c r="I214" i="7"/>
  <c r="H214" i="7"/>
  <c r="P213" i="7"/>
  <c r="K213" i="7"/>
  <c r="J213" i="7"/>
  <c r="I213" i="7"/>
  <c r="H213" i="7"/>
  <c r="P212" i="7"/>
  <c r="K212" i="7"/>
  <c r="J212" i="7"/>
  <c r="I212" i="7"/>
  <c r="H212" i="7"/>
  <c r="P211" i="7"/>
  <c r="J211" i="7"/>
  <c r="I211" i="7"/>
  <c r="H211" i="7"/>
  <c r="P210" i="7"/>
  <c r="J210" i="7"/>
  <c r="I210" i="7"/>
  <c r="H210" i="7"/>
  <c r="P209" i="7"/>
  <c r="I209" i="7"/>
  <c r="H209" i="7"/>
  <c r="P208" i="7"/>
  <c r="I208" i="7"/>
  <c r="H208" i="7"/>
  <c r="P207" i="7"/>
  <c r="J207" i="7"/>
  <c r="I207" i="7"/>
  <c r="H207" i="7"/>
  <c r="P206" i="7"/>
  <c r="I206" i="7"/>
  <c r="H206" i="7"/>
  <c r="P205" i="7"/>
  <c r="J205" i="7"/>
  <c r="I205" i="7"/>
  <c r="H205" i="7"/>
  <c r="P204" i="7"/>
  <c r="J204" i="7"/>
  <c r="I204" i="7"/>
  <c r="H204" i="7"/>
  <c r="P203" i="7"/>
  <c r="J203" i="7"/>
  <c r="I203" i="7"/>
  <c r="H203" i="7"/>
  <c r="P202" i="7"/>
  <c r="I202" i="7"/>
  <c r="H202" i="7"/>
  <c r="P201" i="7"/>
  <c r="I201" i="7"/>
  <c r="H201" i="7"/>
  <c r="P200" i="7"/>
  <c r="J200" i="7"/>
  <c r="I200" i="7"/>
  <c r="H200" i="7"/>
  <c r="P199" i="7"/>
  <c r="K199" i="7"/>
  <c r="J199" i="7"/>
  <c r="I199" i="7"/>
  <c r="H199" i="7"/>
  <c r="P198" i="7"/>
  <c r="J198" i="7"/>
  <c r="I198" i="7"/>
  <c r="H198" i="7"/>
  <c r="P197" i="7"/>
  <c r="K197" i="7"/>
  <c r="J197" i="7"/>
  <c r="I197" i="7"/>
  <c r="H197" i="7"/>
  <c r="P196" i="7"/>
  <c r="L196" i="7"/>
  <c r="K196" i="7"/>
  <c r="J196" i="7"/>
  <c r="I196" i="7"/>
  <c r="H196" i="7"/>
  <c r="P195" i="7"/>
  <c r="J195" i="7"/>
  <c r="I195" i="7"/>
  <c r="H195" i="7"/>
  <c r="P194" i="7"/>
  <c r="K194" i="7"/>
  <c r="J194" i="7"/>
  <c r="I194" i="7"/>
  <c r="H194" i="7"/>
  <c r="P193" i="7"/>
  <c r="J193" i="7"/>
  <c r="I193" i="7"/>
  <c r="H193" i="7"/>
  <c r="P192" i="7"/>
  <c r="L192" i="7"/>
  <c r="K192" i="7"/>
  <c r="J192" i="7"/>
  <c r="I192" i="7"/>
  <c r="H192" i="7"/>
  <c r="P191" i="7"/>
  <c r="L191" i="7"/>
  <c r="K191" i="7"/>
  <c r="J191" i="7"/>
  <c r="I191" i="7"/>
  <c r="H191" i="7"/>
  <c r="P190" i="7"/>
  <c r="J190" i="7"/>
  <c r="I190" i="7"/>
  <c r="H190" i="7"/>
  <c r="P189" i="7"/>
  <c r="J189" i="7"/>
  <c r="I189" i="7"/>
  <c r="H189" i="7"/>
  <c r="P188" i="7"/>
  <c r="I188" i="7"/>
  <c r="H188" i="7"/>
  <c r="P187" i="7"/>
  <c r="J187" i="7"/>
  <c r="I187" i="7"/>
  <c r="H187" i="7"/>
  <c r="P186" i="7"/>
  <c r="I186" i="7"/>
  <c r="H186" i="7"/>
  <c r="P185" i="7"/>
  <c r="I185" i="7"/>
  <c r="H185" i="7"/>
  <c r="P184" i="7"/>
  <c r="J184" i="7"/>
  <c r="I184" i="7"/>
  <c r="H184" i="7"/>
  <c r="P183" i="7"/>
  <c r="J183" i="7"/>
  <c r="I183" i="7"/>
  <c r="H183" i="7"/>
  <c r="P182" i="7"/>
  <c r="I182" i="7"/>
  <c r="H182" i="7"/>
  <c r="P181" i="7"/>
  <c r="I181" i="7"/>
  <c r="H181" i="7"/>
  <c r="P180" i="7"/>
  <c r="I180" i="7"/>
  <c r="H180" i="7"/>
  <c r="P179" i="7"/>
  <c r="I179" i="7"/>
  <c r="H179" i="7"/>
  <c r="P178" i="7"/>
  <c r="J178" i="7"/>
  <c r="I178" i="7"/>
  <c r="H178" i="7"/>
  <c r="P177" i="7"/>
  <c r="J177" i="7"/>
  <c r="I177" i="7"/>
  <c r="H177" i="7"/>
  <c r="P176" i="7"/>
  <c r="J176" i="7"/>
  <c r="I176" i="7"/>
  <c r="H176" i="7"/>
  <c r="P175" i="7"/>
  <c r="K175" i="7"/>
  <c r="J175" i="7"/>
  <c r="I175" i="7"/>
  <c r="H175" i="7"/>
  <c r="P174" i="7"/>
  <c r="K174" i="7"/>
  <c r="J174" i="7"/>
  <c r="I174" i="7"/>
  <c r="H174" i="7"/>
  <c r="P173" i="7"/>
  <c r="J173" i="7"/>
  <c r="I173" i="7"/>
  <c r="H173" i="7"/>
  <c r="P172" i="7"/>
  <c r="J172" i="7"/>
  <c r="I172" i="7"/>
  <c r="H172" i="7"/>
  <c r="P171" i="7"/>
  <c r="I171" i="7"/>
  <c r="H171" i="7"/>
  <c r="P170" i="7"/>
  <c r="J170" i="7"/>
  <c r="I170" i="7"/>
  <c r="H170" i="7"/>
  <c r="P169" i="7"/>
  <c r="I169" i="7"/>
  <c r="H169" i="7"/>
  <c r="P168" i="7"/>
  <c r="I168" i="7"/>
  <c r="H168" i="7"/>
  <c r="P167" i="7"/>
  <c r="I167" i="7"/>
  <c r="H167" i="7"/>
  <c r="P166" i="7"/>
  <c r="I166" i="7"/>
  <c r="H166" i="7"/>
  <c r="P165" i="7"/>
  <c r="I165" i="7"/>
  <c r="H165" i="7"/>
  <c r="P164" i="7"/>
  <c r="I164" i="7"/>
  <c r="H164" i="7"/>
  <c r="P163" i="7"/>
  <c r="J163" i="7"/>
  <c r="I163" i="7"/>
  <c r="H163" i="7"/>
  <c r="P162" i="7"/>
  <c r="K162" i="7"/>
  <c r="J162" i="7"/>
  <c r="I162" i="7"/>
  <c r="H162" i="7"/>
  <c r="P161" i="7"/>
  <c r="K161" i="7"/>
  <c r="J161" i="7"/>
  <c r="I161" i="7"/>
  <c r="H161" i="7"/>
  <c r="P160" i="7"/>
  <c r="J160" i="7"/>
  <c r="I160" i="7"/>
  <c r="H160" i="7"/>
  <c r="P159" i="7"/>
  <c r="J159" i="7"/>
  <c r="I159" i="7"/>
  <c r="H159" i="7"/>
  <c r="P158" i="7"/>
  <c r="K158" i="7"/>
  <c r="J158" i="7"/>
  <c r="I158" i="7"/>
  <c r="H158" i="7"/>
  <c r="P157" i="7"/>
  <c r="L157" i="7"/>
  <c r="K157" i="7"/>
  <c r="J157" i="7"/>
  <c r="I157" i="7"/>
  <c r="H157" i="7"/>
  <c r="P156" i="7"/>
  <c r="L156" i="7"/>
  <c r="K156" i="7"/>
  <c r="J156" i="7"/>
  <c r="I156" i="7"/>
  <c r="H156" i="7"/>
  <c r="P155" i="7"/>
  <c r="J155" i="7"/>
  <c r="I155" i="7"/>
  <c r="H155" i="7"/>
  <c r="P154" i="7"/>
  <c r="J154" i="7"/>
  <c r="I154" i="7"/>
  <c r="H154" i="7"/>
  <c r="P153" i="7"/>
  <c r="J153" i="7"/>
  <c r="I153" i="7"/>
  <c r="H153" i="7"/>
  <c r="P152" i="7"/>
  <c r="J152" i="7"/>
  <c r="I152" i="7"/>
  <c r="H152" i="7"/>
  <c r="P151" i="7"/>
  <c r="K151" i="7"/>
  <c r="J151" i="7"/>
  <c r="I151" i="7"/>
  <c r="H151" i="7"/>
  <c r="P150" i="7"/>
  <c r="K150" i="7"/>
  <c r="J150" i="7"/>
  <c r="I150" i="7"/>
  <c r="H150" i="7"/>
  <c r="P149" i="7"/>
  <c r="K149" i="7"/>
  <c r="J149" i="7"/>
  <c r="I149" i="7"/>
  <c r="H149" i="7"/>
  <c r="P148" i="7"/>
  <c r="K148" i="7"/>
  <c r="J148" i="7"/>
  <c r="I148" i="7"/>
  <c r="H148" i="7"/>
  <c r="P147" i="7"/>
  <c r="J147" i="7"/>
  <c r="I147" i="7"/>
  <c r="H147" i="7"/>
  <c r="P146" i="7"/>
  <c r="J146" i="7"/>
  <c r="I146" i="7"/>
  <c r="H146" i="7"/>
  <c r="P145" i="7"/>
  <c r="I145" i="7"/>
  <c r="H145" i="7"/>
  <c r="P144" i="7"/>
  <c r="K144" i="7"/>
  <c r="J144" i="7"/>
  <c r="I144" i="7"/>
  <c r="H144" i="7"/>
  <c r="P143" i="7"/>
  <c r="I143" i="7"/>
  <c r="H143" i="7"/>
  <c r="P142" i="7"/>
  <c r="I142" i="7"/>
  <c r="H142" i="7"/>
  <c r="P141" i="7"/>
  <c r="I141" i="7"/>
  <c r="H141" i="7"/>
  <c r="P140" i="7"/>
  <c r="J140" i="7"/>
  <c r="I140" i="7"/>
  <c r="H140" i="7"/>
  <c r="P139" i="7"/>
  <c r="K139" i="7"/>
  <c r="J139" i="7"/>
  <c r="I139" i="7"/>
  <c r="H139" i="7"/>
  <c r="P138" i="7"/>
  <c r="J138" i="7"/>
  <c r="I138" i="7"/>
  <c r="H138" i="7"/>
  <c r="P137" i="7"/>
  <c r="K137" i="7"/>
  <c r="J137" i="7"/>
  <c r="I137" i="7"/>
  <c r="H137" i="7"/>
  <c r="P136" i="7"/>
  <c r="K136" i="7"/>
  <c r="J136" i="7"/>
  <c r="I136" i="7"/>
  <c r="H136" i="7"/>
  <c r="P135" i="7"/>
  <c r="K135" i="7"/>
  <c r="J135" i="7"/>
  <c r="I135" i="7"/>
  <c r="H135" i="7"/>
  <c r="P134" i="7"/>
  <c r="K134" i="7"/>
  <c r="J134" i="7"/>
  <c r="I134" i="7"/>
  <c r="H134" i="7"/>
  <c r="P133" i="7"/>
  <c r="K133" i="7"/>
  <c r="J133" i="7"/>
  <c r="I133" i="7"/>
  <c r="H133" i="7"/>
  <c r="P132" i="7"/>
  <c r="K132" i="7"/>
  <c r="J132" i="7"/>
  <c r="I132" i="7"/>
  <c r="H132" i="7"/>
  <c r="P131" i="7"/>
  <c r="K131" i="7"/>
  <c r="J131" i="7"/>
  <c r="I131" i="7"/>
  <c r="H131" i="7"/>
  <c r="P130" i="7"/>
  <c r="K130" i="7"/>
  <c r="J130" i="7"/>
  <c r="I130" i="7"/>
  <c r="H130" i="7"/>
  <c r="P129" i="7"/>
  <c r="K129" i="7"/>
  <c r="J129" i="7"/>
  <c r="I129" i="7"/>
  <c r="H129" i="7"/>
  <c r="P128" i="7"/>
  <c r="I128" i="7"/>
  <c r="H128" i="7"/>
  <c r="P127" i="7"/>
  <c r="J127" i="7"/>
  <c r="I127" i="7"/>
  <c r="H127" i="7"/>
  <c r="P126" i="7"/>
  <c r="J126" i="7"/>
  <c r="I126" i="7"/>
  <c r="H126" i="7"/>
  <c r="P125" i="7"/>
  <c r="I125" i="7"/>
  <c r="H125" i="7"/>
  <c r="P124" i="7"/>
  <c r="I124" i="7"/>
  <c r="H124" i="7"/>
  <c r="P123" i="7"/>
  <c r="J123" i="7"/>
  <c r="I123" i="7"/>
  <c r="H123" i="7"/>
  <c r="P122" i="7"/>
  <c r="J122" i="7"/>
  <c r="I122" i="7"/>
  <c r="H122" i="7"/>
  <c r="P121" i="7"/>
  <c r="J121" i="7"/>
  <c r="I121" i="7"/>
  <c r="H121" i="7"/>
  <c r="P120" i="7"/>
  <c r="K120" i="7"/>
  <c r="J120" i="7"/>
  <c r="I120" i="7"/>
  <c r="H120" i="7"/>
  <c r="P119" i="7"/>
  <c r="K119" i="7"/>
  <c r="J119" i="7"/>
  <c r="I119" i="7"/>
  <c r="H119" i="7"/>
  <c r="P118" i="7"/>
  <c r="I118" i="7"/>
  <c r="H118" i="7"/>
  <c r="P117" i="7"/>
  <c r="I117" i="7"/>
  <c r="H117" i="7"/>
  <c r="P116" i="7"/>
  <c r="J116" i="7"/>
  <c r="I116" i="7"/>
  <c r="H116" i="7"/>
  <c r="P115" i="7"/>
  <c r="I115" i="7"/>
  <c r="H115" i="7"/>
  <c r="P114" i="7"/>
  <c r="I114" i="7"/>
  <c r="H114" i="7"/>
  <c r="P113" i="7"/>
  <c r="I113" i="7"/>
  <c r="H113" i="7"/>
  <c r="P112" i="7"/>
  <c r="I112" i="7"/>
  <c r="H112" i="7"/>
  <c r="P111" i="7"/>
  <c r="I111" i="7"/>
  <c r="H111" i="7"/>
  <c r="P110" i="7"/>
  <c r="I110" i="7"/>
  <c r="H110" i="7"/>
  <c r="P109" i="7"/>
  <c r="J109" i="7"/>
  <c r="I109" i="7"/>
  <c r="H109" i="7"/>
  <c r="P108" i="7"/>
  <c r="J108" i="7"/>
  <c r="I108" i="7"/>
  <c r="H108" i="7"/>
  <c r="P107" i="7"/>
  <c r="K107" i="7"/>
  <c r="J107" i="7"/>
  <c r="I107" i="7"/>
  <c r="H107" i="7"/>
  <c r="P106" i="7"/>
  <c r="K106" i="7"/>
  <c r="J106" i="7"/>
  <c r="I106" i="7"/>
  <c r="H106" i="7"/>
  <c r="P105" i="7"/>
  <c r="K105" i="7"/>
  <c r="J105" i="7"/>
  <c r="I105" i="7"/>
  <c r="H105" i="7"/>
  <c r="P104" i="7"/>
  <c r="J104" i="7"/>
  <c r="I104" i="7"/>
  <c r="H104" i="7"/>
  <c r="P103" i="7"/>
  <c r="I103" i="7"/>
  <c r="H103" i="7"/>
  <c r="P102" i="7"/>
  <c r="K102" i="7"/>
  <c r="J102" i="7"/>
  <c r="I102" i="7"/>
  <c r="H102" i="7"/>
  <c r="P101" i="7"/>
  <c r="J101" i="7"/>
  <c r="I101" i="7"/>
  <c r="H101" i="7"/>
  <c r="P100" i="7"/>
  <c r="J100" i="7"/>
  <c r="I100" i="7"/>
  <c r="H100" i="7"/>
  <c r="P99" i="7"/>
  <c r="K99" i="7"/>
  <c r="J99" i="7"/>
  <c r="I99" i="7"/>
  <c r="H99" i="7"/>
  <c r="P98" i="7"/>
  <c r="J98" i="7"/>
  <c r="I98" i="7"/>
  <c r="H98" i="7"/>
  <c r="P97" i="7"/>
  <c r="I97" i="7"/>
  <c r="H97" i="7"/>
  <c r="P96" i="7"/>
  <c r="K96" i="7"/>
  <c r="J96" i="7"/>
  <c r="I96" i="7"/>
  <c r="H96" i="7"/>
  <c r="P95" i="7"/>
  <c r="J95" i="7"/>
  <c r="I95" i="7"/>
  <c r="H95" i="7"/>
  <c r="P94" i="7"/>
  <c r="L94" i="7"/>
  <c r="K94" i="7"/>
  <c r="J94" i="7"/>
  <c r="I94" i="7"/>
  <c r="H94" i="7"/>
  <c r="P93" i="7"/>
  <c r="I93" i="7"/>
  <c r="H93" i="7"/>
  <c r="P92" i="7"/>
  <c r="K92" i="7"/>
  <c r="J92" i="7"/>
  <c r="I92" i="7"/>
  <c r="H92" i="7"/>
  <c r="P91" i="7"/>
  <c r="K91" i="7"/>
  <c r="J91" i="7"/>
  <c r="I91" i="7"/>
  <c r="H91" i="7"/>
  <c r="P90" i="7"/>
  <c r="K90" i="7"/>
  <c r="J90" i="7"/>
  <c r="I90" i="7"/>
  <c r="H90" i="7"/>
  <c r="P89" i="7"/>
  <c r="J89" i="7"/>
  <c r="I89" i="7"/>
  <c r="H89" i="7"/>
  <c r="P88" i="7"/>
  <c r="J88" i="7"/>
  <c r="I88" i="7"/>
  <c r="H88" i="7"/>
  <c r="P87" i="7"/>
  <c r="J87" i="7"/>
  <c r="I87" i="7"/>
  <c r="H87" i="7"/>
  <c r="P86" i="7"/>
  <c r="K86" i="7"/>
  <c r="J86" i="7"/>
  <c r="I86" i="7"/>
  <c r="H86" i="7"/>
  <c r="P85" i="7"/>
  <c r="L85" i="7"/>
  <c r="K85" i="7"/>
  <c r="J85" i="7"/>
  <c r="I85" i="7"/>
  <c r="H85" i="7"/>
  <c r="P84" i="7"/>
  <c r="K84" i="7"/>
  <c r="J84" i="7"/>
  <c r="I84" i="7"/>
  <c r="H84" i="7"/>
  <c r="P83" i="7"/>
  <c r="J83" i="7"/>
  <c r="I83" i="7"/>
  <c r="H83" i="7"/>
  <c r="P82" i="7"/>
  <c r="K82" i="7"/>
  <c r="J82" i="7"/>
  <c r="I82" i="7"/>
  <c r="H82" i="7"/>
  <c r="P81" i="7"/>
  <c r="K81" i="7"/>
  <c r="J81" i="7"/>
  <c r="I81" i="7"/>
  <c r="H81" i="7"/>
  <c r="P80" i="7"/>
  <c r="J80" i="7"/>
  <c r="I80" i="7"/>
  <c r="H80" i="7"/>
  <c r="P79" i="7"/>
  <c r="K79" i="7"/>
  <c r="J79" i="7"/>
  <c r="I79" i="7"/>
  <c r="H79" i="7"/>
  <c r="P78" i="7"/>
  <c r="I78" i="7"/>
  <c r="H78" i="7"/>
  <c r="P77" i="7"/>
  <c r="K77" i="7"/>
  <c r="J77" i="7"/>
  <c r="I77" i="7"/>
  <c r="H77" i="7"/>
  <c r="P76" i="7"/>
  <c r="L76" i="7"/>
  <c r="K76" i="7"/>
  <c r="J76" i="7"/>
  <c r="I76" i="7"/>
  <c r="H76" i="7"/>
  <c r="P75" i="7"/>
  <c r="L75" i="7"/>
  <c r="K75" i="7"/>
  <c r="J75" i="7"/>
  <c r="I75" i="7"/>
  <c r="H75" i="7"/>
  <c r="P74" i="7"/>
  <c r="K74" i="7"/>
  <c r="J74" i="7"/>
  <c r="I74" i="7"/>
  <c r="H74" i="7"/>
  <c r="P73" i="7"/>
  <c r="L73" i="7"/>
  <c r="K73" i="7"/>
  <c r="J73" i="7"/>
  <c r="I73" i="7"/>
  <c r="H73" i="7"/>
  <c r="P72" i="7"/>
  <c r="K72" i="7"/>
  <c r="J72" i="7"/>
  <c r="I72" i="7"/>
  <c r="H72" i="7"/>
  <c r="P71" i="7"/>
  <c r="J71" i="7"/>
  <c r="I71" i="7"/>
  <c r="H71" i="7"/>
  <c r="P70" i="7"/>
  <c r="J70" i="7"/>
  <c r="I70" i="7"/>
  <c r="H70" i="7"/>
  <c r="P69" i="7"/>
  <c r="J69" i="7"/>
  <c r="I69" i="7"/>
  <c r="H69" i="7"/>
  <c r="P68" i="7"/>
  <c r="I68" i="7"/>
  <c r="H68" i="7"/>
  <c r="P67" i="7"/>
  <c r="I67" i="7"/>
  <c r="H67" i="7"/>
  <c r="P66" i="7"/>
  <c r="L66" i="7"/>
  <c r="K66" i="7"/>
  <c r="J66" i="7"/>
  <c r="I66" i="7"/>
  <c r="H66" i="7"/>
  <c r="P65" i="7"/>
  <c r="J65" i="7"/>
  <c r="I65" i="7"/>
  <c r="H65" i="7"/>
  <c r="P64" i="7"/>
  <c r="K64" i="7"/>
  <c r="J64" i="7"/>
  <c r="I64" i="7"/>
  <c r="H64" i="7"/>
  <c r="P63" i="7"/>
  <c r="K63" i="7"/>
  <c r="J63" i="7"/>
  <c r="I63" i="7"/>
  <c r="H63" i="7"/>
  <c r="P62" i="7"/>
  <c r="J62" i="7"/>
  <c r="I62" i="7"/>
  <c r="H62" i="7"/>
  <c r="P61" i="7"/>
  <c r="K61" i="7"/>
  <c r="J61" i="7"/>
  <c r="I61" i="7"/>
  <c r="H61" i="7"/>
  <c r="P60" i="7"/>
  <c r="J60" i="7"/>
  <c r="I60" i="7"/>
  <c r="H60" i="7"/>
  <c r="P59" i="7"/>
  <c r="J59" i="7"/>
  <c r="I59" i="7"/>
  <c r="H59" i="7"/>
  <c r="P58" i="7"/>
  <c r="J58" i="7"/>
  <c r="I58" i="7"/>
  <c r="H58" i="7"/>
  <c r="P57" i="7"/>
  <c r="J57" i="7"/>
  <c r="I57" i="7"/>
  <c r="H57" i="7"/>
  <c r="P56" i="7"/>
  <c r="J56" i="7"/>
  <c r="I56" i="7"/>
  <c r="H56" i="7"/>
  <c r="P55" i="7"/>
  <c r="I55" i="7"/>
  <c r="H55" i="7"/>
  <c r="P54" i="7"/>
  <c r="J54" i="7"/>
  <c r="I54" i="7"/>
  <c r="P53" i="7"/>
  <c r="I53" i="7"/>
  <c r="H53" i="7"/>
  <c r="P52" i="7"/>
  <c r="J52" i="7"/>
  <c r="I52" i="7"/>
  <c r="H52" i="7"/>
  <c r="P51" i="7"/>
  <c r="J51" i="7"/>
  <c r="I51" i="7"/>
  <c r="H51" i="7"/>
  <c r="P50" i="7"/>
  <c r="J50" i="7"/>
  <c r="I50" i="7"/>
  <c r="H50" i="7"/>
  <c r="P49" i="7"/>
  <c r="I49" i="7"/>
  <c r="H49" i="7"/>
  <c r="P48" i="7"/>
  <c r="J48" i="7"/>
  <c r="I48" i="7"/>
  <c r="H48" i="7"/>
  <c r="P47" i="7"/>
  <c r="I47" i="7"/>
  <c r="H47" i="7"/>
  <c r="P46" i="7"/>
  <c r="I46" i="7"/>
  <c r="H46" i="7"/>
  <c r="P45" i="7"/>
  <c r="I45" i="7"/>
  <c r="H45" i="7"/>
  <c r="P44" i="7"/>
  <c r="I44" i="7"/>
  <c r="H44" i="7"/>
  <c r="P43" i="7"/>
  <c r="I43" i="7"/>
  <c r="H43" i="7"/>
  <c r="P42" i="7"/>
  <c r="J42" i="7"/>
  <c r="I42" i="7"/>
  <c r="H42" i="7"/>
  <c r="P41" i="7"/>
  <c r="L41" i="7"/>
  <c r="K41" i="7"/>
  <c r="J41" i="7"/>
  <c r="I41" i="7"/>
  <c r="H41" i="7"/>
  <c r="P40" i="7"/>
  <c r="J40" i="7"/>
  <c r="I40" i="7"/>
  <c r="H40" i="7"/>
  <c r="P39" i="7"/>
  <c r="L39" i="7"/>
  <c r="K39" i="7"/>
  <c r="J39" i="7"/>
  <c r="I39" i="7"/>
  <c r="H39" i="7"/>
  <c r="P38" i="7"/>
  <c r="L38" i="7"/>
  <c r="K38" i="7"/>
  <c r="J38" i="7"/>
  <c r="I38" i="7"/>
  <c r="H38" i="7"/>
  <c r="P37" i="7"/>
  <c r="I37" i="7"/>
  <c r="H37" i="7"/>
  <c r="P36" i="7"/>
  <c r="J36" i="7"/>
  <c r="I36" i="7"/>
  <c r="H36" i="7"/>
  <c r="P35" i="7"/>
  <c r="I35" i="7"/>
  <c r="H35" i="7"/>
  <c r="P34" i="7"/>
  <c r="K34" i="7"/>
  <c r="J34" i="7"/>
  <c r="I34" i="7"/>
  <c r="H34" i="7"/>
  <c r="P33" i="7"/>
  <c r="I33" i="7"/>
  <c r="H33" i="7"/>
  <c r="P32" i="7"/>
  <c r="J32" i="7"/>
  <c r="I32" i="7"/>
  <c r="H32" i="7"/>
  <c r="P31" i="7"/>
  <c r="J31" i="7"/>
  <c r="I31" i="7"/>
  <c r="H31" i="7"/>
  <c r="P30" i="7"/>
  <c r="I30" i="7"/>
  <c r="H30" i="7"/>
  <c r="P29" i="7"/>
  <c r="I29" i="7"/>
  <c r="H29" i="7"/>
  <c r="P28" i="7"/>
  <c r="I28" i="7"/>
  <c r="H28" i="7"/>
  <c r="P27" i="7"/>
  <c r="I27" i="7"/>
  <c r="H27" i="7"/>
  <c r="P26" i="7"/>
  <c r="I26" i="7"/>
  <c r="H26" i="7"/>
  <c r="P25" i="7"/>
  <c r="J25" i="7"/>
  <c r="I25" i="7"/>
  <c r="H25" i="7"/>
  <c r="P24" i="7"/>
  <c r="I24" i="7"/>
  <c r="H24" i="7"/>
  <c r="P23" i="7"/>
  <c r="J23" i="7"/>
  <c r="I23" i="7"/>
  <c r="H23" i="7"/>
  <c r="P22" i="7"/>
  <c r="J22" i="7"/>
  <c r="I22" i="7"/>
  <c r="H22" i="7"/>
  <c r="P21" i="7"/>
  <c r="J21" i="7"/>
  <c r="I21" i="7"/>
  <c r="H21" i="7"/>
  <c r="P20" i="7"/>
  <c r="J20" i="7"/>
  <c r="I20" i="7"/>
  <c r="H20" i="7"/>
  <c r="P19" i="7"/>
  <c r="I19" i="7"/>
  <c r="H19" i="7"/>
  <c r="P18" i="7"/>
  <c r="I18" i="7"/>
  <c r="H18" i="7"/>
  <c r="P17" i="7"/>
  <c r="J17" i="7"/>
  <c r="I17" i="7"/>
  <c r="H17" i="7"/>
  <c r="P16" i="7"/>
  <c r="K16" i="7"/>
  <c r="J16" i="7"/>
  <c r="I16" i="7"/>
  <c r="H16" i="7"/>
  <c r="P15" i="7"/>
  <c r="L15" i="7"/>
  <c r="K15" i="7"/>
  <c r="J15" i="7"/>
  <c r="I15" i="7"/>
  <c r="H15" i="7"/>
  <c r="P14" i="7"/>
  <c r="K14" i="7"/>
  <c r="J14" i="7"/>
  <c r="I14" i="7"/>
  <c r="H14" i="7"/>
  <c r="P13" i="7"/>
  <c r="J13" i="7"/>
  <c r="I13" i="7"/>
  <c r="H13" i="7"/>
  <c r="P12" i="7"/>
  <c r="J12" i="7"/>
  <c r="I12" i="7"/>
  <c r="H12" i="7"/>
  <c r="P11" i="7"/>
  <c r="I11" i="7"/>
  <c r="H11" i="7"/>
  <c r="P10" i="7"/>
  <c r="J10" i="7"/>
  <c r="I10" i="7"/>
  <c r="H10" i="7"/>
  <c r="P9" i="7"/>
  <c r="J9" i="7"/>
  <c r="I9" i="7"/>
  <c r="H9" i="7"/>
  <c r="P8" i="7"/>
  <c r="J8" i="7"/>
  <c r="I8" i="7"/>
  <c r="H8" i="7"/>
  <c r="P7" i="7"/>
  <c r="K7" i="7"/>
  <c r="J7" i="7"/>
  <c r="I7" i="7"/>
  <c r="H7" i="7"/>
  <c r="P6" i="7"/>
  <c r="K6" i="7"/>
  <c r="J6" i="7"/>
  <c r="I6" i="7"/>
  <c r="P5" i="7"/>
  <c r="J5" i="7"/>
  <c r="I5" i="7"/>
  <c r="H5" i="7"/>
  <c r="P4" i="7"/>
  <c r="J4" i="7"/>
  <c r="I4" i="7"/>
  <c r="H4" i="7"/>
  <c r="P3" i="7"/>
  <c r="J3" i="7"/>
  <c r="I3" i="7"/>
  <c r="H3" i="7"/>
  <c r="P2" i="7"/>
  <c r="I2" i="7"/>
  <c r="H2" i="7"/>
  <c r="AF712" i="4"/>
  <c r="M8697" i="5"/>
  <c r="M8696" i="5"/>
  <c r="M8695" i="5"/>
  <c r="M8694" i="5"/>
  <c r="M8693" i="5"/>
  <c r="M8692" i="5"/>
  <c r="M8691" i="5"/>
  <c r="M8690" i="5"/>
  <c r="M8689" i="5"/>
  <c r="M8688" i="5"/>
  <c r="M8687" i="5"/>
  <c r="M8686" i="5"/>
  <c r="M8685" i="5"/>
  <c r="M8684" i="5"/>
  <c r="M8683" i="5"/>
  <c r="M8682" i="5"/>
  <c r="M8681" i="5"/>
  <c r="M8680" i="5"/>
  <c r="M8679" i="5"/>
  <c r="M8678" i="5"/>
  <c r="M8677" i="5"/>
  <c r="M8676" i="5"/>
  <c r="M8675" i="5"/>
  <c r="M8674" i="5"/>
  <c r="M8673" i="5"/>
  <c r="M8672" i="5"/>
  <c r="M8671" i="5"/>
  <c r="M8670" i="5"/>
  <c r="M8669" i="5"/>
  <c r="M8668" i="5"/>
  <c r="M8667" i="5"/>
  <c r="M8666" i="5"/>
  <c r="M8665" i="5"/>
  <c r="M8664" i="5"/>
  <c r="M8663" i="5"/>
  <c r="M8662" i="5"/>
  <c r="M8661" i="5"/>
  <c r="M8660" i="5"/>
  <c r="M8659" i="5"/>
  <c r="M8658" i="5"/>
  <c r="M8657" i="5"/>
  <c r="M8656" i="5"/>
  <c r="M8655" i="5"/>
  <c r="M8654" i="5"/>
  <c r="M8653" i="5"/>
  <c r="M8652" i="5"/>
  <c r="M8651" i="5"/>
  <c r="M8650" i="5"/>
  <c r="M8649" i="5"/>
  <c r="M8648" i="5"/>
  <c r="M8647" i="5"/>
  <c r="M8646" i="5"/>
  <c r="M8645" i="5"/>
  <c r="M8644" i="5"/>
  <c r="M8643" i="5"/>
  <c r="M8642" i="5"/>
  <c r="M8641" i="5"/>
  <c r="M8640" i="5"/>
  <c r="M8639" i="5"/>
  <c r="M8638" i="5"/>
  <c r="M8637" i="5"/>
  <c r="M8636" i="5"/>
  <c r="M8635" i="5"/>
  <c r="M8634" i="5"/>
  <c r="M8633" i="5"/>
  <c r="M8632" i="5"/>
  <c r="M8631" i="5"/>
  <c r="M8630" i="5"/>
  <c r="M8629" i="5"/>
  <c r="M8628" i="5"/>
  <c r="M8627" i="5"/>
  <c r="M8626" i="5"/>
  <c r="M8625" i="5"/>
  <c r="M8624" i="5"/>
  <c r="M8623" i="5"/>
  <c r="M8622" i="5"/>
  <c r="M8621" i="5"/>
  <c r="M8620" i="5"/>
  <c r="M8619" i="5"/>
  <c r="M8618" i="5"/>
  <c r="M8617" i="5"/>
  <c r="M8616" i="5"/>
  <c r="M8615" i="5"/>
  <c r="M8614" i="5"/>
  <c r="M8613" i="5"/>
  <c r="M8612" i="5"/>
  <c r="M8611" i="5"/>
  <c r="M8610" i="5"/>
  <c r="M8609" i="5"/>
  <c r="M8608" i="5"/>
  <c r="M8607" i="5"/>
  <c r="M8606" i="5"/>
  <c r="M8605" i="5"/>
  <c r="M8604" i="5"/>
  <c r="M8603" i="5"/>
  <c r="M8602" i="5"/>
  <c r="M8601" i="5"/>
  <c r="M8600" i="5"/>
  <c r="M8599" i="5"/>
  <c r="M8598" i="5"/>
  <c r="M8597" i="5"/>
  <c r="M8596" i="5"/>
  <c r="M8595" i="5"/>
  <c r="M8594" i="5"/>
  <c r="M8593" i="5"/>
  <c r="M8592" i="5"/>
  <c r="M8591" i="5"/>
  <c r="M8590" i="5"/>
  <c r="M8589" i="5"/>
  <c r="M8588" i="5"/>
  <c r="M8587" i="5"/>
  <c r="M8586" i="5"/>
  <c r="M8585" i="5"/>
  <c r="M8584" i="5"/>
  <c r="M8583" i="5"/>
  <c r="M8582" i="5"/>
  <c r="M8581" i="5"/>
  <c r="M8580" i="5"/>
  <c r="M8579" i="5"/>
  <c r="M8578" i="5"/>
  <c r="M8577" i="5"/>
  <c r="M8576" i="5"/>
  <c r="M8575" i="5"/>
  <c r="M8574" i="5"/>
  <c r="M8573" i="5"/>
  <c r="M8572" i="5"/>
  <c r="M8571" i="5"/>
  <c r="M8570" i="5"/>
  <c r="M8569" i="5"/>
  <c r="M8568" i="5"/>
  <c r="M8567" i="5"/>
  <c r="M8566" i="5"/>
  <c r="M8565" i="5"/>
  <c r="M8564" i="5"/>
  <c r="M8563" i="5"/>
  <c r="M8562" i="5"/>
  <c r="M8561" i="5"/>
  <c r="M8560" i="5"/>
  <c r="M8559" i="5"/>
  <c r="M8558" i="5"/>
  <c r="M8557" i="5"/>
  <c r="M8556" i="5"/>
  <c r="M8555" i="5"/>
  <c r="M8554" i="5"/>
  <c r="M8553" i="5"/>
  <c r="M8552" i="5"/>
  <c r="M8551" i="5"/>
  <c r="M8550" i="5"/>
  <c r="M8549" i="5"/>
  <c r="M8548" i="5"/>
  <c r="M8547" i="5"/>
  <c r="M8546" i="5"/>
  <c r="M8545" i="5"/>
  <c r="M8544" i="5"/>
  <c r="M8543" i="5"/>
  <c r="M8542" i="5"/>
  <c r="M8541" i="5"/>
  <c r="M8540" i="5"/>
  <c r="M8539" i="5"/>
  <c r="M8538" i="5"/>
  <c r="M8537" i="5"/>
  <c r="M8536" i="5"/>
  <c r="M8535" i="5"/>
  <c r="M8534" i="5"/>
  <c r="M8533" i="5"/>
  <c r="M8532" i="5"/>
  <c r="M8531" i="5"/>
  <c r="M8530" i="5"/>
  <c r="M8529" i="5"/>
  <c r="M8528" i="5"/>
  <c r="M8527" i="5"/>
  <c r="M8526" i="5"/>
  <c r="M8525" i="5"/>
  <c r="M8524" i="5"/>
  <c r="M8523" i="5"/>
  <c r="M8522" i="5"/>
  <c r="M8521" i="5"/>
  <c r="M8520" i="5"/>
  <c r="M8519" i="5"/>
  <c r="M8518" i="5"/>
  <c r="M8517" i="5"/>
  <c r="M8516" i="5"/>
  <c r="M8515" i="5"/>
  <c r="M8514" i="5"/>
  <c r="M8513" i="5"/>
  <c r="M8512" i="5"/>
  <c r="M8511" i="5"/>
  <c r="M8510" i="5"/>
  <c r="M8509" i="5"/>
  <c r="M8508" i="5"/>
  <c r="M8507" i="5"/>
  <c r="M8506" i="5"/>
  <c r="M8505" i="5"/>
  <c r="M8504" i="5"/>
  <c r="M8503" i="5"/>
  <c r="M8502" i="5"/>
  <c r="M8501" i="5"/>
  <c r="M8500" i="5"/>
  <c r="M8499" i="5"/>
  <c r="M8498" i="5"/>
  <c r="M8497" i="5"/>
  <c r="M8496" i="5"/>
  <c r="M8495" i="5"/>
  <c r="M8494" i="5"/>
  <c r="M8493" i="5"/>
  <c r="M8492" i="5"/>
  <c r="M8491" i="5"/>
  <c r="M8490" i="5"/>
  <c r="M8489" i="5"/>
  <c r="M8488" i="5"/>
  <c r="M8487" i="5"/>
  <c r="M8486" i="5"/>
  <c r="M8485" i="5"/>
  <c r="M8484" i="5"/>
  <c r="M8483" i="5"/>
  <c r="M8482" i="5"/>
  <c r="M8481" i="5"/>
  <c r="M8480" i="5"/>
  <c r="M8479" i="5"/>
  <c r="M8478" i="5"/>
  <c r="M8477" i="5"/>
  <c r="M8476" i="5"/>
  <c r="M8475" i="5"/>
  <c r="M8474" i="5"/>
  <c r="M8473" i="5"/>
  <c r="M8472" i="5"/>
  <c r="M8471" i="5"/>
  <c r="M8470" i="5"/>
  <c r="M8469" i="5"/>
  <c r="M8468" i="5"/>
  <c r="M8467" i="5"/>
  <c r="M8466" i="5"/>
  <c r="M8465" i="5"/>
  <c r="M8464" i="5"/>
  <c r="M8463" i="5"/>
  <c r="M8462" i="5"/>
  <c r="M8461" i="5"/>
  <c r="M8460" i="5"/>
  <c r="M8459" i="5"/>
  <c r="M8458" i="5"/>
  <c r="M8457" i="5"/>
  <c r="M8456" i="5"/>
  <c r="M8455" i="5"/>
  <c r="M8454" i="5"/>
  <c r="M8453" i="5"/>
  <c r="M8452" i="5"/>
  <c r="M8451" i="5"/>
  <c r="M8450" i="5"/>
  <c r="M8449" i="5"/>
  <c r="M8448" i="5"/>
  <c r="M8447" i="5"/>
  <c r="M8446" i="5"/>
  <c r="M8445" i="5"/>
  <c r="M8444" i="5"/>
  <c r="M8443" i="5"/>
  <c r="M8442" i="5"/>
  <c r="M8441" i="5"/>
  <c r="M8440" i="5"/>
  <c r="M8439" i="5"/>
  <c r="M8438" i="5"/>
  <c r="M8437" i="5"/>
  <c r="M8436" i="5"/>
  <c r="M8435" i="5"/>
  <c r="M8434" i="5"/>
  <c r="M8433" i="5"/>
  <c r="M8432" i="5"/>
  <c r="M8431" i="5"/>
  <c r="M8430" i="5"/>
  <c r="M8429" i="5"/>
  <c r="M8428" i="5"/>
  <c r="M8427" i="5"/>
  <c r="M8426" i="5"/>
  <c r="M8425" i="5"/>
  <c r="M8424" i="5"/>
  <c r="M8423" i="5"/>
  <c r="M8422" i="5"/>
  <c r="M8421" i="5"/>
  <c r="M8420" i="5"/>
  <c r="M8419" i="5"/>
  <c r="M8418" i="5"/>
  <c r="M8417" i="5"/>
  <c r="M8416" i="5"/>
  <c r="M8415" i="5"/>
  <c r="M8414" i="5"/>
  <c r="M8413" i="5"/>
  <c r="M8412" i="5"/>
  <c r="M8411" i="5"/>
  <c r="M8410" i="5"/>
  <c r="M8409" i="5"/>
  <c r="M8408" i="5"/>
  <c r="M8407" i="5"/>
  <c r="M8406" i="5"/>
  <c r="M8405" i="5"/>
  <c r="M8404" i="5"/>
  <c r="M8403" i="5"/>
  <c r="M8402" i="5"/>
  <c r="M8401" i="5"/>
  <c r="M8400" i="5"/>
  <c r="M8399" i="5"/>
  <c r="M8398" i="5"/>
  <c r="M8397" i="5"/>
  <c r="M8396" i="5"/>
  <c r="M8395" i="5"/>
  <c r="M8394" i="5"/>
  <c r="M8393" i="5"/>
  <c r="M8392" i="5"/>
  <c r="M8391" i="5"/>
  <c r="M8390" i="5"/>
  <c r="M8389" i="5"/>
  <c r="M8388" i="5"/>
  <c r="M8387" i="5"/>
  <c r="M8386" i="5"/>
  <c r="M8385" i="5"/>
  <c r="M8384" i="5"/>
  <c r="M8383" i="5"/>
  <c r="M8382" i="5"/>
  <c r="M8381" i="5"/>
  <c r="M8380" i="5"/>
  <c r="M8379" i="5"/>
  <c r="M8378" i="5"/>
  <c r="M8377" i="5"/>
  <c r="M8376" i="5"/>
  <c r="M8375" i="5"/>
  <c r="M8374" i="5"/>
  <c r="M8373" i="5"/>
  <c r="M8372" i="5"/>
  <c r="M8371" i="5"/>
  <c r="M8370" i="5"/>
  <c r="M8369" i="5"/>
  <c r="M8368" i="5"/>
  <c r="M8367" i="5"/>
  <c r="M8366" i="5"/>
  <c r="M8365" i="5"/>
  <c r="M8364" i="5"/>
  <c r="M8363" i="5"/>
  <c r="M8362" i="5"/>
  <c r="M8361" i="5"/>
  <c r="M8360" i="5"/>
  <c r="M8359" i="5"/>
  <c r="M8358" i="5"/>
  <c r="M8357" i="5"/>
  <c r="M8356" i="5"/>
  <c r="M8355" i="5"/>
  <c r="M8354" i="5"/>
  <c r="M8353" i="5"/>
  <c r="M8352" i="5"/>
  <c r="M8351" i="5"/>
  <c r="M8350" i="5"/>
  <c r="M8349" i="5"/>
  <c r="M8348" i="5"/>
  <c r="M8347" i="5"/>
  <c r="M8346" i="5"/>
  <c r="M8345" i="5"/>
  <c r="M8344" i="5"/>
  <c r="M8343" i="5"/>
  <c r="M8342" i="5"/>
  <c r="M8341" i="5"/>
  <c r="M8340" i="5"/>
  <c r="M8339" i="5"/>
  <c r="M8338" i="5"/>
  <c r="M8337" i="5"/>
  <c r="M8336" i="5"/>
  <c r="M8335" i="5"/>
  <c r="M8334" i="5"/>
  <c r="M8333" i="5"/>
  <c r="M8332" i="5"/>
  <c r="M8331" i="5"/>
  <c r="M8330" i="5"/>
  <c r="M8329" i="5"/>
  <c r="M8328" i="5"/>
  <c r="M8327" i="5"/>
  <c r="M8326" i="5"/>
  <c r="M8325" i="5"/>
  <c r="M8324" i="5"/>
  <c r="M8323" i="5"/>
  <c r="M8322" i="5"/>
  <c r="M8321" i="5"/>
  <c r="M8320" i="5"/>
  <c r="M8319" i="5"/>
  <c r="M8318" i="5"/>
  <c r="M8317" i="5"/>
  <c r="M8316" i="5"/>
  <c r="M8315" i="5"/>
  <c r="M8314" i="5"/>
  <c r="M8313" i="5"/>
  <c r="M8312" i="5"/>
  <c r="M8311" i="5"/>
  <c r="M8310" i="5"/>
  <c r="M8309" i="5"/>
  <c r="M8308" i="5"/>
  <c r="M8307" i="5"/>
  <c r="M8306" i="5"/>
  <c r="M8305" i="5"/>
  <c r="M8304" i="5"/>
  <c r="M8303" i="5"/>
  <c r="M8302" i="5"/>
  <c r="M8301" i="5"/>
  <c r="M8300" i="5"/>
  <c r="M8299" i="5"/>
  <c r="M8298" i="5"/>
  <c r="M8297" i="5"/>
  <c r="M8296" i="5"/>
  <c r="M8295" i="5"/>
  <c r="M8294" i="5"/>
  <c r="M8293" i="5"/>
  <c r="M8292" i="5"/>
  <c r="M8291" i="5"/>
  <c r="M8290" i="5"/>
  <c r="M8289" i="5"/>
  <c r="M8288" i="5"/>
  <c r="M8287" i="5"/>
  <c r="M8286" i="5"/>
  <c r="M8285" i="5"/>
  <c r="M8284" i="5"/>
  <c r="M8283" i="5"/>
  <c r="M8282" i="5"/>
  <c r="M8281" i="5"/>
  <c r="M8280" i="5"/>
  <c r="M8279" i="5"/>
  <c r="M8278" i="5"/>
  <c r="M8277" i="5"/>
  <c r="M8276" i="5"/>
  <c r="M8275" i="5"/>
  <c r="M8274" i="5"/>
  <c r="M8273" i="5"/>
  <c r="M8272" i="5"/>
  <c r="M8271" i="5"/>
  <c r="M8270" i="5"/>
  <c r="M8269" i="5"/>
  <c r="M8268" i="5"/>
  <c r="M8267" i="5"/>
  <c r="M8266" i="5"/>
  <c r="M8265" i="5"/>
  <c r="M8264" i="5"/>
  <c r="M8263" i="5"/>
  <c r="M8262" i="5"/>
  <c r="M8261" i="5"/>
  <c r="M8260" i="5"/>
  <c r="M8259" i="5"/>
  <c r="M8258" i="5"/>
  <c r="M8257" i="5"/>
  <c r="M8256" i="5"/>
  <c r="M8255" i="5"/>
  <c r="M8254" i="5"/>
  <c r="M8253" i="5"/>
  <c r="M8252" i="5"/>
  <c r="M8251" i="5"/>
  <c r="M8250" i="5"/>
  <c r="M8249" i="5"/>
  <c r="M8248" i="5"/>
  <c r="M8247" i="5"/>
  <c r="M8246" i="5"/>
  <c r="M8245" i="5"/>
  <c r="M8244" i="5"/>
  <c r="M8243" i="5"/>
  <c r="M8242" i="5"/>
  <c r="M8241" i="5"/>
  <c r="M8240" i="5"/>
  <c r="M8239" i="5"/>
  <c r="M8238" i="5"/>
  <c r="M8237" i="5"/>
  <c r="M8236" i="5"/>
  <c r="M8235" i="5"/>
  <c r="M8234" i="5"/>
  <c r="M8233" i="5"/>
  <c r="M8232" i="5"/>
  <c r="M8231" i="5"/>
  <c r="M8230" i="5"/>
  <c r="M8229" i="5"/>
  <c r="M8228" i="5"/>
  <c r="M8227" i="5"/>
  <c r="M8226" i="5"/>
  <c r="M8225" i="5"/>
  <c r="M8224" i="5"/>
  <c r="M8223" i="5"/>
  <c r="M8222" i="5"/>
  <c r="M8221" i="5"/>
  <c r="M8220" i="5"/>
  <c r="M8219" i="5"/>
  <c r="M8218" i="5"/>
  <c r="M8217" i="5"/>
  <c r="M8216" i="5"/>
  <c r="M8215" i="5"/>
  <c r="M8214" i="5"/>
  <c r="M8213" i="5"/>
  <c r="M8212" i="5"/>
  <c r="M8211" i="5"/>
  <c r="M8210" i="5"/>
  <c r="M8209" i="5"/>
  <c r="M8208" i="5"/>
  <c r="M8207" i="5"/>
  <c r="M8206" i="5"/>
  <c r="M8205" i="5"/>
  <c r="M8204" i="5"/>
  <c r="M8203" i="5"/>
  <c r="M8202" i="5"/>
  <c r="M8201" i="5"/>
  <c r="M8200" i="5"/>
  <c r="M8199" i="5"/>
  <c r="M8198" i="5"/>
  <c r="M8197" i="5"/>
  <c r="M8196" i="5"/>
  <c r="M8195" i="5"/>
  <c r="M8194" i="5"/>
  <c r="M8193" i="5"/>
  <c r="M8192" i="5"/>
  <c r="M8191" i="5"/>
  <c r="M8190" i="5"/>
  <c r="M8189" i="5"/>
  <c r="M8188" i="5"/>
  <c r="M8187" i="5"/>
  <c r="M8186" i="5"/>
  <c r="M8185" i="5"/>
  <c r="M8184" i="5"/>
  <c r="M8183" i="5"/>
  <c r="M8182" i="5"/>
  <c r="M8181" i="5"/>
  <c r="M8180" i="5"/>
  <c r="M8179" i="5"/>
  <c r="M8178" i="5"/>
  <c r="M8177" i="5"/>
  <c r="M8176" i="5"/>
  <c r="M8175" i="5"/>
  <c r="M8174" i="5"/>
  <c r="M8173" i="5"/>
  <c r="M8172" i="5"/>
  <c r="M8171" i="5"/>
  <c r="M8170" i="5"/>
  <c r="M8169" i="5"/>
  <c r="M8168" i="5"/>
  <c r="M8167" i="5"/>
  <c r="M8166" i="5"/>
  <c r="M8165" i="5"/>
  <c r="M8164" i="5"/>
  <c r="M8163" i="5"/>
  <c r="M8162" i="5"/>
  <c r="M8161" i="5"/>
  <c r="M8160" i="5"/>
  <c r="M8159" i="5"/>
  <c r="M8158" i="5"/>
  <c r="M8157" i="5"/>
  <c r="M8156" i="5"/>
  <c r="M8155" i="5"/>
  <c r="M8154" i="5"/>
  <c r="M8153" i="5"/>
  <c r="M8152" i="5"/>
  <c r="M8151" i="5"/>
  <c r="M8150" i="5"/>
  <c r="M8149" i="5"/>
  <c r="M8148" i="5"/>
  <c r="M8147" i="5"/>
  <c r="M8146" i="5"/>
  <c r="M8145" i="5"/>
  <c r="M8144" i="5"/>
  <c r="M8143" i="5"/>
  <c r="M8142" i="5"/>
  <c r="M8141" i="5"/>
  <c r="M8140" i="5"/>
  <c r="M8139" i="5"/>
  <c r="M8138" i="5"/>
  <c r="M8137" i="5"/>
  <c r="M8136" i="5"/>
  <c r="M8135" i="5"/>
  <c r="M8134" i="5"/>
  <c r="M8133" i="5"/>
  <c r="M8132" i="5"/>
  <c r="M8131" i="5"/>
  <c r="M8130" i="5"/>
  <c r="M8129" i="5"/>
  <c r="M8128" i="5"/>
  <c r="M8127" i="5"/>
  <c r="M8126" i="5"/>
  <c r="M8125" i="5"/>
  <c r="M8124" i="5"/>
  <c r="M8123" i="5"/>
  <c r="M8122" i="5"/>
  <c r="M8121" i="5"/>
  <c r="M8120" i="5"/>
  <c r="M8119" i="5"/>
  <c r="M8118" i="5"/>
  <c r="M8117" i="5"/>
  <c r="M8116" i="5"/>
  <c r="M8115" i="5"/>
  <c r="M8114" i="5"/>
  <c r="M8113" i="5"/>
  <c r="M8112" i="5"/>
  <c r="M8111" i="5"/>
  <c r="M8110" i="5"/>
  <c r="M8109" i="5"/>
  <c r="M8108" i="5"/>
  <c r="M8107" i="5"/>
  <c r="M8106" i="5"/>
  <c r="M8105" i="5"/>
  <c r="M8104" i="5"/>
  <c r="M8103" i="5"/>
  <c r="M8102" i="5"/>
  <c r="M8101" i="5"/>
  <c r="M8100" i="5"/>
  <c r="M8099" i="5"/>
  <c r="M8098" i="5"/>
  <c r="M8097" i="5"/>
  <c r="M8096" i="5"/>
  <c r="M8095" i="5"/>
  <c r="M8094" i="5"/>
  <c r="M8093" i="5"/>
  <c r="M8092" i="5"/>
  <c r="M8091" i="5"/>
  <c r="M8090" i="5"/>
  <c r="M8089" i="5"/>
  <c r="M8088" i="5"/>
  <c r="M8087" i="5"/>
  <c r="M8086" i="5"/>
  <c r="M8085" i="5"/>
  <c r="M8084" i="5"/>
  <c r="M8083" i="5"/>
  <c r="M8082" i="5"/>
  <c r="M8081" i="5"/>
  <c r="M8080" i="5"/>
  <c r="M8079" i="5"/>
  <c r="M8078" i="5"/>
  <c r="M8077" i="5"/>
  <c r="M8076" i="5"/>
  <c r="M8075" i="5"/>
  <c r="M8074" i="5"/>
  <c r="M8073" i="5"/>
  <c r="M8072" i="5"/>
  <c r="M8071" i="5"/>
  <c r="M8070" i="5"/>
  <c r="M8069" i="5"/>
  <c r="M8068" i="5"/>
  <c r="M8067" i="5"/>
  <c r="M8066" i="5"/>
  <c r="M8065" i="5"/>
  <c r="M8064" i="5"/>
  <c r="M8063" i="5"/>
  <c r="M8062" i="5"/>
  <c r="M8061" i="5"/>
  <c r="M8060" i="5"/>
  <c r="M8059" i="5"/>
  <c r="M8058" i="5"/>
  <c r="M8057" i="5"/>
  <c r="M8056" i="5"/>
  <c r="M8055" i="5"/>
  <c r="M8054" i="5"/>
  <c r="M8053" i="5"/>
  <c r="M8052" i="5"/>
  <c r="M8051" i="5"/>
  <c r="M8050" i="5"/>
  <c r="M8049" i="5"/>
  <c r="M8048" i="5"/>
  <c r="M8047" i="5"/>
  <c r="M8046" i="5"/>
  <c r="M8045" i="5"/>
  <c r="M8044" i="5"/>
  <c r="M8043" i="5"/>
  <c r="M8042" i="5"/>
  <c r="M8041" i="5"/>
  <c r="M8040" i="5"/>
  <c r="M8039" i="5"/>
  <c r="M8038" i="5"/>
  <c r="M8037" i="5"/>
  <c r="M8036" i="5"/>
  <c r="M8035" i="5"/>
  <c r="M8034" i="5"/>
  <c r="M8033" i="5"/>
  <c r="M8032" i="5"/>
  <c r="M8031" i="5"/>
  <c r="M8030" i="5"/>
  <c r="M8029" i="5"/>
  <c r="M8028" i="5"/>
  <c r="M8027" i="5"/>
  <c r="M8026" i="5"/>
  <c r="M8025" i="5"/>
  <c r="M8024" i="5"/>
  <c r="M8023" i="5"/>
  <c r="M8022" i="5"/>
  <c r="M8021" i="5"/>
  <c r="M8020" i="5"/>
  <c r="M8019" i="5"/>
  <c r="M8018" i="5"/>
  <c r="M8017" i="5"/>
  <c r="M8016" i="5"/>
  <c r="M8015" i="5"/>
  <c r="M8014" i="5"/>
  <c r="M8013" i="5"/>
  <c r="M8012" i="5"/>
  <c r="M8011" i="5"/>
  <c r="M8010" i="5"/>
  <c r="M8009" i="5"/>
  <c r="M8008" i="5"/>
  <c r="M8007" i="5"/>
  <c r="M8006" i="5"/>
  <c r="M8005" i="5"/>
  <c r="M8004" i="5"/>
  <c r="M8003" i="5"/>
  <c r="M8002" i="5"/>
  <c r="M8001" i="5"/>
  <c r="M8000" i="5"/>
  <c r="M7999" i="5"/>
  <c r="M7998" i="5"/>
  <c r="M7997" i="5"/>
  <c r="M7996" i="5"/>
  <c r="M7995" i="5"/>
  <c r="M7994" i="5"/>
  <c r="M7993" i="5"/>
  <c r="M7992" i="5"/>
  <c r="M7991" i="5"/>
  <c r="M7990" i="5"/>
  <c r="M7989" i="5"/>
  <c r="M7988" i="5"/>
  <c r="M7987" i="5"/>
  <c r="M7986" i="5"/>
  <c r="M7985" i="5"/>
  <c r="M7984" i="5"/>
  <c r="M7983" i="5"/>
  <c r="M7982" i="5"/>
  <c r="M7981" i="5"/>
  <c r="M7980" i="5"/>
  <c r="M7979" i="5"/>
  <c r="M7978" i="5"/>
  <c r="M7977" i="5"/>
  <c r="M7976" i="5"/>
  <c r="M7975" i="5"/>
  <c r="M7974" i="5"/>
  <c r="M7973" i="5"/>
  <c r="M7972" i="5"/>
  <c r="M7971" i="5"/>
  <c r="M7970" i="5"/>
  <c r="M7969" i="5"/>
  <c r="M7968" i="5"/>
  <c r="M7967" i="5"/>
  <c r="M7966" i="5"/>
  <c r="M7965" i="5"/>
  <c r="M7964" i="5"/>
  <c r="M7963" i="5"/>
  <c r="M7962" i="5"/>
  <c r="M7961" i="5"/>
  <c r="M7960" i="5"/>
  <c r="M7959" i="5"/>
  <c r="M7958" i="5"/>
  <c r="M7957" i="5"/>
  <c r="M7956" i="5"/>
  <c r="M7955" i="5"/>
  <c r="M7954" i="5"/>
  <c r="M7953" i="5"/>
  <c r="M7952" i="5"/>
  <c r="M7951" i="5"/>
  <c r="M7950" i="5"/>
  <c r="M7949" i="5"/>
  <c r="M7948" i="5"/>
  <c r="M7947" i="5"/>
  <c r="M7946" i="5"/>
  <c r="M7945" i="5"/>
  <c r="M7944" i="5"/>
  <c r="M7943" i="5"/>
  <c r="M7942" i="5"/>
  <c r="M7941" i="5"/>
  <c r="M7940" i="5"/>
  <c r="M7939" i="5"/>
  <c r="M7938" i="5"/>
  <c r="M7937" i="5"/>
  <c r="M7936" i="5"/>
  <c r="M7935" i="5"/>
  <c r="M7934" i="5"/>
  <c r="M7933" i="5"/>
  <c r="M7932" i="5"/>
  <c r="M7931" i="5"/>
  <c r="M7930" i="5"/>
  <c r="M7929" i="5"/>
  <c r="M7928" i="5"/>
  <c r="M7927" i="5"/>
  <c r="M7926" i="5"/>
  <c r="M7925" i="5"/>
  <c r="M7924" i="5"/>
  <c r="M7923" i="5"/>
  <c r="M7922" i="5"/>
  <c r="M7921" i="5"/>
  <c r="M7920" i="5"/>
  <c r="M7919" i="5"/>
  <c r="M7918" i="5"/>
  <c r="M7917" i="5"/>
  <c r="M7916" i="5"/>
  <c r="M7915" i="5"/>
  <c r="M7914" i="5"/>
  <c r="M7913" i="5"/>
  <c r="M7912" i="5"/>
  <c r="M7911" i="5"/>
  <c r="M7910" i="5"/>
  <c r="M7909" i="5"/>
  <c r="M7908" i="5"/>
  <c r="M7907" i="5"/>
  <c r="M7906" i="5"/>
  <c r="M7905" i="5"/>
  <c r="M7904" i="5"/>
  <c r="M7903" i="5"/>
  <c r="M7902" i="5"/>
  <c r="M7901" i="5"/>
  <c r="M7900" i="5"/>
  <c r="M7899" i="5"/>
  <c r="M7898" i="5"/>
  <c r="M7897" i="5"/>
  <c r="M7896" i="5"/>
  <c r="M7895" i="5"/>
  <c r="M7894" i="5"/>
  <c r="M7893" i="5"/>
  <c r="M7892" i="5"/>
  <c r="M7891" i="5"/>
  <c r="M7890" i="5"/>
  <c r="M7889" i="5"/>
  <c r="M7888" i="5"/>
  <c r="M7887" i="5"/>
  <c r="M7886" i="5"/>
  <c r="M7885" i="5"/>
  <c r="M7884" i="5"/>
  <c r="M7883" i="5"/>
  <c r="M7882" i="5"/>
  <c r="M7881" i="5"/>
  <c r="M7880" i="5"/>
  <c r="M7879" i="5"/>
  <c r="M7878" i="5"/>
  <c r="M7877" i="5"/>
  <c r="M7876" i="5"/>
  <c r="M7875" i="5"/>
  <c r="M7874" i="5"/>
  <c r="M7873" i="5"/>
  <c r="M7872" i="5"/>
  <c r="M7871" i="5"/>
  <c r="M7870" i="5"/>
  <c r="M7869" i="5"/>
  <c r="M7868" i="5"/>
  <c r="M7867" i="5"/>
  <c r="M7866" i="5"/>
  <c r="M7865" i="5"/>
  <c r="M7864" i="5"/>
  <c r="M7863" i="5"/>
  <c r="M7862" i="5"/>
  <c r="M7861" i="5"/>
  <c r="M7860" i="5"/>
  <c r="M7859" i="5"/>
  <c r="M7858" i="5"/>
  <c r="M7857" i="5"/>
  <c r="M7856" i="5"/>
  <c r="M7855" i="5"/>
  <c r="M7854" i="5"/>
  <c r="M7853" i="5"/>
  <c r="M7852" i="5"/>
  <c r="M7851" i="5"/>
  <c r="M7850" i="5"/>
  <c r="M7849" i="5"/>
  <c r="M7848" i="5"/>
  <c r="M7847" i="5"/>
  <c r="M7846" i="5"/>
  <c r="M7845" i="5"/>
  <c r="M7844" i="5"/>
  <c r="M7843" i="5"/>
  <c r="M7842" i="5"/>
  <c r="M7841" i="5"/>
  <c r="M7840" i="5"/>
  <c r="M7839" i="5"/>
  <c r="M7838" i="5"/>
  <c r="M7837" i="5"/>
  <c r="M7836" i="5"/>
  <c r="M7835" i="5"/>
  <c r="M7834" i="5"/>
  <c r="M7833" i="5"/>
  <c r="M7832" i="5"/>
  <c r="M7831" i="5"/>
  <c r="M7830" i="5"/>
  <c r="M7829" i="5"/>
  <c r="M7828" i="5"/>
  <c r="M7827" i="5"/>
  <c r="M7826" i="5"/>
  <c r="M7825" i="5"/>
  <c r="M7824" i="5"/>
  <c r="M7823" i="5"/>
  <c r="M7822" i="5"/>
  <c r="M7821" i="5"/>
  <c r="M7820" i="5"/>
  <c r="M7819" i="5"/>
  <c r="M7818" i="5"/>
  <c r="M7817" i="5"/>
  <c r="M7816" i="5"/>
  <c r="M7815" i="5"/>
  <c r="M7814" i="5"/>
  <c r="M7813" i="5"/>
  <c r="M7812" i="5"/>
  <c r="M7811" i="5"/>
  <c r="M7810" i="5"/>
  <c r="M7809" i="5"/>
  <c r="M7808" i="5"/>
  <c r="M7807" i="5"/>
  <c r="M7806" i="5"/>
  <c r="M7805" i="5"/>
  <c r="M7804" i="5"/>
  <c r="M7803" i="5"/>
  <c r="M7802" i="5"/>
  <c r="M7801" i="5"/>
  <c r="M7800" i="5"/>
  <c r="M7799" i="5"/>
  <c r="M7798" i="5"/>
  <c r="M7797" i="5"/>
  <c r="M7796" i="5"/>
  <c r="M7795" i="5"/>
  <c r="M7794" i="5"/>
  <c r="M7793" i="5"/>
  <c r="M7792" i="5"/>
  <c r="M7791" i="5"/>
  <c r="M7790" i="5"/>
  <c r="M7789" i="5"/>
  <c r="M7788" i="5"/>
  <c r="M7787" i="5"/>
  <c r="M7786" i="5"/>
  <c r="M7785" i="5"/>
  <c r="M7784" i="5"/>
  <c r="M7783" i="5"/>
  <c r="M7782" i="5"/>
  <c r="M7781" i="5"/>
  <c r="M7780" i="5"/>
  <c r="M7779" i="5"/>
  <c r="M7778" i="5"/>
  <c r="M7777" i="5"/>
  <c r="M7776" i="5"/>
  <c r="M7775" i="5"/>
  <c r="M7774" i="5"/>
  <c r="M7773" i="5"/>
  <c r="M7772" i="5"/>
  <c r="M7771" i="5"/>
  <c r="M7770" i="5"/>
  <c r="M7769" i="5"/>
  <c r="M7768" i="5"/>
  <c r="M7767" i="5"/>
  <c r="M7766" i="5"/>
  <c r="M7765" i="5"/>
  <c r="M7764" i="5"/>
  <c r="M7763" i="5"/>
  <c r="M7762" i="5"/>
  <c r="M7761" i="5"/>
  <c r="M7760" i="5"/>
  <c r="M7759" i="5"/>
  <c r="M7758" i="5"/>
  <c r="M7757" i="5"/>
  <c r="M7756" i="5"/>
  <c r="M7755" i="5"/>
  <c r="M7754" i="5"/>
  <c r="M7753" i="5"/>
  <c r="M7752" i="5"/>
  <c r="M7751" i="5"/>
  <c r="M7750" i="5"/>
  <c r="M7749" i="5"/>
  <c r="M7748" i="5"/>
  <c r="M7747" i="5"/>
  <c r="M7746" i="5"/>
  <c r="M7745" i="5"/>
  <c r="M7744" i="5"/>
  <c r="M7743" i="5"/>
  <c r="M7742" i="5"/>
  <c r="M7741" i="5"/>
  <c r="M7740" i="5"/>
  <c r="M7739" i="5"/>
  <c r="M7738" i="5"/>
  <c r="M7737" i="5"/>
  <c r="M7736" i="5"/>
  <c r="M7735" i="5"/>
  <c r="M7734" i="5"/>
  <c r="M7733" i="5"/>
  <c r="M7732" i="5"/>
  <c r="M7731" i="5"/>
  <c r="M7730" i="5"/>
  <c r="M7729" i="5"/>
  <c r="M7728" i="5"/>
  <c r="M7727" i="5"/>
  <c r="M7726" i="5"/>
  <c r="M7725" i="5"/>
  <c r="M7724" i="5"/>
  <c r="M7723" i="5"/>
  <c r="M7722" i="5"/>
  <c r="M7721" i="5"/>
  <c r="M7720" i="5"/>
  <c r="M7719" i="5"/>
  <c r="M7718" i="5"/>
  <c r="M7717" i="5"/>
  <c r="M7716" i="5"/>
  <c r="M7715" i="5"/>
  <c r="M7714" i="5"/>
  <c r="M7713" i="5"/>
  <c r="M7712" i="5"/>
  <c r="M7711" i="5"/>
  <c r="M7710" i="5"/>
  <c r="M7709" i="5"/>
  <c r="M7708" i="5"/>
  <c r="M7707" i="5"/>
  <c r="M7706" i="5"/>
  <c r="M7705" i="5"/>
  <c r="M7704" i="5"/>
  <c r="M7703" i="5"/>
  <c r="M7702" i="5"/>
  <c r="M7701" i="5"/>
  <c r="M7700" i="5"/>
  <c r="M7699" i="5"/>
  <c r="M7698" i="5"/>
  <c r="M7697" i="5"/>
  <c r="M7696" i="5"/>
  <c r="M7695" i="5"/>
  <c r="M7694" i="5"/>
  <c r="M7693" i="5"/>
  <c r="M7692" i="5"/>
  <c r="M7691" i="5"/>
  <c r="M7690" i="5"/>
  <c r="M7689" i="5"/>
  <c r="M7688" i="5"/>
  <c r="M7687" i="5"/>
  <c r="M7686" i="5"/>
  <c r="M7685" i="5"/>
  <c r="M7684" i="5"/>
  <c r="M7683" i="5"/>
  <c r="M7682" i="5"/>
  <c r="M7681" i="5"/>
  <c r="M7680" i="5"/>
  <c r="M7679" i="5"/>
  <c r="M7678" i="5"/>
  <c r="M7677" i="5"/>
  <c r="M7676" i="5"/>
  <c r="M7675" i="5"/>
  <c r="M7674" i="5"/>
  <c r="M7673" i="5"/>
  <c r="M7672" i="5"/>
  <c r="M7671" i="5"/>
  <c r="M7670" i="5"/>
  <c r="M7669" i="5"/>
  <c r="M7668" i="5"/>
  <c r="M7667" i="5"/>
  <c r="M7666" i="5"/>
  <c r="M7665" i="5"/>
  <c r="M7664" i="5"/>
  <c r="M7663" i="5"/>
  <c r="M7662" i="5"/>
  <c r="M7661" i="5"/>
  <c r="M7660" i="5"/>
  <c r="M7659" i="5"/>
  <c r="M7658" i="5"/>
  <c r="M7657" i="5"/>
  <c r="M7656" i="5"/>
  <c r="M7655" i="5"/>
  <c r="M7654" i="5"/>
  <c r="M7653" i="5"/>
  <c r="M7652" i="5"/>
  <c r="M7651" i="5"/>
  <c r="M7650" i="5"/>
  <c r="M7649" i="5"/>
  <c r="M7648" i="5"/>
  <c r="M7647" i="5"/>
  <c r="M7646" i="5"/>
  <c r="M7645" i="5"/>
  <c r="M7644" i="5"/>
  <c r="M7643" i="5"/>
  <c r="M7642" i="5"/>
  <c r="M7641" i="5"/>
  <c r="M7640" i="5"/>
  <c r="M7639" i="5"/>
  <c r="M7638" i="5"/>
  <c r="M7637" i="5"/>
  <c r="M7636" i="5"/>
  <c r="M7635" i="5"/>
  <c r="M7634" i="5"/>
  <c r="M7633" i="5"/>
  <c r="M7632" i="5"/>
  <c r="M7631" i="5"/>
  <c r="M7630" i="5"/>
  <c r="M7629" i="5"/>
  <c r="M7628" i="5"/>
  <c r="M7627" i="5"/>
  <c r="M7626" i="5"/>
  <c r="M7625" i="5"/>
  <c r="M7624" i="5"/>
  <c r="M7623" i="5"/>
  <c r="M7622" i="5"/>
  <c r="M7621" i="5"/>
  <c r="M7620" i="5"/>
  <c r="M7619" i="5"/>
  <c r="M7618" i="5"/>
  <c r="M7617" i="5"/>
  <c r="M7616" i="5"/>
  <c r="M7615" i="5"/>
  <c r="M7614" i="5"/>
  <c r="M7613" i="5"/>
  <c r="M7612" i="5"/>
  <c r="M7611" i="5"/>
  <c r="M7610" i="5"/>
  <c r="M7609" i="5"/>
  <c r="M7608" i="5"/>
  <c r="M7607" i="5"/>
  <c r="M7606" i="5"/>
  <c r="M7605" i="5"/>
  <c r="M7604" i="5"/>
  <c r="M7603" i="5"/>
  <c r="M7602" i="5"/>
  <c r="M7601" i="5"/>
  <c r="M7600" i="5"/>
  <c r="M7599" i="5"/>
  <c r="M7598" i="5"/>
  <c r="M7597" i="5"/>
  <c r="M7596" i="5"/>
  <c r="M7595" i="5"/>
  <c r="M7594" i="5"/>
  <c r="M7593" i="5"/>
  <c r="M7592" i="5"/>
  <c r="M7591" i="5"/>
  <c r="M7590" i="5"/>
  <c r="M7589" i="5"/>
  <c r="M7588" i="5"/>
  <c r="M7587" i="5"/>
  <c r="M7586" i="5"/>
  <c r="M7585" i="5"/>
  <c r="M7584" i="5"/>
  <c r="M7583" i="5"/>
  <c r="M7582" i="5"/>
  <c r="M7581" i="5"/>
  <c r="M7580" i="5"/>
  <c r="M7579" i="5"/>
  <c r="M7578" i="5"/>
  <c r="M7577" i="5"/>
  <c r="M7576" i="5"/>
  <c r="M7575" i="5"/>
  <c r="M7574" i="5"/>
  <c r="M7573" i="5"/>
  <c r="M7572" i="5"/>
  <c r="M7571" i="5"/>
  <c r="M7570" i="5"/>
  <c r="M7569" i="5"/>
  <c r="M7568" i="5"/>
  <c r="M7567" i="5"/>
  <c r="M7566" i="5"/>
  <c r="M7565" i="5"/>
  <c r="M7564" i="5"/>
  <c r="M7563" i="5"/>
  <c r="M7562" i="5"/>
  <c r="M7561" i="5"/>
  <c r="M7560" i="5"/>
  <c r="M7559" i="5"/>
  <c r="M7558" i="5"/>
  <c r="M7557" i="5"/>
  <c r="M7556" i="5"/>
  <c r="M7555" i="5"/>
  <c r="M7554" i="5"/>
  <c r="M7553" i="5"/>
  <c r="M7552" i="5"/>
  <c r="M7551" i="5"/>
  <c r="M7550" i="5"/>
  <c r="M7549" i="5"/>
  <c r="M7548" i="5"/>
  <c r="M7547" i="5"/>
  <c r="M7546" i="5"/>
  <c r="M7545" i="5"/>
  <c r="M7544" i="5"/>
  <c r="M7543" i="5"/>
  <c r="M7542" i="5"/>
  <c r="M7541" i="5"/>
  <c r="M7540" i="5"/>
  <c r="M7539" i="5"/>
  <c r="M7538" i="5"/>
  <c r="M7537" i="5"/>
  <c r="M7536" i="5"/>
  <c r="M7535" i="5"/>
  <c r="M7534" i="5"/>
  <c r="M7533" i="5"/>
  <c r="M7532" i="5"/>
  <c r="M7531" i="5"/>
  <c r="M7530" i="5"/>
  <c r="M7529" i="5"/>
  <c r="M7528" i="5"/>
  <c r="M7527" i="5"/>
  <c r="M7526" i="5"/>
  <c r="M7525" i="5"/>
  <c r="M7524" i="5"/>
  <c r="M7523" i="5"/>
  <c r="M7522" i="5"/>
  <c r="M7521" i="5"/>
  <c r="M7520" i="5"/>
  <c r="M7519" i="5"/>
  <c r="M7518" i="5"/>
  <c r="M7517" i="5"/>
  <c r="M7516" i="5"/>
  <c r="M7515" i="5"/>
  <c r="M7514" i="5"/>
  <c r="M7513" i="5"/>
  <c r="M7512" i="5"/>
  <c r="M7511" i="5"/>
  <c r="M7510" i="5"/>
  <c r="M7509" i="5"/>
  <c r="M7508" i="5"/>
  <c r="M7507" i="5"/>
  <c r="M7506" i="5"/>
  <c r="M7505" i="5"/>
  <c r="M7504" i="5"/>
  <c r="M7503" i="5"/>
  <c r="M7502" i="5"/>
  <c r="M7501" i="5"/>
  <c r="M7500" i="5"/>
  <c r="M7499" i="5"/>
  <c r="M7498" i="5"/>
  <c r="M7497" i="5"/>
  <c r="M7496" i="5"/>
  <c r="M7495" i="5"/>
  <c r="M7494" i="5"/>
  <c r="M7493" i="5"/>
  <c r="M7492" i="5"/>
  <c r="M7491" i="5"/>
  <c r="M7490" i="5"/>
  <c r="M7489" i="5"/>
  <c r="M7488" i="5"/>
  <c r="M7487" i="5"/>
  <c r="M7486" i="5"/>
  <c r="M7485" i="5"/>
  <c r="M7484" i="5"/>
  <c r="M7483" i="5"/>
  <c r="M7482" i="5"/>
  <c r="M7481" i="5"/>
  <c r="M7480" i="5"/>
  <c r="M7479" i="5"/>
  <c r="M7478" i="5"/>
  <c r="M7477" i="5"/>
  <c r="M7476" i="5"/>
  <c r="M7475" i="5"/>
  <c r="M7474" i="5"/>
  <c r="M7473" i="5"/>
  <c r="M7472" i="5"/>
  <c r="M7471" i="5"/>
  <c r="M7470" i="5"/>
  <c r="M7469" i="5"/>
  <c r="M7468" i="5"/>
  <c r="M7467" i="5"/>
  <c r="M7466" i="5"/>
  <c r="M7465" i="5"/>
  <c r="M7464" i="5"/>
  <c r="M7463" i="5"/>
  <c r="M7462" i="5"/>
  <c r="M7461" i="5"/>
  <c r="M7460" i="5"/>
  <c r="M7459" i="5"/>
  <c r="M7458" i="5"/>
  <c r="M7457" i="5"/>
  <c r="M7456" i="5"/>
  <c r="M7455" i="5"/>
  <c r="M7454" i="5"/>
  <c r="M7453" i="5"/>
  <c r="M7452" i="5"/>
  <c r="M7451" i="5"/>
  <c r="M7450" i="5"/>
  <c r="M7449" i="5"/>
  <c r="M7448" i="5"/>
  <c r="M7447" i="5"/>
  <c r="M7446" i="5"/>
  <c r="M7445" i="5"/>
  <c r="M7444" i="5"/>
  <c r="M7443" i="5"/>
  <c r="M7442" i="5"/>
  <c r="M7441" i="5"/>
  <c r="M7440" i="5"/>
  <c r="M7439" i="5"/>
  <c r="M7438" i="5"/>
  <c r="M7437" i="5"/>
  <c r="M7436" i="5"/>
  <c r="M7435" i="5"/>
  <c r="M7434" i="5"/>
  <c r="M7433" i="5"/>
  <c r="M7432" i="5"/>
  <c r="M7431" i="5"/>
  <c r="M7430" i="5"/>
  <c r="M7429" i="5"/>
  <c r="M7428" i="5"/>
  <c r="M7427" i="5"/>
  <c r="M7426" i="5"/>
  <c r="M7425" i="5"/>
  <c r="M7424" i="5"/>
  <c r="M7423" i="5"/>
  <c r="M7422" i="5"/>
  <c r="M7421" i="5"/>
  <c r="M7420" i="5"/>
  <c r="M7419" i="5"/>
  <c r="M7418" i="5"/>
  <c r="M7417" i="5"/>
  <c r="M7416" i="5"/>
  <c r="M7415" i="5"/>
  <c r="M7414" i="5"/>
  <c r="M7413" i="5"/>
  <c r="M7412" i="5"/>
  <c r="M7411" i="5"/>
  <c r="M7410" i="5"/>
  <c r="M7409" i="5"/>
  <c r="M7408" i="5"/>
  <c r="M7407" i="5"/>
  <c r="M7406" i="5"/>
  <c r="M7405" i="5"/>
  <c r="M7404" i="5"/>
  <c r="M7403" i="5"/>
  <c r="M7402" i="5"/>
  <c r="M7401" i="5"/>
  <c r="M7400" i="5"/>
  <c r="M7399" i="5"/>
  <c r="M7398" i="5"/>
  <c r="M7397" i="5"/>
  <c r="M7396" i="5"/>
  <c r="M7395" i="5"/>
  <c r="M7394" i="5"/>
  <c r="M7393" i="5"/>
  <c r="M7392" i="5"/>
  <c r="M7391" i="5"/>
  <c r="M7390" i="5"/>
  <c r="M7389" i="5"/>
  <c r="M7388" i="5"/>
  <c r="M7387" i="5"/>
  <c r="M7386" i="5"/>
  <c r="M7385" i="5"/>
  <c r="M7384" i="5"/>
  <c r="M7383" i="5"/>
  <c r="M7382" i="5"/>
  <c r="M7381" i="5"/>
  <c r="M7380" i="5"/>
  <c r="M7379" i="5"/>
  <c r="M7378" i="5"/>
  <c r="M7377" i="5"/>
  <c r="M7376" i="5"/>
  <c r="M7375" i="5"/>
  <c r="M7374" i="5"/>
  <c r="M7373" i="5"/>
  <c r="M7372" i="5"/>
  <c r="M7371" i="5"/>
  <c r="M7370" i="5"/>
  <c r="M7369" i="5"/>
  <c r="M7368" i="5"/>
  <c r="M7367" i="5"/>
  <c r="M7366" i="5"/>
  <c r="M7365" i="5"/>
  <c r="M7364" i="5"/>
  <c r="M7363" i="5"/>
  <c r="M7362" i="5"/>
  <c r="M7361" i="5"/>
  <c r="M7360" i="5"/>
  <c r="M7359" i="5"/>
  <c r="M7358" i="5"/>
  <c r="M7357" i="5"/>
  <c r="M7356" i="5"/>
  <c r="M7355" i="5"/>
  <c r="M7354" i="5"/>
  <c r="M7353" i="5"/>
  <c r="M7352" i="5"/>
  <c r="M7351" i="5"/>
  <c r="M7350" i="5"/>
  <c r="M7349" i="5"/>
  <c r="M7348" i="5"/>
  <c r="M7347" i="5"/>
  <c r="M7346" i="5"/>
  <c r="M7345" i="5"/>
  <c r="M7344" i="5"/>
  <c r="M7343" i="5"/>
  <c r="M7342" i="5"/>
  <c r="M7341" i="5"/>
  <c r="M7340" i="5"/>
  <c r="M7339" i="5"/>
  <c r="M7338" i="5"/>
  <c r="M7337" i="5"/>
  <c r="M7336" i="5"/>
  <c r="M7335" i="5"/>
  <c r="M7334" i="5"/>
  <c r="M7333" i="5"/>
  <c r="M7332" i="5"/>
  <c r="M7331" i="5"/>
  <c r="M7330" i="5"/>
  <c r="M7329" i="5"/>
  <c r="M7328" i="5"/>
  <c r="M7327" i="5"/>
  <c r="M7326" i="5"/>
  <c r="M7325" i="5"/>
  <c r="M7324" i="5"/>
  <c r="M7323" i="5"/>
  <c r="M7322" i="5"/>
  <c r="M7321" i="5"/>
  <c r="M7320" i="5"/>
  <c r="M7319" i="5"/>
  <c r="M7318" i="5"/>
  <c r="M7317" i="5"/>
  <c r="M7316" i="5"/>
  <c r="M7315" i="5"/>
  <c r="M7314" i="5"/>
  <c r="M7313" i="5"/>
  <c r="M7312" i="5"/>
  <c r="M7311" i="5"/>
  <c r="M7310" i="5"/>
  <c r="M7309" i="5"/>
  <c r="M7308" i="5"/>
  <c r="M7307" i="5"/>
  <c r="M7306" i="5"/>
  <c r="M7305" i="5"/>
  <c r="M7304" i="5"/>
  <c r="M7303" i="5"/>
  <c r="M7302" i="5"/>
  <c r="M7301" i="5"/>
  <c r="M7300" i="5"/>
  <c r="M7299" i="5"/>
  <c r="M7298" i="5"/>
  <c r="M7297" i="5"/>
  <c r="M7296" i="5"/>
  <c r="M7295" i="5"/>
  <c r="M7294" i="5"/>
  <c r="M7293" i="5"/>
  <c r="M7292" i="5"/>
  <c r="M7291" i="5"/>
  <c r="M7290" i="5"/>
  <c r="M7289" i="5"/>
  <c r="M7288" i="5"/>
  <c r="M7287" i="5"/>
  <c r="M7286" i="5"/>
  <c r="M7285" i="5"/>
  <c r="M7284" i="5"/>
  <c r="M7283" i="5"/>
  <c r="M7282" i="5"/>
  <c r="M7281" i="5"/>
  <c r="M7280" i="5"/>
  <c r="M7279" i="5"/>
  <c r="M7278" i="5"/>
  <c r="M7277" i="5"/>
  <c r="M7276" i="5"/>
  <c r="M7275" i="5"/>
  <c r="M7274" i="5"/>
  <c r="M7273" i="5"/>
  <c r="M7272" i="5"/>
  <c r="M7271" i="5"/>
  <c r="M7270" i="5"/>
  <c r="M7269" i="5"/>
  <c r="M7268" i="5"/>
  <c r="M7267" i="5"/>
  <c r="M7266" i="5"/>
  <c r="M7265" i="5"/>
  <c r="M7264" i="5"/>
  <c r="M7263" i="5"/>
  <c r="M7262" i="5"/>
  <c r="M7261" i="5"/>
  <c r="M7260" i="5"/>
  <c r="M7259" i="5"/>
  <c r="M7258" i="5"/>
  <c r="M7257" i="5"/>
  <c r="M7256" i="5"/>
  <c r="M7255" i="5"/>
  <c r="M7254" i="5"/>
  <c r="M7253" i="5"/>
  <c r="M7252" i="5"/>
  <c r="M7251" i="5"/>
  <c r="M7250" i="5"/>
  <c r="M7249" i="5"/>
  <c r="M7248" i="5"/>
  <c r="M7247" i="5"/>
  <c r="M7246" i="5"/>
  <c r="M7245" i="5"/>
  <c r="M7244" i="5"/>
  <c r="M7243" i="5"/>
  <c r="M7242" i="5"/>
  <c r="M7241" i="5"/>
  <c r="M7240" i="5"/>
  <c r="M7239" i="5"/>
  <c r="M7238" i="5"/>
  <c r="M7237" i="5"/>
  <c r="M7236" i="5"/>
  <c r="M7235" i="5"/>
  <c r="M7234" i="5"/>
  <c r="M7233" i="5"/>
  <c r="M7232" i="5"/>
  <c r="M7231" i="5"/>
  <c r="M7230" i="5"/>
  <c r="M7229" i="5"/>
  <c r="M7228" i="5"/>
  <c r="M7227" i="5"/>
  <c r="M7226" i="5"/>
  <c r="M7225" i="5"/>
  <c r="M7224" i="5"/>
  <c r="M7223" i="5"/>
  <c r="M7222" i="5"/>
  <c r="M7221" i="5"/>
  <c r="M7220" i="5"/>
  <c r="M7219" i="5"/>
  <c r="M7218" i="5"/>
  <c r="M7217" i="5"/>
  <c r="M7216" i="5"/>
  <c r="M7215" i="5"/>
  <c r="M7214" i="5"/>
  <c r="M7213" i="5"/>
  <c r="M7212" i="5"/>
  <c r="M7211" i="5"/>
  <c r="M7210" i="5"/>
  <c r="M7209" i="5"/>
  <c r="M7208" i="5"/>
  <c r="M7207" i="5"/>
  <c r="M7206" i="5"/>
  <c r="M7205" i="5"/>
  <c r="M7204" i="5"/>
  <c r="M7203" i="5"/>
  <c r="M7202" i="5"/>
  <c r="M7201" i="5"/>
  <c r="M7200" i="5"/>
  <c r="M7199" i="5"/>
  <c r="M7198" i="5"/>
  <c r="M7197" i="5"/>
  <c r="M7196" i="5"/>
  <c r="M7195" i="5"/>
  <c r="M7194" i="5"/>
  <c r="M7193" i="5"/>
  <c r="M7192" i="5"/>
  <c r="M7191" i="5"/>
  <c r="M7190" i="5"/>
  <c r="M7189" i="5"/>
  <c r="M7188" i="5"/>
  <c r="M7187" i="5"/>
  <c r="M7186" i="5"/>
  <c r="M7185" i="5"/>
  <c r="M7184" i="5"/>
  <c r="M7183" i="5"/>
  <c r="M7182" i="5"/>
  <c r="M7181" i="5"/>
  <c r="M7180" i="5"/>
  <c r="M7179" i="5"/>
  <c r="M7178" i="5"/>
  <c r="M7177" i="5"/>
  <c r="M7176" i="5"/>
  <c r="M7175" i="5"/>
  <c r="M7174" i="5"/>
  <c r="M7173" i="5"/>
  <c r="M7172" i="5"/>
  <c r="M7171" i="5"/>
  <c r="M7170" i="5"/>
  <c r="M7169" i="5"/>
  <c r="M7168" i="5"/>
  <c r="M7167" i="5"/>
  <c r="M7166" i="5"/>
  <c r="M7165" i="5"/>
  <c r="M7164" i="5"/>
  <c r="M7163" i="5"/>
  <c r="M7162" i="5"/>
  <c r="M7161" i="5"/>
  <c r="M7160" i="5"/>
  <c r="M7159" i="5"/>
  <c r="M7158" i="5"/>
  <c r="M7157" i="5"/>
  <c r="M7156" i="5"/>
  <c r="M7155" i="5"/>
  <c r="M7154" i="5"/>
  <c r="M7153" i="5"/>
  <c r="M7152" i="5"/>
  <c r="M7151" i="5"/>
  <c r="M7150" i="5"/>
  <c r="M7149" i="5"/>
  <c r="M7148" i="5"/>
  <c r="M7147" i="5"/>
  <c r="M7146" i="5"/>
  <c r="M7145" i="5"/>
  <c r="M7144" i="5"/>
  <c r="M7143" i="5"/>
  <c r="M7142" i="5"/>
  <c r="M7141" i="5"/>
  <c r="M7140" i="5"/>
  <c r="M7139" i="5"/>
  <c r="M7138" i="5"/>
  <c r="M7137" i="5"/>
  <c r="M7136" i="5"/>
  <c r="M7135" i="5"/>
  <c r="M7134" i="5"/>
  <c r="M7133" i="5"/>
  <c r="M7132" i="5"/>
  <c r="M7131" i="5"/>
  <c r="M7130" i="5"/>
  <c r="M7129" i="5"/>
  <c r="M7128" i="5"/>
  <c r="M7127" i="5"/>
  <c r="M7126" i="5"/>
  <c r="M7125" i="5"/>
  <c r="M7124" i="5"/>
  <c r="M7123" i="5"/>
  <c r="M7122" i="5"/>
  <c r="M7121" i="5"/>
  <c r="M7120" i="5"/>
  <c r="M7119" i="5"/>
  <c r="M7118" i="5"/>
  <c r="M7117" i="5"/>
  <c r="M7116" i="5"/>
  <c r="M7115" i="5"/>
  <c r="M7114" i="5"/>
  <c r="M7113" i="5"/>
  <c r="M7112" i="5"/>
  <c r="M7111" i="5"/>
  <c r="M7110" i="5"/>
  <c r="M7109" i="5"/>
  <c r="M7108" i="5"/>
  <c r="M7107" i="5"/>
  <c r="M7106" i="5"/>
  <c r="M7105" i="5"/>
  <c r="M7104" i="5"/>
  <c r="M7103" i="5"/>
  <c r="M7102" i="5"/>
  <c r="M7101" i="5"/>
  <c r="M7100" i="5"/>
  <c r="M7099" i="5"/>
  <c r="M7098" i="5"/>
  <c r="M7097" i="5"/>
  <c r="M7096" i="5"/>
  <c r="M7095" i="5"/>
  <c r="M7094" i="5"/>
  <c r="M7093" i="5"/>
  <c r="M7092" i="5"/>
  <c r="M7091" i="5"/>
  <c r="M7090" i="5"/>
  <c r="M7089" i="5"/>
  <c r="M7088" i="5"/>
  <c r="M7087" i="5"/>
  <c r="M7086" i="5"/>
  <c r="M7085" i="5"/>
  <c r="M7084" i="5"/>
  <c r="M7083" i="5"/>
  <c r="M7082" i="5"/>
  <c r="M7081" i="5"/>
  <c r="M7080" i="5"/>
  <c r="M7079" i="5"/>
  <c r="M7078" i="5"/>
  <c r="M7077" i="5"/>
  <c r="M7076" i="5"/>
  <c r="M7075" i="5"/>
  <c r="M7074" i="5"/>
  <c r="M7073" i="5"/>
  <c r="M7072" i="5"/>
  <c r="M7071" i="5"/>
  <c r="M7070" i="5"/>
  <c r="M7069" i="5"/>
  <c r="M7068" i="5"/>
  <c r="M7067" i="5"/>
  <c r="M7066" i="5"/>
  <c r="M7065" i="5"/>
  <c r="M7064" i="5"/>
  <c r="M7063" i="5"/>
  <c r="M7062" i="5"/>
  <c r="M7061" i="5"/>
  <c r="M7060" i="5"/>
  <c r="M7059" i="5"/>
  <c r="M7058" i="5"/>
  <c r="M7057" i="5"/>
  <c r="M7056" i="5"/>
  <c r="M7055" i="5"/>
  <c r="M7054" i="5"/>
  <c r="M7053" i="5"/>
  <c r="M7052" i="5"/>
  <c r="M7051" i="5"/>
  <c r="M7050" i="5"/>
  <c r="M7049" i="5"/>
  <c r="M7048" i="5"/>
  <c r="M7047" i="5"/>
  <c r="M7046" i="5"/>
  <c r="M7045" i="5"/>
  <c r="M7044" i="5"/>
  <c r="M7043" i="5"/>
  <c r="M7042" i="5"/>
  <c r="M7041" i="5"/>
  <c r="M7040" i="5"/>
  <c r="M7039" i="5"/>
  <c r="M7038" i="5"/>
  <c r="M7037" i="5"/>
  <c r="M7036" i="5"/>
  <c r="M7035" i="5"/>
  <c r="M7034" i="5"/>
  <c r="M7033" i="5"/>
  <c r="M7032" i="5"/>
  <c r="M7031" i="5"/>
  <c r="M7030" i="5"/>
  <c r="M7029" i="5"/>
  <c r="M7028" i="5"/>
  <c r="M7027" i="5"/>
  <c r="M7026" i="5"/>
  <c r="M7025" i="5"/>
  <c r="M7024" i="5"/>
  <c r="M7023" i="5"/>
  <c r="M7022" i="5"/>
  <c r="M7021" i="5"/>
  <c r="M7020" i="5"/>
  <c r="M7019" i="5"/>
  <c r="M7018" i="5"/>
  <c r="M7017" i="5"/>
  <c r="M7016" i="5"/>
  <c r="M7015" i="5"/>
  <c r="M7014" i="5"/>
  <c r="M7013" i="5"/>
  <c r="M7012" i="5"/>
  <c r="M7011" i="5"/>
  <c r="M7010" i="5"/>
  <c r="M7009" i="5"/>
  <c r="M7008" i="5"/>
  <c r="M7007" i="5"/>
  <c r="M7006" i="5"/>
  <c r="M7005" i="5"/>
  <c r="M7004" i="5"/>
  <c r="M7003" i="5"/>
  <c r="M7002" i="5"/>
  <c r="M7001" i="5"/>
  <c r="M7000" i="5"/>
  <c r="M6999" i="5"/>
  <c r="M6998" i="5"/>
  <c r="M6997" i="5"/>
  <c r="M6996" i="5"/>
  <c r="M6995" i="5"/>
  <c r="M6994" i="5"/>
  <c r="M6993" i="5"/>
  <c r="M6992" i="5"/>
  <c r="M6991" i="5"/>
  <c r="M6990" i="5"/>
  <c r="M6989" i="5"/>
  <c r="M6988" i="5"/>
  <c r="M6987" i="5"/>
  <c r="M6986" i="5"/>
  <c r="M6985" i="5"/>
  <c r="M6984" i="5"/>
  <c r="M6983" i="5"/>
  <c r="M6982" i="5"/>
  <c r="M6981" i="5"/>
  <c r="M6980" i="5"/>
  <c r="M6979" i="5"/>
  <c r="M6978" i="5"/>
  <c r="M6977" i="5"/>
  <c r="M6976" i="5"/>
  <c r="M6975" i="5"/>
  <c r="M6974" i="5"/>
  <c r="M6973" i="5"/>
  <c r="M6972" i="5"/>
  <c r="M6971" i="5"/>
  <c r="M6970" i="5"/>
  <c r="M6969" i="5"/>
  <c r="M6968" i="5"/>
  <c r="M6967" i="5"/>
  <c r="M6966" i="5"/>
  <c r="M6965" i="5"/>
  <c r="M6964" i="5"/>
  <c r="M6963" i="5"/>
  <c r="M6962" i="5"/>
  <c r="M6961" i="5"/>
  <c r="M6960" i="5"/>
  <c r="M6959" i="5"/>
  <c r="M6958" i="5"/>
  <c r="M6957" i="5"/>
  <c r="M6956" i="5"/>
  <c r="M6955" i="5"/>
  <c r="M6954" i="5"/>
  <c r="M6953" i="5"/>
  <c r="M6952" i="5"/>
  <c r="M6951" i="5"/>
  <c r="M6950" i="5"/>
  <c r="M6949" i="5"/>
  <c r="M6948" i="5"/>
  <c r="M6947" i="5"/>
  <c r="M6946" i="5"/>
  <c r="M6945" i="5"/>
  <c r="M6944" i="5"/>
  <c r="M6943" i="5"/>
  <c r="M6942" i="5"/>
  <c r="M6941" i="5"/>
  <c r="M6940" i="5"/>
  <c r="M6939" i="5"/>
  <c r="M6938" i="5"/>
  <c r="M6937" i="5"/>
  <c r="M6936" i="5"/>
  <c r="M6935" i="5"/>
  <c r="M6934" i="5"/>
  <c r="M6933" i="5"/>
  <c r="M6932" i="5"/>
  <c r="M6931" i="5"/>
  <c r="M6930" i="5"/>
  <c r="M6929" i="5"/>
  <c r="M6928" i="5"/>
  <c r="M6927" i="5"/>
  <c r="M6926" i="5"/>
  <c r="M6925" i="5"/>
  <c r="M6924" i="5"/>
  <c r="M6923" i="5"/>
  <c r="M6922" i="5"/>
  <c r="M6921" i="5"/>
  <c r="M6920" i="5"/>
  <c r="M6919" i="5"/>
  <c r="M6918" i="5"/>
  <c r="M6917" i="5"/>
  <c r="M6916" i="5"/>
  <c r="M6915" i="5"/>
  <c r="M6914" i="5"/>
  <c r="M6913" i="5"/>
  <c r="M6912" i="5"/>
  <c r="M6911" i="5"/>
  <c r="M6910" i="5"/>
  <c r="M6909" i="5"/>
  <c r="M6908" i="5"/>
  <c r="M6907" i="5"/>
  <c r="M6906" i="5"/>
  <c r="M6905" i="5"/>
  <c r="M6904" i="5"/>
  <c r="M6903" i="5"/>
  <c r="M6902" i="5"/>
  <c r="M6901" i="5"/>
  <c r="M6900" i="5"/>
  <c r="M6899" i="5"/>
  <c r="M6898" i="5"/>
  <c r="M6897" i="5"/>
  <c r="M6896" i="5"/>
  <c r="M6895" i="5"/>
  <c r="M6894" i="5"/>
  <c r="M6893" i="5"/>
  <c r="M6892" i="5"/>
  <c r="M6891" i="5"/>
  <c r="M6890" i="5"/>
  <c r="M6889" i="5"/>
  <c r="M6888" i="5"/>
  <c r="M6887" i="5"/>
  <c r="M6886" i="5"/>
  <c r="M6885" i="5"/>
  <c r="M6884" i="5"/>
  <c r="M6883" i="5"/>
  <c r="M6882" i="5"/>
  <c r="M6881" i="5"/>
  <c r="M6880" i="5"/>
  <c r="M6879" i="5"/>
  <c r="M6878" i="5"/>
  <c r="M6877" i="5"/>
  <c r="M6876" i="5"/>
  <c r="M6875" i="5"/>
  <c r="M6874" i="5"/>
  <c r="M6873" i="5"/>
  <c r="M6872" i="5"/>
  <c r="M6871" i="5"/>
  <c r="M6870" i="5"/>
  <c r="M6869" i="5"/>
  <c r="M6868" i="5"/>
  <c r="M6867" i="5"/>
  <c r="M6866" i="5"/>
  <c r="M6865" i="5"/>
  <c r="M6864" i="5"/>
  <c r="M6863" i="5"/>
  <c r="M6862" i="5"/>
  <c r="M6861" i="5"/>
  <c r="M6860" i="5"/>
  <c r="M6859" i="5"/>
  <c r="M6858" i="5"/>
  <c r="M6857" i="5"/>
  <c r="M6856" i="5"/>
  <c r="M6855" i="5"/>
  <c r="M6854" i="5"/>
  <c r="M6853" i="5"/>
  <c r="M6852" i="5"/>
  <c r="M6851" i="5"/>
  <c r="M6850" i="5"/>
  <c r="M6849" i="5"/>
  <c r="M6848" i="5"/>
  <c r="M6847" i="5"/>
  <c r="M6846" i="5"/>
  <c r="M6845" i="5"/>
  <c r="M6844" i="5"/>
  <c r="M6843" i="5"/>
  <c r="M6842" i="5"/>
  <c r="M6841" i="5"/>
  <c r="M6840" i="5"/>
  <c r="M6839" i="5"/>
  <c r="M6838" i="5"/>
  <c r="M6837" i="5"/>
  <c r="M6836" i="5"/>
  <c r="M6835" i="5"/>
  <c r="M6834" i="5"/>
  <c r="M6833" i="5"/>
  <c r="M6832" i="5"/>
  <c r="M6831" i="5"/>
  <c r="M6830" i="5"/>
  <c r="M6829" i="5"/>
  <c r="M6828" i="5"/>
  <c r="M6827" i="5"/>
  <c r="M6826" i="5"/>
  <c r="M6825" i="5"/>
  <c r="M6824" i="5"/>
  <c r="M6823" i="5"/>
  <c r="M6822" i="5"/>
  <c r="M6821" i="5"/>
  <c r="M6820" i="5"/>
  <c r="M6819" i="5"/>
  <c r="M6818" i="5"/>
  <c r="M6817" i="5"/>
  <c r="M6816" i="5"/>
  <c r="M6815" i="5"/>
  <c r="M6814" i="5"/>
  <c r="M6813" i="5"/>
  <c r="M6812" i="5"/>
  <c r="M6811" i="5"/>
  <c r="M6810" i="5"/>
  <c r="M6809" i="5"/>
  <c r="M6808" i="5"/>
  <c r="M6807" i="5"/>
  <c r="M6806" i="5"/>
  <c r="M6805" i="5"/>
  <c r="M6804" i="5"/>
  <c r="M6803" i="5"/>
  <c r="M6802" i="5"/>
  <c r="M6801" i="5"/>
  <c r="M6800" i="5"/>
  <c r="M6799" i="5"/>
  <c r="M6798" i="5"/>
  <c r="M6797" i="5"/>
  <c r="M6796" i="5"/>
  <c r="M6795" i="5"/>
  <c r="M6794" i="5"/>
  <c r="M6793" i="5"/>
  <c r="M6792" i="5"/>
  <c r="M6791" i="5"/>
  <c r="M6790" i="5"/>
  <c r="M6789" i="5"/>
  <c r="M6788" i="5"/>
  <c r="M6787" i="5"/>
  <c r="M6786" i="5"/>
  <c r="M6785" i="5"/>
  <c r="M6784" i="5"/>
  <c r="M6783" i="5"/>
  <c r="M6782" i="5"/>
  <c r="M6781" i="5"/>
  <c r="M6780" i="5"/>
  <c r="M6779" i="5"/>
  <c r="M6778" i="5"/>
  <c r="M6777" i="5"/>
  <c r="M6776" i="5"/>
  <c r="M6775" i="5"/>
  <c r="M6774" i="5"/>
  <c r="M6773" i="5"/>
  <c r="M6772" i="5"/>
  <c r="M6771" i="5"/>
  <c r="M6770" i="5"/>
  <c r="M6769" i="5"/>
  <c r="M6768" i="5"/>
  <c r="M6767" i="5"/>
  <c r="M6766" i="5"/>
  <c r="M6765" i="5"/>
  <c r="M6764" i="5"/>
  <c r="M6763" i="5"/>
  <c r="M6762" i="5"/>
  <c r="M6761" i="5"/>
  <c r="M6760" i="5"/>
  <c r="M6759" i="5"/>
  <c r="M6758" i="5"/>
  <c r="M6757" i="5"/>
  <c r="M6756" i="5"/>
  <c r="M6755" i="5"/>
  <c r="M6754" i="5"/>
  <c r="M6753" i="5"/>
  <c r="M6752" i="5"/>
  <c r="M6751" i="5"/>
  <c r="M6750" i="5"/>
  <c r="M6749" i="5"/>
  <c r="M6748" i="5"/>
  <c r="M6747" i="5"/>
  <c r="M6746" i="5"/>
  <c r="M6745" i="5"/>
  <c r="M6744" i="5"/>
  <c r="M6743" i="5"/>
  <c r="M6742" i="5"/>
  <c r="M6741" i="5"/>
  <c r="M6740" i="5"/>
  <c r="M6739" i="5"/>
  <c r="M6738" i="5"/>
  <c r="M6737" i="5"/>
  <c r="M6736" i="5"/>
  <c r="M6735" i="5"/>
  <c r="M6734" i="5"/>
  <c r="M6733" i="5"/>
  <c r="M6732" i="5"/>
  <c r="M6731" i="5"/>
  <c r="M6730" i="5"/>
  <c r="M6729" i="5"/>
  <c r="M6728" i="5"/>
  <c r="M6727" i="5"/>
  <c r="M6726" i="5"/>
  <c r="M6725" i="5"/>
  <c r="M6724" i="5"/>
  <c r="M6723" i="5"/>
  <c r="M6722" i="5"/>
  <c r="M6721" i="5"/>
  <c r="M6720" i="5"/>
  <c r="M6719" i="5"/>
  <c r="M6718" i="5"/>
  <c r="M6717" i="5"/>
  <c r="M6716" i="5"/>
  <c r="M6715" i="5"/>
  <c r="M6714" i="5"/>
  <c r="M6713" i="5"/>
  <c r="M6712" i="5"/>
  <c r="M6711" i="5"/>
  <c r="M6710" i="5"/>
  <c r="M6709" i="5"/>
  <c r="M6708" i="5"/>
  <c r="M6707" i="5"/>
  <c r="M6706" i="5"/>
  <c r="M6705" i="5"/>
  <c r="M6704" i="5"/>
  <c r="M6703" i="5"/>
  <c r="M6702" i="5"/>
  <c r="M6701" i="5"/>
  <c r="M6700" i="5"/>
  <c r="M6699" i="5"/>
  <c r="M6698" i="5"/>
  <c r="M6697" i="5"/>
  <c r="M6696" i="5"/>
  <c r="M6695" i="5"/>
  <c r="M6694" i="5"/>
  <c r="M6693" i="5"/>
  <c r="M6692" i="5"/>
  <c r="M6691" i="5"/>
  <c r="M6690" i="5"/>
  <c r="M6689" i="5"/>
  <c r="M6688" i="5"/>
  <c r="M6687" i="5"/>
  <c r="M6686" i="5"/>
  <c r="M6685" i="5"/>
  <c r="M6684" i="5"/>
  <c r="M6683" i="5"/>
  <c r="M6682" i="5"/>
  <c r="M6681" i="5"/>
  <c r="M6680" i="5"/>
  <c r="M6679" i="5"/>
  <c r="M6678" i="5"/>
  <c r="M6677" i="5"/>
  <c r="M6676" i="5"/>
  <c r="M6675" i="5"/>
  <c r="M6674" i="5"/>
  <c r="M6673" i="5"/>
  <c r="M6672" i="5"/>
  <c r="M6671" i="5"/>
  <c r="M6670" i="5"/>
  <c r="M6669" i="5"/>
  <c r="M6668" i="5"/>
  <c r="M6667" i="5"/>
  <c r="M6666" i="5"/>
  <c r="M6665" i="5"/>
  <c r="M6664" i="5"/>
  <c r="M6663" i="5"/>
  <c r="M6662" i="5"/>
  <c r="M6661" i="5"/>
  <c r="M6660" i="5"/>
  <c r="M6659" i="5"/>
  <c r="M6658" i="5"/>
  <c r="M6657" i="5"/>
  <c r="M6656" i="5"/>
  <c r="M6655" i="5"/>
  <c r="M6654" i="5"/>
  <c r="M6653" i="5"/>
  <c r="M6652" i="5"/>
  <c r="M6651" i="5"/>
  <c r="M6650" i="5"/>
  <c r="M6649" i="5"/>
  <c r="M6648" i="5"/>
  <c r="M6647" i="5"/>
  <c r="M6646" i="5"/>
  <c r="M6645" i="5"/>
  <c r="M6644" i="5"/>
  <c r="M6643" i="5"/>
  <c r="M6642" i="5"/>
  <c r="M6641" i="5"/>
  <c r="M6640" i="5"/>
  <c r="M6639" i="5"/>
  <c r="M6638" i="5"/>
  <c r="M6637" i="5"/>
  <c r="M6636" i="5"/>
  <c r="M6635" i="5"/>
  <c r="M6634" i="5"/>
  <c r="M6633" i="5"/>
  <c r="M6632" i="5"/>
  <c r="M6631" i="5"/>
  <c r="M6630" i="5"/>
  <c r="M6629" i="5"/>
  <c r="M6628" i="5"/>
  <c r="M6627" i="5"/>
  <c r="M6626" i="5"/>
  <c r="M6625" i="5"/>
  <c r="M6624" i="5"/>
  <c r="M6623" i="5"/>
  <c r="M6622" i="5"/>
  <c r="M6621" i="5"/>
  <c r="M6620" i="5"/>
  <c r="M6619" i="5"/>
  <c r="M6618" i="5"/>
  <c r="M6617" i="5"/>
  <c r="M6616" i="5"/>
  <c r="M6615" i="5"/>
  <c r="M6614" i="5"/>
  <c r="M6613" i="5"/>
  <c r="M6612" i="5"/>
  <c r="M6611" i="5"/>
  <c r="M6610" i="5"/>
  <c r="M6609" i="5"/>
  <c r="M6608" i="5"/>
  <c r="M6607" i="5"/>
  <c r="M6606" i="5"/>
  <c r="M6605" i="5"/>
  <c r="M6604" i="5"/>
  <c r="M6603" i="5"/>
  <c r="M6602" i="5"/>
  <c r="M6601" i="5"/>
  <c r="M6600" i="5"/>
  <c r="M6599" i="5"/>
  <c r="M6598" i="5"/>
  <c r="M6597" i="5"/>
  <c r="M6596" i="5"/>
  <c r="M6595" i="5"/>
  <c r="M6594" i="5"/>
  <c r="M6593" i="5"/>
  <c r="M6592" i="5"/>
  <c r="M6591" i="5"/>
  <c r="M6590" i="5"/>
  <c r="M6589" i="5"/>
  <c r="M6588" i="5"/>
  <c r="M6587" i="5"/>
  <c r="M6586" i="5"/>
  <c r="M6585" i="5"/>
  <c r="M6584" i="5"/>
  <c r="M6583" i="5"/>
  <c r="M6582" i="5"/>
  <c r="M6581" i="5"/>
  <c r="M6580" i="5"/>
  <c r="M6579" i="5"/>
  <c r="M6578" i="5"/>
  <c r="M6577" i="5"/>
  <c r="M6576" i="5"/>
  <c r="M6575" i="5"/>
  <c r="M6574" i="5"/>
  <c r="M6573" i="5"/>
  <c r="M6572" i="5"/>
  <c r="M6571" i="5"/>
  <c r="M6570" i="5"/>
  <c r="M6569" i="5"/>
  <c r="M6568" i="5"/>
  <c r="M6567" i="5"/>
  <c r="M6566" i="5"/>
  <c r="M6565" i="5"/>
  <c r="M6564" i="5"/>
  <c r="M6563" i="5"/>
  <c r="M6562" i="5"/>
  <c r="M6561" i="5"/>
  <c r="M6560" i="5"/>
  <c r="M6559" i="5"/>
  <c r="M6558" i="5"/>
  <c r="M6557" i="5"/>
  <c r="M6556" i="5"/>
  <c r="M6555" i="5"/>
  <c r="M6554" i="5"/>
  <c r="M6553" i="5"/>
  <c r="M6552" i="5"/>
  <c r="M6551" i="5"/>
  <c r="M6550" i="5"/>
  <c r="M6549" i="5"/>
  <c r="M6548" i="5"/>
  <c r="M6547" i="5"/>
  <c r="M6546" i="5"/>
  <c r="M6545" i="5"/>
  <c r="M6544" i="5"/>
  <c r="M6543" i="5"/>
  <c r="M6542" i="5"/>
  <c r="M6541" i="5"/>
  <c r="M6540" i="5"/>
  <c r="M6539" i="5"/>
  <c r="M6538" i="5"/>
  <c r="M6537" i="5"/>
  <c r="M6536" i="5"/>
  <c r="M6535" i="5"/>
  <c r="M6534" i="5"/>
  <c r="M6533" i="5"/>
  <c r="M6532" i="5"/>
  <c r="M6531" i="5"/>
  <c r="M6530" i="5"/>
  <c r="M6529" i="5"/>
  <c r="M6528" i="5"/>
  <c r="M6527" i="5"/>
  <c r="M6526" i="5"/>
  <c r="M6525" i="5"/>
  <c r="M6524" i="5"/>
  <c r="M6523" i="5"/>
  <c r="M6522" i="5"/>
  <c r="M6521" i="5"/>
  <c r="M6520" i="5"/>
  <c r="M6519" i="5"/>
  <c r="M6518" i="5"/>
  <c r="M6517" i="5"/>
  <c r="M6516" i="5"/>
  <c r="M6515" i="5"/>
  <c r="M6514" i="5"/>
  <c r="M6513" i="5"/>
  <c r="M6512" i="5"/>
  <c r="M6511" i="5"/>
  <c r="M6510" i="5"/>
  <c r="M6509" i="5"/>
  <c r="M6508" i="5"/>
  <c r="M6507" i="5"/>
  <c r="M6506" i="5"/>
  <c r="M6505" i="5"/>
  <c r="M6504" i="5"/>
  <c r="M6503" i="5"/>
  <c r="M6502" i="5"/>
  <c r="M6501" i="5"/>
  <c r="M6500" i="5"/>
  <c r="M6499" i="5"/>
  <c r="M6498" i="5"/>
  <c r="M6497" i="5"/>
  <c r="M6496" i="5"/>
  <c r="M6495" i="5"/>
  <c r="M6494" i="5"/>
  <c r="M6493" i="5"/>
  <c r="M6492" i="5"/>
  <c r="M6491" i="5"/>
  <c r="M6490" i="5"/>
  <c r="M6489" i="5"/>
  <c r="M6488" i="5"/>
  <c r="M6487" i="5"/>
  <c r="M6486" i="5"/>
  <c r="M6485" i="5"/>
  <c r="M6484" i="5"/>
  <c r="M6483" i="5"/>
  <c r="M6482" i="5"/>
  <c r="M6481" i="5"/>
  <c r="M6480" i="5"/>
  <c r="M6479" i="5"/>
  <c r="M6478" i="5"/>
  <c r="M6477" i="5"/>
  <c r="M6476" i="5"/>
  <c r="M6475" i="5"/>
  <c r="M6474" i="5"/>
  <c r="M6473" i="5"/>
  <c r="M6472" i="5"/>
  <c r="M6471" i="5"/>
  <c r="M6470" i="5"/>
  <c r="M6469" i="5"/>
  <c r="M6468" i="5"/>
  <c r="M6467" i="5"/>
  <c r="M6466" i="5"/>
  <c r="M6465" i="5"/>
  <c r="M6464" i="5"/>
  <c r="M6463" i="5"/>
  <c r="M6462" i="5"/>
  <c r="M6461" i="5"/>
  <c r="M6460" i="5"/>
  <c r="M6459" i="5"/>
  <c r="M6458" i="5"/>
  <c r="M6457" i="5"/>
  <c r="M6456" i="5"/>
  <c r="M6455" i="5"/>
  <c r="M6454" i="5"/>
  <c r="M6453" i="5"/>
  <c r="M6452" i="5"/>
  <c r="M6451" i="5"/>
  <c r="M6450" i="5"/>
  <c r="M6449" i="5"/>
  <c r="M6448" i="5"/>
  <c r="M6447" i="5"/>
  <c r="M6446" i="5"/>
  <c r="M6445" i="5"/>
  <c r="M6444" i="5"/>
  <c r="M6443" i="5"/>
  <c r="M6442" i="5"/>
  <c r="M6441" i="5"/>
  <c r="M6440" i="5"/>
  <c r="M6439" i="5"/>
  <c r="M6438" i="5"/>
  <c r="M6437" i="5"/>
  <c r="M6436" i="5"/>
  <c r="M6435" i="5"/>
  <c r="M6434" i="5"/>
  <c r="M6433" i="5"/>
  <c r="M6432" i="5"/>
  <c r="M6431" i="5"/>
  <c r="M6430" i="5"/>
  <c r="M6429" i="5"/>
  <c r="M6428" i="5"/>
  <c r="M6427" i="5"/>
  <c r="M6426" i="5"/>
  <c r="M6425" i="5"/>
  <c r="M6424" i="5"/>
  <c r="M6423" i="5"/>
  <c r="M6422" i="5"/>
  <c r="M6421" i="5"/>
  <c r="M6420" i="5"/>
  <c r="M6419" i="5"/>
  <c r="M6418" i="5"/>
  <c r="M6417" i="5"/>
  <c r="M6416" i="5"/>
  <c r="M6415" i="5"/>
  <c r="M6414" i="5"/>
  <c r="M6413" i="5"/>
  <c r="M6412" i="5"/>
  <c r="M6411" i="5"/>
  <c r="M6410" i="5"/>
  <c r="M6409" i="5"/>
  <c r="M6408" i="5"/>
  <c r="M6407" i="5"/>
  <c r="M6406" i="5"/>
  <c r="M6405" i="5"/>
  <c r="M6404" i="5"/>
  <c r="M6403" i="5"/>
  <c r="M6402" i="5"/>
  <c r="M6401" i="5"/>
  <c r="M6400" i="5"/>
  <c r="M6399" i="5"/>
  <c r="M6398" i="5"/>
  <c r="M6397" i="5"/>
  <c r="M6396" i="5"/>
  <c r="M6395" i="5"/>
  <c r="M6394" i="5"/>
  <c r="M6393" i="5"/>
  <c r="M6392" i="5"/>
  <c r="M6391" i="5"/>
  <c r="M6390" i="5"/>
  <c r="M6389" i="5"/>
  <c r="M6388" i="5"/>
  <c r="M6387" i="5"/>
  <c r="M6386" i="5"/>
  <c r="M6385" i="5"/>
  <c r="M6384" i="5"/>
  <c r="M6383" i="5"/>
  <c r="M6382" i="5"/>
  <c r="M6381" i="5"/>
  <c r="M6380" i="5"/>
  <c r="M6379" i="5"/>
  <c r="M6378" i="5"/>
  <c r="M6377" i="5"/>
  <c r="M6376" i="5"/>
  <c r="M6375" i="5"/>
  <c r="M6374" i="5"/>
  <c r="M6373" i="5"/>
  <c r="M6372" i="5"/>
  <c r="M6371" i="5"/>
  <c r="M6370" i="5"/>
  <c r="M6369" i="5"/>
  <c r="M6368" i="5"/>
  <c r="M6367" i="5"/>
  <c r="M6366" i="5"/>
  <c r="M6365" i="5"/>
  <c r="M6364" i="5"/>
  <c r="M6363" i="5"/>
  <c r="M6362" i="5"/>
  <c r="M6361" i="5"/>
  <c r="M6360" i="5"/>
  <c r="M6359" i="5"/>
  <c r="M6358" i="5"/>
  <c r="M6357" i="5"/>
  <c r="M6356" i="5"/>
  <c r="M6355" i="5"/>
  <c r="M6354" i="5"/>
  <c r="M6353" i="5"/>
  <c r="M6352" i="5"/>
  <c r="M6351" i="5"/>
  <c r="M6350" i="5"/>
  <c r="M6349" i="5"/>
  <c r="M6348" i="5"/>
  <c r="M6347" i="5"/>
  <c r="M6346" i="5"/>
  <c r="M6345" i="5"/>
  <c r="M6344" i="5"/>
  <c r="M6343" i="5"/>
  <c r="M6342" i="5"/>
  <c r="M6341" i="5"/>
  <c r="M6340" i="5"/>
  <c r="M6339" i="5"/>
  <c r="M6338" i="5"/>
  <c r="M6337" i="5"/>
  <c r="M6336" i="5"/>
  <c r="M6335" i="5"/>
  <c r="M6334" i="5"/>
  <c r="M6333" i="5"/>
  <c r="M6332" i="5"/>
  <c r="M6331" i="5"/>
  <c r="M6330" i="5"/>
  <c r="M6329" i="5"/>
  <c r="M6328" i="5"/>
  <c r="M6327" i="5"/>
  <c r="M6326" i="5"/>
  <c r="M6325" i="5"/>
  <c r="M6324" i="5"/>
  <c r="M6323" i="5"/>
  <c r="M6322" i="5"/>
  <c r="M6321" i="5"/>
  <c r="M6320" i="5"/>
  <c r="M6319" i="5"/>
  <c r="M6318" i="5"/>
  <c r="M6317" i="5"/>
  <c r="M6316" i="5"/>
  <c r="M6315" i="5"/>
  <c r="M6314" i="5"/>
  <c r="M6313" i="5"/>
  <c r="M6312" i="5"/>
  <c r="M6311" i="5"/>
  <c r="M6310" i="5"/>
  <c r="M6309" i="5"/>
  <c r="M6308" i="5"/>
  <c r="M6307" i="5"/>
  <c r="M6306" i="5"/>
  <c r="M6305" i="5"/>
  <c r="M6304" i="5"/>
  <c r="M6303" i="5"/>
  <c r="M6302" i="5"/>
  <c r="M6301" i="5"/>
  <c r="M6300" i="5"/>
  <c r="M6299" i="5"/>
  <c r="M6298" i="5"/>
  <c r="M6297" i="5"/>
  <c r="M6296" i="5"/>
  <c r="M6295" i="5"/>
  <c r="M6294" i="5"/>
  <c r="M6293" i="5"/>
  <c r="M6292" i="5"/>
  <c r="M6291" i="5"/>
  <c r="M6290" i="5"/>
  <c r="M6289" i="5"/>
  <c r="M6288" i="5"/>
  <c r="M6287" i="5"/>
  <c r="M6286" i="5"/>
  <c r="M6285" i="5"/>
  <c r="M6284" i="5"/>
  <c r="M6283" i="5"/>
  <c r="M6282" i="5"/>
  <c r="M6281" i="5"/>
  <c r="M6280" i="5"/>
  <c r="M6279" i="5"/>
  <c r="M6278" i="5"/>
  <c r="M6277" i="5"/>
  <c r="M6276" i="5"/>
  <c r="M6275" i="5"/>
  <c r="M6274" i="5"/>
  <c r="M6273" i="5"/>
  <c r="M6272" i="5"/>
  <c r="M6271" i="5"/>
  <c r="M6270" i="5"/>
  <c r="M6269" i="5"/>
  <c r="M6268" i="5"/>
  <c r="M6267" i="5"/>
  <c r="M6266" i="5"/>
  <c r="M6265" i="5"/>
  <c r="M6264" i="5"/>
  <c r="M6263" i="5"/>
  <c r="M6262" i="5"/>
  <c r="M6261" i="5"/>
  <c r="M6260" i="5"/>
  <c r="M6259" i="5"/>
  <c r="M6258" i="5"/>
  <c r="M6257" i="5"/>
  <c r="M6256" i="5"/>
  <c r="M6255" i="5"/>
  <c r="M6254" i="5"/>
  <c r="M6253" i="5"/>
  <c r="M6252" i="5"/>
  <c r="M6251" i="5"/>
  <c r="M6250" i="5"/>
  <c r="M6249" i="5"/>
  <c r="M6248" i="5"/>
  <c r="M6247" i="5"/>
  <c r="M6246" i="5"/>
  <c r="M6245" i="5"/>
  <c r="M6244" i="5"/>
  <c r="M6243" i="5"/>
  <c r="M6242" i="5"/>
  <c r="M6241" i="5"/>
  <c r="M6240" i="5"/>
  <c r="M6239" i="5"/>
  <c r="M6238" i="5"/>
  <c r="M6237" i="5"/>
  <c r="M6236" i="5"/>
  <c r="M6235" i="5"/>
  <c r="M6234" i="5"/>
  <c r="M6233" i="5"/>
  <c r="M6232" i="5"/>
  <c r="M6231" i="5"/>
  <c r="M6230" i="5"/>
  <c r="M6229" i="5"/>
  <c r="M6228" i="5"/>
  <c r="M6227" i="5"/>
  <c r="M6226" i="5"/>
  <c r="M6225" i="5"/>
  <c r="M6224" i="5"/>
  <c r="M6223" i="5"/>
  <c r="M6222" i="5"/>
  <c r="M6221" i="5"/>
  <c r="M6220" i="5"/>
  <c r="M6219" i="5"/>
  <c r="M6218" i="5"/>
  <c r="M6217" i="5"/>
  <c r="M6216" i="5"/>
  <c r="M6215" i="5"/>
  <c r="M6214" i="5"/>
  <c r="M6213" i="5"/>
  <c r="M6212" i="5"/>
  <c r="M6211" i="5"/>
  <c r="M6210" i="5"/>
  <c r="M6209" i="5"/>
  <c r="M6208" i="5"/>
  <c r="M6207" i="5"/>
  <c r="M6206" i="5"/>
  <c r="M6205" i="5"/>
  <c r="M6204" i="5"/>
  <c r="M6203" i="5"/>
  <c r="M6202" i="5"/>
  <c r="M6201" i="5"/>
  <c r="M6200" i="5"/>
  <c r="M6199" i="5"/>
  <c r="M6198" i="5"/>
  <c r="M6197" i="5"/>
  <c r="M6196" i="5"/>
  <c r="M6195" i="5"/>
  <c r="M6194" i="5"/>
  <c r="M6193" i="5"/>
  <c r="M6192" i="5"/>
  <c r="M6191" i="5"/>
  <c r="M6190" i="5"/>
  <c r="M6189" i="5"/>
  <c r="M6188" i="5"/>
  <c r="M6187" i="5"/>
  <c r="M6186" i="5"/>
  <c r="M6185" i="5"/>
  <c r="M6184" i="5"/>
  <c r="M6183" i="5"/>
  <c r="M6182" i="5"/>
  <c r="M6181" i="5"/>
  <c r="M6180" i="5"/>
  <c r="M6179" i="5"/>
  <c r="M6178" i="5"/>
  <c r="M6177" i="5"/>
  <c r="M6176" i="5"/>
  <c r="M6175" i="5"/>
  <c r="M6174" i="5"/>
  <c r="M6173" i="5"/>
  <c r="M6172" i="5"/>
  <c r="M6171" i="5"/>
  <c r="M6170" i="5"/>
  <c r="M6169" i="5"/>
  <c r="M6168" i="5"/>
  <c r="M6167" i="5"/>
  <c r="M6166" i="5"/>
  <c r="M6165" i="5"/>
  <c r="M6164" i="5"/>
  <c r="M6163" i="5"/>
  <c r="M6162" i="5"/>
  <c r="M6161" i="5"/>
  <c r="M6160" i="5"/>
  <c r="M6159" i="5"/>
  <c r="M6158" i="5"/>
  <c r="M6157" i="5"/>
  <c r="M6156" i="5"/>
  <c r="M6155" i="5"/>
  <c r="M6154" i="5"/>
  <c r="M6153" i="5"/>
  <c r="M6152" i="5"/>
  <c r="M6151" i="5"/>
  <c r="M6150" i="5"/>
  <c r="M6149" i="5"/>
  <c r="M6148" i="5"/>
  <c r="M6147" i="5"/>
  <c r="M6146" i="5"/>
  <c r="M6145" i="5"/>
  <c r="M6144" i="5"/>
  <c r="M6143" i="5"/>
  <c r="M6142" i="5"/>
  <c r="M6141" i="5"/>
  <c r="M6140" i="5"/>
  <c r="M6139" i="5"/>
  <c r="M6138" i="5"/>
  <c r="M6137" i="5"/>
  <c r="M6136" i="5"/>
  <c r="M6135" i="5"/>
  <c r="M6134" i="5"/>
  <c r="M6133" i="5"/>
  <c r="M6132" i="5"/>
  <c r="M6131" i="5"/>
  <c r="M6130" i="5"/>
  <c r="M6129" i="5"/>
  <c r="M6128" i="5"/>
  <c r="M6127" i="5"/>
  <c r="M6126" i="5"/>
  <c r="M6125" i="5"/>
  <c r="M6124" i="5"/>
  <c r="M6123" i="5"/>
  <c r="M6122" i="5"/>
  <c r="M6121" i="5"/>
  <c r="M6120" i="5"/>
  <c r="M6119" i="5"/>
  <c r="M6118" i="5"/>
  <c r="M6117" i="5"/>
  <c r="M6116" i="5"/>
  <c r="M6115" i="5"/>
  <c r="M6114" i="5"/>
  <c r="M6113" i="5"/>
  <c r="M6112" i="5"/>
  <c r="M6111" i="5"/>
  <c r="M6110" i="5"/>
  <c r="M6109" i="5"/>
  <c r="M6108" i="5"/>
  <c r="M6107" i="5"/>
  <c r="M6106" i="5"/>
  <c r="M6105" i="5"/>
  <c r="M6104" i="5"/>
  <c r="M6103" i="5"/>
  <c r="M6102" i="5"/>
  <c r="M6101" i="5"/>
  <c r="M6100" i="5"/>
  <c r="M6099" i="5"/>
  <c r="M6098" i="5"/>
  <c r="M6097" i="5"/>
  <c r="M6096" i="5"/>
  <c r="M6095" i="5"/>
  <c r="M6094" i="5"/>
  <c r="M6093" i="5"/>
  <c r="M6092" i="5"/>
  <c r="M6091" i="5"/>
  <c r="M6090" i="5"/>
  <c r="M6089" i="5"/>
  <c r="M6088" i="5"/>
  <c r="M6087" i="5"/>
  <c r="M6086" i="5"/>
  <c r="M6085" i="5"/>
  <c r="M6084" i="5"/>
  <c r="M6083" i="5"/>
  <c r="M6082" i="5"/>
  <c r="M6081" i="5"/>
  <c r="M6080" i="5"/>
  <c r="M6079" i="5"/>
  <c r="M6078" i="5"/>
  <c r="M6077" i="5"/>
  <c r="M6076" i="5"/>
  <c r="M6075" i="5"/>
  <c r="M6074" i="5"/>
  <c r="M6073" i="5"/>
  <c r="M6072" i="5"/>
  <c r="M6071" i="5"/>
  <c r="M6070" i="5"/>
  <c r="M6069" i="5"/>
  <c r="M6068" i="5"/>
  <c r="M6067" i="5"/>
  <c r="M6066" i="5"/>
  <c r="M6065" i="5"/>
  <c r="M6064" i="5"/>
  <c r="M6063" i="5"/>
  <c r="M6062" i="5"/>
  <c r="M6061" i="5"/>
  <c r="M6060" i="5"/>
  <c r="M6059" i="5"/>
  <c r="M6058" i="5"/>
  <c r="M6057" i="5"/>
  <c r="M6056" i="5"/>
  <c r="M6055" i="5"/>
  <c r="M6054" i="5"/>
  <c r="M6053" i="5"/>
  <c r="M6052" i="5"/>
  <c r="M6051" i="5"/>
  <c r="M6050" i="5"/>
  <c r="M6049" i="5"/>
  <c r="M6048" i="5"/>
  <c r="M6047" i="5"/>
  <c r="M6046" i="5"/>
  <c r="M6045" i="5"/>
  <c r="M6044" i="5"/>
  <c r="M6043" i="5"/>
  <c r="M6042" i="5"/>
  <c r="M6041" i="5"/>
  <c r="M6040" i="5"/>
  <c r="M6039" i="5"/>
  <c r="M6038" i="5"/>
  <c r="M6037" i="5"/>
  <c r="M6036" i="5"/>
  <c r="M6035" i="5"/>
  <c r="M6034" i="5"/>
  <c r="M6033" i="5"/>
  <c r="M6032" i="5"/>
  <c r="M6031" i="5"/>
  <c r="M6030" i="5"/>
  <c r="M6029" i="5"/>
  <c r="M6028" i="5"/>
  <c r="M6027" i="5"/>
  <c r="M6026" i="5"/>
  <c r="M6025" i="5"/>
  <c r="M6024" i="5"/>
  <c r="M6023" i="5"/>
  <c r="M6022" i="5"/>
  <c r="M6021" i="5"/>
  <c r="M6020" i="5"/>
  <c r="M6019" i="5"/>
  <c r="M6018" i="5"/>
  <c r="M6017" i="5"/>
  <c r="M6016" i="5"/>
  <c r="M6015" i="5"/>
  <c r="M6014" i="5"/>
  <c r="M6013" i="5"/>
  <c r="M6012" i="5"/>
  <c r="M6011" i="5"/>
  <c r="M6010" i="5"/>
  <c r="M6009" i="5"/>
  <c r="M6008" i="5"/>
  <c r="M6007" i="5"/>
  <c r="M6006" i="5"/>
  <c r="M6005" i="5"/>
  <c r="M6004" i="5"/>
  <c r="M6003" i="5"/>
  <c r="M6002" i="5"/>
  <c r="M6001" i="5"/>
  <c r="M6000" i="5"/>
  <c r="M5999" i="5"/>
  <c r="M5998" i="5"/>
  <c r="M5997" i="5"/>
  <c r="M5996" i="5"/>
  <c r="M5995" i="5"/>
  <c r="M5994" i="5"/>
  <c r="M5993" i="5"/>
  <c r="M5992" i="5"/>
  <c r="M5991" i="5"/>
  <c r="M5990" i="5"/>
  <c r="M5989" i="5"/>
  <c r="M5988" i="5"/>
  <c r="M5987" i="5"/>
  <c r="M5986" i="5"/>
  <c r="M5985" i="5"/>
  <c r="M5984" i="5"/>
  <c r="M5983" i="5"/>
  <c r="M5982" i="5"/>
  <c r="M5981" i="5"/>
  <c r="M5980" i="5"/>
  <c r="M5979" i="5"/>
  <c r="M5978" i="5"/>
  <c r="M5977" i="5"/>
  <c r="M5976" i="5"/>
  <c r="M5975" i="5"/>
  <c r="M5974" i="5"/>
  <c r="M5973" i="5"/>
  <c r="M5972" i="5"/>
  <c r="M5971" i="5"/>
  <c r="M5970" i="5"/>
  <c r="M5969" i="5"/>
  <c r="M5968" i="5"/>
  <c r="M5967" i="5"/>
  <c r="M5966" i="5"/>
  <c r="M5965" i="5"/>
  <c r="M5964" i="5"/>
  <c r="M5963" i="5"/>
  <c r="M5962" i="5"/>
  <c r="M5961" i="5"/>
  <c r="M5960" i="5"/>
  <c r="M5959" i="5"/>
  <c r="M5958" i="5"/>
  <c r="M5957" i="5"/>
  <c r="M5956" i="5"/>
  <c r="M5955" i="5"/>
  <c r="M5954" i="5"/>
  <c r="M5953" i="5"/>
  <c r="M5952" i="5"/>
  <c r="M5951" i="5"/>
  <c r="M5950" i="5"/>
  <c r="M5949" i="5"/>
  <c r="M5948" i="5"/>
  <c r="M5947" i="5"/>
  <c r="M5946" i="5"/>
  <c r="M5945" i="5"/>
  <c r="M5944" i="5"/>
  <c r="M5943" i="5"/>
  <c r="M5942" i="5"/>
  <c r="M5941" i="5"/>
  <c r="M5940" i="5"/>
  <c r="M5939" i="5"/>
  <c r="M5938" i="5"/>
  <c r="M5937" i="5"/>
  <c r="M5936" i="5"/>
  <c r="M5935" i="5"/>
  <c r="M5934" i="5"/>
  <c r="M5933" i="5"/>
  <c r="M5932" i="5"/>
  <c r="M5931" i="5"/>
  <c r="M5930" i="5"/>
  <c r="M5929" i="5"/>
  <c r="M5928" i="5"/>
  <c r="M5927" i="5"/>
  <c r="M5926" i="5"/>
  <c r="M5925" i="5"/>
  <c r="M5924" i="5"/>
  <c r="M5923" i="5"/>
  <c r="M5922" i="5"/>
  <c r="M5921" i="5"/>
  <c r="M5920" i="5"/>
  <c r="M5919" i="5"/>
  <c r="M5918" i="5"/>
  <c r="M5917" i="5"/>
  <c r="M5916" i="5"/>
  <c r="M5915" i="5"/>
  <c r="M5914" i="5"/>
  <c r="M5913" i="5"/>
  <c r="M5912" i="5"/>
  <c r="M5911" i="5"/>
  <c r="M5910" i="5"/>
  <c r="M5909" i="5"/>
  <c r="M5908" i="5"/>
  <c r="M5907" i="5"/>
  <c r="M5906" i="5"/>
  <c r="M5905" i="5"/>
  <c r="M5904" i="5"/>
  <c r="M5903" i="5"/>
  <c r="M5902" i="5"/>
  <c r="M5901" i="5"/>
  <c r="M5900" i="5"/>
  <c r="M5899" i="5"/>
  <c r="M5898" i="5"/>
  <c r="M5897" i="5"/>
  <c r="M5896" i="5"/>
  <c r="M5895" i="5"/>
  <c r="M5894" i="5"/>
  <c r="M5893" i="5"/>
  <c r="M5892" i="5"/>
  <c r="M5891" i="5"/>
  <c r="M5890" i="5"/>
  <c r="M5889" i="5"/>
  <c r="M5888" i="5"/>
  <c r="M5887" i="5"/>
  <c r="M5886" i="5"/>
  <c r="M5885" i="5"/>
  <c r="M5884" i="5"/>
  <c r="M5883" i="5"/>
  <c r="M5882" i="5"/>
  <c r="M5881" i="5"/>
  <c r="M5880" i="5"/>
  <c r="M5879" i="5"/>
  <c r="M5878" i="5"/>
  <c r="M5877" i="5"/>
  <c r="M5876" i="5"/>
  <c r="M5875" i="5"/>
  <c r="M5874" i="5"/>
  <c r="M5873" i="5"/>
  <c r="M5872" i="5"/>
  <c r="M5871" i="5"/>
  <c r="M5870" i="5"/>
  <c r="M5869" i="5"/>
  <c r="M5868" i="5"/>
  <c r="M5867" i="5"/>
  <c r="M5866" i="5"/>
  <c r="M5865" i="5"/>
  <c r="M5864" i="5"/>
  <c r="M5863" i="5"/>
  <c r="M5862" i="5"/>
  <c r="M5861" i="5"/>
  <c r="M5860" i="5"/>
  <c r="M5859" i="5"/>
  <c r="M5858" i="5"/>
  <c r="M5857" i="5"/>
  <c r="M5856" i="5"/>
  <c r="M5855" i="5"/>
  <c r="M5854" i="5"/>
  <c r="M5853" i="5"/>
  <c r="M5852" i="5"/>
  <c r="M5851" i="5"/>
  <c r="M5850" i="5"/>
  <c r="M5849" i="5"/>
  <c r="M5848" i="5"/>
  <c r="M5847" i="5"/>
  <c r="M5846" i="5"/>
  <c r="M5845" i="5"/>
  <c r="M5844" i="5"/>
  <c r="M5843" i="5"/>
  <c r="M5842" i="5"/>
  <c r="M5841" i="5"/>
  <c r="M5840" i="5"/>
  <c r="M5839" i="5"/>
  <c r="M5838" i="5"/>
  <c r="M5837" i="5"/>
  <c r="M5836" i="5"/>
  <c r="M5835" i="5"/>
  <c r="M5834" i="5"/>
  <c r="M5833" i="5"/>
  <c r="M5832" i="5"/>
  <c r="M5831" i="5"/>
  <c r="M5830" i="5"/>
  <c r="M5829" i="5"/>
  <c r="M5828" i="5"/>
  <c r="M5827" i="5"/>
  <c r="M5826" i="5"/>
  <c r="M5825" i="5"/>
  <c r="M5824" i="5"/>
  <c r="M5823" i="5"/>
  <c r="M5822" i="5"/>
  <c r="M5821" i="5"/>
  <c r="M5820" i="5"/>
  <c r="M5819" i="5"/>
  <c r="M5818" i="5"/>
  <c r="M5817" i="5"/>
  <c r="M5816" i="5"/>
  <c r="M5815" i="5"/>
  <c r="M5814" i="5"/>
  <c r="M5813" i="5"/>
  <c r="M5812" i="5"/>
  <c r="M5811" i="5"/>
  <c r="M5810" i="5"/>
  <c r="M5809" i="5"/>
  <c r="M5808" i="5"/>
  <c r="M5807" i="5"/>
  <c r="M5806" i="5"/>
  <c r="M5805" i="5"/>
  <c r="M5804" i="5"/>
  <c r="M5803" i="5"/>
  <c r="M5802" i="5"/>
  <c r="M5801" i="5"/>
  <c r="M5800" i="5"/>
  <c r="M5799" i="5"/>
  <c r="M5798" i="5"/>
  <c r="M5797" i="5"/>
  <c r="M5796" i="5"/>
  <c r="M5795" i="5"/>
  <c r="M5794" i="5"/>
  <c r="M5793" i="5"/>
  <c r="M5792" i="5"/>
  <c r="M5791" i="5"/>
  <c r="M5790" i="5"/>
  <c r="M5789" i="5"/>
  <c r="M5788" i="5"/>
  <c r="M5787" i="5"/>
  <c r="M5786" i="5"/>
  <c r="M5785" i="5"/>
  <c r="M5784" i="5"/>
  <c r="M5783" i="5"/>
  <c r="M5782" i="5"/>
  <c r="M5781" i="5"/>
  <c r="M5780" i="5"/>
  <c r="M5779" i="5"/>
  <c r="M5778" i="5"/>
  <c r="M5777" i="5"/>
  <c r="M5776" i="5"/>
  <c r="M5775" i="5"/>
  <c r="M5774" i="5"/>
  <c r="M5773" i="5"/>
  <c r="M5772" i="5"/>
  <c r="M5771" i="5"/>
  <c r="M5770" i="5"/>
  <c r="M5769" i="5"/>
  <c r="M5768" i="5"/>
  <c r="M5767" i="5"/>
  <c r="M5766" i="5"/>
  <c r="M5765" i="5"/>
  <c r="M5764" i="5"/>
  <c r="M5763" i="5"/>
  <c r="M5762" i="5"/>
  <c r="M5761" i="5"/>
  <c r="M5760" i="5"/>
  <c r="M5759" i="5"/>
  <c r="M5758" i="5"/>
  <c r="M5757" i="5"/>
  <c r="M5756" i="5"/>
  <c r="M5755" i="5"/>
  <c r="M5754" i="5"/>
  <c r="M5753" i="5"/>
  <c r="M5752" i="5"/>
  <c r="M5751" i="5"/>
  <c r="M5750" i="5"/>
  <c r="M5749" i="5"/>
  <c r="M5748" i="5"/>
  <c r="M5747" i="5"/>
  <c r="M5746" i="5"/>
  <c r="M5745" i="5"/>
  <c r="M5744" i="5"/>
  <c r="M5743" i="5"/>
  <c r="M5742" i="5"/>
  <c r="M5741" i="5"/>
  <c r="M5740" i="5"/>
  <c r="M5739" i="5"/>
  <c r="M5738" i="5"/>
  <c r="M5737" i="5"/>
  <c r="M5736" i="5"/>
  <c r="M5735" i="5"/>
  <c r="M5734" i="5"/>
  <c r="M5733" i="5"/>
  <c r="M5732" i="5"/>
  <c r="M5731" i="5"/>
  <c r="M5730" i="5"/>
  <c r="M5729" i="5"/>
  <c r="M5728" i="5"/>
  <c r="M5727" i="5"/>
  <c r="M5726" i="5"/>
  <c r="M5725" i="5"/>
  <c r="M5724" i="5"/>
  <c r="M5723" i="5"/>
  <c r="M5722" i="5"/>
  <c r="M5721" i="5"/>
  <c r="M5720" i="5"/>
  <c r="M5719" i="5"/>
  <c r="M5718" i="5"/>
  <c r="M5717" i="5"/>
  <c r="M5716" i="5"/>
  <c r="M5715" i="5"/>
  <c r="M5714" i="5"/>
  <c r="M5713" i="5"/>
  <c r="M5712" i="5"/>
  <c r="M5711" i="5"/>
  <c r="M5710" i="5"/>
  <c r="M5709" i="5"/>
  <c r="M5708" i="5"/>
  <c r="M5707" i="5"/>
  <c r="M5706" i="5"/>
  <c r="M5705" i="5"/>
  <c r="M5704" i="5"/>
  <c r="M5703" i="5"/>
  <c r="M5702" i="5"/>
  <c r="M5701" i="5"/>
  <c r="M5700" i="5"/>
  <c r="M5699" i="5"/>
  <c r="M5698" i="5"/>
  <c r="M5697" i="5"/>
  <c r="M5696" i="5"/>
  <c r="M5695" i="5"/>
  <c r="M5694" i="5"/>
  <c r="M5693" i="5"/>
  <c r="M5692" i="5"/>
  <c r="M5691" i="5"/>
  <c r="M5690" i="5"/>
  <c r="M5689" i="5"/>
  <c r="M5688" i="5"/>
  <c r="M5687" i="5"/>
  <c r="M5686" i="5"/>
  <c r="M5685" i="5"/>
  <c r="M5684" i="5"/>
  <c r="M5683" i="5"/>
  <c r="M5682" i="5"/>
  <c r="M5681" i="5"/>
  <c r="M5680" i="5"/>
  <c r="M5679" i="5"/>
  <c r="M5678" i="5"/>
  <c r="M5677" i="5"/>
  <c r="M5676" i="5"/>
  <c r="M5675" i="5"/>
  <c r="M5674" i="5"/>
  <c r="M5673" i="5"/>
  <c r="M5672" i="5"/>
  <c r="M5671" i="5"/>
  <c r="M5670" i="5"/>
  <c r="M5669" i="5"/>
  <c r="M5668" i="5"/>
  <c r="M5667" i="5"/>
  <c r="M5666" i="5"/>
  <c r="M5665" i="5"/>
  <c r="M5664" i="5"/>
  <c r="M5663" i="5"/>
  <c r="M5662" i="5"/>
  <c r="M5661" i="5"/>
  <c r="M5660" i="5"/>
  <c r="M5659" i="5"/>
  <c r="M5658" i="5"/>
  <c r="M5657" i="5"/>
  <c r="M5656" i="5"/>
  <c r="M5655" i="5"/>
  <c r="M5654" i="5"/>
  <c r="M5653" i="5"/>
  <c r="M5652" i="5"/>
  <c r="M5651" i="5"/>
  <c r="M5650" i="5"/>
  <c r="M5649" i="5"/>
  <c r="M5648" i="5"/>
  <c r="M5647" i="5"/>
  <c r="M5646" i="5"/>
  <c r="M5645" i="5"/>
  <c r="M5644" i="5"/>
  <c r="M5643" i="5"/>
  <c r="M5642" i="5"/>
  <c r="M5641" i="5"/>
  <c r="M5640" i="5"/>
  <c r="M5639" i="5"/>
  <c r="M5638" i="5"/>
  <c r="M5637" i="5"/>
  <c r="M5636" i="5"/>
  <c r="M5635" i="5"/>
  <c r="M5634" i="5"/>
  <c r="M5633" i="5"/>
  <c r="M5632" i="5"/>
  <c r="M5631" i="5"/>
  <c r="M5630" i="5"/>
  <c r="M5629" i="5"/>
  <c r="M5628" i="5"/>
  <c r="M5627" i="5"/>
  <c r="M5626" i="5"/>
  <c r="M5625" i="5"/>
  <c r="M5624" i="5"/>
  <c r="M5623" i="5"/>
  <c r="M5622" i="5"/>
  <c r="M5621" i="5"/>
  <c r="M5620" i="5"/>
  <c r="M5619" i="5"/>
  <c r="M5618" i="5"/>
  <c r="M5617" i="5"/>
  <c r="M5616" i="5"/>
  <c r="M5615" i="5"/>
  <c r="M5614" i="5"/>
  <c r="M5613" i="5"/>
  <c r="M5612" i="5"/>
  <c r="M5611" i="5"/>
  <c r="M5610" i="5"/>
  <c r="M5609" i="5"/>
  <c r="M5608" i="5"/>
  <c r="M5607" i="5"/>
  <c r="M5606" i="5"/>
  <c r="M5605" i="5"/>
  <c r="M5604" i="5"/>
  <c r="M5603" i="5"/>
  <c r="M5602" i="5"/>
  <c r="M5601" i="5"/>
  <c r="M5600" i="5"/>
  <c r="M5599" i="5"/>
  <c r="M5598" i="5"/>
  <c r="M5597" i="5"/>
  <c r="M5596" i="5"/>
  <c r="M5595" i="5"/>
  <c r="M5594" i="5"/>
  <c r="M5593" i="5"/>
  <c r="M5592" i="5"/>
  <c r="M5591" i="5"/>
  <c r="M5590" i="5"/>
  <c r="M5589" i="5"/>
  <c r="M5588" i="5"/>
  <c r="M5587" i="5"/>
  <c r="M5586" i="5"/>
  <c r="M5585" i="5"/>
  <c r="M5584" i="5"/>
  <c r="M5583" i="5"/>
  <c r="M5582" i="5"/>
  <c r="M5581" i="5"/>
  <c r="M5580" i="5"/>
  <c r="M5579" i="5"/>
  <c r="M5578" i="5"/>
  <c r="M5577" i="5"/>
  <c r="M5576" i="5"/>
  <c r="M5575" i="5"/>
  <c r="M5574" i="5"/>
  <c r="M5573" i="5"/>
  <c r="M5572" i="5"/>
  <c r="M5571" i="5"/>
  <c r="M5570" i="5"/>
  <c r="M5569" i="5"/>
  <c r="M5568" i="5"/>
  <c r="M5567" i="5"/>
  <c r="M5566" i="5"/>
  <c r="M5565" i="5"/>
  <c r="M5564" i="5"/>
  <c r="M5563" i="5"/>
  <c r="M5562" i="5"/>
  <c r="M5561" i="5"/>
  <c r="M5560" i="5"/>
  <c r="M5559" i="5"/>
  <c r="M5558" i="5"/>
  <c r="M5557" i="5"/>
  <c r="M5556" i="5"/>
  <c r="M5555" i="5"/>
  <c r="M5554" i="5"/>
  <c r="M5553" i="5"/>
  <c r="M5552" i="5"/>
  <c r="M5551" i="5"/>
  <c r="M5550" i="5"/>
  <c r="M5549" i="5"/>
  <c r="M5548" i="5"/>
  <c r="M5547" i="5"/>
  <c r="M5546" i="5"/>
  <c r="M5545" i="5"/>
  <c r="M5544" i="5"/>
  <c r="M5543" i="5"/>
  <c r="M5542" i="5"/>
  <c r="M5541" i="5"/>
  <c r="M5540" i="5"/>
  <c r="M5539" i="5"/>
  <c r="M5538" i="5"/>
  <c r="M5537" i="5"/>
  <c r="M5536" i="5"/>
  <c r="M5535" i="5"/>
  <c r="M5534" i="5"/>
  <c r="M5533" i="5"/>
  <c r="M5532" i="5"/>
  <c r="M5531" i="5"/>
  <c r="M5530" i="5"/>
  <c r="M5529" i="5"/>
  <c r="M5528" i="5"/>
  <c r="M5527" i="5"/>
  <c r="M5526" i="5"/>
  <c r="M5525" i="5"/>
  <c r="M5524" i="5"/>
  <c r="M5523" i="5"/>
  <c r="M5522" i="5"/>
  <c r="M5521" i="5"/>
  <c r="M5520" i="5"/>
  <c r="M5519" i="5"/>
  <c r="M5518" i="5"/>
  <c r="M5517" i="5"/>
  <c r="M5516" i="5"/>
  <c r="M5515" i="5"/>
  <c r="M5514" i="5"/>
  <c r="M5513" i="5"/>
  <c r="M5512" i="5"/>
  <c r="M5511" i="5"/>
  <c r="M5510" i="5"/>
  <c r="M5509" i="5"/>
  <c r="M5508" i="5"/>
  <c r="M5507" i="5"/>
  <c r="M5506" i="5"/>
  <c r="M5505" i="5"/>
  <c r="M5504" i="5"/>
  <c r="M5503" i="5"/>
  <c r="M5502" i="5"/>
  <c r="M5501" i="5"/>
  <c r="M5500" i="5"/>
  <c r="M5499" i="5"/>
  <c r="M5498" i="5"/>
  <c r="M5497" i="5"/>
  <c r="M5496" i="5"/>
  <c r="M5495" i="5"/>
  <c r="M5494" i="5"/>
  <c r="M5493" i="5"/>
  <c r="M5492" i="5"/>
  <c r="M5491" i="5"/>
  <c r="M5490" i="5"/>
  <c r="M5489" i="5"/>
  <c r="M5488" i="5"/>
  <c r="M5487" i="5"/>
  <c r="M5486" i="5"/>
  <c r="M5485" i="5"/>
  <c r="M5484" i="5"/>
  <c r="M5483" i="5"/>
  <c r="M5482" i="5"/>
  <c r="M5481" i="5"/>
  <c r="M5480" i="5"/>
  <c r="AF304" i="4"/>
  <c r="M5479" i="5"/>
  <c r="M5478" i="5"/>
  <c r="M5477" i="5"/>
  <c r="AF58" i="4"/>
  <c r="M5476" i="5"/>
  <c r="M5475" i="5"/>
  <c r="M5474" i="5"/>
  <c r="M5473" i="5"/>
  <c r="M5472" i="5"/>
  <c r="M5471" i="5"/>
  <c r="M5470" i="5"/>
  <c r="M5469" i="5"/>
  <c r="M5468" i="5"/>
  <c r="M5467" i="5"/>
  <c r="AF57" i="4"/>
  <c r="M5466" i="5"/>
  <c r="M5465" i="5"/>
  <c r="M5464" i="5"/>
  <c r="M5463" i="5"/>
  <c r="M5462" i="5"/>
  <c r="M5461" i="5"/>
  <c r="M5460" i="5"/>
  <c r="M5459" i="5"/>
  <c r="M5458" i="5"/>
  <c r="M5457" i="5"/>
  <c r="M5456" i="5"/>
  <c r="M5455" i="5"/>
  <c r="M5454" i="5"/>
  <c r="M5453" i="5"/>
  <c r="M5452" i="5"/>
  <c r="M5451" i="5"/>
  <c r="M5450" i="5"/>
  <c r="M5449" i="5"/>
  <c r="M5448" i="5"/>
  <c r="M5447" i="5"/>
  <c r="M5446" i="5"/>
  <c r="M5445" i="5"/>
  <c r="M5444" i="5"/>
  <c r="M5443" i="5"/>
  <c r="M5442" i="5"/>
  <c r="M5441" i="5"/>
  <c r="M5440" i="5"/>
  <c r="M5439" i="5"/>
  <c r="M5438" i="5"/>
  <c r="M5437" i="5"/>
  <c r="M5436" i="5"/>
  <c r="M5435" i="5"/>
  <c r="M5434" i="5"/>
  <c r="M5433" i="5"/>
  <c r="M5432" i="5"/>
  <c r="M5431" i="5"/>
  <c r="M5430" i="5"/>
  <c r="M5429" i="5"/>
  <c r="M5428" i="5"/>
  <c r="M5427" i="5"/>
  <c r="M5426" i="5"/>
  <c r="M5425" i="5"/>
  <c r="M5424" i="5"/>
  <c r="M5423" i="5"/>
  <c r="M5422" i="5"/>
  <c r="M5421" i="5"/>
  <c r="M5420" i="5"/>
  <c r="M5419" i="5"/>
  <c r="M5418" i="5"/>
  <c r="M5417" i="5"/>
  <c r="M5416" i="5"/>
  <c r="M5415" i="5"/>
  <c r="M5414" i="5"/>
  <c r="M5413" i="5"/>
  <c r="M5412" i="5"/>
  <c r="M5411" i="5"/>
  <c r="M5410" i="5"/>
  <c r="M5409" i="5"/>
  <c r="M5408" i="5"/>
  <c r="M5407" i="5"/>
  <c r="M5406" i="5"/>
  <c r="M5405" i="5"/>
  <c r="M5404" i="5"/>
  <c r="M5403" i="5"/>
  <c r="M5402" i="5"/>
  <c r="M5401" i="5"/>
  <c r="M5400" i="5"/>
  <c r="M5399" i="5"/>
  <c r="M5398" i="5"/>
  <c r="M5397" i="5"/>
  <c r="M5396" i="5"/>
  <c r="M5395" i="5"/>
  <c r="M5394" i="5"/>
  <c r="M5393" i="5"/>
  <c r="M5392" i="5"/>
  <c r="M5391" i="5"/>
  <c r="M5390" i="5"/>
  <c r="M5389" i="5"/>
  <c r="M5388" i="5"/>
  <c r="M5387" i="5"/>
  <c r="M5386" i="5"/>
  <c r="M5385" i="5"/>
  <c r="M5384" i="5"/>
  <c r="M5383" i="5"/>
  <c r="M5382" i="5"/>
  <c r="M5381" i="5"/>
  <c r="M5380" i="5"/>
  <c r="M5379" i="5"/>
  <c r="M5378" i="5"/>
  <c r="M5377" i="5"/>
  <c r="M5376" i="5"/>
  <c r="M5375" i="5"/>
  <c r="M5374" i="5"/>
  <c r="M5373" i="5"/>
  <c r="M5372" i="5"/>
  <c r="M5371" i="5"/>
  <c r="M5370" i="5"/>
  <c r="M5369" i="5"/>
  <c r="M5368" i="5"/>
  <c r="M5367" i="5"/>
  <c r="M5366" i="5"/>
  <c r="M5365" i="5"/>
  <c r="M5364" i="5"/>
  <c r="M5363" i="5"/>
  <c r="M5362" i="5"/>
  <c r="M5361" i="5"/>
  <c r="M5360" i="5"/>
  <c r="M5359" i="5"/>
  <c r="M5358" i="5"/>
  <c r="M5357" i="5"/>
  <c r="M5356" i="5"/>
  <c r="M5355" i="5"/>
  <c r="M5354" i="5"/>
  <c r="M5353" i="5"/>
  <c r="M5352" i="5"/>
  <c r="M5351" i="5"/>
  <c r="M5350" i="5"/>
  <c r="M5349" i="5"/>
  <c r="M5348" i="5"/>
  <c r="M5347" i="5"/>
  <c r="M5346" i="5"/>
  <c r="M5345" i="5"/>
  <c r="M5344" i="5"/>
  <c r="M5343" i="5"/>
  <c r="M5342" i="5"/>
  <c r="M5341" i="5"/>
  <c r="M5340" i="5"/>
  <c r="M5339" i="5"/>
  <c r="M5338" i="5"/>
  <c r="M5337" i="5"/>
  <c r="M5336" i="5"/>
  <c r="M5335" i="5"/>
  <c r="M5334" i="5"/>
  <c r="M5333" i="5"/>
  <c r="M5332" i="5"/>
  <c r="M5331" i="5"/>
  <c r="M5330" i="5"/>
  <c r="M5329" i="5"/>
  <c r="M5328" i="5"/>
  <c r="M5327" i="5"/>
  <c r="M5326" i="5"/>
  <c r="M5325" i="5"/>
  <c r="M5324" i="5"/>
  <c r="M5323" i="5"/>
  <c r="M5322" i="5"/>
  <c r="M5321" i="5"/>
  <c r="M5320" i="5"/>
  <c r="M5319" i="5"/>
  <c r="M5318" i="5"/>
  <c r="M5317" i="5"/>
  <c r="M5316" i="5"/>
  <c r="M5315" i="5"/>
  <c r="M5314" i="5"/>
  <c r="M5313" i="5"/>
  <c r="M5312" i="5"/>
  <c r="M5311" i="5"/>
  <c r="M5310" i="5"/>
  <c r="M5309" i="5"/>
  <c r="M5308" i="5"/>
  <c r="M5307" i="5"/>
  <c r="M5306" i="5"/>
  <c r="AF299" i="4"/>
  <c r="M5305" i="5"/>
  <c r="M5304" i="5"/>
  <c r="M5303" i="5"/>
  <c r="M5302" i="5"/>
  <c r="AF39" i="4"/>
  <c r="M5301" i="5"/>
  <c r="M5300" i="5"/>
  <c r="AF29" i="4"/>
  <c r="M5299" i="5"/>
  <c r="M5298" i="5"/>
  <c r="M5297" i="5"/>
  <c r="M5296" i="5"/>
  <c r="M5295" i="5"/>
  <c r="M5294" i="5"/>
  <c r="M5293" i="5"/>
  <c r="M5292" i="5"/>
  <c r="M5291" i="5"/>
  <c r="M5290" i="5"/>
  <c r="M5289" i="5"/>
  <c r="M5288" i="5"/>
  <c r="M5287" i="5"/>
  <c r="M5286" i="5"/>
  <c r="M5285" i="5"/>
  <c r="M5284" i="5"/>
  <c r="M5283" i="5"/>
  <c r="M5282" i="5"/>
  <c r="M5281" i="5"/>
  <c r="M5280" i="5"/>
  <c r="M5279" i="5"/>
  <c r="M5278" i="5"/>
  <c r="M5277" i="5"/>
  <c r="M5276" i="5"/>
  <c r="M5275" i="5"/>
  <c r="M5274" i="5"/>
  <c r="M5273" i="5"/>
  <c r="M5272" i="5"/>
  <c r="M5271" i="5"/>
  <c r="M5270" i="5"/>
  <c r="M5269" i="5"/>
  <c r="M5268" i="5"/>
  <c r="M5267" i="5"/>
  <c r="M5266" i="5"/>
  <c r="M5265" i="5"/>
  <c r="M5264" i="5"/>
  <c r="M5263" i="5"/>
  <c r="M5262" i="5"/>
  <c r="M5261" i="5"/>
  <c r="M5260" i="5"/>
  <c r="M5259" i="5"/>
  <c r="M5258" i="5"/>
  <c r="M5257" i="5"/>
  <c r="M5256" i="5"/>
  <c r="M5255" i="5"/>
  <c r="M5254" i="5"/>
  <c r="M5253" i="5"/>
  <c r="M5252" i="5"/>
  <c r="M5251" i="5"/>
  <c r="M5250" i="5"/>
  <c r="M5249" i="5"/>
  <c r="M5248" i="5"/>
  <c r="M5247" i="5"/>
  <c r="M5246" i="5"/>
  <c r="M5245" i="5"/>
  <c r="M5244" i="5"/>
  <c r="M5243" i="5"/>
  <c r="M5242" i="5"/>
  <c r="M5241" i="5"/>
  <c r="M5240" i="5"/>
  <c r="M5239" i="5"/>
  <c r="M5238" i="5"/>
  <c r="M5237" i="5"/>
  <c r="M5236" i="5"/>
  <c r="M5235" i="5"/>
  <c r="M5234" i="5"/>
  <c r="M5233" i="5"/>
  <c r="M5232" i="5"/>
  <c r="M5231" i="5"/>
  <c r="M5230" i="5"/>
  <c r="M5229" i="5"/>
  <c r="M5228" i="5"/>
  <c r="M5227" i="5"/>
  <c r="M5226" i="5"/>
  <c r="M5225" i="5"/>
  <c r="M5224" i="5"/>
  <c r="M5223" i="5"/>
  <c r="M5222" i="5"/>
  <c r="M5221" i="5"/>
  <c r="M5220" i="5"/>
  <c r="M5219" i="5"/>
  <c r="M5218" i="5"/>
  <c r="M5217" i="5"/>
  <c r="M5216" i="5"/>
  <c r="M5215" i="5"/>
  <c r="M5214" i="5"/>
  <c r="M5213" i="5"/>
  <c r="AF30" i="4"/>
  <c r="M5212" i="5"/>
  <c r="M5211" i="5"/>
  <c r="AF705" i="4"/>
  <c r="M5210" i="5"/>
  <c r="M5209" i="5"/>
  <c r="M5208" i="5"/>
  <c r="M5207" i="5"/>
  <c r="M5206" i="5"/>
  <c r="M5205" i="5"/>
  <c r="M5204" i="5"/>
  <c r="M5203" i="5"/>
  <c r="M5202" i="5"/>
  <c r="M5201" i="5"/>
  <c r="M5200" i="5"/>
  <c r="M5199" i="5"/>
  <c r="M5198" i="5"/>
  <c r="M5197" i="5"/>
  <c r="M5196" i="5"/>
  <c r="M5195" i="5"/>
  <c r="M5194" i="5"/>
  <c r="M5193" i="5"/>
  <c r="M5192" i="5"/>
  <c r="M5191" i="5"/>
  <c r="M5190" i="5"/>
  <c r="M5189" i="5"/>
  <c r="M5188" i="5"/>
  <c r="M5187" i="5"/>
  <c r="M5186" i="5"/>
  <c r="M5185" i="5"/>
  <c r="M5184" i="5"/>
  <c r="M5183" i="5"/>
  <c r="M5182" i="5"/>
  <c r="M5181" i="5"/>
  <c r="M5180" i="5"/>
  <c r="M5179" i="5"/>
  <c r="M5178" i="5"/>
  <c r="M5177" i="5"/>
  <c r="M5176" i="5"/>
  <c r="M5175" i="5"/>
  <c r="M5174" i="5"/>
  <c r="M5173" i="5"/>
  <c r="M5172" i="5"/>
  <c r="M5171" i="5"/>
  <c r="M5170" i="5"/>
  <c r="M5169" i="5"/>
  <c r="M5168" i="5"/>
  <c r="M5167" i="5"/>
  <c r="M5166" i="5"/>
  <c r="M5165" i="5"/>
  <c r="M5164" i="5"/>
  <c r="M5163" i="5"/>
  <c r="M5162" i="5"/>
  <c r="M5161" i="5"/>
  <c r="M5160" i="5"/>
  <c r="M5159" i="5"/>
  <c r="M5158" i="5"/>
  <c r="M5157" i="5"/>
  <c r="M5156" i="5"/>
  <c r="M5155" i="5"/>
  <c r="M5154" i="5"/>
  <c r="M5153" i="5"/>
  <c r="M5152" i="5"/>
  <c r="M5151" i="5"/>
  <c r="M5150" i="5"/>
  <c r="M5149" i="5"/>
  <c r="M5148" i="5"/>
  <c r="M5147" i="5"/>
  <c r="M5146" i="5"/>
  <c r="M5145" i="5"/>
  <c r="M5144" i="5"/>
  <c r="M5143" i="5"/>
  <c r="M5142" i="5"/>
  <c r="M5141" i="5"/>
  <c r="M5140" i="5"/>
  <c r="M5139" i="5"/>
  <c r="M5138" i="5"/>
  <c r="M5137" i="5"/>
  <c r="M5136" i="5"/>
  <c r="M5135" i="5"/>
  <c r="M5134" i="5"/>
  <c r="M5133" i="5"/>
  <c r="M5132" i="5"/>
  <c r="M5131" i="5"/>
  <c r="M5130" i="5"/>
  <c r="M5129" i="5"/>
  <c r="M5128" i="5"/>
  <c r="M5127" i="5"/>
  <c r="M5126" i="5"/>
  <c r="M5125" i="5"/>
  <c r="M5124" i="5"/>
  <c r="M5123" i="5"/>
  <c r="M5122" i="5"/>
  <c r="M5121" i="5"/>
  <c r="M5120" i="5"/>
  <c r="M5119" i="5"/>
  <c r="M5118" i="5"/>
  <c r="M5117" i="5"/>
  <c r="M5116" i="5"/>
  <c r="M5115" i="5"/>
  <c r="M5114" i="5"/>
  <c r="M5113" i="5"/>
  <c r="M5112" i="5"/>
  <c r="M5111" i="5"/>
  <c r="M5110" i="5"/>
  <c r="M5109" i="5"/>
  <c r="M5108" i="5"/>
  <c r="M5107" i="5"/>
  <c r="M5106" i="5"/>
  <c r="M5105" i="5"/>
  <c r="M5104" i="5"/>
  <c r="M5103" i="5"/>
  <c r="M5102" i="5"/>
  <c r="M5101" i="5"/>
  <c r="M5100" i="5"/>
  <c r="M5099" i="5"/>
  <c r="M5098" i="5"/>
  <c r="M5097" i="5"/>
  <c r="M5096" i="5"/>
  <c r="M5095" i="5"/>
  <c r="M5094" i="5"/>
  <c r="M5093" i="5"/>
  <c r="M5092" i="5"/>
  <c r="M5091" i="5"/>
  <c r="M5090" i="5"/>
  <c r="M5089" i="5"/>
  <c r="M5088" i="5"/>
  <c r="M5087" i="5"/>
  <c r="M5086" i="5"/>
  <c r="M5085" i="5"/>
  <c r="M5084" i="5"/>
  <c r="M5083" i="5"/>
  <c r="M5082" i="5"/>
  <c r="M5081" i="5"/>
  <c r="M5080" i="5"/>
  <c r="M5079" i="5"/>
  <c r="M5078" i="5"/>
  <c r="M5077" i="5"/>
  <c r="M5076" i="5"/>
  <c r="M5075" i="5"/>
  <c r="M5074" i="5"/>
  <c r="M5073" i="5"/>
  <c r="M5072" i="5"/>
  <c r="M5071" i="5"/>
  <c r="M5070" i="5"/>
  <c r="M5069" i="5"/>
  <c r="M5068" i="5"/>
  <c r="M5067" i="5"/>
  <c r="M5066" i="5"/>
  <c r="M5065" i="5"/>
  <c r="M5064" i="5"/>
  <c r="M5063" i="5"/>
  <c r="M5062" i="5"/>
  <c r="M5061" i="5"/>
  <c r="M5060" i="5"/>
  <c r="M5059" i="5"/>
  <c r="M5058" i="5"/>
  <c r="M5057" i="5"/>
  <c r="M5056" i="5"/>
  <c r="M5055" i="5"/>
  <c r="M5054" i="5"/>
  <c r="M5053" i="5"/>
  <c r="M5052" i="5"/>
  <c r="M5051" i="5"/>
  <c r="M5050" i="5"/>
  <c r="M5049" i="5"/>
  <c r="M5048" i="5"/>
  <c r="M5047" i="5"/>
  <c r="M5046" i="5"/>
  <c r="M5045" i="5"/>
  <c r="M5044" i="5"/>
  <c r="M5043" i="5"/>
  <c r="M5042" i="5"/>
  <c r="M5041" i="5"/>
  <c r="M5040" i="5"/>
  <c r="M5039" i="5"/>
  <c r="M5038" i="5"/>
  <c r="M5037" i="5"/>
  <c r="M5036" i="5"/>
  <c r="M5035" i="5"/>
  <c r="M5034" i="5"/>
  <c r="M5033" i="5"/>
  <c r="M5032" i="5"/>
  <c r="M5031" i="5"/>
  <c r="M5030" i="5"/>
  <c r="M5029" i="5"/>
  <c r="M5028" i="5"/>
  <c r="M5027" i="5"/>
  <c r="M5026" i="5"/>
  <c r="M5025" i="5"/>
  <c r="M5024" i="5"/>
  <c r="M5023" i="5"/>
  <c r="M5022" i="5"/>
  <c r="M5021" i="5"/>
  <c r="M5020" i="5"/>
  <c r="M5019" i="5"/>
  <c r="M5018" i="5"/>
  <c r="M5017" i="5"/>
  <c r="M5016" i="5"/>
  <c r="M5015" i="5"/>
  <c r="M5014" i="5"/>
  <c r="M5013" i="5"/>
  <c r="M5012" i="5"/>
  <c r="M5011" i="5"/>
  <c r="M5010" i="5"/>
  <c r="M5009" i="5"/>
  <c r="M5008" i="5"/>
  <c r="M5007" i="5"/>
  <c r="M5006" i="5"/>
  <c r="M5005" i="5"/>
  <c r="M5004" i="5"/>
  <c r="M5003" i="5"/>
  <c r="M5002" i="5"/>
  <c r="M5001" i="5"/>
  <c r="M5000" i="5"/>
  <c r="M4999" i="5"/>
  <c r="M4998" i="5"/>
  <c r="M4997" i="5"/>
  <c r="M4996" i="5"/>
  <c r="M4995" i="5"/>
  <c r="M4994" i="5"/>
  <c r="M4993" i="5"/>
  <c r="AF571" i="4"/>
  <c r="M4992" i="5"/>
  <c r="M4991" i="5"/>
  <c r="M4990" i="5"/>
  <c r="M4989" i="5"/>
  <c r="M4988" i="5"/>
  <c r="M4987" i="5"/>
  <c r="AF570" i="4"/>
  <c r="M4986" i="5"/>
  <c r="M4985" i="5"/>
  <c r="M4984" i="5"/>
  <c r="AF340" i="4"/>
  <c r="M4983" i="5"/>
  <c r="M4982" i="5"/>
  <c r="M4981" i="5"/>
  <c r="AF239" i="4"/>
  <c r="M4980" i="5"/>
  <c r="M4979" i="5"/>
  <c r="M4978" i="5"/>
  <c r="M4977" i="5"/>
  <c r="AF238" i="4"/>
  <c r="M4976" i="5"/>
  <c r="M4975" i="5"/>
  <c r="M4974" i="5"/>
  <c r="M4973" i="5"/>
  <c r="M4972" i="5"/>
  <c r="AF237" i="4"/>
  <c r="M4971" i="5"/>
  <c r="M4970" i="5"/>
  <c r="M4969" i="5"/>
  <c r="M4968" i="5"/>
  <c r="M4967" i="5"/>
  <c r="M4966" i="5"/>
  <c r="M4965" i="5"/>
  <c r="M4964" i="5"/>
  <c r="M4963" i="5"/>
  <c r="M4962" i="5"/>
  <c r="M4961" i="5"/>
  <c r="M4960" i="5"/>
  <c r="M4959" i="5"/>
  <c r="AF292" i="4"/>
  <c r="M4958" i="5"/>
  <c r="M4957" i="5"/>
  <c r="M4956" i="5"/>
  <c r="M4955" i="5"/>
  <c r="AF339" i="4"/>
  <c r="M4954" i="5"/>
  <c r="M4953" i="5"/>
  <c r="M4952" i="5"/>
  <c r="AF338" i="4"/>
  <c r="M4951" i="5"/>
  <c r="M4950" i="5"/>
  <c r="M4949" i="5"/>
  <c r="M4948" i="5"/>
  <c r="M4947" i="5"/>
  <c r="M4946" i="5"/>
  <c r="M4945" i="5"/>
  <c r="M4944" i="5"/>
  <c r="M4943" i="5"/>
  <c r="AF534" i="4"/>
  <c r="M4942" i="5"/>
  <c r="M4941" i="5"/>
  <c r="M4940" i="5"/>
  <c r="M4939" i="5"/>
  <c r="M4938" i="5"/>
  <c r="M4937" i="5"/>
  <c r="M4936" i="5"/>
  <c r="M4935" i="5"/>
  <c r="M4934" i="5"/>
  <c r="AF569" i="4"/>
  <c r="M4933" i="5"/>
  <c r="M4932" i="5"/>
  <c r="M4931" i="5"/>
  <c r="M4930" i="5"/>
  <c r="AF568" i="4"/>
  <c r="M4929" i="5"/>
  <c r="M4928" i="5"/>
  <c r="AF567" i="4"/>
  <c r="M4927" i="5"/>
  <c r="M4926" i="5"/>
  <c r="M4925" i="5"/>
  <c r="AF393" i="4"/>
  <c r="M4924" i="5"/>
  <c r="M4923" i="5"/>
  <c r="AF389" i="4"/>
  <c r="M4922" i="5"/>
  <c r="M4921" i="5"/>
  <c r="M4920" i="5"/>
  <c r="M4919" i="5"/>
  <c r="M4918" i="5"/>
  <c r="M4917" i="5"/>
  <c r="M4916" i="5"/>
  <c r="M4915" i="5"/>
  <c r="M4914" i="5"/>
  <c r="M4913" i="5"/>
  <c r="AF388" i="4"/>
  <c r="M4912" i="5"/>
  <c r="M4911" i="5"/>
  <c r="M4910" i="5"/>
  <c r="M4909" i="5"/>
  <c r="M4908" i="5"/>
  <c r="M4907" i="5"/>
  <c r="M4906" i="5"/>
  <c r="M4905" i="5"/>
  <c r="AF387" i="4"/>
  <c r="M4904" i="5"/>
  <c r="M4903" i="5"/>
  <c r="M4902" i="5"/>
  <c r="M4901" i="5"/>
  <c r="AF360" i="4"/>
  <c r="M4900" i="5"/>
  <c r="M4899" i="5"/>
  <c r="AF359" i="4"/>
  <c r="M4898" i="5"/>
  <c r="M4897" i="5"/>
  <c r="M4896" i="5"/>
  <c r="M4895" i="5"/>
  <c r="M4894" i="5"/>
  <c r="M4893" i="5"/>
  <c r="M4892" i="5"/>
  <c r="AF358" i="4"/>
  <c r="M4891" i="5"/>
  <c r="M4890" i="5"/>
  <c r="M4889" i="5"/>
  <c r="M4888" i="5"/>
  <c r="M4887" i="5"/>
  <c r="M4886" i="5"/>
  <c r="M4885" i="5"/>
  <c r="M4884" i="5"/>
  <c r="M4883" i="5"/>
  <c r="M4882" i="5"/>
  <c r="M4881" i="5"/>
  <c r="M4880" i="5"/>
  <c r="M4879" i="5"/>
  <c r="M4878" i="5"/>
  <c r="M4877" i="5"/>
  <c r="M4876" i="5"/>
  <c r="M4875" i="5"/>
  <c r="M4874" i="5"/>
  <c r="M4873" i="5"/>
  <c r="M4872" i="5"/>
  <c r="M4871" i="5"/>
  <c r="M4870" i="5"/>
  <c r="M4869" i="5"/>
  <c r="AF357" i="4"/>
  <c r="M4868" i="5"/>
  <c r="M4867" i="5"/>
  <c r="M4866" i="5"/>
  <c r="M4865" i="5"/>
  <c r="M4864" i="5"/>
  <c r="AF425" i="4"/>
  <c r="M4863" i="5"/>
  <c r="M4862" i="5"/>
  <c r="M4861" i="5"/>
  <c r="M4860" i="5"/>
  <c r="M4859" i="5"/>
  <c r="M4858" i="5"/>
  <c r="M4857" i="5"/>
  <c r="M4856" i="5"/>
  <c r="M4855" i="5"/>
  <c r="M4854" i="5"/>
  <c r="M4853" i="5"/>
  <c r="M4852" i="5"/>
  <c r="M4851" i="5"/>
  <c r="M4850" i="5"/>
  <c r="M4849" i="5"/>
  <c r="M4848" i="5"/>
  <c r="M4847" i="5"/>
  <c r="M4846" i="5"/>
  <c r="M4845" i="5"/>
  <c r="M4844" i="5"/>
  <c r="M4843" i="5"/>
  <c r="M4842" i="5"/>
  <c r="M4841" i="5"/>
  <c r="M4840" i="5"/>
  <c r="M4839" i="5"/>
  <c r="M4838" i="5"/>
  <c r="M4837" i="5"/>
  <c r="M4836" i="5"/>
  <c r="M4835" i="5"/>
  <c r="M4834" i="5"/>
  <c r="M4833" i="5"/>
  <c r="M4832" i="5"/>
  <c r="M4831" i="5"/>
  <c r="M4830" i="5"/>
  <c r="M4829" i="5"/>
  <c r="M4828" i="5"/>
  <c r="M4827" i="5"/>
  <c r="AF424" i="4"/>
  <c r="M4826" i="5"/>
  <c r="M4825" i="5"/>
  <c r="M4824" i="5"/>
  <c r="M4823" i="5"/>
  <c r="M4822" i="5"/>
  <c r="M4821" i="5"/>
  <c r="M4820" i="5"/>
  <c r="M4819" i="5"/>
  <c r="M4818" i="5"/>
  <c r="M4817" i="5"/>
  <c r="M4816" i="5"/>
  <c r="AF423" i="4"/>
  <c r="M4815" i="5"/>
  <c r="M4814" i="5"/>
  <c r="AF419" i="4"/>
  <c r="M4813" i="5"/>
  <c r="M4812" i="5"/>
  <c r="M4811" i="5"/>
  <c r="M4810" i="5"/>
  <c r="M4809" i="5"/>
  <c r="M4808" i="5"/>
  <c r="M4807" i="5"/>
  <c r="AF418" i="4"/>
  <c r="M4806" i="5"/>
  <c r="M4805" i="5"/>
  <c r="M4804" i="5"/>
  <c r="AF417" i="4"/>
  <c r="M4803" i="5"/>
  <c r="M4802" i="5"/>
  <c r="M4801" i="5"/>
  <c r="AF416" i="4"/>
  <c r="M4800" i="5"/>
  <c r="M4799" i="5"/>
  <c r="AF415" i="4"/>
  <c r="M4798" i="5"/>
  <c r="M4797" i="5"/>
  <c r="M4796" i="5"/>
  <c r="M4795" i="5"/>
  <c r="M4794" i="5"/>
  <c r="AF414" i="4"/>
  <c r="M4793" i="5"/>
  <c r="M4792" i="5"/>
  <c r="M4791" i="5"/>
  <c r="M4790" i="5"/>
  <c r="M4789" i="5"/>
  <c r="M4788" i="5"/>
  <c r="M4787" i="5"/>
  <c r="M4786" i="5"/>
  <c r="M4785" i="5"/>
  <c r="M4784" i="5"/>
  <c r="M4783" i="5"/>
  <c r="M4782" i="5"/>
  <c r="M4781" i="5"/>
  <c r="M4780" i="5"/>
  <c r="M4779" i="5"/>
  <c r="M4778" i="5"/>
  <c r="AF413" i="4"/>
  <c r="M4777" i="5"/>
  <c r="M4776" i="5"/>
  <c r="AF412" i="4"/>
  <c r="M4775" i="5"/>
  <c r="M4774" i="5"/>
  <c r="AF411" i="4"/>
  <c r="M4773" i="5"/>
  <c r="M4772" i="5"/>
  <c r="M4771" i="5"/>
  <c r="AF410" i="4"/>
  <c r="M4770" i="5"/>
  <c r="M4769" i="5"/>
  <c r="M4768" i="5"/>
  <c r="M4767" i="5"/>
  <c r="M4766" i="5"/>
  <c r="M4765" i="5"/>
  <c r="M4764" i="5"/>
  <c r="M4763" i="5"/>
  <c r="M4762" i="5"/>
  <c r="M4761" i="5"/>
  <c r="M4760" i="5"/>
  <c r="M4759" i="5"/>
  <c r="M4758" i="5"/>
  <c r="AF409" i="4"/>
  <c r="M4757" i="5"/>
  <c r="M4756" i="5"/>
  <c r="M4755" i="5"/>
  <c r="M4754" i="5"/>
  <c r="M4753" i="5"/>
  <c r="M4752" i="5"/>
  <c r="AF407" i="4"/>
  <c r="M4751" i="5"/>
  <c r="M4750" i="5"/>
  <c r="M4749" i="5"/>
  <c r="AF406" i="4"/>
  <c r="M4748" i="5"/>
  <c r="M4747" i="5"/>
  <c r="M4746" i="5"/>
  <c r="M4745" i="5"/>
  <c r="M4744" i="5"/>
  <c r="M4743" i="5"/>
  <c r="M4742" i="5"/>
  <c r="AF405" i="4"/>
  <c r="M4741" i="5"/>
  <c r="M4740" i="5"/>
  <c r="M4739" i="5"/>
  <c r="M4738" i="5"/>
  <c r="M4737" i="5"/>
  <c r="M4736" i="5"/>
  <c r="M4735" i="5"/>
  <c r="M4734" i="5"/>
  <c r="M4733" i="5"/>
  <c r="M4732" i="5"/>
  <c r="M4731" i="5"/>
  <c r="M4730" i="5"/>
  <c r="M4729" i="5"/>
  <c r="M4728" i="5"/>
  <c r="M4727" i="5"/>
  <c r="AF404" i="4"/>
  <c r="M4726" i="5"/>
  <c r="M4725" i="5"/>
  <c r="M4724" i="5"/>
  <c r="AF503" i="4"/>
  <c r="M4723" i="5"/>
  <c r="M4722" i="5"/>
  <c r="AF502" i="4"/>
  <c r="M4721" i="5"/>
  <c r="M4720" i="5"/>
  <c r="M4719" i="5"/>
  <c r="M4718" i="5"/>
  <c r="M4717" i="5"/>
  <c r="M4716" i="5"/>
  <c r="M4715" i="5"/>
  <c r="M4714" i="5"/>
  <c r="AF560" i="4"/>
  <c r="M4713" i="5"/>
  <c r="M4712" i="5"/>
  <c r="AF559" i="4"/>
  <c r="M4711" i="5"/>
  <c r="M4710" i="5"/>
  <c r="AF558" i="4"/>
  <c r="M4709" i="5"/>
  <c r="M4708" i="5"/>
  <c r="M4707" i="5"/>
  <c r="AF557" i="4"/>
  <c r="M4706" i="5"/>
  <c r="M4705" i="5"/>
  <c r="M4704" i="5"/>
  <c r="M4703" i="5"/>
  <c r="AF556" i="4"/>
  <c r="M4702" i="5"/>
  <c r="M4701" i="5"/>
  <c r="M4700" i="5"/>
  <c r="M4699" i="5"/>
  <c r="M4698" i="5"/>
  <c r="M4697" i="5"/>
  <c r="AF566" i="4"/>
  <c r="M4696" i="5"/>
  <c r="M4695" i="5"/>
  <c r="M4694" i="5"/>
  <c r="AF565" i="4"/>
  <c r="M4693" i="5"/>
  <c r="M4692" i="5"/>
  <c r="M4691" i="5"/>
  <c r="M4690" i="5"/>
  <c r="AF564" i="4"/>
  <c r="M4689" i="5"/>
  <c r="M4688" i="5"/>
  <c r="M4687" i="5"/>
  <c r="AF563" i="4"/>
  <c r="M4686" i="5"/>
  <c r="M4685" i="5"/>
  <c r="M4684" i="5"/>
  <c r="M4683" i="5"/>
  <c r="AF562" i="4"/>
  <c r="M4682" i="5"/>
  <c r="M4681" i="5"/>
  <c r="AF561" i="4"/>
  <c r="M4680" i="5"/>
  <c r="M4679" i="5"/>
  <c r="M4678" i="5"/>
  <c r="AF497" i="4"/>
  <c r="M4677" i="5"/>
  <c r="M4676" i="5"/>
  <c r="M4675" i="5"/>
  <c r="AF496" i="4"/>
  <c r="M4674" i="5"/>
  <c r="M4673" i="5"/>
  <c r="AF494" i="4"/>
  <c r="M4672" i="5"/>
  <c r="M4671" i="5"/>
  <c r="M4670" i="5"/>
  <c r="M4669" i="5"/>
  <c r="M4668" i="5"/>
  <c r="M4667" i="5"/>
  <c r="M4666" i="5"/>
  <c r="M4665" i="5"/>
  <c r="M4664" i="5"/>
  <c r="M4663" i="5"/>
  <c r="M4662" i="5"/>
  <c r="M4661" i="5"/>
  <c r="M4660" i="5"/>
  <c r="M4659" i="5"/>
  <c r="M4658" i="5"/>
  <c r="M4657" i="5"/>
  <c r="M4656" i="5"/>
  <c r="M4655" i="5"/>
  <c r="M4654" i="5"/>
  <c r="M4653" i="5"/>
  <c r="M4652" i="5"/>
  <c r="M4651" i="5"/>
  <c r="M4650" i="5"/>
  <c r="M4649" i="5"/>
  <c r="M4648" i="5"/>
  <c r="M4647" i="5"/>
  <c r="M4646" i="5"/>
  <c r="M4645" i="5"/>
  <c r="AF492" i="4"/>
  <c r="M4644" i="5"/>
  <c r="M4643" i="5"/>
  <c r="AF491" i="4"/>
  <c r="M4642" i="5"/>
  <c r="M4641" i="5"/>
  <c r="M4640" i="5"/>
  <c r="M4639" i="5"/>
  <c r="M4638" i="5"/>
  <c r="AF495" i="4"/>
  <c r="M4637" i="5"/>
  <c r="M4636" i="5"/>
  <c r="M4635" i="5"/>
  <c r="M4634" i="5"/>
  <c r="M4633" i="5"/>
  <c r="AF489" i="4"/>
  <c r="M4632" i="5"/>
  <c r="M4631" i="5"/>
  <c r="M4630" i="5"/>
  <c r="M4629" i="5"/>
  <c r="M4628" i="5"/>
  <c r="AF486" i="4"/>
  <c r="M4627" i="5"/>
  <c r="M4626" i="5"/>
  <c r="M4625" i="5"/>
  <c r="M4624" i="5"/>
  <c r="M4623" i="5"/>
  <c r="M4622" i="5"/>
  <c r="AF476" i="4"/>
  <c r="M4621" i="5"/>
  <c r="M4620" i="5"/>
  <c r="AF475" i="4"/>
  <c r="M4619" i="5"/>
  <c r="M4618" i="5"/>
  <c r="AF465" i="4"/>
  <c r="M4617" i="5"/>
  <c r="M4616" i="5"/>
  <c r="AF460" i="4"/>
  <c r="M4615" i="5"/>
  <c r="M4614" i="5"/>
  <c r="AF456" i="4"/>
  <c r="M4613" i="5"/>
  <c r="M4612" i="5"/>
  <c r="M4611" i="5"/>
  <c r="AF449" i="4"/>
  <c r="M4610" i="5"/>
  <c r="M4609" i="5"/>
  <c r="AF442" i="4"/>
  <c r="M4608" i="5"/>
  <c r="M4607" i="5"/>
  <c r="AF441" i="4"/>
  <c r="M4606" i="5"/>
  <c r="M4605" i="5"/>
  <c r="AF436" i="4"/>
  <c r="M4604" i="5"/>
  <c r="M4603" i="5"/>
  <c r="M4602" i="5"/>
  <c r="M4601" i="5"/>
  <c r="AF433" i="4"/>
  <c r="M4600" i="5"/>
  <c r="M4599" i="5"/>
  <c r="M4598" i="5"/>
  <c r="M4597" i="5"/>
  <c r="AF432" i="4"/>
  <c r="M4596" i="5"/>
  <c r="M4595" i="5"/>
  <c r="M4594" i="5"/>
  <c r="AF431" i="4"/>
  <c r="M4593" i="5"/>
  <c r="M4592" i="5"/>
  <c r="M4591" i="5"/>
  <c r="M4590" i="5"/>
  <c r="AF430" i="4"/>
  <c r="M4589" i="5"/>
  <c r="M4588" i="5"/>
  <c r="M4587" i="5"/>
  <c r="AF429" i="4"/>
  <c r="M4586" i="5"/>
  <c r="M4585" i="5"/>
  <c r="AF428" i="4"/>
  <c r="M4584" i="5"/>
  <c r="M4583" i="5"/>
  <c r="M4582" i="5"/>
  <c r="M4581" i="5"/>
  <c r="M4580" i="5"/>
  <c r="M4579" i="5"/>
  <c r="M4578" i="5"/>
  <c r="M4577" i="5"/>
  <c r="AF533" i="4"/>
  <c r="M4576" i="5"/>
  <c r="M4575" i="5"/>
  <c r="M4574" i="5"/>
  <c r="AF532" i="4"/>
  <c r="M4573" i="5"/>
  <c r="M4572" i="5"/>
  <c r="AF531" i="4"/>
  <c r="M4571" i="5"/>
  <c r="M4570" i="5"/>
  <c r="M4569" i="5"/>
  <c r="M4568" i="5"/>
  <c r="M4567" i="5"/>
  <c r="M4566" i="5"/>
  <c r="AF530" i="4"/>
  <c r="M4565" i="5"/>
  <c r="M4564" i="5"/>
  <c r="M4563" i="5"/>
  <c r="M4562" i="5"/>
  <c r="M4561" i="5"/>
  <c r="M4560" i="5"/>
  <c r="M4559" i="5"/>
  <c r="AF528" i="4"/>
  <c r="M4558" i="5"/>
  <c r="M4557" i="5"/>
  <c r="M4556" i="5"/>
  <c r="M4555" i="5"/>
  <c r="M4554" i="5"/>
  <c r="M4553" i="5"/>
  <c r="M4552" i="5"/>
  <c r="M4551" i="5"/>
  <c r="M4550" i="5"/>
  <c r="M4549" i="5"/>
  <c r="M4548" i="5"/>
  <c r="M4547" i="5"/>
  <c r="M4546" i="5"/>
  <c r="M4545" i="5"/>
  <c r="M4544" i="5"/>
  <c r="M4543" i="5"/>
  <c r="AF527" i="4"/>
  <c r="M4542" i="5"/>
  <c r="M4541" i="5"/>
  <c r="AF522" i="4"/>
  <c r="M4540" i="5"/>
  <c r="M4539" i="5"/>
  <c r="M4538" i="5"/>
  <c r="M4537" i="5"/>
  <c r="AF520" i="4"/>
  <c r="M4536" i="5"/>
  <c r="M4535" i="5"/>
  <c r="AF519" i="4"/>
  <c r="M4534" i="5"/>
  <c r="M4533" i="5"/>
  <c r="M4532" i="5"/>
  <c r="M4531" i="5"/>
  <c r="M4530" i="5"/>
  <c r="M4529" i="5"/>
  <c r="M4528" i="5"/>
  <c r="M4527" i="5"/>
  <c r="AF517" i="4"/>
  <c r="M4526" i="5"/>
  <c r="M4525" i="5"/>
  <c r="M4524" i="5"/>
  <c r="M4523" i="5"/>
  <c r="M4522" i="5"/>
  <c r="M4521" i="5"/>
  <c r="M4520" i="5"/>
  <c r="M4519" i="5"/>
  <c r="M4518" i="5"/>
  <c r="M4517" i="5"/>
  <c r="M4516" i="5"/>
  <c r="M4515" i="5"/>
  <c r="M4514" i="5"/>
  <c r="AF513" i="4"/>
  <c r="M4513" i="5"/>
  <c r="M4512" i="5"/>
  <c r="M4511" i="5"/>
  <c r="AF512" i="4"/>
  <c r="M4510" i="5"/>
  <c r="M4509" i="5"/>
  <c r="AF511" i="4"/>
  <c r="M4508" i="5"/>
  <c r="M4507" i="5"/>
  <c r="M4506" i="5"/>
  <c r="AF510" i="4"/>
  <c r="M4505" i="5"/>
  <c r="M4504" i="5"/>
  <c r="M4503" i="5"/>
  <c r="AF509" i="4"/>
  <c r="M4502" i="5"/>
  <c r="M4501" i="5"/>
  <c r="AF508" i="4"/>
  <c r="M4500" i="5"/>
  <c r="M4499" i="5"/>
  <c r="M4498" i="5"/>
  <c r="M4497" i="5"/>
  <c r="M4496" i="5"/>
  <c r="M4495" i="5"/>
  <c r="M4494" i="5"/>
  <c r="M4493" i="5"/>
  <c r="M4492" i="5"/>
  <c r="AF507" i="4"/>
  <c r="M4491" i="5"/>
  <c r="M4490" i="5"/>
  <c r="AF506" i="4"/>
  <c r="M4489" i="5"/>
  <c r="M4488" i="5"/>
  <c r="AF505" i="4"/>
  <c r="M4487" i="5"/>
  <c r="M4486" i="5"/>
  <c r="AF504" i="4"/>
  <c r="M4485" i="5"/>
  <c r="M4484" i="5"/>
  <c r="M4483" i="5"/>
  <c r="M4482" i="5"/>
  <c r="M4481" i="5"/>
  <c r="M4480" i="5"/>
  <c r="M4479" i="5"/>
  <c r="M4478" i="5"/>
  <c r="AF379" i="4"/>
  <c r="M4477" i="5"/>
  <c r="M4476" i="5"/>
  <c r="AF378" i="4"/>
  <c r="M4475" i="5"/>
  <c r="M4474" i="5"/>
  <c r="M4473" i="5"/>
  <c r="M4472" i="5"/>
  <c r="M4471" i="5"/>
  <c r="AF377" i="4"/>
  <c r="M4470" i="5"/>
  <c r="M4469" i="5"/>
  <c r="M4468" i="5"/>
  <c r="AF370" i="4"/>
  <c r="M4467" i="5"/>
  <c r="M4466" i="5"/>
  <c r="M4465" i="5"/>
  <c r="M4464" i="5"/>
  <c r="AF369" i="4"/>
  <c r="M4463" i="5"/>
  <c r="M4462" i="5"/>
  <c r="AF368" i="4"/>
  <c r="M4461" i="5"/>
  <c r="M4460" i="5"/>
  <c r="AF366" i="4"/>
  <c r="M4459" i="5"/>
  <c r="M4458" i="5"/>
  <c r="M4457" i="5"/>
  <c r="M4456" i="5"/>
  <c r="M4455" i="5"/>
  <c r="AF365" i="4"/>
  <c r="M4454" i="5"/>
  <c r="M4453" i="5"/>
  <c r="M4452" i="5"/>
  <c r="M4451" i="5"/>
  <c r="M4450" i="5"/>
  <c r="M4449" i="5"/>
  <c r="M4448" i="5"/>
  <c r="M4447" i="5"/>
  <c r="M4446" i="5"/>
  <c r="M4445" i="5"/>
  <c r="M4444" i="5"/>
  <c r="M4443" i="5"/>
  <c r="AF555" i="4"/>
  <c r="M4442" i="5"/>
  <c r="M4441" i="5"/>
  <c r="M4440" i="5"/>
  <c r="AF551" i="4"/>
  <c r="M4439" i="5"/>
  <c r="M4438" i="5"/>
  <c r="M4437" i="5"/>
  <c r="AF550" i="4"/>
  <c r="M4436" i="5"/>
  <c r="M4435" i="5"/>
  <c r="M4434" i="5"/>
  <c r="M4433" i="5"/>
  <c r="M4432" i="5"/>
  <c r="AF549" i="4"/>
  <c r="M4431" i="5"/>
  <c r="M4430" i="5"/>
  <c r="M4429" i="5"/>
  <c r="M4428" i="5"/>
  <c r="AF548" i="4"/>
  <c r="M4427" i="5"/>
  <c r="M4426" i="5"/>
  <c r="M4425" i="5"/>
  <c r="M4424" i="5"/>
  <c r="M4423" i="5"/>
  <c r="AF547" i="4"/>
  <c r="M4422" i="5"/>
  <c r="M4421" i="5"/>
  <c r="M4420" i="5"/>
  <c r="M4419" i="5"/>
  <c r="M4418" i="5"/>
  <c r="M4417" i="5"/>
  <c r="M4416" i="5"/>
  <c r="AF546" i="4"/>
  <c r="M4415" i="5"/>
  <c r="M4414" i="5"/>
  <c r="M4413" i="5"/>
  <c r="M4412" i="5"/>
  <c r="M4411" i="5"/>
  <c r="M4410" i="5"/>
  <c r="M4409" i="5"/>
  <c r="M4408" i="5"/>
  <c r="M4407" i="5"/>
  <c r="M4406" i="5"/>
  <c r="M4405" i="5"/>
  <c r="M4404" i="5"/>
  <c r="M4403" i="5"/>
  <c r="M4402" i="5"/>
  <c r="M4401" i="5"/>
  <c r="M4400" i="5"/>
  <c r="M4399" i="5"/>
  <c r="M4398" i="5"/>
  <c r="M4397" i="5"/>
  <c r="M4396" i="5"/>
  <c r="M4395" i="5"/>
  <c r="M4394" i="5"/>
  <c r="M4393" i="5"/>
  <c r="M4392" i="5"/>
  <c r="M4391" i="5"/>
  <c r="M4390" i="5"/>
  <c r="M4389" i="5"/>
  <c r="M4388" i="5"/>
  <c r="M4387" i="5"/>
  <c r="M4386" i="5"/>
  <c r="M4385" i="5"/>
  <c r="M4384" i="5"/>
  <c r="M4383" i="5"/>
  <c r="M4382" i="5"/>
  <c r="M4381" i="5"/>
  <c r="M4380" i="5"/>
  <c r="M4379" i="5"/>
  <c r="M4378" i="5"/>
  <c r="M4377" i="5"/>
  <c r="M4376" i="5"/>
  <c r="M4375" i="5"/>
  <c r="M4374" i="5"/>
  <c r="AF356" i="4"/>
  <c r="M4373" i="5"/>
  <c r="M4372" i="5"/>
  <c r="M4371" i="5"/>
  <c r="AF355" i="4"/>
  <c r="M4370" i="5"/>
  <c r="M4369" i="5"/>
  <c r="M4368" i="5"/>
  <c r="AF354" i="4"/>
  <c r="M4367" i="5"/>
  <c r="M4366" i="5"/>
  <c r="M4365" i="5"/>
  <c r="AF346" i="4"/>
  <c r="M4364" i="5"/>
  <c r="M4363" i="5"/>
  <c r="M4362" i="5"/>
  <c r="AF345" i="4"/>
  <c r="M4361" i="5"/>
  <c r="M4360" i="5"/>
  <c r="AF344" i="4"/>
  <c r="M4359" i="5"/>
  <c r="M4358" i="5"/>
  <c r="M4357" i="5"/>
  <c r="M4356" i="5"/>
  <c r="AF351" i="4"/>
  <c r="M4355" i="5"/>
  <c r="M4354" i="5"/>
  <c r="AF350" i="4"/>
  <c r="M4353" i="5"/>
  <c r="M4352" i="5"/>
  <c r="M4351" i="5"/>
  <c r="AF349" i="4"/>
  <c r="M4350" i="5"/>
  <c r="M4349" i="5"/>
  <c r="M4348" i="5"/>
  <c r="M4347" i="5"/>
  <c r="AF545" i="4"/>
  <c r="M4346" i="5"/>
  <c r="M4345" i="5"/>
  <c r="M4344" i="5"/>
  <c r="AF544" i="4"/>
  <c r="M4343" i="5"/>
  <c r="M4342" i="5"/>
  <c r="AF543" i="4"/>
  <c r="M4341" i="5"/>
  <c r="M4340" i="5"/>
  <c r="AF542" i="4"/>
  <c r="M4339" i="5"/>
  <c r="M4338" i="5"/>
  <c r="M4337" i="5"/>
  <c r="M4336" i="5"/>
  <c r="AF540" i="4"/>
  <c r="M4335" i="5"/>
  <c r="M4334" i="5"/>
  <c r="M4333" i="5"/>
  <c r="M4332" i="5"/>
  <c r="M4331" i="5"/>
  <c r="M4330" i="5"/>
  <c r="M4329" i="5"/>
  <c r="M4328" i="5"/>
  <c r="M4327" i="5"/>
  <c r="M4326" i="5"/>
  <c r="M4325" i="5"/>
  <c r="M4324" i="5"/>
  <c r="M4323" i="5"/>
  <c r="M4322" i="5"/>
  <c r="M4321" i="5"/>
  <c r="M4320" i="5"/>
  <c r="M4319" i="5"/>
  <c r="M4318" i="5"/>
  <c r="M4317" i="5"/>
  <c r="M4316" i="5"/>
  <c r="M4315" i="5"/>
  <c r="M4314" i="5"/>
  <c r="M4313" i="5"/>
  <c r="M4312" i="5"/>
  <c r="M4311" i="5"/>
  <c r="M4310" i="5"/>
  <c r="M4309" i="5"/>
  <c r="M4308" i="5"/>
  <c r="M4307" i="5"/>
  <c r="M4306" i="5"/>
  <c r="M4305" i="5"/>
  <c r="M4304" i="5"/>
  <c r="M4303" i="5"/>
  <c r="M4302" i="5"/>
  <c r="M4301" i="5"/>
  <c r="M4300" i="5"/>
  <c r="M4299" i="5"/>
  <c r="M4298" i="5"/>
  <c r="M4297" i="5"/>
  <c r="M4296" i="5"/>
  <c r="M4295" i="5"/>
  <c r="M4294" i="5"/>
  <c r="M4293" i="5"/>
  <c r="M4292" i="5"/>
  <c r="M4291" i="5"/>
  <c r="M4290" i="5"/>
  <c r="M4289" i="5"/>
  <c r="M4288" i="5"/>
  <c r="M4287" i="5"/>
  <c r="M4286" i="5"/>
  <c r="M4285" i="5"/>
  <c r="M4284" i="5"/>
  <c r="M4283" i="5"/>
  <c r="M4282" i="5"/>
  <c r="M4281" i="5"/>
  <c r="M4280" i="5"/>
  <c r="M4279" i="5"/>
  <c r="M4278" i="5"/>
  <c r="M4277" i="5"/>
  <c r="M4276" i="5"/>
  <c r="M4275" i="5"/>
  <c r="M4274" i="5"/>
  <c r="M4273" i="5"/>
  <c r="M4272" i="5"/>
  <c r="M4271" i="5"/>
  <c r="M4270" i="5"/>
  <c r="M4269" i="5"/>
  <c r="M4268" i="5"/>
  <c r="M4267" i="5"/>
  <c r="M4266" i="5"/>
  <c r="M4265" i="5"/>
  <c r="M4264" i="5"/>
  <c r="M4263" i="5"/>
  <c r="M4262" i="5"/>
  <c r="M4261" i="5"/>
  <c r="M4260" i="5"/>
  <c r="M4259" i="5"/>
  <c r="M4258" i="5"/>
  <c r="M4257" i="5"/>
  <c r="M4256" i="5"/>
  <c r="M4255" i="5"/>
  <c r="M4254" i="5"/>
  <c r="M4253" i="5"/>
  <c r="M4252" i="5"/>
  <c r="M4251" i="5"/>
  <c r="M4250" i="5"/>
  <c r="M4249" i="5"/>
  <c r="M4248" i="5"/>
  <c r="M4247" i="5"/>
  <c r="M4246" i="5"/>
  <c r="M4245" i="5"/>
  <c r="M4244" i="5"/>
  <c r="M4243" i="5"/>
  <c r="M4242" i="5"/>
  <c r="M4241" i="5"/>
  <c r="M4240" i="5"/>
  <c r="M4239" i="5"/>
  <c r="M4238" i="5"/>
  <c r="M4237" i="5"/>
  <c r="M4236" i="5"/>
  <c r="M4235" i="5"/>
  <c r="M4234" i="5"/>
  <c r="M4233" i="5"/>
  <c r="M4232" i="5"/>
  <c r="M4231" i="5"/>
  <c r="M4230" i="5"/>
  <c r="M4229" i="5"/>
  <c r="M4228" i="5"/>
  <c r="M4227" i="5"/>
  <c r="M4226" i="5"/>
  <c r="M4225" i="5"/>
  <c r="M4224" i="5"/>
  <c r="M4223" i="5"/>
  <c r="M4222" i="5"/>
  <c r="M4221" i="5"/>
  <c r="M4220" i="5"/>
  <c r="M4219" i="5"/>
  <c r="AF539" i="4"/>
  <c r="M4218" i="5"/>
  <c r="M4217" i="5"/>
  <c r="M4216" i="5"/>
  <c r="M4215" i="5"/>
  <c r="M4214" i="5"/>
  <c r="M4213" i="5"/>
  <c r="M4212" i="5"/>
  <c r="M4211" i="5"/>
  <c r="M4210" i="5"/>
  <c r="M4209" i="5"/>
  <c r="M4208" i="5"/>
  <c r="M4207" i="5"/>
  <c r="M4206" i="5"/>
  <c r="M4205" i="5"/>
  <c r="M4204" i="5"/>
  <c r="M4203" i="5"/>
  <c r="M4202" i="5"/>
  <c r="M4201" i="5"/>
  <c r="M4200" i="5"/>
  <c r="AF537" i="4"/>
  <c r="M4199" i="5"/>
  <c r="M4198" i="5"/>
  <c r="M4197" i="5"/>
  <c r="M4196" i="5"/>
  <c r="M4195" i="5"/>
  <c r="M4194" i="5"/>
  <c r="AF348" i="4"/>
  <c r="M4193" i="5"/>
  <c r="M4192" i="5"/>
  <c r="M4191" i="5"/>
  <c r="M4190" i="5"/>
  <c r="M4189" i="5"/>
  <c r="M4188" i="5"/>
  <c r="M4187" i="5"/>
  <c r="M4186" i="5"/>
  <c r="M4185" i="5"/>
  <c r="M4184" i="5"/>
  <c r="M4183" i="5"/>
  <c r="M4182" i="5"/>
  <c r="M4181" i="5"/>
  <c r="M4180" i="5"/>
  <c r="M4179" i="5"/>
  <c r="M4178" i="5"/>
  <c r="M4177" i="5"/>
  <c r="M4176" i="5"/>
  <c r="M4175" i="5"/>
  <c r="M4174" i="5"/>
  <c r="M4173" i="5"/>
  <c r="M4172" i="5"/>
  <c r="M4171" i="5"/>
  <c r="M4170" i="5"/>
  <c r="M4169" i="5"/>
  <c r="M4168" i="5"/>
  <c r="M4167" i="5"/>
  <c r="M4166" i="5"/>
  <c r="M4165" i="5"/>
  <c r="M4164" i="5"/>
  <c r="M4163" i="5"/>
  <c r="M4162" i="5"/>
  <c r="M4161" i="5"/>
  <c r="M4160" i="5"/>
  <c r="M4159" i="5"/>
  <c r="M4158" i="5"/>
  <c r="M4157" i="5"/>
  <c r="M4156" i="5"/>
  <c r="M4155" i="5"/>
  <c r="M4154" i="5"/>
  <c r="M4153" i="5"/>
  <c r="M4152" i="5"/>
  <c r="M4151" i="5"/>
  <c r="M4150" i="5"/>
  <c r="AF347" i="4"/>
  <c r="M4149" i="5"/>
  <c r="M4148" i="5"/>
  <c r="M4147" i="5"/>
  <c r="M4146" i="5"/>
  <c r="M4145" i="5"/>
  <c r="M4144" i="5"/>
  <c r="M4143" i="5"/>
  <c r="M4142" i="5"/>
  <c r="M4141" i="5"/>
  <c r="M4140" i="5"/>
  <c r="M4139" i="5"/>
  <c r="M4138" i="5"/>
  <c r="M4137" i="5"/>
  <c r="M4136" i="5"/>
  <c r="M4135" i="5"/>
  <c r="M4134" i="5"/>
  <c r="M4133" i="5"/>
  <c r="M4132" i="5"/>
  <c r="M4131" i="5"/>
  <c r="M4130" i="5"/>
  <c r="M4129" i="5"/>
  <c r="M4128" i="5"/>
  <c r="M4127" i="5"/>
  <c r="M4126" i="5"/>
  <c r="M4125" i="5"/>
  <c r="M4124" i="5"/>
  <c r="M4123" i="5"/>
  <c r="M4122" i="5"/>
  <c r="M4121" i="5"/>
  <c r="M4120" i="5"/>
  <c r="M4119" i="5"/>
  <c r="M4118" i="5"/>
  <c r="M4117" i="5"/>
  <c r="M4116" i="5"/>
  <c r="M4115" i="5"/>
  <c r="M4114" i="5"/>
  <c r="M4113" i="5"/>
  <c r="M4112" i="5"/>
  <c r="M4111" i="5"/>
  <c r="M4110" i="5"/>
  <c r="M4109" i="5"/>
  <c r="M4108" i="5"/>
  <c r="M4107" i="5"/>
  <c r="AF337" i="4"/>
  <c r="M4106" i="5"/>
  <c r="M4105" i="5"/>
  <c r="M4104" i="5"/>
  <c r="M4103" i="5"/>
  <c r="AF336" i="4"/>
  <c r="M4102" i="5"/>
  <c r="M4101" i="5"/>
  <c r="M4100" i="5"/>
  <c r="AF335" i="4"/>
  <c r="M4099" i="5"/>
  <c r="M4098" i="5"/>
  <c r="M4097" i="5"/>
  <c r="AF326" i="4"/>
  <c r="M4096" i="5"/>
  <c r="M4095" i="5"/>
  <c r="AF319" i="4"/>
  <c r="M4094" i="5"/>
  <c r="M4093" i="5"/>
  <c r="M4092" i="5"/>
  <c r="AF318" i="4"/>
  <c r="M4091" i="5"/>
  <c r="M4090" i="5"/>
  <c r="M4089" i="5"/>
  <c r="M4088" i="5"/>
  <c r="M4087" i="5"/>
  <c r="M4086" i="5"/>
  <c r="M4085" i="5"/>
  <c r="M4084" i="5"/>
  <c r="AF317" i="4"/>
  <c r="M4083" i="5"/>
  <c r="M4082" i="5"/>
  <c r="AF316" i="4"/>
  <c r="M4081" i="5"/>
  <c r="M4080" i="5"/>
  <c r="AF342" i="4"/>
  <c r="M4079" i="5"/>
  <c r="M4078" i="5"/>
  <c r="M4077" i="5"/>
  <c r="M4076" i="5"/>
  <c r="M4075" i="5"/>
  <c r="M4074" i="5"/>
  <c r="M4073" i="5"/>
  <c r="M4072" i="5"/>
  <c r="M4071" i="5"/>
  <c r="M4070" i="5"/>
  <c r="M4069" i="5"/>
  <c r="AF303" i="4"/>
  <c r="M4068" i="5"/>
  <c r="M4067" i="5"/>
  <c r="M4066" i="5"/>
  <c r="AF302" i="4"/>
  <c r="M4065" i="5"/>
  <c r="M4064" i="5"/>
  <c r="M4063" i="5"/>
  <c r="M4062" i="5"/>
  <c r="M4061" i="5"/>
  <c r="AF313" i="4"/>
  <c r="M4060" i="5"/>
  <c r="M4059" i="5"/>
  <c r="M4058" i="5"/>
  <c r="M4057" i="5"/>
  <c r="M4056" i="5"/>
  <c r="M4055" i="5"/>
  <c r="M4054" i="5"/>
  <c r="AF301" i="4"/>
  <c r="M4053" i="5"/>
  <c r="M4052" i="5"/>
  <c r="M4051" i="5"/>
  <c r="M4050" i="5"/>
  <c r="M4049" i="5"/>
  <c r="M4048" i="5"/>
  <c r="M4047" i="5"/>
  <c r="M4046" i="5"/>
  <c r="M4045" i="5"/>
  <c r="M4044" i="5"/>
  <c r="M4043" i="5"/>
  <c r="M4042" i="5"/>
  <c r="M4041" i="5"/>
  <c r="M4040" i="5"/>
  <c r="M4039" i="5"/>
  <c r="M4038" i="5"/>
  <c r="M4037" i="5"/>
  <c r="M4036" i="5"/>
  <c r="M4035" i="5"/>
  <c r="M4034" i="5"/>
  <c r="M4033" i="5"/>
  <c r="M4032" i="5"/>
  <c r="AF300" i="4"/>
  <c r="M4031" i="5"/>
  <c r="M4030" i="5"/>
  <c r="AF289" i="4"/>
  <c r="M4029" i="5"/>
  <c r="M4028" i="5"/>
  <c r="M4027" i="5"/>
  <c r="M4026" i="5"/>
  <c r="AF285" i="4"/>
  <c r="M4025" i="5"/>
  <c r="M4024" i="5"/>
  <c r="M4023" i="5"/>
  <c r="AF284" i="4"/>
  <c r="M4022" i="5"/>
  <c r="M4021" i="5"/>
  <c r="M4020" i="5"/>
  <c r="M4019" i="5"/>
  <c r="M4018" i="5"/>
  <c r="M4017" i="5"/>
  <c r="M4016" i="5"/>
  <c r="M4015" i="5"/>
  <c r="M4014" i="5"/>
  <c r="M4013" i="5"/>
  <c r="M4012" i="5"/>
  <c r="AF276" i="4"/>
  <c r="M4011" i="5"/>
  <c r="M4010" i="5"/>
  <c r="AF236" i="4"/>
  <c r="M4009" i="5"/>
  <c r="M4008" i="5"/>
  <c r="M4007" i="5"/>
  <c r="M4006" i="5"/>
  <c r="AF274" i="4"/>
  <c r="M4005" i="5"/>
  <c r="M4004" i="5"/>
  <c r="AF271" i="4"/>
  <c r="M4003" i="5"/>
  <c r="M4002" i="5"/>
  <c r="M4001" i="5"/>
  <c r="M4000" i="5"/>
  <c r="AF264" i="4"/>
  <c r="M3999" i="5"/>
  <c r="M3998" i="5"/>
  <c r="M3997" i="5"/>
  <c r="AF263" i="4"/>
  <c r="M3996" i="5"/>
  <c r="M3995" i="5"/>
  <c r="M3994" i="5"/>
  <c r="M3993" i="5"/>
  <c r="M3992" i="5"/>
  <c r="AF262" i="4"/>
  <c r="M3991" i="5"/>
  <c r="M3990" i="5"/>
  <c r="M3989" i="5"/>
  <c r="M3988" i="5"/>
  <c r="M3987" i="5"/>
  <c r="M3986" i="5"/>
  <c r="M3985" i="5"/>
  <c r="M3984" i="5"/>
  <c r="M3983" i="5"/>
  <c r="M3982" i="5"/>
  <c r="M3981" i="5"/>
  <c r="M3980" i="5"/>
  <c r="M3979" i="5"/>
  <c r="AF261" i="4"/>
  <c r="M3978" i="5"/>
  <c r="M3977" i="5"/>
  <c r="AF280" i="4"/>
  <c r="M3976" i="5"/>
  <c r="M3975" i="5"/>
  <c r="M3974" i="5"/>
  <c r="M3973" i="5"/>
  <c r="M3972" i="5"/>
  <c r="M3971" i="5"/>
  <c r="AF281" i="4"/>
  <c r="M3970" i="5"/>
  <c r="M3969" i="5"/>
  <c r="M3968" i="5"/>
  <c r="M3967" i="5"/>
  <c r="M3966" i="5"/>
  <c r="M3965" i="5"/>
  <c r="M3964" i="5"/>
  <c r="M3963" i="5"/>
  <c r="M3962" i="5"/>
  <c r="M3961" i="5"/>
  <c r="M3960" i="5"/>
  <c r="M3959" i="5"/>
  <c r="AF278" i="4"/>
  <c r="M3958" i="5"/>
  <c r="M3957" i="5"/>
  <c r="M3956" i="5"/>
  <c r="M3955" i="5"/>
  <c r="M3954" i="5"/>
  <c r="M3953" i="5"/>
  <c r="AF242" i="4"/>
  <c r="M3952" i="5"/>
  <c r="M3951" i="5"/>
  <c r="M3950" i="5"/>
  <c r="AF222" i="4"/>
  <c r="M3949" i="5"/>
  <c r="M3948" i="5"/>
  <c r="M3947" i="5"/>
  <c r="M3946" i="5"/>
  <c r="M3945" i="5"/>
  <c r="M3944" i="5"/>
  <c r="M3943" i="5"/>
  <c r="M3942" i="5"/>
  <c r="M3941" i="5"/>
  <c r="M3940" i="5"/>
  <c r="M3939" i="5"/>
  <c r="AF221" i="4"/>
  <c r="M3938" i="5"/>
  <c r="M3937" i="5"/>
  <c r="AF220" i="4"/>
  <c r="M3936" i="5"/>
  <c r="M3935" i="5"/>
  <c r="M3934" i="5"/>
  <c r="AF219" i="4"/>
  <c r="M3933" i="5"/>
  <c r="M3932" i="5"/>
  <c r="M3931" i="5"/>
  <c r="AF218" i="4"/>
  <c r="M3930" i="5"/>
  <c r="M3929" i="5"/>
  <c r="M3928" i="5"/>
  <c r="M3927" i="5"/>
  <c r="AF715" i="4"/>
  <c r="M3926" i="5"/>
  <c r="M3925" i="5"/>
  <c r="M3924" i="5"/>
  <c r="M3923" i="5"/>
  <c r="M3922" i="5"/>
  <c r="M3921" i="5"/>
  <c r="M3920" i="5"/>
  <c r="M3919" i="5"/>
  <c r="M3918" i="5"/>
  <c r="M3917" i="5"/>
  <c r="M3916" i="5"/>
  <c r="M3915" i="5"/>
  <c r="M3914" i="5"/>
  <c r="M3913" i="5"/>
  <c r="M3912" i="5"/>
  <c r="M3911" i="5"/>
  <c r="M3910" i="5"/>
  <c r="M3909" i="5"/>
  <c r="M3908" i="5"/>
  <c r="M3907" i="5"/>
  <c r="M3906" i="5"/>
  <c r="M3905" i="5"/>
  <c r="M3904" i="5"/>
  <c r="M3903" i="5"/>
  <c r="M3902" i="5"/>
  <c r="M3901" i="5"/>
  <c r="M3900" i="5"/>
  <c r="M3899" i="5"/>
  <c r="M3898" i="5"/>
  <c r="M3897" i="5"/>
  <c r="M3896" i="5"/>
  <c r="M3895" i="5"/>
  <c r="M3894" i="5"/>
  <c r="M3893" i="5"/>
  <c r="M3892" i="5"/>
  <c r="M3891" i="5"/>
  <c r="M3890" i="5"/>
  <c r="M3889" i="5"/>
  <c r="M3888" i="5"/>
  <c r="M3887" i="5"/>
  <c r="M3886" i="5"/>
  <c r="M3885" i="5"/>
  <c r="M3884" i="5"/>
  <c r="M3883" i="5"/>
  <c r="AF716" i="4"/>
  <c r="M3882" i="5"/>
  <c r="M3881" i="5"/>
  <c r="M3880" i="5"/>
  <c r="M3879" i="5"/>
  <c r="M3878" i="5"/>
  <c r="M3877" i="5"/>
  <c r="M3876" i="5"/>
  <c r="M3875" i="5"/>
  <c r="AF215" i="4"/>
  <c r="M3874" i="5"/>
  <c r="M3873" i="5"/>
  <c r="M3872" i="5"/>
  <c r="M3871" i="5"/>
  <c r="M3870" i="5"/>
  <c r="M3869" i="5"/>
  <c r="M3868" i="5"/>
  <c r="M3867" i="5"/>
  <c r="M3866" i="5"/>
  <c r="M3865" i="5"/>
  <c r="M3864" i="5"/>
  <c r="M3863" i="5"/>
  <c r="AF214" i="4"/>
  <c r="M3862" i="5"/>
  <c r="M3861" i="5"/>
  <c r="M3860" i="5"/>
  <c r="M3859" i="5"/>
  <c r="M3858" i="5"/>
  <c r="M3857" i="5"/>
  <c r="M3856" i="5"/>
  <c r="M3855" i="5"/>
  <c r="M3854" i="5"/>
  <c r="M3853" i="5"/>
  <c r="M3852" i="5"/>
  <c r="M3851" i="5"/>
  <c r="M3850" i="5"/>
  <c r="M3849" i="5"/>
  <c r="M3848" i="5"/>
  <c r="M3847" i="5"/>
  <c r="M3846" i="5"/>
  <c r="M3845" i="5"/>
  <c r="M3844" i="5"/>
  <c r="M3843" i="5"/>
  <c r="M3842" i="5"/>
  <c r="M3841" i="5"/>
  <c r="M3840" i="5"/>
  <c r="M3839" i="5"/>
  <c r="M3838" i="5"/>
  <c r="M3837" i="5"/>
  <c r="M3836" i="5"/>
  <c r="M3835" i="5"/>
  <c r="M3834" i="5"/>
  <c r="M3833" i="5"/>
  <c r="M3832" i="5"/>
  <c r="M3831" i="5"/>
  <c r="M3830" i="5"/>
  <c r="M3829" i="5"/>
  <c r="M3828" i="5"/>
  <c r="M3827" i="5"/>
  <c r="M3826" i="5"/>
  <c r="M3825" i="5"/>
  <c r="M3824" i="5"/>
  <c r="M3823" i="5"/>
  <c r="M3822" i="5"/>
  <c r="M3821" i="5"/>
  <c r="M3820" i="5"/>
  <c r="M3819" i="5"/>
  <c r="M3818" i="5"/>
  <c r="M3817" i="5"/>
  <c r="M3816" i="5"/>
  <c r="M3815" i="5"/>
  <c r="M3814" i="5"/>
  <c r="M3813" i="5"/>
  <c r="M3812" i="5"/>
  <c r="M3811" i="5"/>
  <c r="M3810" i="5"/>
  <c r="M3809" i="5"/>
  <c r="M3808" i="5"/>
  <c r="M3807" i="5"/>
  <c r="M3806" i="5"/>
  <c r="M3805" i="5"/>
  <c r="M3804" i="5"/>
  <c r="AF213" i="4"/>
  <c r="M3803" i="5"/>
  <c r="M3802" i="5"/>
  <c r="M3801" i="5"/>
  <c r="AF212" i="4"/>
  <c r="M3800" i="5"/>
  <c r="M3799" i="5"/>
  <c r="M3798" i="5"/>
  <c r="M3797" i="5"/>
  <c r="M3796" i="5"/>
  <c r="M3795" i="5"/>
  <c r="M3794" i="5"/>
  <c r="M3793" i="5"/>
  <c r="M3792" i="5"/>
  <c r="M3791" i="5"/>
  <c r="M3790" i="5"/>
  <c r="M3789" i="5"/>
  <c r="M3788" i="5"/>
  <c r="M3787" i="5"/>
  <c r="M3786" i="5"/>
  <c r="M3785" i="5"/>
  <c r="AF100" i="4"/>
  <c r="M3784" i="5"/>
  <c r="M3783" i="5"/>
  <c r="M3782" i="5"/>
  <c r="AF192" i="4"/>
  <c r="M3781" i="5"/>
  <c r="M3780" i="5"/>
  <c r="M3779" i="5"/>
  <c r="M3778" i="5"/>
  <c r="M3777" i="5"/>
  <c r="M3776" i="5"/>
  <c r="M3775" i="5"/>
  <c r="AF124" i="4"/>
  <c r="M3774" i="5"/>
  <c r="M3773" i="5"/>
  <c r="M3772" i="5"/>
  <c r="M3771" i="5"/>
  <c r="M3770" i="5"/>
  <c r="M3769" i="5"/>
  <c r="M3768" i="5"/>
  <c r="M3767" i="5"/>
  <c r="M3766" i="5"/>
  <c r="M3765" i="5"/>
  <c r="M3764" i="5"/>
  <c r="M3763" i="5"/>
  <c r="M3762" i="5"/>
  <c r="M3761" i="5"/>
  <c r="M3760" i="5"/>
  <c r="M3759" i="5"/>
  <c r="M3758" i="5"/>
  <c r="M3757" i="5"/>
  <c r="M3756" i="5"/>
  <c r="M3755" i="5"/>
  <c r="M3754" i="5"/>
  <c r="M3753" i="5"/>
  <c r="M3752" i="5"/>
  <c r="M3751" i="5"/>
  <c r="M3750" i="5"/>
  <c r="M3749" i="5"/>
  <c r="M3748" i="5"/>
  <c r="M3747" i="5"/>
  <c r="M3746" i="5"/>
  <c r="M3745" i="5"/>
  <c r="M3744" i="5"/>
  <c r="AF138" i="4"/>
  <c r="M3743" i="5"/>
  <c r="M3742" i="5"/>
  <c r="M3741" i="5"/>
  <c r="M3740" i="5"/>
  <c r="M3739" i="5"/>
  <c r="M3738" i="5"/>
  <c r="M3737" i="5"/>
  <c r="M3736" i="5"/>
  <c r="M3735" i="5"/>
  <c r="M3734" i="5"/>
  <c r="M3733" i="5"/>
  <c r="M3732" i="5"/>
  <c r="AF126" i="4"/>
  <c r="M3731" i="5"/>
  <c r="M3730" i="5"/>
  <c r="M3729" i="5"/>
  <c r="M3728" i="5"/>
  <c r="M3727" i="5"/>
  <c r="M3726" i="5"/>
  <c r="M3725" i="5"/>
  <c r="AF181" i="4"/>
  <c r="M3724" i="5"/>
  <c r="M3723" i="5"/>
  <c r="M3722" i="5"/>
  <c r="M3721" i="5"/>
  <c r="M3720" i="5"/>
  <c r="M3719" i="5"/>
  <c r="AF116" i="4"/>
  <c r="M3718" i="5"/>
  <c r="M3717" i="5"/>
  <c r="M3716" i="5"/>
  <c r="M3715" i="5"/>
  <c r="M3714" i="5"/>
  <c r="AF113" i="4"/>
  <c r="M3713" i="5"/>
  <c r="M3712" i="5"/>
  <c r="M3711" i="5"/>
  <c r="AF111" i="4"/>
  <c r="M3710" i="5"/>
  <c r="M3709" i="5"/>
  <c r="M3708" i="5"/>
  <c r="M3707" i="5"/>
  <c r="M3706" i="5"/>
  <c r="M3705" i="5"/>
  <c r="M3704" i="5"/>
  <c r="M3703" i="5"/>
  <c r="AF108" i="4"/>
  <c r="M3702" i="5"/>
  <c r="M3701" i="5"/>
  <c r="M3700" i="5"/>
  <c r="M3699" i="5"/>
  <c r="M3698" i="5"/>
  <c r="M3697" i="5"/>
  <c r="M3696" i="5"/>
  <c r="M3695" i="5"/>
  <c r="AF107" i="4"/>
  <c r="M3694" i="5"/>
  <c r="M3693" i="5"/>
  <c r="M3692" i="5"/>
  <c r="M3691" i="5"/>
  <c r="M3690" i="5"/>
  <c r="M3689" i="5"/>
  <c r="M3688" i="5"/>
  <c r="M3687" i="5"/>
  <c r="M3686" i="5"/>
  <c r="M3685" i="5"/>
  <c r="M3684" i="5"/>
  <c r="M3683" i="5"/>
  <c r="M3682" i="5"/>
  <c r="M3681" i="5"/>
  <c r="M3680" i="5"/>
  <c r="M3679" i="5"/>
  <c r="M3678" i="5"/>
  <c r="M3677" i="5"/>
  <c r="M3676" i="5"/>
  <c r="M3675" i="5"/>
  <c r="M3674" i="5"/>
  <c r="M3673" i="5"/>
  <c r="M3672" i="5"/>
  <c r="M3671" i="5"/>
  <c r="M3670" i="5"/>
  <c r="M3669" i="5"/>
  <c r="M3668" i="5"/>
  <c r="AF174" i="4"/>
  <c r="M3667" i="5"/>
  <c r="M3666" i="5"/>
  <c r="AF171" i="4"/>
  <c r="M3665" i="5"/>
  <c r="M3664" i="5"/>
  <c r="M3663" i="5"/>
  <c r="M3662" i="5"/>
  <c r="AF158" i="4"/>
  <c r="M3661" i="5"/>
  <c r="M3660" i="5"/>
  <c r="M3659" i="5"/>
  <c r="M3658" i="5"/>
  <c r="M3657" i="5"/>
  <c r="M3656" i="5"/>
  <c r="M3655" i="5"/>
  <c r="M3654" i="5"/>
  <c r="M3653" i="5"/>
  <c r="M3652" i="5"/>
  <c r="M3651" i="5"/>
  <c r="M3650" i="5"/>
  <c r="M3649" i="5"/>
  <c r="M3648" i="5"/>
  <c r="AF157" i="4"/>
  <c r="M3647" i="5"/>
  <c r="M3646" i="5"/>
  <c r="M3645" i="5"/>
  <c r="M3644" i="5"/>
  <c r="M3643" i="5"/>
  <c r="M3642" i="5"/>
  <c r="M3641" i="5"/>
  <c r="AF156" i="4"/>
  <c r="M3640" i="5"/>
  <c r="M3639" i="5"/>
  <c r="M3638" i="5"/>
  <c r="M3637" i="5"/>
  <c r="M3636" i="5"/>
  <c r="M3635" i="5"/>
  <c r="M3634" i="5"/>
  <c r="M3633" i="5"/>
  <c r="M3632" i="5"/>
  <c r="M3631" i="5"/>
  <c r="M3630" i="5"/>
  <c r="M3629" i="5"/>
  <c r="M3628" i="5"/>
  <c r="M3627" i="5"/>
  <c r="M3626" i="5"/>
  <c r="M3625" i="5"/>
  <c r="M3624" i="5"/>
  <c r="AF155" i="4"/>
  <c r="M3623" i="5"/>
  <c r="M3622" i="5"/>
  <c r="M3621" i="5"/>
  <c r="M3620" i="5"/>
  <c r="M3619" i="5"/>
  <c r="M3618" i="5"/>
  <c r="AF154" i="4"/>
  <c r="M3617" i="5"/>
  <c r="M3616" i="5"/>
  <c r="M3615" i="5"/>
  <c r="M3614" i="5"/>
  <c r="M3613" i="5"/>
  <c r="M3612" i="5"/>
  <c r="M3611" i="5"/>
  <c r="M3610" i="5"/>
  <c r="M3609" i="5"/>
  <c r="M3608" i="5"/>
  <c r="M3607" i="5"/>
  <c r="M3606" i="5"/>
  <c r="M3605" i="5"/>
  <c r="M3604" i="5"/>
  <c r="M3603" i="5"/>
  <c r="M3602" i="5"/>
  <c r="M3601" i="5"/>
  <c r="M3600" i="5"/>
  <c r="M3599" i="5"/>
  <c r="M3598" i="5"/>
  <c r="M3597" i="5"/>
  <c r="M3596" i="5"/>
  <c r="M3595" i="5"/>
  <c r="M3594" i="5"/>
  <c r="M3593" i="5"/>
  <c r="M3592" i="5"/>
  <c r="M3591" i="5"/>
  <c r="M3590" i="5"/>
  <c r="M3589" i="5"/>
  <c r="M3588" i="5"/>
  <c r="M3587" i="5"/>
  <c r="M3586" i="5"/>
  <c r="M3585" i="5"/>
  <c r="M3584" i="5"/>
  <c r="M3583" i="5"/>
  <c r="M3582" i="5"/>
  <c r="M3581" i="5"/>
  <c r="M3580" i="5"/>
  <c r="M3579" i="5"/>
  <c r="M3578" i="5"/>
  <c r="AF76" i="4"/>
  <c r="M3577" i="5"/>
  <c r="M3576" i="5"/>
  <c r="M3575" i="5"/>
  <c r="AF75" i="4"/>
  <c r="M3574" i="5"/>
  <c r="M3573" i="5"/>
  <c r="M3572" i="5"/>
  <c r="M3571" i="5"/>
  <c r="M3570" i="5"/>
  <c r="AF74" i="4"/>
  <c r="M3569" i="5"/>
  <c r="M3568" i="5"/>
  <c r="M3567" i="5"/>
  <c r="AF72" i="4"/>
  <c r="M3566" i="5"/>
  <c r="M3565" i="5"/>
  <c r="M3564" i="5"/>
  <c r="AF71" i="4"/>
  <c r="M3563" i="5"/>
  <c r="M3562" i="5"/>
  <c r="M3561" i="5"/>
  <c r="AF69" i="4"/>
  <c r="M3560" i="5"/>
  <c r="M3559" i="5"/>
  <c r="M3558" i="5"/>
  <c r="AF67" i="4"/>
  <c r="M3557" i="5"/>
  <c r="M3556" i="5"/>
  <c r="M3555" i="5"/>
  <c r="M3554" i="5"/>
  <c r="AF66" i="4"/>
  <c r="M3553" i="5"/>
  <c r="M3552" i="5"/>
  <c r="M3551" i="5"/>
  <c r="M3550" i="5"/>
  <c r="M3549" i="5"/>
  <c r="M3548" i="5"/>
  <c r="M3547" i="5"/>
  <c r="M3546" i="5"/>
  <c r="AF65" i="4"/>
  <c r="M3545" i="5"/>
  <c r="M3544" i="5"/>
  <c r="M3543" i="5"/>
  <c r="M3542" i="5"/>
  <c r="M3541" i="5"/>
  <c r="M3540" i="5"/>
  <c r="M3539" i="5"/>
  <c r="M3538" i="5"/>
  <c r="M3537" i="5"/>
  <c r="M3536" i="5"/>
  <c r="M3535" i="5"/>
  <c r="M3534" i="5"/>
  <c r="M3533" i="5"/>
  <c r="M3532" i="5"/>
  <c r="M3531" i="5"/>
  <c r="M3530" i="5"/>
  <c r="M3529" i="5"/>
  <c r="AF64" i="4"/>
  <c r="M3528" i="5"/>
  <c r="M3527" i="5"/>
  <c r="M3526" i="5"/>
  <c r="M3525" i="5"/>
  <c r="M3524" i="5"/>
  <c r="M3523" i="5"/>
  <c r="M3522" i="5"/>
  <c r="M3521" i="5"/>
  <c r="M3520" i="5"/>
  <c r="AF63" i="4"/>
  <c r="M3519" i="5"/>
  <c r="M3518" i="5"/>
  <c r="M3517" i="5"/>
  <c r="M3516" i="5"/>
  <c r="M3515" i="5"/>
  <c r="M3514" i="5"/>
  <c r="M3513" i="5"/>
  <c r="M3512" i="5"/>
  <c r="M3511" i="5"/>
  <c r="M3510" i="5"/>
  <c r="M3509" i="5"/>
  <c r="M3508" i="5"/>
  <c r="M3507" i="5"/>
  <c r="M3506" i="5"/>
  <c r="M3505" i="5"/>
  <c r="M3504" i="5"/>
  <c r="M3503" i="5"/>
  <c r="M3502" i="5"/>
  <c r="M3501" i="5"/>
  <c r="M3500" i="5"/>
  <c r="M3499" i="5"/>
  <c r="M3498" i="5"/>
  <c r="AF60" i="4"/>
  <c r="M3497" i="5"/>
  <c r="M3496" i="5"/>
  <c r="M3495" i="5"/>
  <c r="M3494" i="5"/>
  <c r="M3493" i="5"/>
  <c r="AF106" i="4"/>
  <c r="M3492" i="5"/>
  <c r="M3491" i="5"/>
  <c r="M3490" i="5"/>
  <c r="M3489" i="5"/>
  <c r="M3488" i="5"/>
  <c r="M3487" i="5"/>
  <c r="AF105" i="4"/>
  <c r="M3486" i="5"/>
  <c r="M3485" i="5"/>
  <c r="M3484" i="5"/>
  <c r="M3483" i="5"/>
  <c r="M3482" i="5"/>
  <c r="M3481" i="5"/>
  <c r="M3480" i="5"/>
  <c r="M3479" i="5"/>
  <c r="M3478" i="5"/>
  <c r="M3477" i="5"/>
  <c r="M3476" i="5"/>
  <c r="AF104" i="4"/>
  <c r="M3475" i="5"/>
  <c r="M3474" i="5"/>
  <c r="M3473" i="5"/>
  <c r="M3472" i="5"/>
  <c r="M3471" i="5"/>
  <c r="M3470" i="5"/>
  <c r="AF87" i="4"/>
  <c r="M3469" i="5"/>
  <c r="M3468" i="5"/>
  <c r="M3467" i="5"/>
  <c r="M3466" i="5"/>
  <c r="M3465" i="5"/>
  <c r="M3464" i="5"/>
  <c r="M3463" i="5"/>
  <c r="M3462" i="5"/>
  <c r="AF86" i="4"/>
  <c r="M3461" i="5"/>
  <c r="M3460" i="5"/>
  <c r="M3459" i="5"/>
  <c r="M3458" i="5"/>
  <c r="AF85" i="4"/>
  <c r="M3457" i="5"/>
  <c r="M3456" i="5"/>
  <c r="M3455" i="5"/>
  <c r="M3454" i="5"/>
  <c r="M3453" i="5"/>
  <c r="AF83" i="4"/>
  <c r="M3452" i="5"/>
  <c r="M3451" i="5"/>
  <c r="M3450" i="5"/>
  <c r="M3449" i="5"/>
  <c r="M3448" i="5"/>
  <c r="M3447" i="5"/>
  <c r="M3446" i="5"/>
  <c r="M3445" i="5"/>
  <c r="M3444" i="5"/>
  <c r="M3443" i="5"/>
  <c r="M3442" i="5"/>
  <c r="M3441" i="5"/>
  <c r="M3440" i="5"/>
  <c r="M3439" i="5"/>
  <c r="M3438" i="5"/>
  <c r="M3437" i="5"/>
  <c r="M3436" i="5"/>
  <c r="M3435" i="5"/>
  <c r="M3434" i="5"/>
  <c r="M3433" i="5"/>
  <c r="M3432" i="5"/>
  <c r="M3431" i="5"/>
  <c r="M3430" i="5"/>
  <c r="M3429" i="5"/>
  <c r="M3428" i="5"/>
  <c r="M3427" i="5"/>
  <c r="M3426" i="5"/>
  <c r="M3425" i="5"/>
  <c r="M3424" i="5"/>
  <c r="M3423" i="5"/>
  <c r="M3422" i="5"/>
  <c r="M3421" i="5"/>
  <c r="M3420" i="5"/>
  <c r="M3419" i="5"/>
  <c r="M3418" i="5"/>
  <c r="M3417" i="5"/>
  <c r="M3416" i="5"/>
  <c r="M3415" i="5"/>
  <c r="M3414" i="5"/>
  <c r="M3413" i="5"/>
  <c r="AF81" i="4"/>
  <c r="M3412" i="5"/>
  <c r="M3411" i="5"/>
  <c r="M3410" i="5"/>
  <c r="M3409" i="5"/>
  <c r="M3408" i="5"/>
  <c r="M3407" i="5"/>
  <c r="AF80" i="4"/>
  <c r="M3406" i="5"/>
  <c r="M3405" i="5"/>
  <c r="M3404" i="5"/>
  <c r="M3403" i="5"/>
  <c r="M3402" i="5"/>
  <c r="M3401" i="5"/>
  <c r="M3400" i="5"/>
  <c r="M3399" i="5"/>
  <c r="M3398" i="5"/>
  <c r="AF26" i="4"/>
  <c r="M3397" i="5"/>
  <c r="M3396" i="5"/>
  <c r="M3395" i="5"/>
  <c r="M3394" i="5"/>
  <c r="M3393" i="5"/>
  <c r="M3392" i="5"/>
  <c r="M3391" i="5"/>
  <c r="M3390" i="5"/>
  <c r="M3389" i="5"/>
  <c r="AF24" i="4"/>
  <c r="M3388" i="5"/>
  <c r="M3387" i="5"/>
  <c r="M3386" i="5"/>
  <c r="AF102" i="4"/>
  <c r="M3385" i="5"/>
  <c r="M3384" i="5"/>
  <c r="M3383" i="5"/>
  <c r="M3382" i="5"/>
  <c r="M3381" i="5"/>
  <c r="M3380" i="5"/>
  <c r="M3379" i="5"/>
  <c r="M3378" i="5"/>
  <c r="AF120" i="4"/>
  <c r="M3377" i="5"/>
  <c r="M3376" i="5"/>
  <c r="M3375" i="5"/>
  <c r="M3374" i="5"/>
  <c r="M3373" i="5"/>
  <c r="M3372" i="5"/>
  <c r="M3371" i="5"/>
  <c r="M3370" i="5"/>
  <c r="M3369" i="5"/>
  <c r="M3368" i="5"/>
  <c r="AF671" i="4"/>
  <c r="M3367" i="5"/>
  <c r="M3366" i="5"/>
  <c r="M3365" i="5"/>
  <c r="M3364" i="5"/>
  <c r="M3363" i="5"/>
  <c r="M3362" i="5"/>
  <c r="M3361" i="5"/>
  <c r="M3360" i="5"/>
  <c r="M3359" i="5"/>
  <c r="M3358" i="5"/>
  <c r="M3357" i="5"/>
  <c r="M3356" i="5"/>
  <c r="M3355" i="5"/>
  <c r="M3354" i="5"/>
  <c r="M3353" i="5"/>
  <c r="M3352" i="5"/>
  <c r="M3351" i="5"/>
  <c r="M3350" i="5"/>
  <c r="M3349" i="5"/>
  <c r="AF38" i="4"/>
  <c r="M3348" i="5"/>
  <c r="M3347" i="5"/>
  <c r="M3346" i="5"/>
  <c r="M3345" i="5"/>
  <c r="M3344" i="5"/>
  <c r="M3343" i="5"/>
  <c r="M3342" i="5"/>
  <c r="M3341" i="5"/>
  <c r="M3340" i="5"/>
  <c r="M3339" i="5"/>
  <c r="M3338" i="5"/>
  <c r="M3337" i="5"/>
  <c r="AF31" i="4"/>
  <c r="M3336" i="5"/>
  <c r="M3335" i="5"/>
  <c r="AF198" i="4"/>
  <c r="M3334" i="5"/>
  <c r="M3333" i="5"/>
  <c r="M3332" i="5"/>
  <c r="M3331" i="5"/>
  <c r="M3330" i="5"/>
  <c r="M3329" i="5"/>
  <c r="M3328" i="5"/>
  <c r="M3327" i="5"/>
  <c r="M3326" i="5"/>
  <c r="AF710" i="4"/>
  <c r="M3325" i="5"/>
  <c r="M3324" i="5"/>
  <c r="M3323" i="5"/>
  <c r="M3322" i="5"/>
  <c r="M3321" i="5"/>
  <c r="M3320" i="5"/>
  <c r="M3319" i="5"/>
  <c r="M3318" i="5"/>
  <c r="M3317" i="5"/>
  <c r="M3316" i="5"/>
  <c r="M3315" i="5"/>
  <c r="M3314" i="5"/>
  <c r="M3313" i="5"/>
  <c r="M3312" i="5"/>
  <c r="M3311" i="5"/>
  <c r="M3310" i="5"/>
  <c r="M3309" i="5"/>
  <c r="M3308" i="5"/>
  <c r="M3307" i="5"/>
  <c r="M3306" i="5"/>
  <c r="AF721" i="4"/>
  <c r="M3305" i="5"/>
  <c r="M3304" i="5"/>
  <c r="M3303" i="5"/>
  <c r="M3302" i="5"/>
  <c r="M3301" i="5"/>
  <c r="AF720" i="4"/>
  <c r="M3300" i="5"/>
  <c r="M3299" i="5"/>
  <c r="M3298" i="5"/>
  <c r="M3297" i="5"/>
  <c r="M3296" i="5"/>
  <c r="M3295" i="5"/>
  <c r="M3294" i="5"/>
  <c r="M3293" i="5"/>
  <c r="M3292" i="5"/>
  <c r="M3291" i="5"/>
  <c r="AF596" i="4"/>
  <c r="M3290" i="5"/>
  <c r="M3289" i="5"/>
  <c r="M3288" i="5"/>
  <c r="M3287" i="5"/>
  <c r="M3286" i="5"/>
  <c r="M3285" i="5"/>
  <c r="M3284" i="5"/>
  <c r="M3283" i="5"/>
  <c r="M3282" i="5"/>
  <c r="M3281" i="5"/>
  <c r="M3280" i="5"/>
  <c r="M3279" i="5"/>
  <c r="M3278" i="5"/>
  <c r="M3277" i="5"/>
  <c r="M3276" i="5"/>
  <c r="M3275" i="5"/>
  <c r="M3274" i="5"/>
  <c r="M3273" i="5"/>
  <c r="M3272" i="5"/>
  <c r="M3271" i="5"/>
  <c r="M3270" i="5"/>
  <c r="M3269" i="5"/>
  <c r="M3268" i="5"/>
  <c r="M3267" i="5"/>
  <c r="M3266" i="5"/>
  <c r="M3265" i="5"/>
  <c r="AF701" i="4"/>
  <c r="M3264" i="5"/>
  <c r="M3263" i="5"/>
  <c r="M3262" i="5"/>
  <c r="M3261" i="5"/>
  <c r="M3260" i="5"/>
  <c r="AF700" i="4"/>
  <c r="M3259" i="5"/>
  <c r="M3258" i="5"/>
  <c r="M3257" i="5"/>
  <c r="M3256" i="5"/>
  <c r="AF699" i="4"/>
  <c r="M3255" i="5"/>
  <c r="M3254" i="5"/>
  <c r="M3253" i="5"/>
  <c r="AF698" i="4"/>
  <c r="M3252" i="5"/>
  <c r="M3251" i="5"/>
  <c r="M3250" i="5"/>
  <c r="M3249" i="5"/>
  <c r="M3248" i="5"/>
  <c r="M3247" i="5"/>
  <c r="M3246" i="5"/>
  <c r="M3245" i="5"/>
  <c r="AF697" i="4"/>
  <c r="M3244" i="5"/>
  <c r="M3243" i="5"/>
  <c r="M3242" i="5"/>
  <c r="M3241" i="5"/>
  <c r="M3240" i="5"/>
  <c r="M3239" i="5"/>
  <c r="M3238" i="5"/>
  <c r="M3237" i="5"/>
  <c r="AF696" i="4"/>
  <c r="M3236" i="5"/>
  <c r="M3235" i="5"/>
  <c r="M3234" i="5"/>
  <c r="M3233" i="5"/>
  <c r="AF695" i="4"/>
  <c r="M3232" i="5"/>
  <c r="M3231" i="5"/>
  <c r="M3230" i="5"/>
  <c r="AF690" i="4"/>
  <c r="M3229" i="5"/>
  <c r="M3228" i="5"/>
  <c r="M3227" i="5"/>
  <c r="AF689" i="4"/>
  <c r="M3226" i="5"/>
  <c r="M3225" i="5"/>
  <c r="M3224" i="5"/>
  <c r="AF688" i="4"/>
  <c r="M3223" i="5"/>
  <c r="M3222" i="5"/>
  <c r="AF687" i="4"/>
  <c r="M3221" i="5"/>
  <c r="M3220" i="5"/>
  <c r="M3219" i="5"/>
  <c r="AF686" i="4"/>
  <c r="M3218" i="5"/>
  <c r="M3217" i="5"/>
  <c r="AF685" i="4"/>
  <c r="M3216" i="5"/>
  <c r="M3215" i="5"/>
  <c r="AF684" i="4"/>
  <c r="M3214" i="5"/>
  <c r="M3213" i="5"/>
  <c r="AF683" i="4"/>
  <c r="M3212" i="5"/>
  <c r="M3211" i="5"/>
  <c r="M3210" i="5"/>
  <c r="AF682" i="4"/>
  <c r="M3209" i="5"/>
  <c r="M3208" i="5"/>
  <c r="AF681" i="4"/>
  <c r="M3207" i="5"/>
  <c r="M3206" i="5"/>
  <c r="AF680" i="4"/>
  <c r="M3205" i="5"/>
  <c r="M3204" i="5"/>
  <c r="AF311" i="4"/>
  <c r="M3203" i="5"/>
  <c r="M3202" i="5"/>
  <c r="M3201" i="5"/>
  <c r="M3200" i="5"/>
  <c r="M3199" i="5"/>
  <c r="M3198" i="5"/>
  <c r="M3197" i="5"/>
  <c r="M3196" i="5"/>
  <c r="M3195" i="5"/>
  <c r="M3194" i="5"/>
  <c r="M3193" i="5"/>
  <c r="M3192" i="5"/>
  <c r="M3191" i="5"/>
  <c r="M3190" i="5"/>
  <c r="M3189" i="5"/>
  <c r="AF638" i="4"/>
  <c r="M3188" i="5"/>
  <c r="M3187" i="5"/>
  <c r="M3186" i="5"/>
  <c r="M3185" i="5"/>
  <c r="M3184" i="5"/>
  <c r="M3183" i="5"/>
  <c r="M3182" i="5"/>
  <c r="M3181" i="5"/>
  <c r="M3180" i="5"/>
  <c r="M3179" i="5"/>
  <c r="AF293" i="4"/>
  <c r="M3178" i="5"/>
  <c r="M3177" i="5"/>
  <c r="M3176" i="5"/>
  <c r="M3175" i="5"/>
  <c r="M3174" i="5"/>
  <c r="M3173" i="5"/>
  <c r="M3172" i="5"/>
  <c r="M3171" i="5"/>
  <c r="AF616" i="4"/>
  <c r="M3170" i="5"/>
  <c r="M3169" i="5"/>
  <c r="M3168" i="5"/>
  <c r="M3167" i="5"/>
  <c r="M3166" i="5"/>
  <c r="AF608" i="4"/>
  <c r="M3165" i="5"/>
  <c r="M3164" i="5"/>
  <c r="M3163" i="5"/>
  <c r="AF610" i="4"/>
  <c r="M3162" i="5"/>
  <c r="M3161" i="5"/>
  <c r="M3160" i="5"/>
  <c r="M3159" i="5"/>
  <c r="AF7" i="4"/>
  <c r="M3158" i="5"/>
  <c r="M3157" i="5"/>
  <c r="M3156" i="5"/>
  <c r="M3155" i="5"/>
  <c r="M3154" i="5"/>
  <c r="M3153" i="5"/>
  <c r="M3152" i="5"/>
  <c r="M3151" i="5"/>
  <c r="M3150" i="5"/>
  <c r="M3149" i="5"/>
  <c r="M3148" i="5"/>
  <c r="M3147" i="5"/>
  <c r="M3146" i="5"/>
  <c r="M3145" i="5"/>
  <c r="M3144" i="5"/>
  <c r="M3143" i="5"/>
  <c r="M3142" i="5"/>
  <c r="M3141" i="5"/>
  <c r="M3140" i="5"/>
  <c r="M3139" i="5"/>
  <c r="M3138" i="5"/>
  <c r="M3137" i="5"/>
  <c r="M3136" i="5"/>
  <c r="M3135" i="5"/>
  <c r="M3134" i="5"/>
  <c r="M3133" i="5"/>
  <c r="M3132" i="5"/>
  <c r="M3131" i="5"/>
  <c r="M3130" i="5"/>
  <c r="M3129" i="5"/>
  <c r="M3128" i="5"/>
  <c r="M3127" i="5"/>
  <c r="M3126" i="5"/>
  <c r="M3125" i="5"/>
  <c r="M3124" i="5"/>
  <c r="M3123" i="5"/>
  <c r="M3122" i="5"/>
  <c r="M3121" i="5"/>
  <c r="M3120" i="5"/>
  <c r="M3119" i="5"/>
  <c r="M3118" i="5"/>
  <c r="M3117" i="5"/>
  <c r="M3116" i="5"/>
  <c r="M3115" i="5"/>
  <c r="M3114" i="5"/>
  <c r="M3113" i="5"/>
  <c r="M3112" i="5"/>
  <c r="M3111" i="5"/>
  <c r="M3110" i="5"/>
  <c r="M3109" i="5"/>
  <c r="M3108" i="5"/>
  <c r="M3107" i="5"/>
  <c r="M3106" i="5"/>
  <c r="M3105" i="5"/>
  <c r="M3104" i="5"/>
  <c r="M3103" i="5"/>
  <c r="M3102" i="5"/>
  <c r="M3101" i="5"/>
  <c r="M3100" i="5"/>
  <c r="M3099" i="5"/>
  <c r="M3098" i="5"/>
  <c r="M3097" i="5"/>
  <c r="M3096" i="5"/>
  <c r="M3095" i="5"/>
  <c r="M3094" i="5"/>
  <c r="M3093" i="5"/>
  <c r="M3092" i="5"/>
  <c r="M3091" i="5"/>
  <c r="M3090" i="5"/>
  <c r="M3089" i="5"/>
  <c r="M3088" i="5"/>
  <c r="M3087" i="5"/>
  <c r="M3086" i="5"/>
  <c r="M3085" i="5"/>
  <c r="M3084" i="5"/>
  <c r="M3083" i="5"/>
  <c r="M3082" i="5"/>
  <c r="M3081" i="5"/>
  <c r="M3080" i="5"/>
  <c r="M3079" i="5"/>
  <c r="M3078" i="5"/>
  <c r="M3077" i="5"/>
  <c r="M3076" i="5"/>
  <c r="M3075" i="5"/>
  <c r="M3074" i="5"/>
  <c r="M3073" i="5"/>
  <c r="M3072" i="5"/>
  <c r="M3071" i="5"/>
  <c r="M3070" i="5"/>
  <c r="M3069" i="5"/>
  <c r="M3068" i="5"/>
  <c r="M3067" i="5"/>
  <c r="M3066" i="5"/>
  <c r="M3065" i="5"/>
  <c r="M3064" i="5"/>
  <c r="M3063" i="5"/>
  <c r="M3062" i="5"/>
  <c r="M3061" i="5"/>
  <c r="M3060" i="5"/>
  <c r="M3059" i="5"/>
  <c r="M3058" i="5"/>
  <c r="M3057" i="5"/>
  <c r="M3056" i="5"/>
  <c r="M3055" i="5"/>
  <c r="M3054" i="5"/>
  <c r="M3053" i="5"/>
  <c r="M3052" i="5"/>
  <c r="M3051" i="5"/>
  <c r="M3050" i="5"/>
  <c r="M3049" i="5"/>
  <c r="M3048" i="5"/>
  <c r="M3047" i="5"/>
  <c r="M3046" i="5"/>
  <c r="M3045" i="5"/>
  <c r="M3044" i="5"/>
  <c r="M3043" i="5"/>
  <c r="M3042" i="5"/>
  <c r="M3041" i="5"/>
  <c r="M3040" i="5"/>
  <c r="M3039" i="5"/>
  <c r="M3038" i="5"/>
  <c r="M3037" i="5"/>
  <c r="M3036" i="5"/>
  <c r="M3035" i="5"/>
  <c r="M3034" i="5"/>
  <c r="M3033" i="5"/>
  <c r="M3032" i="5"/>
  <c r="M3031" i="5"/>
  <c r="M3030" i="5"/>
  <c r="M3029" i="5"/>
  <c r="M3028" i="5"/>
  <c r="M3027" i="5"/>
  <c r="M3026" i="5"/>
  <c r="M3025" i="5"/>
  <c r="M3024" i="5"/>
  <c r="M3023" i="5"/>
  <c r="M3022" i="5"/>
  <c r="M3021" i="5"/>
  <c r="M3020" i="5"/>
  <c r="M3019" i="5"/>
  <c r="M3018" i="5"/>
  <c r="M3017" i="5"/>
  <c r="M3016" i="5"/>
  <c r="M3015" i="5"/>
  <c r="M3014" i="5"/>
  <c r="M3013" i="5"/>
  <c r="M3012" i="5"/>
  <c r="M3011" i="5"/>
  <c r="M3010" i="5"/>
  <c r="M3009" i="5"/>
  <c r="M3008" i="5"/>
  <c r="M3007" i="5"/>
  <c r="M3006" i="5"/>
  <c r="M3005" i="5"/>
  <c r="M3004" i="5"/>
  <c r="M3003" i="5"/>
  <c r="M3002" i="5"/>
  <c r="M3001" i="5"/>
  <c r="M3000" i="5"/>
  <c r="M2999" i="5"/>
  <c r="M2998" i="5"/>
  <c r="M2997" i="5"/>
  <c r="M2996" i="5"/>
  <c r="M2995" i="5"/>
  <c r="M2994" i="5"/>
  <c r="M2993" i="5"/>
  <c r="M2992" i="5"/>
  <c r="M2991" i="5"/>
  <c r="M2990" i="5"/>
  <c r="M2989" i="5"/>
  <c r="M2988" i="5"/>
  <c r="M2987" i="5"/>
  <c r="M2986" i="5"/>
  <c r="M2985" i="5"/>
  <c r="M2984" i="5"/>
  <c r="M2983" i="5"/>
  <c r="M2982" i="5"/>
  <c r="M2981" i="5"/>
  <c r="M2980" i="5"/>
  <c r="M2979" i="5"/>
  <c r="M2978" i="5"/>
  <c r="M2977" i="5"/>
  <c r="M2976" i="5"/>
  <c r="M2975" i="5"/>
  <c r="M2974" i="5"/>
  <c r="M2973" i="5"/>
  <c r="M2972" i="5"/>
  <c r="M2971" i="5"/>
  <c r="M2970" i="5"/>
  <c r="M2969" i="5"/>
  <c r="M2968" i="5"/>
  <c r="M2967" i="5"/>
  <c r="M2966" i="5"/>
  <c r="M2965" i="5"/>
  <c r="M2964" i="5"/>
  <c r="M2963" i="5"/>
  <c r="M2962" i="5"/>
  <c r="M2961" i="5"/>
  <c r="M2960" i="5"/>
  <c r="M2959" i="5"/>
  <c r="M2958" i="5"/>
  <c r="M2957" i="5"/>
  <c r="M2956" i="5"/>
  <c r="M2955" i="5"/>
  <c r="M2954" i="5"/>
  <c r="M2953" i="5"/>
  <c r="M2952" i="5"/>
  <c r="M2951" i="5"/>
  <c r="M2950" i="5"/>
  <c r="M2949" i="5"/>
  <c r="M2948" i="5"/>
  <c r="M2947" i="5"/>
  <c r="M2946" i="5"/>
  <c r="M2945" i="5"/>
  <c r="M2944" i="5"/>
  <c r="M2943" i="5"/>
  <c r="M2942" i="5"/>
  <c r="M2941" i="5"/>
  <c r="M2940" i="5"/>
  <c r="M2939" i="5"/>
  <c r="M2938" i="5"/>
  <c r="M2937" i="5"/>
  <c r="M2936" i="5"/>
  <c r="M2935" i="5"/>
  <c r="M2934" i="5"/>
  <c r="M2933" i="5"/>
  <c r="M2932" i="5"/>
  <c r="M2931" i="5"/>
  <c r="M2930" i="5"/>
  <c r="M2929" i="5"/>
  <c r="M2928" i="5"/>
  <c r="M2927" i="5"/>
  <c r="M2926" i="5"/>
  <c r="M2925" i="5"/>
  <c r="M2924" i="5"/>
  <c r="M2923" i="5"/>
  <c r="M2922" i="5"/>
  <c r="M2921" i="5"/>
  <c r="M2920" i="5"/>
  <c r="M2919" i="5"/>
  <c r="M2918" i="5"/>
  <c r="M2917" i="5"/>
  <c r="M2916" i="5"/>
  <c r="M2915" i="5"/>
  <c r="AF364" i="4"/>
  <c r="M2914" i="5"/>
  <c r="M2913" i="5"/>
  <c r="AF383" i="4"/>
  <c r="M2912" i="5"/>
  <c r="M2911" i="5"/>
  <c r="M2910" i="5"/>
  <c r="AF353" i="4"/>
  <c r="M2909" i="5"/>
  <c r="M2908" i="5"/>
  <c r="M2907" i="5"/>
  <c r="M2906" i="5"/>
  <c r="M2905" i="5"/>
  <c r="M2904" i="5"/>
  <c r="M2903" i="5"/>
  <c r="M2902" i="5"/>
  <c r="AF363" i="4"/>
  <c r="M2901" i="5"/>
  <c r="M2900" i="5"/>
  <c r="AF382" i="4"/>
  <c r="M2899" i="5"/>
  <c r="M2898" i="5"/>
  <c r="M2897" i="5"/>
  <c r="M2896" i="5"/>
  <c r="M2895" i="5"/>
  <c r="M2894" i="5"/>
  <c r="AF362" i="4"/>
  <c r="M2893" i="5"/>
  <c r="M2892" i="5"/>
  <c r="AF352" i="4"/>
  <c r="M2891" i="5"/>
  <c r="M2890" i="5"/>
  <c r="M2889" i="5"/>
  <c r="M2888" i="5"/>
  <c r="M2887" i="5"/>
  <c r="M2886" i="5"/>
  <c r="M2885" i="5"/>
  <c r="M2884" i="5"/>
  <c r="M2883" i="5"/>
  <c r="M2882" i="5"/>
  <c r="M2881" i="5"/>
  <c r="AF612" i="4"/>
  <c r="M2880" i="5"/>
  <c r="M2879" i="5"/>
  <c r="M2878" i="5"/>
  <c r="AF207" i="4"/>
  <c r="M2877" i="5"/>
  <c r="M2876" i="5"/>
  <c r="AF208" i="4"/>
  <c r="M2875" i="5"/>
  <c r="M2874" i="5"/>
  <c r="AF312" i="4"/>
  <c r="M2873" i="5"/>
  <c r="M2872" i="5"/>
  <c r="M2871" i="5"/>
  <c r="AF667" i="4"/>
  <c r="M2870" i="5"/>
  <c r="M2869" i="5"/>
  <c r="M2868" i="5"/>
  <c r="M2867" i="5"/>
  <c r="M2866" i="5"/>
  <c r="M2865" i="5"/>
  <c r="M2864" i="5"/>
  <c r="M2863" i="5"/>
  <c r="M2862" i="5"/>
  <c r="AF666" i="4"/>
  <c r="M2861" i="5"/>
  <c r="M2860" i="5"/>
  <c r="AF259" i="4"/>
  <c r="M2859" i="5"/>
  <c r="M2858" i="5"/>
  <c r="AF258" i="4"/>
  <c r="M2857" i="5"/>
  <c r="M2856" i="5"/>
  <c r="M2855" i="5"/>
  <c r="M2854" i="5"/>
  <c r="M2853" i="5"/>
  <c r="M2852" i="5"/>
  <c r="M2851" i="5"/>
  <c r="M2850" i="5"/>
  <c r="M2849" i="5"/>
  <c r="M2848" i="5"/>
  <c r="M2847" i="5"/>
  <c r="M2846" i="5"/>
  <c r="M2845" i="5"/>
  <c r="M2844" i="5"/>
  <c r="M2843" i="5"/>
  <c r="M2842" i="5"/>
  <c r="M2841" i="5"/>
  <c r="M2840" i="5"/>
  <c r="M2839" i="5"/>
  <c r="M2838" i="5"/>
  <c r="M2837" i="5"/>
  <c r="M2836" i="5"/>
  <c r="M2835" i="5"/>
  <c r="M2834" i="5"/>
  <c r="M2833" i="5"/>
  <c r="M2832" i="5"/>
  <c r="AF257" i="4"/>
  <c r="M2831" i="5"/>
  <c r="M2830" i="5"/>
  <c r="M2829" i="5"/>
  <c r="M2828" i="5"/>
  <c r="M2827" i="5"/>
  <c r="M2826" i="5"/>
  <c r="M2825" i="5"/>
  <c r="M2824" i="5"/>
  <c r="M2823" i="5"/>
  <c r="M2822" i="5"/>
  <c r="M2821" i="5"/>
  <c r="M2820" i="5"/>
  <c r="M2819" i="5"/>
  <c r="M2818" i="5"/>
  <c r="M2817" i="5"/>
  <c r="M2816" i="5"/>
  <c r="M2815" i="5"/>
  <c r="M2814" i="5"/>
  <c r="M2813" i="5"/>
  <c r="M2812" i="5"/>
  <c r="M2811" i="5"/>
  <c r="M2810" i="5"/>
  <c r="M2809" i="5"/>
  <c r="M2808" i="5"/>
  <c r="M2807" i="5"/>
  <c r="M2806" i="5"/>
  <c r="M2805" i="5"/>
  <c r="AF256" i="4"/>
  <c r="M2804" i="5"/>
  <c r="M2803" i="5"/>
  <c r="AF255" i="4"/>
  <c r="M2802" i="5"/>
  <c r="M2801" i="5"/>
  <c r="M2800" i="5"/>
  <c r="AF254" i="4"/>
  <c r="M2799" i="5"/>
  <c r="M2798" i="5"/>
  <c r="M2797" i="5"/>
  <c r="AF305" i="4"/>
  <c r="M2796" i="5"/>
  <c r="M2795" i="5"/>
  <c r="AF253" i="4"/>
  <c r="M2794" i="5"/>
  <c r="M2793" i="5"/>
  <c r="M2792" i="5"/>
  <c r="M2791" i="5"/>
  <c r="M2790" i="5"/>
  <c r="M2789" i="5"/>
  <c r="AF247" i="4"/>
  <c r="M2788" i="5"/>
  <c r="M2787" i="5"/>
  <c r="M2786" i="5"/>
  <c r="M2785" i="5"/>
  <c r="AF309" i="4"/>
  <c r="M2784" i="5"/>
  <c r="M2783" i="5"/>
  <c r="M2782" i="5"/>
  <c r="M2781" i="5"/>
  <c r="M2780" i="5"/>
  <c r="M2779" i="5"/>
  <c r="AF308" i="4"/>
  <c r="M2778" i="5"/>
  <c r="M2777" i="5"/>
  <c r="M2776" i="5"/>
  <c r="M2775" i="5"/>
  <c r="M2774" i="5"/>
  <c r="M2773" i="5"/>
  <c r="M2772" i="5"/>
  <c r="M2771" i="5"/>
  <c r="M2770" i="5"/>
  <c r="AF635" i="4"/>
  <c r="M2769" i="5"/>
  <c r="M2768" i="5"/>
  <c r="M2767" i="5"/>
  <c r="M2766" i="5"/>
  <c r="AF665" i="4"/>
  <c r="M2765" i="5"/>
  <c r="M2764" i="5"/>
  <c r="M2763" i="5"/>
  <c r="AF385" i="4"/>
  <c r="M2762" i="5"/>
  <c r="M2761" i="5"/>
  <c r="M2760" i="5"/>
  <c r="M2759" i="5"/>
  <c r="AF628" i="4"/>
  <c r="M2758" i="5"/>
  <c r="M2757" i="5"/>
  <c r="M2756" i="5"/>
  <c r="AF580" i="4"/>
  <c r="M2755" i="5"/>
  <c r="M2754" i="5"/>
  <c r="M2753" i="5"/>
  <c r="AF14" i="4"/>
  <c r="M2752" i="5"/>
  <c r="M2751" i="5"/>
  <c r="M2750" i="5"/>
  <c r="M2749" i="5"/>
  <c r="M2748" i="5"/>
  <c r="M2747" i="5"/>
  <c r="M2746" i="5"/>
  <c r="M2745" i="5"/>
  <c r="M2744" i="5"/>
  <c r="M2743" i="5"/>
  <c r="M2742" i="5"/>
  <c r="M2741" i="5"/>
  <c r="AF41" i="4"/>
  <c r="M2740" i="5"/>
  <c r="M2739" i="5"/>
  <c r="AF40" i="4"/>
  <c r="M2738" i="5"/>
  <c r="M2737" i="5"/>
  <c r="M2736" i="5"/>
  <c r="AF611" i="4"/>
  <c r="M2735" i="5"/>
  <c r="M2734" i="5"/>
  <c r="M2733" i="5"/>
  <c r="M2732" i="5"/>
  <c r="M2731" i="5"/>
  <c r="AF704" i="4"/>
  <c r="M2730" i="5"/>
  <c r="M2729" i="5"/>
  <c r="M2728" i="5"/>
  <c r="M2727" i="5"/>
  <c r="M2726" i="5"/>
  <c r="M2725" i="5"/>
  <c r="M2724" i="5"/>
  <c r="M2723" i="5"/>
  <c r="M2722" i="5"/>
  <c r="AF23" i="4"/>
  <c r="M2721" i="5"/>
  <c r="M2720" i="5"/>
  <c r="M2719" i="5"/>
  <c r="M2718" i="5"/>
  <c r="M2717" i="5"/>
  <c r="M2716" i="5"/>
  <c r="M2715" i="5"/>
  <c r="M2714" i="5"/>
  <c r="AF51" i="4"/>
  <c r="M2713" i="5"/>
  <c r="M2712" i="5"/>
  <c r="AF22" i="4"/>
  <c r="M2711" i="5"/>
  <c r="M2710" i="5"/>
  <c r="M2709" i="5"/>
  <c r="M2708" i="5"/>
  <c r="M2707" i="5"/>
  <c r="M2706" i="5"/>
  <c r="M2705" i="5"/>
  <c r="M2704" i="5"/>
  <c r="M2703" i="5"/>
  <c r="AF250" i="4"/>
  <c r="M2702" i="5"/>
  <c r="M2701" i="5"/>
  <c r="AF609" i="4"/>
  <c r="M2700" i="5"/>
  <c r="M2699" i="5"/>
  <c r="M2698" i="5"/>
  <c r="M2697" i="5"/>
  <c r="M2696" i="5"/>
  <c r="M2695" i="5"/>
  <c r="AF626" i="4"/>
  <c r="M2694" i="5"/>
  <c r="M2693" i="5"/>
  <c r="AF306" i="4"/>
  <c r="M2692" i="5"/>
  <c r="M2691" i="5"/>
  <c r="M2690" i="5"/>
  <c r="M2689" i="5"/>
  <c r="AF573" i="4"/>
  <c r="M2688" i="5"/>
  <c r="M2687" i="5"/>
  <c r="M2686" i="5"/>
  <c r="AF62" i="4"/>
  <c r="M2685" i="5"/>
  <c r="M2684" i="5"/>
  <c r="M2683" i="5"/>
  <c r="M2682" i="5"/>
  <c r="M2681" i="5"/>
  <c r="M2680" i="5"/>
  <c r="M2679" i="5"/>
  <c r="M2678" i="5"/>
  <c r="M2677" i="5"/>
  <c r="M2676" i="5"/>
  <c r="M2675" i="5"/>
  <c r="M2674" i="5"/>
  <c r="M2673" i="5"/>
  <c r="M2672" i="5"/>
  <c r="M2671" i="5"/>
  <c r="M2670" i="5"/>
  <c r="M2669" i="5"/>
  <c r="M2668" i="5"/>
  <c r="M2667" i="5"/>
  <c r="M2666" i="5"/>
  <c r="M2665" i="5"/>
  <c r="M2664" i="5"/>
  <c r="M2663" i="5"/>
  <c r="M2662" i="5"/>
  <c r="M2661" i="5"/>
  <c r="M2660" i="5"/>
  <c r="M2659" i="5"/>
  <c r="M2658" i="5"/>
  <c r="M2657" i="5"/>
  <c r="M2656" i="5"/>
  <c r="M2655" i="5"/>
  <c r="M2654" i="5"/>
  <c r="M2653" i="5"/>
  <c r="M2652" i="5"/>
  <c r="M2651" i="5"/>
  <c r="M2650" i="5"/>
  <c r="M2649" i="5"/>
  <c r="M2648" i="5"/>
  <c r="M2647" i="5"/>
  <c r="M2646" i="5"/>
  <c r="M2645" i="5"/>
  <c r="M2644" i="5"/>
  <c r="M2643" i="5"/>
  <c r="M2642" i="5"/>
  <c r="M2641" i="5"/>
  <c r="M2640" i="5"/>
  <c r="M2639" i="5"/>
  <c r="M2638" i="5"/>
  <c r="M2637" i="5"/>
  <c r="M2636" i="5"/>
  <c r="M2635" i="5"/>
  <c r="M2634" i="5"/>
  <c r="M2633" i="5"/>
  <c r="M2632" i="5"/>
  <c r="M2631" i="5"/>
  <c r="M2630" i="5"/>
  <c r="M2629" i="5"/>
  <c r="M2628" i="5"/>
  <c r="M2627" i="5"/>
  <c r="M2626" i="5"/>
  <c r="M2625" i="5"/>
  <c r="M2624" i="5"/>
  <c r="M2623" i="5"/>
  <c r="M2622" i="5"/>
  <c r="M2621" i="5"/>
  <c r="M2620" i="5"/>
  <c r="M2619" i="5"/>
  <c r="M2618" i="5"/>
  <c r="M2617" i="5"/>
  <c r="M2616" i="5"/>
  <c r="M2615" i="5"/>
  <c r="AF380" i="4"/>
  <c r="M2614" i="5"/>
  <c r="M2613" i="5"/>
  <c r="M2612" i="5"/>
  <c r="M2611" i="5"/>
  <c r="M2610" i="5"/>
  <c r="M2609" i="5"/>
  <c r="M2608" i="5"/>
  <c r="M2607" i="5"/>
  <c r="AF206" i="4"/>
  <c r="M2606" i="5"/>
  <c r="M2605" i="5"/>
  <c r="M2604" i="5"/>
  <c r="M2603" i="5"/>
  <c r="M2602" i="5"/>
  <c r="M2601" i="5"/>
  <c r="M2600" i="5"/>
  <c r="AF13" i="4"/>
  <c r="M2599" i="5"/>
  <c r="M2598" i="5"/>
  <c r="M2597" i="5"/>
  <c r="M2596" i="5"/>
  <c r="AF79" i="4"/>
  <c r="M2595" i="5"/>
  <c r="M2594" i="5"/>
  <c r="M2593" i="5"/>
  <c r="M2592" i="5"/>
  <c r="M2591" i="5"/>
  <c r="AF283" i="4"/>
  <c r="M2590" i="5"/>
  <c r="M2589" i="5"/>
  <c r="M2588" i="5"/>
  <c r="M2587" i="5"/>
  <c r="M2586" i="5"/>
  <c r="M2585" i="5"/>
  <c r="M2584" i="5"/>
  <c r="M2583" i="5"/>
  <c r="M2582" i="5"/>
  <c r="M2581" i="5"/>
  <c r="M2580" i="5"/>
  <c r="M2579" i="5"/>
  <c r="M2578" i="5"/>
  <c r="M2577" i="5"/>
  <c r="M2576" i="5"/>
  <c r="M2575" i="5"/>
  <c r="M2574" i="5"/>
  <c r="M2573" i="5"/>
  <c r="M2572" i="5"/>
  <c r="AF12" i="4"/>
  <c r="M2571" i="5"/>
  <c r="M2570" i="5"/>
  <c r="M2569" i="5"/>
  <c r="M2568" i="5"/>
  <c r="M2567" i="5"/>
  <c r="M2566" i="5"/>
  <c r="M2565" i="5"/>
  <c r="M2564" i="5"/>
  <c r="AF624" i="4"/>
  <c r="M2563" i="5"/>
  <c r="M2562" i="5"/>
  <c r="M2561" i="5"/>
  <c r="M2560" i="5"/>
  <c r="M2559" i="5"/>
  <c r="M2558" i="5"/>
  <c r="M2557" i="5"/>
  <c r="M2556" i="5"/>
  <c r="M2555" i="5"/>
  <c r="M2554" i="5"/>
  <c r="M2553" i="5"/>
  <c r="M2552" i="5"/>
  <c r="M2551" i="5"/>
  <c r="M2550" i="5"/>
  <c r="M2549" i="5"/>
  <c r="M2548" i="5"/>
  <c r="M2547" i="5"/>
  <c r="M2546" i="5"/>
  <c r="M2545" i="5"/>
  <c r="M2544" i="5"/>
  <c r="M2543" i="5"/>
  <c r="M2542" i="5"/>
  <c r="M2541" i="5"/>
  <c r="M2540" i="5"/>
  <c r="M2539" i="5"/>
  <c r="M2538" i="5"/>
  <c r="M2537" i="5"/>
  <c r="M2536" i="5"/>
  <c r="M2535" i="5"/>
  <c r="M2534" i="5"/>
  <c r="M2533" i="5"/>
  <c r="M2532" i="5"/>
  <c r="M2531" i="5"/>
  <c r="M2530" i="5"/>
  <c r="M2529" i="5"/>
  <c r="M2528" i="5"/>
  <c r="M2527" i="5"/>
  <c r="M2526" i="5"/>
  <c r="M2525" i="5"/>
  <c r="M2524" i="5"/>
  <c r="M2523" i="5"/>
  <c r="M2522" i="5"/>
  <c r="M2521" i="5"/>
  <c r="M2520" i="5"/>
  <c r="M2519" i="5"/>
  <c r="M2518" i="5"/>
  <c r="M2517" i="5"/>
  <c r="M2516" i="5"/>
  <c r="M2515" i="5"/>
  <c r="M2514" i="5"/>
  <c r="M2513" i="5"/>
  <c r="M2512" i="5"/>
  <c r="M2511" i="5"/>
  <c r="M2510" i="5"/>
  <c r="M2509" i="5"/>
  <c r="M2508" i="5"/>
  <c r="M2507" i="5"/>
  <c r="M2506" i="5"/>
  <c r="M2505" i="5"/>
  <c r="M2504" i="5"/>
  <c r="M2503" i="5"/>
  <c r="M2502" i="5"/>
  <c r="M2501" i="5"/>
  <c r="M2500" i="5"/>
  <c r="M2499" i="5"/>
  <c r="M2498" i="5"/>
  <c r="M2497" i="5"/>
  <c r="M2496" i="5"/>
  <c r="M2495" i="5"/>
  <c r="M2494" i="5"/>
  <c r="M2493" i="5"/>
  <c r="M2492" i="5"/>
  <c r="M2491" i="5"/>
  <c r="M2490" i="5"/>
  <c r="M2489" i="5"/>
  <c r="M2488" i="5"/>
  <c r="AF241" i="4"/>
  <c r="M2487" i="5"/>
  <c r="M2486" i="5"/>
  <c r="M2485" i="5"/>
  <c r="M2484" i="5"/>
  <c r="M2483" i="5"/>
  <c r="M2482" i="5"/>
  <c r="M2481" i="5"/>
  <c r="M2480" i="5"/>
  <c r="M2479" i="5"/>
  <c r="AF59" i="4"/>
  <c r="M2478" i="5"/>
  <c r="M2477" i="5"/>
  <c r="M2476" i="5"/>
  <c r="M2475" i="5"/>
  <c r="M2474" i="5"/>
  <c r="M2473" i="5"/>
  <c r="M2472" i="5"/>
  <c r="M2471" i="5"/>
  <c r="M2470" i="5"/>
  <c r="AF632" i="4"/>
  <c r="M2469" i="5"/>
  <c r="M2468" i="5"/>
  <c r="M2467" i="5"/>
  <c r="M2466" i="5"/>
  <c r="AF631" i="4"/>
  <c r="M2465" i="5"/>
  <c r="M2464" i="5"/>
  <c r="AF282" i="4"/>
  <c r="M2463" i="5"/>
  <c r="M2462" i="5"/>
  <c r="M2461" i="5"/>
  <c r="M2460" i="5"/>
  <c r="M2459" i="5"/>
  <c r="M2458" i="5"/>
  <c r="M2457" i="5"/>
  <c r="M2456" i="5"/>
  <c r="M2455" i="5"/>
  <c r="M2454" i="5"/>
  <c r="M2453" i="5"/>
  <c r="M2452" i="5"/>
  <c r="M2451" i="5"/>
  <c r="M2450" i="5"/>
  <c r="M2449" i="5"/>
  <c r="M2448" i="5"/>
  <c r="M2447" i="5"/>
  <c r="M2446" i="5"/>
  <c r="M2445" i="5"/>
  <c r="M2444" i="5"/>
  <c r="M2443" i="5"/>
  <c r="M2442" i="5"/>
  <c r="M2441" i="5"/>
  <c r="M2440" i="5"/>
  <c r="M2439" i="5"/>
  <c r="AF403" i="4"/>
  <c r="M2438" i="5"/>
  <c r="M2437" i="5"/>
  <c r="M2436" i="5"/>
  <c r="M2435" i="5"/>
  <c r="M2434" i="5"/>
  <c r="M2433" i="5"/>
  <c r="M2432" i="5"/>
  <c r="AF402" i="4"/>
  <c r="M2431" i="5"/>
  <c r="M2430" i="5"/>
  <c r="M2429" i="5"/>
  <c r="M2428" i="5"/>
  <c r="AF3" i="4"/>
  <c r="M2427" i="5"/>
  <c r="M2426" i="5"/>
  <c r="M2425" i="5"/>
  <c r="M2424" i="5"/>
  <c r="M2423" i="5"/>
  <c r="M2422" i="5"/>
  <c r="M2421" i="5"/>
  <c r="M2420" i="5"/>
  <c r="M2419" i="5"/>
  <c r="M2418" i="5"/>
  <c r="M2417" i="5"/>
  <c r="M2416" i="5"/>
  <c r="M2415" i="5"/>
  <c r="M2414" i="5"/>
  <c r="M2413" i="5"/>
  <c r="M2412" i="5"/>
  <c r="M2411" i="5"/>
  <c r="M2410" i="5"/>
  <c r="AF675" i="4"/>
  <c r="M2409" i="5"/>
  <c r="M2408" i="5"/>
  <c r="M2407" i="5"/>
  <c r="AF674" i="4"/>
  <c r="M2406" i="5"/>
  <c r="M2405" i="5"/>
  <c r="M2404" i="5"/>
  <c r="AF673" i="4"/>
  <c r="M2403" i="5"/>
  <c r="M2402" i="5"/>
  <c r="AF576" i="4"/>
  <c r="M2401" i="5"/>
  <c r="M2400" i="5"/>
  <c r="M2399" i="5"/>
  <c r="AF575" i="4"/>
  <c r="M2398" i="5"/>
  <c r="M2397" i="5"/>
  <c r="M2396" i="5"/>
  <c r="M2395" i="5"/>
  <c r="M2394" i="5"/>
  <c r="M2393" i="5"/>
  <c r="M2392" i="5"/>
  <c r="M2391" i="5"/>
  <c r="AF275" i="4"/>
  <c r="M2390" i="5"/>
  <c r="M2389" i="5"/>
  <c r="M2388" i="5"/>
  <c r="M2387" i="5"/>
  <c r="M2386" i="5"/>
  <c r="M2385" i="5"/>
  <c r="M2384" i="5"/>
  <c r="M2383" i="5"/>
  <c r="M2382" i="5"/>
  <c r="M2381" i="5"/>
  <c r="M2380" i="5"/>
  <c r="M2379" i="5"/>
  <c r="M2378" i="5"/>
  <c r="M2377" i="5"/>
  <c r="AF243" i="4"/>
  <c r="M2376" i="5"/>
  <c r="M2375" i="5"/>
  <c r="M2374" i="5"/>
  <c r="AF625" i="4"/>
  <c r="M2373" i="5"/>
  <c r="M2372" i="5"/>
  <c r="M2371" i="5"/>
  <c r="AF623" i="4"/>
  <c r="M2370" i="5"/>
  <c r="M2369" i="5"/>
  <c r="M2368" i="5"/>
  <c r="M2367" i="5"/>
  <c r="AF16" i="4"/>
  <c r="M2366" i="5"/>
  <c r="M2365" i="5"/>
  <c r="M2364" i="5"/>
  <c r="M2363" i="5"/>
  <c r="M2362" i="5"/>
  <c r="M2361" i="5"/>
  <c r="M2360" i="5"/>
  <c r="M2359" i="5"/>
  <c r="M2358" i="5"/>
  <c r="M2357" i="5"/>
  <c r="M2356" i="5"/>
  <c r="M2355" i="5"/>
  <c r="M2354" i="5"/>
  <c r="M2353" i="5"/>
  <c r="M2352" i="5"/>
  <c r="M2351" i="5"/>
  <c r="M2350" i="5"/>
  <c r="M2349" i="5"/>
  <c r="M2348" i="5"/>
  <c r="M2347" i="5"/>
  <c r="M2346" i="5"/>
  <c r="M2345" i="5"/>
  <c r="M2344" i="5"/>
  <c r="M2343" i="5"/>
  <c r="M2342" i="5"/>
  <c r="M2341" i="5"/>
  <c r="M2340" i="5"/>
  <c r="M2339" i="5"/>
  <c r="M2338" i="5"/>
  <c r="M2337" i="5"/>
  <c r="M2336" i="5"/>
  <c r="M2335" i="5"/>
  <c r="M2334" i="5"/>
  <c r="M2333" i="5"/>
  <c r="M2332" i="5"/>
  <c r="M2331" i="5"/>
  <c r="M2330" i="5"/>
  <c r="AF6" i="4"/>
  <c r="M2329" i="5"/>
  <c r="M2328" i="5"/>
  <c r="M2327" i="5"/>
  <c r="M2326" i="5"/>
  <c r="M2325" i="5"/>
  <c r="M2324" i="5"/>
  <c r="M2323" i="5"/>
  <c r="M2322" i="5"/>
  <c r="M2321" i="5"/>
  <c r="M2320" i="5"/>
  <c r="M2319" i="5"/>
  <c r="M2318" i="5"/>
  <c r="M2317" i="5"/>
  <c r="M2316" i="5"/>
  <c r="M2315" i="5"/>
  <c r="M2314" i="5"/>
  <c r="M2313" i="5"/>
  <c r="M2312" i="5"/>
  <c r="M2311" i="5"/>
  <c r="M2310" i="5"/>
  <c r="M2309" i="5"/>
  <c r="M2308" i="5"/>
  <c r="M2307" i="5"/>
  <c r="M2306" i="5"/>
  <c r="M2305" i="5"/>
  <c r="M2304" i="5"/>
  <c r="M2303" i="5"/>
  <c r="M2302" i="5"/>
  <c r="M2301" i="5"/>
  <c r="M2300" i="5"/>
  <c r="M2299" i="5"/>
  <c r="M2298" i="5"/>
  <c r="M2297" i="5"/>
  <c r="AF708" i="4"/>
  <c r="M2296" i="5"/>
  <c r="M2295" i="5"/>
  <c r="M2294" i="5"/>
  <c r="M2293" i="5"/>
  <c r="M2292" i="5"/>
  <c r="M2291" i="5"/>
  <c r="M2290" i="5"/>
  <c r="M2289" i="5"/>
  <c r="M2288" i="5"/>
  <c r="M2287" i="5"/>
  <c r="M2286" i="5"/>
  <c r="M2285" i="5"/>
  <c r="M2284" i="5"/>
  <c r="M2283" i="5"/>
  <c r="M2282" i="5"/>
  <c r="M2281" i="5"/>
  <c r="M2280" i="5"/>
  <c r="M2279" i="5"/>
  <c r="M2278" i="5"/>
  <c r="M2277" i="5"/>
  <c r="M2276" i="5"/>
  <c r="M2275" i="5"/>
  <c r="M2274" i="5"/>
  <c r="M2273" i="5"/>
  <c r="M2272" i="5"/>
  <c r="M2271" i="5"/>
  <c r="M2270" i="5"/>
  <c r="M2269" i="5"/>
  <c r="AF8" i="4"/>
  <c r="M2268" i="5"/>
  <c r="M2267" i="5"/>
  <c r="M2266" i="5"/>
  <c r="M2265" i="5"/>
  <c r="M2264" i="5"/>
  <c r="M2263" i="5"/>
  <c r="M2262" i="5"/>
  <c r="M2261" i="5"/>
  <c r="M2260" i="5"/>
  <c r="M2259" i="5"/>
  <c r="M2258" i="5"/>
  <c r="M2257" i="5"/>
  <c r="M2256" i="5"/>
  <c r="M2255" i="5"/>
  <c r="M2254" i="5"/>
  <c r="M2253" i="5"/>
  <c r="M2252" i="5"/>
  <c r="M2251" i="5"/>
  <c r="M2250" i="5"/>
  <c r="M2249" i="5"/>
  <c r="M2248" i="5"/>
  <c r="M2247" i="5"/>
  <c r="M2246" i="5"/>
  <c r="M2245" i="5"/>
  <c r="M2244" i="5"/>
  <c r="M2243" i="5"/>
  <c r="M2242" i="5"/>
  <c r="M2241" i="5"/>
  <c r="M2240" i="5"/>
  <c r="M2239" i="5"/>
  <c r="M2238" i="5"/>
  <c r="M2237" i="5"/>
  <c r="M2236" i="5"/>
  <c r="M2235" i="5"/>
  <c r="M2234" i="5"/>
  <c r="M2233" i="5"/>
  <c r="M2232" i="5"/>
  <c r="M2231" i="5"/>
  <c r="M2230" i="5"/>
  <c r="M2229" i="5"/>
  <c r="M2228" i="5"/>
  <c r="M2227" i="5"/>
  <c r="M2226" i="5"/>
  <c r="M2225" i="5"/>
  <c r="M2224" i="5"/>
  <c r="M2223" i="5"/>
  <c r="M2222" i="5"/>
  <c r="M2221" i="5"/>
  <c r="M2220" i="5"/>
  <c r="M2219" i="5"/>
  <c r="M2218" i="5"/>
  <c r="M2217" i="5"/>
  <c r="M2216" i="5"/>
  <c r="M2215" i="5"/>
  <c r="M2214" i="5"/>
  <c r="M2213" i="5"/>
  <c r="M2212" i="5"/>
  <c r="M2211" i="5"/>
  <c r="M2210" i="5"/>
  <c r="AF706" i="4"/>
  <c r="M2209" i="5"/>
  <c r="M2208" i="5"/>
  <c r="M2207" i="5"/>
  <c r="M2206" i="5"/>
  <c r="M2205" i="5"/>
  <c r="M2204" i="5"/>
  <c r="M2203" i="5"/>
  <c r="M2202" i="5"/>
  <c r="M2201" i="5"/>
  <c r="M2200" i="5"/>
  <c r="M2199" i="5"/>
  <c r="M2198" i="5"/>
  <c r="M2197" i="5"/>
  <c r="M2196" i="5"/>
  <c r="M2195" i="5"/>
  <c r="M2194" i="5"/>
  <c r="M2193" i="5"/>
  <c r="M2192" i="5"/>
  <c r="M2191" i="5"/>
  <c r="M2190" i="5"/>
  <c r="M2189" i="5"/>
  <c r="M2188" i="5"/>
  <c r="M2187" i="5"/>
  <c r="M2186" i="5"/>
  <c r="M2185" i="5"/>
  <c r="M2184" i="5"/>
  <c r="M2183" i="5"/>
  <c r="M2182" i="5"/>
  <c r="M2181" i="5"/>
  <c r="M2180" i="5"/>
  <c r="M2179" i="5"/>
  <c r="M2178" i="5"/>
  <c r="M2177" i="5"/>
  <c r="M2176" i="5"/>
  <c r="M2175" i="5"/>
  <c r="M2174" i="5"/>
  <c r="M2173" i="5"/>
  <c r="M2172" i="5"/>
  <c r="M2171" i="5"/>
  <c r="M2170" i="5"/>
  <c r="M2169" i="5"/>
  <c r="M2168" i="5"/>
  <c r="M2167" i="5"/>
  <c r="M2166" i="5"/>
  <c r="M2165" i="5"/>
  <c r="M2164" i="5"/>
  <c r="M2163" i="5"/>
  <c r="M2162" i="5"/>
  <c r="M2161" i="5"/>
  <c r="M2160" i="5"/>
  <c r="M2159" i="5"/>
  <c r="M2158" i="5"/>
  <c r="M2157" i="5"/>
  <c r="M2156" i="5"/>
  <c r="M2155" i="5"/>
  <c r="M2154" i="5"/>
  <c r="M2153" i="5"/>
  <c r="M2152" i="5"/>
  <c r="M2151" i="5"/>
  <c r="M2150" i="5"/>
  <c r="M2149" i="5"/>
  <c r="M2148" i="5"/>
  <c r="M2147" i="5"/>
  <c r="M2146" i="5"/>
  <c r="M2145" i="5"/>
  <c r="M2144" i="5"/>
  <c r="M2143" i="5"/>
  <c r="M2142" i="5"/>
  <c r="M2141" i="5"/>
  <c r="M2140" i="5"/>
  <c r="M2139" i="5"/>
  <c r="M2138" i="5"/>
  <c r="M2137" i="5"/>
  <c r="M2136" i="5"/>
  <c r="M2135" i="5"/>
  <c r="M2134" i="5"/>
  <c r="M2133" i="5"/>
  <c r="M2132" i="5"/>
  <c r="M2131" i="5"/>
  <c r="M2130" i="5"/>
  <c r="M2129" i="5"/>
  <c r="M2128" i="5"/>
  <c r="M2127" i="5"/>
  <c r="M2126" i="5"/>
  <c r="M2125" i="5"/>
  <c r="M2124" i="5"/>
  <c r="M2123" i="5"/>
  <c r="M2122" i="5"/>
  <c r="M2121" i="5"/>
  <c r="M2120" i="5"/>
  <c r="M2119" i="5"/>
  <c r="M2118" i="5"/>
  <c r="M2117" i="5"/>
  <c r="M2116" i="5"/>
  <c r="M2115" i="5"/>
  <c r="M2114" i="5"/>
  <c r="M2113" i="5"/>
  <c r="M2112" i="5"/>
  <c r="M2111" i="5"/>
  <c r="M2110" i="5"/>
  <c r="M2109" i="5"/>
  <c r="M2108" i="5"/>
  <c r="M2107" i="5"/>
  <c r="M2106" i="5"/>
  <c r="M2105" i="5"/>
  <c r="M2104" i="5"/>
  <c r="M2103" i="5"/>
  <c r="M2102" i="5"/>
  <c r="M2101" i="5"/>
  <c r="M2100" i="5"/>
  <c r="M2099" i="5"/>
  <c r="M2098" i="5"/>
  <c r="M2097" i="5"/>
  <c r="M2096" i="5"/>
  <c r="M2095" i="5"/>
  <c r="M2094" i="5"/>
  <c r="M2093" i="5"/>
  <c r="M2092" i="5"/>
  <c r="M2091" i="5"/>
  <c r="M2090" i="5"/>
  <c r="M2089" i="5"/>
  <c r="M2088" i="5"/>
  <c r="M2087" i="5"/>
  <c r="M2086" i="5"/>
  <c r="M2085" i="5"/>
  <c r="M2084" i="5"/>
  <c r="M2083" i="5"/>
  <c r="M2082" i="5"/>
  <c r="M2081" i="5"/>
  <c r="M2080" i="5"/>
  <c r="M2079" i="5"/>
  <c r="M2078" i="5"/>
  <c r="M2077" i="5"/>
  <c r="M2076" i="5"/>
  <c r="M2075" i="5"/>
  <c r="M2074" i="5"/>
  <c r="M2073" i="5"/>
  <c r="M2072" i="5"/>
  <c r="M2071" i="5"/>
  <c r="M2070" i="5"/>
  <c r="M2069" i="5"/>
  <c r="M2068" i="5"/>
  <c r="M2067" i="5"/>
  <c r="M2066" i="5"/>
  <c r="M2065" i="5"/>
  <c r="M2064" i="5"/>
  <c r="M2063" i="5"/>
  <c r="M2062" i="5"/>
  <c r="M2061" i="5"/>
  <c r="M2060" i="5"/>
  <c r="M2059" i="5"/>
  <c r="M2058" i="5"/>
  <c r="M2057" i="5"/>
  <c r="M2056" i="5"/>
  <c r="M2055" i="5"/>
  <c r="M2054" i="5"/>
  <c r="M2053" i="5"/>
  <c r="M2052" i="5"/>
  <c r="M2051" i="5"/>
  <c r="M2050" i="5"/>
  <c r="M2049" i="5"/>
  <c r="M2048" i="5"/>
  <c r="M2047" i="5"/>
  <c r="M2046" i="5"/>
  <c r="M2045" i="5"/>
  <c r="M2044" i="5"/>
  <c r="M2043" i="5"/>
  <c r="M2042" i="5"/>
  <c r="M2041" i="5"/>
  <c r="M2040" i="5"/>
  <c r="M2039" i="5"/>
  <c r="M2038" i="5"/>
  <c r="M2037" i="5"/>
  <c r="M2036" i="5"/>
  <c r="M2035" i="5"/>
  <c r="M2034" i="5"/>
  <c r="M2033" i="5"/>
  <c r="M2032" i="5"/>
  <c r="M2031" i="5"/>
  <c r="M2030" i="5"/>
  <c r="M2029" i="5"/>
  <c r="M2028" i="5"/>
  <c r="M2027" i="5"/>
  <c r="M2026" i="5"/>
  <c r="M2025" i="5"/>
  <c r="M2024" i="5"/>
  <c r="M2023" i="5"/>
  <c r="M2022" i="5"/>
  <c r="M2021" i="5"/>
  <c r="M2020" i="5"/>
  <c r="M2019" i="5"/>
  <c r="M2018" i="5"/>
  <c r="M2017" i="5"/>
  <c r="M2016" i="5"/>
  <c r="AF707" i="4"/>
  <c r="M2015" i="5"/>
  <c r="M2014" i="5"/>
  <c r="M2013" i="5"/>
  <c r="M2012" i="5"/>
  <c r="M2011" i="5"/>
  <c r="M2010" i="5"/>
  <c r="M2009" i="5"/>
  <c r="M2008" i="5"/>
  <c r="M2007" i="5"/>
  <c r="M2006" i="5"/>
  <c r="M2005" i="5"/>
  <c r="M2004" i="5"/>
  <c r="M2003" i="5"/>
  <c r="M2002" i="5"/>
  <c r="M2001" i="5"/>
  <c r="M2000" i="5"/>
  <c r="M1999" i="5"/>
  <c r="M1998" i="5"/>
  <c r="M1997" i="5"/>
  <c r="M1996" i="5"/>
  <c r="M1995" i="5"/>
  <c r="M1994" i="5"/>
  <c r="M1993" i="5"/>
  <c r="M1992" i="5"/>
  <c r="M1991" i="5"/>
  <c r="M1990" i="5"/>
  <c r="M1989" i="5"/>
  <c r="M1988" i="5"/>
  <c r="M1987" i="5"/>
  <c r="M1986" i="5"/>
  <c r="M1985" i="5"/>
  <c r="M1984" i="5"/>
  <c r="M1983" i="5"/>
  <c r="M1982" i="5"/>
  <c r="M1981" i="5"/>
  <c r="M1980" i="5"/>
  <c r="M1979" i="5"/>
  <c r="M1978" i="5"/>
  <c r="M1977" i="5"/>
  <c r="M1976" i="5"/>
  <c r="M1975" i="5"/>
  <c r="M1974" i="5"/>
  <c r="M1973" i="5"/>
  <c r="M1972" i="5"/>
  <c r="M1971" i="5"/>
  <c r="M1970" i="5"/>
  <c r="M1969" i="5"/>
  <c r="M1968" i="5"/>
  <c r="M1967" i="5"/>
  <c r="M1966" i="5"/>
  <c r="M1965" i="5"/>
  <c r="M1964" i="5"/>
  <c r="M1963" i="5"/>
  <c r="M1962" i="5"/>
  <c r="M1961" i="5"/>
  <c r="M1960" i="5"/>
  <c r="M1959" i="5"/>
  <c r="M1958" i="5"/>
  <c r="M1957" i="5"/>
  <c r="M1956" i="5"/>
  <c r="M1955" i="5"/>
  <c r="M1954" i="5"/>
  <c r="M1953" i="5"/>
  <c r="M1952" i="5"/>
  <c r="M1951" i="5"/>
  <c r="M1950" i="5"/>
  <c r="M1949" i="5"/>
  <c r="M1948" i="5"/>
  <c r="M1947" i="5"/>
  <c r="M1946" i="5"/>
  <c r="M1945" i="5"/>
  <c r="M1944" i="5"/>
  <c r="M1943" i="5"/>
  <c r="M1942" i="5"/>
  <c r="M1941" i="5"/>
  <c r="M1940" i="5"/>
  <c r="M1939" i="5"/>
  <c r="M1938" i="5"/>
  <c r="M1937" i="5"/>
  <c r="M1936" i="5"/>
  <c r="M1935" i="5"/>
  <c r="M1934" i="5"/>
  <c r="M1933" i="5"/>
  <c r="M1932" i="5"/>
  <c r="M1931" i="5"/>
  <c r="M1930" i="5"/>
  <c r="M1929" i="5"/>
  <c r="M1928" i="5"/>
  <c r="M1927" i="5"/>
  <c r="M1926" i="5"/>
  <c r="M1925" i="5"/>
  <c r="M1924" i="5"/>
  <c r="M1923" i="5"/>
  <c r="M1922" i="5"/>
  <c r="M1921" i="5"/>
  <c r="M1920" i="5"/>
  <c r="M1919" i="5"/>
  <c r="M1918" i="5"/>
  <c r="M1917" i="5"/>
  <c r="M1916" i="5"/>
  <c r="M1915" i="5"/>
  <c r="M1914" i="5"/>
  <c r="M1913" i="5"/>
  <c r="M1912" i="5"/>
  <c r="M1911" i="5"/>
  <c r="M1910" i="5"/>
  <c r="M1909" i="5"/>
  <c r="M1908" i="5"/>
  <c r="M1907" i="5"/>
  <c r="M1906" i="5"/>
  <c r="M1905" i="5"/>
  <c r="M1904" i="5"/>
  <c r="M1903" i="5"/>
  <c r="M1902" i="5"/>
  <c r="M1901" i="5"/>
  <c r="M1900" i="5"/>
  <c r="M1899" i="5"/>
  <c r="M1898" i="5"/>
  <c r="M1897" i="5"/>
  <c r="M1896" i="5"/>
  <c r="M1895" i="5"/>
  <c r="M1894" i="5"/>
  <c r="M1893" i="5"/>
  <c r="M1892" i="5"/>
  <c r="M1891" i="5"/>
  <c r="M1890" i="5"/>
  <c r="M1889" i="5"/>
  <c r="M1888" i="5"/>
  <c r="M1887" i="5"/>
  <c r="M1886" i="5"/>
  <c r="M1885" i="5"/>
  <c r="M1884" i="5"/>
  <c r="M1883" i="5"/>
  <c r="M1882" i="5"/>
  <c r="M1881" i="5"/>
  <c r="M1880" i="5"/>
  <c r="M1879" i="5"/>
  <c r="M1878" i="5"/>
  <c r="M1877" i="5"/>
  <c r="M1876" i="5"/>
  <c r="M1875" i="5"/>
  <c r="M1874" i="5"/>
  <c r="M1873" i="5"/>
  <c r="M1872" i="5"/>
  <c r="M1871" i="5"/>
  <c r="M1870" i="5"/>
  <c r="M1869" i="5"/>
  <c r="M1868" i="5"/>
  <c r="M1867" i="5"/>
  <c r="M1866" i="5"/>
  <c r="M1865" i="5"/>
  <c r="M1864" i="5"/>
  <c r="M1863" i="5"/>
  <c r="M1862" i="5"/>
  <c r="M1861" i="5"/>
  <c r="M1860" i="5"/>
  <c r="M1859" i="5"/>
  <c r="M1858" i="5"/>
  <c r="M1857" i="5"/>
  <c r="M1856" i="5"/>
  <c r="M1855" i="5"/>
  <c r="M1854" i="5"/>
  <c r="M1853" i="5"/>
  <c r="M1852" i="5"/>
  <c r="M1851" i="5"/>
  <c r="M1850" i="5"/>
  <c r="M1849" i="5"/>
  <c r="M1848" i="5"/>
  <c r="M1847" i="5"/>
  <c r="M1846" i="5"/>
  <c r="M1845" i="5"/>
  <c r="M1844" i="5"/>
  <c r="M1843" i="5"/>
  <c r="M1842" i="5"/>
  <c r="M1841" i="5"/>
  <c r="M1840" i="5"/>
  <c r="M1839" i="5"/>
  <c r="M1838" i="5"/>
  <c r="M1837" i="5"/>
  <c r="M1836" i="5"/>
  <c r="M1835" i="5"/>
  <c r="M1834" i="5"/>
  <c r="M1833" i="5"/>
  <c r="M1832" i="5"/>
  <c r="M1831" i="5"/>
  <c r="M1830" i="5"/>
  <c r="M1829" i="5"/>
  <c r="M1828" i="5"/>
  <c r="M1827" i="5"/>
  <c r="M1826" i="5"/>
  <c r="M1825" i="5"/>
  <c r="M1824" i="5"/>
  <c r="M1823" i="5"/>
  <c r="M1822" i="5"/>
  <c r="M1821" i="5"/>
  <c r="M1820" i="5"/>
  <c r="M1819" i="5"/>
  <c r="M1818" i="5"/>
  <c r="M1817" i="5"/>
  <c r="M1816" i="5"/>
  <c r="M1815" i="5"/>
  <c r="M1814" i="5"/>
  <c r="M1813" i="5"/>
  <c r="M1812" i="5"/>
  <c r="M1811" i="5"/>
  <c r="M1810" i="5"/>
  <c r="M1809" i="5"/>
  <c r="M1808" i="5"/>
  <c r="M1807" i="5"/>
  <c r="M1806" i="5"/>
  <c r="M1805" i="5"/>
  <c r="M1804" i="5"/>
  <c r="M1803" i="5"/>
  <c r="M1802" i="5"/>
  <c r="M1801" i="5"/>
  <c r="M1800" i="5"/>
  <c r="M1799" i="5"/>
  <c r="M1798" i="5"/>
  <c r="M1797" i="5"/>
  <c r="M1796" i="5"/>
  <c r="M1795" i="5"/>
  <c r="M1794" i="5"/>
  <c r="M1793" i="5"/>
  <c r="M1792" i="5"/>
  <c r="M1791" i="5"/>
  <c r="M1790" i="5"/>
  <c r="M1789" i="5"/>
  <c r="M1788" i="5"/>
  <c r="M1787" i="5"/>
  <c r="M1786" i="5"/>
  <c r="M1785" i="5"/>
  <c r="M1784" i="5"/>
  <c r="M1783" i="5"/>
  <c r="M1782" i="5"/>
  <c r="M1781" i="5"/>
  <c r="M1780" i="5"/>
  <c r="M1779" i="5"/>
  <c r="M1778" i="5"/>
  <c r="M1777" i="5"/>
  <c r="M1776" i="5"/>
  <c r="M1775" i="5"/>
  <c r="M1774" i="5"/>
  <c r="M1773" i="5"/>
  <c r="M1772" i="5"/>
  <c r="M1771" i="5"/>
  <c r="M1770" i="5"/>
  <c r="M1769" i="5"/>
  <c r="M1768" i="5"/>
  <c r="M1767" i="5"/>
  <c r="M1766" i="5"/>
  <c r="M1765" i="5"/>
  <c r="M1764" i="5"/>
  <c r="M1763" i="5"/>
  <c r="M1762" i="5"/>
  <c r="M1761" i="5"/>
  <c r="M1760" i="5"/>
  <c r="M1759" i="5"/>
  <c r="M1758" i="5"/>
  <c r="M1757" i="5"/>
  <c r="M1756" i="5"/>
  <c r="M1755" i="5"/>
  <c r="M1754" i="5"/>
  <c r="M1753" i="5"/>
  <c r="M1752" i="5"/>
  <c r="M1751" i="5"/>
  <c r="M1750" i="5"/>
  <c r="M1749" i="5"/>
  <c r="M1748" i="5"/>
  <c r="M1747" i="5"/>
  <c r="M1746" i="5"/>
  <c r="M1745" i="5"/>
  <c r="M1744" i="5"/>
  <c r="M1743" i="5"/>
  <c r="M1742" i="5"/>
  <c r="M1741" i="5"/>
  <c r="M1740" i="5"/>
  <c r="M1739" i="5"/>
  <c r="M1738" i="5"/>
  <c r="M1737" i="5"/>
  <c r="M1736" i="5"/>
  <c r="M1735" i="5"/>
  <c r="M1734" i="5"/>
  <c r="M1733" i="5"/>
  <c r="M1732" i="5"/>
  <c r="M1731" i="5"/>
  <c r="M1730" i="5"/>
  <c r="M1729" i="5"/>
  <c r="M1728" i="5"/>
  <c r="M1727" i="5"/>
  <c r="M1726" i="5"/>
  <c r="M1725" i="5"/>
  <c r="M1724" i="5"/>
  <c r="M1723" i="5"/>
  <c r="M1722" i="5"/>
  <c r="M1721" i="5"/>
  <c r="M1720" i="5"/>
  <c r="M1719" i="5"/>
  <c r="M1718" i="5"/>
  <c r="M1717" i="5"/>
  <c r="M1716" i="5"/>
  <c r="M1715" i="5"/>
  <c r="M1714" i="5"/>
  <c r="M1713" i="5"/>
  <c r="M1712" i="5"/>
  <c r="M1711" i="5"/>
  <c r="M1710" i="5"/>
  <c r="M1709" i="5"/>
  <c r="M1708" i="5"/>
  <c r="M1707" i="5"/>
  <c r="M1706" i="5"/>
  <c r="M1705" i="5"/>
  <c r="M1704" i="5"/>
  <c r="M1703" i="5"/>
  <c r="M1702" i="5"/>
  <c r="M1701" i="5"/>
  <c r="M1700" i="5"/>
  <c r="M1699" i="5"/>
  <c r="M1698" i="5"/>
  <c r="M1697" i="5"/>
  <c r="M1696" i="5"/>
  <c r="M1695" i="5"/>
  <c r="M1694" i="5"/>
  <c r="M1693" i="5"/>
  <c r="M1692" i="5"/>
  <c r="M1691" i="5"/>
  <c r="M1690" i="5"/>
  <c r="M1689" i="5"/>
  <c r="M1688" i="5"/>
  <c r="M1687" i="5"/>
  <c r="M1686" i="5"/>
  <c r="M1685" i="5"/>
  <c r="M1684" i="5"/>
  <c r="M1683" i="5"/>
  <c r="M1682" i="5"/>
  <c r="M1681" i="5"/>
  <c r="M1680" i="5"/>
  <c r="M1679" i="5"/>
  <c r="M1678" i="5"/>
  <c r="M1677" i="5"/>
  <c r="M1676" i="5"/>
  <c r="M1675" i="5"/>
  <c r="M1674" i="5"/>
  <c r="M1673" i="5"/>
  <c r="M1672" i="5"/>
  <c r="M1671" i="5"/>
  <c r="M1670" i="5"/>
  <c r="M1669" i="5"/>
  <c r="M1668" i="5"/>
  <c r="M1667" i="5"/>
  <c r="M1666" i="5"/>
  <c r="M1665" i="5"/>
  <c r="M1664" i="5"/>
  <c r="M1663" i="5"/>
  <c r="M1662" i="5"/>
  <c r="M1661" i="5"/>
  <c r="M1660" i="5"/>
  <c r="M1659" i="5"/>
  <c r="M1658" i="5"/>
  <c r="M1657" i="5"/>
  <c r="M1656" i="5"/>
  <c r="M1655" i="5"/>
  <c r="M1654" i="5"/>
  <c r="M1653" i="5"/>
  <c r="M1652" i="5"/>
  <c r="M1651" i="5"/>
  <c r="M1650" i="5"/>
  <c r="M1649" i="5"/>
  <c r="M1648" i="5"/>
  <c r="M1647" i="5"/>
  <c r="M1646" i="5"/>
  <c r="M1645" i="5"/>
  <c r="M1644" i="5"/>
  <c r="M1643" i="5"/>
  <c r="M1642" i="5"/>
  <c r="M1641" i="5"/>
  <c r="M1640" i="5"/>
  <c r="M1639" i="5"/>
  <c r="M1638" i="5"/>
  <c r="M1637" i="5"/>
  <c r="M1636" i="5"/>
  <c r="M1635" i="5"/>
  <c r="M1634" i="5"/>
  <c r="M1633" i="5"/>
  <c r="M1632" i="5"/>
  <c r="M1631" i="5"/>
  <c r="M1630" i="5"/>
  <c r="M1629" i="5"/>
  <c r="M1628" i="5"/>
  <c r="M1627" i="5"/>
  <c r="M1626" i="5"/>
  <c r="M1625" i="5"/>
  <c r="M1624" i="5"/>
  <c r="M1623" i="5"/>
  <c r="M1622" i="5"/>
  <c r="M1621" i="5"/>
  <c r="M1620" i="5"/>
  <c r="M1619" i="5"/>
  <c r="M1618" i="5"/>
  <c r="M1617" i="5"/>
  <c r="M1616" i="5"/>
  <c r="M1615" i="5"/>
  <c r="M1614" i="5"/>
  <c r="M1613" i="5"/>
  <c r="M1612" i="5"/>
  <c r="M1611" i="5"/>
  <c r="M1610" i="5"/>
  <c r="M1609" i="5"/>
  <c r="M1608" i="5"/>
  <c r="M1607" i="5"/>
  <c r="M1606" i="5"/>
  <c r="M1605" i="5"/>
  <c r="M1604" i="5"/>
  <c r="M1603" i="5"/>
  <c r="M1602" i="5"/>
  <c r="M1601" i="5"/>
  <c r="M1600" i="5"/>
  <c r="M1599" i="5"/>
  <c r="M1598" i="5"/>
  <c r="M1597" i="5"/>
  <c r="M1596" i="5"/>
  <c r="M1595" i="5"/>
  <c r="M1594" i="5"/>
  <c r="M1593" i="5"/>
  <c r="M1592" i="5"/>
  <c r="M1591" i="5"/>
  <c r="M1590" i="5"/>
  <c r="M1589" i="5"/>
  <c r="M1588" i="5"/>
  <c r="M1587" i="5"/>
  <c r="M1586" i="5"/>
  <c r="M1585" i="5"/>
  <c r="M1584" i="5"/>
  <c r="M1583" i="5"/>
  <c r="M1582" i="5"/>
  <c r="M1581" i="5"/>
  <c r="M1580" i="5"/>
  <c r="M1579" i="5"/>
  <c r="M1578" i="5"/>
  <c r="M1577" i="5"/>
  <c r="M1576" i="5"/>
  <c r="M1575" i="5"/>
  <c r="M1574" i="5"/>
  <c r="M1573" i="5"/>
  <c r="M1572" i="5"/>
  <c r="M1571" i="5"/>
  <c r="M1570" i="5"/>
  <c r="M1569" i="5"/>
  <c r="M1568" i="5"/>
  <c r="M1567" i="5"/>
  <c r="M1566" i="5"/>
  <c r="M1565" i="5"/>
  <c r="M1564" i="5"/>
  <c r="M1563" i="5"/>
  <c r="M1562" i="5"/>
  <c r="M1561" i="5"/>
  <c r="M1560" i="5"/>
  <c r="M1559" i="5"/>
  <c r="M1558" i="5"/>
  <c r="M1557" i="5"/>
  <c r="M1556" i="5"/>
  <c r="M1555" i="5"/>
  <c r="M1554" i="5"/>
  <c r="M1553" i="5"/>
  <c r="M1552" i="5"/>
  <c r="M1551" i="5"/>
  <c r="M1550" i="5"/>
  <c r="M1549" i="5"/>
  <c r="M1548" i="5"/>
  <c r="M1547" i="5"/>
  <c r="M1546" i="5"/>
  <c r="M1545" i="5"/>
  <c r="M1544" i="5"/>
  <c r="M1543" i="5"/>
  <c r="M1542" i="5"/>
  <c r="M1541" i="5"/>
  <c r="M1540" i="5"/>
  <c r="M1539" i="5"/>
  <c r="M1538" i="5"/>
  <c r="M1537" i="5"/>
  <c r="M1536" i="5"/>
  <c r="M1535" i="5"/>
  <c r="M1534" i="5"/>
  <c r="M1533" i="5"/>
  <c r="M1532" i="5"/>
  <c r="M1531" i="5"/>
  <c r="M1530" i="5"/>
  <c r="M1529" i="5"/>
  <c r="M1528" i="5"/>
  <c r="M1527" i="5"/>
  <c r="M1526" i="5"/>
  <c r="M1525" i="5"/>
  <c r="M1524" i="5"/>
  <c r="M1523" i="5"/>
  <c r="M1522" i="5"/>
  <c r="M1521" i="5"/>
  <c r="M1520" i="5"/>
  <c r="M1519" i="5"/>
  <c r="M1518" i="5"/>
  <c r="M1517" i="5"/>
  <c r="M1516" i="5"/>
  <c r="M1515" i="5"/>
  <c r="M1514" i="5"/>
  <c r="M1513" i="5"/>
  <c r="M1512" i="5"/>
  <c r="M1511" i="5"/>
  <c r="M1510" i="5"/>
  <c r="M1509" i="5"/>
  <c r="M1508" i="5"/>
  <c r="M1507" i="5"/>
  <c r="M1506" i="5"/>
  <c r="M1505" i="5"/>
  <c r="M1504" i="5"/>
  <c r="M1503" i="5"/>
  <c r="M1502" i="5"/>
  <c r="M1501" i="5"/>
  <c r="M1500" i="5"/>
  <c r="M1499" i="5"/>
  <c r="M1498" i="5"/>
  <c r="M1497" i="5"/>
  <c r="M1496" i="5"/>
  <c r="M1495" i="5"/>
  <c r="M1494" i="5"/>
  <c r="M1493" i="5"/>
  <c r="M1492" i="5"/>
  <c r="M1491" i="5"/>
  <c r="M1490" i="5"/>
  <c r="M1489" i="5"/>
  <c r="M1488" i="5"/>
  <c r="M1487" i="5"/>
  <c r="M1486" i="5"/>
  <c r="M1485" i="5"/>
  <c r="M1484" i="5"/>
  <c r="M1483" i="5"/>
  <c r="M1482" i="5"/>
  <c r="M1481" i="5"/>
  <c r="M1480" i="5"/>
  <c r="M1479" i="5"/>
  <c r="M1478" i="5"/>
  <c r="M1477" i="5"/>
  <c r="M1476" i="5"/>
  <c r="M1475" i="5"/>
  <c r="M1474" i="5"/>
  <c r="M1473" i="5"/>
  <c r="M1472" i="5"/>
  <c r="M1471" i="5"/>
  <c r="M1470" i="5"/>
  <c r="M1469" i="5"/>
  <c r="M1468" i="5"/>
  <c r="M1467" i="5"/>
  <c r="M1466" i="5"/>
  <c r="M1465" i="5"/>
  <c r="M1464" i="5"/>
  <c r="M1463" i="5"/>
  <c r="M1462" i="5"/>
  <c r="M1461" i="5"/>
  <c r="M1460" i="5"/>
  <c r="M1459" i="5"/>
  <c r="M1458" i="5"/>
  <c r="M1457" i="5"/>
  <c r="M1456" i="5"/>
  <c r="M1455" i="5"/>
  <c r="M1454" i="5"/>
  <c r="M1453" i="5"/>
  <c r="M1452" i="5"/>
  <c r="M1451" i="5"/>
  <c r="M1450" i="5"/>
  <c r="M1449" i="5"/>
  <c r="M1448" i="5"/>
  <c r="M1447" i="5"/>
  <c r="M1446" i="5"/>
  <c r="M1445" i="5"/>
  <c r="M1444" i="5"/>
  <c r="M1443" i="5"/>
  <c r="M1442" i="5"/>
  <c r="M1441" i="5"/>
  <c r="M1440" i="5"/>
  <c r="M1439" i="5"/>
  <c r="M1438" i="5"/>
  <c r="M1437" i="5"/>
  <c r="M1436" i="5"/>
  <c r="M1435" i="5"/>
  <c r="M1434" i="5"/>
  <c r="M1433" i="5"/>
  <c r="M1432" i="5"/>
  <c r="M1431" i="5"/>
  <c r="M1430" i="5"/>
  <c r="M1429" i="5"/>
  <c r="M1428" i="5"/>
  <c r="M1427" i="5"/>
  <c r="M1426" i="5"/>
  <c r="M1425" i="5"/>
  <c r="M1424" i="5"/>
  <c r="M1423" i="5"/>
  <c r="M1422" i="5"/>
  <c r="M1421" i="5"/>
  <c r="M1420" i="5"/>
  <c r="M1419" i="5"/>
  <c r="M1418" i="5"/>
  <c r="M1417" i="5"/>
  <c r="M1416" i="5"/>
  <c r="M1415" i="5"/>
  <c r="M1414" i="5"/>
  <c r="M1413" i="5"/>
  <c r="M1412" i="5"/>
  <c r="M1411" i="5"/>
  <c r="M1410" i="5"/>
  <c r="M1409" i="5"/>
  <c r="M1408" i="5"/>
  <c r="M1407" i="5"/>
  <c r="M1406" i="5"/>
  <c r="M1405" i="5"/>
  <c r="M1404" i="5"/>
  <c r="M1403" i="5"/>
  <c r="M1402" i="5"/>
  <c r="M1401" i="5"/>
  <c r="M1400" i="5"/>
  <c r="M1399" i="5"/>
  <c r="M1398" i="5"/>
  <c r="M1397" i="5"/>
  <c r="M1396" i="5"/>
  <c r="M1395" i="5"/>
  <c r="M1394" i="5"/>
  <c r="M1393" i="5"/>
  <c r="M1392" i="5"/>
  <c r="M1391" i="5"/>
  <c r="M1390" i="5"/>
  <c r="M1389" i="5"/>
  <c r="M1388" i="5"/>
  <c r="M1387" i="5"/>
  <c r="M1386" i="5"/>
  <c r="M1385" i="5"/>
  <c r="M1384" i="5"/>
  <c r="M1383" i="5"/>
  <c r="M1382" i="5"/>
  <c r="M1381" i="5"/>
  <c r="M1380" i="5"/>
  <c r="M1379" i="5"/>
  <c r="M1378" i="5"/>
  <c r="M1377" i="5"/>
  <c r="M1376" i="5"/>
  <c r="M1375" i="5"/>
  <c r="M1374" i="5"/>
  <c r="M1373" i="5"/>
  <c r="M1372" i="5"/>
  <c r="M1371" i="5"/>
  <c r="M1370" i="5"/>
  <c r="M1369" i="5"/>
  <c r="M1368" i="5"/>
  <c r="M1367" i="5"/>
  <c r="M1366" i="5"/>
  <c r="M1365" i="5"/>
  <c r="M1364" i="5"/>
  <c r="M1363" i="5"/>
  <c r="M1362" i="5"/>
  <c r="M1361" i="5"/>
  <c r="M1360" i="5"/>
  <c r="M1359" i="5"/>
  <c r="M1358" i="5"/>
  <c r="M1357" i="5"/>
  <c r="M1356" i="5"/>
  <c r="M1355" i="5"/>
  <c r="M1354" i="5"/>
  <c r="M1353" i="5"/>
  <c r="M1352" i="5"/>
  <c r="M1351" i="5"/>
  <c r="M1350" i="5"/>
  <c r="M1349" i="5"/>
  <c r="M1348" i="5"/>
  <c r="M1347" i="5"/>
  <c r="M1346" i="5"/>
  <c r="M1345" i="5"/>
  <c r="M1344" i="5"/>
  <c r="M1343" i="5"/>
  <c r="M1342" i="5"/>
  <c r="M1341" i="5"/>
  <c r="M1340" i="5"/>
  <c r="M1339" i="5"/>
  <c r="M1338" i="5"/>
  <c r="M1337" i="5"/>
  <c r="M1336" i="5"/>
  <c r="M1335" i="5"/>
  <c r="M1334" i="5"/>
  <c r="M1333" i="5"/>
  <c r="M1332" i="5"/>
  <c r="M1331" i="5"/>
  <c r="M1330" i="5"/>
  <c r="M1329" i="5"/>
  <c r="M1328" i="5"/>
  <c r="M1327" i="5"/>
  <c r="M1326" i="5"/>
  <c r="M1325" i="5"/>
  <c r="M1324" i="5"/>
  <c r="M1323" i="5"/>
  <c r="M1322" i="5"/>
  <c r="M1321" i="5"/>
  <c r="M1320" i="5"/>
  <c r="M1319" i="5"/>
  <c r="M1318" i="5"/>
  <c r="M1317" i="5"/>
  <c r="M1316" i="5"/>
  <c r="M1315" i="5"/>
  <c r="M1314" i="5"/>
  <c r="M1313" i="5"/>
  <c r="M1312" i="5"/>
  <c r="M1311" i="5"/>
  <c r="M1310" i="5"/>
  <c r="M1309" i="5"/>
  <c r="M1308" i="5"/>
  <c r="M1307" i="5"/>
  <c r="M1306" i="5"/>
  <c r="M1305" i="5"/>
  <c r="M1304" i="5"/>
  <c r="M1303" i="5"/>
  <c r="M1302" i="5"/>
  <c r="M1301" i="5"/>
  <c r="M1300" i="5"/>
  <c r="M1299" i="5"/>
  <c r="M1298" i="5"/>
  <c r="M1297" i="5"/>
  <c r="M1296" i="5"/>
  <c r="M1295" i="5"/>
  <c r="M1294" i="5"/>
  <c r="M1293" i="5"/>
  <c r="M1292" i="5"/>
  <c r="M1291" i="5"/>
  <c r="M1290" i="5"/>
  <c r="M1289" i="5"/>
  <c r="M1288" i="5"/>
  <c r="M1287" i="5"/>
  <c r="M1286" i="5"/>
  <c r="M1285" i="5"/>
  <c r="M1284" i="5"/>
  <c r="M1283" i="5"/>
  <c r="M1282" i="5"/>
  <c r="M1281" i="5"/>
  <c r="M1280" i="5"/>
  <c r="M1279" i="5"/>
  <c r="M1278" i="5"/>
  <c r="M1277" i="5"/>
  <c r="M1276" i="5"/>
  <c r="M1275" i="5"/>
  <c r="M1274" i="5"/>
  <c r="M1273" i="5"/>
  <c r="M1272" i="5"/>
  <c r="M1271" i="5"/>
  <c r="M1270" i="5"/>
  <c r="M1269" i="5"/>
  <c r="M1268" i="5"/>
  <c r="M1267" i="5"/>
  <c r="M1266" i="5"/>
  <c r="M1265" i="5"/>
  <c r="M1264" i="5"/>
  <c r="M1263" i="5"/>
  <c r="M1262" i="5"/>
  <c r="M1261" i="5"/>
  <c r="M1260" i="5"/>
  <c r="M1259" i="5"/>
  <c r="M1258" i="5"/>
  <c r="M1257" i="5"/>
  <c r="M1256" i="5"/>
  <c r="M1255" i="5"/>
  <c r="M1254" i="5"/>
  <c r="M1253" i="5"/>
  <c r="M1252" i="5"/>
  <c r="M1251" i="5"/>
  <c r="M1250" i="5"/>
  <c r="M1249" i="5"/>
  <c r="M1248" i="5"/>
  <c r="M1247" i="5"/>
  <c r="M1246" i="5"/>
  <c r="M1245" i="5"/>
  <c r="M1244" i="5"/>
  <c r="M1243" i="5"/>
  <c r="M1242" i="5"/>
  <c r="M1241" i="5"/>
  <c r="M1240" i="5"/>
  <c r="M1239" i="5"/>
  <c r="M1238" i="5"/>
  <c r="M1237" i="5"/>
  <c r="M1236" i="5"/>
  <c r="M1235" i="5"/>
  <c r="M1234" i="5"/>
  <c r="M1233" i="5"/>
  <c r="M1232" i="5"/>
  <c r="M1231" i="5"/>
  <c r="M1230" i="5"/>
  <c r="M1229" i="5"/>
  <c r="M1228" i="5"/>
  <c r="M1227" i="5"/>
  <c r="M1226" i="5"/>
  <c r="M1225" i="5"/>
  <c r="M1224" i="5"/>
  <c r="M1223" i="5"/>
  <c r="M1222" i="5"/>
  <c r="M1221" i="5"/>
  <c r="M1220" i="5"/>
  <c r="M1219" i="5"/>
  <c r="M1218" i="5"/>
  <c r="M1217" i="5"/>
  <c r="M1216" i="5"/>
  <c r="M1215" i="5"/>
  <c r="M1214" i="5"/>
  <c r="M1213" i="5"/>
  <c r="M1212" i="5"/>
  <c r="M1211" i="5"/>
  <c r="M1210" i="5"/>
  <c r="M1209" i="5"/>
  <c r="M1208" i="5"/>
  <c r="M1207" i="5"/>
  <c r="M1206" i="5"/>
  <c r="M1205" i="5"/>
  <c r="M1204" i="5"/>
  <c r="M1203" i="5"/>
  <c r="M1202" i="5"/>
  <c r="M1201" i="5"/>
  <c r="M1200" i="5"/>
  <c r="M1199" i="5"/>
  <c r="M1198" i="5"/>
  <c r="M1197" i="5"/>
  <c r="M1196" i="5"/>
  <c r="M1195" i="5"/>
  <c r="M1194" i="5"/>
  <c r="M1193" i="5"/>
  <c r="M1192" i="5"/>
  <c r="M1191" i="5"/>
  <c r="M1190" i="5"/>
  <c r="M1189" i="5"/>
  <c r="M1188" i="5"/>
  <c r="M1187" i="5"/>
  <c r="M1186" i="5"/>
  <c r="M1185" i="5"/>
  <c r="M1184" i="5"/>
  <c r="M1183" i="5"/>
  <c r="M1182" i="5"/>
  <c r="M1181" i="5"/>
  <c r="M1180" i="5"/>
  <c r="M1179" i="5"/>
  <c r="M1178" i="5"/>
  <c r="M1177" i="5"/>
  <c r="M1176" i="5"/>
  <c r="M1175" i="5"/>
  <c r="M1174" i="5"/>
  <c r="M1173" i="5"/>
  <c r="M1172" i="5"/>
  <c r="M1171" i="5"/>
  <c r="M1170" i="5"/>
  <c r="M1169" i="5"/>
  <c r="M1168" i="5"/>
  <c r="M1167" i="5"/>
  <c r="M1166" i="5"/>
  <c r="M1165" i="5"/>
  <c r="M1164" i="5"/>
  <c r="M1163" i="5"/>
  <c r="M1162" i="5"/>
  <c r="M1161" i="5"/>
  <c r="M1160" i="5"/>
  <c r="M1159" i="5"/>
  <c r="M1158" i="5"/>
  <c r="M1157" i="5"/>
  <c r="M1156" i="5"/>
  <c r="M1155" i="5"/>
  <c r="M1154" i="5"/>
  <c r="M1153" i="5"/>
  <c r="M1152" i="5"/>
  <c r="M1151" i="5"/>
  <c r="M1150" i="5"/>
  <c r="M1149" i="5"/>
  <c r="M1148" i="5"/>
  <c r="M1147" i="5"/>
  <c r="M1146" i="5"/>
  <c r="M1145" i="5"/>
  <c r="M1144" i="5"/>
  <c r="M1143" i="5"/>
  <c r="M1142" i="5"/>
  <c r="M1141" i="5"/>
  <c r="M1140" i="5"/>
  <c r="M1139" i="5"/>
  <c r="M1138" i="5"/>
  <c r="M1137" i="5"/>
  <c r="M1136" i="5"/>
  <c r="M1135" i="5"/>
  <c r="M1134" i="5"/>
  <c r="M1133" i="5"/>
  <c r="M1132" i="5"/>
  <c r="M1131" i="5"/>
  <c r="M1130" i="5"/>
  <c r="M1129" i="5"/>
  <c r="M1128" i="5"/>
  <c r="M1127" i="5"/>
  <c r="M1126" i="5"/>
  <c r="M1125" i="5"/>
  <c r="M1124" i="5"/>
  <c r="M1123" i="5"/>
  <c r="M1122" i="5"/>
  <c r="M1121" i="5"/>
  <c r="M1120" i="5"/>
  <c r="M1119" i="5"/>
  <c r="M1118" i="5"/>
  <c r="M1117" i="5"/>
  <c r="M1116" i="5"/>
  <c r="M1115" i="5"/>
  <c r="M1114" i="5"/>
  <c r="M1113" i="5"/>
  <c r="M1112" i="5"/>
  <c r="M1111" i="5"/>
  <c r="M1110" i="5"/>
  <c r="M1109" i="5"/>
  <c r="M1108" i="5"/>
  <c r="M1107" i="5"/>
  <c r="M1106" i="5"/>
  <c r="M1105" i="5"/>
  <c r="M1104" i="5"/>
  <c r="M1103" i="5"/>
  <c r="M1102" i="5"/>
  <c r="M1101" i="5"/>
  <c r="M1100" i="5"/>
  <c r="M1099" i="5"/>
  <c r="M1098" i="5"/>
  <c r="M1097" i="5"/>
  <c r="M1096" i="5"/>
  <c r="M1095" i="5"/>
  <c r="M1094" i="5"/>
  <c r="M1093" i="5"/>
  <c r="M1092" i="5"/>
  <c r="M1091" i="5"/>
  <c r="M1090" i="5"/>
  <c r="M1089" i="5"/>
  <c r="M1088" i="5"/>
  <c r="M1087" i="5"/>
  <c r="M1086" i="5"/>
  <c r="M1085" i="5"/>
  <c r="M1084" i="5"/>
  <c r="M1083" i="5"/>
  <c r="M1082" i="5"/>
  <c r="M1081" i="5"/>
  <c r="M1080" i="5"/>
  <c r="M1079" i="5"/>
  <c r="M1078" i="5"/>
  <c r="M1077" i="5"/>
  <c r="M1076" i="5"/>
  <c r="M1075" i="5"/>
  <c r="M1074" i="5"/>
  <c r="M1073" i="5"/>
  <c r="M1072" i="5"/>
  <c r="M1071" i="5"/>
  <c r="M1070" i="5"/>
  <c r="M1069" i="5"/>
  <c r="M1068" i="5"/>
  <c r="M1067" i="5"/>
  <c r="M1066" i="5"/>
  <c r="M1065" i="5"/>
  <c r="M1064" i="5"/>
  <c r="M1063" i="5"/>
  <c r="M1062" i="5"/>
  <c r="M1061" i="5"/>
  <c r="M1060" i="5"/>
  <c r="M1059" i="5"/>
  <c r="M1058" i="5"/>
  <c r="M1057" i="5"/>
  <c r="M1056" i="5"/>
  <c r="M1055" i="5"/>
  <c r="M1054" i="5"/>
  <c r="M1053" i="5"/>
  <c r="M1052" i="5"/>
  <c r="M1051" i="5"/>
  <c r="M1050" i="5"/>
  <c r="M1049" i="5"/>
  <c r="M1048" i="5"/>
  <c r="M1047" i="5"/>
  <c r="M1046" i="5"/>
  <c r="M1045" i="5"/>
  <c r="M1044" i="5"/>
  <c r="M1043" i="5"/>
  <c r="M1042" i="5"/>
  <c r="M1041" i="5"/>
  <c r="M1040" i="5"/>
  <c r="M1039" i="5"/>
  <c r="M1038" i="5"/>
  <c r="M1037" i="5"/>
  <c r="M1036" i="5"/>
  <c r="M1035" i="5"/>
  <c r="M1034" i="5"/>
  <c r="M1033" i="5"/>
  <c r="M1032" i="5"/>
  <c r="M1031" i="5"/>
  <c r="M1030" i="5"/>
  <c r="M1029" i="5"/>
  <c r="M1028" i="5"/>
  <c r="M1027" i="5"/>
  <c r="M1026" i="5"/>
  <c r="M1025" i="5"/>
  <c r="M1024" i="5"/>
  <c r="M1023" i="5"/>
  <c r="M1022" i="5"/>
  <c r="M1021" i="5"/>
  <c r="M1020" i="5"/>
  <c r="M1019" i="5"/>
  <c r="M1018" i="5"/>
  <c r="M1017" i="5"/>
  <c r="M1016" i="5"/>
  <c r="M1015" i="5"/>
  <c r="M1014" i="5"/>
  <c r="M1013" i="5"/>
  <c r="M1012" i="5"/>
  <c r="M1011" i="5"/>
  <c r="M1010" i="5"/>
  <c r="M1009" i="5"/>
  <c r="M1008" i="5"/>
  <c r="M1007" i="5"/>
  <c r="M1006" i="5"/>
  <c r="M1005" i="5"/>
  <c r="M1004" i="5"/>
  <c r="M1003" i="5"/>
  <c r="M1002" i="5"/>
  <c r="M1001" i="5"/>
  <c r="M1000" i="5"/>
  <c r="M999" i="5"/>
  <c r="M998" i="5"/>
  <c r="M997" i="5"/>
  <c r="M996" i="5"/>
  <c r="M995" i="5"/>
  <c r="M994" i="5"/>
  <c r="M993" i="5"/>
  <c r="M992" i="5"/>
  <c r="M991" i="5"/>
  <c r="M990" i="5"/>
  <c r="M989" i="5"/>
  <c r="M988" i="5"/>
  <c r="M987" i="5"/>
  <c r="M986" i="5"/>
  <c r="M985" i="5"/>
  <c r="M984" i="5"/>
  <c r="M983" i="5"/>
  <c r="M982" i="5"/>
  <c r="M981" i="5"/>
  <c r="M980" i="5"/>
  <c r="M979" i="5"/>
  <c r="M978" i="5"/>
  <c r="M977" i="5"/>
  <c r="M976" i="5"/>
  <c r="M975" i="5"/>
  <c r="M974" i="5"/>
  <c r="M973" i="5"/>
  <c r="M972" i="5"/>
  <c r="M971" i="5"/>
  <c r="M970" i="5"/>
  <c r="M969" i="5"/>
  <c r="M968" i="5"/>
  <c r="M967" i="5"/>
  <c r="M966" i="5"/>
  <c r="M965" i="5"/>
  <c r="M964" i="5"/>
  <c r="M963" i="5"/>
  <c r="M962" i="5"/>
  <c r="M961" i="5"/>
  <c r="M960" i="5"/>
  <c r="M959" i="5"/>
  <c r="M958" i="5"/>
  <c r="M957" i="5"/>
  <c r="M956" i="5"/>
  <c r="M955" i="5"/>
  <c r="M954" i="5"/>
  <c r="M953" i="5"/>
  <c r="M952" i="5"/>
  <c r="M951" i="5"/>
  <c r="M950" i="5"/>
  <c r="M949" i="5"/>
  <c r="M948" i="5"/>
  <c r="M947" i="5"/>
  <c r="M946" i="5"/>
  <c r="M945" i="5"/>
  <c r="M944" i="5"/>
  <c r="M943" i="5"/>
  <c r="M942" i="5"/>
  <c r="M941" i="5"/>
  <c r="M940" i="5"/>
  <c r="M939" i="5"/>
  <c r="M938" i="5"/>
  <c r="M937" i="5"/>
  <c r="M936" i="5"/>
  <c r="M935" i="5"/>
  <c r="M934" i="5"/>
  <c r="M933" i="5"/>
  <c r="M932" i="5"/>
  <c r="M931" i="5"/>
  <c r="M930" i="5"/>
  <c r="M929" i="5"/>
  <c r="M928" i="5"/>
  <c r="M927" i="5"/>
  <c r="M926" i="5"/>
  <c r="M925" i="5"/>
  <c r="M924" i="5"/>
  <c r="M923" i="5"/>
  <c r="M922" i="5"/>
  <c r="M921" i="5"/>
  <c r="M920" i="5"/>
  <c r="M919" i="5"/>
  <c r="M918" i="5"/>
  <c r="M917" i="5"/>
  <c r="M916" i="5"/>
  <c r="M915" i="5"/>
  <c r="M914" i="5"/>
  <c r="M913" i="5"/>
  <c r="M912" i="5"/>
  <c r="M911" i="5"/>
  <c r="M910" i="5"/>
  <c r="M909" i="5"/>
  <c r="M908" i="5"/>
  <c r="M907" i="5"/>
  <c r="M906" i="5"/>
  <c r="M905" i="5"/>
  <c r="M904" i="5"/>
  <c r="M903" i="5"/>
  <c r="M902" i="5"/>
  <c r="M901" i="5"/>
  <c r="M900" i="5"/>
  <c r="M899" i="5"/>
  <c r="M898" i="5"/>
  <c r="M897" i="5"/>
  <c r="M896" i="5"/>
  <c r="M895" i="5"/>
  <c r="M894" i="5"/>
  <c r="M893" i="5"/>
  <c r="M892" i="5"/>
  <c r="M891" i="5"/>
  <c r="M890" i="5"/>
  <c r="M889" i="5"/>
  <c r="M888" i="5"/>
  <c r="M887" i="5"/>
  <c r="M886" i="5"/>
  <c r="M885" i="5"/>
  <c r="M884" i="5"/>
  <c r="M883" i="5"/>
  <c r="M882" i="5"/>
  <c r="M881" i="5"/>
  <c r="M880" i="5"/>
  <c r="M879" i="5"/>
  <c r="M878" i="5"/>
  <c r="M877" i="5"/>
  <c r="M876" i="5"/>
  <c r="M875" i="5"/>
  <c r="M874" i="5"/>
  <c r="M873" i="5"/>
  <c r="M872" i="5"/>
  <c r="M871" i="5"/>
  <c r="M870" i="5"/>
  <c r="M869" i="5"/>
  <c r="M868" i="5"/>
  <c r="M867" i="5"/>
  <c r="M866" i="5"/>
  <c r="M865" i="5"/>
  <c r="M864" i="5"/>
  <c r="M863" i="5"/>
  <c r="M862" i="5"/>
  <c r="M861" i="5"/>
  <c r="M860" i="5"/>
  <c r="M859" i="5"/>
  <c r="M858" i="5"/>
  <c r="M857" i="5"/>
  <c r="M856" i="5"/>
  <c r="M855" i="5"/>
  <c r="M854" i="5"/>
  <c r="M853" i="5"/>
  <c r="M852" i="5"/>
  <c r="M851" i="5"/>
  <c r="M850" i="5"/>
  <c r="M849" i="5"/>
  <c r="M848" i="5"/>
  <c r="M847" i="5"/>
  <c r="M846" i="5"/>
  <c r="M845" i="5"/>
  <c r="M844" i="5"/>
  <c r="M843" i="5"/>
  <c r="M842" i="5"/>
  <c r="M841" i="5"/>
  <c r="M840" i="5"/>
  <c r="M839" i="5"/>
  <c r="M838" i="5"/>
  <c r="M837" i="5"/>
  <c r="M836" i="5"/>
  <c r="M835" i="5"/>
  <c r="M834" i="5"/>
  <c r="M833" i="5"/>
  <c r="M832" i="5"/>
  <c r="M831" i="5"/>
  <c r="M830" i="5"/>
  <c r="M829" i="5"/>
  <c r="M828" i="5"/>
  <c r="M827" i="5"/>
  <c r="M826" i="5"/>
  <c r="M825" i="5"/>
  <c r="M824" i="5"/>
  <c r="M823" i="5"/>
  <c r="M822" i="5"/>
  <c r="M821" i="5"/>
  <c r="M820" i="5"/>
  <c r="M819" i="5"/>
  <c r="M818" i="5"/>
  <c r="M817" i="5"/>
  <c r="M816" i="5"/>
  <c r="M815" i="5"/>
  <c r="M814" i="5"/>
  <c r="M813" i="5"/>
  <c r="M812" i="5"/>
  <c r="M811" i="5"/>
  <c r="M810" i="5"/>
  <c r="M809" i="5"/>
  <c r="M808" i="5"/>
  <c r="M807" i="5"/>
  <c r="M806" i="5"/>
  <c r="M805" i="5"/>
  <c r="M804" i="5"/>
  <c r="M803" i="5"/>
  <c r="M802" i="5"/>
  <c r="M801" i="5"/>
  <c r="M800" i="5"/>
  <c r="M799" i="5"/>
  <c r="M798" i="5"/>
  <c r="M797" i="5"/>
  <c r="M796" i="5"/>
  <c r="M795" i="5"/>
  <c r="M794" i="5"/>
  <c r="M793" i="5"/>
  <c r="M792" i="5"/>
  <c r="M791" i="5"/>
  <c r="M790" i="5"/>
  <c r="M789" i="5"/>
  <c r="M788" i="5"/>
  <c r="M787" i="5"/>
  <c r="M786" i="5"/>
  <c r="M785" i="5"/>
  <c r="M784" i="5"/>
  <c r="M783" i="5"/>
  <c r="M782" i="5"/>
  <c r="M781" i="5"/>
  <c r="M780" i="5"/>
  <c r="M779" i="5"/>
  <c r="M778" i="5"/>
  <c r="M777" i="5"/>
  <c r="M776" i="5"/>
  <c r="M775" i="5"/>
  <c r="M774" i="5"/>
  <c r="M773" i="5"/>
  <c r="M772" i="5"/>
  <c r="M771" i="5"/>
  <c r="M770" i="5"/>
  <c r="M769" i="5"/>
  <c r="M768" i="5"/>
  <c r="M767" i="5"/>
  <c r="M766" i="5"/>
  <c r="M765" i="5"/>
  <c r="M764" i="5"/>
  <c r="M763" i="5"/>
  <c r="M762" i="5"/>
  <c r="M761" i="5"/>
  <c r="M760" i="5"/>
  <c r="M759" i="5"/>
  <c r="M758" i="5"/>
  <c r="M757" i="5"/>
  <c r="M756" i="5"/>
  <c r="M755" i="5"/>
  <c r="M754" i="5"/>
  <c r="M753" i="5"/>
  <c r="M752" i="5"/>
  <c r="M751" i="5"/>
  <c r="M750" i="5"/>
  <c r="M749" i="5"/>
  <c r="M748" i="5"/>
  <c r="M747" i="5"/>
  <c r="M746" i="5"/>
  <c r="M745" i="5"/>
  <c r="M744" i="5"/>
  <c r="M743" i="5"/>
  <c r="M742" i="5"/>
  <c r="M741" i="5"/>
  <c r="M740" i="5"/>
  <c r="M739" i="5"/>
  <c r="M738" i="5"/>
  <c r="M737" i="5"/>
  <c r="M736" i="5"/>
  <c r="M735" i="5"/>
  <c r="M734" i="5"/>
  <c r="M733" i="5"/>
  <c r="M732" i="5"/>
  <c r="M731" i="5"/>
  <c r="M730" i="5"/>
  <c r="M729" i="5"/>
  <c r="M728" i="5"/>
  <c r="M727" i="5"/>
  <c r="M726" i="5"/>
  <c r="M725" i="5"/>
  <c r="M724" i="5"/>
  <c r="M723" i="5"/>
  <c r="M722" i="5"/>
  <c r="M721" i="5"/>
  <c r="M720" i="5"/>
  <c r="M719" i="5"/>
  <c r="M718" i="5"/>
  <c r="M717" i="5"/>
  <c r="M716" i="5"/>
  <c r="M715" i="5"/>
  <c r="M714" i="5"/>
  <c r="M713" i="5"/>
  <c r="M712" i="5"/>
  <c r="M711" i="5"/>
  <c r="M710" i="5"/>
  <c r="M709" i="5"/>
  <c r="M708" i="5"/>
  <c r="M707" i="5"/>
  <c r="M706" i="5"/>
  <c r="M705" i="5"/>
  <c r="M704" i="5"/>
  <c r="M703" i="5"/>
  <c r="M702" i="5"/>
  <c r="M701" i="5"/>
  <c r="M700" i="5"/>
  <c r="M699" i="5"/>
  <c r="M698" i="5"/>
  <c r="M697" i="5"/>
  <c r="M696" i="5"/>
  <c r="M695" i="5"/>
  <c r="M694" i="5"/>
  <c r="M693" i="5"/>
  <c r="M692" i="5"/>
  <c r="M691" i="5"/>
  <c r="M690" i="5"/>
  <c r="M689" i="5"/>
  <c r="M688" i="5"/>
  <c r="M687" i="5"/>
  <c r="M686" i="5"/>
  <c r="M685" i="5"/>
  <c r="M684" i="5"/>
  <c r="M683" i="5"/>
  <c r="M682" i="5"/>
  <c r="M681" i="5"/>
  <c r="M680" i="5"/>
  <c r="M679" i="5"/>
  <c r="M678" i="5"/>
  <c r="M677" i="5"/>
  <c r="M676" i="5"/>
  <c r="M675" i="5"/>
  <c r="M674" i="5"/>
  <c r="M673" i="5"/>
  <c r="M672" i="5"/>
  <c r="M671" i="5"/>
  <c r="M670" i="5"/>
  <c r="M669" i="5"/>
  <c r="M668" i="5"/>
  <c r="M667" i="5"/>
  <c r="M666" i="5"/>
  <c r="M665" i="5"/>
  <c r="M664" i="5"/>
  <c r="M663" i="5"/>
  <c r="M662" i="5"/>
  <c r="M661" i="5"/>
  <c r="M660" i="5"/>
  <c r="M659" i="5"/>
  <c r="M658" i="5"/>
  <c r="M657" i="5"/>
  <c r="M656" i="5"/>
  <c r="M655" i="5"/>
  <c r="M654" i="5"/>
  <c r="M653" i="5"/>
  <c r="M652" i="5"/>
  <c r="M651" i="5"/>
  <c r="M650" i="5"/>
  <c r="M649" i="5"/>
  <c r="M648" i="5"/>
  <c r="M647" i="5"/>
  <c r="M646" i="5"/>
  <c r="M645" i="5"/>
  <c r="M644" i="5"/>
  <c r="M643" i="5"/>
  <c r="M642" i="5"/>
  <c r="M641" i="5"/>
  <c r="M640" i="5"/>
  <c r="M639" i="5"/>
  <c r="M638" i="5"/>
  <c r="M637" i="5"/>
  <c r="M636" i="5"/>
  <c r="M635" i="5"/>
  <c r="M634" i="5"/>
  <c r="M633" i="5"/>
  <c r="M632" i="5"/>
  <c r="M631" i="5"/>
  <c r="M630" i="5"/>
  <c r="M629" i="5"/>
  <c r="M628" i="5"/>
  <c r="M627" i="5"/>
  <c r="M626" i="5"/>
  <c r="M625" i="5"/>
  <c r="M624" i="5"/>
  <c r="M623" i="5"/>
  <c r="M622" i="5"/>
  <c r="M621" i="5"/>
  <c r="M620" i="5"/>
  <c r="M619" i="5"/>
  <c r="M618" i="5"/>
  <c r="M617" i="5"/>
  <c r="M616" i="5"/>
  <c r="M615" i="5"/>
  <c r="M614" i="5"/>
  <c r="M613" i="5"/>
  <c r="M612" i="5"/>
  <c r="M611" i="5"/>
  <c r="M610" i="5"/>
  <c r="M609" i="5"/>
  <c r="M608" i="5"/>
  <c r="M607" i="5"/>
  <c r="M606" i="5"/>
  <c r="M605" i="5"/>
  <c r="M604" i="5"/>
  <c r="M603" i="5"/>
  <c r="M602" i="5"/>
  <c r="M601" i="5"/>
  <c r="M600" i="5"/>
  <c r="M599" i="5"/>
  <c r="M598" i="5"/>
  <c r="M597" i="5"/>
  <c r="M596" i="5"/>
  <c r="M595" i="5"/>
  <c r="M594" i="5"/>
  <c r="M593" i="5"/>
  <c r="M592" i="5"/>
  <c r="M591" i="5"/>
  <c r="M590" i="5"/>
  <c r="M589" i="5"/>
  <c r="M588" i="5"/>
  <c r="M587" i="5"/>
  <c r="M586" i="5"/>
  <c r="M585" i="5"/>
  <c r="M584" i="5"/>
  <c r="M583" i="5"/>
  <c r="M582" i="5"/>
  <c r="M581" i="5"/>
  <c r="M580" i="5"/>
  <c r="M579" i="5"/>
  <c r="M578" i="5"/>
  <c r="M577" i="5"/>
  <c r="M576" i="5"/>
  <c r="M575" i="5"/>
  <c r="M574" i="5"/>
  <c r="M573" i="5"/>
  <c r="M572" i="5"/>
  <c r="M571" i="5"/>
  <c r="M570" i="5"/>
  <c r="M569" i="5"/>
  <c r="M568" i="5"/>
  <c r="M567" i="5"/>
  <c r="M566" i="5"/>
  <c r="M565" i="5"/>
  <c r="M564" i="5"/>
  <c r="M563" i="5"/>
  <c r="M562" i="5"/>
  <c r="M561" i="5"/>
  <c r="M560" i="5"/>
  <c r="M559" i="5"/>
  <c r="M558" i="5"/>
  <c r="M557" i="5"/>
  <c r="M556" i="5"/>
  <c r="M555" i="5"/>
  <c r="M554" i="5"/>
  <c r="M553" i="5"/>
  <c r="M552" i="5"/>
  <c r="M551" i="5"/>
  <c r="M550" i="5"/>
  <c r="M549" i="5"/>
  <c r="M548" i="5"/>
  <c r="M547" i="5"/>
  <c r="M546" i="5"/>
  <c r="M545" i="5"/>
  <c r="M544" i="5"/>
  <c r="M543" i="5"/>
  <c r="M542" i="5"/>
  <c r="M541" i="5"/>
  <c r="M540" i="5"/>
  <c r="M539" i="5"/>
  <c r="M538" i="5"/>
  <c r="M537" i="5"/>
  <c r="M536" i="5"/>
  <c r="M535" i="5"/>
  <c r="M534" i="5"/>
  <c r="M533" i="5"/>
  <c r="M532" i="5"/>
  <c r="M531" i="5"/>
  <c r="M530" i="5"/>
  <c r="M529" i="5"/>
  <c r="M528" i="5"/>
  <c r="M527" i="5"/>
  <c r="M526" i="5"/>
  <c r="M525" i="5"/>
  <c r="M524" i="5"/>
  <c r="M523" i="5"/>
  <c r="M522" i="5"/>
  <c r="M521" i="5"/>
  <c r="M520" i="5"/>
  <c r="M519" i="5"/>
  <c r="M518" i="5"/>
  <c r="M517" i="5"/>
  <c r="M516" i="5"/>
  <c r="M515" i="5"/>
  <c r="M514" i="5"/>
  <c r="M513" i="5"/>
  <c r="M512" i="5"/>
  <c r="M511" i="5"/>
  <c r="M510" i="5"/>
  <c r="M509" i="5"/>
  <c r="M508" i="5"/>
  <c r="M507" i="5"/>
  <c r="M506" i="5"/>
  <c r="M505" i="5"/>
  <c r="M504" i="5"/>
  <c r="M503" i="5"/>
  <c r="M502" i="5"/>
  <c r="M501" i="5"/>
  <c r="M500" i="5"/>
  <c r="M499" i="5"/>
  <c r="M498" i="5"/>
  <c r="M497" i="5"/>
  <c r="M496" i="5"/>
  <c r="M495" i="5"/>
  <c r="M494" i="5"/>
  <c r="M493" i="5"/>
  <c r="M492" i="5"/>
  <c r="M491" i="5"/>
  <c r="M490" i="5"/>
  <c r="M489" i="5"/>
  <c r="M488" i="5"/>
  <c r="M487" i="5"/>
  <c r="M486" i="5"/>
  <c r="M485" i="5"/>
  <c r="M484" i="5"/>
  <c r="M483" i="5"/>
  <c r="M482" i="5"/>
  <c r="M481" i="5"/>
  <c r="M480" i="5"/>
  <c r="M479" i="5"/>
  <c r="M478" i="5"/>
  <c r="M477" i="5"/>
  <c r="M476" i="5"/>
  <c r="M475" i="5"/>
  <c r="M474" i="5"/>
  <c r="M473" i="5"/>
  <c r="M472" i="5"/>
  <c r="M471" i="5"/>
  <c r="M470" i="5"/>
  <c r="M469" i="5"/>
  <c r="M468" i="5"/>
  <c r="M467" i="5"/>
  <c r="M466" i="5"/>
  <c r="M465" i="5"/>
  <c r="M464" i="5"/>
  <c r="M463" i="5"/>
  <c r="M462" i="5"/>
  <c r="M461" i="5"/>
  <c r="M460" i="5"/>
  <c r="M459" i="5"/>
  <c r="M458" i="5"/>
  <c r="M457" i="5"/>
  <c r="M456" i="5"/>
  <c r="M455" i="5"/>
  <c r="M454" i="5"/>
  <c r="M453" i="5"/>
  <c r="M452" i="5"/>
  <c r="M451" i="5"/>
  <c r="M450" i="5"/>
  <c r="M449" i="5"/>
  <c r="M448" i="5"/>
  <c r="M447" i="5"/>
  <c r="M446" i="5"/>
  <c r="M445" i="5"/>
  <c r="M444" i="5"/>
  <c r="M443" i="5"/>
  <c r="M442" i="5"/>
  <c r="M441" i="5"/>
  <c r="M440" i="5"/>
  <c r="M439" i="5"/>
  <c r="M438" i="5"/>
  <c r="M437" i="5"/>
  <c r="M436" i="5"/>
  <c r="M435" i="5"/>
  <c r="M434" i="5"/>
  <c r="M433" i="5"/>
  <c r="M432" i="5"/>
  <c r="M431" i="5"/>
  <c r="M430" i="5"/>
  <c r="M429" i="5"/>
  <c r="M428" i="5"/>
  <c r="M427" i="5"/>
  <c r="M426" i="5"/>
  <c r="M425" i="5"/>
  <c r="M424" i="5"/>
  <c r="M423" i="5"/>
  <c r="M422" i="5"/>
  <c r="M421" i="5"/>
  <c r="M420" i="5"/>
  <c r="M419" i="5"/>
  <c r="M418" i="5"/>
  <c r="M417" i="5"/>
  <c r="M416" i="5"/>
  <c r="M415" i="5"/>
  <c r="M414" i="5"/>
  <c r="M413" i="5"/>
  <c r="M412" i="5"/>
  <c r="M411" i="5"/>
  <c r="M410" i="5"/>
  <c r="M409" i="5"/>
  <c r="M408" i="5"/>
  <c r="M407" i="5"/>
  <c r="M406" i="5"/>
  <c r="M405" i="5"/>
  <c r="M404" i="5"/>
  <c r="M403" i="5"/>
  <c r="M402" i="5"/>
  <c r="M401" i="5"/>
  <c r="M400" i="5"/>
  <c r="M399" i="5"/>
  <c r="M398" i="5"/>
  <c r="M397" i="5"/>
  <c r="M396" i="5"/>
  <c r="M395" i="5"/>
  <c r="M394" i="5"/>
  <c r="M393" i="5"/>
  <c r="M392" i="5"/>
  <c r="M391" i="5"/>
  <c r="M390" i="5"/>
  <c r="M389" i="5"/>
  <c r="M388" i="5"/>
  <c r="M387" i="5"/>
  <c r="M386" i="5"/>
  <c r="M385" i="5"/>
  <c r="M384" i="5"/>
  <c r="M383" i="5"/>
  <c r="M382" i="5"/>
  <c r="M381" i="5"/>
  <c r="M380" i="5"/>
  <c r="M379" i="5"/>
  <c r="M378" i="5"/>
  <c r="M377" i="5"/>
  <c r="M376" i="5"/>
  <c r="M375" i="5"/>
  <c r="M374" i="5"/>
  <c r="M373" i="5"/>
  <c r="M372" i="5"/>
  <c r="M371" i="5"/>
  <c r="M370" i="5"/>
  <c r="M369" i="5"/>
  <c r="M368" i="5"/>
  <c r="M367" i="5"/>
  <c r="M366" i="5"/>
  <c r="M365" i="5"/>
  <c r="M364" i="5"/>
  <c r="M363" i="5"/>
  <c r="M362" i="5"/>
  <c r="M361" i="5"/>
  <c r="M360" i="5"/>
  <c r="M359" i="5"/>
  <c r="M358" i="5"/>
  <c r="M357" i="5"/>
  <c r="M356" i="5"/>
  <c r="M355" i="5"/>
  <c r="M354" i="5"/>
  <c r="M353" i="5"/>
  <c r="M352" i="5"/>
  <c r="M351" i="5"/>
  <c r="M350" i="5"/>
  <c r="M349" i="5"/>
  <c r="M348" i="5"/>
  <c r="M347" i="5"/>
  <c r="M346" i="5"/>
  <c r="M345" i="5"/>
  <c r="M344" i="5"/>
  <c r="M343" i="5"/>
  <c r="M342" i="5"/>
  <c r="M341" i="5"/>
  <c r="M340" i="5"/>
  <c r="M339" i="5"/>
  <c r="M338" i="5"/>
  <c r="M337" i="5"/>
  <c r="M336" i="5"/>
  <c r="M335" i="5"/>
  <c r="M334" i="5"/>
  <c r="M333" i="5"/>
  <c r="M332" i="5"/>
  <c r="M331" i="5"/>
  <c r="M330" i="5"/>
  <c r="M329" i="5"/>
  <c r="M328" i="5"/>
  <c r="M327" i="5"/>
  <c r="M326" i="5"/>
  <c r="M325" i="5"/>
  <c r="M324" i="5"/>
  <c r="M323" i="5"/>
  <c r="M322" i="5"/>
  <c r="M321" i="5"/>
  <c r="M320" i="5"/>
  <c r="M319" i="5"/>
  <c r="M318" i="5"/>
  <c r="M317" i="5"/>
  <c r="M316" i="5"/>
  <c r="M315" i="5"/>
  <c r="M314" i="5"/>
  <c r="M313" i="5"/>
  <c r="M312" i="5"/>
  <c r="M311" i="5"/>
  <c r="M310" i="5"/>
  <c r="M309" i="5"/>
  <c r="M308" i="5"/>
  <c r="M307" i="5"/>
  <c r="M306" i="5"/>
  <c r="M305" i="5"/>
  <c r="M304" i="5"/>
  <c r="M303" i="5"/>
  <c r="M302" i="5"/>
  <c r="M301" i="5"/>
  <c r="M300" i="5"/>
  <c r="M299" i="5"/>
  <c r="M298" i="5"/>
  <c r="M297" i="5"/>
  <c r="M296" i="5"/>
  <c r="M295" i="5"/>
  <c r="M294" i="5"/>
  <c r="M293" i="5"/>
  <c r="M292" i="5"/>
  <c r="M291" i="5"/>
  <c r="M290" i="5"/>
  <c r="M289" i="5"/>
  <c r="M288" i="5"/>
  <c r="M287" i="5"/>
  <c r="M286" i="5"/>
  <c r="M285" i="5"/>
  <c r="M284" i="5"/>
  <c r="M283" i="5"/>
  <c r="M282" i="5"/>
  <c r="M281" i="5"/>
  <c r="M280" i="5"/>
  <c r="M279" i="5"/>
  <c r="M278" i="5"/>
  <c r="M277" i="5"/>
  <c r="M276" i="5"/>
  <c r="M275" i="5"/>
  <c r="M274" i="5"/>
  <c r="M273" i="5"/>
  <c r="M272" i="5"/>
  <c r="M271" i="5"/>
  <c r="M270" i="5"/>
  <c r="M269" i="5"/>
  <c r="M268" i="5"/>
  <c r="M267" i="5"/>
  <c r="M266" i="5"/>
  <c r="M265" i="5"/>
  <c r="M264" i="5"/>
  <c r="M263" i="5"/>
  <c r="M262" i="5"/>
  <c r="M261" i="5"/>
  <c r="M260" i="5"/>
  <c r="M259" i="5"/>
  <c r="M258" i="5"/>
  <c r="M257" i="5"/>
  <c r="M256" i="5"/>
  <c r="M255" i="5"/>
  <c r="M254" i="5"/>
  <c r="M253" i="5"/>
  <c r="M252" i="5"/>
  <c r="M251" i="5"/>
  <c r="M250" i="5"/>
  <c r="M249" i="5"/>
  <c r="M248" i="5"/>
  <c r="M247" i="5"/>
  <c r="M246" i="5"/>
  <c r="AF711" i="4"/>
  <c r="M245" i="5"/>
  <c r="M244" i="5"/>
  <c r="M243" i="5"/>
  <c r="M242" i="5"/>
  <c r="M241" i="5"/>
  <c r="M240" i="5"/>
  <c r="M239" i="5"/>
  <c r="M238" i="5"/>
  <c r="M237" i="5"/>
  <c r="M236" i="5"/>
  <c r="M235" i="5"/>
  <c r="M234" i="5"/>
  <c r="M233" i="5"/>
  <c r="M232" i="5"/>
  <c r="M231" i="5"/>
  <c r="M230" i="5"/>
  <c r="M229" i="5"/>
  <c r="M228" i="5"/>
  <c r="M227" i="5"/>
  <c r="M226" i="5"/>
  <c r="M225" i="5"/>
  <c r="M224" i="5"/>
  <c r="M223" i="5"/>
  <c r="M222" i="5"/>
  <c r="M221" i="5"/>
  <c r="M220" i="5"/>
  <c r="M219" i="5"/>
  <c r="M218" i="5"/>
  <c r="M217" i="5"/>
  <c r="M216" i="5"/>
  <c r="M215" i="5"/>
  <c r="M214" i="5"/>
  <c r="M213" i="5"/>
  <c r="M212" i="5"/>
  <c r="M211" i="5"/>
  <c r="M210" i="5"/>
  <c r="M209" i="5"/>
  <c r="M208" i="5"/>
  <c r="M207" i="5"/>
  <c r="M206" i="5"/>
  <c r="M205" i="5"/>
  <c r="M204" i="5"/>
  <c r="M203" i="5"/>
  <c r="M202" i="5"/>
  <c r="M201" i="5"/>
  <c r="M200" i="5"/>
  <c r="M199" i="5"/>
  <c r="M198" i="5"/>
  <c r="M197" i="5"/>
  <c r="M196" i="5"/>
  <c r="M195" i="5"/>
  <c r="M194" i="5"/>
  <c r="M193" i="5"/>
  <c r="M192" i="5"/>
  <c r="M191" i="5"/>
  <c r="M190" i="5"/>
  <c r="M189" i="5"/>
  <c r="M188" i="5"/>
  <c r="M187" i="5"/>
  <c r="M186" i="5"/>
  <c r="M185" i="5"/>
  <c r="M184" i="5"/>
  <c r="M183" i="5"/>
  <c r="M182" i="5"/>
  <c r="M181" i="5"/>
  <c r="M180" i="5"/>
  <c r="M179" i="5"/>
  <c r="M178" i="5"/>
  <c r="M177" i="5"/>
  <c r="M176" i="5"/>
  <c r="M175" i="5"/>
  <c r="M174" i="5"/>
  <c r="M173" i="5"/>
  <c r="M172" i="5"/>
  <c r="M171" i="5"/>
  <c r="M170" i="5"/>
  <c r="M169" i="5"/>
  <c r="M168" i="5"/>
  <c r="M167" i="5"/>
  <c r="M166" i="5"/>
  <c r="M165" i="5"/>
  <c r="M164" i="5"/>
  <c r="M163" i="5"/>
  <c r="M162" i="5"/>
  <c r="M161" i="5"/>
  <c r="M160" i="5"/>
  <c r="M159" i="5"/>
  <c r="M158" i="5"/>
  <c r="M157" i="5"/>
  <c r="M156" i="5"/>
  <c r="M155" i="5"/>
  <c r="M154" i="5"/>
  <c r="M153" i="5"/>
  <c r="M152" i="5"/>
  <c r="M151" i="5"/>
  <c r="M150" i="5"/>
  <c r="M149" i="5"/>
  <c r="M148" i="5"/>
  <c r="M147" i="5"/>
  <c r="M146" i="5"/>
  <c r="M145" i="5"/>
  <c r="M144" i="5"/>
  <c r="M143" i="5"/>
  <c r="M142" i="5"/>
  <c r="M141" i="5"/>
  <c r="M140" i="5"/>
  <c r="M139" i="5"/>
  <c r="M138" i="5"/>
  <c r="M137" i="5"/>
  <c r="M136" i="5"/>
  <c r="M135" i="5"/>
  <c r="M134" i="5"/>
  <c r="M133" i="5"/>
  <c r="M132" i="5"/>
  <c r="M131" i="5"/>
  <c r="M130" i="5"/>
  <c r="M129" i="5"/>
  <c r="M128" i="5"/>
  <c r="M127" i="5"/>
  <c r="M126" i="5"/>
  <c r="M125" i="5"/>
  <c r="M124" i="5"/>
  <c r="M123" i="5"/>
  <c r="M122" i="5"/>
  <c r="M121" i="5"/>
  <c r="M120" i="5"/>
  <c r="M119" i="5"/>
  <c r="M118" i="5"/>
  <c r="M117" i="5"/>
  <c r="M116" i="5"/>
  <c r="M115" i="5"/>
  <c r="M114" i="5"/>
  <c r="M113" i="5"/>
  <c r="M112" i="5"/>
  <c r="M111" i="5"/>
  <c r="M110" i="5"/>
  <c r="M109" i="5"/>
  <c r="M108" i="5"/>
  <c r="M107" i="5"/>
  <c r="M106" i="5"/>
  <c r="M105" i="5"/>
  <c r="M104" i="5"/>
  <c r="M103" i="5"/>
  <c r="M102" i="5"/>
  <c r="M101" i="5"/>
  <c r="M100" i="5"/>
  <c r="M99" i="5"/>
  <c r="M98" i="5"/>
  <c r="M97" i="5"/>
  <c r="M96" i="5"/>
  <c r="M95" i="5"/>
  <c r="M94" i="5"/>
  <c r="M93" i="5"/>
  <c r="M92" i="5"/>
  <c r="M91" i="5"/>
  <c r="M90" i="5"/>
  <c r="M89" i="5"/>
  <c r="M88" i="5"/>
  <c r="M87" i="5"/>
  <c r="M86" i="5"/>
  <c r="M85" i="5"/>
  <c r="M84" i="5"/>
  <c r="M83" i="5"/>
  <c r="M82" i="5"/>
  <c r="M81" i="5"/>
  <c r="M80" i="5"/>
  <c r="M79" i="5"/>
  <c r="M78" i="5"/>
  <c r="M77" i="5"/>
  <c r="M76" i="5"/>
  <c r="M75" i="5"/>
  <c r="M74" i="5"/>
  <c r="M73" i="5"/>
  <c r="M72" i="5"/>
  <c r="M71" i="5"/>
  <c r="M70" i="5"/>
  <c r="M69" i="5"/>
  <c r="M68" i="5"/>
  <c r="M67" i="5"/>
  <c r="M66" i="5"/>
  <c r="M65" i="5"/>
  <c r="M64" i="5"/>
  <c r="M63" i="5"/>
  <c r="M62" i="5"/>
  <c r="M61" i="5"/>
  <c r="M60" i="5"/>
  <c r="M59" i="5"/>
  <c r="M58" i="5"/>
  <c r="M57" i="5"/>
  <c r="M56" i="5"/>
  <c r="M55" i="5"/>
  <c r="M54" i="5"/>
  <c r="M53" i="5"/>
  <c r="M52" i="5"/>
  <c r="M51" i="5"/>
  <c r="M50" i="5"/>
  <c r="M49" i="5"/>
  <c r="M48" i="5"/>
  <c r="M47" i="5"/>
  <c r="M46" i="5"/>
  <c r="M45" i="5"/>
  <c r="M44" i="5"/>
  <c r="M43" i="5"/>
  <c r="M42" i="5"/>
  <c r="M41" i="5"/>
  <c r="M40" i="5"/>
  <c r="M39" i="5"/>
  <c r="M38" i="5"/>
  <c r="M37" i="5"/>
  <c r="M36" i="5"/>
  <c r="M35" i="5"/>
  <c r="M34" i="5"/>
  <c r="M33" i="5"/>
  <c r="M32" i="5"/>
  <c r="M31" i="5"/>
  <c r="M30" i="5"/>
  <c r="M29" i="5"/>
  <c r="M28" i="5"/>
  <c r="M27" i="5"/>
  <c r="M26" i="5"/>
  <c r="M25" i="5"/>
  <c r="M24" i="5"/>
  <c r="M23" i="5"/>
  <c r="M22" i="5"/>
  <c r="M21" i="5"/>
  <c r="M20" i="5"/>
  <c r="M19" i="5"/>
  <c r="M18" i="5"/>
  <c r="M17" i="5"/>
  <c r="M16" i="5"/>
  <c r="M15" i="5"/>
  <c r="M14" i="5"/>
  <c r="M13" i="5"/>
  <c r="M12" i="5"/>
  <c r="M11" i="5"/>
  <c r="M10" i="5"/>
  <c r="M9" i="5"/>
  <c r="M8" i="5"/>
  <c r="M7" i="5"/>
  <c r="M6" i="5"/>
  <c r="M5" i="5"/>
  <c r="M4" i="5"/>
  <c r="M3" i="5"/>
  <c r="M2" i="5"/>
  <c r="AE721" i="4"/>
  <c r="O721" i="4"/>
  <c r="AE720" i="4"/>
  <c r="O720" i="4"/>
  <c r="AF719" i="4"/>
  <c r="AE719" i="4"/>
  <c r="AF718" i="4"/>
  <c r="AE718" i="4"/>
  <c r="AF717" i="4"/>
  <c r="AE717" i="4"/>
  <c r="AE716" i="4"/>
  <c r="O716" i="4"/>
  <c r="AE715" i="4"/>
  <c r="O715" i="4"/>
  <c r="AF714" i="4"/>
  <c r="AE714" i="4"/>
  <c r="AF713" i="4"/>
  <c r="AE713" i="4"/>
  <c r="AE712" i="4"/>
  <c r="O712" i="4"/>
  <c r="AE711" i="4"/>
  <c r="O711" i="4"/>
  <c r="AE710" i="4"/>
  <c r="O710" i="4"/>
  <c r="AF709" i="4"/>
  <c r="AE709" i="4"/>
  <c r="AE708" i="4"/>
  <c r="O708" i="4"/>
  <c r="AE707" i="4"/>
  <c r="O707" i="4"/>
  <c r="AE706" i="4"/>
  <c r="O706" i="4"/>
  <c r="AE705" i="4"/>
  <c r="O705" i="4"/>
  <c r="AE704" i="4"/>
  <c r="O704" i="4"/>
  <c r="AF703" i="4"/>
  <c r="AE703" i="4"/>
  <c r="AF702" i="4"/>
  <c r="AE702" i="4"/>
  <c r="AE701" i="4"/>
  <c r="O701" i="4"/>
  <c r="AE700" i="4"/>
  <c r="O700" i="4"/>
  <c r="AE699" i="4"/>
  <c r="O699" i="4"/>
  <c r="AE698" i="4"/>
  <c r="O698" i="4"/>
  <c r="AE697" i="4"/>
  <c r="O697" i="4"/>
  <c r="AE696" i="4"/>
  <c r="O696" i="4"/>
  <c r="AE695" i="4"/>
  <c r="O695" i="4"/>
  <c r="AF694" i="4"/>
  <c r="AE694" i="4"/>
  <c r="AF693" i="4"/>
  <c r="AE693" i="4"/>
  <c r="AF692" i="4"/>
  <c r="AE692" i="4"/>
  <c r="AF691" i="4"/>
  <c r="AE691" i="4"/>
  <c r="AE690" i="4"/>
  <c r="O690" i="4"/>
  <c r="AE689" i="4"/>
  <c r="O689" i="4"/>
  <c r="AE688" i="4"/>
  <c r="O688" i="4"/>
  <c r="AE687" i="4"/>
  <c r="O687" i="4"/>
  <c r="AE686" i="4"/>
  <c r="O686" i="4"/>
  <c r="AE685" i="4"/>
  <c r="O685" i="4"/>
  <c r="AE684" i="4"/>
  <c r="O684" i="4"/>
  <c r="AE683" i="4"/>
  <c r="O683" i="4"/>
  <c r="AE682" i="4"/>
  <c r="O682" i="4"/>
  <c r="AE681" i="4"/>
  <c r="O681" i="4"/>
  <c r="AE680" i="4"/>
  <c r="O680" i="4"/>
  <c r="AF679" i="4"/>
  <c r="AE679" i="4"/>
  <c r="AF678" i="4"/>
  <c r="AE678" i="4"/>
  <c r="AF677" i="4"/>
  <c r="AE677" i="4"/>
  <c r="AF676" i="4"/>
  <c r="AE676" i="4"/>
  <c r="AE675" i="4"/>
  <c r="O675" i="4"/>
  <c r="AE674" i="4"/>
  <c r="O674" i="4"/>
  <c r="AE673" i="4"/>
  <c r="O673" i="4"/>
  <c r="AF672" i="4"/>
  <c r="AE672" i="4"/>
  <c r="AE671" i="4"/>
  <c r="O671" i="4"/>
  <c r="AF670" i="4"/>
  <c r="AE670" i="4"/>
  <c r="AF669" i="4"/>
  <c r="AE669" i="4"/>
  <c r="AF668" i="4"/>
  <c r="AE668" i="4"/>
  <c r="AE667" i="4"/>
  <c r="O667" i="4"/>
  <c r="AE666" i="4"/>
  <c r="O666" i="4"/>
  <c r="AE665" i="4"/>
  <c r="O665" i="4"/>
  <c r="AF664" i="4"/>
  <c r="AE664" i="4"/>
  <c r="AF663" i="4"/>
  <c r="AE663" i="4"/>
  <c r="AF662" i="4"/>
  <c r="AE662" i="4"/>
  <c r="O662" i="4"/>
  <c r="AF661" i="4"/>
  <c r="AE661" i="4"/>
  <c r="AF660" i="4"/>
  <c r="AE660" i="4"/>
  <c r="AF659" i="4"/>
  <c r="AE659" i="4"/>
  <c r="AF658" i="4"/>
  <c r="AE658" i="4"/>
  <c r="AF657" i="4"/>
  <c r="AE657" i="4"/>
  <c r="AF656" i="4"/>
  <c r="AE656" i="4"/>
  <c r="AF655" i="4"/>
  <c r="AE655" i="4"/>
  <c r="AF654" i="4"/>
  <c r="AE654" i="4"/>
  <c r="AF653" i="4"/>
  <c r="AE653" i="4"/>
  <c r="AF652" i="4"/>
  <c r="AE652" i="4"/>
  <c r="AF651" i="4"/>
  <c r="AE651" i="4"/>
  <c r="AF650" i="4"/>
  <c r="AE650" i="4"/>
  <c r="AF649" i="4"/>
  <c r="AE649" i="4"/>
  <c r="AF648" i="4"/>
  <c r="AE648" i="4"/>
  <c r="AF647" i="4"/>
  <c r="AE647" i="4"/>
  <c r="AF646" i="4"/>
  <c r="AE646" i="4"/>
  <c r="AF645" i="4"/>
  <c r="AE645" i="4"/>
  <c r="AF644" i="4"/>
  <c r="AE644" i="4"/>
  <c r="AF643" i="4"/>
  <c r="AE643" i="4"/>
  <c r="AF642" i="4"/>
  <c r="AE642" i="4"/>
  <c r="AF641" i="4"/>
  <c r="AE641" i="4"/>
  <c r="AF640" i="4"/>
  <c r="AE640" i="4"/>
  <c r="AF639" i="4"/>
  <c r="AE639" i="4"/>
  <c r="AE638" i="4"/>
  <c r="O638" i="4"/>
  <c r="AF637" i="4"/>
  <c r="AE637" i="4"/>
  <c r="AF636" i="4"/>
  <c r="AE636" i="4"/>
  <c r="AE635" i="4"/>
  <c r="O635" i="4"/>
  <c r="AF634" i="4"/>
  <c r="AE634" i="4"/>
  <c r="AF633" i="4"/>
  <c r="AE633" i="4"/>
  <c r="AE632" i="4"/>
  <c r="O632" i="4"/>
  <c r="AE631" i="4"/>
  <c r="O631" i="4"/>
  <c r="AF630" i="4"/>
  <c r="AE630" i="4"/>
  <c r="AF629" i="4"/>
  <c r="AE629" i="4"/>
  <c r="AE628" i="4"/>
  <c r="O628" i="4"/>
  <c r="AF627" i="4"/>
  <c r="AE627" i="4"/>
  <c r="AE626" i="4"/>
  <c r="O626" i="4"/>
  <c r="AE625" i="4"/>
  <c r="O625" i="4"/>
  <c r="AE624" i="4"/>
  <c r="O624" i="4"/>
  <c r="AE623" i="4"/>
  <c r="O623" i="4"/>
  <c r="AF622" i="4"/>
  <c r="AE622" i="4"/>
  <c r="AF621" i="4"/>
  <c r="AE621" i="4"/>
  <c r="AF620" i="4"/>
  <c r="AE620" i="4"/>
  <c r="AF619" i="4"/>
  <c r="AE619" i="4"/>
  <c r="AF618" i="4"/>
  <c r="AE618" i="4"/>
  <c r="AF617" i="4"/>
  <c r="AE617" i="4"/>
  <c r="AE616" i="4"/>
  <c r="O616" i="4"/>
  <c r="AF615" i="4"/>
  <c r="AE615" i="4"/>
  <c r="AF614" i="4"/>
  <c r="AE614" i="4"/>
  <c r="AF613" i="4"/>
  <c r="AE613" i="4"/>
  <c r="AE612" i="4"/>
  <c r="O612" i="4"/>
  <c r="AE611" i="4"/>
  <c r="O611" i="4"/>
  <c r="AE610" i="4"/>
  <c r="O610" i="4"/>
  <c r="AE609" i="4"/>
  <c r="O609" i="4"/>
  <c r="AE608" i="4"/>
  <c r="O608" i="4"/>
  <c r="AF607" i="4"/>
  <c r="AE607" i="4"/>
  <c r="AF606" i="4"/>
  <c r="AE606" i="4"/>
  <c r="AF605" i="4"/>
  <c r="AE605" i="4"/>
  <c r="AF604" i="4"/>
  <c r="AE604" i="4"/>
  <c r="AF603" i="4"/>
  <c r="AE603" i="4"/>
  <c r="AF602" i="4"/>
  <c r="AE602" i="4"/>
  <c r="AF601" i="4"/>
  <c r="AE601" i="4"/>
  <c r="AF600" i="4"/>
  <c r="AE600" i="4"/>
  <c r="AF599" i="4"/>
  <c r="AE599" i="4"/>
  <c r="AF598" i="4"/>
  <c r="AE598" i="4"/>
  <c r="AF597" i="4"/>
  <c r="AE597" i="4"/>
  <c r="AE596" i="4"/>
  <c r="O596" i="4"/>
  <c r="AF595" i="4"/>
  <c r="AE595" i="4"/>
  <c r="AF594" i="4"/>
  <c r="AE594" i="4"/>
  <c r="AF593" i="4"/>
  <c r="AE593" i="4"/>
  <c r="AF592" i="4"/>
  <c r="AE592" i="4"/>
  <c r="AF591" i="4"/>
  <c r="AE591" i="4"/>
  <c r="AF590" i="4"/>
  <c r="AE590" i="4"/>
  <c r="AF589" i="4"/>
  <c r="AE589" i="4"/>
  <c r="AF588" i="4"/>
  <c r="AE588" i="4"/>
  <c r="AF587" i="4"/>
  <c r="AE587" i="4"/>
  <c r="AF586" i="4"/>
  <c r="AE586" i="4"/>
  <c r="AF585" i="4"/>
  <c r="AE585" i="4"/>
  <c r="AF584" i="4"/>
  <c r="AE584" i="4"/>
  <c r="AF583" i="4"/>
  <c r="AE583" i="4"/>
  <c r="AF582" i="4"/>
  <c r="AE582" i="4"/>
  <c r="AF581" i="4"/>
  <c r="AE581" i="4"/>
  <c r="AE580" i="4"/>
  <c r="O580" i="4"/>
  <c r="AF579" i="4"/>
  <c r="AE579" i="4"/>
  <c r="AF578" i="4"/>
  <c r="AE578" i="4"/>
  <c r="AF577" i="4"/>
  <c r="AE577" i="4"/>
  <c r="AE576" i="4"/>
  <c r="O576" i="4"/>
  <c r="AE575" i="4"/>
  <c r="O575" i="4"/>
  <c r="AF574" i="4"/>
  <c r="AE574" i="4"/>
  <c r="AE573" i="4"/>
  <c r="O573" i="4"/>
  <c r="AF572" i="4"/>
  <c r="AE572" i="4"/>
  <c r="AE571" i="4"/>
  <c r="O571" i="4"/>
  <c r="AE570" i="4"/>
  <c r="O570" i="4"/>
  <c r="AE569" i="4"/>
  <c r="O569" i="4"/>
  <c r="AE568" i="4"/>
  <c r="O568" i="4"/>
  <c r="AE567" i="4"/>
  <c r="O567" i="4"/>
  <c r="AE566" i="4"/>
  <c r="O566" i="4"/>
  <c r="AE565" i="4"/>
  <c r="O565" i="4"/>
  <c r="AE564" i="4"/>
  <c r="O564" i="4"/>
  <c r="AE563" i="4"/>
  <c r="O563" i="4"/>
  <c r="AE562" i="4"/>
  <c r="O562" i="4"/>
  <c r="AE561" i="4"/>
  <c r="O561" i="4"/>
  <c r="AE560" i="4"/>
  <c r="O560" i="4"/>
  <c r="AE559" i="4"/>
  <c r="O559" i="4"/>
  <c r="AE558" i="4"/>
  <c r="O558" i="4"/>
  <c r="AE557" i="4"/>
  <c r="O557" i="4"/>
  <c r="AE556" i="4"/>
  <c r="O556" i="4"/>
  <c r="AE555" i="4"/>
  <c r="O555" i="4"/>
  <c r="AF554" i="4"/>
  <c r="AE554" i="4"/>
  <c r="AF553" i="4"/>
  <c r="AE553" i="4"/>
  <c r="AF552" i="4"/>
  <c r="AE552" i="4"/>
  <c r="AE551" i="4"/>
  <c r="O551" i="4"/>
  <c r="AE550" i="4"/>
  <c r="O550" i="4"/>
  <c r="AE549" i="4"/>
  <c r="O549" i="4"/>
  <c r="AE548" i="4"/>
  <c r="O548" i="4"/>
  <c r="AE547" i="4"/>
  <c r="O547" i="4"/>
  <c r="AE546" i="4"/>
  <c r="O546" i="4"/>
  <c r="AE545" i="4"/>
  <c r="O545" i="4"/>
  <c r="AE544" i="4"/>
  <c r="O544" i="4"/>
  <c r="AE543" i="4"/>
  <c r="O543" i="4"/>
  <c r="AE542" i="4"/>
  <c r="O542" i="4"/>
  <c r="AF541" i="4"/>
  <c r="AE541" i="4"/>
  <c r="AE540" i="4"/>
  <c r="O540" i="4"/>
  <c r="AE539" i="4"/>
  <c r="O539" i="4"/>
  <c r="AF538" i="4"/>
  <c r="AE538" i="4"/>
  <c r="AE537" i="4"/>
  <c r="O537" i="4"/>
  <c r="AF536" i="4"/>
  <c r="AE536" i="4"/>
  <c r="AF535" i="4"/>
  <c r="AE535" i="4"/>
  <c r="AE534" i="4"/>
  <c r="O534" i="4"/>
  <c r="AE533" i="4"/>
  <c r="O533" i="4"/>
  <c r="AE532" i="4"/>
  <c r="O532" i="4"/>
  <c r="AE531" i="4"/>
  <c r="O531" i="4"/>
  <c r="AE530" i="4"/>
  <c r="O530" i="4"/>
  <c r="AF529" i="4"/>
  <c r="AE529" i="4"/>
  <c r="AE528" i="4"/>
  <c r="O528" i="4"/>
  <c r="AE527" i="4"/>
  <c r="O527" i="4"/>
  <c r="AF526" i="4"/>
  <c r="AE526" i="4"/>
  <c r="AF525" i="4"/>
  <c r="AE525" i="4"/>
  <c r="AF524" i="4"/>
  <c r="AE524" i="4"/>
  <c r="AF523" i="4"/>
  <c r="AE523" i="4"/>
  <c r="AE522" i="4"/>
  <c r="O522" i="4"/>
  <c r="AF521" i="4"/>
  <c r="AE521" i="4"/>
  <c r="AE520" i="4"/>
  <c r="O520" i="4"/>
  <c r="AE519" i="4"/>
  <c r="O519" i="4"/>
  <c r="AF518" i="4"/>
  <c r="AE518" i="4"/>
  <c r="AE517" i="4"/>
  <c r="O517" i="4"/>
  <c r="AF516" i="4"/>
  <c r="AE516" i="4"/>
  <c r="AF515" i="4"/>
  <c r="AE515" i="4"/>
  <c r="AF514" i="4"/>
  <c r="AE514" i="4"/>
  <c r="AE513" i="4"/>
  <c r="O513" i="4"/>
  <c r="AE512" i="4"/>
  <c r="O512" i="4"/>
  <c r="AE511" i="4"/>
  <c r="O511" i="4"/>
  <c r="AE510" i="4"/>
  <c r="O510" i="4"/>
  <c r="AE509" i="4"/>
  <c r="O509" i="4"/>
  <c r="AE508" i="4"/>
  <c r="O508" i="4"/>
  <c r="AE507" i="4"/>
  <c r="O507" i="4"/>
  <c r="AE506" i="4"/>
  <c r="O506" i="4"/>
  <c r="AE505" i="4"/>
  <c r="O505" i="4"/>
  <c r="AE504" i="4"/>
  <c r="O504" i="4"/>
  <c r="AE503" i="4"/>
  <c r="O503" i="4"/>
  <c r="AE502" i="4"/>
  <c r="O502" i="4"/>
  <c r="AF501" i="4"/>
  <c r="AE501" i="4"/>
  <c r="AF500" i="4"/>
  <c r="AE500" i="4"/>
  <c r="O500" i="4"/>
  <c r="AF499" i="4"/>
  <c r="AE499" i="4"/>
  <c r="AF498" i="4"/>
  <c r="AE498" i="4"/>
  <c r="AE497" i="4"/>
  <c r="O497" i="4"/>
  <c r="AE496" i="4"/>
  <c r="O496" i="4"/>
  <c r="AE495" i="4"/>
  <c r="O495" i="4"/>
  <c r="AE494" i="4"/>
  <c r="O494" i="4"/>
  <c r="AF493" i="4"/>
  <c r="AE493" i="4"/>
  <c r="AE492" i="4"/>
  <c r="O492" i="4"/>
  <c r="AE491" i="4"/>
  <c r="O491" i="4"/>
  <c r="AF490" i="4"/>
  <c r="AE490" i="4"/>
  <c r="AE489" i="4"/>
  <c r="O489" i="4"/>
  <c r="AF488" i="4"/>
  <c r="AE488" i="4"/>
  <c r="AF487" i="4"/>
  <c r="AE487" i="4"/>
  <c r="AE486" i="4"/>
  <c r="O486" i="4"/>
  <c r="AF485" i="4"/>
  <c r="AE485" i="4"/>
  <c r="AF484" i="4"/>
  <c r="AE484" i="4"/>
  <c r="AF483" i="4"/>
  <c r="AE483" i="4"/>
  <c r="AF482" i="4"/>
  <c r="AE482" i="4"/>
  <c r="AF481" i="4"/>
  <c r="AE481" i="4"/>
  <c r="AF480" i="4"/>
  <c r="AE480" i="4"/>
  <c r="AF479" i="4"/>
  <c r="AE479" i="4"/>
  <c r="AF478" i="4"/>
  <c r="AE478" i="4"/>
  <c r="AF477" i="4"/>
  <c r="AE477" i="4"/>
  <c r="AE476" i="4"/>
  <c r="O476" i="4"/>
  <c r="AE475" i="4"/>
  <c r="O475" i="4"/>
  <c r="AF474" i="4"/>
  <c r="AE474" i="4"/>
  <c r="AF473" i="4"/>
  <c r="AE473" i="4"/>
  <c r="AF472" i="4"/>
  <c r="AE472" i="4"/>
  <c r="AF471" i="4"/>
  <c r="AE471" i="4"/>
  <c r="AF470" i="4"/>
  <c r="AE470" i="4"/>
  <c r="AF469" i="4"/>
  <c r="AE469" i="4"/>
  <c r="AF468" i="4"/>
  <c r="AE468" i="4"/>
  <c r="AF467" i="4"/>
  <c r="AE467" i="4"/>
  <c r="AF466" i="4"/>
  <c r="AE466" i="4"/>
  <c r="AE465" i="4"/>
  <c r="O465" i="4"/>
  <c r="AF464" i="4"/>
  <c r="AE464" i="4"/>
  <c r="AF463" i="4"/>
  <c r="AE463" i="4"/>
  <c r="AF462" i="4"/>
  <c r="AE462" i="4"/>
  <c r="AF461" i="4"/>
  <c r="AE461" i="4"/>
  <c r="AE460" i="4"/>
  <c r="O460" i="4"/>
  <c r="AF459" i="4"/>
  <c r="AE459" i="4"/>
  <c r="AF458" i="4"/>
  <c r="AE458" i="4"/>
  <c r="AF457" i="4"/>
  <c r="AE457" i="4"/>
  <c r="AE456" i="4"/>
  <c r="O456" i="4"/>
  <c r="AF455" i="4"/>
  <c r="AE455" i="4"/>
  <c r="AF454" i="4"/>
  <c r="AE454" i="4"/>
  <c r="AF453" i="4"/>
  <c r="AE453" i="4"/>
  <c r="AF452" i="4"/>
  <c r="AE452" i="4"/>
  <c r="AF451" i="4"/>
  <c r="AE451" i="4"/>
  <c r="AF450" i="4"/>
  <c r="AE450" i="4"/>
  <c r="AE449" i="4"/>
  <c r="O449" i="4"/>
  <c r="AF448" i="4"/>
  <c r="AE448" i="4"/>
  <c r="AF447" i="4"/>
  <c r="AE447" i="4"/>
  <c r="AF446" i="4"/>
  <c r="AE446" i="4"/>
  <c r="O446" i="4"/>
  <c r="AF445" i="4"/>
  <c r="AE445" i="4"/>
  <c r="AF444" i="4"/>
  <c r="AE444" i="4"/>
  <c r="AF443" i="4"/>
  <c r="AE443" i="4"/>
  <c r="AE442" i="4"/>
  <c r="O442" i="4"/>
  <c r="AE441" i="4"/>
  <c r="O441" i="4"/>
  <c r="AF440" i="4"/>
  <c r="AE440" i="4"/>
  <c r="AF439" i="4"/>
  <c r="AE439" i="4"/>
  <c r="AF438" i="4"/>
  <c r="AE438" i="4"/>
  <c r="AF437" i="4"/>
  <c r="AE437" i="4"/>
  <c r="AE436" i="4"/>
  <c r="O436" i="4"/>
  <c r="AF435" i="4"/>
  <c r="AE435" i="4"/>
  <c r="AF434" i="4"/>
  <c r="AE434" i="4"/>
  <c r="AE433" i="4"/>
  <c r="O433" i="4"/>
  <c r="AE432" i="4"/>
  <c r="O432" i="4"/>
  <c r="AE431" i="4"/>
  <c r="O431" i="4"/>
  <c r="AE430" i="4"/>
  <c r="O430" i="4"/>
  <c r="AE429" i="4"/>
  <c r="O429" i="4"/>
  <c r="AE428" i="4"/>
  <c r="O428" i="4"/>
  <c r="AF427" i="4"/>
  <c r="AE427" i="4"/>
  <c r="AF426" i="4"/>
  <c r="AE426" i="4"/>
  <c r="AE425" i="4"/>
  <c r="O425" i="4"/>
  <c r="AE424" i="4"/>
  <c r="O424" i="4"/>
  <c r="AE423" i="4"/>
  <c r="O423" i="4"/>
  <c r="AF422" i="4"/>
  <c r="AE422" i="4"/>
  <c r="AF421" i="4"/>
  <c r="AE421" i="4"/>
  <c r="AF420" i="4"/>
  <c r="AE420" i="4"/>
  <c r="AE419" i="4"/>
  <c r="O419" i="4"/>
  <c r="AE418" i="4"/>
  <c r="O418" i="4"/>
  <c r="AE417" i="4"/>
  <c r="O417" i="4"/>
  <c r="AE416" i="4"/>
  <c r="O416" i="4"/>
  <c r="AE415" i="4"/>
  <c r="O415" i="4"/>
  <c r="AE414" i="4"/>
  <c r="O414" i="4"/>
  <c r="AE413" i="4"/>
  <c r="O413" i="4"/>
  <c r="AE412" i="4"/>
  <c r="O412" i="4"/>
  <c r="AE411" i="4"/>
  <c r="O411" i="4"/>
  <c r="AE410" i="4"/>
  <c r="O410" i="4"/>
  <c r="AE409" i="4"/>
  <c r="O409" i="4"/>
  <c r="AF408" i="4"/>
  <c r="AE408" i="4"/>
  <c r="AE407" i="4"/>
  <c r="O407" i="4"/>
  <c r="AE406" i="4"/>
  <c r="O406" i="4"/>
  <c r="AE405" i="4"/>
  <c r="O405" i="4"/>
  <c r="AE404" i="4"/>
  <c r="O404" i="4"/>
  <c r="AE403" i="4"/>
  <c r="O403" i="4"/>
  <c r="AE402" i="4"/>
  <c r="O402" i="4"/>
  <c r="AF401" i="4"/>
  <c r="AE401" i="4"/>
  <c r="AF400" i="4"/>
  <c r="AE400" i="4"/>
  <c r="AF399" i="4"/>
  <c r="AE399" i="4"/>
  <c r="AF398" i="4"/>
  <c r="AE398" i="4"/>
  <c r="AF397" i="4"/>
  <c r="AE397" i="4"/>
  <c r="AF396" i="4"/>
  <c r="AE396" i="4"/>
  <c r="AF395" i="4"/>
  <c r="AE395" i="4"/>
  <c r="AF394" i="4"/>
  <c r="AE394" i="4"/>
  <c r="AE393" i="4"/>
  <c r="O393" i="4"/>
  <c r="AF392" i="4"/>
  <c r="AE392" i="4"/>
  <c r="AF391" i="4"/>
  <c r="AE391" i="4"/>
  <c r="AF390" i="4"/>
  <c r="AE390" i="4"/>
  <c r="AE389" i="4"/>
  <c r="O389" i="4"/>
  <c r="AE388" i="4"/>
  <c r="O388" i="4"/>
  <c r="AE387" i="4"/>
  <c r="O387" i="4"/>
  <c r="AF386" i="4"/>
  <c r="AE386" i="4"/>
  <c r="AE385" i="4"/>
  <c r="O385" i="4"/>
  <c r="AF384" i="4"/>
  <c r="AE384" i="4"/>
  <c r="AE383" i="4"/>
  <c r="O383" i="4"/>
  <c r="AE382" i="4"/>
  <c r="O382" i="4"/>
  <c r="AF381" i="4"/>
  <c r="AE381" i="4"/>
  <c r="AE380" i="4"/>
  <c r="O380" i="4"/>
  <c r="AE379" i="4"/>
  <c r="O379" i="4"/>
  <c r="AE378" i="4"/>
  <c r="O378" i="4"/>
  <c r="AE377" i="4"/>
  <c r="O377" i="4"/>
  <c r="AF376" i="4"/>
  <c r="AE376" i="4"/>
  <c r="AF375" i="4"/>
  <c r="AE375" i="4"/>
  <c r="AF374" i="4"/>
  <c r="AE374" i="4"/>
  <c r="AF373" i="4"/>
  <c r="AE373" i="4"/>
  <c r="AF372" i="4"/>
  <c r="AE372" i="4"/>
  <c r="AF371" i="4"/>
  <c r="AE371" i="4"/>
  <c r="AE370" i="4"/>
  <c r="O370" i="4"/>
  <c r="AE369" i="4"/>
  <c r="O369" i="4"/>
  <c r="AE368" i="4"/>
  <c r="O368" i="4"/>
  <c r="AF367" i="4"/>
  <c r="AE367" i="4"/>
  <c r="AE366" i="4"/>
  <c r="O366" i="4"/>
  <c r="AE365" i="4"/>
  <c r="O365" i="4"/>
  <c r="AE364" i="4"/>
  <c r="O364" i="4"/>
  <c r="AE363" i="4"/>
  <c r="O363" i="4"/>
  <c r="AE362" i="4"/>
  <c r="O362" i="4"/>
  <c r="AF361" i="4"/>
  <c r="AE361" i="4"/>
  <c r="AE360" i="4"/>
  <c r="O360" i="4"/>
  <c r="AE359" i="4"/>
  <c r="O359" i="4"/>
  <c r="AE358" i="4"/>
  <c r="O358" i="4"/>
  <c r="AE357" i="4"/>
  <c r="O357" i="4"/>
  <c r="AE356" i="4"/>
  <c r="O356" i="4"/>
  <c r="AE355" i="4"/>
  <c r="O355" i="4"/>
  <c r="AE354" i="4"/>
  <c r="O354" i="4"/>
  <c r="AE353" i="4"/>
  <c r="O353" i="4"/>
  <c r="AE352" i="4"/>
  <c r="O352" i="4"/>
  <c r="AE351" i="4"/>
  <c r="O351" i="4"/>
  <c r="AE350" i="4"/>
  <c r="O350" i="4"/>
  <c r="AE349" i="4"/>
  <c r="O349" i="4"/>
  <c r="AE348" i="4"/>
  <c r="O348" i="4"/>
  <c r="AE347" i="4"/>
  <c r="O347" i="4"/>
  <c r="AE346" i="4"/>
  <c r="O346" i="4"/>
  <c r="AE345" i="4"/>
  <c r="O345" i="4"/>
  <c r="AE344" i="4"/>
  <c r="O344" i="4"/>
  <c r="AF343" i="4"/>
  <c r="AE343" i="4"/>
  <c r="AE342" i="4"/>
  <c r="O342" i="4"/>
  <c r="AF341" i="4"/>
  <c r="AE341" i="4"/>
  <c r="AE340" i="4"/>
  <c r="O340" i="4"/>
  <c r="AE339" i="4"/>
  <c r="O339" i="4"/>
  <c r="AE338" i="4"/>
  <c r="O338" i="4"/>
  <c r="AE337" i="4"/>
  <c r="O337" i="4"/>
  <c r="AE336" i="4"/>
  <c r="O336" i="4"/>
  <c r="AE335" i="4"/>
  <c r="O335" i="4"/>
  <c r="AF334" i="4"/>
  <c r="AE334" i="4"/>
  <c r="AF333" i="4"/>
  <c r="AE333" i="4"/>
  <c r="AF332" i="4"/>
  <c r="AE332" i="4"/>
  <c r="AF331" i="4"/>
  <c r="AE331" i="4"/>
  <c r="AF330" i="4"/>
  <c r="AE330" i="4"/>
  <c r="AF329" i="4"/>
  <c r="AE329" i="4"/>
  <c r="AF328" i="4"/>
  <c r="AE328" i="4"/>
  <c r="AF327" i="4"/>
  <c r="AE327" i="4"/>
  <c r="AE326" i="4"/>
  <c r="O326" i="4"/>
  <c r="AF325" i="4"/>
  <c r="AE325" i="4"/>
  <c r="AF324" i="4"/>
  <c r="AE324" i="4"/>
  <c r="AF323" i="4"/>
  <c r="AE323" i="4"/>
  <c r="AF322" i="4"/>
  <c r="AE322" i="4"/>
  <c r="AF321" i="4"/>
  <c r="AE321" i="4"/>
  <c r="AF320" i="4"/>
  <c r="AE320" i="4"/>
  <c r="AE319" i="4"/>
  <c r="O319" i="4"/>
  <c r="AE318" i="4"/>
  <c r="O318" i="4"/>
  <c r="AE317" i="4"/>
  <c r="O317" i="4"/>
  <c r="AE316" i="4"/>
  <c r="O316" i="4"/>
  <c r="AF315" i="4"/>
  <c r="AE315" i="4"/>
  <c r="AF314" i="4"/>
  <c r="AE314" i="4"/>
  <c r="AE313" i="4"/>
  <c r="O313" i="4"/>
  <c r="AE312" i="4"/>
  <c r="O312" i="4"/>
  <c r="AE311" i="4"/>
  <c r="O311" i="4"/>
  <c r="AF310" i="4"/>
  <c r="AE310" i="4"/>
  <c r="AE309" i="4"/>
  <c r="O309" i="4"/>
  <c r="AE308" i="4"/>
  <c r="O308" i="4"/>
  <c r="AF307" i="4"/>
  <c r="AE307" i="4"/>
  <c r="AE306" i="4"/>
  <c r="O306" i="4"/>
  <c r="AE305" i="4"/>
  <c r="O305" i="4"/>
  <c r="AE304" i="4"/>
  <c r="O304" i="4"/>
  <c r="AE303" i="4"/>
  <c r="O303" i="4"/>
  <c r="AE302" i="4"/>
  <c r="O302" i="4"/>
  <c r="AE301" i="4"/>
  <c r="O301" i="4"/>
  <c r="AE300" i="4"/>
  <c r="O300" i="4"/>
  <c r="AE299" i="4"/>
  <c r="O299" i="4"/>
  <c r="AF298" i="4"/>
  <c r="AE298" i="4"/>
  <c r="AF297" i="4"/>
  <c r="AE297" i="4"/>
  <c r="AF296" i="4"/>
  <c r="AE296" i="4"/>
  <c r="AF295" i="4"/>
  <c r="AE295" i="4"/>
  <c r="AF294" i="4"/>
  <c r="AE294" i="4"/>
  <c r="AE293" i="4"/>
  <c r="O293" i="4"/>
  <c r="AE292" i="4"/>
  <c r="O292" i="4"/>
  <c r="AF291" i="4"/>
  <c r="AE291" i="4"/>
  <c r="AF290" i="4"/>
  <c r="AE290" i="4"/>
  <c r="AE289" i="4"/>
  <c r="O289" i="4"/>
  <c r="AF288" i="4"/>
  <c r="AE288" i="4"/>
  <c r="AF287" i="4"/>
  <c r="AE287" i="4"/>
  <c r="AF286" i="4"/>
  <c r="AE286" i="4"/>
  <c r="AE285" i="4"/>
  <c r="O285" i="4"/>
  <c r="AE284" i="4"/>
  <c r="O284" i="4"/>
  <c r="AE283" i="4"/>
  <c r="O283" i="4"/>
  <c r="AE282" i="4"/>
  <c r="O282" i="4"/>
  <c r="AE281" i="4"/>
  <c r="O281" i="4"/>
  <c r="AE280" i="4"/>
  <c r="O280" i="4"/>
  <c r="AF279" i="4"/>
  <c r="AE279" i="4"/>
  <c r="AE278" i="4"/>
  <c r="O278" i="4"/>
  <c r="AF277" i="4"/>
  <c r="AE277" i="4"/>
  <c r="O277" i="4"/>
  <c r="AE276" i="4"/>
  <c r="O276" i="4"/>
  <c r="AE275" i="4"/>
  <c r="AE274" i="4"/>
  <c r="O274" i="4"/>
  <c r="AF273" i="4"/>
  <c r="AE273" i="4"/>
  <c r="AF272" i="4"/>
  <c r="AE272" i="4"/>
  <c r="AE271" i="4"/>
  <c r="O271" i="4"/>
  <c r="AF270" i="4"/>
  <c r="AE270" i="4"/>
  <c r="AF269" i="4"/>
  <c r="AE269" i="4"/>
  <c r="AF268" i="4"/>
  <c r="AE268" i="4"/>
  <c r="AF267" i="4"/>
  <c r="AE267" i="4"/>
  <c r="AF266" i="4"/>
  <c r="AE266" i="4"/>
  <c r="AF265" i="4"/>
  <c r="AE265" i="4"/>
  <c r="AE264" i="4"/>
  <c r="O264" i="4"/>
  <c r="AE263" i="4"/>
  <c r="O263" i="4"/>
  <c r="AE262" i="4"/>
  <c r="O262" i="4"/>
  <c r="AE261" i="4"/>
  <c r="O261" i="4"/>
  <c r="AF260" i="4"/>
  <c r="AE260" i="4"/>
  <c r="AE259" i="4"/>
  <c r="O259" i="4"/>
  <c r="AE258" i="4"/>
  <c r="O258" i="4"/>
  <c r="AE257" i="4"/>
  <c r="O257" i="4"/>
  <c r="AE256" i="4"/>
  <c r="O256" i="4"/>
  <c r="AE255" i="4"/>
  <c r="O255" i="4"/>
  <c r="AE254" i="4"/>
  <c r="O254" i="4"/>
  <c r="AE253" i="4"/>
  <c r="O253" i="4"/>
  <c r="AF252" i="4"/>
  <c r="AE252" i="4"/>
  <c r="AF251" i="4"/>
  <c r="AE251" i="4"/>
  <c r="AE250" i="4"/>
  <c r="O250" i="4"/>
  <c r="AF249" i="4"/>
  <c r="AE249" i="4"/>
  <c r="O249" i="4"/>
  <c r="AF248" i="4"/>
  <c r="AE248" i="4"/>
  <c r="AE247" i="4"/>
  <c r="O247" i="4"/>
  <c r="AF246" i="4"/>
  <c r="AE246" i="4"/>
  <c r="AF245" i="4"/>
  <c r="AE245" i="4"/>
  <c r="AF244" i="4"/>
  <c r="AE244" i="4"/>
  <c r="AE243" i="4"/>
  <c r="O243" i="4"/>
  <c r="AE242" i="4"/>
  <c r="O242" i="4"/>
  <c r="AE241" i="4"/>
  <c r="O241" i="4"/>
  <c r="AF240" i="4"/>
  <c r="AE240" i="4"/>
  <c r="AE239" i="4"/>
  <c r="O239" i="4"/>
  <c r="AE238" i="4"/>
  <c r="O238" i="4"/>
  <c r="AE237" i="4"/>
  <c r="O237" i="4"/>
  <c r="AE236" i="4"/>
  <c r="O236" i="4"/>
  <c r="AF235" i="4"/>
  <c r="AE235" i="4"/>
  <c r="AF234" i="4"/>
  <c r="AE234" i="4"/>
  <c r="AF233" i="4"/>
  <c r="AE233" i="4"/>
  <c r="AF232" i="4"/>
  <c r="AE232" i="4"/>
  <c r="AF231" i="4"/>
  <c r="AE231" i="4"/>
  <c r="AF230" i="4"/>
  <c r="AE230" i="4"/>
  <c r="AF229" i="4"/>
  <c r="AE229" i="4"/>
  <c r="AF228" i="4"/>
  <c r="AE228" i="4"/>
  <c r="AF227" i="4"/>
  <c r="AE227" i="4"/>
  <c r="AF226" i="4"/>
  <c r="AE226" i="4"/>
  <c r="AF225" i="4"/>
  <c r="AE225" i="4"/>
  <c r="AF224" i="4"/>
  <c r="AE224" i="4"/>
  <c r="AF223" i="4"/>
  <c r="AE223" i="4"/>
  <c r="AE222" i="4"/>
  <c r="O222" i="4"/>
  <c r="AE221" i="4"/>
  <c r="O221" i="4"/>
  <c r="AE220" i="4"/>
  <c r="O220" i="4"/>
  <c r="AE219" i="4"/>
  <c r="O219" i="4"/>
  <c r="AE218" i="4"/>
  <c r="O218" i="4"/>
  <c r="AF217" i="4"/>
  <c r="AE217" i="4"/>
  <c r="AF216" i="4"/>
  <c r="AE216" i="4"/>
  <c r="AE215" i="4"/>
  <c r="O215" i="4"/>
  <c r="AE214" i="4"/>
  <c r="O214" i="4"/>
  <c r="AE213" i="4"/>
  <c r="O213" i="4"/>
  <c r="AE212" i="4"/>
  <c r="O212" i="4"/>
  <c r="AF211" i="4"/>
  <c r="AE211" i="4"/>
  <c r="AF210" i="4"/>
  <c r="AE210" i="4"/>
  <c r="AF209" i="4"/>
  <c r="AE209" i="4"/>
  <c r="AE208" i="4"/>
  <c r="O208" i="4"/>
  <c r="AE207" i="4"/>
  <c r="O207" i="4"/>
  <c r="AE206" i="4"/>
  <c r="O206" i="4"/>
  <c r="AF205" i="4"/>
  <c r="AE205" i="4"/>
  <c r="AF204" i="4"/>
  <c r="AE204" i="4"/>
  <c r="AF203" i="4"/>
  <c r="AE203" i="4"/>
  <c r="AF202" i="4"/>
  <c r="AE202" i="4"/>
  <c r="AF201" i="4"/>
  <c r="AE201" i="4"/>
  <c r="AF200" i="4"/>
  <c r="AE200" i="4"/>
  <c r="AF199" i="4"/>
  <c r="AE199" i="4"/>
  <c r="AE198" i="4"/>
  <c r="O198" i="4"/>
  <c r="AF197" i="4"/>
  <c r="AE197" i="4"/>
  <c r="AF196" i="4"/>
  <c r="AE196" i="4"/>
  <c r="AF195" i="4"/>
  <c r="AE195" i="4"/>
  <c r="AF194" i="4"/>
  <c r="AE194" i="4"/>
  <c r="AF193" i="4"/>
  <c r="AE193" i="4"/>
  <c r="AE192" i="4"/>
  <c r="O192" i="4"/>
  <c r="AF191" i="4"/>
  <c r="AE191" i="4"/>
  <c r="AF190" i="4"/>
  <c r="AE190" i="4"/>
  <c r="AF189" i="4"/>
  <c r="AE189" i="4"/>
  <c r="AF188" i="4"/>
  <c r="AE188" i="4"/>
  <c r="AF187" i="4"/>
  <c r="AE187" i="4"/>
  <c r="AF186" i="4"/>
  <c r="AE186" i="4"/>
  <c r="AF185" i="4"/>
  <c r="AE185" i="4"/>
  <c r="AF184" i="4"/>
  <c r="AE184" i="4"/>
  <c r="AF183" i="4"/>
  <c r="AE183" i="4"/>
  <c r="AF182" i="4"/>
  <c r="AE182" i="4"/>
  <c r="AE181" i="4"/>
  <c r="O181" i="4"/>
  <c r="AF180" i="4"/>
  <c r="AE180" i="4"/>
  <c r="AF179" i="4"/>
  <c r="AE179" i="4"/>
  <c r="AF178" i="4"/>
  <c r="AE178" i="4"/>
  <c r="O178" i="4"/>
  <c r="AF177" i="4"/>
  <c r="AE177" i="4"/>
  <c r="AF176" i="4"/>
  <c r="AE176" i="4"/>
  <c r="AF175" i="4"/>
  <c r="AE175" i="4"/>
  <c r="AE174" i="4"/>
  <c r="O174" i="4"/>
  <c r="AF173" i="4"/>
  <c r="AE173" i="4"/>
  <c r="AF172" i="4"/>
  <c r="AE172" i="4"/>
  <c r="AE171" i="4"/>
  <c r="O171" i="4"/>
  <c r="AF170" i="4"/>
  <c r="AE170" i="4"/>
  <c r="AF169" i="4"/>
  <c r="AE169" i="4"/>
  <c r="AF168" i="4"/>
  <c r="AE168" i="4"/>
  <c r="AF167" i="4"/>
  <c r="AE167" i="4"/>
  <c r="AF166" i="4"/>
  <c r="AE166" i="4"/>
  <c r="AF165" i="4"/>
  <c r="AE165" i="4"/>
  <c r="AF164" i="4"/>
  <c r="AE164" i="4"/>
  <c r="AF163" i="4"/>
  <c r="AE163" i="4"/>
  <c r="AF162" i="4"/>
  <c r="AE162" i="4"/>
  <c r="AF161" i="4"/>
  <c r="AE161" i="4"/>
  <c r="AF160" i="4"/>
  <c r="AE160" i="4"/>
  <c r="AF159" i="4"/>
  <c r="AE159" i="4"/>
  <c r="AE158" i="4"/>
  <c r="O158" i="4"/>
  <c r="AE157" i="4"/>
  <c r="O157" i="4"/>
  <c r="AE156" i="4"/>
  <c r="O156" i="4"/>
  <c r="AE155" i="4"/>
  <c r="O155" i="4"/>
  <c r="AE154" i="4"/>
  <c r="O154" i="4"/>
  <c r="AF153" i="4"/>
  <c r="AE153" i="4"/>
  <c r="AF152" i="4"/>
  <c r="AE152" i="4"/>
  <c r="AF151" i="4"/>
  <c r="AE151" i="4"/>
  <c r="AF150" i="4"/>
  <c r="AE150" i="4"/>
  <c r="AF149" i="4"/>
  <c r="AE149" i="4"/>
  <c r="AF148" i="4"/>
  <c r="AE148" i="4"/>
  <c r="AF147" i="4"/>
  <c r="AE147" i="4"/>
  <c r="AF146" i="4"/>
  <c r="AE146" i="4"/>
  <c r="AF145" i="4"/>
  <c r="AE145" i="4"/>
  <c r="AF144" i="4"/>
  <c r="AE144" i="4"/>
  <c r="AF143" i="4"/>
  <c r="AE143" i="4"/>
  <c r="AF142" i="4"/>
  <c r="AE142" i="4"/>
  <c r="AF141" i="4"/>
  <c r="AE141" i="4"/>
  <c r="AF140" i="4"/>
  <c r="AE140" i="4"/>
  <c r="O140" i="4"/>
  <c r="AF139" i="4"/>
  <c r="AE139" i="4"/>
  <c r="AE138" i="4"/>
  <c r="O138" i="4"/>
  <c r="AF137" i="4"/>
  <c r="AE137" i="4"/>
  <c r="AF136" i="4"/>
  <c r="AE136" i="4"/>
  <c r="AF135" i="4"/>
  <c r="AE135" i="4"/>
  <c r="AF134" i="4"/>
  <c r="AE134" i="4"/>
  <c r="O134" i="4"/>
  <c r="AF133" i="4"/>
  <c r="AE133" i="4"/>
  <c r="AF132" i="4"/>
  <c r="AE132" i="4"/>
  <c r="O132" i="4"/>
  <c r="AF131" i="4"/>
  <c r="AE131" i="4"/>
  <c r="AF130" i="4"/>
  <c r="AE130" i="4"/>
  <c r="AF129" i="4"/>
  <c r="AE129" i="4"/>
  <c r="AF128" i="4"/>
  <c r="AE128" i="4"/>
  <c r="AF127" i="4"/>
  <c r="AE127" i="4"/>
  <c r="O127" i="4"/>
  <c r="AE126" i="4"/>
  <c r="O126" i="4"/>
  <c r="AF125" i="4"/>
  <c r="AE125" i="4"/>
  <c r="AE124" i="4"/>
  <c r="O124" i="4"/>
  <c r="AF123" i="4"/>
  <c r="AE123" i="4"/>
  <c r="AF122" i="4"/>
  <c r="AE122" i="4"/>
  <c r="AF121" i="4"/>
  <c r="AE121" i="4"/>
  <c r="AE120" i="4"/>
  <c r="O120" i="4"/>
  <c r="AF119" i="4"/>
  <c r="AE119" i="4"/>
  <c r="AF118" i="4"/>
  <c r="AE118" i="4"/>
  <c r="AF117" i="4"/>
  <c r="AE117" i="4"/>
  <c r="AE116" i="4"/>
  <c r="O116" i="4"/>
  <c r="AF115" i="4"/>
  <c r="AE115" i="4"/>
  <c r="AF114" i="4"/>
  <c r="AE114" i="4"/>
  <c r="AE113" i="4"/>
  <c r="O113" i="4"/>
  <c r="AF112" i="4"/>
  <c r="AE112" i="4"/>
  <c r="AE111" i="4"/>
  <c r="O111" i="4"/>
  <c r="AF110" i="4"/>
  <c r="AE110" i="4"/>
  <c r="AF109" i="4"/>
  <c r="AE109" i="4"/>
  <c r="O109" i="4"/>
  <c r="AE108" i="4"/>
  <c r="O108" i="4"/>
  <c r="AE107" i="4"/>
  <c r="O107" i="4"/>
  <c r="AE106" i="4"/>
  <c r="O106" i="4"/>
  <c r="AE105" i="4"/>
  <c r="O105" i="4"/>
  <c r="AE104" i="4"/>
  <c r="O104" i="4"/>
  <c r="AF103" i="4"/>
  <c r="AE103" i="4"/>
  <c r="AE102" i="4"/>
  <c r="O102" i="4"/>
  <c r="AF101" i="4"/>
  <c r="AE101" i="4"/>
  <c r="O101" i="4"/>
  <c r="AE100" i="4"/>
  <c r="O100" i="4"/>
  <c r="AF99" i="4"/>
  <c r="AE99" i="4"/>
  <c r="O99" i="4"/>
  <c r="AF98" i="4"/>
  <c r="AE98" i="4"/>
  <c r="O98" i="4"/>
  <c r="AF97" i="4"/>
  <c r="AE97" i="4"/>
  <c r="O97" i="4"/>
  <c r="AF96" i="4"/>
  <c r="AE96" i="4"/>
  <c r="AF95" i="4"/>
  <c r="AE95" i="4"/>
  <c r="O95" i="4"/>
  <c r="AF94" i="4"/>
  <c r="AE94" i="4"/>
  <c r="AF93" i="4"/>
  <c r="AE93" i="4"/>
  <c r="AF92" i="4"/>
  <c r="AE92" i="4"/>
  <c r="O92" i="4"/>
  <c r="AF91" i="4"/>
  <c r="AE91" i="4"/>
  <c r="AF90" i="4"/>
  <c r="AE90" i="4"/>
  <c r="O90" i="4"/>
  <c r="AF89" i="4"/>
  <c r="AE89" i="4"/>
  <c r="AF88" i="4"/>
  <c r="AE88" i="4"/>
  <c r="O88" i="4"/>
  <c r="AE87" i="4"/>
  <c r="O87" i="4"/>
  <c r="AE86" i="4"/>
  <c r="O86" i="4"/>
  <c r="AE85" i="4"/>
  <c r="O85" i="4"/>
  <c r="AF84" i="4"/>
  <c r="AE84" i="4"/>
  <c r="AE83" i="4"/>
  <c r="O83" i="4"/>
  <c r="AF82" i="4"/>
  <c r="AE82" i="4"/>
  <c r="O82" i="4"/>
  <c r="AE81" i="4"/>
  <c r="O81" i="4"/>
  <c r="AE80" i="4"/>
  <c r="O80" i="4"/>
  <c r="AE79" i="4"/>
  <c r="O79" i="4"/>
  <c r="AF78" i="4"/>
  <c r="AE78" i="4"/>
  <c r="AF77" i="4"/>
  <c r="AE77" i="4"/>
  <c r="AE76" i="4"/>
  <c r="O76" i="4"/>
  <c r="AE75" i="4"/>
  <c r="O75" i="4"/>
  <c r="AE74" i="4"/>
  <c r="O74" i="4"/>
  <c r="AF73" i="4"/>
  <c r="AE73" i="4"/>
  <c r="AE72" i="4"/>
  <c r="O72" i="4"/>
  <c r="AE71" i="4"/>
  <c r="O71" i="4"/>
  <c r="AF70" i="4"/>
  <c r="AE70" i="4"/>
  <c r="AE69" i="4"/>
  <c r="O69" i="4"/>
  <c r="AF68" i="4"/>
  <c r="AE68" i="4"/>
  <c r="AE67" i="4"/>
  <c r="O67" i="4"/>
  <c r="AE66" i="4"/>
  <c r="O66" i="4"/>
  <c r="AE65" i="4"/>
  <c r="O65" i="4"/>
  <c r="AE64" i="4"/>
  <c r="O64" i="4"/>
  <c r="AE63" i="4"/>
  <c r="O63" i="4"/>
  <c r="AE62" i="4"/>
  <c r="O62" i="4"/>
  <c r="AF61" i="4"/>
  <c r="AE61" i="4"/>
  <c r="AE60" i="4"/>
  <c r="O60" i="4"/>
  <c r="AE59" i="4"/>
  <c r="O59" i="4"/>
  <c r="AE58" i="4"/>
  <c r="O58" i="4"/>
  <c r="AE57" i="4"/>
  <c r="O57" i="4"/>
  <c r="AF56" i="4"/>
  <c r="AE56" i="4"/>
  <c r="AF55" i="4"/>
  <c r="AE55" i="4"/>
  <c r="AF54" i="4"/>
  <c r="AE54" i="4"/>
  <c r="AF53" i="4"/>
  <c r="AE53" i="4"/>
  <c r="AF52" i="4"/>
  <c r="AE52" i="4"/>
  <c r="O52" i="4"/>
  <c r="AE51" i="4"/>
  <c r="O51" i="4"/>
  <c r="AF50" i="4"/>
  <c r="AE50" i="4"/>
  <c r="AF49" i="4"/>
  <c r="AE49" i="4"/>
  <c r="AF48" i="4"/>
  <c r="AE48" i="4"/>
  <c r="AF47" i="4"/>
  <c r="AE47" i="4"/>
  <c r="AF46" i="4"/>
  <c r="AE46" i="4"/>
  <c r="AF45" i="4"/>
  <c r="AE45" i="4"/>
  <c r="AF44" i="4"/>
  <c r="AE44" i="4"/>
  <c r="O44" i="4"/>
  <c r="AF43" i="4"/>
  <c r="AE43" i="4"/>
  <c r="AF42" i="4"/>
  <c r="AE42" i="4"/>
  <c r="AE41" i="4"/>
  <c r="O41" i="4"/>
  <c r="AE40" i="4"/>
  <c r="O40" i="4"/>
  <c r="AE39" i="4"/>
  <c r="O39" i="4"/>
  <c r="AE38" i="4"/>
  <c r="O38" i="4"/>
  <c r="AF37" i="4"/>
  <c r="AE37" i="4"/>
  <c r="AF36" i="4"/>
  <c r="AE36" i="4"/>
  <c r="AF35" i="4"/>
  <c r="AE35" i="4"/>
  <c r="AF34" i="4"/>
  <c r="AE34" i="4"/>
  <c r="AF33" i="4"/>
  <c r="AE33" i="4"/>
  <c r="O33" i="4"/>
  <c r="AF32" i="4"/>
  <c r="AE32" i="4"/>
  <c r="AE31" i="4"/>
  <c r="O31" i="4"/>
  <c r="AE30" i="4"/>
  <c r="O30" i="4"/>
  <c r="AE29" i="4"/>
  <c r="O29" i="4"/>
  <c r="AF28" i="4"/>
  <c r="AE28" i="4"/>
  <c r="O28" i="4"/>
  <c r="AF27" i="4"/>
  <c r="AE27" i="4"/>
  <c r="AE26" i="4"/>
  <c r="O26" i="4"/>
  <c r="AF25" i="4"/>
  <c r="AE25" i="4"/>
  <c r="AE24" i="4"/>
  <c r="O24" i="4"/>
  <c r="AE23" i="4"/>
  <c r="O23" i="4"/>
  <c r="AE22" i="4"/>
  <c r="O22" i="4"/>
  <c r="AF21" i="4"/>
  <c r="AE21" i="4"/>
  <c r="AF20" i="4"/>
  <c r="AE20" i="4"/>
  <c r="AF19" i="4"/>
  <c r="AE19" i="4"/>
  <c r="AF18" i="4"/>
  <c r="AE18" i="4"/>
  <c r="AF17" i="4"/>
  <c r="AE17" i="4"/>
  <c r="AE16" i="4"/>
  <c r="O16" i="4"/>
  <c r="AF15" i="4"/>
  <c r="AE15" i="4"/>
  <c r="AE14" i="4"/>
  <c r="O14" i="4"/>
  <c r="AE13" i="4"/>
  <c r="O13" i="4"/>
  <c r="AE12" i="4"/>
  <c r="O12" i="4"/>
  <c r="AF11" i="4"/>
  <c r="AE11" i="4"/>
  <c r="AF10" i="4"/>
  <c r="AE10" i="4"/>
  <c r="AF9" i="4"/>
  <c r="AE9" i="4"/>
  <c r="AE8" i="4"/>
  <c r="O8" i="4"/>
  <c r="AE7" i="4"/>
  <c r="O7" i="4"/>
  <c r="AE6" i="4"/>
  <c r="O6" i="4"/>
  <c r="AF5" i="4"/>
  <c r="AE5" i="4"/>
  <c r="AF4" i="4"/>
  <c r="AE4" i="4"/>
  <c r="AE3" i="4"/>
  <c r="O3" i="4"/>
</calcChain>
</file>

<file path=xl/sharedStrings.xml><?xml version="1.0" encoding="utf-8"?>
<sst xmlns="http://schemas.openxmlformats.org/spreadsheetml/2006/main" count="60757" uniqueCount="22458">
  <si>
    <t>序号</t>
  </si>
  <si>
    <t>修订日期</t>
  </si>
  <si>
    <t>修订原因</t>
  </si>
  <si>
    <t>修订内容</t>
  </si>
  <si>
    <t>修订方式（新增/修改/废止）</t>
  </si>
  <si>
    <t>修订人</t>
  </si>
  <si>
    <t>修改状态（完成/计划）</t>
  </si>
  <si>
    <t>创建</t>
  </si>
  <si>
    <t>创建文档</t>
  </si>
  <si>
    <t>新增</t>
  </si>
  <si>
    <t>陈文彬</t>
  </si>
  <si>
    <t>完成</t>
  </si>
  <si>
    <t>针对第一批标准与新核心系统对标修改稿</t>
  </si>
  <si>
    <t>对第一批部分字段的名称、码值、数据类型和长度进行了调整</t>
  </si>
  <si>
    <t>修改</t>
  </si>
  <si>
    <t>第一批新核心确认稿</t>
  </si>
  <si>
    <t>第一批确认稿</t>
  </si>
  <si>
    <t>针对第二批标准与新核心系统对标修改稿</t>
  </si>
  <si>
    <t>第二批新核心确认稿</t>
  </si>
  <si>
    <t>第二批确认稿</t>
  </si>
  <si>
    <t>内审稿</t>
  </si>
  <si>
    <t>内部评审稿</t>
  </si>
  <si>
    <t>征求意见稿</t>
  </si>
  <si>
    <t>针对内部评审意见形成部门征求意见稿</t>
  </si>
  <si>
    <t>内部检查修订稿</t>
  </si>
  <si>
    <t>1，对“职业”的代码值进行部分补充；
2，将标准英文名的on-balance和off-balance改为on-sheet和off-sheet
3，增加一个数据标准“投资者类型”</t>
  </si>
  <si>
    <t>宋军钊</t>
  </si>
  <si>
    <t>1，第一批次由199项变为195项，删除4项，具体内容：
1）去掉“手机号码”（保留“电话号码”）。
2）去掉“普通冻结类型”、“司法冻结类型”。
3）去掉“摘要短内容”。
2，第二批次由540项变为553项，新增13项，具体内容：
1）新增“存款账户余额”
2）新增“贷款账户余额”
3）新增“账户余额变动日期”
4）新增“账户状态变更日期”
5）新增“账户信息变更日期”
6）新增“借据余额”
7）新增“签约日期”
8）新增“应付利息”
9）新增“债券票面价值”
10）新增“自动转存标识”
11）新增“账户冻结性质”
12）新增“账户冻结方式”
13）新增“结息周期”</t>
  </si>
  <si>
    <t>CBF导入检查</t>
  </si>
  <si>
    <t>删除29项待确认标准</t>
  </si>
  <si>
    <t>主题</t>
  </si>
  <si>
    <t>大类</t>
  </si>
  <si>
    <t>子类</t>
  </si>
  <si>
    <t>分类描述</t>
  </si>
  <si>
    <t>参与人</t>
  </si>
  <si>
    <t>参与人指与银行有联络、或有利害关系、以及银行希望保留其信息的所有相关参与者，也包括银行本身。从自然属性差异上参与人可以划分为组织及个人。从业务视角上，银行更加关注参与人与银行间的关系类型，即参与人的角色特征，如客户、内部机构、商户、员工、用户等</t>
  </si>
  <si>
    <t>参与人通用</t>
  </si>
  <si>
    <t>/</t>
  </si>
  <si>
    <t>描述参与人主题的通用信息，适用于本主题下各类标准，其中参与人从自然属性的维度分为个人和组织，从角色类型的维度分为个人客户、对公客户、内部机构、员工、商户。参与人通用信息包括参与人分类、证件生效日期、证件到期日期等</t>
  </si>
  <si>
    <t>个人通用（适用于个人客户和员工）</t>
  </si>
  <si>
    <t>描述个人的通用信息，如国籍、民族等，适用于个人客户、员工</t>
  </si>
  <si>
    <t>组织通用（适用于对公客户、内部机构和商户）</t>
  </si>
  <si>
    <t>描述组织的通用信息，如成立日期、注册资本等，适用于对公客户、同业客户、内部机构、商户</t>
  </si>
  <si>
    <t>客户通用</t>
  </si>
  <si>
    <t>客户通用信息适用于个人客户、对公客户、同业客户</t>
  </si>
  <si>
    <t>基本信息</t>
  </si>
  <si>
    <t>描述客户通用的基本信息，如客户名称、客户编号</t>
  </si>
  <si>
    <t>管理信息</t>
  </si>
  <si>
    <t>描述客户通用的管理信息，如客户创建日期</t>
  </si>
  <si>
    <t>风险信息</t>
  </si>
  <si>
    <t>描述客户通用的风险信息，如反洗钱客户风险等级</t>
  </si>
  <si>
    <t>联系信息</t>
  </si>
  <si>
    <t>描述客户通用的联系信息，如联系方式</t>
  </si>
  <si>
    <t>个人客户</t>
  </si>
  <si>
    <t>描述个人客户的基本信息，如个人客户法定名称、客户称呼</t>
  </si>
  <si>
    <t>描述个人客户的管理信息，如所属客户经理编号</t>
  </si>
  <si>
    <t>财务信息</t>
  </si>
  <si>
    <t>描述个人客户的财务信息，如个人月收入、AUM</t>
  </si>
  <si>
    <t>描述个人客户的风险信息</t>
  </si>
  <si>
    <t>评价信息</t>
  </si>
  <si>
    <t>描述个人客户的评级信息，如客户等级、信用卡客户等级</t>
  </si>
  <si>
    <t>关联信息</t>
  </si>
  <si>
    <t>描述个人客户的关联信息，如紧急联系人姓名</t>
  </si>
  <si>
    <t>描述个人客户的联系信息，如最佳联系方式</t>
  </si>
  <si>
    <t>往来信息</t>
  </si>
  <si>
    <t>描述个人客户的往来信息，如个人客户积分类型、积分值</t>
  </si>
  <si>
    <t>对公客户</t>
  </si>
  <si>
    <t>描述对公客户的基本信息，如对公客户法定名称、客户经营状态</t>
  </si>
  <si>
    <t>描述对公客户的管理信息，如对公客户类型</t>
  </si>
  <si>
    <t>描述对公客户的财务信息，如资产总额、财务报表类型</t>
  </si>
  <si>
    <t>描述对公客户的风险信息，如对公客户信用等级</t>
  </si>
  <si>
    <t>描述对公客户的评价信息，如客户EVA值、客户RAROC值</t>
  </si>
  <si>
    <t>描述对公客户的关联信息，如股东名称、持股比例</t>
  </si>
  <si>
    <t>描述对公客户的联系信息，如联系人类型</t>
  </si>
  <si>
    <t>描述对公客户的往来信息，如我行基本户标志、战略性客户标志</t>
  </si>
  <si>
    <t>同业信息</t>
  </si>
  <si>
    <t>描述对公客户中同业客户的相关信息，如金融机构许可证号</t>
  </si>
  <si>
    <t>内部机构</t>
  </si>
  <si>
    <t>描述行内机构的基本属性信息，如机构编号、机构名称等。</t>
  </si>
  <si>
    <t>描述行内机构的管理状态信息，如机构状态、机构成立/结束日期等。</t>
  </si>
  <si>
    <t>描述行内机构的联系信息，如机构联系人编号等信息。</t>
  </si>
  <si>
    <t>资源信息</t>
  </si>
  <si>
    <t>描述行内机构的资源信息，如从业人数、机构经营范围说明等。</t>
  </si>
  <si>
    <t>员工</t>
  </si>
  <si>
    <t>描述行内员工的基本属性信息，如员工编号、员工姓名等。</t>
  </si>
  <si>
    <t>描述行内员工的管理状态信息，如员工状态、员工入职/离职时间等。</t>
  </si>
  <si>
    <t>描述行内员工的联系信息，主要包含电话、电子邮件、物理地址等信息。</t>
  </si>
  <si>
    <t>柜员信息</t>
  </si>
  <si>
    <t>描述银行业务的柜员信息，如柜员编号、柜员状态等。</t>
  </si>
  <si>
    <t>权限信息</t>
  </si>
  <si>
    <t>描述行内员工用户的权限信息，如用户状态等。</t>
  </si>
  <si>
    <t>人力资源管理信息</t>
  </si>
  <si>
    <t>描述行内员工的人力资源信息，如职务、职称等。</t>
  </si>
  <si>
    <t>商户</t>
  </si>
  <si>
    <t>描述商户的基本信息，如商户代码、商户名称等。</t>
  </si>
  <si>
    <t>描述商户的联系信息，包括地址信息及电子联系信息。</t>
  </si>
  <si>
    <t>描述商户与我行的往来信息，如积分兑换商户标志、特惠商户标志等</t>
  </si>
  <si>
    <t>产品</t>
  </si>
  <si>
    <t>产品指银行及关联的当事人提供给市场，能满足客户的某种需求，银行可从中赚取各种实际或潜在收益的有形商品或无形服务。描述各类产品的通用信息进一步细分为基本信息、管理信息、条件信息是，适用于存款、贷款等各类银行产品</t>
  </si>
  <si>
    <t>描述产品通用的基本信息，如产品编号、产品名称</t>
  </si>
  <si>
    <t>描述产品通用的管理信息，如产品设计方、产品销售方</t>
  </si>
  <si>
    <t>条件信息</t>
  </si>
  <si>
    <t>描述产品通用的条件信息，条件又可细分为利率条件、汇率条件、费用条件、税率条件、数量条件</t>
  </si>
  <si>
    <t>客户条件</t>
  </si>
  <si>
    <t>描述产品通用的客户条件信息</t>
  </si>
  <si>
    <t>区域条件</t>
  </si>
  <si>
    <t>描述产品通用的区域条件信息，如产品适用区域类型</t>
  </si>
  <si>
    <t>利率条件</t>
  </si>
  <si>
    <t>描述产品通用的利率条件信息，如利率浮动方式</t>
  </si>
  <si>
    <t>汇率条件</t>
  </si>
  <si>
    <t>描述产品通用的汇率条件信息，如汇率类型、报价方式</t>
  </si>
  <si>
    <t>费用条件</t>
  </si>
  <si>
    <t>描述产品通用的费用条件信息，如最低费率</t>
  </si>
  <si>
    <t>税率条件</t>
  </si>
  <si>
    <t>描述产品通用的税率条件信息，如税类型</t>
  </si>
  <si>
    <t>数量条件</t>
  </si>
  <si>
    <t>描述产品通用的数量条件信息，如产品规模上限</t>
  </si>
  <si>
    <t>担保条件</t>
  </si>
  <si>
    <t>描述产品通用的担保条件信息，如产品适用担保方式</t>
  </si>
  <si>
    <t>渠道条件</t>
  </si>
  <si>
    <t>描述产品通用的渠道条件信息，如产品签约渠道</t>
  </si>
  <si>
    <t>存款</t>
  </si>
  <si>
    <t>存款通用</t>
  </si>
  <si>
    <t>描述存款业务的通用信息，如存款类型、存款期限</t>
  </si>
  <si>
    <t>定期存款</t>
  </si>
  <si>
    <t>描述定期存款的个性信息，如允许提前支取标志</t>
  </si>
  <si>
    <t>活期存款</t>
  </si>
  <si>
    <t>描述活期存款的个性信息</t>
  </si>
  <si>
    <t>通知存款</t>
  </si>
  <si>
    <t>描述通知存款的个性信息，如提前通知种类</t>
  </si>
  <si>
    <t>贷款</t>
  </si>
  <si>
    <t>贷款通用</t>
  </si>
  <si>
    <t>描述贷款业务的通用信息，如贷款分类、还款方式</t>
  </si>
  <si>
    <t>对公贷款</t>
  </si>
  <si>
    <t>描述对公贷款的个性信息，如对公贷款实际用途、银团贷款方式</t>
  </si>
  <si>
    <t>个人贷款</t>
  </si>
  <si>
    <t>描述个人贷款的个性信息，如约定还款日</t>
  </si>
  <si>
    <t>票据贴现</t>
  </si>
  <si>
    <t>描述票据贴现的个性信息</t>
  </si>
  <si>
    <t>转贷款</t>
  </si>
  <si>
    <t>描述转贷款的个性信息</t>
  </si>
  <si>
    <t>组合产品</t>
  </si>
  <si>
    <t>描述供应链金融相关组合产品的个性信息</t>
  </si>
  <si>
    <t>支付结算</t>
  </si>
  <si>
    <t>支付结算通用</t>
  </si>
  <si>
    <t>描述支付结算业务的通用信息，如票据号码、支付结算区域</t>
  </si>
  <si>
    <t>汇票</t>
  </si>
  <si>
    <t>描述汇票业务的个性信息，如票据号码、支付结算区域</t>
  </si>
  <si>
    <t>本票</t>
  </si>
  <si>
    <t>描述本票业务的个性信息，如承兑标志、承兑人类型</t>
  </si>
  <si>
    <t>支票</t>
  </si>
  <si>
    <t>描述支票业务的个性信息，如支票种类</t>
  </si>
  <si>
    <t>汇兑</t>
  </si>
  <si>
    <t>描述汇兑业务的个性信息，如汇兑方式</t>
  </si>
  <si>
    <t>托收</t>
  </si>
  <si>
    <t>描述托收业务的个性信息，如委托方式</t>
  </si>
  <si>
    <t>银行卡</t>
  </si>
  <si>
    <t>银行卡通用</t>
  </si>
  <si>
    <t>描述银行卡业务的通用信息，如银行卡类型</t>
  </si>
  <si>
    <t>信用卡</t>
  </si>
  <si>
    <t>描述信用卡业务的信息，如信用卡卡片等级、卡片介质</t>
  </si>
  <si>
    <t>借记卡</t>
  </si>
  <si>
    <t>描述借记卡的个性信息，如借记卡卡类</t>
  </si>
  <si>
    <t>代理</t>
  </si>
  <si>
    <t>描述代理业务的信息，如代收付类型</t>
  </si>
  <si>
    <t>理财</t>
  </si>
  <si>
    <t>描述理财业务的信息，如募集方式、募集结束日期</t>
  </si>
  <si>
    <t>托管</t>
  </si>
  <si>
    <t>描述托管业务的信息，如年金计划类别</t>
  </si>
  <si>
    <t>同业业务</t>
  </si>
  <si>
    <t>描述同业资金往来业务的信息，如拆借方向</t>
  </si>
  <si>
    <t>金融市场</t>
  </si>
  <si>
    <t>描述金融市场业务的信息，如交易起点金额</t>
  </si>
  <si>
    <t>贸易融资</t>
  </si>
  <si>
    <t>描述贸易融资业务的信息，如福费廷类型、追索权标识</t>
  </si>
  <si>
    <t>担保承诺</t>
  </si>
  <si>
    <t>担保类</t>
  </si>
  <si>
    <t>描述担保类业务的个性信息，如保函类型、信用证期限类型</t>
  </si>
  <si>
    <t>承诺类</t>
  </si>
  <si>
    <t>描述承诺类业务的个性信息，如贷款承诺、回购协议相关信息</t>
  </si>
  <si>
    <t>投资银行</t>
  </si>
  <si>
    <t>描述投资银行业务的信息</t>
  </si>
  <si>
    <t>客户资产管理</t>
  </si>
  <si>
    <t>现金管理</t>
  </si>
  <si>
    <t>描述客户资产管理中现金管理的个性信息</t>
  </si>
  <si>
    <t>个人客户资产管理</t>
  </si>
  <si>
    <t>描述客户资产管理中个人客户资产管理的个性信息</t>
  </si>
  <si>
    <t>电子银行</t>
  </si>
  <si>
    <t>描述电子银行业务的信息，如网银业务中银行与客户交流的信息类型</t>
  </si>
  <si>
    <t>财务</t>
  </si>
  <si>
    <t>财务主题指财务会计核算相关的总账信息</t>
  </si>
  <si>
    <t>描述财务相关的基本信息，如会计科目号、会计科目类型</t>
  </si>
  <si>
    <t>核算信息</t>
  </si>
  <si>
    <t>描述财务相关的会计分录等核算信息，如借/贷方余额</t>
  </si>
  <si>
    <t>描述财务相关的条件信息，如起息日期、执行收费金额</t>
  </si>
  <si>
    <t>描述财务相关的管理信息，如科目状态</t>
  </si>
  <si>
    <t>合约</t>
  </si>
  <si>
    <t>合约主题包含合约与明细账户信息。其中合约指用于记录两个或多个关系人之间实际或潜在的约定，明确各方在出售或提供商品和服务时彼此的权利义务及相关规则，明细账按照核算目的及业务对象的不同又划分为客户账及内部帐</t>
  </si>
  <si>
    <t>合约通用</t>
  </si>
  <si>
    <t>描述合约通用的基本信息，如合约编号、账号等</t>
  </si>
  <si>
    <t>描述合约通用的风险信息，如违约概率</t>
  </si>
  <si>
    <t>描述合约及账户的管理信息，如账户状态</t>
  </si>
  <si>
    <t>描述合约及账户的核算信息，如账户余额</t>
  </si>
  <si>
    <t>描述合约及账户的条件信息，如最长合约期限</t>
  </si>
  <si>
    <t>产品合约</t>
  </si>
  <si>
    <t>按照业务线维度对产品合约进行细分，分类与产品主题保持一致</t>
  </si>
  <si>
    <t>描述产品合约通用的基本信息，如清算方式</t>
  </si>
  <si>
    <t>描述产品合约通用的风险信息，如担保方式、抵质押率</t>
  </si>
  <si>
    <t>描述存款合约及账户的信息，如存款协议起始日期</t>
  </si>
  <si>
    <t>描述贷款合约及账户的信息，如贷款到期日期、贷款合同期限类型</t>
  </si>
  <si>
    <t>描述支付结算合约及账户的信息，如支票圈存状态</t>
  </si>
  <si>
    <t>描述银行卡合约及账户的信息，如卡片激活日</t>
  </si>
  <si>
    <t>描述代理合约及账户的信息，如单位公积金缴存率</t>
  </si>
  <si>
    <t>描述理财合约及账户的信息，如申购金额、申购份额</t>
  </si>
  <si>
    <t>描述托管合约及账户的信息，如托管合约类型</t>
  </si>
  <si>
    <t>描述同业业务合约及账户的信息</t>
  </si>
  <si>
    <t>描述贸易融资合约及账户的信息，如应收账款受让日、转让金额</t>
  </si>
  <si>
    <t>描述担保承诺合约及账户的信息</t>
  </si>
  <si>
    <t>描述电子银行合约及账户的信息，如席位号</t>
  </si>
  <si>
    <t>描述投资银行合约及账户的信息，如承销方式、资产证券化入库金额</t>
  </si>
  <si>
    <t>描述金融市场合约及账户的信息</t>
  </si>
  <si>
    <t>描述客户资产管理合约及账户的信息</t>
  </si>
  <si>
    <t>担保合约</t>
  </si>
  <si>
    <t>描述担保合约的各类信息，如担保合约编号、担保金额</t>
  </si>
  <si>
    <t>内部账</t>
  </si>
  <si>
    <t>描述银行内部账的信息，如内部账户标识</t>
  </si>
  <si>
    <t>事件</t>
  </si>
  <si>
    <t>事件总体上是指能触发三级活动的各类业务事件，通过梳理交易要素信息制定相关标准以支持核算需求。</t>
  </si>
  <si>
    <t>交易要素</t>
  </si>
  <si>
    <t>描述银行关注的各类事件的共性信息，如交易流水号、交易日期、交易金额等。</t>
  </si>
  <si>
    <t>入账信息</t>
  </si>
  <si>
    <t>描述系统内与本事件相关联的入账信息，如借贷记账方向</t>
  </si>
  <si>
    <t>冲正信息</t>
  </si>
  <si>
    <t>描述系统内与本事件相关联的冲正信息，如冲正类型</t>
  </si>
  <si>
    <t>计结息信息</t>
  </si>
  <si>
    <t>描述系统内与本事件相关联的计结息信息，如应计利息</t>
  </si>
  <si>
    <t>交易关联信息</t>
  </si>
  <si>
    <t>描述系统内与本事件相关联的客户号、机构号等其他主题的关联信息，如交易发起机构编号、交易关联客户编号</t>
  </si>
  <si>
    <t>交易对手信息</t>
  </si>
  <si>
    <t>描述在转账或者汇入汇出等事件中涉及的交易对手账号、交易对手客户名称、交易对手机构编号等。</t>
  </si>
  <si>
    <t>清算信息</t>
  </si>
  <si>
    <t>描述交易事件相关的清算信息</t>
  </si>
  <si>
    <t>冻结信息</t>
  </si>
  <si>
    <t>描述交易事件相关的冻结信息</t>
  </si>
  <si>
    <t>支付事件</t>
  </si>
  <si>
    <t>描述支付事件的相关信息，如支付代理类型</t>
  </si>
  <si>
    <t>涉外申报</t>
  </si>
  <si>
    <t>描述涉外申报事件的相关信息，如申报号码</t>
  </si>
  <si>
    <t>业务事件</t>
  </si>
  <si>
    <t>描述违约事件、反洗钱事件、信用事件等业务事件的相关信息</t>
  </si>
  <si>
    <t>渠道</t>
  </si>
  <si>
    <t>渠道是客户等各类型参与人与银行的直接接触点。通过渠道，相关参与人能与银行实现包括销售、营销、交易、咨询服务等业务活动的交互。从渠道拥有者维度可以划分为银行拥有渠道、合作拥有渠道两大类。</t>
  </si>
  <si>
    <t>描述与银行常用渠道相关的基本信息</t>
  </si>
  <si>
    <t>描述银行日常运营过程中与渠道相关的管理信息，如渠道类别、渠道状态等</t>
  </si>
  <si>
    <t>银行拥有渠道</t>
  </si>
  <si>
    <t>柜面渠道</t>
  </si>
  <si>
    <t>描述银行传统的物理营业网点中柜面信息</t>
  </si>
  <si>
    <t>自助设备</t>
  </si>
  <si>
    <t>描述自助设备的相关信息，如自助设备编号</t>
  </si>
  <si>
    <t>电话银行</t>
  </si>
  <si>
    <t>描述电话银行渠道的个性信息，主要包括呼叫号码、坐席信息</t>
  </si>
  <si>
    <t>网上银行</t>
  </si>
  <si>
    <t>描述网银渠道相关的信息，如网上银行安全保障机制</t>
  </si>
  <si>
    <t>手机银行</t>
  </si>
  <si>
    <t>描述手机银行渠道的相关信息</t>
  </si>
  <si>
    <t>微信银行</t>
  </si>
  <si>
    <t>描述微信银行渠道的相关信息</t>
  </si>
  <si>
    <t>POS</t>
  </si>
  <si>
    <t>描述POS机设备的个性信息，如POS终端编号</t>
  </si>
  <si>
    <t>合作拥有渠道</t>
  </si>
  <si>
    <t>描述合作拥有渠道的相关信息，如合作伙伴名称</t>
  </si>
  <si>
    <t>资源项</t>
  </si>
  <si>
    <t>资源项指银行拥有、管理、使用的，或银行关心的其他当事人拥有的，各类有形或无形的有价值的资产，主要包括动产、不动产、金融资产、无形资产、文件</t>
  </si>
  <si>
    <t>描述各类资源项通用的基本信息，如资源项名称、资源项数量</t>
  </si>
  <si>
    <t>描述各类资源项通用的管理信息，如资源项类型、保管机构</t>
  </si>
  <si>
    <t>权属信息</t>
  </si>
  <si>
    <t>描述各类资源项通用的权属信息，如物权类型、权证编号</t>
  </si>
  <si>
    <t>抵质押信息</t>
  </si>
  <si>
    <t>描述各类资源项通用的抵质押信息，如押品类型</t>
  </si>
  <si>
    <t>价值信息</t>
  </si>
  <si>
    <t>描述各类资源项通用的价值信息，如账面价值、市场价值</t>
  </si>
  <si>
    <t>不动产</t>
  </si>
  <si>
    <t>房产</t>
  </si>
  <si>
    <t>描述房地产的相关信息，如房屋用途、房产类别</t>
  </si>
  <si>
    <t>动产</t>
  </si>
  <si>
    <t>动产通用</t>
  </si>
  <si>
    <t>描述动产的通用信息，如产地</t>
  </si>
  <si>
    <t>运输工具</t>
  </si>
  <si>
    <t>描述运输工具的个性信息，如车辆品牌、型号</t>
  </si>
  <si>
    <t>贵金属资产</t>
  </si>
  <si>
    <t>描述贵金属资产的个性信息，如贵金属库存状态</t>
  </si>
  <si>
    <t>设备</t>
  </si>
  <si>
    <t>描述设备的个性信息，如POS类型</t>
  </si>
  <si>
    <t>仓单货物</t>
  </si>
  <si>
    <t>描述仓单货物的个性信息，如商品数量、商品大类</t>
  </si>
  <si>
    <t>无形资产</t>
  </si>
  <si>
    <t>土地使用权</t>
  </si>
  <si>
    <t>描述土地使用权的个性信息，如土地出让年限</t>
  </si>
  <si>
    <t>知识产权</t>
  </si>
  <si>
    <t>描述知识产权的个性信息，如知识产权作品类型</t>
  </si>
  <si>
    <t>收费权</t>
  </si>
  <si>
    <t>描述收费权的个性信息，如公路收费类型</t>
  </si>
  <si>
    <t>金融资产</t>
  </si>
  <si>
    <t>描述金融资产的个性信息，包括债券、票据、保单等。</t>
  </si>
  <si>
    <t>文件</t>
  </si>
  <si>
    <t>描述文件的个性信息，如空白凭证标志</t>
  </si>
  <si>
    <t>公共</t>
  </si>
  <si>
    <t>公共指在行内广泛使用，适用于各个主题项的公共代码、基础参数等数据标准，如国家、币种等。按照标准规范的具体内容可以划分为基础代码、地址信息、时间信息等细类</t>
  </si>
  <si>
    <t>基础代码</t>
  </si>
  <si>
    <t>描述基础代码的相关信息，如币种代码、行业代码、度量单位</t>
  </si>
  <si>
    <t>地址信息</t>
  </si>
  <si>
    <t>描述地址的相关信息，如国家和地区代码、行政区划</t>
  </si>
  <si>
    <t>时间信息</t>
  </si>
  <si>
    <t>描述时间的相关信息，如时间周期代码</t>
  </si>
  <si>
    <t>定义内容</t>
  </si>
  <si>
    <t>说明</t>
  </si>
  <si>
    <t>标准编号</t>
  </si>
  <si>
    <t>标准编号是数据标准在我行内部的唯一标识编码，采用层次编码方法，由数据主题的缩写和顺序码组成。
（1） 数据主题的英文缩写由两个英文字母表示；
（2） 顺序码采用十进制，用六位阿拉伯数字表示，采用数字顺序编码法，在相同标准主题下从000001开始按升序编码，编码取值范围如下：
        1） 参与人：IP000001~IP999999， 
        其中IP000001-IP099999为参与人通用，IP100001-IP199999为个人通用（适用于个人客户和员工），IP200001-IP299999为组织通用（适用于对公客户、内部机构和商户），IP300001-IP399999为客户通用，IP400001-IP499999为个人客户，IP500001-IP599999为对公客户，IP600001-IP699999为内部机构，IP700001-IP799999为员工，IP800001-IP899999为商户
       2）产品：PD000001~PD999999
       其中PD000001-PD049999为基本信息，PD050001-PD099999为管理信息，PD100001-PD149999为条件信息，PD150001-PD199999为存款，PD200001-PD249999为贷款，PD250001-PD299999为支付结算，PD300001-PD349999为银行卡，PD350001-PD399999为代理，PD400001-PD449999为理财，PD450001-PD499999为托管，PD500001-PD549999为同业业务，PD550001-PD599999为金融市场，PD600001-PD649999为贸易融资，PD650001-PD699999为担保承诺，PD700001-PD749999为投资银行，PD750001-PD799999为客户资产管理，PD800001-PD849999为电子银行
       3）财务：FN000001~FN999999
        其中FN000001-FN099999为基本信息，FN100001-FN199999为核算信息，FN200001-FN299999为条件信息，FN300001-FN399999为管理信息
       4）合约：AR000001~AR999999
       其中AR000001-AR099999为合约通用，AR100001-AR199999为产品合约，AR200001-AR299999为担保合约，AR300001-AR399999为内部帐
       5）事件：EV000001~EV999999
       其中EV000001-EV099999为交易要素，EV100001-EV199999为支付事件，EV200001-EV299999为涉外申报，EV300001-EV399999为业务事件
       6）资源项：RI000001~RI999999
       其中RI000001-RI099999为基本信息，RI100001-RI199999为管理信息，RI200001-RI299999为权属信息，RI300001-RI399999为抵质押信息，RI400001-RI499999为价值信息，RI500001-RI599999为不动产，RI600001-RI699999为动产，RI700001-RI799999为无形资产，RI800001-RI899999为金融资产，RI900001-RI999999为文件
       7）渠道：CH000001~CH999999
       其中CH000001-CH099999为基本信息，CH100001-CH199999为管理信息，CH200001-CH299999为银行拥有渠道，CH300001-CH399999为合作拥有渠道
       8）公共代码：CD000001~CD999999
       其中CD000001-CD099999为基础代码，CD100001-CD199999为地址信息，CD200001-CD299999为时间信息</t>
  </si>
  <si>
    <t>标准主题</t>
  </si>
  <si>
    <t>标准主题是数据标准项所属的数据主题，包括参与人、资源项、产品、合约、财务、事件、渠道、公共代码。</t>
  </si>
  <si>
    <t>标准大类</t>
  </si>
  <si>
    <t>数据标准项所属的信息大类。此标准大类并非严格意义上的数据分类，仅作为数据标准使用人员查询相关标准时的索引项。</t>
  </si>
  <si>
    <t>标准子类</t>
  </si>
  <si>
    <t>数据标准项所属的信息子类。此标准小类并非严格意义上的数据分类，仅作为数据标准使用人员查询相关标准时的索引项。</t>
  </si>
  <si>
    <t>标准中文名称</t>
  </si>
  <si>
    <t>标准中文名称是数据的统一中文命名。数据标准中文名称从业务上区分不同的数据，应易于被数据使用人员理解和识别。</t>
  </si>
  <si>
    <t>标准英文名称</t>
  </si>
  <si>
    <t>标准英文名称是数据的统一英文命名，主要根据中文名称的含义进行的英文翻译。英文名称可以为应用开发人员确定数据库字段名称提供参考。</t>
  </si>
  <si>
    <t>标准别名</t>
  </si>
  <si>
    <t>标注别人描述该标准的其他名称。</t>
  </si>
  <si>
    <t xml:space="preserve">业务定义 </t>
  </si>
  <si>
    <t>业务定义是基于创建数据的业务流程，对数据业务口径和相关业务场景的详细描述，是数据业务含义的自然语言表述。业务定义应该精准、细致，以利于数据使用人员理解，不应有循环引用或直接使用中文名称定义定义。业务定义可参考相关国家标准和行业标准、外部监管机构的定义、银行内部业务制度、信息系统业务需求以及行业经验的总结归纳。</t>
  </si>
  <si>
    <t xml:space="preserve">业务规则 </t>
  </si>
  <si>
    <t>业务规则是业务对数据的约束条件的具体描述，包括相关业务的政策规定以及政策规定发生作用的业务场景。例如数据的计算方法、数据的编码规则等内容。
业务规则主要来源于相关国家标准和行业标准、外部监管机构规定、银行业务制度、信息系统业务需求等，包括但不限于如下内容：
（1）数据取值需满足的业务条件；
（2）数据更新的频率；
（3）若数据由其它数据计算得出，应列出计算公式；
（4）若数据可同时有多种取值，应在业务规则予以说明；
（5）数据类别为编码类的数据，应描述编码规则，包括编码的长度、编码的构成、各组成部分的业务含义等。</t>
  </si>
  <si>
    <t>值域</t>
  </si>
  <si>
    <t xml:space="preserve">值域是数据可接受的业务取值范围，即数据的允许值的集合。
对于编码类数据，值域为符合编码规则的号码的集合。
对于代码类数据，值域需在“代码扩展定义”中描述。
对于金额类数据，值域为相关银行业务或银行流程中规定的金额上、下限范围。
对于数值类数据，值域为相关银行业务或银行流程中可接受的数值的上、下限范围。
</t>
  </si>
  <si>
    <t>标准依据</t>
  </si>
  <si>
    <t>标准依据描述数据标准项的业务依据来源，包括但不限于国家法律法规、国家标准、国际标准、行业标准、外部监管要求、国外先进标准、银行内部制度和系统规范、行业惯例等。</t>
  </si>
  <si>
    <t>数据类别</t>
  </si>
  <si>
    <r>
      <rPr>
        <sz val="10"/>
        <color indexed="8"/>
        <rFont val="微软雅黑"/>
        <family val="2"/>
        <charset val="134"/>
      </rPr>
      <t>数据类别是对数据标准项表现形式进行的分类，包括以下10类：
（1）编码类：编码类是用少量、简单的基本符号，选用一定的组合规则，表示大量复杂多样的信息。示例：客户编号、机构编号、产品编号。
（2）代码类：代码类是一套预先定义的，用来描述一个有限集合的事物或事物的属性，代码数据能够相对稳定的在一段时期内。示例：币种、证件类型。
（3）标识类：表示“是/非”意义的标志。1-是；0-非。示例：允许自动转存标识、员工标识。
（4）文本类：需要以文本的形式对与业务活动密切相关的对象和业务的进行说明的数据。示例：客户法定名称、交易对手地址。
（5）金额类：金额类指以货币金额的形式体现的数据项，适用于各类财务信息。金额类数据标准，需扩展</t>
    </r>
    <r>
      <rPr>
        <sz val="10"/>
        <rFont val="微软雅黑"/>
        <family val="2"/>
        <charset val="134"/>
      </rPr>
      <t>定义度量单位（元、万元等）</t>
    </r>
    <r>
      <rPr>
        <sz val="10"/>
        <color indexed="8"/>
        <rFont val="微软雅黑"/>
        <family val="2"/>
        <charset val="134"/>
      </rPr>
      <t xml:space="preserve"> 示例：注册资本、单笔资金转出限额。
（6）数值类：数值类指除金额类及比例类外的以整数或小数的形式体现的数据项，适用于各类以数量反映的信息。示例：机构营业面积、流通股数。
（7）比例类：比例类指以比值的形式体现的数据项，适用于各类比率信息。示例：资本充足率、回购利率。
（8）日期类：日期类指以需要日期的形式体现的数据项，以描述银行业务发生的日期。示例：出生日期、产品上市日期。
（9）时间类：时间类指以需要时间的形式体现的数据项，以描述银行业务发生的时间。示例：交易时间、客户创建时间。
（10）日期时间类：日期时间类指以需要以日期和当日时间的组合形式体现的数据项，以描述银行业务发生的日期和时间。示例：交易国际时间。</t>
    </r>
  </si>
  <si>
    <t>代码编码规则</t>
  </si>
  <si>
    <t>代码编码规则是指数据类别为“代码类”数据标准项具体代码的编码规则。如：一位顺序码、二位顺序码等。</t>
  </si>
  <si>
    <t>标准管理部门</t>
  </si>
  <si>
    <t>数据管理部门是指对该数据标准项拥有最终业务解释权的部门机构，通常为该数据所涉及业务的主管部门，负责数据标准的定义和维护管理工作。</t>
  </si>
  <si>
    <t>标准相关部门</t>
  </si>
  <si>
    <t>在数据标准的变更流程中被标识为相关利益方。标准相关部门要协助审核对数据标准的调整。标准相关部门要协助审核对数据标准的调整建议，并识别于潜在的影响或问题。</t>
  </si>
  <si>
    <t>可信数据源</t>
  </si>
  <si>
    <t>填写标准对应数据项的权威源系统。在数据可来源于多系统的情形下，为保证数据使用的一致性和准确性，定义标准数据项的权威来源，可便于行内数据使用者均从同一系统中获取数据</t>
  </si>
  <si>
    <t>相关标准</t>
  </si>
  <si>
    <t>相关标准是与该标准项存在关联关系的其他标准项。两者的关联关系类型在“与相关标准的关系”中进行描述。</t>
  </si>
  <si>
    <t>与相关标准的关系</t>
  </si>
  <si>
    <t>与相关标准的关系是数据标准项与相关标准之间的关系类型。通过这一关系的描述可以方便地分析数据标准项发生变更时可能对其它数据标准项的影响，主要包括“引用”和“组合”两种关系。
（1）引用：数据标准项的取值使用被引用数据标准项的值域，例如“产品设计方”引用“机构编码”。
（2）组合，包括几种情况：
        1）该标准项与相关标准项需结合使用才能完整地表达业务含义，例如“证件类型”和“证件号码”的组合；
        2）相关标准用以限定和约束该标准项的业务含义，例如当“允许自动转存标志”为“是”时，需要明确其“转存种类”；
        3）其他类型。这类关系会在该数据标准项的业务规则中说明相关关系。</t>
  </si>
  <si>
    <t>标准制定人</t>
  </si>
  <si>
    <t>标准指定人指对数据的业务属性拥有最终业务解释权的个人。</t>
  </si>
  <si>
    <t>安全等级</t>
  </si>
  <si>
    <t>标明数据信息项对应的安全等级，包括绝密、机密、秘密、内部公开、外部公开五大类。</t>
  </si>
  <si>
    <t>脱敏规则</t>
  </si>
  <si>
    <t>根据数据信息项的安全等级和技术属性进行数据内容脱敏的规则描述。</t>
  </si>
  <si>
    <t>脱敏规则制定人</t>
  </si>
  <si>
    <t>脱敏规则的相关制定人。</t>
  </si>
  <si>
    <t>备注</t>
  </si>
  <si>
    <t>备注说明。</t>
  </si>
  <si>
    <t>标准体系分类</t>
  </si>
  <si>
    <t>业务属性</t>
  </si>
  <si>
    <t>技术属性</t>
  </si>
  <si>
    <t>管理属性</t>
  </si>
  <si>
    <t xml:space="preserve">                部门反馈意见内容                                                                                                                                                                                                                                                                                                                                                                                                                                                                                                                                                                                                                                                                                                                                                                                                                                                                                                                                                                                                                                                                                                                                                                                                                                        </t>
  </si>
  <si>
    <t>部门名称</t>
  </si>
  <si>
    <t>问题分类</t>
  </si>
  <si>
    <t>采纳情况</t>
  </si>
  <si>
    <t>内部意见</t>
  </si>
  <si>
    <t>批次</t>
  </si>
  <si>
    <t>'</t>
  </si>
  <si>
    <t>字段长度</t>
  </si>
  <si>
    <t>小数长度</t>
  </si>
  <si>
    <t>字段名称</t>
  </si>
  <si>
    <t>代码是否有待确认</t>
  </si>
  <si>
    <t>'类型|标准编号|标准英文名称|标准中文名称|类型定义|业务定义|</t>
  </si>
  <si>
    <t>IP000001</t>
  </si>
  <si>
    <t>联系方式</t>
  </si>
  <si>
    <t>Contact Mode</t>
  </si>
  <si>
    <t>描述客户的电话、电子类以及其他非传统的联系方式，如“家庭电话”、“单位电话”、“手机”、“传真”、“电子邮件”等。</t>
  </si>
  <si>
    <t>同业参考</t>
  </si>
  <si>
    <t>代码类</t>
  </si>
  <si>
    <t>个人业务部</t>
  </si>
  <si>
    <t>公司业务部，机构业务部，小微业务部，互联网金融部，信用卡部</t>
  </si>
  <si>
    <t>核心业务系统</t>
  </si>
  <si>
    <t>数据治理组</t>
  </si>
  <si>
    <t>第一批次（核心195）</t>
  </si>
  <si>
    <t>CNTC_MOD</t>
  </si>
  <si>
    <t>IP000002</t>
  </si>
  <si>
    <t>Contact Information</t>
  </si>
  <si>
    <t>描述个人、对公客户某种联系方式所对应的具体号码/地址。</t>
  </si>
  <si>
    <t>文本类</t>
  </si>
  <si>
    <t>CNTC_INFO</t>
  </si>
  <si>
    <t>IP000003</t>
  </si>
  <si>
    <t>联系人姓名</t>
  </si>
  <si>
    <t>Contact Person Name</t>
  </si>
  <si>
    <t>描述一条联系方式对应的联系人的姓名。</t>
  </si>
  <si>
    <t>联系人姓名按记录在国家授权部门颁发给客户的证件上记载的名称采集，如身份证、军官证，护照等。在客户法定名称中，字符除少数民族姓名中间的分隔符用全角点字符外，其他字符一律采用半角，字母一律大写，如：“阿普杜乐·买买提”、“GEORGE W. BUSH”。 _x000D_
客户法定名称可以为中文、英文以及其他语言文字。其中，中文名字之间不应有空格，如“张三”；英文名字中，英文字母一律大写，分隔符一律采用半角空格，英文字母上面加有其它字符的只填入英文字母，省略字母上的其它字符，如："MICHAEL JóRDAN"，应该写成“MICHAEL JORDAN”。</t>
  </si>
  <si>
    <t>客户法定名称</t>
  </si>
  <si>
    <t>引用</t>
  </si>
  <si>
    <t>CNTC_PSN_NAM</t>
  </si>
  <si>
    <t>IP100001</t>
  </si>
  <si>
    <t>个人证件类型</t>
  </si>
  <si>
    <t>Type of Individual Identification Document</t>
  </si>
  <si>
    <t>用于个人身份识别，依法签发、依法设立或可依法开展经营、社会活动等资格认定的法律性文书的类型。</t>
  </si>
  <si>
    <t>《银行客户基本信息描述规范 第3部分：识别标识 》（2011年4月送审稿）（金标委秘发[2011]26号）、《个人存款账户实名制规定》（中华人民共和国国务院令[2000]第285号）、《中国人民银行关于进一步落实个人人民币银行存款账户实名制的通知》（银发[2008]191号）</t>
  </si>
  <si>
    <t>TYP_OF_IDV_ID_DOC</t>
  </si>
  <si>
    <t>IP100002</t>
  </si>
  <si>
    <t>国籍</t>
  </si>
  <si>
    <t>Nationality Code</t>
  </si>
  <si>
    <t>描述个人客户属于某一个国家的国民或公民的法律资格。</t>
  </si>
  <si>
    <t>一个外籍人士可拥有多重国籍。中国公民不能拥有多重国籍。</t>
  </si>
  <si>
    <t>GB/T 2659-2000 《世界各国和地区名称代码》</t>
  </si>
  <si>
    <t>小微业务部，互联网金融部，信用卡部，计划财务部</t>
  </si>
  <si>
    <t>NATY_COD</t>
  </si>
  <si>
    <t>IP100003</t>
  </si>
  <si>
    <t>民族</t>
  </si>
  <si>
    <t>Race Code</t>
  </si>
  <si>
    <t>描述个人客户的民族信息，如“汉族”、“维吾尔族”等。</t>
  </si>
  <si>
    <t>GB/T 3304-1991《中国各民族名称的罗马字母拼写法和代码》</t>
  </si>
  <si>
    <t>RACE_COD</t>
  </si>
  <si>
    <t>IP100004</t>
  </si>
  <si>
    <t>英文名</t>
  </si>
  <si>
    <t>English Name</t>
  </si>
  <si>
    <t xml:space="preserve">记录个人的英文名称，对于境外居民应该经过法律程序登记并能够在公共活动中使用。
</t>
  </si>
  <si>
    <t>在录入英文名字时，英文字母一律大写，分隔符一律采用半角空格，英文字母上面加有其它字符的只填入英文字母，省略字母上的其它字符，如："MICHAEL JóRDAN"，应该写成“MICHAEL JORDAN”。</t>
  </si>
  <si>
    <t>《银行客户基本信息描述规范 第2部分:名称》(2011年4月送审稿)(金标委秘发[2011]27号)</t>
  </si>
  <si>
    <t>ENG_NAM</t>
  </si>
  <si>
    <t>IP100005</t>
  </si>
  <si>
    <t>拼音名</t>
  </si>
  <si>
    <t>PinYin Name</t>
  </si>
  <si>
    <t>记录个人的拼音名称，对于境内居民应该经过法律程序登记并能够在公共活动中使用。</t>
  </si>
  <si>
    <t>1、应采用可区分汉字读音的方式标注汉语拼音, 每个汉字的汉语拼音的全部字母大写；
2、个人的汉语拼音名称按照客户是否区分姓氏和名字分为两种情况：
a)对区分姓氏和名字的客户，以及姓名分为更多短语的客户，姓名中的每个短语内的全部汉字逐字填写，短语内部不得带有空格；每个短语之间，采用一个空格分隔。
示例1：
解乐
拼音名称为：XIE YUE
示例2：
证件名称为：司马迁
拼音名称为：SIMA QIAN
示例3：
证件名称为：热西•才让旦
拼音名称为：REXI CAIRANGDAN
b) 客户名称不区分姓氏和名字的情况
应逐字填写，在每个汉字之间没有空格
示例5：
证件名称为：乌云其其格
拼音名称为：WUYUNQIQIGE</t>
  </si>
  <si>
    <t>PY_NAM</t>
  </si>
  <si>
    <t>IP100006</t>
  </si>
  <si>
    <t>出生日期</t>
  </si>
  <si>
    <t>Birth Date</t>
  </si>
  <si>
    <t>描述出生日期信息。出生证签署的，并在公安户籍部门正式登记注册、人事档案中记载的日期。</t>
  </si>
  <si>
    <t>按照公历，用阿拉伯数字记录个人出生的具体日期，采自身份证、户口簿、出生证明等有效证件上记载的出生日期。</t>
  </si>
  <si>
    <t>JR/T 0028-2006 《征信数据元 个人征信数据元》</t>
  </si>
  <si>
    <t>日期类</t>
  </si>
  <si>
    <t>互联网金融部，信用卡部，人力资源部</t>
  </si>
  <si>
    <t>BRTH_DAT</t>
  </si>
  <si>
    <t>IP100007</t>
  </si>
  <si>
    <t>婚姻状况</t>
  </si>
  <si>
    <t>Marital Status Code</t>
  </si>
  <si>
    <t>描述个人客户的婚姻状况，如“未婚”、“已婚”等。个人的婚姻状态。</t>
  </si>
  <si>
    <t>GB/T 2261.2-2003 《个人基本信息分类与代码 第2部分：婚姻状况代码》</t>
  </si>
  <si>
    <t>MARTL_STS_COD</t>
  </si>
  <si>
    <t>IP100008</t>
  </si>
  <si>
    <t>性别</t>
  </si>
  <si>
    <t>Gender</t>
  </si>
  <si>
    <t>描述个人客户的性别状况，如“男”、“女”。</t>
  </si>
  <si>
    <t>GB/T 2261.1-2003 《个人基本信息分类与代码 第1部分：人的性别代码》</t>
  </si>
  <si>
    <t>GENDER</t>
  </si>
  <si>
    <t>IP100009</t>
  </si>
  <si>
    <t>最高学历</t>
  </si>
  <si>
    <t>Highest Education Degree</t>
  </si>
  <si>
    <t>个人接受由国家教育行政部门认可的各类学校正式教育并获得有关证书的最高学习程度。</t>
  </si>
  <si>
    <t>GB/T 4658-2006 《学历代码》</t>
  </si>
  <si>
    <t>HGST_EDU_DGR</t>
  </si>
  <si>
    <t>IP100010</t>
  </si>
  <si>
    <t>个人证件号码</t>
  </si>
  <si>
    <t>Number of Individual Identification Document</t>
  </si>
  <si>
    <t>用于个人身份识别，依法签发、依法设立或可依法开展经营、社会活动等资格认定的法律性文书的编号。</t>
  </si>
  <si>
    <t>在系统实现时要指定数据的采集规范，需与证件类型配对使用；在进行客户信息采集时，建议个人客户优先采集居民身份证号信息（新客户开户时优先录入18位身份证号）。</t>
  </si>
  <si>
    <t>《存款数据元（试行）》（银发[2012]150号）、《贷款数据元（试行）》（银发[2012]150号）</t>
  </si>
  <si>
    <t>编码类</t>
  </si>
  <si>
    <t>遵照国家个人法定证件号码的编码规则</t>
  </si>
  <si>
    <t>NUM_OF_IDV_ID_DOC</t>
  </si>
  <si>
    <t>IP200001</t>
  </si>
  <si>
    <t>组织证件类型</t>
  </si>
  <si>
    <t xml:space="preserve">Type of Organization Identification Document </t>
  </si>
  <si>
    <t>用于组织身份识别，依法签发、依法设立或可依法开展经营、社会活动等资格认定的法律性文书的类型。</t>
  </si>
  <si>
    <t>《存款数据元（试行）》（银发[2012]150号）、《贷款数据元（试行）》（银发[2012]150号）、《GB 11714-1997 中华人民共和国国家标准全国组织机构代码编制规则》 、《人民币银行结算账户管理办法》</t>
  </si>
  <si>
    <t>会计结算部</t>
  </si>
  <si>
    <t>个人业务部，机构业务部，小微业务部，金融市场部，交易银行部，互联网金融部，信用卡部</t>
  </si>
  <si>
    <t>TYP_OF_OG_ID_DOC</t>
  </si>
  <si>
    <t>IP200002</t>
  </si>
  <si>
    <t>组织证件号码</t>
  </si>
  <si>
    <t xml:space="preserve">Number of Organization Identification Document </t>
  </si>
  <si>
    <t>用于组织身份识别，依法签发、依法设立或可依法开展经营、社会活动等资格认定的法律性文书的编号。</t>
  </si>
  <si>
    <t>《银行客户基本信息描述规范 第3部分：识别标识 》（2011年4月送审稿）（金标委秘发[2011]26号）、《组织机构代码管理办法》（国家质量监督检验检疫总局令第110号）、《关于下发执行&lt;工商行政管理注册号编制规则&gt;的通知》（工商办字[2007]79号）、《税务登记管理办法》（国家税务总局令 第7号）、《中国证监会关于证券公司换领&lt;经营证券业务许可证&gt;的通知》（证监机构字[2003]152号）</t>
  </si>
  <si>
    <t>遵照国家单位和组织法定证件号码的编码规则</t>
  </si>
  <si>
    <t>NUM_OF_OG_ID_DOC</t>
  </si>
  <si>
    <t>IP200003</t>
  </si>
  <si>
    <t>中文简称</t>
  </si>
  <si>
    <t>Chinese Short Name</t>
  </si>
  <si>
    <t>描述客户的中文简称，便于识别和称呼，常在营销等业务活动中使用。</t>
  </si>
  <si>
    <t>采纳公司章程中的简称</t>
  </si>
  <si>
    <t>公司业务部</t>
  </si>
  <si>
    <t>机构业务部，小微业务部，互联网金融部，信用卡部</t>
  </si>
  <si>
    <t>CHIN_SHT_NAM</t>
  </si>
  <si>
    <t>IP200004</t>
  </si>
  <si>
    <t>公司成立日期</t>
  </si>
  <si>
    <t>Customer Register Date</t>
  </si>
  <si>
    <t>记录登记机关核准法人客户成立的日期</t>
  </si>
  <si>
    <t>体现为国家授权机构颁发给法人的证件上（如营业执照、组织机构证等）所列的成立日期。</t>
  </si>
  <si>
    <t>《组织机构代码管理办法》</t>
  </si>
  <si>
    <t>机构业务部，小微业务部，互联网金融部，信用卡部、公司业务部</t>
  </si>
  <si>
    <t>CUST_REG_DAT</t>
  </si>
  <si>
    <t>IP200005</t>
  </si>
  <si>
    <t>注册资金金额</t>
  </si>
  <si>
    <t>Register Capital Amount</t>
  </si>
  <si>
    <t>指企业客户成立时向工商行政机关登记注册的资本金额，如营业执照上记录的注册资本金额。</t>
  </si>
  <si>
    <t>[0,9999999999999999.99]</t>
  </si>
  <si>
    <t>《中华人民共和国公司登记管理条例》（国务院令[2004]第156号 2005年修订版）、《中华人民共和国企业法人登记管理条例》（国务院令[1988]第1号 2011年修订版）</t>
  </si>
  <si>
    <t>金额类</t>
  </si>
  <si>
    <t>机构业务部，小微业务部、公司业务部</t>
  </si>
  <si>
    <t>REG_CAP_AMT</t>
  </si>
  <si>
    <t>IP200006</t>
  </si>
  <si>
    <t>机构联系人编号</t>
  </si>
  <si>
    <t>Contact Person Code</t>
  </si>
  <si>
    <t>指机构联系人的员工编号。</t>
  </si>
  <si>
    <t>人力资源部</t>
  </si>
  <si>
    <t>个人业务部，小微业务部，机构业务部，互联网金融部，信用卡部、公司业务部</t>
  </si>
  <si>
    <t>员工编号</t>
  </si>
  <si>
    <t>CNTC_PSN_COD</t>
  </si>
  <si>
    <t>IP300001</t>
  </si>
  <si>
    <t>身份核实处置方法</t>
  </si>
  <si>
    <t>Identity Verification Process Result</t>
  </si>
  <si>
    <t>指针对客户身份核实信息，包括客户层、账户层、账户开户代理人核实信息，针对核实结果选择的处置方式。</t>
  </si>
  <si>
    <t>公司业务部，小微业务部，互联网金融部，信用卡部</t>
  </si>
  <si>
    <t>IDEN_VERF_PRO_RST</t>
  </si>
  <si>
    <t>IP300002</t>
  </si>
  <si>
    <t>身份核实结果</t>
  </si>
  <si>
    <t>Identity Verification Result</t>
  </si>
  <si>
    <t>指针对客户身份核实结果，包括客户层、账户层、账户开户代理人核实信息</t>
  </si>
  <si>
    <t>IDEN_VERF_RST</t>
  </si>
  <si>
    <t>IP300003</t>
  </si>
  <si>
    <t>反洗钱客户风险等级</t>
  </si>
  <si>
    <t>Anti Money Laudry Risk Class</t>
  </si>
  <si>
    <t>指根据客户特点、账户属性，综合考虑地域、行业、业务种类、交易特征、客户群体等因素，按照洗钱和恐怖融资风险度对客户进行的反洗钱风险分级结果。</t>
  </si>
  <si>
    <t>采用1位数字顺序编码。</t>
  </si>
  <si>
    <t>第二批次（核心553项）</t>
  </si>
  <si>
    <t>ANTI_MNEY_LAU_RSK_CLASS</t>
  </si>
  <si>
    <t>IP300004</t>
  </si>
  <si>
    <t>黑名单客户标识</t>
  </si>
  <si>
    <t>Black List Customer Indicator</t>
  </si>
  <si>
    <t>标识客户是否已纳入黑名单，即其有无不良信用记录且违约行为比较严重。</t>
  </si>
  <si>
    <t>遵循标识的填写规则，“1”是“0”否。</t>
  </si>
  <si>
    <t>标识类</t>
  </si>
  <si>
    <t>BLCK_LST_CUST_IND</t>
  </si>
  <si>
    <t>IP300005</t>
  </si>
  <si>
    <t>黑名单来源</t>
  </si>
  <si>
    <t>Black List Source</t>
  </si>
  <si>
    <t>指获得黑名单的来源渠道，如“外交部”、“人行”、“公安部”等。</t>
  </si>
  <si>
    <t>采用2位数字顺序编码。自00起编码。</t>
  </si>
  <si>
    <t>BLCK_LST_SOR</t>
  </si>
  <si>
    <t>IP300006</t>
  </si>
  <si>
    <t>白名单客户标识</t>
  </si>
  <si>
    <t>White List Customer Indicator</t>
  </si>
  <si>
    <t>指一个客户是否已纳入白名单，即按规定不得透露其信息，如政府官员、重要人士、特殊组织等。</t>
  </si>
  <si>
    <t>WHT_LST_CUST_IND</t>
  </si>
  <si>
    <t>IP300007</t>
  </si>
  <si>
    <t>白名单来源</t>
  </si>
  <si>
    <t>White List Source</t>
  </si>
  <si>
    <t>指获得白名单的来源渠道，如“外交部”、“人行”、“公安部”等。</t>
  </si>
  <si>
    <t>WHT_LST_SOR</t>
  </si>
  <si>
    <t>IP300008</t>
  </si>
  <si>
    <t>客户关系种类</t>
  </si>
  <si>
    <t>Relationship Sub Type</t>
  </si>
  <si>
    <t>关联关系种类</t>
  </si>
  <si>
    <t>指客户与其关联关系人之间的具体关系种类，主要包括个人之间、个人与单位之间、单位之间关系及其细分。</t>
  </si>
  <si>
    <t>风险管理部</t>
  </si>
  <si>
    <t>公司业务部，个人业务部，机构业务部，小微业务部，授信评审部</t>
  </si>
  <si>
    <t>RELTN_SUB_TYP</t>
  </si>
  <si>
    <t>IP300009</t>
  </si>
  <si>
    <t>客户关系类型</t>
  </si>
  <si>
    <t>Relationship Type</t>
  </si>
  <si>
    <t>关联关系类型</t>
  </si>
  <si>
    <t>描述关联客户之间的关系种类信息，如“股东”、“法人代表”等。</t>
  </si>
  <si>
    <t>RELTN_TYP</t>
  </si>
  <si>
    <t>IP300010</t>
  </si>
  <si>
    <t>关联关系人类型</t>
  </si>
  <si>
    <t>Related Party Type</t>
  </si>
  <si>
    <t>指按照自然属性划分的客户关联关系人的类型，如个人、组织。</t>
  </si>
  <si>
    <t>REL_PARTY_TYP</t>
  </si>
  <si>
    <t>IP300011</t>
  </si>
  <si>
    <t>关联关系人名称</t>
  </si>
  <si>
    <t>Related Party Name</t>
  </si>
  <si>
    <t>指客户关联关系人的法定名称，应该填写全名。</t>
  </si>
  <si>
    <t>REL_PARTY_NAM</t>
  </si>
  <si>
    <t>IP300012</t>
  </si>
  <si>
    <t>关联关系人证件类型</t>
  </si>
  <si>
    <t>Related Party Identification Type</t>
  </si>
  <si>
    <t>指用于确定关联关系人身份并具有法律效力的各种证件，如个人客户的身份证、户口簿，组织客户的统一社会信用代码证等。</t>
  </si>
  <si>
    <t>采用3位数字1+2层次编码，左起第一位为第一级分类，主要用于区分个人证件还是组织证件；第2-3为为二级分类，两位数字顺序码。</t>
  </si>
  <si>
    <t>个人证件类型、组织证件类型</t>
  </si>
  <si>
    <t>组合</t>
  </si>
  <si>
    <t>REL_PARTY_ID_TYP</t>
  </si>
  <si>
    <t>IP300013</t>
  </si>
  <si>
    <t>关联关系人证件号码</t>
  </si>
  <si>
    <t>Related Party Identification Number</t>
  </si>
  <si>
    <t>指关联关系人某种证件的具体号码信息，如个人客户的身份证号、警官证号，组织客户的统一社会信用代码证等。</t>
  </si>
  <si>
    <t>与关联关系人证件类型保持一致性，并保证在某个种类下具备唯一性。</t>
  </si>
  <si>
    <t>个人证件号码、组织证件号码</t>
  </si>
  <si>
    <t>REL_PARTY_ID_NUM</t>
  </si>
  <si>
    <t>IP300014</t>
  </si>
  <si>
    <t>关联关系人联系电话</t>
  </si>
  <si>
    <t>Related Party Telephone Number</t>
  </si>
  <si>
    <t>指关联关系人可用于联系的电话信息。</t>
  </si>
  <si>
    <t>1.国内普通号码输入格式：_x000D_
(021)XXXX XXXX，(0598)XXX XXXX-XXXX_x000D_
( )采用半角输入方式，中间输入区号；( )后为电话号码，7位号码采用3-4区隔；8位号码采用4-4区隔，以空格作为区隔标志；-后为4为分机号码。_x000D_
2.国内特服号码输入格式：_x000D_
95588，少于6位的电话号码直接输入，无区隔；_x000D_
400 XXX XXXX，800 XXX XXXX采用3-3-4区隔；_x000D_
3.国内手机号码采用3-4-4区隔，如139 XXXX XXXX。_x000D_
4.国际电话号码输入格式：_x000D_
+1 (425) 555 0100-1234：+后为国家/地区代码，( )及具体电话号码格式同国内普通号码。</t>
  </si>
  <si>
    <t>电话号码</t>
  </si>
  <si>
    <t>REL_PARTY_TEL_NUM</t>
  </si>
  <si>
    <t>IP300015</t>
  </si>
  <si>
    <t>关系开始日期</t>
  </si>
  <si>
    <t>Relationship Start Date</t>
  </si>
  <si>
    <t>指关联关系的开始日期，如雇佣关系中的劳动合同签订日期。</t>
  </si>
  <si>
    <t>数据格式YYYYMMDD。</t>
  </si>
  <si>
    <t>RELTN_STRT_DAT</t>
  </si>
  <si>
    <t>IP300016</t>
  </si>
  <si>
    <t>关系结束日期</t>
  </si>
  <si>
    <t>Relationship End Date</t>
  </si>
  <si>
    <t>指关联关系的结束日期，如雇佣关系中的劳动合同解除日期。</t>
  </si>
  <si>
    <t>RELTN_END_DAT</t>
  </si>
  <si>
    <t>IP300017</t>
  </si>
  <si>
    <t>监护人类型</t>
  </si>
  <si>
    <t>Guardian Tpye</t>
  </si>
  <si>
    <t>指依据法律规定可作为无行为能力或限制行为能力的人的监护人的具体类型。</t>
  </si>
  <si>
    <t>采用3位数字1+2层次编码。自101顺序编码。</t>
  </si>
  <si>
    <t>《中华人民共和国民法通则》</t>
  </si>
  <si>
    <t>GUARDN_TYP</t>
  </si>
  <si>
    <t>IP300018</t>
  </si>
  <si>
    <t>客户状态</t>
  </si>
  <si>
    <t>Customer Status</t>
  </si>
  <si>
    <t>按照客户生命周期管理要求记录的客户在业务和系统中所处的状态</t>
  </si>
  <si>
    <t>个人业务部，公司业务部，机构业务部，小微业务部，理财事业部，交易银行部，互联网金融部，信用卡部</t>
  </si>
  <si>
    <t>CUST_STS</t>
  </si>
  <si>
    <t>IP300019</t>
  </si>
  <si>
    <t>税收居民身份</t>
  </si>
  <si>
    <t>Revenue Resident Identity</t>
  </si>
  <si>
    <t>用于标识个人税收居民的身份信息。税收居民是指在一国居住(或具有一国国籍)，依法享有民事权利和承担民事义务的，并受该国法律管辖的自然人或法人。</t>
  </si>
  <si>
    <t>《税收居民身份证明》</t>
  </si>
  <si>
    <t>计划财务部</t>
  </si>
  <si>
    <t>个人业务部，公司业务部，小微业务部，会计结算部</t>
  </si>
  <si>
    <t>REVN_RSDT_IDEN</t>
  </si>
  <si>
    <t>IP300020</t>
  </si>
  <si>
    <t>未能提供纳税人识别号原因</t>
  </si>
  <si>
    <t>Not Provide Taxpayer Recognition Number Reason</t>
  </si>
  <si>
    <t>当税收居民国（地区）纳税人识别号为空时，选择未能提供纳税人识别号的原因</t>
  </si>
  <si>
    <t>NOT_PRVD_TAXPY_RCOG_NUM_RSN</t>
  </si>
  <si>
    <t>IP300021</t>
  </si>
  <si>
    <t>客户所属机构</t>
  </si>
  <si>
    <t>Belonging Branch ID</t>
  </si>
  <si>
    <t>指银行为客户所指定的归属机构，填写机构代码。</t>
  </si>
  <si>
    <t>机构编码规则为5位数字：分行号（2位）+顺序号（3位）。</t>
  </si>
  <si>
    <t>机构编码</t>
  </si>
  <si>
    <t>BELNG_BRCH_ID</t>
  </si>
  <si>
    <t>IP300022</t>
  </si>
  <si>
    <t>潜在客户名称</t>
  </si>
  <si>
    <t>Potential Customer Name</t>
  </si>
  <si>
    <t>指未成为贵州银行正式客户，但具有购买力的待开发的潜在客户的法定名称。</t>
  </si>
  <si>
    <t>PTTL_CUST_NAM</t>
  </si>
  <si>
    <t>IP300023</t>
  </si>
  <si>
    <t>潜在客户行业</t>
  </si>
  <si>
    <t>Potential Customer Industry</t>
  </si>
  <si>
    <t>指潜在客户的所属行业，采用标准的国民经济行业。</t>
  </si>
  <si>
    <t>采用不定长5位字母数字1+2+1+1层次编码：左起第一位字母顺序编码表示行业门类；第二、三位数字顺序编码表示行业大类；第四位数字顺序编码表示各大类下的行业中类；第5位数字顺序编码表示各中类下的行业小类。</t>
  </si>
  <si>
    <t>国民经济行业</t>
  </si>
  <si>
    <t>PTTL_CUST_INDS</t>
  </si>
  <si>
    <t>IP300024</t>
  </si>
  <si>
    <t>潜在客户联系电话</t>
  </si>
  <si>
    <t>Potential Customer Phone Number</t>
  </si>
  <si>
    <t>指潜在客户的有效电话号码。</t>
  </si>
  <si>
    <t>PTTL_CUST_PHO_NUM</t>
  </si>
  <si>
    <t>IP300025</t>
  </si>
  <si>
    <t>潜在客户联系地址</t>
  </si>
  <si>
    <t>Potential Customer Contact Address</t>
  </si>
  <si>
    <t>指潜在客户的详细地址。</t>
  </si>
  <si>
    <t>详细地址由“国家和地区代码 + 省代码 + 市代码 + 县代码 +详细地址”组成。</t>
  </si>
  <si>
    <t>PTTL_CUST_CNTC_ADDR</t>
  </si>
  <si>
    <t>IP300026</t>
  </si>
  <si>
    <t>客户编号</t>
  </si>
  <si>
    <t>Customer Identifier</t>
  </si>
  <si>
    <t>描述贵州银行为统一管理、根据既定规则生成并分配给客户的唯一编码，在全行内具有唯一性。</t>
  </si>
  <si>
    <t>客户编号编码规则为12位数字字符，客户类型（2位）+自定义（1位）+序列号（9位），其中01代表个人客户，02代表对公客户</t>
  </si>
  <si>
    <t>以核心系统账号编码规则为准</t>
  </si>
  <si>
    <t>CUST_IDN</t>
  </si>
  <si>
    <t>IP300027</t>
  </si>
  <si>
    <t>支付系统行号</t>
  </si>
  <si>
    <t>Payment System Bank Number</t>
  </si>
  <si>
    <t>中国人民银行现代化支付系统中，为各个银行（到具体的分支行）分配的银行行号。</t>
  </si>
  <si>
    <t>《中国人民银行关于颁发支付系统银行行别,行号业务标准的通知》（银发[2003]189号）</t>
  </si>
  <si>
    <t>采用12位数字3+4+4+1层次编码：左起第1-3位代表各银行的行别，由1位类别代码和2位顺序编码组成；第4-7位为各地区的代码，其编码采用该行所在城市或县的电子联行全国清算中心代码（GB13497-92）；第8-11位为各行的编号，由各银行对所在城市（县）内分支机构从“0001”起顺序编排；最后一位是校验码，使用模10、11双模算法得出。</t>
  </si>
  <si>
    <t>个人业务部，公司业务部，小微业务部，互联网金融部，交易银行部，信用卡部</t>
  </si>
  <si>
    <t>PAYMT_SYS_BNK_NUM</t>
  </si>
  <si>
    <t>IP300028</t>
  </si>
  <si>
    <t>英文简称</t>
  </si>
  <si>
    <t>English Short Name</t>
  </si>
  <si>
    <t>描述客户的英文简称，便于识别和称呼，常在业务活动中使用。</t>
  </si>
  <si>
    <t>英文简称填写应遵循《GBT 1988-1998 信息技术 信息交换用七位编码字符集》，也即等效于《美国国家信息交换标准代码American Standard Code for Information Interchange》，且为可显示并可打印的字符。</t>
  </si>
  <si>
    <t>GB/T 1988-1998 《信息技术 信息交换用七位编码字符集》</t>
  </si>
  <si>
    <t>ENG_SHT_NAM</t>
  </si>
  <si>
    <t>IP300029</t>
  </si>
  <si>
    <t>证件到期日期</t>
  </si>
  <si>
    <t>Identification Expiration Date</t>
  </si>
  <si>
    <t>描述客户证件记载的到期日期。</t>
  </si>
  <si>
    <t>某些证件直接标注有效日期，有的证件则需要根据发放日期和有效期限进行计算，对于证件到期日为“长期”的证件到期日填写为“9999-12-31”</t>
  </si>
  <si>
    <t>公司业务部，小微业务部，机构业务部，互联网金融部，信用卡部</t>
  </si>
  <si>
    <t>到期日期</t>
  </si>
  <si>
    <t>ID_EXP_DAT</t>
  </si>
  <si>
    <t>IP300030</t>
  </si>
  <si>
    <t>公私标识</t>
  </si>
  <si>
    <t>Corporate Personal Flag</t>
  </si>
  <si>
    <t>标识账户的客户属性，一般单位客户开立的账户为对公账户，个人客户开立的账户为个人账户。</t>
  </si>
  <si>
    <t>个人业务部，公司业务部，小微业务部</t>
  </si>
  <si>
    <t>CORP_PER_FLAG</t>
  </si>
  <si>
    <t>IP300031</t>
  </si>
  <si>
    <t>发证国家和地区</t>
  </si>
  <si>
    <t>Certificate Issue Nationality Code</t>
  </si>
  <si>
    <t>指证件颁发的国家和地区代码。</t>
  </si>
  <si>
    <t>国家和地区代码</t>
  </si>
  <si>
    <t>CERT_ISUE_NATY_COD</t>
  </si>
  <si>
    <t>IP300032</t>
  </si>
  <si>
    <t>证件发放机关</t>
  </si>
  <si>
    <t>Certificate Distribute Authority</t>
  </si>
  <si>
    <t>指开户证件发放机关的名称。</t>
  </si>
  <si>
    <t>1.发证机关的名称应与证件记载信息相一致；_x000D_
2.长度不能小于4个字符，即两个汉字；_x000D_
5.如为中文名称，则整个名称之前、之间、之后均不得录入空格，且机构名称中不出现标点符号、特殊字符及数字；外文名称可出现标点符号（如“.”）、特殊符号（如“-”、“&amp;”、“/”）等，每个单词间用一个半角空格区隔。</t>
  </si>
  <si>
    <t>CERT_DIST_AUTH</t>
  </si>
  <si>
    <t>IP300033</t>
  </si>
  <si>
    <t>发证日期</t>
  </si>
  <si>
    <t>Certificate Issue Date</t>
  </si>
  <si>
    <t>指证件颁发的日期或证件登记的生效日期。</t>
  </si>
  <si>
    <t>数据格式为YYYYMMDD。</t>
  </si>
  <si>
    <t>CERT_ISUE_DAT</t>
  </si>
  <si>
    <t>IP300034</t>
  </si>
  <si>
    <t>证件有效标识</t>
  </si>
  <si>
    <t>Identification valid Flag</t>
  </si>
  <si>
    <t>标识证件是否有效。</t>
  </si>
  <si>
    <t>遵循标识的填写规则，“1”是“0”否。_x000D_
统计日如果大于证件到期日期，则无效；统计日如果小于或等于证件到期日期则为有效。</t>
  </si>
  <si>
    <t>ID_VALD_FLAG</t>
  </si>
  <si>
    <t>IP300035</t>
  </si>
  <si>
    <t>Customer Legal Name</t>
  </si>
  <si>
    <t>客户名称</t>
  </si>
  <si>
    <t>在法律上认可的单位客户名称，记录客户所在国家授权部门颁发给客户的证件上记载的名称。根据客户所在国的法定语言不同，该字段对应语言不同。在法律上认可的个人客户名称。记录在国家授权部门颁发给个人客户的证件上记载的名称。个人客户如身份证、军官证，护照等。除少数民族姓名中间的分隔符用全角点字符外，其他字符一律采用半角，字母一律大写。</t>
  </si>
  <si>
    <t>按记录在国家授权部门颁发给客户的证件上记载的名称采集，个人客户如：身份证、军官证，护照等。对公客户如：工商营业执照、组织机构代码证、税务登记证等。_x000D_
客户法定名称可以为简体中文、繁体中文、英文以及其他语言文字。_x000D_
在客户法定名称中，字符除少数民族姓名中间的分隔符用全角点字符外，其他字符一律采用半角，字母一律大写，如：“阿普杜乐·买买提”、“GEORGE W. BUSH”。其中，简体中文和繁体中文名字之间不应有空格，如“张三”；英文名字中，英文字母一律大写，分隔符一律采用半角空格，英文字母上面加有其他字符的只填入英文字母，省略字母上的其他字符,如："MICHAEL JóRDAN"，应该写成“MICHAEL JORDAN”。_x000D_
对于简体中文，应遵循《GB 2312-1980 信息交换用汉字编码字符集 基本集》和《GB 18030-2005信息技术 中文编码字符集》。对于英文应遵循《GBT 1988-1998 信息技术 信息交换用七位编码字符集》，也即等效于《美国国家信息交换标准代码American Standard Code for Information Interchange》。</t>
  </si>
  <si>
    <t>CUST_LGL_NAM</t>
  </si>
  <si>
    <t>IP300036</t>
  </si>
  <si>
    <t>组织客户类型</t>
  </si>
  <si>
    <t>Organization Customer Type</t>
  </si>
  <si>
    <t>根据内部经营管理的要求对组织客户的划分。如一般公司类、政府机构、金融同业机构、事业机构、学校等。</t>
  </si>
  <si>
    <t>OG_CUST_TYP</t>
  </si>
  <si>
    <t>IP300037</t>
  </si>
  <si>
    <t>个人客户类型</t>
  </si>
  <si>
    <t>Personal Customer Type</t>
  </si>
  <si>
    <t>根据内部经营管理的要求对个人客户的划分。如普通个人、一般公司类、政府机构、金融同业机构、事业机构、学校等。</t>
  </si>
  <si>
    <t>PER_CUST_TYP</t>
  </si>
  <si>
    <t>IP300038</t>
  </si>
  <si>
    <t>地址类型</t>
  </si>
  <si>
    <t>Address Usage Type</t>
  </si>
  <si>
    <t>描述客户地址的用途分类。</t>
  </si>
  <si>
    <t>公司业务部，机构业务部，小微业务部，交易银行部，互联网金融部，信用卡部</t>
  </si>
  <si>
    <t>ADDR_USG_TYP</t>
  </si>
  <si>
    <t>IP400001</t>
  </si>
  <si>
    <t>风险偏好</t>
  </si>
  <si>
    <t>Risk Appetite</t>
  </si>
  <si>
    <t>指个人客户的风险偏好及承受能力。</t>
  </si>
  <si>
    <t>采用4位数字1+3层次编码</t>
  </si>
  <si>
    <t>RSK_APPTT</t>
  </si>
  <si>
    <t>IP400002</t>
  </si>
  <si>
    <t>工作单位</t>
  </si>
  <si>
    <t>Work Unit</t>
  </si>
  <si>
    <t>描述个人客户的工作单位信息。个人从业所在机构的名称。</t>
  </si>
  <si>
    <t>填写工作单位的全称。在单位名称中，字符一律采用半角，字母一律大写，如：“建模科技(武汉)有限公司”、“ABC CORP.”。 _x000D_
。其中，汉字之间不应有空格，英文名字中，英文字母一律大写，分隔符一律采用半角空格，英文字母上面加有其他字符的只填入英文字母，省略字母上的其他字符，如："MICHAEL JóRDAN"，应该写成“MICHAEL JORDAN”。</t>
  </si>
  <si>
    <t>WORK_UNIT</t>
  </si>
  <si>
    <t>IP400003</t>
  </si>
  <si>
    <t>职业</t>
  </si>
  <si>
    <t>Occupation</t>
  </si>
  <si>
    <t>描述个人客户的职业信息，如“专业技术人员”、“办事人员和有关人员”、“商业、服务业人员”等。个人为获得主要生活来源所从事的社会性工作的类别。</t>
  </si>
  <si>
    <t>3级5位编码。采用5位数字层次编码，左起第1位表示大类，第2、3位表示中类，  第4、5位表示小类。</t>
  </si>
  <si>
    <t>GB/T 6565-2015 《职业分类与代码》</t>
  </si>
  <si>
    <t>公司业务部，小微业务部，扶贫金融部，互联网金融部，信用卡部，授信评审部</t>
  </si>
  <si>
    <t>OCP</t>
  </si>
  <si>
    <t>IP400004</t>
  </si>
  <si>
    <t>偏好语言</t>
  </si>
  <si>
    <t>Preferred Language</t>
  </si>
  <si>
    <t>指个人客户所偏好的联系语言种类，如“汉语”、“英语”等。</t>
  </si>
  <si>
    <t>PREF_LANG</t>
  </si>
  <si>
    <t>IP400005</t>
  </si>
  <si>
    <t>偏好联系时间</t>
  </si>
  <si>
    <t>Preferred Contact Time</t>
  </si>
  <si>
    <t>指个人客户比较容易接受的联系时间。</t>
  </si>
  <si>
    <t>PREF_CNTC_TIME</t>
  </si>
  <si>
    <t>IP400006</t>
  </si>
  <si>
    <t>偏好联系方式</t>
  </si>
  <si>
    <t>Preferred Contact Method</t>
  </si>
  <si>
    <t>指个人客户比较容易接受的联系方式。</t>
  </si>
  <si>
    <t>PREF_CNTC_MTHD</t>
  </si>
  <si>
    <t>IP400007</t>
  </si>
  <si>
    <t>偏好渠道</t>
  </si>
  <si>
    <t>Preferred Channel</t>
  </si>
  <si>
    <t>指个人客户所偏好的渠道种类。</t>
  </si>
  <si>
    <t>PREF_CHANL</t>
  </si>
  <si>
    <t>IP400008</t>
  </si>
  <si>
    <t>私人银行客户标识</t>
  </si>
  <si>
    <t>Private Banking Customer Indicator</t>
  </si>
  <si>
    <t>指个人客户是否是银行私人银行客户的说明，包括贵州银行私人银行客户和非贵州银行私人银行客户。</t>
  </si>
  <si>
    <t>PVTE_BANKNG_CUST_IND</t>
  </si>
  <si>
    <t>IP400009</t>
  </si>
  <si>
    <t>信用卡客户标识</t>
  </si>
  <si>
    <t>Credit Card Customer Indicator</t>
  </si>
  <si>
    <t>标识个人客户是否是贵州银行信用卡客户。</t>
  </si>
  <si>
    <t>CR_CARD_CUST_IND</t>
  </si>
  <si>
    <t>IP400010</t>
  </si>
  <si>
    <t>个人贷款客户标识</t>
  </si>
  <si>
    <t>Personal Loan Customer Indicator</t>
  </si>
  <si>
    <t>指个人客户是否是贵州银行贷款客户的说明。</t>
  </si>
  <si>
    <t>采用2位数字顺序编码。</t>
  </si>
  <si>
    <t>PER_LON_CUST_IND</t>
  </si>
  <si>
    <t>IP400011</t>
  </si>
  <si>
    <t>第三方存管客户标识</t>
  </si>
  <si>
    <t>Bank_Securities Account Transfer Customer Indicator</t>
  </si>
  <si>
    <t>标识个人客户是否是贵州银行第三方存管客户的说明。证监会规定，客户的交易结算资金统一交由第三方存管机构存管。目前是指具备第三方存管资格的商业银行。</t>
  </si>
  <si>
    <t>BNK_SECS_ACCT_TF_CUST_IND</t>
  </si>
  <si>
    <t>IP400012</t>
  </si>
  <si>
    <t>国债客户标识</t>
  </si>
  <si>
    <t>Treasury Bond Customer Indicator</t>
  </si>
  <si>
    <t>指个人客户是否是贵州银行国债客户的说明。</t>
  </si>
  <si>
    <t>TRSY_BOND_CUST_IND</t>
  </si>
  <si>
    <t>IP400013</t>
  </si>
  <si>
    <t>基金客户标识</t>
  </si>
  <si>
    <t>Fund Customer Indicator</t>
  </si>
  <si>
    <t>指个人客户是否是贵州银行基金客户的说明。</t>
  </si>
  <si>
    <t>FUD_CUST_IND</t>
  </si>
  <si>
    <t>IP400014</t>
  </si>
  <si>
    <t>外汇交易客户标识</t>
  </si>
  <si>
    <t>Fxtransaction Customer Indicator</t>
  </si>
  <si>
    <t>标识个人客户是否是贵州银行外汇交易客户。</t>
  </si>
  <si>
    <t>FX_TR_CUST_IND</t>
  </si>
  <si>
    <t>IP400015</t>
  </si>
  <si>
    <t>理财客户标识</t>
  </si>
  <si>
    <t>Currency Financing Customer Indicator</t>
  </si>
  <si>
    <t>指个人客户是否是贵州银行本外币理财客户的说明。</t>
  </si>
  <si>
    <t>CCY_FNCG_CUST_IND</t>
  </si>
  <si>
    <t>IP400016</t>
  </si>
  <si>
    <t>代发工资客户标识</t>
  </si>
  <si>
    <t>Salary Business Customer Indicator</t>
  </si>
  <si>
    <t>指个人客户是否是贵州银行代发工资客户的说明。</t>
  </si>
  <si>
    <t>SLRY_BUS_CUST_IND</t>
  </si>
  <si>
    <t>IP400017</t>
  </si>
  <si>
    <t>网银客户标识</t>
  </si>
  <si>
    <t>Internet Banking Customer Indicator</t>
  </si>
  <si>
    <t>指个人客户是否是贵州银行网上银行客户的说明。</t>
  </si>
  <si>
    <t>INNET_BANKNG_CUST_IND</t>
  </si>
  <si>
    <t>IP400018</t>
  </si>
  <si>
    <t>手机银行客户标识</t>
  </si>
  <si>
    <t>Mobile Banking Customer Indicator</t>
  </si>
  <si>
    <t>标识个人客户是否是贵州银行手机银行客户。</t>
  </si>
  <si>
    <t>MBL_BANKNG_CUST_IND</t>
  </si>
  <si>
    <t>IP400019</t>
  </si>
  <si>
    <t>贵金属客户标识</t>
  </si>
  <si>
    <t>Precious Metals Business Customer Indicator</t>
  </si>
  <si>
    <t>标识个人客户是否是贵州银行贵金属客户。</t>
  </si>
  <si>
    <t>PREC_METL_BUS_CUST_IND</t>
  </si>
  <si>
    <t>IP400020</t>
  </si>
  <si>
    <t>居民标识</t>
  </si>
  <si>
    <t>Resident Indicator</t>
  </si>
  <si>
    <t>描述该客户是否是我国居民的标志说明</t>
  </si>
  <si>
    <t>遵循标志的填写规则：“1”是“0”否。（注：居民是指在本国长期从事生产和消费的人或法人，符合上述情况他国的公民也可能属于本国居民。这时，居民可分为自然人居民和法人居民。自然人居民是指那些在本国居住时间长达一年以上的个人，但官方外交使节、驻外军事人员等一律是所在国的非居民；法人居民是指在本国从事经济活动的各级政府机构、企业和非营利团体，但是国际性机构，诸如联合国、国际货币基金组织等组织，是任何国家的非居民。）</t>
  </si>
  <si>
    <t>个人业务部，公司业务部，机构业务部，小微业务部，信用卡部，会计结算部。</t>
  </si>
  <si>
    <t>RSDT_IND</t>
  </si>
  <si>
    <t>IP400021</t>
  </si>
  <si>
    <t>宗教信仰</t>
  </si>
  <si>
    <t>Religion Code</t>
  </si>
  <si>
    <t>指个人客户的宗教信仰，如“基督教”。</t>
  </si>
  <si>
    <t>GA 214.12-2004  常住人口管理信息规范第12部分:宗教信仰代码（公共安全行业标准）</t>
  </si>
  <si>
    <t>RLG_COD</t>
  </si>
  <si>
    <t>IP400022</t>
  </si>
  <si>
    <t>就业状态</t>
  </si>
  <si>
    <t>Occupation Status Code</t>
  </si>
  <si>
    <t>指个人客户当前的工作状态。</t>
  </si>
  <si>
    <t>OCP_STS_COD</t>
  </si>
  <si>
    <t>IP400023</t>
  </si>
  <si>
    <t>工作单位所属行业</t>
  </si>
  <si>
    <t>Current Working Industry</t>
  </si>
  <si>
    <t>指个人客户工作单位所属的行业。</t>
  </si>
  <si>
    <t>GB/T 4754-2002 国民经济行业分类</t>
  </si>
  <si>
    <t>CUR_WORK_INDS</t>
  </si>
  <si>
    <t>IP400024</t>
  </si>
  <si>
    <t>工作单位性质</t>
  </si>
  <si>
    <t>Corporation Property</t>
  </si>
  <si>
    <t>指个人客户工作单位的所有制性质，如：内资、私有等。同国标经济类型代码</t>
  </si>
  <si>
    <t>采用3位数字1+1+1层次编码。</t>
  </si>
  <si>
    <t>GB/T 12402-2000 经济类型分类与代码</t>
  </si>
  <si>
    <t>经济类型</t>
  </si>
  <si>
    <t>CORPN_PROP</t>
  </si>
  <si>
    <t>IP400025</t>
  </si>
  <si>
    <t>职务</t>
  </si>
  <si>
    <t>Employment Position</t>
  </si>
  <si>
    <t>指个人在其工作单位内的职位。</t>
  </si>
  <si>
    <t>无</t>
  </si>
  <si>
    <t>EMP_POS</t>
  </si>
  <si>
    <t>IP400026</t>
  </si>
  <si>
    <t>职称等级</t>
  </si>
  <si>
    <t>Technical Title Level Code</t>
  </si>
  <si>
    <t>指专业技术人员的专业技术水平、能力，以及成就的等级称号。</t>
  </si>
  <si>
    <t>采用1位数字顺序编码。自0顺序编码。</t>
  </si>
  <si>
    <t>《个人信用信息基础数据库数据接口规范（第一部分：信贷数据采集格式）》</t>
  </si>
  <si>
    <t>TECH_TITLE_LVL_COD</t>
  </si>
  <si>
    <t>IP400027</t>
  </si>
  <si>
    <t>员工客户标识</t>
  </si>
  <si>
    <t>Employee Indicator</t>
  </si>
  <si>
    <t>指个人客户是否是贵州银行本行及子公司的员工。</t>
  </si>
  <si>
    <t>采用1位数字顺序编码。自0顺序编码。主要以人力资源系统登记情况为准。</t>
  </si>
  <si>
    <t>EMPE_IND</t>
  </si>
  <si>
    <t>IP400028</t>
  </si>
  <si>
    <t>居住状况</t>
  </si>
  <si>
    <t>Residence Situation</t>
  </si>
  <si>
    <t>指客户目前居住场所与客户的权属关系，一般包括贷款购买住房、自有住房、与亲属合住、集体宿舍、租房及其他。个人客户的居住状况信息，即现住房的归属情况。指客户目前居住场所与客户的权属关系。</t>
  </si>
  <si>
    <t>申请人在本地拥有多处住房且多处住房产权状况不一致的，按照自有住房、贷款购买、与亲属合住、集体宿舍、租房的顺序确定，优先选择顺序靠前的选项。居住状况无法判断的选择其他。</t>
  </si>
  <si>
    <t>RES_SITTN</t>
  </si>
  <si>
    <t>IP400029</t>
  </si>
  <si>
    <t>个人税前年收入币种</t>
  </si>
  <si>
    <t>Personal Pre-tax Annual Income Currency</t>
  </si>
  <si>
    <t>指个人客户在一个纳税年度取得的各项税前所得的币种。</t>
  </si>
  <si>
    <t>采用3位数字编码。</t>
  </si>
  <si>
    <t>GB/T 12406-2008 表示货币和资金的代码</t>
  </si>
  <si>
    <t>币种</t>
  </si>
  <si>
    <t>PER_PRETAX_ANNL_INCM_CCY</t>
  </si>
  <si>
    <t>IP400030</t>
  </si>
  <si>
    <t>个人税前年收入</t>
  </si>
  <si>
    <t>Personal  Pre-tax Annual Income</t>
  </si>
  <si>
    <t>指个人客户在一个纳税年度取得的各项税前所得的金额。</t>
  </si>
  <si>
    <t>按不同币种分别列示该币种对应的收入金额。</t>
  </si>
  <si>
    <t>《中华人民共和国个人所得税法》(1980)[已修正] [19800910]（2011年第六次修订）_x000D_
《中华人民共和国个人所得税法实施条例》（2011年国务院令第600号）_x000D_
《国家税务总局关于印发〈个人所得税自行纳税申报办法（试行）〉的通知》（国税发〔2006〕162号）</t>
  </si>
  <si>
    <t>PER_PRETAX_ANNL_INCM</t>
  </si>
  <si>
    <t>IP400031</t>
  </si>
  <si>
    <t>个人月工资收入币种</t>
  </si>
  <si>
    <t>Personal Monthly Income Currency</t>
  </si>
  <si>
    <t>指个人客户每月的工资收入的币种。</t>
  </si>
  <si>
    <t>PER_MTHY_INCM_CCY</t>
  </si>
  <si>
    <t>IP400032</t>
  </si>
  <si>
    <t>个人月工资收入</t>
  </si>
  <si>
    <t>Personal Monthly Income</t>
  </si>
  <si>
    <t>指个人客户每月的工资收入的金额。</t>
  </si>
  <si>
    <t>PER_MTHY_INCM</t>
  </si>
  <si>
    <t>IP400033</t>
  </si>
  <si>
    <t>家庭年收入币种</t>
  </si>
  <si>
    <t>Home Annual Income Currency</t>
  </si>
  <si>
    <t>指个人客户所在家庭所有家庭成员在一个纳税年度取得的各项所得对应的币种。</t>
  </si>
  <si>
    <t>HOME_ANNL_INCM_CCY</t>
  </si>
  <si>
    <t>IP400034</t>
  </si>
  <si>
    <t>家庭年收入</t>
  </si>
  <si>
    <t>Home Annual Income</t>
  </si>
  <si>
    <t>指个人客户所在家庭所有家庭成员在一个纳税年度取得的各项所得的金额。</t>
  </si>
  <si>
    <t>HOME_ANNL_INCM</t>
  </si>
  <si>
    <t>IP400035</t>
  </si>
  <si>
    <t>紧急联系人姓名</t>
  </si>
  <si>
    <t>Emergency Contact Person Name</t>
  </si>
  <si>
    <t>指客户预留的紧急联系人的法定名称。</t>
  </si>
  <si>
    <t>直接引用相关标准</t>
  </si>
  <si>
    <t>EMGNCY_CNTC_PSN_NAM</t>
  </si>
  <si>
    <t>IP400036</t>
  </si>
  <si>
    <t>紧急联系人关系类型</t>
  </si>
  <si>
    <t>Emergency Contact Relationship Type</t>
  </si>
  <si>
    <t>指紧急联系人与客户之间的关系类型。</t>
  </si>
  <si>
    <t>采用5位数字1+2+2层次编码。</t>
  </si>
  <si>
    <t>EMGNCY_CNTC_RELTN_TYP</t>
  </si>
  <si>
    <t>IP400037</t>
  </si>
  <si>
    <t>紧急联系电话</t>
  </si>
  <si>
    <t>Emergency Contact Phone Number</t>
  </si>
  <si>
    <t>指紧急情况下可联系的电话号码。</t>
  </si>
  <si>
    <t>EMGNCY_CNTC_PHO_NUM</t>
  </si>
  <si>
    <t>IP400038</t>
  </si>
  <si>
    <t>籍贯</t>
  </si>
  <si>
    <t>Native Place</t>
  </si>
  <si>
    <t>采用居民户口簿所登记的籍贯信息，籍贯为本人出生时祖父的居住地（户口所在地）；祖父去世的，填写祖父去世时的户口所在地；祖父未落常住户口的，填写祖父应落常住户口的的地方；公民登记籍贯后，祖父又迁移户口的，该公民的籍贯不再随之更改。</t>
  </si>
  <si>
    <t>采用6位数字2+2+2层次编码：前两位为省、自治区、直辖市代码；中间两位为地区、地级市、自治州、盟代码；最后两位为县、县级市、区、旗代码。_x000D_
按现行政区划填写，格式为“省市（县）”，如：辽宁大连、河北盐山；直辖市直接填市名，如：上海、重庆。</t>
  </si>
  <si>
    <t>公通字1995【91】号 《公安部关于启用新的人口登记表和居民户口簿有关事项的通知》、GB/T 2260-2007《 中华人民共和国行政区划代码》</t>
  </si>
  <si>
    <t>全国行政区划</t>
  </si>
  <si>
    <t>NATV_PLCE</t>
  </si>
  <si>
    <t>IP400039</t>
  </si>
  <si>
    <t>出生地</t>
  </si>
  <si>
    <t>Birth Place</t>
  </si>
  <si>
    <t>指个人客户出生地的名称。</t>
  </si>
  <si>
    <t>GB/T 2260-2007《 中华人民共和国行政区划代码》</t>
  </si>
  <si>
    <t>BRTH_PLCE</t>
  </si>
  <si>
    <t>IP400040</t>
  </si>
  <si>
    <t>常住地</t>
  </si>
  <si>
    <t>Resident Place</t>
  </si>
  <si>
    <t>指个人客户当前居住地的名称。</t>
  </si>
  <si>
    <t>RSDT_PLCE</t>
  </si>
  <si>
    <t>IP400041</t>
  </si>
  <si>
    <t>户口性质</t>
  </si>
  <si>
    <t>Household Type</t>
  </si>
  <si>
    <t>指农业与非农业户口的分类。</t>
  </si>
  <si>
    <t>HSHLD_TYP</t>
  </si>
  <si>
    <t>IP400042</t>
  </si>
  <si>
    <t>户口所在地</t>
  </si>
  <si>
    <t>Register Residence</t>
  </si>
  <si>
    <t>指个人户口所在的省、市（县）、区。</t>
  </si>
  <si>
    <t>采用6位数字2+2+2层次编码：前两位为省、自治区、直辖市代码；中间两位为地区、地级市、自治州、盟代码；最后两位为县、县级市、区、旗代码。_x000D_
户口所在地来源于户口簿上记载的地址信息。省、市、区的数据引用行政区划。</t>
  </si>
  <si>
    <t>REG_RES</t>
  </si>
  <si>
    <t>IP400043</t>
  </si>
  <si>
    <t>客户等级类型</t>
  </si>
  <si>
    <t>Customer Class Type</t>
  </si>
  <si>
    <t>指根据相应规则对客户进行的多维度评价而生成的等级区分。</t>
  </si>
  <si>
    <t>CUST_CLASS_TYP</t>
  </si>
  <si>
    <t>IP400044</t>
  </si>
  <si>
    <t>客户等级评价日期</t>
  </si>
  <si>
    <t>Customer Class Assess Date</t>
  </si>
  <si>
    <t>指对个人客户等级进行评价的日期。</t>
  </si>
  <si>
    <t>CUST_CLASS_ASSE_DAT</t>
  </si>
  <si>
    <t>IP400045</t>
  </si>
  <si>
    <t>信用卡客户等级</t>
  </si>
  <si>
    <t>Credit Card Customer Class</t>
  </si>
  <si>
    <t>指从客户信用卡产品持有角度对个人客户进行等级评价后的结果。</t>
  </si>
  <si>
    <t>采用5位数字1+2+2层次编码，左起第1-3位与客户等级类型保持一致，第4-5位表示该等级类型下的评价结果顺序码。</t>
  </si>
  <si>
    <t>CR_CARD_CUST_CLASS</t>
  </si>
  <si>
    <t>IP400046</t>
  </si>
  <si>
    <t>客户资产等级</t>
  </si>
  <si>
    <t>Customer Asset Class</t>
  </si>
  <si>
    <t>指根据个人客户上个月资产管理规模（AUM）月日均余额进行客户分层后的结果。</t>
  </si>
  <si>
    <t>CUST_AST_CLASS</t>
  </si>
  <si>
    <t>IP400047</t>
  </si>
  <si>
    <t>借记卡客户等级</t>
  </si>
  <si>
    <t>Debit Card Customer Class</t>
  </si>
  <si>
    <t>指从客户借记卡产品持有角度对个人客户进行等级评价后的结果。</t>
  </si>
  <si>
    <t>DR_CARD_CUST_CLASS</t>
  </si>
  <si>
    <t>IP500001</t>
  </si>
  <si>
    <t>会计报表类型</t>
  </si>
  <si>
    <t>Financial Statement Type</t>
  </si>
  <si>
    <t>指组织客户的财务报表的种类，如资产负债表、利润表、现金流量表等。</t>
  </si>
  <si>
    <t>采用3位数字1+2层次编码。</t>
  </si>
  <si>
    <t>FNCL_SATM_TYP</t>
  </si>
  <si>
    <t>IP500002</t>
  </si>
  <si>
    <t>报表金额单位</t>
  </si>
  <si>
    <t>Report Amount  Unit</t>
  </si>
  <si>
    <t>指财务报表的金额单位，如元、万元等。</t>
  </si>
  <si>
    <t>RPT_AMT_UNIT</t>
  </si>
  <si>
    <t>IP500003</t>
  </si>
  <si>
    <t>报表币种</t>
  </si>
  <si>
    <t>Report Currency</t>
  </si>
  <si>
    <t>指财务报表的编报币种。</t>
  </si>
  <si>
    <t>RPT_CCY</t>
  </si>
  <si>
    <t>IP500004</t>
  </si>
  <si>
    <t>报表日期</t>
  </si>
  <si>
    <t>Report  Date</t>
  </si>
  <si>
    <t>描述财务报表统计区间内的截止日期。</t>
  </si>
  <si>
    <t>根据报表周期的不同，采用不定长的日期格式，如月报取YYYYMM，年报取YYYY。</t>
  </si>
  <si>
    <t>RPT_DAT</t>
  </si>
  <si>
    <t>IP500005</t>
  </si>
  <si>
    <t>报表周期</t>
  </si>
  <si>
    <t>Report Cycle</t>
  </si>
  <si>
    <t>描述该财务报表统计区间的时间周期。</t>
  </si>
  <si>
    <t>RPT_CYC</t>
  </si>
  <si>
    <t>IP500006</t>
  </si>
  <si>
    <t>会计月份</t>
  </si>
  <si>
    <t>Accounting Month</t>
  </si>
  <si>
    <t>指财务信息归属的会计月份。</t>
  </si>
  <si>
    <t>取日期的前6位，数据格式YYYYMM。</t>
  </si>
  <si>
    <t>ACTG_MTH</t>
  </si>
  <si>
    <t>IP500007</t>
  </si>
  <si>
    <t>报表口径</t>
  </si>
  <si>
    <t>Report  Bore</t>
  </si>
  <si>
    <t>指财务报表的口径设置信息。</t>
  </si>
  <si>
    <t>RPT_BORE</t>
  </si>
  <si>
    <t>IP500008</t>
  </si>
  <si>
    <t>审计标识</t>
  </si>
  <si>
    <t>Audited Flag</t>
  </si>
  <si>
    <t>指财务报表是否接受过审计的说明。</t>
  </si>
  <si>
    <t>AUDTD_FLAG</t>
  </si>
  <si>
    <t>IP500009</t>
  </si>
  <si>
    <t>审计机构名称</t>
  </si>
  <si>
    <t>Auditing Agency Name</t>
  </si>
  <si>
    <t>指财务报表审计机构的全称。</t>
  </si>
  <si>
    <t>AUDTNG_AGNCY_NAM</t>
  </si>
  <si>
    <t>IP500010</t>
  </si>
  <si>
    <t>审计意见</t>
  </si>
  <si>
    <t>Audit Opinion</t>
  </si>
  <si>
    <t>指审计机构或注册会计师对财务报表是否按照适用的会计准则的规定编制，是否在所有重大方面都公允反映了被审计单位财务状况、经营成果和现金流量的客观公正的评价。</t>
  </si>
  <si>
    <t>AUDT_OPINN</t>
  </si>
  <si>
    <t>IP500011</t>
  </si>
  <si>
    <t>复核标识</t>
  </si>
  <si>
    <t>Checked Flag</t>
  </si>
  <si>
    <t>指财务报表是否经过复核的说明。</t>
  </si>
  <si>
    <t>CHKD_FLAG</t>
  </si>
  <si>
    <t>IP500012</t>
  </si>
  <si>
    <t>报表有效标识</t>
  </si>
  <si>
    <t>Financial Statement valid Flag</t>
  </si>
  <si>
    <t>指财务报表是否有效的说明。</t>
  </si>
  <si>
    <t>FNCL_SATM_VALD_FLAG</t>
  </si>
  <si>
    <t>IP500013</t>
  </si>
  <si>
    <t>信用评级机构</t>
  </si>
  <si>
    <t>Credit Rating Agency Name</t>
  </si>
  <si>
    <t>指境内外依法设立的从事信用评级业务的社会中介机构，如镜内的大公国际、中诚信等，境外的标准普尔、穆迪国际、惠誉国际等。</t>
  </si>
  <si>
    <t>应填写评级机构的全称</t>
  </si>
  <si>
    <t>CR_RATING_AGNCY_NAM</t>
  </si>
  <si>
    <t>IP500014</t>
  </si>
  <si>
    <t>信用评级结果</t>
  </si>
  <si>
    <t>Rating Result</t>
  </si>
  <si>
    <t>指评级机构或我行内部对客户的风险评级结果。</t>
  </si>
  <si>
    <t>行内标准</t>
  </si>
  <si>
    <t>RATING_RST</t>
  </si>
  <si>
    <t>IP500015</t>
  </si>
  <si>
    <t>信用评级申请日期</t>
  </si>
  <si>
    <t>Rating Apply Date</t>
  </si>
  <si>
    <t>发起日期</t>
  </si>
  <si>
    <t>描述客户进行风险评级的具体申请日期。</t>
  </si>
  <si>
    <t>RATING_APLY_DAT</t>
  </si>
  <si>
    <t>IP500016</t>
  </si>
  <si>
    <t>信用评级有效起始日期</t>
  </si>
  <si>
    <t>Rating Effective Begin Date</t>
  </si>
  <si>
    <t>评级结果生效日期</t>
  </si>
  <si>
    <t>记录该客户评级结果生效的日期</t>
  </si>
  <si>
    <t>RATING_EFF_BEGIN_DAT</t>
  </si>
  <si>
    <t>IP500017</t>
  </si>
  <si>
    <t>信用评级有效终止日期</t>
  </si>
  <si>
    <t>Rating Effective Termination Date</t>
  </si>
  <si>
    <t>评级结果失效日期</t>
  </si>
  <si>
    <t>记录该客户评级结果效用的终止日期</t>
  </si>
  <si>
    <t>RATING_EFF_TEMN_DAT</t>
  </si>
  <si>
    <t>IP500018</t>
  </si>
  <si>
    <t>银监会风险预警信号</t>
  </si>
  <si>
    <t>CBRC Risks Warn Signal</t>
  </si>
  <si>
    <t>指银监会统一制定的，对商业银行客户风险状况及程度的统一分类。</t>
  </si>
  <si>
    <t>CBRC_RISK_WARN_SIGNL</t>
  </si>
  <si>
    <t>IP500019</t>
  </si>
  <si>
    <t>股东法定名称</t>
  </si>
  <si>
    <t>Shareholder's Legal Name</t>
  </si>
  <si>
    <t>指组织客户的股东的中文全称，可以是企业的法定名称或自然人的姓名。</t>
  </si>
  <si>
    <t>SHOL_LGL_NAM</t>
  </si>
  <si>
    <t>IP500020</t>
  </si>
  <si>
    <t>投资方式</t>
  </si>
  <si>
    <t>Invest Mode</t>
  </si>
  <si>
    <t>指股东投入股份的形式，如货币、实物、技术等。</t>
  </si>
  <si>
    <t>《中华人民共和国公司法》</t>
  </si>
  <si>
    <t>INVST_MOD</t>
  </si>
  <si>
    <t>IP500021</t>
  </si>
  <si>
    <t>投资币种</t>
  </si>
  <si>
    <t>Invest Currency</t>
  </si>
  <si>
    <t>指股东出资金额的币种。</t>
  </si>
  <si>
    <t>INVST_CCY</t>
  </si>
  <si>
    <t>IP500022</t>
  </si>
  <si>
    <t>投资金额</t>
  </si>
  <si>
    <t>Invest Amount</t>
  </si>
  <si>
    <t>指股东的具体出资金额。</t>
  </si>
  <si>
    <t>INVST_AMT</t>
  </si>
  <si>
    <t>IP500023</t>
  </si>
  <si>
    <t>投资占比</t>
  </si>
  <si>
    <t>Invest Ratio</t>
  </si>
  <si>
    <t>指股东出资金额占被投资对象全部资本的比例。</t>
  </si>
  <si>
    <t>股东出资额/全部资本</t>
  </si>
  <si>
    <t>[0,100.00000]</t>
  </si>
  <si>
    <t>数值类</t>
  </si>
  <si>
    <t>INVST_RATO</t>
  </si>
  <si>
    <t>IP500024</t>
  </si>
  <si>
    <t>是否控股股东或实际控制人</t>
  </si>
  <si>
    <t>Controlling Shareholders' Indicator</t>
  </si>
  <si>
    <t>指该股东是否控股或为实际控制人的说明。</t>
  </si>
  <si>
    <t>CONTRL_SHOL_IND</t>
  </si>
  <si>
    <t>IP500025</t>
  </si>
  <si>
    <t>投向企业名称</t>
  </si>
  <si>
    <t>Invested Enterprise Name</t>
  </si>
  <si>
    <t>指单位客户对外投资时被投资企业的名称，应为企业的全称。</t>
  </si>
  <si>
    <t>INVST_ETRP_NAM</t>
  </si>
  <si>
    <t>IP500026</t>
  </si>
  <si>
    <t>对外投资币种</t>
  </si>
  <si>
    <t>Investing Currency</t>
  </si>
  <si>
    <t>指单位客户对外投资的币种。</t>
  </si>
  <si>
    <t>IP500027</t>
  </si>
  <si>
    <t>对外投资金额</t>
  </si>
  <si>
    <t>Investing Amount</t>
  </si>
  <si>
    <t>指单位客户对外投资的出资金额。</t>
  </si>
  <si>
    <t>IP500028</t>
  </si>
  <si>
    <t>集团关联关系类型</t>
  </si>
  <si>
    <t>Group Relationship Type</t>
  </si>
  <si>
    <t>指集团企业内部总部、子公司、分支机构等关联关系的类型</t>
  </si>
  <si>
    <t>GRP_RELTN_TYP</t>
  </si>
  <si>
    <t>IP500029</t>
  </si>
  <si>
    <t>基本户开户行</t>
  </si>
  <si>
    <t>Basic Account Bank</t>
  </si>
  <si>
    <t>指组织客户基本账户开户行的全称。</t>
  </si>
  <si>
    <t>BASIC_ACCT_BNK</t>
  </si>
  <si>
    <t>IP500030</t>
  </si>
  <si>
    <t>基本户账号</t>
  </si>
  <si>
    <t>Basic Account Number</t>
  </si>
  <si>
    <t>指组织客户基本账户的账号。</t>
  </si>
  <si>
    <t>BASIC_ACCT_NUM</t>
  </si>
  <si>
    <t>IP500031</t>
  </si>
  <si>
    <t>首次建立信贷关系日期</t>
  </si>
  <si>
    <t>Innitial Credit Date</t>
  </si>
  <si>
    <t>指单位客户与我行开始建立信贷关系的日期，以最早一笔信贷建档为准。</t>
  </si>
  <si>
    <t>INI_CR_DAT</t>
  </si>
  <si>
    <t>IP500032</t>
  </si>
  <si>
    <t>高管类型</t>
  </si>
  <si>
    <t>Executive Type</t>
  </si>
  <si>
    <t>指单位客户高级管理人员的类型。</t>
  </si>
  <si>
    <t>1.采用2位数字顺序编码；_x000D_
2.代码取值与“关联关系类型”中高管部分的取值保持一致。</t>
  </si>
  <si>
    <t>EXEC_TYP</t>
  </si>
  <si>
    <t>IP500033</t>
  </si>
  <si>
    <t>高管姓名</t>
  </si>
  <si>
    <t>Executives' Name</t>
  </si>
  <si>
    <t>指单位客户高级管理人员的姓名。</t>
  </si>
  <si>
    <t>EXEC_NAM</t>
  </si>
  <si>
    <t>IP500034</t>
  </si>
  <si>
    <t>高管证件类型</t>
  </si>
  <si>
    <t>Executives'  Identification Type</t>
  </si>
  <si>
    <t>指单位客户高级管理人员的证件类型，包括身份证、户口簿等。</t>
  </si>
  <si>
    <t>采用代码表中的"证件类型"代码中的个人证件部分。</t>
  </si>
  <si>
    <t>EXEC_ID_TYP</t>
  </si>
  <si>
    <t>IP500035</t>
  </si>
  <si>
    <t>高管证件号码</t>
  </si>
  <si>
    <t>Executives' Identification Number</t>
  </si>
  <si>
    <t>指单位客户高级管理人员证件的具体号码。</t>
  </si>
  <si>
    <t>EXEC_ID_NUM</t>
  </si>
  <si>
    <t>IP500036</t>
  </si>
  <si>
    <t>高管联系电话</t>
  </si>
  <si>
    <t>Executives' Telephone</t>
  </si>
  <si>
    <t>指单位客户高级管理人员的常用联系电话号码。</t>
  </si>
  <si>
    <t>GB/T 31186-2014 银行客户基本信息描述规范</t>
  </si>
  <si>
    <t>EXEC_TEL</t>
  </si>
  <si>
    <t>IP500037</t>
  </si>
  <si>
    <t>现金管理客户标识</t>
  </si>
  <si>
    <t>Cash Management Customer Indicator</t>
  </si>
  <si>
    <t>指单位客户是否为贵州银行现金管理业务客户的说明。</t>
  </si>
  <si>
    <t>公司现金管理系统中签约的客户，为现金管理客户。_x000D_
遵循标识的填写规则，“1”是“0”否。</t>
  </si>
  <si>
    <t>CSH_MANAG_CUST_IND</t>
  </si>
  <si>
    <t>IP500038</t>
  </si>
  <si>
    <t>国际结算客户标识</t>
  </si>
  <si>
    <t>International Settlement Customer Indicator</t>
  </si>
  <si>
    <t>指单位客户是否为贵州银行国际结算业务客户的说明。</t>
  </si>
  <si>
    <t>ITNL_SETL_CUST_IND</t>
  </si>
  <si>
    <t>IP500039</t>
  </si>
  <si>
    <t>资金资本客户标识</t>
  </si>
  <si>
    <t>Financial Market Customer Indicator</t>
  </si>
  <si>
    <t>指单位客户是否为贵州银行金融市场业务客户的说明。</t>
  </si>
  <si>
    <t>与我行达成过金融市场业务交易或签订交易协议以及达成书面合作意向的客户。_x000D_
遵循标识的填写规则，“1”是“0”否。</t>
  </si>
  <si>
    <t>FNCL_MKT_CUST_IND</t>
  </si>
  <si>
    <t>IP500040</t>
  </si>
  <si>
    <t>投资银行客户标识</t>
  </si>
  <si>
    <t>Investment Banking Customer Indicator</t>
  </si>
  <si>
    <t>指单位客户是否为贵州银行投资银行业务客户的说明。</t>
  </si>
  <si>
    <t>IVST_BANKNG_CUST_IND</t>
  </si>
  <si>
    <t>IP500041</t>
  </si>
  <si>
    <t>钢铁金融客户标识</t>
  </si>
  <si>
    <t>Steel Finance Customer Indicator</t>
  </si>
  <si>
    <t>指单位客户是否为贵州银行钢铁金融业务客户的说明。</t>
  </si>
  <si>
    <t>STEEL_FNC_CUST_IND</t>
  </si>
  <si>
    <t>IP500042</t>
  </si>
  <si>
    <t>汽车金融客户标识</t>
  </si>
  <si>
    <t>Auto Finance Customer Indicator</t>
  </si>
  <si>
    <t>指单位客户是否为贵州银行汽车金融业务客户的说明。</t>
  </si>
  <si>
    <t>AUTO_FNC_CUST_IND</t>
  </si>
  <si>
    <t>IP500043</t>
  </si>
  <si>
    <t>公司电子银行客户标识</t>
  </si>
  <si>
    <t>Corporate E-banking Customer Indicator</t>
  </si>
  <si>
    <t>指单位客户是否为贵州银行公司电子银行业务客户的说明。</t>
  </si>
  <si>
    <t>公司企业网银的签约客户。_x000D_
遵循标识的填写规则，“1”是“0”否。</t>
  </si>
  <si>
    <t>CORP_EBANK_CUST_IND</t>
  </si>
  <si>
    <t>IP500044</t>
  </si>
  <si>
    <t>电子商务客户标识</t>
  </si>
  <si>
    <t>Electronic Commerce Customer Indicator</t>
  </si>
  <si>
    <t>指单位客户是否为贵州银行电子商务业务客户的说明。</t>
  </si>
  <si>
    <t>公司电子金融管理平台中签约电子商务系统的客户为电子商务客户。_x000D_
遵循标识的填写规则，“1”是“0”否。</t>
  </si>
  <si>
    <t>ELTC_COMMC_CUST_IND</t>
  </si>
  <si>
    <t>IP500045</t>
  </si>
  <si>
    <t>托管客户标识</t>
  </si>
  <si>
    <t>Assets Custody Customer Indicator</t>
  </si>
  <si>
    <t>指单位客户是否为贵州银行除养老金客户以外的托管客户的说明。</t>
  </si>
  <si>
    <t>ASST_CUSTDY_CUST_IND</t>
  </si>
  <si>
    <t>IP500046</t>
  </si>
  <si>
    <t>养老金客户标识</t>
  </si>
  <si>
    <t>Pension Customer Indicator</t>
  </si>
  <si>
    <t>指单位客户是否为贵州银行养老金客户的说明；养老金客户包括：年金、福利计划和社保基金客户。</t>
  </si>
  <si>
    <t>PENS_CUST_IND</t>
  </si>
  <si>
    <t>IP500047</t>
  </si>
  <si>
    <t>担保公司客户标识</t>
  </si>
  <si>
    <t>Guarantee Company Customer Indicator</t>
  </si>
  <si>
    <t>指单位客户是否是为担保公司，可以为贵州银行对公贷款客户提供担保。</t>
  </si>
  <si>
    <t>GRTE_COMP_CUST_IND</t>
  </si>
  <si>
    <t>IP500048</t>
  </si>
  <si>
    <t>Customer Economic Type</t>
  </si>
  <si>
    <t>指单位客户的所有制类型，如国有、集体、私营等。</t>
  </si>
  <si>
    <t>CUST_ECNMC_TYP</t>
  </si>
  <si>
    <t>IP500049</t>
  </si>
  <si>
    <t>企业规模</t>
  </si>
  <si>
    <t>Enterprise Size</t>
  </si>
  <si>
    <t>指按照资产总额、从业人数和销售额等指标对企业进行的规模大小分类结果。</t>
  </si>
  <si>
    <t>《统计上大中小微型企业划分办法》（国统字〔2011〕75号）_x000D_
《关于印发《金融业企业划型标准规定》的通知》（银发[2015]309号）</t>
  </si>
  <si>
    <t>ETRP_SIZE</t>
  </si>
  <si>
    <t>IP500050</t>
  </si>
  <si>
    <t>企业隶属</t>
  </si>
  <si>
    <t>Corporate Membership</t>
  </si>
  <si>
    <t>指企业的行政隶属关系类型，比如：省属、市属等。</t>
  </si>
  <si>
    <t>国家统计局 2006年11月27日《单位隶属关系代码》</t>
  </si>
  <si>
    <t>CORP_MEM</t>
  </si>
  <si>
    <t>IP500051</t>
  </si>
  <si>
    <t>控股类型</t>
  </si>
  <si>
    <t>Holding Type</t>
  </si>
  <si>
    <t>指按照企业控股股东所有制性质划分的控股类型。</t>
  </si>
  <si>
    <t>《存款数据元（试行）》（银发[2012]150号）、国家统计局 2005 颁布《关于统计上对公有和非公有控股经济的分类办法》</t>
  </si>
  <si>
    <t>HOLDNG_TYP</t>
  </si>
  <si>
    <t>IP500052</t>
  </si>
  <si>
    <t>特殊区域类型</t>
  </si>
  <si>
    <t>Special Economic Region Type</t>
  </si>
  <si>
    <t>指中国境内特殊经济区的分类。</t>
  </si>
  <si>
    <t>《国家外汇管理局综合司关于印发&lt;国际收支网上申报系统操作规程&gt;的通知》（汇综发[2010]122号）</t>
  </si>
  <si>
    <t>SPEC_ECNMC_RGN_TYP</t>
  </si>
  <si>
    <t>IP500053</t>
  </si>
  <si>
    <t>员工人数</t>
  </si>
  <si>
    <t>Staff Number</t>
  </si>
  <si>
    <t>指企业员工人数统计结果，可能是一个范围，可能是一个确认的数字，也可能是一个上下限的值。</t>
  </si>
  <si>
    <t>STAF_NUM</t>
  </si>
  <si>
    <t>IP500054</t>
  </si>
  <si>
    <t>组织机构代码</t>
  </si>
  <si>
    <t>National Organization Code (NOC)</t>
  </si>
  <si>
    <t>指由国家质量技术监督部门对中华人民共和国境内依法注册、依法登记的机关、企业、事业单位、社会团体及其他组织颁发一个在全国范围内唯一的、始终不变的法定标识。组织机构代码实际上可以理解为单位的身份证号码。具有唯一性、终身不变性、准确性、完整性和统一性。</t>
  </si>
  <si>
    <t>采用9位字母数字8+1层次编码：由8位数字（或大写拉丁字母）的本体代码和1位数字（或大写拉丁字母）校验码组成，本体代码和校验码之间使用一个连字符“－”进行分隔。表示形式为：12345678-8。_x000D_
备注：根据《国务院办公厅关于加快推进“三证合一”登记制度改革的意见》（国办发〔2015〕50号），自2015年10月1日，由工商行政管理部门核发工商营业执照、质量技术监督部门核发组织机构代码证、税务部门核发税务登记证，改为一次申请、由工商行政管理部门核发一个营业执照的登记制度。营业执照号改为”统一社会信用代码“，该标准用于处理存量的此类证件号码。</t>
  </si>
  <si>
    <t>《组织机构代码管理办法》（国家质量监督检验检疫总局令第110号）_x000D_
GB/T 11714-1997 全国组织机构代码编制规则</t>
  </si>
  <si>
    <t>NATL_OG_COD_NOC</t>
  </si>
  <si>
    <t>IP500055</t>
  </si>
  <si>
    <t>营业执照号</t>
  </si>
  <si>
    <t>Business Licence Code</t>
  </si>
  <si>
    <t>又称工商注册号，指各类市场主体在向工商行政管理机关申请登记注册时，工商行政管理机关为其分配的统一识别代码。</t>
  </si>
  <si>
    <t>1.采用15位数字6+8+1层次编码：其中前14位为本体码，从左至右依次为：6位首次登记机关码、8位顺序码；最后一位为校验码。_x000D_
2.首次登记机关代码指市场主体首次进行登记注册的工商行政管理机关的代码。国家工商行政管理总局用“100000”表示，省级、地市级、区县级登记机关代码分别使用6位行政区划代码表示。设立在经济技术开发区、高新技术开发区和保税区的工商行政管理机关（县级或县级以上）或者各类专业分局应由批准设立的上级机关统一赋予工商行政管理机关代码，并报国家工商行政管理总局信息化管理部门备案。_x000D_
3.顺序码指工商行政管理机关在其管辖范围内按照先后次序为申请登记注册的市场主体所分配的顺序号。为了便于管理和赋码，8位顺序码中的第1位（自左至右）采用以下分配规则：1）内资各类企业使用“0”、“1”、“2”、“3”；2）外资企业使用“4”、“5”；3）个体工商户使用“6”、“7”、“8”、“9”。各级工商行政管理机关必须保证8位顺序码在其管辖范围内的唯一性，即一个顺序码只能赋给一个市场主体。_x000D_
4.校验码用于检验本体码的正确性，采用GB/T17710-1999中的规定的“MOD11，10”校验算法。_x000D_
备注：根据《国务院办公厅关于加快推进“三证合一”登记制度改革的意见》（国办发〔2015〕50号），自2015年10月1日，由工商行政管理部门核发工商营业执照、质量技术监督部门核发组织机构代码证、税务部门核发税务登记证，改为一次申请、由工商行政管理部门核发一个营业执照的登记制度。营业执照号改为”统一社会信用代码“，该标准用于处理存量的此类证件号码。</t>
  </si>
  <si>
    <t>《国家工商总局关于下发执行&lt;工商行政管理注册号编制规则&gt;的通知》（工商办字〔2007〕79号）</t>
  </si>
  <si>
    <t>BUS_LCN_COD</t>
  </si>
  <si>
    <t>IP500056</t>
  </si>
  <si>
    <t>金融许可证号</t>
  </si>
  <si>
    <t>Financial Business Licence Code</t>
  </si>
  <si>
    <t>指中国银行业监督管理委员会依法颁发的特许金融机构经营金融业务的法律文件证明上的“机构编码”，俗称金融许可证号。</t>
  </si>
  <si>
    <t>采用15位字母数字1+4+1+1+4+4层次编码，从左到右依次为机构类型代码、机构代码、组织类别代码、发证机关代码、地址代码、顺序代码：第1位是机构类型代码，用大写英文字母表示；第2-5位是机构代码，用数字表示；第6位是组织类别代码，用大写英文字母表示；第7位是发证机关代码，用数字表示；第8-11是地址代码，用数字表示，按照《中华人民共和国行政区划代码》 （GB/T2260），取市（地区、自治州、盟）、直辖市行政区划代码前四位；第12-15位是顺序代码，用数字表示。_x000D_
为了保证机构编码的唯一性，以利于电子计算机较长时间地存储数据，因行政许可变更需换发金融许可证，涉及机构编码变更的，原机构编码不再采用.金融机构终止的，机构编码不再采用。注销开业许可收回金融许可证的，机构编码不再采用。</t>
  </si>
  <si>
    <t>《金融许可证管理办法》（中国银行业监督管理委员会令2003年第3号）_x000D_
《金融机构许可证机构编码编制规则》</t>
  </si>
  <si>
    <t>FNCL_BUS_LCN_COD</t>
  </si>
  <si>
    <t>IP500057</t>
  </si>
  <si>
    <t>开户核准号</t>
  </si>
  <si>
    <t>Account Open Authorization Code</t>
  </si>
  <si>
    <t>指人民银行发放的同意开立基本账户等银行结算账户的核准证号码。</t>
  </si>
  <si>
    <t>采用12位字母数字1+4+7层次编码，具体结构为：x（账户种类）xxxx（地区代码）xxxxxxx（存款人编号）。其中，账户种类为1位定长字符，J代表基本存款账户、L代表临时存款账户、Z代表财政预算单位专用存款账户；地区代码为4位定长数字，采用电子联行全国清算中心代码；存款人编号为7位定长数字，由中国人民银行分支行按照当地银行行别分配赋码区间，并按顺序手工编列。_x000D_
备注：2018年5月23日，人民银行发布《关于试点取消企业银行账户开户许可证核发的通知》，该标准用于处理存量的此类证件号码。</t>
  </si>
  <si>
    <t>《人民币银行结算账户管理办法》（中国人民银行令2003第5号）_x000D_
《中国人民银行关于实施&lt;人民币银行结算账户管理办法&gt;有关事项的通知》（银发[2003]163号）_x000D_
《人民币银行结算账户管理办法实施细则》（银发[2005]16号）</t>
  </si>
  <si>
    <t>ACCT_OPN_AUTHN_COD</t>
  </si>
  <si>
    <t>IP500058</t>
  </si>
  <si>
    <t>税务登记证号（国税）</t>
  </si>
  <si>
    <t>Tax Register Code(National)</t>
  </si>
  <si>
    <t>指单位客户向国家税务局办理税务登记所获得的税务登记代码。单位客户开立银行账户时必须提供税务登记证件。</t>
  </si>
  <si>
    <t>1.已领取组织机构代码的纳税人税务登记代码为：区域码+国家技术监督部门设定的组织机构代码；_x000D_
2.个体工商户税务登记代码为其居民身份证号码，旧的身份证15位码加5个0或新的身份证18位码加2个0。如果同一身份证办多户税务登记的，则第二户的税务登记证后两位改为“01”，第三户改为“02”；_x000D_
3. 从事生产、经营的外籍、港、澳、台人员税务登记代码为：区域码+相应的有效证件(如护照，香港、澳门、台湾居民往来大陆通行证等)号码。_x000D_
备注：根据《国务院办公厅关于加快推进“三证合一”登记制度改革的意见》（国办发〔2015〕50号），自2015年10月1日，新设立企业、农民专业合作社（以下统称“企业”）领取由工商行政管理部门核发加载法人和其他组织统一社会信用代码（以下称统一代码）的营业执照后，无需再次进行税务登记，不再领取税务登记证。企业办理涉税事宜时，在完成补充信息采集后，凭加载统一代码的营业执照可代替税务登记证使用，该标准用于处理存量的此类证件号码。</t>
  </si>
  <si>
    <t>国家税务总局《税务登记管理办法》（2003年国家税务总局令第7号）(2014年国家税务总局令第36号第二次修正，自2015年3月1日起施行）</t>
  </si>
  <si>
    <t>TAX_REG_COD_NATL</t>
  </si>
  <si>
    <t>IP500059</t>
  </si>
  <si>
    <t>税务登记证号（地税）</t>
  </si>
  <si>
    <t>Tax Register Code(Local)</t>
  </si>
  <si>
    <t>指单位客户向地方税务局办理税务登记所获得的税务登记代码，单位客户开立银行账户时必须提供税务登记证件。</t>
  </si>
  <si>
    <t>TAX_REG_COD_LOC</t>
  </si>
  <si>
    <t>IP500060</t>
  </si>
  <si>
    <t>贷款卡编码</t>
  </si>
  <si>
    <t>Loan Card Number</t>
  </si>
  <si>
    <t>贷款卡是中国人民银行发给借款人凭以向金融机构申请办理信贷业务的资格证明。贷款卡编码是记录在贷款卡上的唯一识别号码。</t>
  </si>
  <si>
    <t>采用16位数字6+10层次编码：前6位为所在地区代码，后10位为顺序码。_x000D_
备注：自2014年12月5日起中国人民银行停止办理贷款卡发放和年审工作，贷款卡正式退出历史的舞台。该标准用于处理存量的此类证件号码</t>
  </si>
  <si>
    <t>《银行信贷登记咨询管理办法》（银发[1999]281号）</t>
  </si>
  <si>
    <t>LON_CARD_NUM</t>
  </si>
  <si>
    <t>IP500061</t>
  </si>
  <si>
    <t>SWIFT代码</t>
  </si>
  <si>
    <t>SWIFT BIC Code</t>
  </si>
  <si>
    <t>指环球同业银行金融电讯协会（SWIFT）为其会员银行同业提供的标准编号，广泛应用于信用证业务以及跨国的结算支付。</t>
  </si>
  <si>
    <t>采用11位字母数字4+2+2+3层级编码：左起第1-4位为银行代码（Bank Code），由四位易于识别的银行行名字头缩写字母构成；第5-6位为国家代码（Country Code），根据国际标准化组织的规定由两位字母构成；第7-8位为地区代码（Location Code），由两位数字或字母构成，标明所在城市；第9-11位为分行代码（Branch Code），由三位数字或字母构成，标明分支机构。</t>
  </si>
  <si>
    <t>SWIFT_BIC_COD</t>
  </si>
  <si>
    <t>IP500062</t>
  </si>
  <si>
    <t>上市公司标识</t>
  </si>
  <si>
    <t>Listed Company Indicator</t>
  </si>
  <si>
    <t>标识该客户是否为上市公司的说明。</t>
  </si>
  <si>
    <t>LISTD_COMP_IND</t>
  </si>
  <si>
    <t>IP500063</t>
  </si>
  <si>
    <t>进出口经营权标识</t>
  </si>
  <si>
    <t>Import Export Indicator</t>
  </si>
  <si>
    <t>指该客户是否有进出口经营权的说明。</t>
  </si>
  <si>
    <t>IMP_EXP_IND</t>
  </si>
  <si>
    <t>IP500064</t>
  </si>
  <si>
    <t>我行关联方标识</t>
  </si>
  <si>
    <t>BGZ Bank Related Party Indicator</t>
  </si>
  <si>
    <t>指该客户是否为贵州银行关联方的说明。</t>
  </si>
  <si>
    <t>BGZ_BNK_REL_PARTY_IND</t>
  </si>
  <si>
    <t>IP500065</t>
  </si>
  <si>
    <t>小企业客户类型</t>
  </si>
  <si>
    <t>BGZ Bank Small Enterprise Type</t>
  </si>
  <si>
    <t>指该客户是否为贵州银行小企业客户及其具体细分。</t>
  </si>
  <si>
    <t>BGZ_BNK_SML_ETRP_TYP</t>
  </si>
  <si>
    <t>IP500066</t>
  </si>
  <si>
    <t>中小企业标识</t>
  </si>
  <si>
    <t>Small &amp; Middle Enterprise Indicator</t>
  </si>
  <si>
    <t>指该客户是否为中小企业的说明，根据银监会G25报表填报要求，中小企业是指过去三年平均销售收入小于3亿元人民币或等值外币的企业。</t>
  </si>
  <si>
    <t>1104监管报送</t>
  </si>
  <si>
    <t>SML_MID_ETRP_IND</t>
  </si>
  <si>
    <t>IP500067</t>
  </si>
  <si>
    <t>公用企业标识</t>
  </si>
  <si>
    <t>Public Enterprise Indicator</t>
  </si>
  <si>
    <t>指该客户是否为公共企业的说明，根据银监会G25报表填报要求，是指涉及公用事业的经营者，包括供水、供电、供热、供气、邮政、电讯、交通运输等行业的经营企业。</t>
  </si>
  <si>
    <t>PUB_ETRP_IND</t>
  </si>
  <si>
    <t>IP500068</t>
  </si>
  <si>
    <t>居民企业标识</t>
  </si>
  <si>
    <t>Resident Enterprise Indicator</t>
  </si>
  <si>
    <t>指该客户是否为居民企业的说明，是企业客户的一种属性。居民企业是指依照一国法律、法规在我国境内成立，或者实际管理机构、总机构在我国境内的企业。非居民企业是指依照外国（地区）法律、法规成立且实际管理机构不在中国境内，但在中国境内设立机构、场所的，或者在中国境内未设立机构场所，但有来源于中国境内所得的企业。</t>
  </si>
  <si>
    <t>采用2位数字1+1层次编码。目前第二级分类暂未细分，以0补齐。</t>
  </si>
  <si>
    <t>RSDT_ETRP_IND</t>
  </si>
  <si>
    <t>IP500069</t>
  </si>
  <si>
    <t>营业执照有效期起始日期</t>
  </si>
  <si>
    <t>Business License Start Date</t>
  </si>
  <si>
    <t>指营业执照中营业期限的起始日期。</t>
  </si>
  <si>
    <t>BUS_LCN_STRT_DAT</t>
  </si>
  <si>
    <t>IP500070</t>
  </si>
  <si>
    <t>营业执照有效期结束日期</t>
  </si>
  <si>
    <t>Business License End Date</t>
  </si>
  <si>
    <t>指营业执照中营业期限的结束日期。</t>
  </si>
  <si>
    <t>证件到期日</t>
  </si>
  <si>
    <t>BUS_LCN_END_DAT</t>
  </si>
  <si>
    <t>IP500071</t>
  </si>
  <si>
    <t>注册地址</t>
  </si>
  <si>
    <t>Customer Register Location</t>
  </si>
  <si>
    <t>指营业执照中的住所信息。</t>
  </si>
  <si>
    <t>地址信息需包括：国家＋地区＋详细地址＋邮政编码</t>
  </si>
  <si>
    <t>详细地址</t>
  </si>
  <si>
    <t>CUST_REG_LOCT</t>
  </si>
  <si>
    <t>IP500072</t>
  </si>
  <si>
    <t>注册资本币种</t>
  </si>
  <si>
    <t>Regist Currency</t>
  </si>
  <si>
    <t>指营业执照中注册资本所列的币种单位。</t>
  </si>
  <si>
    <t>REG_CCY</t>
  </si>
  <si>
    <t>IP500073</t>
  </si>
  <si>
    <t>上市日期</t>
  </si>
  <si>
    <t>List Date</t>
  </si>
  <si>
    <t>指企业上市的日期。</t>
  </si>
  <si>
    <t>LST_DAT</t>
  </si>
  <si>
    <t>IP500074</t>
  </si>
  <si>
    <t>上市地点</t>
  </si>
  <si>
    <t>List Site</t>
  </si>
  <si>
    <t>指企业上市交易所所在的城市名称。</t>
  </si>
  <si>
    <t>LST_SITE</t>
  </si>
  <si>
    <t>IP500075</t>
  </si>
  <si>
    <t>股票种类</t>
  </si>
  <si>
    <t>Stock Type</t>
  </si>
  <si>
    <t>指企业发行的股票的具体种类。</t>
  </si>
  <si>
    <t>STOCK_TYP</t>
  </si>
  <si>
    <t>IP500076</t>
  </si>
  <si>
    <t>股票代码</t>
  </si>
  <si>
    <t>Stock Code</t>
  </si>
  <si>
    <t>指企业发行的股票在相关交易所的代码编号。</t>
  </si>
  <si>
    <t>不同国家、不同市场的股票代码在长度和编码规则上都有所不同。例如上海证券交易所采用6位数编制方法，前3位数为区别证券品种：001×××国债现货；110×××120×××企业债券；129×××100×××可转换债券；201×××国债回购；310×××国债期货；500×××550×××基金；600×××A股；700×××配股；710×××转配股；701×××转配股再配股；711×××转配股再转配股；720×××红利；730×××新股申购；735×××新基金申购；737×××新股配售；900×××B股；后3位为顺序码。深圳证券市场的证券代码由原来的4位长度统一升为6位长度后，最左两位为证券种类标识区，第1位标识证券大类，第2位标识该大类下的衍生证券；第3位到第6位为顺序编码区，取值范围为0001-9999。</t>
  </si>
  <si>
    <t>STOCK_COD</t>
  </si>
  <si>
    <t>IP500077</t>
  </si>
  <si>
    <t>股票名称</t>
  </si>
  <si>
    <t>Stock Name</t>
  </si>
  <si>
    <t>指企业发行的股票在相关交易所的正式名称。</t>
  </si>
  <si>
    <t>STOCK_NAM</t>
  </si>
  <si>
    <t>IP500078</t>
  </si>
  <si>
    <t>股本总量</t>
  </si>
  <si>
    <t>Total Stock Amount</t>
  </si>
  <si>
    <t>股票数量</t>
  </si>
  <si>
    <t>描述企业发行股票的总股本（股数）。</t>
  </si>
  <si>
    <t>[0,9999999999999]</t>
  </si>
  <si>
    <t>TOT_STOCK_AMT</t>
  </si>
  <si>
    <t>IP500079</t>
  </si>
  <si>
    <t>财务负责人姓名</t>
  </si>
  <si>
    <t>CFO Name</t>
  </si>
  <si>
    <t>指单位客户的财务负责人的姓名。</t>
  </si>
  <si>
    <t>CFO_NAM</t>
  </si>
  <si>
    <t>IP500080</t>
  </si>
  <si>
    <t>财务负责人联系电话</t>
  </si>
  <si>
    <t>CFO Telephone Number</t>
  </si>
  <si>
    <t>指单位客户的财务负责人的常用联系电话。</t>
  </si>
  <si>
    <t>1.GB/T 31186-2014 银行客户基本信息描述规范_x000D_
2.《电信网编号计划》</t>
  </si>
  <si>
    <t>CFO_TEL_NUM</t>
  </si>
  <si>
    <t>IP500081</t>
  </si>
  <si>
    <t>业务联络人姓名</t>
  </si>
  <si>
    <t>Business Contacts  Name</t>
  </si>
  <si>
    <t>指单位客户的业务联络人的姓名。</t>
  </si>
  <si>
    <t>BUS_CONT_NAM</t>
  </si>
  <si>
    <t>IP500082</t>
  </si>
  <si>
    <t>业务联络人联系电话</t>
  </si>
  <si>
    <t>Business Contacts Telephone Number</t>
  </si>
  <si>
    <t>指单位客户的业务联络人的常用联系电话。</t>
  </si>
  <si>
    <t>BUS_CONT_TEL_NUM</t>
  </si>
  <si>
    <t>IP500083</t>
  </si>
  <si>
    <t>统一社会信用代码</t>
  </si>
  <si>
    <t>Unified social credit code</t>
  </si>
  <si>
    <t>指按照《法人和其他组织统一社会信用代码制度建设总体方案》要求，以组织机构代码为基础，由组织机构代码管理部门负责管理、登记管理部门负责发放给法人和其他组织的稳定且唯一的统一代码，是法人和其他组织的“数字身份证”和身份识别手段。</t>
  </si>
  <si>
    <t>采用18位数字字母1+1+6+9+1层次编码：_x000D_
    第一部分（第1位）：登记管理部门代码，使用阿拉伯数字或英文字母表示。例如，机构编制、民政、工商三个登记管理部门分别使用1、2、3表示，其他登记管理部门可使用相应阿拉伯数字或英文字母表示。_x000D_
　　第二部分（第2位）：机构类别代码，使用阿拉伯数字或英文字母表示。登记管理部门根据管理职能，确定在本部门登记的机构类别编码。例如，机构编制部门可用1表示机关单位，2表示事业单位，3表示由中央编办直接管理机构编制的群众团体；民政部门可用1表示社会团体，2表示民办非企业单位，3表示基金会；工商部门可用1表示企业，2表示个体工商户，3表示农民专业合作社。_x000D_
　　第三部分（第3—8位）：登记管理机关行政区划码，使用阿拉伯数字表示。例如，国家用100000，北京用110000，注册登记时由系统自动生成，体现法人和其他组织注册登记及其登记管理机关所在地，既满足登记管理部门按地区管理需求，也便于社会对注册登记主体所在区域进行识别。（参照《中华人民共和国行政区划代码》〔GB/T 2260—2007〕）_x000D_
　　第四部分（第9—17位）：主体标识码（组织机构代码），使用阿拉伯数字或英文字母表示。（参照《全国组织机构代码编制规则》〔GB 11714—1997〕）_x000D_
　　第五部分（第18位）：校验码，使用阿拉伯数字或英文字母表示。_x000D_
现有机构代码将逐步向统一代码过渡，对本方案实施前已设立的法人和其他组织换发统一代码，逐步完成存量代码和登记证（照）转换，在2017年底前完成。有特殊困难的个别领域，最迟不得晚于2020年底。未转换的旧登记证（照）在过渡期内可继续使用。过渡期结束后，组织机构代码证和登记管理部门的旧登记证（照）停止使用。在过渡期内，统一代码与现有各类机构代码并存，各登记管理部门应建立统一代码与旧注册登记码的映射关系，保证信息在全国统一信用信息共享交换平台等实现互联共享。</t>
  </si>
  <si>
    <t>GB 32100-2015 法人和其他组织统一社会信用代码编码规则_x000D_
《国务院关于批转发展改革委等部门法人和其他组织统一社会信用代码制度建设总体方案的通知》（国发〔2015〕33号）_x000D_
《国务院办公厅关于加快推进“三证合一” 登记制度改革的意见》（国办发〔2015〕50号）</t>
  </si>
  <si>
    <t>UNIF_SOCL_CR_COD</t>
  </si>
  <si>
    <t>IP500084</t>
  </si>
  <si>
    <t>机构信用代码</t>
  </si>
  <si>
    <t>Organization Credit Code</t>
  </si>
  <si>
    <t>指中国人民银行征信管理局从信用角度编制并赋予机关、事业单位、企业、社会团体及其他组织等各类机构的用于识别身份的代码标识。</t>
  </si>
  <si>
    <t>采用18位字母数字1+2+6+8+1层次编码，从左至右依次是1位大写字母准入登记管理机构类别、2位数字组织机构类别、6位数字行政区划代码、8位数字顺序号、1位大写字母校验码。_x000D_
机构信用代码覆盖机关、事业单位、企业、社会团体及其他组织等各类机构。对于健全和完善身份识别机制、推动落实金融账户实名制、提高金融服务水平、促进信用信息共享和推动社会信用体系建设等具有重要意义。</t>
  </si>
  <si>
    <t>《中国人民银行办公厅关于开展机构信用代码推广应用工作的通知》（银办发[2012]47号）</t>
  </si>
  <si>
    <t>OG_CR_COD</t>
  </si>
  <si>
    <t>IP500085</t>
  </si>
  <si>
    <t>法人机构识别编码</t>
  </si>
  <si>
    <t>Legal Entity Identifier</t>
  </si>
  <si>
    <t>指由金融稳定理事会（FSB）提出的，为全球所有参与金融交易的金融机构及非金融机构进行的统一编码，以便于识别交易对手并加强参与金融交易机构的信息管理。</t>
  </si>
  <si>
    <t>采用20位数字字母4+2+12+2层次编码，前4位是全球法人机构识别编码管理委员会（ROC）分配给各编码分配运行机构（LOU）的代码；第5－6是2位预留位，初始默认为00；第7-18位是各法人机构的具体代码，由各LOU自行确定编码规则并分配；第19-20位为验证码，遵循ISO/IEC 7064 (MOD 97-10)的规范。</t>
  </si>
  <si>
    <t>ISO 17442:2012, Financial Services - Legal Entity Identifier (LEI)</t>
  </si>
  <si>
    <t>LGL_ENTY_IDN</t>
  </si>
  <si>
    <t>IP500086</t>
  </si>
  <si>
    <t>公司业务客户等级</t>
  </si>
  <si>
    <t>Corporate Business Customer Class</t>
  </si>
  <si>
    <t>指贵州银行按照企业授信规模及相关指标对企业授信客户的分级分类。包括总行核心战略客户、总行重点战略客户、分行战略客户、普通客户、小企业客户。</t>
  </si>
  <si>
    <t>CORP_BUS_CUST_CLASS</t>
  </si>
  <si>
    <t>IP500087</t>
  </si>
  <si>
    <t>持股比例</t>
  </si>
  <si>
    <t>Investment Percent</t>
  </si>
  <si>
    <t>描述股东出资金额在该客户注册资本中的占比信息。</t>
  </si>
  <si>
    <t>为公司章程上的持股比例，或可通过出资证明、股权认购书等资料或上市公司公开发布的信息进行获取。</t>
  </si>
  <si>
    <t>[0,1]</t>
  </si>
  <si>
    <t>机构业务部，小微业务部，授信评审部</t>
  </si>
  <si>
    <t>IVST_PERC</t>
  </si>
  <si>
    <t>IP500088</t>
  </si>
  <si>
    <t>法定代表人姓名</t>
  </si>
  <si>
    <t>Legal Representative Name</t>
  </si>
  <si>
    <t>是指依法代表法人或非法人行使民事权利，履行民事义务的主要负责人的姓名。</t>
  </si>
  <si>
    <t>如果是非法人组织，应记录其负责人的法定名称。</t>
  </si>
  <si>
    <t>《银行客户基本信息描述规范 第2部分:名称》(2011年4月送审稿)(金标委秘发[2011]26号)</t>
  </si>
  <si>
    <t>LGL_REPT_NAM</t>
  </si>
  <si>
    <t>IP500089</t>
  </si>
  <si>
    <t>对公客户英文名称</t>
  </si>
  <si>
    <t>Customer English Full Name</t>
  </si>
  <si>
    <t>对公客户的英文名称。若对公客户所在国的法定语言为英语，则同客户法定名称。
应遵循《GBT 1988-1998 信息技术 信息交换用七位编码字符集》，也即等效于《美国国家信息交换标准代码American Standard Code for Information Interchange》。</t>
  </si>
  <si>
    <t>客户英文名称填写应遵循《GBT 1988-1998 信息技术 信息交换用七位编码字符集》，也即等效于《美国国家信息交换标准代码American Standard Code for Information Interchange》，且为可显示并可打印的字符。</t>
  </si>
  <si>
    <t>《银行客户基本信息描述规范 第2部分：名称》（2011年4月送审稿）（金标委秘发[2011]26号）、JR/T 0039-2009 《征信数据元 信用评级数据元》、GB/T 1988-1998 《信息技术 信息交换用七位编码字符集》</t>
  </si>
  <si>
    <t>CUST_ENG_FUL_NAM</t>
  </si>
  <si>
    <t>IP500090</t>
  </si>
  <si>
    <t>金融机构编码</t>
  </si>
  <si>
    <t>Financial Institute Code</t>
  </si>
  <si>
    <t>是标识各类金融机构的唯一编码。根据中国金融机构分类标准，明确金融机构涵盖范围和界定各类金融机构具体组成包括的货币当局、监管当局及其境内外派出机构；境内银行、证券、保险类金融机构的法人机构及其境内外具有经营许可的分支机构；交易结算类金融机构及其境内分支机构；境内设立的金融控股公司；国外金融机构在我国境内设立的具有经营许可的非法人分支机构，中国人民银行认定的其他有关金融机构。</t>
  </si>
  <si>
    <t>JR/T 0124-2014_x000D_
《金融机构编码规范》</t>
  </si>
  <si>
    <t>金融机构代码是特征组合码，长度为十四位，分别为大写英文字母或阿拉伯数字。编码分为六段，从左至右分别为：一位金融机构一级分类码（采用阿拉伯数字或大写英文字母编码，唯一标识金融机构的一级分类）；一位金融机构二级分类码（采用阿拉伯数字或大写英文字母编码，在相同的一级分类下，唯一标识金融机构的二级分类）；四位金融机构三级分类码（采用阿拉伯数字0001-9999编码，在相同的一级分类、二级分类下，唯一标识金融机构的三级分类）；两位地区代码（采用英文字母或阿拉伯数字编码，表示金融机构所在地区的代码。当为境内金融机构时，采用GB/T 2260，取其数字码前两位为金融机构所属省、自治区、直辖市代码。当为境外金融机构时，采用GB/T 2659，取其两字符拉丁字母代码为金融机构属地国家或地区的代码）；五位顺序码（采用阿拉伯数字00001-99999顺序码，在相同的金融机构一级分类、二级分类、三级分类、地区代码下，唯一标识金融机构总部以及各级分支机构）；一位校验码（采用阿拉伯数字编码）。</t>
  </si>
  <si>
    <t>机构业务部，公司业务部，会计结算部</t>
  </si>
  <si>
    <t>FNCL_INST_COD</t>
  </si>
  <si>
    <t>IP500091</t>
  </si>
  <si>
    <t>外管局金融机构标识码</t>
  </si>
  <si>
    <t>SAFE Financial Organization Flag Code</t>
  </si>
  <si>
    <t>用于标识该机构是否是外管局金融机构。</t>
  </si>
  <si>
    <t>《国家外汇管理局信息系统代码标准管理实施细则》（汇综发[2011]131号）</t>
  </si>
  <si>
    <t>金融机构标示码：地区码（6位）+银行代码（4位）+顺序号（2位）</t>
  </si>
  <si>
    <t>SAFE_FNCL_OG_FLAG_COD</t>
  </si>
  <si>
    <t>IP600001</t>
  </si>
  <si>
    <t>变更信息</t>
  </si>
  <si>
    <t>机构变更类型</t>
  </si>
  <si>
    <t>Organization Change Type</t>
  </si>
  <si>
    <t>指与内部机构的设立、撤销、变更相关的各类事项，主要有机构新增、机构变更和机构撤销三大类。</t>
  </si>
  <si>
    <t>OG_CHG_TYP</t>
  </si>
  <si>
    <t>IP600002</t>
  </si>
  <si>
    <t>机构变更日期</t>
  </si>
  <si>
    <t>Organization Change Date</t>
  </si>
  <si>
    <t>指内部机构变更事项发生的日期，如设立日期，变更日期和撤销日期等。</t>
  </si>
  <si>
    <t>OG_CHG_DAT</t>
  </si>
  <si>
    <t>IP600003</t>
  </si>
  <si>
    <t>个性信息</t>
  </si>
  <si>
    <t>机构允许假期营业</t>
  </si>
  <si>
    <t>Open on Holiday（Y/N）</t>
  </si>
  <si>
    <t>指营业机构是否允许假期营业。</t>
  </si>
  <si>
    <t>OPN_ON_HOL</t>
  </si>
  <si>
    <t>IP600004</t>
  </si>
  <si>
    <t>机构正常营业开始时间</t>
  </si>
  <si>
    <t>Opening Time on Working Day</t>
  </si>
  <si>
    <t>指营业机构非假期日的营业开始时间。</t>
  </si>
  <si>
    <t>数据格式HH:MM</t>
  </si>
  <si>
    <t>时间类</t>
  </si>
  <si>
    <t>OPEN_TIME_ON_WORK_DAY</t>
  </si>
  <si>
    <t>IP600005</t>
  </si>
  <si>
    <t>机构正常营业结束时间</t>
  </si>
  <si>
    <t>Closing Time on Working day</t>
  </si>
  <si>
    <t>指营业机构非假期日的营业结束时间。</t>
  </si>
  <si>
    <t>CLSG_TIME_ON_WORK_DAY</t>
  </si>
  <si>
    <t>IP600006</t>
  </si>
  <si>
    <t>机构假日营业开始时间</t>
  </si>
  <si>
    <t>Opening Time on Holiday</t>
  </si>
  <si>
    <t>指营业机构假期日的营业开始时间。</t>
  </si>
  <si>
    <t>OPEN_TIME_ON_HOL</t>
  </si>
  <si>
    <t>IP600007</t>
  </si>
  <si>
    <t>机构假日营业结束时间</t>
  </si>
  <si>
    <t>Closing Time on Holiday</t>
  </si>
  <si>
    <t>指营业机构假期日的营业结束时间。</t>
  </si>
  <si>
    <t>CLSG_TIME_ON_HOL</t>
  </si>
  <si>
    <t>IP600008</t>
  </si>
  <si>
    <t>银行号</t>
  </si>
  <si>
    <t>Bank Number</t>
  </si>
  <si>
    <t>指在核心系统中用于区分不同核算主体的唯一标识。</t>
  </si>
  <si>
    <t>采用3位数字顺序编码，贵州银行的银行号为001，002之后用于其他法人银行_x000D_
。</t>
  </si>
  <si>
    <t>BNK_NUM</t>
  </si>
  <si>
    <t>IP600009</t>
  </si>
  <si>
    <t>机构层级</t>
  </si>
  <si>
    <t>Internal Institution Level</t>
  </si>
  <si>
    <t>是指按照贵州银行管理及业务要求，机构所对应的层级。</t>
  </si>
  <si>
    <t>INTL_IST_LVL</t>
  </si>
  <si>
    <t>IP600010</t>
  </si>
  <si>
    <t>机构状态</t>
  </si>
  <si>
    <t>Organization Status</t>
  </si>
  <si>
    <t>营业状态</t>
  </si>
  <si>
    <t>指机构当前状态指金融机构即时经营状态，包括正常，清算，撤销。</t>
  </si>
  <si>
    <t>《金融业机构信息管理规定》（银发〔2016〕66号）</t>
  </si>
  <si>
    <t>OG_STS</t>
  </si>
  <si>
    <t>IP600011</t>
  </si>
  <si>
    <t>营业机构标识</t>
  </si>
  <si>
    <t>Branch Bank Flag</t>
  </si>
  <si>
    <t>用于标识该内部机构是否是营业机构。以区分管理机构等非营业机构</t>
  </si>
  <si>
    <t>BRCH_BNK_FLAG</t>
  </si>
  <si>
    <t>IP600012</t>
  </si>
  <si>
    <t>Organization Code</t>
  </si>
  <si>
    <t xml:space="preserve">指贵州银行为统一管理，根据既定规则生成并分配给行内机构的唯一编码，在贵州银行内具有唯一性。 </t>
  </si>
  <si>
    <t>遵循全行统一的内部机构编码规则</t>
  </si>
  <si>
    <t>OG_COD</t>
  </si>
  <si>
    <t>IP600013</t>
  </si>
  <si>
    <t>内部机构成立日期</t>
  </si>
  <si>
    <t>Open Date</t>
  </si>
  <si>
    <t>是指我行机构正式开始运营的日期，当日该机构在核心系统中开始产生账务。</t>
  </si>
  <si>
    <t>OPN_DAT</t>
  </si>
  <si>
    <t>IP600014</t>
  </si>
  <si>
    <t>机构简称</t>
  </si>
  <si>
    <t>Short Name of Organization</t>
  </si>
  <si>
    <t>指按照一定规则对内部机构的全称进行适当删减后形成的机构标准简称。</t>
  </si>
  <si>
    <t>机构的中文名称简称为该机构全称前部的“贵州银行股份有限公司”简称为“贵州银行”，其他相应部分不变。例如：贵州银行遵义分行。</t>
  </si>
  <si>
    <t>SHT_NAM_OF_OG</t>
  </si>
  <si>
    <t>IP700001</t>
  </si>
  <si>
    <t>政治面貌</t>
  </si>
  <si>
    <t>Political Affiliation</t>
  </si>
  <si>
    <t>指一个人所参加的政党、政治团体，是一个人政治身份的最直接反映。</t>
  </si>
  <si>
    <t>POLTCL_AFFL</t>
  </si>
  <si>
    <t>IP700002</t>
  </si>
  <si>
    <t>教育信息</t>
  </si>
  <si>
    <t>学习性质</t>
  </si>
  <si>
    <t>Study Form</t>
  </si>
  <si>
    <t>指取得学历或学位所采取的学习形式，包括全日制、非全日制。</t>
  </si>
  <si>
    <t>采用1位数字顺序编码。_x000D_
党校学习获得学历的情况分为两类：一类是国民教育学历，根据获得学历教育方式的不同归入“全日制”；另一类是党校学历，均归入“在职”，并在研究生、大学或大专学历前加“中央党校”或“省（区、市）委党校”。</t>
  </si>
  <si>
    <t>STDY_FORM</t>
  </si>
  <si>
    <t>IP700003</t>
  </si>
  <si>
    <t>学位</t>
  </si>
  <si>
    <t>Academic Degree</t>
  </si>
  <si>
    <t>指个人取得的，由国家认可的有学位颁发权力的学校或其他教育机构所颁发的学位，一般采集最高学位信息。</t>
  </si>
  <si>
    <t>采用3位数字1+2层次编码：左起第一位为第一级分类；第2-3为为二级分类，两位数字顺序码。</t>
  </si>
  <si>
    <t>《学位代码》（GB/T 6864-2003）</t>
  </si>
  <si>
    <t>ACDM_DGR</t>
  </si>
  <si>
    <t>IP700004</t>
  </si>
  <si>
    <t>专业类别</t>
  </si>
  <si>
    <t>Major Category</t>
  </si>
  <si>
    <t>指按照银行关注的角度对员工所获得专业的粗粒度分类。</t>
  </si>
  <si>
    <t>采用2位数字1+1层次编码，均为1位数字顺序编码。</t>
  </si>
  <si>
    <t>MAJOR_CTG</t>
  </si>
  <si>
    <t>PD000001</t>
  </si>
  <si>
    <t>产品编码</t>
  </si>
  <si>
    <t>Product Code</t>
  </si>
  <si>
    <t>指按照统一编码规则赋予贵州银行每一个银行产品的唯一识别码。</t>
  </si>
  <si>
    <t>存款统计分类及编码标准(试行)、JRT 0063-2011 金融工具统计分类及编码</t>
  </si>
  <si>
    <t>产品编号由10位数字组成，分别最多表示产品清单中的五个层级，前两位 从 01-99 表示第一层，第三位和第四位从 01-99 表示第二层，第五位和第六为 从01-99 表示第三层，第七位和第八位从 01-99 表示第四层，第九位和第十位从 01-99 表示第五层。</t>
  </si>
  <si>
    <t>公司业务部，个人业务部，机构业务部，小微业务部，理财事业部，交易银行部，互联网金融部，信用卡部，会计结算部</t>
  </si>
  <si>
    <t>PROD_COD</t>
  </si>
  <si>
    <t>PD000002</t>
  </si>
  <si>
    <t>产品名称</t>
  </si>
  <si>
    <t>Product Name</t>
  </si>
  <si>
    <t>指产品在贵州银行的正式命名，产品的标准全称。</t>
  </si>
  <si>
    <t>PROD_NAM</t>
  </si>
  <si>
    <t>PD000003</t>
  </si>
  <si>
    <t>业务性质</t>
  </si>
  <si>
    <t>Product Business Property</t>
  </si>
  <si>
    <t>指用于体现产品对银行资产负债表的影响，分为资产业务、负债业务和中间业务。</t>
  </si>
  <si>
    <t>采用1位数字顺序编码。通常根据该产品最主要的业务收入在资产负债表中的位置进行判断。</t>
  </si>
  <si>
    <t>《企业会计准则第13号——或有事项》应用指南</t>
  </si>
  <si>
    <t>PROD_BUS_PROP</t>
  </si>
  <si>
    <t>PD000004</t>
  </si>
  <si>
    <t>表内表外标识</t>
  </si>
  <si>
    <t>On / Off Balance Sheet Flag</t>
  </si>
  <si>
    <t>指产品是否应按照现行的会计准则记入资产负债表内，形成现实资产负债的标志。表外业务是指商业银行所从事的，按照现行的会计准则不记入资产负债表内，不形成现实资产负债，但能改变损益的业务。具体包括担保类、承诺类和金融衍生交易类三种类型的业务。</t>
  </si>
  <si>
    <t>《商业银行表外业务风险管理指引》（银监发[2011]31号）</t>
  </si>
  <si>
    <t>ON_OFF_BAL_SHET_FLAG</t>
  </si>
  <si>
    <t>PD000005</t>
  </si>
  <si>
    <t>产品交付模式</t>
  </si>
  <si>
    <t>Product Delivery Code</t>
  </si>
  <si>
    <t>指提供给客户的产品形式，包括账户类、服务类、混合类。</t>
  </si>
  <si>
    <t>采用1位数字顺序编码。非组合产品的交付模式仅包括账户类和服务类，组合产品的交付模式仅包括混合类。</t>
  </si>
  <si>
    <t>PROD_DIVY_COD</t>
  </si>
  <si>
    <t>PD000006</t>
  </si>
  <si>
    <t>产品构成方式</t>
  </si>
  <si>
    <t>Product Composition Type</t>
  </si>
  <si>
    <t>指产品是由一个还是由多个产品组合而成的产品。</t>
  </si>
  <si>
    <t>PROD_COMPS_TYP</t>
  </si>
  <si>
    <t>PD000007</t>
  </si>
  <si>
    <t>产品状态</t>
  </si>
  <si>
    <t>Product Status</t>
  </si>
  <si>
    <t>指产品当前所处的生命周期状态。</t>
  </si>
  <si>
    <t>PROD_STS</t>
  </si>
  <si>
    <t>PD000008</t>
  </si>
  <si>
    <t>产品上市日期</t>
  </si>
  <si>
    <t>Product Online Date</t>
  </si>
  <si>
    <t>指产品开始使用或正式投放市场的时间，精确到日，即产品的状态转变为“已发布产品”的时间。</t>
  </si>
  <si>
    <t>PROD_ONLN_DAT</t>
  </si>
  <si>
    <t>PD000009</t>
  </si>
  <si>
    <t>产品暂停销售日期</t>
  </si>
  <si>
    <t>Product Stop Sales Date</t>
  </si>
  <si>
    <t>指产品暂时终止对客户销售的日期，即产品的状态转变为“暂停销售产品”的时间。</t>
  </si>
  <si>
    <t>PROD_STP_SALES_DAT</t>
  </si>
  <si>
    <t>PD000010</t>
  </si>
  <si>
    <t>产品下市日期</t>
  </si>
  <si>
    <t>Product Offline Date</t>
  </si>
  <si>
    <t>指产品正式退出市场的时间，即产品的状态转变为“退出市场产品”的时间。</t>
  </si>
  <si>
    <t>数据格式YYYYMMDD，目前没有具体终止日期的产品，用99999999表示。</t>
  </si>
  <si>
    <t>PROD_OFLN_DAT</t>
  </si>
  <si>
    <t>PD050001</t>
  </si>
  <si>
    <t>产品设计方</t>
  </si>
  <si>
    <t>Product Design Department</t>
  </si>
  <si>
    <t>指牵头进行产品业务特性设计、开发的部门或机构的机构编码。</t>
  </si>
  <si>
    <t>PROD_DSGN_DPRT</t>
  </si>
  <si>
    <t>PD050002</t>
  </si>
  <si>
    <t>产品主管方</t>
  </si>
  <si>
    <t>Product Manage Department</t>
  </si>
  <si>
    <t>指负责产品相关管理制度的制定、完善以及产品考核等的产品业务主管部门或机构的机构编码。</t>
  </si>
  <si>
    <t>PROD_MNG_DPRT</t>
  </si>
  <si>
    <t>PD050003</t>
  </si>
  <si>
    <t>产品销售方</t>
  </si>
  <si>
    <t>Product Marketing Department</t>
  </si>
  <si>
    <t>指负责产品营销、向客户销售产品的部门或机构的机构编码。</t>
  </si>
  <si>
    <t>PROD_MKTN_DPRT</t>
  </si>
  <si>
    <t>PD050004</t>
  </si>
  <si>
    <t>产品合作方</t>
  </si>
  <si>
    <t>Product External Cooperation Party</t>
  </si>
  <si>
    <t>指产品涉及的银行外部合作方，如联名卡对应的合作单位、代销产品的产品提供商的全称等。</t>
  </si>
  <si>
    <t>PROD_EXT_COPRT_PARTY</t>
  </si>
  <si>
    <t>PD050005</t>
  </si>
  <si>
    <t>分行特色产品标识</t>
  </si>
  <si>
    <t>Branch Specialized Product Flag</t>
  </si>
  <si>
    <t>指产品是否为分行特色产品的标志信息。分行特色产品指总行没有、分行特有的产品，通常产品是由分行负责研发、设计以及制定相关的管理制度。</t>
  </si>
  <si>
    <t>预留信息项，为今后在标准化产品目录中增加分行特色产品预留。如果产品是分行特色产品，则该产品的设计方、主管方应记录该分行的机构编码。_x000D_
遵循标识的填写规则，“1”是“0”否。</t>
  </si>
  <si>
    <t>BRCH_SPEC_PROD_FLAG</t>
  </si>
  <si>
    <t>PD050006</t>
  </si>
  <si>
    <t>产品一级分类</t>
  </si>
  <si>
    <t>Product First Level Category</t>
  </si>
  <si>
    <t>指按照行业经验、行内习惯等分类标准对银行产品进行逐级划分而形成的标准化产品目录的第一层级结构。</t>
  </si>
  <si>
    <t>采用1位字母编码，从A开始顺序编码，Z表示组合产品，X表示虚拟产品。</t>
  </si>
  <si>
    <t>PROD_FST_LVL_CTG</t>
  </si>
  <si>
    <t>PD050007</t>
  </si>
  <si>
    <t>产品二级分类</t>
  </si>
  <si>
    <t>Product Second Level Category</t>
  </si>
  <si>
    <t>指按照行业经验、行内习惯等分类标准对银行产品进行逐级划分而形成的标准化产品目录的第二层级结构。</t>
  </si>
  <si>
    <t>采用2位数字顺序编码，每一类产品一级分类下的二级分类编码都从01开始顺序编码。</t>
  </si>
  <si>
    <t>PROD_SEC_LVL_CTG</t>
  </si>
  <si>
    <t>PD050008</t>
  </si>
  <si>
    <t>产品三级分类</t>
  </si>
  <si>
    <t>Product Third Level Category</t>
  </si>
  <si>
    <t>指按照行业经验、行内习惯等分类标准对银行产品进行逐级划分而形成的标准化产品目录的第三层级结构。</t>
  </si>
  <si>
    <t>采用2位数字顺序编码，每一类产品二级分类下的三级分类编码都从01开始顺序编码。</t>
  </si>
  <si>
    <t>PROD_TRD_LVL_CTG</t>
  </si>
  <si>
    <t>PD050009</t>
  </si>
  <si>
    <t>产品四级分类</t>
  </si>
  <si>
    <t>Product Fourth Level Category</t>
  </si>
  <si>
    <t>指按照行业经验、行内习惯等分类标准对银行产品进行逐级划分而形成的标准化产品目录的第四层级结构。</t>
  </si>
  <si>
    <t>采用2位数字顺序编码，每一类产品三级分类下的四级分类编码都从01开始顺序编码。</t>
  </si>
  <si>
    <t>PROD_FORTH_LVL_CTG</t>
  </si>
  <si>
    <t>PD050010</t>
  </si>
  <si>
    <t>产品五级分类</t>
  </si>
  <si>
    <t>Product Fifth Level Category</t>
  </si>
  <si>
    <t>指按照行业经验、行内习惯等分类标准对银行产品进行逐级划分而形成的标准化产品目录的第五层级结构。</t>
  </si>
  <si>
    <t>采用2位数字顺序编码，每一类产品四级分类下的五级分类编码都从01开始顺序编码，</t>
  </si>
  <si>
    <t>PROD_FIFTH_LVL_CTG</t>
  </si>
  <si>
    <t>PD100001</t>
  </si>
  <si>
    <t>周期性计收计付起始日期选择</t>
  </si>
  <si>
    <t>Starting Date of Periodical Charging/Payment</t>
  </si>
  <si>
    <t>指在周期性收、付费情况下可选择的收、付费周期起始日类型。</t>
  </si>
  <si>
    <t>1.采用1位数字顺序编码；_x000D_
2.如果“收费方法”或“付费方法”等选择定期执行，则需要确定该产品的周期性计收计付起始日期选择。</t>
  </si>
  <si>
    <t>STRT_DAT_OF_PERD_CHRG_PAYMT</t>
  </si>
  <si>
    <t>PD100002</t>
  </si>
  <si>
    <t>收费大类</t>
  </si>
  <si>
    <t>Category of Charges</t>
  </si>
  <si>
    <t>指产品收费的一级类别，除免费服务项目外，其他收费类别与行内中间业务的分类基本保持一致。</t>
  </si>
  <si>
    <t>采用3位字母数字1+2层次编码。左起第一位为字母A。后两位数字自00顺序编码。</t>
  </si>
  <si>
    <t>CTG_OF_CHRGS</t>
  </si>
  <si>
    <t>PD100003</t>
  </si>
  <si>
    <t>减免层级代码</t>
  </si>
  <si>
    <t>Exemption level</t>
  </si>
  <si>
    <t>指收费执行减免的具体层级，如机构层、客户层、协议层等。</t>
  </si>
  <si>
    <t>EXMP_LVL</t>
  </si>
  <si>
    <t>PD100004</t>
  </si>
  <si>
    <t>减免方式代码</t>
  </si>
  <si>
    <t>Exemption Mode</t>
  </si>
  <si>
    <t>指减免条件的判断对象及减免金额计算基础的不同约定。</t>
  </si>
  <si>
    <t>EXMP_MOD</t>
  </si>
  <si>
    <t>PD100005</t>
  </si>
  <si>
    <t>执行汇率</t>
  </si>
  <si>
    <t>Excute Exchange Rate</t>
  </si>
  <si>
    <t>描述结售汇业务中实际结算所使用的汇率。</t>
  </si>
  <si>
    <t>[0,99999999.999999]</t>
  </si>
  <si>
    <t>公司业务部，个人业务部，机构业务部，小微业务部，交易银行部，互联网金融部</t>
  </si>
  <si>
    <t>EXEC_EXCG_RATE</t>
  </si>
  <si>
    <t>PD100006</t>
  </si>
  <si>
    <t>汇率类型</t>
  </si>
  <si>
    <t>Exchange Rate Type</t>
  </si>
  <si>
    <t>货币折算价格所属的类别，比如“利息税牌价”“人民币中间价”“伦敦牌价”等。</t>
  </si>
  <si>
    <t>公司业务部，个人业务部，机构业务部，小微业务部，交易银行部，信用卡部，会计结算部</t>
  </si>
  <si>
    <t>EXCG_RATE_TYP</t>
  </si>
  <si>
    <t>PD100007</t>
  </si>
  <si>
    <t>客户国籍/注册地限制</t>
  </si>
  <si>
    <t>Customer Nationality / Registration Requirement</t>
  </si>
  <si>
    <t>指对购买该产品的客户所属国家或地区的限制。</t>
  </si>
  <si>
    <t>CUST_NATY_REGSTRN_REQM</t>
  </si>
  <si>
    <t>PD100008</t>
  </si>
  <si>
    <t>计息周期</t>
  </si>
  <si>
    <t>Interest Accrual Term</t>
  </si>
  <si>
    <t>产品或账户约定的利息计算时间间隔，银行将按照此周期定期计算应计利息，并按照权责发生制的原则计入当期的损益。计息周期涵盖存款的计息周期和贷款的计息周期。</t>
  </si>
  <si>
    <t>公司业务部，个人业务部，机构业务部，小微业务部，互联网金融部、会计结算部</t>
  </si>
  <si>
    <t>INT_ACRU_TERM</t>
  </si>
  <si>
    <t>PD100009</t>
  </si>
  <si>
    <t>执行利率</t>
  </si>
  <si>
    <t>Contract Executive Rate</t>
  </si>
  <si>
    <t>指各类合约中根据基准利率、利率浮动幅度等因素确定的计算该合约应收或应付利息的利率。</t>
  </si>
  <si>
    <t>[0,999.999999]</t>
  </si>
  <si>
    <t>CTRT_EXEC_RATE</t>
  </si>
  <si>
    <t>PD100010</t>
  </si>
  <si>
    <t>利率重定价周期</t>
  </si>
  <si>
    <t>Interest Re-Pricing Period</t>
  </si>
  <si>
    <t>描述利率重定价的周期。例如：若利率重定价周期单位为M-月，利率重定价周期=6,表示基准利率期限为6个月。</t>
  </si>
  <si>
    <t>需与“时间单位”配合使用。有效期的时间单位一般使用“日”、“月”、“年”，具体规范参照公共代码主题下“时间单位”数据标准。</t>
  </si>
  <si>
    <t>[0,999]</t>
  </si>
  <si>
    <t>以核心系统为准</t>
  </si>
  <si>
    <t>INT_REPRC_PERD</t>
  </si>
  <si>
    <t>PD100011</t>
  </si>
  <si>
    <t>利率重定价日期</t>
  </si>
  <si>
    <t>Deposit Rate Repricing Date</t>
  </si>
  <si>
    <t>存款最近可重定价的日期或到期日期。</t>
  </si>
  <si>
    <t>DEP_RATE_REPRC_DAT</t>
  </si>
  <si>
    <t>PD100012</t>
  </si>
  <si>
    <t>利率浮动方式</t>
  </si>
  <si>
    <t>Interest Rate Floating Type</t>
  </si>
  <si>
    <t>指基于基准利率值上浮或下浮一定幅度确定最终执行利率的三种方式：一是不浮动，二是相对基准按比率浮动，三是相对基准加点差浮动。</t>
  </si>
  <si>
    <t>公司业务部，个人业务部，机构业务部，小微业务部，扶贫金融部，交易银行部，互联网金融部，信用卡部，会计结算部</t>
  </si>
  <si>
    <t>INT_RATE_FLT_TYP</t>
  </si>
  <si>
    <t>PD100013</t>
  </si>
  <si>
    <t>基准利率值</t>
  </si>
  <si>
    <t>Prime Interest Rate</t>
  </si>
  <si>
    <t>基准利率是金融市场上具有普遍参照作用的利率，其他利率水平或金融资产价格均可根据这一基准利率水平来确定。基准利率是利率市场化的重要前提之一，在利率市场化条件下，融资者衡量融资成本，投资者计算投资收益，以及管理层对宏观经济的调控，客观上都要求有一个普遍公认的基准利率水平作参考。</t>
  </si>
  <si>
    <t>[0,99999.99999]</t>
  </si>
  <si>
    <t>PRM_INT_RATE</t>
  </si>
  <si>
    <t>PD100014</t>
  </si>
  <si>
    <t>PD100015</t>
  </si>
  <si>
    <t>利率浮动方向</t>
  </si>
  <si>
    <t>Interest Rate Floating Direction</t>
  </si>
  <si>
    <t>当参考利率浮动方式为”相对基准加点差浮动“或”相对基准按比率浮动“时，输入的浮动的方向，选择是上浮还是下浮。</t>
  </si>
  <si>
    <t>INT_RATE_FLT_DIRET</t>
  </si>
  <si>
    <t>PD100016</t>
  </si>
  <si>
    <t>利率浮动比例</t>
  </si>
  <si>
    <t>Interest Rate Floating Percentage</t>
  </si>
  <si>
    <t>当参考利率浮动方式为”相对基准按比率浮动“时，输入的浮动点比例</t>
  </si>
  <si>
    <t>INT_RATE_FLT_PCT</t>
  </si>
  <si>
    <t>PD100017</t>
  </si>
  <si>
    <t>利率浮动点差值</t>
  </si>
  <si>
    <t>Interest Rate Floating Base Points</t>
  </si>
  <si>
    <t>当参考利率浮动方式为”相对基准加点差浮动“时，输入的浮动点差值</t>
  </si>
  <si>
    <t>INT_RATE_FLT_BASE_POINT</t>
  </si>
  <si>
    <t>PD100018</t>
  </si>
  <si>
    <t>利率重定价方式</t>
  </si>
  <si>
    <t>Interest Re-Pricing Mode</t>
  </si>
  <si>
    <t>用于确定利率按何种方式重定价</t>
  </si>
  <si>
    <t>INT_REPRC_MOD</t>
  </si>
  <si>
    <t>PD100019</t>
  </si>
  <si>
    <t>年率基数</t>
  </si>
  <si>
    <t>Daily Interest Rate Calculation Method</t>
  </si>
  <si>
    <t>指年利率计算日利率的方式</t>
  </si>
  <si>
    <t>DALY_INT_RATE_CALC_MTHD</t>
  </si>
  <si>
    <t>PD100020</t>
  </si>
  <si>
    <t>年率基数实际天数类型</t>
  </si>
  <si>
    <t>Annual Rate Base Real Day Count</t>
  </si>
  <si>
    <t>当年率基数为”实际天数“时，选择实际天数的类型。</t>
  </si>
  <si>
    <t>ANNL_RATE_BASE_REAL_DAY_CNT</t>
  </si>
  <si>
    <t>PD100021</t>
  </si>
  <si>
    <t>利率浮动标识</t>
  </si>
  <si>
    <t>Interest Rate Floating Indicator</t>
  </si>
  <si>
    <t>标识利率是固定利率还是浮动利率。</t>
  </si>
  <si>
    <t>浮动利率：以基准利率种类及利率档期得出的基准利息，再对其进行加减点或浮动比率得出执行利率_x000D_
固定利率：直接指定固定利率值</t>
  </si>
  <si>
    <t>INT_RATE_FLT_IND</t>
  </si>
  <si>
    <t>PD100022</t>
  </si>
  <si>
    <t>基准利率种类</t>
  </si>
  <si>
    <t>Benchmark Interest Rate Type</t>
  </si>
  <si>
    <t>在定义基准利率是，用于标识基准利率的种类。从而了解基准利率的参照基准。</t>
  </si>
  <si>
    <t>BCHMK_INT_RATE_TYP</t>
  </si>
  <si>
    <t>PD100023</t>
  </si>
  <si>
    <t>利率档期</t>
  </si>
  <si>
    <t>Interest Rate Tenor</t>
  </si>
  <si>
    <t>用于标识基准利率的适用的期限档次。</t>
  </si>
  <si>
    <t>INT_RATE_TENR</t>
  </si>
  <si>
    <t>PD100024</t>
  </si>
  <si>
    <t>是否重定价标识</t>
  </si>
  <si>
    <t>Interest Rate Recalculation Flag</t>
  </si>
  <si>
    <t>用于标识账户的利率是否适用重定价机制</t>
  </si>
  <si>
    <t>INT_RATE_RECALC_FLAG</t>
  </si>
  <si>
    <t>PD100025</t>
  </si>
  <si>
    <t>计息标识</t>
  </si>
  <si>
    <t>Interest Calculation Flag</t>
  </si>
  <si>
    <t>指用来区分该产品是否会产生相关利息以及是否需要进行利息计算的标志。</t>
  </si>
  <si>
    <t>INT_CALC_FLAG</t>
  </si>
  <si>
    <t>PD100026</t>
  </si>
  <si>
    <t>利息计算方式</t>
  </si>
  <si>
    <t>Interest Calculation Method</t>
  </si>
  <si>
    <t>指计算产品账户所产生的利息的方法类型，例如是积数计息法还是逐笔计息法。</t>
  </si>
  <si>
    <t>《中国人民银行关于人民币存贷款计结息问题的通知》（银发[2005]129号）</t>
  </si>
  <si>
    <t>INT_CALC_MTHD</t>
  </si>
  <si>
    <t>PD100027</t>
  </si>
  <si>
    <t>计息基础</t>
  </si>
  <si>
    <t>Interest Calculation Base</t>
  </si>
  <si>
    <t>指在计算利率、收益时，对每年、每月有效天数的具体约定方式。</t>
  </si>
  <si>
    <t>INT_CALC_BASE</t>
  </si>
  <si>
    <t>PD100028</t>
  </si>
  <si>
    <t>利率模式</t>
  </si>
  <si>
    <t>Interest Rate Mode</t>
  </si>
  <si>
    <t>指利率分层、分段的不同模式，如余额分层、期限分层。</t>
  </si>
  <si>
    <t>INT_RATE_MOD</t>
  </si>
  <si>
    <t>PD100029</t>
  </si>
  <si>
    <t>定价方式</t>
  </si>
  <si>
    <t>Pricing Method</t>
  </si>
  <si>
    <t>指确定产品执行利率的方式，如标准定价、协商定价、组合定价等。</t>
  </si>
  <si>
    <t>PRCG_MTHD</t>
  </si>
  <si>
    <t>PD100030</t>
  </si>
  <si>
    <t>最大上浮比例</t>
  </si>
  <si>
    <t>Maximum Upward Floating Percentage</t>
  </si>
  <si>
    <t>指基于基础利率值按百分比上浮时的最大限制值。</t>
  </si>
  <si>
    <t>当“利率浮动方式”选择“2-按比例浮动”时，选填此信息项。</t>
  </si>
  <si>
    <t>MAX_UPWD_FLT_PCT</t>
  </si>
  <si>
    <t>PD100031</t>
  </si>
  <si>
    <t>最大上浮点差</t>
  </si>
  <si>
    <t>Maximum Upward Floating Base Points</t>
  </si>
  <si>
    <t>指基于基础利率值按点差上浮时的最大限制值。</t>
  </si>
  <si>
    <t>当“利率浮动方式”选择“1-按点差浮动”时，选填此信息项。</t>
  </si>
  <si>
    <t>MAX_UPWD_FLT_BASE_POINT</t>
  </si>
  <si>
    <t>PD100032</t>
  </si>
  <si>
    <t>最大下浮比例</t>
  </si>
  <si>
    <t>Maximum Downward Floating Percentage</t>
  </si>
  <si>
    <t>指基于基础利率值按百分比下浮时的最大限制值。</t>
  </si>
  <si>
    <t>MAX_DWNWD_FLT_PCT</t>
  </si>
  <si>
    <t>PD100033</t>
  </si>
  <si>
    <t>最大下浮点差</t>
  </si>
  <si>
    <t>Maximum Downward Floating Base Points</t>
  </si>
  <si>
    <t>指基于基础利率值按点差下浮时的最大限制值。</t>
  </si>
  <si>
    <t>MAX_DWNWD_FLT_BASE_POINT</t>
  </si>
  <si>
    <t>PD100034</t>
  </si>
  <si>
    <t>利率上限</t>
  </si>
  <si>
    <t>Maximum Interest Rate</t>
  </si>
  <si>
    <t>指实际执行利率的最大值。</t>
  </si>
  <si>
    <t>MAX_INT_RATE</t>
  </si>
  <si>
    <t>PD100035</t>
  </si>
  <si>
    <t>利率下限</t>
  </si>
  <si>
    <t>Minimum Interest Rate</t>
  </si>
  <si>
    <t>指实际执行利率的最小值。</t>
  </si>
  <si>
    <t>MIN_INT_RATE</t>
  </si>
  <si>
    <t>PD100036</t>
  </si>
  <si>
    <t>计提周期</t>
  </si>
  <si>
    <t>Interest Calculation Period</t>
  </si>
  <si>
    <t>指利息计提时间间隔，银行将按照此周期定期计算应计利息，并按照权责发生制的原则计入当期的损益，例如按日计提、按月计提。</t>
  </si>
  <si>
    <t>INT_CALC_PERD</t>
  </si>
  <si>
    <t>PD100037</t>
  </si>
  <si>
    <t>复利计息标识</t>
  </si>
  <si>
    <t>Compound Interest Flag</t>
  </si>
  <si>
    <t>指产品在每经过一个计息期后，是否要将所生利息加入本金来计算下期的利息。</t>
  </si>
  <si>
    <t>COMPD_INT_FLAG</t>
  </si>
  <si>
    <t>PD100038</t>
  </si>
  <si>
    <t>结息标识</t>
  </si>
  <si>
    <t>Interest Settlement Flag</t>
  </si>
  <si>
    <t>指产品是否向客户结息并收取或支付利息。一般账户默认为”结息“，以下情况可能存在例外：_x000D_
1. 免息的产品不结息。_x000D_
2. 银团非我行部分、卖出资产仅登记登记簿不记账，仅贷款业务适用</t>
  </si>
  <si>
    <t>INT_SETL_FLAG</t>
  </si>
  <si>
    <t>PD100039</t>
  </si>
  <si>
    <t>结息方法</t>
  </si>
  <si>
    <t>Interest Settlement Method</t>
  </si>
  <si>
    <t>指产品按结息时间周期的不同而划分的结息类型，主要包括按周期结息、利随本清两类。</t>
  </si>
  <si>
    <t>INT_SETL_MTHD</t>
  </si>
  <si>
    <t>PD100040</t>
  </si>
  <si>
    <t>结息周期</t>
  </si>
  <si>
    <t>Interest Settlement Period</t>
  </si>
  <si>
    <t>指将利息划转客户或从客户账划收利息的时间周期。</t>
  </si>
  <si>
    <t>如果“结息方法”选择“定期结息”则需要确定该产品的结息周期。需与“时间单位”配合使用。有效期的时间单位一般使用“日”、“月”、“年”，具体规范参照公共代码主题下“时间单位”数据标准。</t>
  </si>
  <si>
    <t>INT_SETL_PERD</t>
  </si>
  <si>
    <t>PD100041</t>
  </si>
  <si>
    <t>首次计息方式</t>
  </si>
  <si>
    <t>First Interest Calculation Type</t>
  </si>
  <si>
    <t>指在产品的首次计息区间不足一个结息周期时，首次利息是否延迟结息的约定方式。</t>
  </si>
  <si>
    <t>FST_INT_CALC_TYP</t>
  </si>
  <si>
    <t>PD100042</t>
  </si>
  <si>
    <t>Interest Billing  Term</t>
  </si>
  <si>
    <t>用以表示将利息划转客户或从客户账户划收利息的时间周期。</t>
  </si>
  <si>
    <t>INT_BILLING_TERM</t>
  </si>
  <si>
    <t>PD100043</t>
  </si>
  <si>
    <t>产品适用区域类型</t>
  </si>
  <si>
    <t>Product Applicable Region Type</t>
  </si>
  <si>
    <t>指允许销售产品的银行机构分布地区。</t>
  </si>
  <si>
    <t>1.采用1位数字顺序编码；_x000D_
2.产品适用区域类型可多选。</t>
  </si>
  <si>
    <t>PROD_APPL_RGN_TYP</t>
  </si>
  <si>
    <t>PD100044</t>
  </si>
  <si>
    <t>产品适用区域说明</t>
  </si>
  <si>
    <t>Product Applicable Region Description</t>
  </si>
  <si>
    <t>指对产品特定销售区域的指导性说明。</t>
  </si>
  <si>
    <t>需与“产品适用区域类型”配合使用。若“产品适用区域类型”为“特定区域”，则请指特定区域的名称及涵盖的范围。</t>
  </si>
  <si>
    <t>PROD_APPL_RGN_DESC</t>
  </si>
  <si>
    <t>PD100045</t>
  </si>
  <si>
    <t>产品适用担保方式</t>
  </si>
  <si>
    <t>Product Applicable Guarantee Type</t>
  </si>
  <si>
    <t>指产品销售给客户时，银行可以接受的担保方式。</t>
  </si>
  <si>
    <t>1.采用1位数字顺序编码；_x000D_
2.产品适用担保方式可多选。</t>
  </si>
  <si>
    <t>PROD_APPL_GRTE_TYP</t>
  </si>
  <si>
    <t>PD100046</t>
  </si>
  <si>
    <t>产品签约渠道</t>
  </si>
  <si>
    <t>ProductSigning Channel</t>
  </si>
  <si>
    <t>指银行与客户签订产品合约时可使用的渠道。</t>
  </si>
  <si>
    <t>1.采用4位数字1+3层次编码；_x000D_
2.产品签约渠道可多选。</t>
  </si>
  <si>
    <t>PROD_SIGN_CHANL</t>
  </si>
  <si>
    <t>PD150001</t>
  </si>
  <si>
    <t>存款合同期限</t>
  </si>
  <si>
    <t>Deposit Period Type</t>
  </si>
  <si>
    <t>指贵州银行与存款人在存款合约中事先约定的存款期限，或提前通知期限。</t>
  </si>
  <si>
    <t>人行《存款统计分类及编码》（JR/T 0134—2016）、同业参考</t>
  </si>
  <si>
    <t>公司业务部，个人业务部，机构业务部，小微业务部</t>
  </si>
  <si>
    <t>DEP_PERD_TYP</t>
  </si>
  <si>
    <t>PD150002</t>
  </si>
  <si>
    <t>存款资金用途</t>
  </si>
  <si>
    <t>Deposit Purpose</t>
  </si>
  <si>
    <t>指该存款资金的用途限制。</t>
  </si>
  <si>
    <t>DEP_PUS</t>
  </si>
  <si>
    <t>PD150003</t>
  </si>
  <si>
    <t>存款性质</t>
  </si>
  <si>
    <t>Deposit Type</t>
  </si>
  <si>
    <t>指存款产品中资金的来源性质。，包括一般性、财政性、同业存款。</t>
  </si>
  <si>
    <t>《中国人民银行关于印发《存款统计分类及编码标准（试行）》的通知》（银发[2010]240号）</t>
  </si>
  <si>
    <t>DEP_TYP</t>
  </si>
  <si>
    <t>PD150004</t>
  </si>
  <si>
    <t>资金存入周期限制</t>
  </si>
  <si>
    <t>Deposit Frequency Restrict Type</t>
  </si>
  <si>
    <t>指客户将资金存入账户的时间限制类型，包括随时存入，一次性存入，固定周期存入。</t>
  </si>
  <si>
    <t>DEP_FREQ_RESTR_TYP</t>
  </si>
  <si>
    <t>PD150005</t>
  </si>
  <si>
    <t>开户金额下限</t>
  </si>
  <si>
    <t>Minimum Deposit Amount Open New Account</t>
  </si>
  <si>
    <t>指存款产品合约开户时要求客户第一次存入的最小金额。例如定活两便储蓄存款的最小开户金额为人民币50元。</t>
  </si>
  <si>
    <t>MIN_DEP_AMT_OPN_NEW_ACCT</t>
  </si>
  <si>
    <t>PD150006</t>
  </si>
  <si>
    <t>最小存入金额</t>
  </si>
  <si>
    <t>Minimum Deposit Amount</t>
  </si>
  <si>
    <t>指客户单笔存入资金的最小金额限制。</t>
  </si>
  <si>
    <t>MIN_DEP_AMT</t>
  </si>
  <si>
    <t>PD150007</t>
  </si>
  <si>
    <t>最大存入金额</t>
  </si>
  <si>
    <t>Maximum Deposit Amount</t>
  </si>
  <si>
    <t>指客户单笔存入资金的最大金额限制。</t>
  </si>
  <si>
    <t>MAX_DEP_AMT</t>
  </si>
  <si>
    <t>PD150008</t>
  </si>
  <si>
    <t>资金支取周期限制</t>
  </si>
  <si>
    <t>Withdrawal Frequency Restrict Type</t>
  </si>
  <si>
    <t>指客户支取资金的时间限制类型。</t>
  </si>
  <si>
    <t>WTHDWL_FREQ_RESTR_TYP</t>
  </si>
  <si>
    <t>PD150009</t>
  </si>
  <si>
    <t>最小支取金额</t>
  </si>
  <si>
    <t>Minimum Withdrawal Amount</t>
  </si>
  <si>
    <t>指客户单笔支取资金的最小金额限制。</t>
  </si>
  <si>
    <t>MIN_WTHDWL_AMT</t>
  </si>
  <si>
    <t>PD150010</t>
  </si>
  <si>
    <t>最大支取金额</t>
  </si>
  <si>
    <t>Maximum Withdrawal Amount</t>
  </si>
  <si>
    <t>指客户单笔支取资金的最大金额限制。</t>
  </si>
  <si>
    <t>MAX_WTHDWL_AMT</t>
  </si>
  <si>
    <t>PD150011</t>
  </si>
  <si>
    <t>缴存存款准备金方式</t>
  </si>
  <si>
    <t>Deposit Required Reserves Type</t>
  </si>
  <si>
    <t>负债类存款是否缴存法定存款准备金及法定存款准备金的缴存方式。</t>
  </si>
  <si>
    <t>DEP_REQ_RESV_TYP</t>
  </si>
  <si>
    <t>PD150012</t>
  </si>
  <si>
    <t>储种</t>
  </si>
  <si>
    <t>Individual Deposits Type</t>
  </si>
  <si>
    <t>指个人客户存款的种类。</t>
  </si>
  <si>
    <t>IDV_DEP_TYP</t>
  </si>
  <si>
    <t>PD150013</t>
  </si>
  <si>
    <t>部分提前支取标识</t>
  </si>
  <si>
    <t>Partial Withdrawal Flag</t>
  </si>
  <si>
    <t>指在有明确期限或到期日的情况下，存款产品在到期前是否可以提前支取本金的标志。</t>
  </si>
  <si>
    <t>PRTL_WTHDWL_FLAG</t>
  </si>
  <si>
    <t>PD150014</t>
  </si>
  <si>
    <t>允许部分提前支取次数</t>
  </si>
  <si>
    <t>Partial Withdrawal Times Allowed</t>
  </si>
  <si>
    <t>指对存款部分支取的次数限制。</t>
  </si>
  <si>
    <t>只有在允许部提的情况下，部提次数大于零；不允许部提时，部提次数为零，定期存款只能提前部分支取一次，通知存款不限次数。</t>
  </si>
  <si>
    <t>[0,99]</t>
  </si>
  <si>
    <t>PRTL_WTHDWL_TIMES_ALLOWD</t>
  </si>
  <si>
    <t>PD150015</t>
  </si>
  <si>
    <t>部分提支最小支取限额</t>
  </si>
  <si>
    <t>Minimum Partial Withdrawal Amount</t>
  </si>
  <si>
    <t>指存款业务单笔提前支取的最小金额限制。</t>
  </si>
  <si>
    <t>只有在允许部提的情况下此数据项有意义。</t>
  </si>
  <si>
    <t>MIN_PRTL_WTHDWL_AMT</t>
  </si>
  <si>
    <t>PD150016</t>
  </si>
  <si>
    <t>部分提支最大支取限额</t>
  </si>
  <si>
    <t>Maximum Partial Withdrawal Amount</t>
  </si>
  <si>
    <t>指存款业务单笔提前支取的最大金额限制。</t>
  </si>
  <si>
    <t>MAX_PRTL_WTHDWL_AMT</t>
  </si>
  <si>
    <t>PD150017</t>
  </si>
  <si>
    <t>自动转存标识</t>
  </si>
  <si>
    <t>Auto Renewal Flag</t>
  </si>
  <si>
    <t>指约定定期存款到期后，客户如不办理转存手续，银行是否可自动将到期的存款按相同存期一并转存的标志。</t>
  </si>
  <si>
    <t>自动转存时按原约定存期一并转存，且不受次数限制，续存期利息按上期到期日利率计算。_x000D_
遵循标识的填写规则，“1”是“0”否。</t>
  </si>
  <si>
    <t>AUTO_RENWL_FLAG</t>
  </si>
  <si>
    <t>PD150018</t>
  </si>
  <si>
    <t>自动转存方式</t>
  </si>
  <si>
    <t>Auto Renewal Type</t>
  </si>
  <si>
    <t>描述约定自动转存的方式，包括本金转存、本息转存等。</t>
  </si>
  <si>
    <t>AUTO_RENWL_TYP</t>
  </si>
  <si>
    <t>PD150019</t>
  </si>
  <si>
    <t>提前通知种类</t>
  </si>
  <si>
    <t>Advance Notice Type</t>
  </si>
  <si>
    <t>指通知存款产品在取款时要求存款人提前通知的时间要求，包括：一天通知和七天通知。</t>
  </si>
  <si>
    <t>ADV_NTCE_TYP</t>
  </si>
  <si>
    <t>PD150020</t>
  </si>
  <si>
    <t>保证金存款</t>
  </si>
  <si>
    <t>保证金性质</t>
  </si>
  <si>
    <t>Guarantee Deposit Type</t>
  </si>
  <si>
    <t>指银行为客户提供具有结算功能的信用工具、资金融通以及承担第三方担保责任等业务时，按照约定要求客户存入的用作资金保证的存款性质。</t>
  </si>
  <si>
    <t>GRTE_DEP_TYP</t>
  </si>
  <si>
    <t>PD200001</t>
  </si>
  <si>
    <t>贷款经营类型</t>
  </si>
  <si>
    <t>Loan Operation Type</t>
  </si>
  <si>
    <t>依据贷款资金来源及贷款发放对象的确定方式不同进行的贷款分类。</t>
  </si>
  <si>
    <t>《贷款通则》（中国人民银行令[1996]年2号）_x000D_
《中国人民银行关于印发&lt;存款数据元(试行)&gt;和&lt;贷款数据元(试行)&gt;的通知》（银发[2012]150号）</t>
  </si>
  <si>
    <t>LON_OPR_TYP</t>
  </si>
  <si>
    <t>PD200002</t>
  </si>
  <si>
    <t>贷款期限类型</t>
  </si>
  <si>
    <t>Loan Period Type</t>
  </si>
  <si>
    <t>指按照贷款期限长短划分的期限类型。</t>
  </si>
  <si>
    <t>《贷款通则》（中国人民银行令[1996]年2号）</t>
  </si>
  <si>
    <t>LON_PERD_TYP</t>
  </si>
  <si>
    <t>PD200003</t>
  </si>
  <si>
    <t>产业发展类型</t>
  </si>
  <si>
    <t>Industries Development Type</t>
  </si>
  <si>
    <t>以国家产业结构调整为指导，标识产业发展类型，如鼓励类、限制类、淘汰类。主要用于对贷款资金行业投向的管理。</t>
  </si>
  <si>
    <t>国家发展改革委关于修改《产业结构调整_x000D_
指导目录（2011年本）》有关条款的决定_x000D_
财税〔2017〕43号</t>
  </si>
  <si>
    <t>INDU_DVLP_TYP</t>
  </si>
  <si>
    <t>PD200004</t>
  </si>
  <si>
    <t>计息天数类型</t>
  </si>
  <si>
    <t>Calculate Interest Days Counting Type</t>
  </si>
  <si>
    <t>指存款的计息天数类型，是按储蓄天数（每月按30天计息）计息还是按实际天数计息。</t>
  </si>
  <si>
    <t>CAL_INT_DAYS_CNTNG_TYP</t>
  </si>
  <si>
    <t>PD200005</t>
  </si>
  <si>
    <t>还款计划状态</t>
  </si>
  <si>
    <t>Prepayment Status</t>
  </si>
  <si>
    <t>用于标识贷款的还款计划的状态</t>
  </si>
  <si>
    <t>还款计划日之前，状态为未到期，如果计划日之前还清则为提前还清；还款计划日及之后未还清的，状态为已到期，还清后更新为清还。</t>
  </si>
  <si>
    <t>公司业务部、小微业务部、个人业务部</t>
  </si>
  <si>
    <t>PREPAY_STS</t>
  </si>
  <si>
    <t>PD200006</t>
  </si>
  <si>
    <t>计划还款日期</t>
  </si>
  <si>
    <t>Repay Plan Date</t>
  </si>
  <si>
    <t>计划还款的日期。</t>
  </si>
  <si>
    <t>REPAY_PLAN_DAT</t>
  </si>
  <si>
    <t>PD200007</t>
  </si>
  <si>
    <t>贷款转让状态</t>
  </si>
  <si>
    <t>Loan Transfer Status</t>
  </si>
  <si>
    <t>用于记录当前贷款的转让状态，区分当前贷款是否允许进行对应的转让交易，主要用于票据转贴现交易的控制</t>
  </si>
  <si>
    <t>正常自主发放的贷款为未卖出贷款；其余根据转让协议约定的转让方式选择。</t>
  </si>
  <si>
    <t>金融市场部</t>
  </si>
  <si>
    <t>公司业务部，会计结算部</t>
  </si>
  <si>
    <t>LON_TF_STS</t>
  </si>
  <si>
    <t>PD200008</t>
  </si>
  <si>
    <t>借据状态</t>
  </si>
  <si>
    <t>IOU Status</t>
  </si>
  <si>
    <t>由于标识借据的状态信息。</t>
  </si>
  <si>
    <t>开出借据时，初始状态为正常；_x000D_
冲正开出借据时，状态为撤销；_x000D_
出现尚欠本金时，状态转为逾期；_x000D_
还清欠款（但未结清）时，状态恢复为正常；_x000D_
发生核销时，更改状态为核销； _x000D_
清还时，状态为结清。</t>
  </si>
  <si>
    <t>互联网金融部</t>
  </si>
  <si>
    <t>IOU_STS</t>
  </si>
  <si>
    <t>PD200009</t>
  </si>
  <si>
    <t>贷款转让生效日期</t>
  </si>
  <si>
    <t>Loan Trasfer Effective Date</t>
  </si>
  <si>
    <t>转让交易的生效日期</t>
  </si>
  <si>
    <t>记录转让时点的交易日期</t>
  </si>
  <si>
    <t>LON_TF_EFF_DAT</t>
  </si>
  <si>
    <t>PD200010</t>
  </si>
  <si>
    <t>贷款收回方式</t>
  </si>
  <si>
    <t>Loan Discharge Type</t>
  </si>
  <si>
    <t>贷款处置方式</t>
  </si>
  <si>
    <t>指处置贷款过程中可采取的回收方式。</t>
  </si>
  <si>
    <t>LON_DISCHRG_TYP</t>
  </si>
  <si>
    <t>PD200011</t>
  </si>
  <si>
    <t>还款金额类型</t>
  </si>
  <si>
    <t>Repay Plan Type</t>
  </si>
  <si>
    <t>用于区分还款计划的还款金额类型（本、息、本息）</t>
  </si>
  <si>
    <t>建立还款计划时定义的还款金额类型。</t>
  </si>
  <si>
    <t>REPAY_PLAN_TYP</t>
  </si>
  <si>
    <t>PD200012</t>
  </si>
  <si>
    <t>贷款资金来源</t>
  </si>
  <si>
    <t>Loan Funding Source</t>
  </si>
  <si>
    <t>指贷款产品资金的提供方类型。</t>
  </si>
  <si>
    <t>LON_FUND_SOR</t>
  </si>
  <si>
    <t>PD200013</t>
  </si>
  <si>
    <t>最低贷款金额</t>
  </si>
  <si>
    <t>Minimum Loan Amount</t>
  </si>
  <si>
    <t>指贷款产品对应各币种下允许的每个贷款合约的最小金额。</t>
  </si>
  <si>
    <t>具体阐述的时候应当包含金额单位（元、万元）等。</t>
  </si>
  <si>
    <t>MIN_LON_AMT</t>
  </si>
  <si>
    <t>PD200014</t>
  </si>
  <si>
    <t>最高贷款金额</t>
  </si>
  <si>
    <t>Maximum Loan Amount</t>
  </si>
  <si>
    <t>指贷款产品对应各币种下允许的每个贷款合约的最大金额。</t>
  </si>
  <si>
    <t>具体阐述的时候应当包含金额单位（元、万元）等</t>
  </si>
  <si>
    <t>MAX_LON_AMT</t>
  </si>
  <si>
    <t>PD200015</t>
  </si>
  <si>
    <t>额度循环标识</t>
  </si>
  <si>
    <t>Credit Line Recyclable Indicator</t>
  </si>
  <si>
    <t>指在归还贷款时，是否可以释放对应的贷款额度，使得额度可以重复使用。</t>
  </si>
  <si>
    <t>CR_LINE_RECYC_IND</t>
  </si>
  <si>
    <t>PD200016</t>
  </si>
  <si>
    <t>放款支付方式</t>
  </si>
  <si>
    <t>Loan Payment Method</t>
  </si>
  <si>
    <t>指约定贷款项下信贷资金对外支付的方式。包括受托支付和自主支付。</t>
  </si>
  <si>
    <t>LON_PAYMT_MTHD</t>
  </si>
  <si>
    <t>PD200017</t>
  </si>
  <si>
    <t>还款方式</t>
  </si>
  <si>
    <t>Loan Repayment Type</t>
  </si>
  <si>
    <t>指借款人归还贷款本息的方式。</t>
  </si>
  <si>
    <t>《中国人民银行关于印发&lt;存款数据元(试行)&gt;和&lt;贷款数据元(试行)&gt;的通知》（银发[2012]150号）</t>
  </si>
  <si>
    <t>LON_RPYMT_TYP</t>
  </si>
  <si>
    <t>PD200018</t>
  </si>
  <si>
    <t>放款方式</t>
  </si>
  <si>
    <t>Loan Origination Type</t>
  </si>
  <si>
    <t>指按照是否允许分次以及不同的分次放款方式划分种类。</t>
  </si>
  <si>
    <t>LON_ORIGI_TYP</t>
  </si>
  <si>
    <t>PD200019</t>
  </si>
  <si>
    <t>允许展期标识</t>
  </si>
  <si>
    <t>Term Extention Flag</t>
  </si>
  <si>
    <t>指贷款产品是否允许展期的标志信息。</t>
  </si>
  <si>
    <t>TERM_EXTN_FLAG</t>
  </si>
  <si>
    <t>PD200020</t>
  </si>
  <si>
    <t>展期最大次数</t>
  </si>
  <si>
    <t>Maximum Extention Times</t>
  </si>
  <si>
    <t>指如果该产品可以进行展期处理，则该产品能允许的最大展期次数。</t>
  </si>
  <si>
    <t>MAX_EXTN_TIMES</t>
  </si>
  <si>
    <t>PD200021</t>
  </si>
  <si>
    <t>展期最大期限</t>
  </si>
  <si>
    <t>Maximum Extention Period</t>
  </si>
  <si>
    <t>指如果该产品可以进行展期处理，则该产品能允许的最大展期期限。</t>
  </si>
  <si>
    <t>短期贷款展期期限累计不得超过原贷款期限；中期贷款展期期限累计不得超过原贷款期限的一半；长期贷款展期期限累计不得超过三年（含三年）。国家另有规定者除外。累计展期期限不得超过原贷款期限。</t>
  </si>
  <si>
    <t>MAX_EXTN_PERD</t>
  </si>
  <si>
    <t>PD200022</t>
  </si>
  <si>
    <t>允许缩期标识</t>
  </si>
  <si>
    <t>Loan Contraction Flag</t>
  </si>
  <si>
    <t>指贷款产品是否允许缩期的标志信息。</t>
  </si>
  <si>
    <t>LON_CONTN_FLAG</t>
  </si>
  <si>
    <t>PD200023</t>
  </si>
  <si>
    <t>缩期最大次数</t>
  </si>
  <si>
    <t>Maximum Contraction Times</t>
  </si>
  <si>
    <t>指如果该产品可以进行缩期处理，则该产品能允许的最大缩期次数。</t>
  </si>
  <si>
    <t>MAX_CONTN_TIMES</t>
  </si>
  <si>
    <t>PD200024</t>
  </si>
  <si>
    <t>逾期还款宽限期天数</t>
  </si>
  <si>
    <t>Overdue Grace Period Days</t>
  </si>
  <si>
    <t>指贷款可享受的逾期还款宽限期的天数。如果客户在宽限期内还款，宽限期内免罚息。</t>
  </si>
  <si>
    <t>[0,99999]</t>
  </si>
  <si>
    <t>OD_GRACE_PERD_DAYS</t>
  </si>
  <si>
    <t>PD200025</t>
  </si>
  <si>
    <t>逾期还款宽限期处理方式</t>
  </si>
  <si>
    <t>Overdue Grace Period Interest Settlement Method</t>
  </si>
  <si>
    <t>指有逾期还款宽限期的贷款在其宽限期内相关罚息及复利的计收方式。</t>
  </si>
  <si>
    <t>OD_GRACE_PERD_INT_SETL_MTHD</t>
  </si>
  <si>
    <t>PD200026</t>
  </si>
  <si>
    <t>允许提前还款标识</t>
  </si>
  <si>
    <t>Prepayment Permit Flag</t>
  </si>
  <si>
    <t>指产品是否允许提前还款的标志信息。</t>
  </si>
  <si>
    <t>PREPAY_PERM_FLAG</t>
  </si>
  <si>
    <t>PD200027</t>
  </si>
  <si>
    <t>首次提前还款期数</t>
  </si>
  <si>
    <t>Minimum Terms before First Prepayment</t>
  </si>
  <si>
    <t>指产品首次提前还款时必须已经经过的贷款期数。</t>
  </si>
  <si>
    <t>MIN_TERM_BFR_FST_PREPAY</t>
  </si>
  <si>
    <t>PD200028</t>
  </si>
  <si>
    <t>首次提前还款天数</t>
  </si>
  <si>
    <t>Minimum Days before First Prepayment</t>
  </si>
  <si>
    <t>指产品首次提前还款时必须已经经过的贷款天数。</t>
  </si>
  <si>
    <t>MIN_DAYS_BFR_FST_PREPAY</t>
  </si>
  <si>
    <t>PD200029</t>
  </si>
  <si>
    <t>最低提前还款额</t>
  </si>
  <si>
    <t>Minimum Prepayment Amount</t>
  </si>
  <si>
    <t>指在提前还款时的最低提前还款金额。</t>
  </si>
  <si>
    <t>只有提前还款额不小于该指定限额时，才能做提前还款。</t>
  </si>
  <si>
    <t>MIN_PREPAY_AMT</t>
  </si>
  <si>
    <t>PD200030</t>
  </si>
  <si>
    <t>最高提前还款额</t>
  </si>
  <si>
    <t>Maximum Prepayment Amount</t>
  </si>
  <si>
    <t>指在提前还款时的最高提前还款金额。</t>
  </si>
  <si>
    <t>只有提前还款额不大于该指定限额时，才能做提前还款。</t>
  </si>
  <si>
    <t>MAX_PREPAY_AMT</t>
  </si>
  <si>
    <t>PD200031</t>
  </si>
  <si>
    <t>最低提前还款百分比</t>
  </si>
  <si>
    <t>Minimum Prepayment Ratio</t>
  </si>
  <si>
    <t>指在提前还款时，最低提前还款金额与贷款本金的比例。</t>
  </si>
  <si>
    <t>MIN_PREPAY_RATO</t>
  </si>
  <si>
    <t>PD200032</t>
  </si>
  <si>
    <t>最高提前还款百分比</t>
  </si>
  <si>
    <t>Maximum Prepayment Ratio</t>
  </si>
  <si>
    <t>指在提前还款时，最高提前还款金额与贷款本金的比例。</t>
  </si>
  <si>
    <t>MAX_PREPAY_RATO</t>
  </si>
  <si>
    <t>PD200033</t>
  </si>
  <si>
    <t>允许资助还款标识</t>
  </si>
  <si>
    <t>Third-Party Repayment Permit Flag</t>
  </si>
  <si>
    <t>指贷款是否允许第三方资助还款的标志信息。</t>
  </si>
  <si>
    <t>TD_PT_RPYMT_PERM_FLAG</t>
  </si>
  <si>
    <t>PD200034</t>
  </si>
  <si>
    <t>资助来源</t>
  </si>
  <si>
    <t>Funding Source</t>
  </si>
  <si>
    <t>指提供资助的第三方实体的类型，包括财政、企业、其他。</t>
  </si>
  <si>
    <t>FUND_SOR</t>
  </si>
  <si>
    <t>PD200035</t>
  </si>
  <si>
    <t>资助范围</t>
  </si>
  <si>
    <t>Funding Scope</t>
  </si>
  <si>
    <t>指第三方资助支付的范围，包括本金、利息、本金+利息。</t>
  </si>
  <si>
    <t>FUND_SCOPE</t>
  </si>
  <si>
    <t>PD200036</t>
  </si>
  <si>
    <t>资助方式</t>
  </si>
  <si>
    <t>Funding Type</t>
  </si>
  <si>
    <t>指用于确定资助人提供资助资金数额的具体方式。包括固定值资助、按利率资助、按比例资助等。</t>
  </si>
  <si>
    <t>FUND_TYP</t>
  </si>
  <si>
    <t>PD200037</t>
  </si>
  <si>
    <t>贷款财政扶持方式</t>
  </si>
  <si>
    <t>Loan Financial Support Type</t>
  </si>
  <si>
    <t>指国家为了实现特定的政治经济目标，由财政安排专项基金向国有企业或劳动者个人提供贷款资助的具体方式，如贴息、税前提取准备等。</t>
  </si>
  <si>
    <t>采用不定长5位字母数字1+2+2层次编码：左起第一位字母顺序编码表示一级分类；第二、三位数字顺序编码表示二级分类；第四、5位数字顺序编码表示三级分类。</t>
  </si>
  <si>
    <t>LON_FNCL_SUPT_TYP</t>
  </si>
  <si>
    <t>PD200038</t>
  </si>
  <si>
    <t>抵减存款准备金方式</t>
  </si>
  <si>
    <t>Deposit Reserve Allowance Type</t>
  </si>
  <si>
    <t>指资产类贷款是否作为存款缴纳存款准备金的抵减项及具体递减方式。</t>
  </si>
  <si>
    <t>DEP_RESV_ALLOWN_TYP</t>
  </si>
  <si>
    <t>PD200039</t>
  </si>
  <si>
    <t>还款宽限方式</t>
  </si>
  <si>
    <t>Repayment Grace Period Type</t>
  </si>
  <si>
    <t>指贷款合同约定的还款宽限方式。</t>
  </si>
  <si>
    <t>RPYMT_GRACE_PERD_TYP</t>
  </si>
  <si>
    <t>PD200040</t>
  </si>
  <si>
    <t>发放即逾期标识</t>
  </si>
  <si>
    <t>Overdue upon Delivery Flag</t>
  </si>
  <si>
    <t>指用于标识一笔贷款发放后的初始状态是否即为逾期的标志，发放即逾期主要适用于表外信贷业务的违约垫款。</t>
  </si>
  <si>
    <t>OD_UPON_DIVY_FLAG</t>
  </si>
  <si>
    <t>PD200041</t>
  </si>
  <si>
    <t>对公贷款用途</t>
  </si>
  <si>
    <t>Business Loan Purpose</t>
  </si>
  <si>
    <t>根据贷款资金申请或使用时，借款人贷款用途进行分类，包括：单位普通贷款, 银团贷款、贸易融资等。</t>
  </si>
  <si>
    <t>BUS_LON_PUS</t>
  </si>
  <si>
    <t>PD200042</t>
  </si>
  <si>
    <t>预收利息</t>
  </si>
  <si>
    <t>Discount Interest</t>
  </si>
  <si>
    <t>指贷款预收的利息，如部分贸易融资产品，贴现产品等折价发放的贷款所预收取的利息金额</t>
  </si>
  <si>
    <t>[0,99999999999.99]</t>
  </si>
  <si>
    <t>交易银行部</t>
  </si>
  <si>
    <t>公司业务部，个人业务部</t>
  </si>
  <si>
    <t>DISCNT_INT</t>
  </si>
  <si>
    <t>PD200043</t>
  </si>
  <si>
    <t>并购贷款用途</t>
  </si>
  <si>
    <t>M&amp;A Loan Purpose</t>
  </si>
  <si>
    <t>指并购贷款资金的使用目的、实际投向。</t>
  </si>
  <si>
    <t>MA_LON_PUS</t>
  </si>
  <si>
    <t>PD200044</t>
  </si>
  <si>
    <t>银团贷款方式</t>
  </si>
  <si>
    <t>Syndicate Loan Mode</t>
  </si>
  <si>
    <t>按照银团组织方式以及各银行在银团贷款中参与方式的不同划分的银团贷款类型，可以分为直接银团和间接银团。</t>
  </si>
  <si>
    <t>SYND_LON_MOD</t>
  </si>
  <si>
    <t>PD200045</t>
  </si>
  <si>
    <t>银团贷款分销类型</t>
  </si>
  <si>
    <t>Syndicate Loan Distribution Type</t>
  </si>
  <si>
    <t>指按照牵头行在银团贷款额度分销中所承担的不同责任而确定的分销类型。</t>
  </si>
  <si>
    <t>SYND_LON_DIST_TYP</t>
  </si>
  <si>
    <t>PD200046</t>
  </si>
  <si>
    <t>个人贷款用途</t>
  </si>
  <si>
    <t>Personal Loan Purpose</t>
  </si>
  <si>
    <t>指个人贷款的资金使用目的。</t>
  </si>
  <si>
    <t>PER_LON_PUS</t>
  </si>
  <si>
    <t>PD200047</t>
  </si>
  <si>
    <t>担保细类</t>
  </si>
  <si>
    <t>Personal Loan Guarantee Type</t>
  </si>
  <si>
    <t>指客户申请个人贷款时允许使用的担保类型。</t>
  </si>
  <si>
    <t>PER_LON_GRTE_TYP</t>
  </si>
  <si>
    <t>PD200048</t>
  </si>
  <si>
    <t>票据付息方式</t>
  </si>
  <si>
    <t>BillDiscountInterestRepayment Method</t>
  </si>
  <si>
    <t>根据商业汇票贴现业务中，按利息付款人不同所划分的利息支付类型，包括买方付息、卖方付息和协议付息。</t>
  </si>
  <si>
    <t>BILL_DISCNT_INT_RPYMT_MTHD</t>
  </si>
  <si>
    <t>PD200049</t>
  </si>
  <si>
    <t>票据追索权类型</t>
  </si>
  <si>
    <t>Bill Recourse Flag</t>
  </si>
  <si>
    <t>指按照追索范围大小的不同而对贴现票据追索权的划分，包括完全追索和部分追索。</t>
  </si>
  <si>
    <t>BILL_RCSE_FLAG</t>
  </si>
  <si>
    <t>PD200050</t>
  </si>
  <si>
    <t>转贴现类型</t>
  </si>
  <si>
    <t>Transfer Discount  Type</t>
  </si>
  <si>
    <t>指按照转贴现后的票据是否在约定时限内由申请人购回，可以将转贴现业务划分为买断式和回购式两类。</t>
  </si>
  <si>
    <t>TF_DISCNT_TYP</t>
  </si>
  <si>
    <t>PD200051</t>
  </si>
  <si>
    <t>贴现业务类型</t>
  </si>
  <si>
    <t>Business Type of Bill Discount</t>
  </si>
  <si>
    <t>用于标识贴现业务的种类</t>
  </si>
  <si>
    <t>公司业务部，小微业务部</t>
  </si>
  <si>
    <t>票据业务系统</t>
  </si>
  <si>
    <t>BUS_TYP_OF_BILL_DISCNT</t>
  </si>
  <si>
    <t>PD200052</t>
  </si>
  <si>
    <t>贴现状态</t>
  </si>
  <si>
    <t>Status of Bill Discount</t>
  </si>
  <si>
    <t>标识票据贴现当前所处的状态信息</t>
  </si>
  <si>
    <t>STS_OF_BILL_DISCNT</t>
  </si>
  <si>
    <t>PD200053</t>
  </si>
  <si>
    <t>转贷款来源类型</t>
  </si>
  <si>
    <t>Conversion Loan Funding Source Type</t>
  </si>
  <si>
    <t>指转贷银行境外资金筹措的不同方式，包括外国政府贷款、出口信贷和国际商业贷款。</t>
  </si>
  <si>
    <t>CONVSN_LON_FUND_SOR_TYP</t>
  </si>
  <si>
    <t>PD200054</t>
  </si>
  <si>
    <t>外国政府贷款转贷款类型</t>
  </si>
  <si>
    <t>Foreign Government Conversion Loan Type</t>
  </si>
  <si>
    <t>指按照转贷款债务人类型及其承担还款责任的不同，可以将外国政府贷款转贷款分为一、二、三类项目。</t>
  </si>
  <si>
    <t>《外国政府贷款管理规定》（财金[2008]176号）</t>
  </si>
  <si>
    <t>FRN_GOV_CONVSN_LON_TYP</t>
  </si>
  <si>
    <t>PD200055</t>
  </si>
  <si>
    <t>境外债权人类型</t>
  </si>
  <si>
    <t>Foreign Creditor Type</t>
  </si>
  <si>
    <t>指转贷款的境外债权人的类型，如外国政府、国际金融组织及一般企业。</t>
  </si>
  <si>
    <t>FRN_CRDR_TYP</t>
  </si>
  <si>
    <t>PD200056</t>
  </si>
  <si>
    <t>模式大类</t>
  </si>
  <si>
    <t>General Business Type</t>
  </si>
  <si>
    <t>指供应链金融业务中的运作模式类别。</t>
  </si>
  <si>
    <t>GENR_BUS_TYP</t>
  </si>
  <si>
    <t>PD200057</t>
  </si>
  <si>
    <t>业务模式</t>
  </si>
  <si>
    <t>Specific Business Type</t>
  </si>
  <si>
    <t>指供应链金融业务中的运作模式大类下细分的运作模式类别。</t>
  </si>
  <si>
    <t>采用4位数字2+2层次编码。</t>
  </si>
  <si>
    <t>SPEC_BUS_TYP</t>
  </si>
  <si>
    <t>PD200058</t>
  </si>
  <si>
    <t>供应链核心行业类型</t>
  </si>
  <si>
    <t>SCF Industry Type</t>
  </si>
  <si>
    <t>指供应链金融业务中核心企业所属的行业类型。</t>
  </si>
  <si>
    <t>SCF_INDS_TYP</t>
  </si>
  <si>
    <t>PD200059</t>
  </si>
  <si>
    <t>授信模式</t>
  </si>
  <si>
    <t>Credit Line Type</t>
  </si>
  <si>
    <t>指采用不同业务模式的供应链金融业务所适用的授信类别。</t>
  </si>
  <si>
    <t>CR_LINE_TYP</t>
  </si>
  <si>
    <t>PD250001</t>
  </si>
  <si>
    <t>票据编号</t>
  </si>
  <si>
    <t>Business Draft Identifier</t>
  </si>
  <si>
    <t>票据号码</t>
  </si>
  <si>
    <t>描述代表票据的唯一编号。</t>
  </si>
  <si>
    <t>一、新版纸质票据号码为16位，上排8位信息相对固定，其中前3位为银行机构代码，第4位为预留号，第5、6位为省别地区代码，第7位为票据种类，第8为为印刷识别码。下排8位为流水号。_x000D_
二、电票的票据号码共30位，全部由阿拉伯数字组成，具体如下：第1位，票据种类标识，“1”代表电子银行承兑汇票，“2”代表电子商业承兑汇票；第2-13位，共12个数字，是出票人开户行的支付系统行号；第14-21位，共8个数字，是出票信息登记日期，即票据信息登记至ECDS的信息；第22-29位，共8个数字，为ECDS系统当天唯一的流水号；第30位，共1个数字，是校验码，系统自动生成，用于防止录入错误。</t>
  </si>
  <si>
    <t>参考《中华人民银行关于启用2010版银行票据凭证的通知》（银发【2010】299号）</t>
  </si>
  <si>
    <t>一、新版纸质票据号码为16位，上排8位信息相对固定，其中前3位为银行机构代码，第4位为预留号，第5、6位为省别地区代码，第7位为票据种类，第8为为印刷识别码。下排8位为流水号。
二、电票的票据号码共30位，全部由阿拉伯数字组成，具体如下：第1位，票据种类标识，“1”代表电子银行承兑汇票，“2”代表电子商业承兑汇票；第2-13位，共12个数字，是出票人开户行的支付系统行号；第14-21位，共8个数字，是出票信息登记日期，即票据信息登记至ECDS的信息；第22-29位，共8个数字，为ECDS系统当天唯一的流水号；第30位，共1个数字，是校验码，系统自动生成，用于防止录入错误。</t>
  </si>
  <si>
    <t>票据系统</t>
  </si>
  <si>
    <t>BUS_DRFT_IDN</t>
  </si>
  <si>
    <t>PD250002</t>
  </si>
  <si>
    <t>票据种类</t>
  </si>
  <si>
    <t>Bill Type</t>
  </si>
  <si>
    <t>指票据的种类，是银行承兑汇票还是商业承兑汇票</t>
  </si>
  <si>
    <t>BILL_TYP</t>
  </si>
  <si>
    <t>PD250003</t>
  </si>
  <si>
    <t>票据可转让标识</t>
  </si>
  <si>
    <t>Transfer Allowed Indicator</t>
  </si>
  <si>
    <t>用于标识票据是否允许转让</t>
  </si>
  <si>
    <t>TF_ALLOWD_IND</t>
  </si>
  <si>
    <t>PD250004</t>
  </si>
  <si>
    <t>票据属性</t>
  </si>
  <si>
    <t>Bill Property</t>
  </si>
  <si>
    <t>用于标识票据的属性，纸票还是电票。</t>
  </si>
  <si>
    <t>BILL_PROP</t>
  </si>
  <si>
    <t>PD250005</t>
  </si>
  <si>
    <t>支付工具</t>
  </si>
  <si>
    <t>Payment Instrument Type</t>
  </si>
  <si>
    <t>指银行用于支付结算过程中的各种票据，具体包括银行汇票、商业汇票、银行本票、支票、信用证等。</t>
  </si>
  <si>
    <t>采用2位数字1+1层次编码。</t>
  </si>
  <si>
    <t>PAYMT_INSTR_TYP</t>
  </si>
  <si>
    <t>PD250006</t>
  </si>
  <si>
    <t>支付工具使用区域</t>
  </si>
  <si>
    <t>Payment Instrument Apply Region</t>
  </si>
  <si>
    <t>指支付工具（汇票、本票、支票、信用证等）的使用区域类型。</t>
  </si>
  <si>
    <t>PAYMT_INSTR_APLY_RGN</t>
  </si>
  <si>
    <t>PD250007</t>
  </si>
  <si>
    <t>支持跨境人民币业务标识</t>
  </si>
  <si>
    <t>Cross-border RMB Service Support Flag</t>
  </si>
  <si>
    <t>指产品是否能办理跨境人民币结算业务的标志信息。</t>
  </si>
  <si>
    <t>CROSSBD_RMB_SV_SUPT_FLAG</t>
  </si>
  <si>
    <t>PD250008</t>
  </si>
  <si>
    <t>结算方式</t>
  </si>
  <si>
    <t>Settlement Mode</t>
  </si>
  <si>
    <t>指结算产品采取何种方式结算，主要包括同城结算方式和异地结算方式。</t>
  </si>
  <si>
    <t>SETL_MOD</t>
  </si>
  <si>
    <t>PD250009</t>
  </si>
  <si>
    <t>票据承兑人类型</t>
  </si>
  <si>
    <t>Bill of Exchange Acceptor Type</t>
  </si>
  <si>
    <t>指汇票业务中承兑人的不同种类。承兑人是指在汇票上记载“承兑”字样并签章，承诺在汇票到期日支付汇票金额的票据当事人，按照承兑人企业性质的不同承兑人类型可以划分为银行和企业。</t>
  </si>
  <si>
    <t>BILL_OF_EXCG_ACCPT_TYP</t>
  </si>
  <si>
    <t>PD250010</t>
  </si>
  <si>
    <t>汇票付款方式</t>
  </si>
  <si>
    <t>Bill of Exchange Payment Type</t>
  </si>
  <si>
    <t>指汇票由于付款日期的不同而区分的四种不同的付款方式，包括见票即付、见票日后定期付款、出票日后定期付款、定日付款。</t>
  </si>
  <si>
    <t>采用1位数字顺序编码。四种汇票付款方式中，见票即付为即期汇票的付款方式，其他三种付款方式，见票日后定期付款、出票日后定期付款、定日付款为远期汇票的付款方式。</t>
  </si>
  <si>
    <t>《中华人民共和国票据法》（中华人民共和国主席令[2004]第22号）</t>
  </si>
  <si>
    <t>BILL_OF_EXCG_PAYMT_TYP</t>
  </si>
  <si>
    <t>PD250011</t>
  </si>
  <si>
    <t>票据无条件支付标识</t>
  </si>
  <si>
    <t>Unconditional Payment Flag</t>
  </si>
  <si>
    <t>指付款人见票时是否应无条件履行付款义务的标志信息。</t>
  </si>
  <si>
    <t>汇票、本票、支票见票时必须无条件支付，信用证支付必须有符合信用证条款规定的单据。_x000D_
遵循标识的填写规则，“1”是“0”否。</t>
  </si>
  <si>
    <t>UCOND_PAYMT_FLAG</t>
  </si>
  <si>
    <t>PD250012</t>
  </si>
  <si>
    <t>票据签发金额下限</t>
  </si>
  <si>
    <t>Lower Limit of Issuing Amount</t>
  </si>
  <si>
    <t>指签发票据金额的最低限制。</t>
  </si>
  <si>
    <t>LOWER_LMT_OF_ISSUE_AMT</t>
  </si>
  <si>
    <t>PD250013</t>
  </si>
  <si>
    <t>票据签发金额上限</t>
  </si>
  <si>
    <t>Upper Limit of Issuing Amount</t>
  </si>
  <si>
    <t>指签发票据金额的最高限制。</t>
  </si>
  <si>
    <t>UPER_LMT_OF_ISSUE_AMT</t>
  </si>
  <si>
    <t>PD250014</t>
  </si>
  <si>
    <t>票据转让标识</t>
  </si>
  <si>
    <t>Bill Transferable Flag</t>
  </si>
  <si>
    <t>指该票据是否允许转让的标志信息。</t>
  </si>
  <si>
    <t>BILL_TRNSF_FLAG</t>
  </si>
  <si>
    <t>PD250015</t>
  </si>
  <si>
    <t>票据定额标识</t>
  </si>
  <si>
    <t>Fixed Par Amount Flag</t>
  </si>
  <si>
    <t>指该票据的面额是否固定的标志信息。</t>
  </si>
  <si>
    <t>FIX_PAR_AMT_FLAG</t>
  </si>
  <si>
    <t>PD250016</t>
  </si>
  <si>
    <t>票据提示付款期</t>
  </si>
  <si>
    <t>Term of Prompt Payment</t>
  </si>
  <si>
    <t>票据持票人向付款人/承兑人/付款人或承兑人的开户行出示票据并要求付款的行为叫做提示付款，提示付款期就是提示付款的有效期。</t>
  </si>
  <si>
    <t>TERM_OF_PMT_PAYMT</t>
  </si>
  <si>
    <t>PD250017</t>
  </si>
  <si>
    <t>汇兑类型</t>
  </si>
  <si>
    <t>Exchange Type</t>
  </si>
  <si>
    <t>指汇款人委托银行将其款项支付给收款人，按照汇款业务结算信息载体的不同划分的结算方式，包括电汇、票汇、信汇。</t>
  </si>
  <si>
    <t>EXCG_TYP</t>
  </si>
  <si>
    <t>PD250018</t>
  </si>
  <si>
    <t>跟单托收类型</t>
  </si>
  <si>
    <t>Collection Type on Document</t>
  </si>
  <si>
    <t>指跟单托收业务中银行向付款方交付托收项下全套单据的交单类型。</t>
  </si>
  <si>
    <t>CLTN_TYP_ON_DOC</t>
  </si>
  <si>
    <t>PD250019</t>
  </si>
  <si>
    <t>光票托收方式</t>
  </si>
  <si>
    <t>Collection Type on Clean Bill</t>
  </si>
  <si>
    <t>指光票托收业务中银行向客户支付托收款项的方法种类。</t>
  </si>
  <si>
    <t>CLTN_TYP_ON_CLN_BILL</t>
  </si>
  <si>
    <t>PD250020</t>
  </si>
  <si>
    <t>票据类型</t>
  </si>
  <si>
    <t>Acceptance Type</t>
  </si>
  <si>
    <t>票据是由出票人签发的、约定自己或委托付款人在见票时或在指定日期，由收款人或持票人无条件支付的定金额的有价证劵。_x000D_
包括汇票、本票和支票。_x000D_
汇票是出票人签发的，委托付款人在见票时或者在指定日期无条件支付确定的金额给收款人或者持票人的票据。_x000D_
本票是出票人签发的，承诺自己在见票时无条件支付确定的金额给收款人或者持票人的票据。_x000D_
支票是出票人签发的，委托办理支票存款业务的银行或者其他金融机构在见票时无条件支付确定的金额给收款人或者持票人的票据。</t>
  </si>
  <si>
    <t>《中华人民共和国票据法》《商业银行担保物基本信息描述规范》专用数据元</t>
  </si>
  <si>
    <t>公司业务部，个人业务部，机构业务部，交易银行部，小微业务部</t>
  </si>
  <si>
    <t>ACPTN_TYP</t>
  </si>
  <si>
    <t>PD250021</t>
  </si>
  <si>
    <t>票面金额</t>
  </si>
  <si>
    <t>Bill Amount</t>
  </si>
  <si>
    <t>指票据的票面金额。</t>
  </si>
  <si>
    <t>BILL_AMT</t>
  </si>
  <si>
    <t>PD250022</t>
  </si>
  <si>
    <t>承兑汇票状态</t>
  </si>
  <si>
    <t>Status of Bank Acceptance Bill</t>
  </si>
  <si>
    <t>用于标识银行承兑汇票的状态信息。</t>
  </si>
  <si>
    <t>STS_OF_BNK_ACPTN_BILL</t>
  </si>
  <si>
    <t>PD250023</t>
  </si>
  <si>
    <t>垫款标识</t>
  </si>
  <si>
    <t>Indicator of Bill Advanced</t>
  </si>
  <si>
    <t>描述该承兑汇票是否发生了垫款业务。</t>
  </si>
  <si>
    <t>公司业务部，小微业务部，会计结算部</t>
  </si>
  <si>
    <t>IND_OF_BILL_ADV</t>
  </si>
  <si>
    <t>PD250024</t>
  </si>
  <si>
    <t>托收金额</t>
  </si>
  <si>
    <t>Collection Amount</t>
  </si>
  <si>
    <t>票据的可托收金额</t>
  </si>
  <si>
    <t>公司业务部，交易银行部</t>
  </si>
  <si>
    <t>CLTN_AMT</t>
  </si>
  <si>
    <t>PD250025</t>
  </si>
  <si>
    <t>支票状态</t>
  </si>
  <si>
    <t>Cheque Status</t>
  </si>
  <si>
    <t>指支票的当前状态，包括领用、使用、挂失和作废等。</t>
  </si>
  <si>
    <t>CHEQ_STS</t>
  </si>
  <si>
    <t>PD300001</t>
  </si>
  <si>
    <t>银行卡卡号</t>
  </si>
  <si>
    <t>Bank Card Number</t>
  </si>
  <si>
    <t>指识别贵州银行银行卡（借记卡、贷记卡、准贷记卡、信用卡等）的唯一标识编码。</t>
  </si>
  <si>
    <t>借记卡卡号采用17位数字编码，前6位是银行识别代码（卡BIN，如622939）。信用卡卡号采用16位数字编码。</t>
  </si>
  <si>
    <t>BNK_CARD_NUM</t>
  </si>
  <si>
    <t>PD300002</t>
  </si>
  <si>
    <t>银行卡类型</t>
  </si>
  <si>
    <t>Bank Card Type</t>
  </si>
  <si>
    <t>指根据银行卡是否享有透支额度等基本特性划分的卡片类型，包括借记卡、贷记卡、准贷记卡、借贷合一卡。</t>
  </si>
  <si>
    <t>BNK_CARD_TYP</t>
  </si>
  <si>
    <t>PD300003</t>
  </si>
  <si>
    <t>卡片等级</t>
  </si>
  <si>
    <t>Card Level</t>
  </si>
  <si>
    <t>指对不同种类银行卡产品的层级划分。</t>
  </si>
  <si>
    <t>采用3位数字1+1+1层次编码：左起一位用于区分借记卡还是贷记卡；第二、三位分别表示第二、三级分类。</t>
  </si>
  <si>
    <t>CARD_LVL</t>
  </si>
  <si>
    <t>PD300004</t>
  </si>
  <si>
    <t>卡片适用功能</t>
  </si>
  <si>
    <t>Available Actions of the Card</t>
  </si>
  <si>
    <t>指持卡人使用该卡片可进行的业务操作，包括行消费、转账、取现等操作，可多选。例如单位卡就不可存取现金。</t>
  </si>
  <si>
    <t>AVL_ACTNS_OF_THE_CARD</t>
  </si>
  <si>
    <t>PD300005</t>
  </si>
  <si>
    <t>允许透支标识</t>
  </si>
  <si>
    <t>Permission of Overdraft Flag</t>
  </si>
  <si>
    <t>指卡片是否允许进行透支消费、取现等。</t>
  </si>
  <si>
    <t>PERM_OF_OVDF_FLAG</t>
  </si>
  <si>
    <t>PD300006</t>
  </si>
  <si>
    <t>附属卡最大数量</t>
  </si>
  <si>
    <t>Maximum Number of Subordinate Cards</t>
  </si>
  <si>
    <t>指一张主卡下可以开立副卡的最大数量。</t>
  </si>
  <si>
    <t>若为0则表示不允许开设附属卡。</t>
  </si>
  <si>
    <t>MAX_NUM_OF_SUBD_CARDS</t>
  </si>
  <si>
    <t>PD300007</t>
  </si>
  <si>
    <t>支持免息期标识</t>
  </si>
  <si>
    <t>Interest Grace Period Flag</t>
  </si>
  <si>
    <t>指卡产品是否支持如果持卡人在银行规定的到期还款日之前偿还信用额度内的透支消费、利息、费用，则无需支付透支利息的标志信息。</t>
  </si>
  <si>
    <t>INT_GRACE_PERD_FLAG</t>
  </si>
  <si>
    <t>PD300008</t>
  </si>
  <si>
    <t>银行卡持有人类型</t>
  </si>
  <si>
    <t>Bank Card Holder Type</t>
  </si>
  <si>
    <t>指银行发行的银行卡按照发行对象不同进行的分类，分为个人卡和单位卡。</t>
  </si>
  <si>
    <t>《商业银行信用卡业务监督管理办法》（中国银行业监督管理委员会令2011年第2号）</t>
  </si>
  <si>
    <t>BNK_CARD_HLDR_TYP</t>
  </si>
  <si>
    <t>PD300009</t>
  </si>
  <si>
    <t>卡片有效日期</t>
  </si>
  <si>
    <t>Credit Card Valid Date</t>
  </si>
  <si>
    <t>指贷记卡可正常使用的有效日期，超过此日期卡片将无法继续使用。</t>
  </si>
  <si>
    <t>格式为月/年，如”06/22“</t>
  </si>
  <si>
    <t>CR_CARD_VALD_DAT</t>
  </si>
  <si>
    <t>PD300010</t>
  </si>
  <si>
    <t>联名卡标识</t>
  </si>
  <si>
    <t>Co-Branded Card Flag</t>
  </si>
  <si>
    <t>指银行卡是否是银行与盈利机构合作发行的银行卡的标志信息。</t>
  </si>
  <si>
    <t>COBRND_CARD_FLAG</t>
  </si>
  <si>
    <t>PD300011</t>
  </si>
  <si>
    <t>认同卡标识</t>
  </si>
  <si>
    <t>Affinity Card Flag</t>
  </si>
  <si>
    <t>指银行卡是否是银行与非盈利机构合作发行的银行卡的标志信息。</t>
  </si>
  <si>
    <t>AFF_CARD_FLAG</t>
  </si>
  <si>
    <t>PD300012</t>
  </si>
  <si>
    <t>主题卡标识</t>
  </si>
  <si>
    <t>Feature Card Flag</t>
  </si>
  <si>
    <t>指银行卡是否是银行借助一个主题，针对某一特定目标客户群体，或者针对某一行业发行的一种卡产品的标志信息。</t>
  </si>
  <si>
    <t>FTR_CARD_FLAG</t>
  </si>
  <si>
    <t>PD300013</t>
  </si>
  <si>
    <t>卡BIN</t>
  </si>
  <si>
    <t>Bank Identification Number</t>
  </si>
  <si>
    <t>指发卡机构或发卡银行识别码，通常作为银行卡卡号的前六位。</t>
  </si>
  <si>
    <t>采用6位数字编码，由国际标准化组织(ISO)分配给各从事跨行转接交换的银行卡组织。目前，国内银行卡按照数字开头的不同，分为不同的银行卡组织归属，其中以BIN号“4”字打头的银行卡属于VISA卡组织，以“5”字打头的属于MasterCard 卡组织，以“9”字和“62”、“60”打头的属于中国银联，而“62”、“60”打头的银联卡是符合国际标准的银联标准卡，可以在国外使用，这也是中国银联近几年来主要发行的银行卡片。</t>
  </si>
  <si>
    <t>BNK_ID_NUM</t>
  </si>
  <si>
    <t>PD300014</t>
  </si>
  <si>
    <t>收取年费标识</t>
  </si>
  <si>
    <t>Annual Fee Flag</t>
  </si>
  <si>
    <t>指卡产品是否收取年费的标志信息。</t>
  </si>
  <si>
    <t>ANNL_FEE_FLAG</t>
  </si>
  <si>
    <t>PD300015</t>
  </si>
  <si>
    <t>累计积分标识</t>
  </si>
  <si>
    <t>Point Accumulation Flag</t>
  </si>
  <si>
    <t>指该卡产品是否累计积分的标志信息。</t>
  </si>
  <si>
    <t>PONT_ACCM_FLAG</t>
  </si>
  <si>
    <t>PD300016</t>
  </si>
  <si>
    <t>消费控制标识</t>
  </si>
  <si>
    <t>Consumption Control Flag</t>
  </si>
  <si>
    <t>指卡片是否限制只能在指定地点/商户消费的标志。</t>
  </si>
  <si>
    <t>CUMP_CTRL_FLAG</t>
  </si>
  <si>
    <t>PD300017</t>
  </si>
  <si>
    <t>卡片介质类型</t>
  </si>
  <si>
    <t>Card Media Type</t>
  </si>
  <si>
    <t>指按照银行卡信息载体的不同而划分的卡种类信息。</t>
  </si>
  <si>
    <t>个人业务部，公司业务部，小微业务部，互联网金融部，信用卡部</t>
  </si>
  <si>
    <t>CARD_MED_TYP</t>
  </si>
  <si>
    <t>PD300018</t>
  </si>
  <si>
    <t>发卡组织类型</t>
  </si>
  <si>
    <t>Credit Card Issued Institution Type</t>
  </si>
  <si>
    <t>指卡片的发卡组织类型。</t>
  </si>
  <si>
    <t>信用卡部</t>
  </si>
  <si>
    <t>个人业务部，公司业务部，机构业务部，互联网金融部，</t>
  </si>
  <si>
    <t>CR_CARD_ISSUE_IST_TYP</t>
  </si>
  <si>
    <t>PD350001</t>
  </si>
  <si>
    <t>代理业务</t>
  </si>
  <si>
    <t>委托类型</t>
  </si>
  <si>
    <t>Delegate Type</t>
  </si>
  <si>
    <t>指根据委托贷款资金来源与用途的不同划分的委托贷款类型，包括一般委托贷款、专项委托贷款和现金管理项下委托贷款。</t>
  </si>
  <si>
    <t>DELG_TYP</t>
  </si>
  <si>
    <t>PD350002</t>
  </si>
  <si>
    <t>委托人类型</t>
  </si>
  <si>
    <t>Principal Type</t>
  </si>
  <si>
    <t>指委托贷款业务中委托人的基本分类，包括国际组织、政府机构、企业法人及个人等。</t>
  </si>
  <si>
    <t>PRIN_TYP</t>
  </si>
  <si>
    <t>PD350003</t>
  </si>
  <si>
    <t>代理收付款类型</t>
  </si>
  <si>
    <t>Agent Fee Collection/Payment Type</t>
  </si>
  <si>
    <t>指代理收付款业务中按费用类型划分的代理收付款业务的种类。</t>
  </si>
  <si>
    <t>AGENT_FEE_CLTN_PAYMT_TYP</t>
  </si>
  <si>
    <t>PD350004</t>
  </si>
  <si>
    <t>启动付款方式</t>
  </si>
  <si>
    <t>Payment Trigger Method</t>
  </si>
  <si>
    <t>指银行接受委托向收款人支付款项的指令启动类型。</t>
  </si>
  <si>
    <t>PAYMT_TRIG_MTHD</t>
  </si>
  <si>
    <t>PD350005</t>
  </si>
  <si>
    <t>全额扣款标识</t>
  </si>
  <si>
    <t>Fully Charged Flag</t>
  </si>
  <si>
    <t>指代理收款业务中该产品支持全额扣款的标志信息。全额扣款指银行按照客户应缴纳的全部金额从客户账户扣款，如客户账户余额不足全部应缴金额，则不发生扣款操作。</t>
  </si>
  <si>
    <t>FULL_CHRGD_FLAG</t>
  </si>
  <si>
    <t>PD350006</t>
  </si>
  <si>
    <t>签约方式类型</t>
  </si>
  <si>
    <t>Signing Method Type</t>
  </si>
  <si>
    <t>指第三方客户（即代理收付款业务中的具体缴款人或收款人）与银行签订代收付合约的具体方式。</t>
  </si>
  <si>
    <t>采用1位字母数字混合编码。</t>
  </si>
  <si>
    <t>SIGN_MTHD_TYP</t>
  </si>
  <si>
    <t>PD350007</t>
  </si>
  <si>
    <t>税种代码</t>
  </si>
  <si>
    <t>Tax Code</t>
  </si>
  <si>
    <t>指产品所支持的代收代付税种类型。</t>
  </si>
  <si>
    <t>采用1位字母编码。</t>
  </si>
  <si>
    <t>TAX_COD</t>
  </si>
  <si>
    <t>PD350008</t>
  </si>
  <si>
    <t>收款方式</t>
  </si>
  <si>
    <t>Fee Collection Type</t>
  </si>
  <si>
    <t>指银行向客户支付代理收缴款项的方法种类。</t>
  </si>
  <si>
    <t>FEE_CLTN_TYP</t>
  </si>
  <si>
    <t>PD350009</t>
  </si>
  <si>
    <t>财政支付方式</t>
  </si>
  <si>
    <t>Fiscal Tax Agency Service Type</t>
  </si>
  <si>
    <t>指代理财政支付业务中按照支付主体不同划分的资金支付方式。</t>
  </si>
  <si>
    <t>FIS_TAX_AGNCY_SV_TYP</t>
  </si>
  <si>
    <t>PD350010</t>
  </si>
  <si>
    <t>财政委托方级别</t>
  </si>
  <si>
    <t>Level of Fiscal Government</t>
  </si>
  <si>
    <t>指委托我行进行代理财政资金支付业务的财政部门的级别，包括中央财政和地方财政。</t>
  </si>
  <si>
    <t>LVL_OF_FIS_GOV</t>
  </si>
  <si>
    <t>PD350011</t>
  </si>
  <si>
    <t>财政支付业务类型</t>
  </si>
  <si>
    <t>Business Type of Agency Fiscal Payment Service</t>
  </si>
  <si>
    <t>指代理财政资金支付业务中的资金支出按支付方式和用途的不同进行的业务分类。</t>
  </si>
  <si>
    <t>BUS_TYP_OF_AGNCY_FIS_PAYMT_SV</t>
  </si>
  <si>
    <t>PD350012</t>
  </si>
  <si>
    <t>代理财政资金类型</t>
  </si>
  <si>
    <t>Fund Type of Fiscal Agency Service</t>
  </si>
  <si>
    <t>指按照财政收付资金是否为预算内或预留等对财政资金的类型划分。</t>
  </si>
  <si>
    <t>FUD_TYP_OF_FIS_AGNCY_SV</t>
  </si>
  <si>
    <t>PD350013</t>
  </si>
  <si>
    <t>缴款方式</t>
  </si>
  <si>
    <t>指银行代理收缴财政非税收入的收款方式。非税收入是指除税收以外，由各级政府、国家机关、事业单位、代行政府职能的社会团体及其他组织依法利用政府权力、政府信誉、国家资源、国有资产或提供特定公共服务、准公共服务取得的财政性资金。</t>
  </si>
  <si>
    <t>PD350014</t>
  </si>
  <si>
    <t>清算方式</t>
  </si>
  <si>
    <t>Settlement Method</t>
  </si>
  <si>
    <t>指根据产品清算时间和数量要求划分的清算方式。</t>
  </si>
  <si>
    <t>SETL_MTHD</t>
  </si>
  <si>
    <t>PD350015</t>
  </si>
  <si>
    <t>清算透支控制类型</t>
  </si>
  <si>
    <t>Overdraft Settlement Type</t>
  </si>
  <si>
    <t>指在代理清算业务中，被代理方在银行清算余额的透支类型。</t>
  </si>
  <si>
    <t>OVDF_SETL_TYP</t>
  </si>
  <si>
    <t>PD350016</t>
  </si>
  <si>
    <t>代理销售产品类型</t>
  </si>
  <si>
    <t>Agent Product Type</t>
  </si>
  <si>
    <t>指根据代理销售标的物不同划分的产品类型。</t>
  </si>
  <si>
    <t>AGENT_PROD_TYP</t>
  </si>
  <si>
    <t>PD350017</t>
  </si>
  <si>
    <t>购买起点金额</t>
  </si>
  <si>
    <t>Minimum Purchase Amount</t>
  </si>
  <si>
    <t>指客户初始购买代理产品金额的最小值。如凭证式国债起点金额为100元人民币。</t>
  </si>
  <si>
    <t>MIN_PURC_AMT</t>
  </si>
  <si>
    <t>PD350018</t>
  </si>
  <si>
    <t>购买基数</t>
  </si>
  <si>
    <t>Purchase Base</t>
  </si>
  <si>
    <t>指客户通过银行购买代理产品金额的基本单位，客户购买的代理产品金额必须是该基本单位的整数倍。例如储蓄国债的购买基数是100元，即按100元的整数倍发售。</t>
  </si>
  <si>
    <t>(0,999999999999999.99]</t>
  </si>
  <si>
    <t>PURC_BASE</t>
  </si>
  <si>
    <t>PD350019</t>
  </si>
  <si>
    <t>挂失网点限制</t>
  </si>
  <si>
    <t>Lost Report Control Flag</t>
  </si>
  <si>
    <t>指客户购买的代理产品办理挂失业务时是否有必须去原开户网点办理的限制要求。</t>
  </si>
  <si>
    <t>LOST_RPT_CTRL_FLAG</t>
  </si>
  <si>
    <t>PD350020</t>
  </si>
  <si>
    <t>销售类型</t>
  </si>
  <si>
    <t>Underwriting Flag</t>
  </si>
  <si>
    <t>指银行代理销售债券产品的方式。</t>
  </si>
  <si>
    <t>《证券法》</t>
  </si>
  <si>
    <t>UNDERWRT_FLAG</t>
  </si>
  <si>
    <t>PD350021</t>
  </si>
  <si>
    <t>基金类型</t>
  </si>
  <si>
    <t>Fund Type</t>
  </si>
  <si>
    <t>指按照基金产品运行方式等因素不同划分的基金种类。</t>
  </si>
  <si>
    <t>采用不定长2位字母数字混合编码。</t>
  </si>
  <si>
    <t>FUD_TYP</t>
  </si>
  <si>
    <t>PD350022</t>
  </si>
  <si>
    <t>保险产品类型</t>
  </si>
  <si>
    <t>Insurance Product Type</t>
  </si>
  <si>
    <t>指银行代销保险产品按其保险性质进行的类别划分。</t>
  </si>
  <si>
    <t>INSUR_PROD_TYP</t>
  </si>
  <si>
    <t>PD400001</t>
  </si>
  <si>
    <t>理财产品登记编码</t>
  </si>
  <si>
    <t>Financial Planning Product Code</t>
  </si>
  <si>
    <t>指按照中国人民银行管理规定编制的唯一标志理财产品的编码。</t>
  </si>
  <si>
    <t>采用字母C加13位数字编码，如C1210919000167。</t>
  </si>
  <si>
    <t>中国理财网</t>
  </si>
  <si>
    <t>FNCL_PLG_PROD_COD</t>
  </si>
  <si>
    <t>PD400002</t>
  </si>
  <si>
    <t>理财产品代码</t>
  </si>
  <si>
    <t>Financial Planning Product Id</t>
  </si>
  <si>
    <t>指银行向客户销售理财产品时使用的识别我行理财产品的唯一编码。</t>
  </si>
  <si>
    <t>采用10位字母加数字编码，如LCBQ019185</t>
  </si>
  <si>
    <t>FNCL_PLG_PROD_ID</t>
  </si>
  <si>
    <t>PD400003</t>
  </si>
  <si>
    <t>理财产品类型</t>
  </si>
  <si>
    <t>Financial Planning Product Type</t>
  </si>
  <si>
    <t>指按照理财产品或资金信托产品具有的共同特征进行的类别划分。</t>
  </si>
  <si>
    <t>《中国人民银行关于印发理财、资金信托相关统计制度与标准通知》（银发[2010]268号）</t>
  </si>
  <si>
    <t>FNCL_PLG_PROD_TYP</t>
  </si>
  <si>
    <t>PD400004</t>
  </si>
  <si>
    <t>管理方式</t>
  </si>
  <si>
    <t>Management Type</t>
  </si>
  <si>
    <t>指理财产品的管理方式，包括集合管理和单独管理。</t>
  </si>
  <si>
    <t>MANAG_TYP</t>
  </si>
  <si>
    <t>PD400005</t>
  </si>
  <si>
    <t>收益体现方式</t>
  </si>
  <si>
    <t>Profit Type</t>
  </si>
  <si>
    <t>指理财产品收益的表现形式，包括净值型和非净值型。</t>
  </si>
  <si>
    <t>采用1位数字顺序编码，从0开始编码。净值是指单位理财计划的价值，是用计算日理财计划净值总额除以计算日理财计划总份额后的价值。</t>
  </si>
  <si>
    <t>PFT_TYP</t>
  </si>
  <si>
    <t>PD400006</t>
  </si>
  <si>
    <t>交易方式</t>
  </si>
  <si>
    <t>Transaction Type</t>
  </si>
  <si>
    <t>指根据产品的流动性、是否可赎回等特点划分的理财产品的运行方式。</t>
  </si>
  <si>
    <t>TR_TYP</t>
  </si>
  <si>
    <t>PD400007</t>
  </si>
  <si>
    <t>监管业务模式</t>
  </si>
  <si>
    <t>Regulatory Accounting Type</t>
  </si>
  <si>
    <t>指银行对理财产品的会计核算方式分类，包括表内存款、表内非存款负债、表外三类。</t>
  </si>
  <si>
    <t xml:space="preserve">《中国人民银行关于印发理财、资金信托相关统计制度与标准通知》（银发[2010]268号）_x000D_
</t>
  </si>
  <si>
    <t>REGULTN_ACTG_TYP</t>
  </si>
  <si>
    <t>PD400008</t>
  </si>
  <si>
    <t>理财产品性质</t>
  </si>
  <si>
    <t>Product Feature</t>
  </si>
  <si>
    <t>指按照本金和收益的保障方式对银行理财产品性质的划分。</t>
  </si>
  <si>
    <t>PROD_FTR</t>
  </si>
  <si>
    <t>PD400009</t>
  </si>
  <si>
    <t>产品期次</t>
  </si>
  <si>
    <t>Product Batch Serial Number</t>
  </si>
  <si>
    <t>指同一产品品牌下所发行的指银行发行理财产品的期次序号。</t>
  </si>
  <si>
    <t>PROD_BAT_SER_NUM</t>
  </si>
  <si>
    <t>PD400010</t>
  </si>
  <si>
    <t>发行机构提前终止权标识</t>
  </si>
  <si>
    <t>Termination In Advance Flag</t>
  </si>
  <si>
    <t>指发行机构是否有权提前终止理财产品或资金信托产品的标志。</t>
  </si>
  <si>
    <t>TEMN_IN_ADV_FLAG</t>
  </si>
  <si>
    <t>PD400011</t>
  </si>
  <si>
    <t>理财产品发行方式</t>
  </si>
  <si>
    <t>Issue Type</t>
  </si>
  <si>
    <t>指理财产品发行时按照什么方式配售，包括末日比例配售、全程比例配售、先到先得、全额确认。</t>
  </si>
  <si>
    <t>采用1位数字顺序编码，从0开始编码。</t>
  </si>
  <si>
    <t>ISUE_TYP</t>
  </si>
  <si>
    <t>PD400012</t>
  </si>
  <si>
    <t>产品期限</t>
  </si>
  <si>
    <t>Product Period</t>
  </si>
  <si>
    <t>指理财产品从起息日到到期日之间的时间段。</t>
  </si>
  <si>
    <t>填写具体的数值，与时间单位配合使用，包括年、 季 、月 、周 、日。</t>
  </si>
  <si>
    <t>PROD_PERD</t>
  </si>
  <si>
    <t>PD400013</t>
  </si>
  <si>
    <t>产品预计终止日期</t>
  </si>
  <si>
    <t>Product Expected Ending Date</t>
  </si>
  <si>
    <t>指银行理财产品预计的终止日期。</t>
  </si>
  <si>
    <t>PROD_EXPCT_END_DAT</t>
  </si>
  <si>
    <t>PD400014</t>
  </si>
  <si>
    <t>产品实际终止日期</t>
  </si>
  <si>
    <t>Product Actual Ending Date</t>
  </si>
  <si>
    <t>指银行发行的理财产品停止计提收益，宣告结束开始兑付的日期。</t>
  </si>
  <si>
    <t>PROD_ACT_END_DAT</t>
  </si>
  <si>
    <t>PD400015</t>
  </si>
  <si>
    <t>允许质押标识</t>
  </si>
  <si>
    <t>Pledged Flag</t>
  </si>
  <si>
    <t>指理财产品的投资人是否可以将本人名下、贵州银行销售的本外币理财产品受益权设置质押，从贵州银行获得质押贷款的标志。</t>
  </si>
  <si>
    <t>PLEDG_FLAG</t>
  </si>
  <si>
    <t>PD400016</t>
  </si>
  <si>
    <t>募集方式</t>
  </si>
  <si>
    <t>Fund Raising Type</t>
  </si>
  <si>
    <t>指银行发行的理财产品的资金征集方式，包括公募和私募。</t>
  </si>
  <si>
    <t>FUD_RAISNG_TYP</t>
  </si>
  <si>
    <t>PD400017</t>
  </si>
  <si>
    <t>募集规模控制类型</t>
  </si>
  <si>
    <t>Fund Raising Size Type</t>
  </si>
  <si>
    <t>指根据理财产品募集规模数量控制对象的不同划分的控制类型。包括：金额控制和份额控制。</t>
  </si>
  <si>
    <t>FUD_RAISNG_SIZE_TYP</t>
  </si>
  <si>
    <t>PD400018</t>
  </si>
  <si>
    <t>募集资产规模上限</t>
  </si>
  <si>
    <t>Fund Raising Size Upper Limit</t>
  </si>
  <si>
    <t>指理财产品募集资金或募集份额的最大值。</t>
  </si>
  <si>
    <t>FUD_RAISNG_SIZE_UPER_LMT</t>
  </si>
  <si>
    <t>PD400019</t>
  </si>
  <si>
    <t>募集起始日期</t>
  </si>
  <si>
    <t>Fund Raising  Starting Date</t>
  </si>
  <si>
    <t>指银行对理财产品或资金信托产品开始募集资金的时间。</t>
  </si>
  <si>
    <t>FUD_RAISNG_STRT_DAT</t>
  </si>
  <si>
    <t>PD400020</t>
  </si>
  <si>
    <t>募集结束日期</t>
  </si>
  <si>
    <t>Fund Raising Ending Date</t>
  </si>
  <si>
    <t>指银行对理财产品或资金信托产品结束募集资金的时间。</t>
  </si>
  <si>
    <t>FUD_RAISNG_END_DAT</t>
  </si>
  <si>
    <t>PD400021</t>
  </si>
  <si>
    <t>募集币种</t>
  </si>
  <si>
    <t>Fund Raising Currency</t>
  </si>
  <si>
    <t>指银行发行理财产品或资金信托产品的资金征集币种，也叫认购币种。</t>
  </si>
  <si>
    <t>FUD_RAISNG_CCY</t>
  </si>
  <si>
    <t>PD400022</t>
  </si>
  <si>
    <t>起始募集金额</t>
  </si>
  <si>
    <t>Initial Raising Amount</t>
  </si>
  <si>
    <t>指理财或资金信托产品募集期截止时点的实际认购币种和金额。</t>
  </si>
  <si>
    <t>INI_RAISNG_AMT</t>
  </si>
  <si>
    <t>PD400023</t>
  </si>
  <si>
    <t>起始募集份额</t>
  </si>
  <si>
    <t>Initial Raising Shares</t>
  </si>
  <si>
    <t>指理财或资金信托产品募集期截止时点的实际认购的份额。</t>
  </si>
  <si>
    <t>非净值型产品视作1元/份，份额与金额数据一致。</t>
  </si>
  <si>
    <t>INI_RAISNG_SHR</t>
  </si>
  <si>
    <t>PD400024</t>
  </si>
  <si>
    <t>认购模式</t>
  </si>
  <si>
    <t>Subscription Control Type</t>
  </si>
  <si>
    <t>指根据理财产品认购数量控制对象的不同划分的控制类型。包括：金额控制和份额控制。</t>
  </si>
  <si>
    <t>SSCR_CTRL_TYP</t>
  </si>
  <si>
    <t>PD400025</t>
  </si>
  <si>
    <t>认购基数</t>
  </si>
  <si>
    <t>Subscription Basis</t>
  </si>
  <si>
    <t>指客户认购理财产品金额或份额的基本单位，客户认购的数量要以认购基数为标准，是认购基数的整数倍。</t>
  </si>
  <si>
    <t>客户认购的数量必须是该认购基数的整数倍.</t>
  </si>
  <si>
    <t>SSCR_BASIS</t>
  </si>
  <si>
    <t>PD400026</t>
  </si>
  <si>
    <t>认购单笔下限</t>
  </si>
  <si>
    <t>Lower Limit Of SingleSubscription</t>
  </si>
  <si>
    <t>指在客户认购理财产品的单笔交易中允许最小的份额量。</t>
  </si>
  <si>
    <t>LOWER_LMT_OF_SNGL_SSCR</t>
  </si>
  <si>
    <t>PD400027</t>
  </si>
  <si>
    <t>认购单笔上限</t>
  </si>
  <si>
    <t>Upper Limit Of SingleSubscription</t>
  </si>
  <si>
    <t>指在客户认购理财产品的单笔交易中允许最大的份额量。</t>
  </si>
  <si>
    <t>UPER_LMT_OF_SNGL_SSCR</t>
  </si>
  <si>
    <t>PD400028</t>
  </si>
  <si>
    <t>允许认购撤销标识</t>
  </si>
  <si>
    <t>Subscription CancelFlag</t>
  </si>
  <si>
    <t>指在理财产品的募集期内客户是否有撤销认购申请的权利。</t>
  </si>
  <si>
    <t>SSCR_CANCL_FLAG</t>
  </si>
  <si>
    <t>PD400029</t>
  </si>
  <si>
    <t>允许认购部分撤销标识</t>
  </si>
  <si>
    <t>Partial Subscription CancelFlag</t>
  </si>
  <si>
    <t>指在理财产品的募集期内是否允许客户部分撤销认购份额的标志。</t>
  </si>
  <si>
    <t>PRTL_SSCR_CANCL_FLAG</t>
  </si>
  <si>
    <t>PD400030</t>
  </si>
  <si>
    <t>认购费用收取标识</t>
  </si>
  <si>
    <t>Subscription Fees Charged Flag</t>
  </si>
  <si>
    <t>指理财产品是否向客户收取认购费用的标志。</t>
  </si>
  <si>
    <t>SSCR_FEE_CHRGD_FLAG</t>
  </si>
  <si>
    <t>PD400031</t>
  </si>
  <si>
    <t>认购登记方式</t>
  </si>
  <si>
    <t>Subscription Registration</t>
  </si>
  <si>
    <t>指理财产品确认客户认购信息的日期类型，包括每日、 截止日和指定日期。</t>
  </si>
  <si>
    <t>SSCR_REGSTRN</t>
  </si>
  <si>
    <t>PD400032</t>
  </si>
  <si>
    <t>客户持有份额上限</t>
  </si>
  <si>
    <t>Upper Limit OfHolding Shares</t>
  </si>
  <si>
    <t>指允许单一客户累计持有理财产品数量的最大值。</t>
  </si>
  <si>
    <t>UPER_LMT_OF_HOLDNG_SHR</t>
  </si>
  <si>
    <t>PD400033</t>
  </si>
  <si>
    <t>认购计息标识</t>
  </si>
  <si>
    <t>Subscription Interest Calculation Flag</t>
  </si>
  <si>
    <t>指认购资金在募集期是否按活期存款计息。</t>
  </si>
  <si>
    <t>SSCR_INT_CALC_FLAG</t>
  </si>
  <si>
    <t>PD400034</t>
  </si>
  <si>
    <t>允许赎回标识</t>
  </si>
  <si>
    <t>Redemption Flag</t>
  </si>
  <si>
    <t>指理财产品在未到期之前是否允许客户申请将手中持有的理财产品份额按公布的价格卖出并收回现金的标志。</t>
  </si>
  <si>
    <t>REDMP_FLAG</t>
  </si>
  <si>
    <t>PD400035</t>
  </si>
  <si>
    <t>赎回价格类型</t>
  </si>
  <si>
    <t>RedemptionPrice Type</t>
  </si>
  <si>
    <t>理财产品的赎回价格根据理财产品的定义分为固定价格和设定价格。</t>
  </si>
  <si>
    <t>REDMP_PRIC_TYP</t>
  </si>
  <si>
    <t>PD400036</t>
  </si>
  <si>
    <t>客户提前赎回权标识</t>
  </si>
  <si>
    <t>Redemption In Advance Flag</t>
  </si>
  <si>
    <t>指客户是否可在理财产品未到期前终止投资并赎回理财资金的标志。</t>
  </si>
  <si>
    <t>REDMP_IN_ADV_FLAG</t>
  </si>
  <si>
    <t>PD400037</t>
  </si>
  <si>
    <t>允许部分赎回标识</t>
  </si>
  <si>
    <t>Partial RedemptionFlag</t>
  </si>
  <si>
    <t>指理财产品在未到期之前是否允许客户部分卖出持有的理财产品并收回现金的标志。</t>
  </si>
  <si>
    <t>PRTL_REDMP_FLAG</t>
  </si>
  <si>
    <t>PD400038</t>
  </si>
  <si>
    <t>封闭开始日期</t>
  </si>
  <si>
    <t>Beginning Date Of Closed Period</t>
  </si>
  <si>
    <t>指理财产品募集足够资金，银行宣告理财产品成立后，不接受投资人赎回理财产品申请的时间段起始日期。</t>
  </si>
  <si>
    <t>BGN_DAT_OF_CLS_PERD</t>
  </si>
  <si>
    <t>PD400039</t>
  </si>
  <si>
    <t>封闭截止日期</t>
  </si>
  <si>
    <t>End Date Of Closed Period</t>
  </si>
  <si>
    <t>指理财产品募集足够资金，银行宣告理财产品成立后，不接受投资人赎回理财产品申请的时间段终止日期。</t>
  </si>
  <si>
    <t>END_DAT_OF_CLS_PERD</t>
  </si>
  <si>
    <t>PD400040</t>
  </si>
  <si>
    <t>赎回模式</t>
  </si>
  <si>
    <t>Redemption Control Type</t>
  </si>
  <si>
    <t>指根据理财产品赎回数量控制对象的不同划分的控制类型。包括：金额控制和份额控制。</t>
  </si>
  <si>
    <t>REDMP_CTRL_TYP</t>
  </si>
  <si>
    <t>PD400041</t>
  </si>
  <si>
    <t>最低持有余额</t>
  </si>
  <si>
    <t>MinimumHolding Balance</t>
  </si>
  <si>
    <t>指客户选择部分赎回时，部分赎回后允许客户持有本理财产品的最低实时余额。对于实时余额低于最低持有份额的赎回申请，系统将自动予以全部赎回处理。</t>
  </si>
  <si>
    <t>MIN_HOLDNG_BAL</t>
  </si>
  <si>
    <t>PD400042</t>
  </si>
  <si>
    <t>赎回基数</t>
  </si>
  <si>
    <t>Redemption Basis Shares</t>
  </si>
  <si>
    <t>指客户卖出该理财产品份额的基本单位，客户赎回的数量必须是该赎回份额基数的整数倍。</t>
  </si>
  <si>
    <t>REDMP_BASIS_SHR</t>
  </si>
  <si>
    <t>PD400043</t>
  </si>
  <si>
    <t>赎回单笔下限</t>
  </si>
  <si>
    <t>Lower Limit Of Single Redemption</t>
  </si>
  <si>
    <t>指在客户赎回该理财产品的单笔交易中允许最小的交易量。</t>
  </si>
  <si>
    <t>[0,999999999999999.99]</t>
  </si>
  <si>
    <t>LOWER_LMT_OF_SNGL_REDMP</t>
  </si>
  <si>
    <t>PD400044</t>
  </si>
  <si>
    <t>赎回单笔上限</t>
  </si>
  <si>
    <t>Upper Limit Of Single Redemption</t>
  </si>
  <si>
    <t>指在客户赎回该理财产品的单笔交易中允许最大的交易量。</t>
  </si>
  <si>
    <t>UPER_LMT_OF_SNGL_REDMP</t>
  </si>
  <si>
    <t>PD400045</t>
  </si>
  <si>
    <t>允许赎回撤销标识</t>
  </si>
  <si>
    <t>Redemption CancelFlag</t>
  </si>
  <si>
    <t>指在理财产品的存续期内客户是否有撤销赎回申请的权利。</t>
  </si>
  <si>
    <t>REDMP_CANCL_FLAG</t>
  </si>
  <si>
    <t>PD400046</t>
  </si>
  <si>
    <t>允许赎回部分撤销标识</t>
  </si>
  <si>
    <t>Partial Redemption CancelFlag</t>
  </si>
  <si>
    <t>指在理财产品的存续期内是否允许客户部分撤销赎回份额的标志。</t>
  </si>
  <si>
    <t>PRTL_REDMP_CANCL_FLAG</t>
  </si>
  <si>
    <t>PD400047</t>
  </si>
  <si>
    <t>赎回费用收取标识</t>
  </si>
  <si>
    <t>Redemption FeesChargedSymbol</t>
  </si>
  <si>
    <t>指该理财产品是否向客户收取赎回费用的标志。</t>
  </si>
  <si>
    <t>REDMP_FEE_CHRGD_SYMB</t>
  </si>
  <si>
    <t>PD400048</t>
  </si>
  <si>
    <t>巨额赎回比例</t>
  </si>
  <si>
    <t>Large RedemptionThreshold</t>
  </si>
  <si>
    <t>指判断某一笔赎回申请是否为巨额赎回的赎回比例临界值。理财产品存续期内任一交易日，若理财产品净赎回额与本理财产品上一交易日余额的比值大于巨额赎回阈值时，即为发生巨额赎回，此时银行有权拒绝赎回申请。</t>
  </si>
  <si>
    <t>LARG_REDMP_THRHD</t>
  </si>
  <si>
    <t>PD400049</t>
  </si>
  <si>
    <t>允许申购标识</t>
  </si>
  <si>
    <t>PurchaseFlag</t>
  </si>
  <si>
    <t>指在该理财产品成立后是否允许投资者申请购理财产品份额行为的标志。</t>
  </si>
  <si>
    <t>PURC_FLAG</t>
  </si>
  <si>
    <t>PD400050</t>
  </si>
  <si>
    <t>申购价格类型</t>
  </si>
  <si>
    <t>PurchasePriceType</t>
  </si>
  <si>
    <t>指投客户申购该理财产品所使用的申购价格类型，包括固定价格和净值。</t>
  </si>
  <si>
    <t>PURC_PRIC_TYP</t>
  </si>
  <si>
    <t>PD400051</t>
  </si>
  <si>
    <t>申购模式</t>
  </si>
  <si>
    <t>Purchase Control Type</t>
  </si>
  <si>
    <t>指根据理财产品申购数量控制对象的不同划分的控制类型。包括：金额控制和份额控制。</t>
  </si>
  <si>
    <t>PURC_CTRL_TYP</t>
  </si>
  <si>
    <t>PD400052</t>
  </si>
  <si>
    <t>申购基数</t>
  </si>
  <si>
    <t>Purchase Basis Shares</t>
  </si>
  <si>
    <t>指客户申购该理财产品份额的基本单位，客户申购的数量必须是该申购份额基数的整数倍。</t>
  </si>
  <si>
    <t>PURC_BASIS_SHR</t>
  </si>
  <si>
    <t>PD400053</t>
  </si>
  <si>
    <t>申购单笔下限</t>
  </si>
  <si>
    <t>Lower Limit Of SinglePurchase</t>
  </si>
  <si>
    <t>指在客户申购该理财产品的单笔交易中允许最小的交易量。</t>
  </si>
  <si>
    <t>LOWER_LMT_OF_SNGL_PURC</t>
  </si>
  <si>
    <t>PD400054</t>
  </si>
  <si>
    <t>申购单笔上限</t>
  </si>
  <si>
    <t>Upper Limit Of SinglePurchase</t>
  </si>
  <si>
    <t>指在客户申购该理财产品的单笔交易中允许最大的交易量。</t>
  </si>
  <si>
    <t>UPER_LMT_OF_SNGL_PURC</t>
  </si>
  <si>
    <t>PD400055</t>
  </si>
  <si>
    <t>申购最低余额</t>
  </si>
  <si>
    <t>Minimum PurchaseBalance</t>
  </si>
  <si>
    <t>指要求申购后客户应当持有本理财产品的最低实时余额。</t>
  </si>
  <si>
    <t>MIN_PURC_BAL</t>
  </si>
  <si>
    <t>PD400056</t>
  </si>
  <si>
    <t>允许申购撤消标识</t>
  </si>
  <si>
    <t>PurchaseCancelFlag</t>
  </si>
  <si>
    <t>指在理财产品的存续期内客户是否有撤销申购申请的权利。</t>
  </si>
  <si>
    <t>PURC_CANCL_FLAG</t>
  </si>
  <si>
    <t>PD400057</t>
  </si>
  <si>
    <t>允许申购部分撤消标识</t>
  </si>
  <si>
    <t>Partial PurchaseCancelFlag</t>
  </si>
  <si>
    <t>指在理财产品的存续期内是否允许客户部分撤销申购份额的标志。</t>
  </si>
  <si>
    <t>PRTL_PURC_CANCL_FLAG</t>
  </si>
  <si>
    <t>PD400058</t>
  </si>
  <si>
    <t>申购费用收取标识</t>
  </si>
  <si>
    <t>Purchase Fee Charged Flag</t>
  </si>
  <si>
    <t>指该理财产品是否向客户收取申购费用的标志。</t>
  </si>
  <si>
    <t>PURC_FEE_CHRGD_FLAG</t>
  </si>
  <si>
    <t>PD400059</t>
  </si>
  <si>
    <t>允许分红标识</t>
  </si>
  <si>
    <t>Dividend Payment Flag</t>
  </si>
  <si>
    <t>指该理财产品是否提供将部分理财投资收益以不同形式直接兑付给客户的标志。</t>
  </si>
  <si>
    <t>DVDN_PAYMT_FLAG</t>
  </si>
  <si>
    <t>PD400060</t>
  </si>
  <si>
    <t>分红周期</t>
  </si>
  <si>
    <t>Dividend Period</t>
  </si>
  <si>
    <t>指理财产品从起息日到分红日之间的时间段。</t>
  </si>
  <si>
    <t>DVDN_PERD</t>
  </si>
  <si>
    <t>PD400061</t>
  </si>
  <si>
    <t>分红方式</t>
  </si>
  <si>
    <t>Dividend Type</t>
  </si>
  <si>
    <t>指根据银行向客户支付理财产品收益方式的不同划分的分红种类。</t>
  </si>
  <si>
    <t>DVDN_TYP</t>
  </si>
  <si>
    <t>PD400062</t>
  </si>
  <si>
    <t>预计客户最高收益率</t>
  </si>
  <si>
    <t>Expected Maximum Yield For Customers</t>
  </si>
  <si>
    <t>指银行发行理财产品的预计最高收益扣除发售、管理、托管产生的各种费用后的年化收益率。</t>
  </si>
  <si>
    <t>采用百分数，百分数精确到小数点后6位，如5.568721%。
按产品合同/说明书填写，如果指银行发行理财产品的分档，则填写所有档次中最高的预期收益率；如果指银行发行理财产品的只有预期收益率，则“预计客户最高年收益率”和“预计客户最低年收益率”填写一样；如果说明书没有则不填</t>
  </si>
  <si>
    <t>EXPCT_MAX_YLD_FOR_CUSTS</t>
  </si>
  <si>
    <t>PD400063</t>
  </si>
  <si>
    <t>预计客户最低收益率</t>
  </si>
  <si>
    <t>Expected Minimum Yield For Customers</t>
  </si>
  <si>
    <t>指银行发行理财产品的预计最低收益扣除发售、管理、托管产生的各种费用后的年化收益率。</t>
  </si>
  <si>
    <t>采用百分数，百分数精确到小数点后6位，如5.568721%。_x000D_
按产品合同/说明书填写，如果指银行发行理财产品的分档，则填写所有档次中最低的预期收益率；如果指银行发行理财产品的只有预期收益率，则“预计客户最高年收益率”和“预计客户最低年收益率”填写一样；如果说明书没有则不填。</t>
  </si>
  <si>
    <t>EXPCT_MIN_YLD_FOR_CUSTS</t>
  </si>
  <si>
    <t>PD400064</t>
  </si>
  <si>
    <t>理财产品风险等级</t>
  </si>
  <si>
    <t>Risk Level of Financial Planning</t>
  </si>
  <si>
    <t>指根据产品特性，银行将理财产品的风险由低到高分为PR1、PR2、PR3、PR4、PR5五个级别。</t>
  </si>
  <si>
    <t>RSK_LVL_OF_FNCL_PLG</t>
  </si>
  <si>
    <t>PD400065</t>
  </si>
  <si>
    <t>产品增信标识</t>
  </si>
  <si>
    <t>Product Credit Enhancement Flag</t>
  </si>
  <si>
    <t>指银行发行理财产品的是否具有提高信用等级情况的标志。</t>
  </si>
  <si>
    <t>遵循标识的填写规则，“1”是“0”否。_x000D_
若为“否”则产品增信机构类型/形式不填</t>
  </si>
  <si>
    <t>PROD_CR_ENHAN_FLAG</t>
  </si>
  <si>
    <t>PD400066</t>
  </si>
  <si>
    <t>增信机构类型</t>
  </si>
  <si>
    <t>Credit Enhancement Institution Type</t>
  </si>
  <si>
    <t>指银行发行理财产品的提供信用保障的机构类型。</t>
  </si>
  <si>
    <t>采用1位数字顺序编码。“产品增信标志”选择是，则此处必填，可多选。</t>
  </si>
  <si>
    <t>CR_ENHAN_IST_TYP</t>
  </si>
  <si>
    <t>PD400067</t>
  </si>
  <si>
    <t>增信形式</t>
  </si>
  <si>
    <t>Credit Enhancement Type</t>
  </si>
  <si>
    <t>指银行发行理财产品的信用保障提供机构为提高产品信用等级所运用的金融工具形式。</t>
  </si>
  <si>
    <t>采用1位数字顺序编码。“产品增信标志”选择是，则此处必填。</t>
  </si>
  <si>
    <t>CR_ENHAN_TYP</t>
  </si>
  <si>
    <t>PD400068</t>
  </si>
  <si>
    <t>产品对应资产池代码</t>
  </si>
  <si>
    <t>Product Related Asset PoolCode</t>
  </si>
  <si>
    <t>指银行发行理财产品的对应的资产池编码。</t>
  </si>
  <si>
    <t>采用14位字母数字1+6+2+5层次编码，从左至右分别为：一位标志码，固定为“Z”；六位资产池持有金融机构法人机构码；两位年度分类码；五位顺序码，机构自定义，不得出现重码、漏码。_x000D_
表内核算理财产品对应资产池为空，表外核算理财产品、资金信托填相应资产池代码。</t>
  </si>
  <si>
    <t>PROD_REL_AST_POOL_COD</t>
  </si>
  <si>
    <t>PD400069</t>
  </si>
  <si>
    <t>理财资金投向</t>
  </si>
  <si>
    <t>Product Investment Assets Type</t>
  </si>
  <si>
    <t>指该理财产品所募集资金的投资方向分布情况。</t>
  </si>
  <si>
    <t>非现场监管报表G06《理财业务统计表》</t>
  </si>
  <si>
    <t>PROD_IVST_ASST_TYP</t>
  </si>
  <si>
    <t>PD400070</t>
  </si>
  <si>
    <t>投资者类型</t>
  </si>
  <si>
    <t>Investor Risk Type</t>
  </si>
  <si>
    <t>指按照理财投资人风险承受能力的评估结果划分的投资者风险等级。</t>
  </si>
  <si>
    <t>IVTR_RSK_TYP</t>
  </si>
  <si>
    <t>PD400071</t>
  </si>
  <si>
    <t>投资模式</t>
  </si>
  <si>
    <t>Investment Mode</t>
  </si>
  <si>
    <t>指按照理财产品资金的投资方向是否有多个划分的资金运用类型。包括单一方向投资和多方向投资组合。</t>
  </si>
  <si>
    <t>IVST_MOD</t>
  </si>
  <si>
    <t>PD400072</t>
  </si>
  <si>
    <t>投资地区</t>
  </si>
  <si>
    <t>InvestmentRegion</t>
  </si>
  <si>
    <t>指该理财产品的资金投向市场的区域类型，包括中国（国内）、亚太、全球。</t>
  </si>
  <si>
    <t>IVST_RGN</t>
  </si>
  <si>
    <t>PD400073</t>
  </si>
  <si>
    <t>境内托管机构名称</t>
  </si>
  <si>
    <t>Domestic Custodian Institution Name</t>
  </si>
  <si>
    <t>指保管理财产品或资金信托产品资金，负责清算交割、资产估值、投资监督等事务的中国境内商业银行或者其他专业金融机构的法人机构名称。</t>
  </si>
  <si>
    <t>现存没有托管的理财产品和单独管理的资金信托可不填。</t>
  </si>
  <si>
    <t>DMES_CUSTDN_IST_NAM</t>
  </si>
  <si>
    <t>PD400074</t>
  </si>
  <si>
    <t>境内托管机构代码</t>
  </si>
  <si>
    <t>DomesticCustodianInstitution Code</t>
  </si>
  <si>
    <t>指保管理财产品或资金信托产品资金，负责清算交割、资产估值、投资监督等事务的中国境内商业银行或者其他专业金融机构的法人机构代码。</t>
  </si>
  <si>
    <t>采用6位数字1+1+4层次编码，同《金融机构编码规范》编发的法人机构代码（即金融机构编码的前6位）：一位金融机构一级分类码；一位金融机构二级分类码；四位金融机构三级分类码</t>
  </si>
  <si>
    <t>DMES_CUSTDN_IST_COD</t>
  </si>
  <si>
    <t>PD400075</t>
  </si>
  <si>
    <t>境外托管机构国别</t>
  </si>
  <si>
    <t>ForeignCustodianInstitution Country</t>
  </si>
  <si>
    <t>指境外托管机构所属的、并经认定具有特别地理和政治意义的国家名称。</t>
  </si>
  <si>
    <t>采用GB/T 2659-2000《世界各国和地区名称代码》中的3位字母代码。</t>
  </si>
  <si>
    <t>FRN_CTRY_IST_CTRY</t>
  </si>
  <si>
    <t>PD400076</t>
  </si>
  <si>
    <t>境外托管机构名称</t>
  </si>
  <si>
    <t>ForeignCustodian Institution Name</t>
  </si>
  <si>
    <t>指保管理财产品或资金信托产品资金，负责清算交割、资产估值、投资监督等事务的中国境外商业银行或者其他专业金融机构的法人机构名称。填写境外托管机构的英文名称。</t>
  </si>
  <si>
    <t>FRN_IST_NAM</t>
  </si>
  <si>
    <t>PD450001</t>
  </si>
  <si>
    <t>托管产品角色类型</t>
  </si>
  <si>
    <t>AnnuityManagementQualification Type</t>
  </si>
  <si>
    <t>指该托管产品业务中涉及当事人的角色类型。</t>
  </si>
  <si>
    <t>ANN_MANAG_QUA_TYP</t>
  </si>
  <si>
    <t>PD450002</t>
  </si>
  <si>
    <t>年金受托类型</t>
  </si>
  <si>
    <t>Annuity Product Type</t>
  </si>
  <si>
    <t>指根据年金资产托管中受托人类型不同划分的年金产品模式，包括法人受托模式和理事会受托模式。</t>
  </si>
  <si>
    <t>《企业年金基金管理办法》（人力资源和社会保障部、银监会、证监会、保监会2011年11号令）</t>
  </si>
  <si>
    <t>ANN_PROD_TYP</t>
  </si>
  <si>
    <t>PD500001</t>
  </si>
  <si>
    <t>拆借期限档次</t>
  </si>
  <si>
    <t>Shanghai Interbank Offered Term</t>
  </si>
  <si>
    <t>指同业拆借业务适用的期限类型。</t>
  </si>
  <si>
    <t>采用3位字母数字符号混合编码。</t>
  </si>
  <si>
    <t>上海银行间同业拆放利率网</t>
  </si>
  <si>
    <t>SH_INTBNK_OFFD_TERM</t>
  </si>
  <si>
    <t>PD500002</t>
  </si>
  <si>
    <t>拆借方向</t>
  </si>
  <si>
    <t>Interbank Offered Direction</t>
  </si>
  <si>
    <t>指同业拆借交易的方向。</t>
  </si>
  <si>
    <t>INTBNK_OFFD_DIRET</t>
  </si>
  <si>
    <t>PD500003</t>
  </si>
  <si>
    <t>资金存放目的</t>
  </si>
  <si>
    <t>Purpose of Deposited Fund</t>
  </si>
  <si>
    <t>指根据同业资金存放目的划分的存放类型，包括清算性存放、非清算性存放。</t>
  </si>
  <si>
    <t>PUS_OF_DEP_FUD</t>
  </si>
  <si>
    <t>PD500004</t>
  </si>
  <si>
    <t>回购类型</t>
  </si>
  <si>
    <t>Repurchase Type</t>
  </si>
  <si>
    <t>指根据资金融通方向划分的回购类型，包括正回购和逆回购。</t>
  </si>
  <si>
    <t>《全国银行间债券市场债券交易管理办法》（中国人民银行令〔2000〕第2号）</t>
  </si>
  <si>
    <t>REPCH_TYP</t>
  </si>
  <si>
    <t>PD500005</t>
  </si>
  <si>
    <t>标的资产类型</t>
  </si>
  <si>
    <t>Underlying Assets Type</t>
  </si>
  <si>
    <t>指同业资金往来业务中买入返售和卖出回购资产的标的物类型。</t>
  </si>
  <si>
    <t>UNDRLYNG_ASST_TYP</t>
  </si>
  <si>
    <t>PD550001</t>
  </si>
  <si>
    <t>交易场所类型</t>
  </si>
  <si>
    <t>Financial Market Location</t>
  </si>
  <si>
    <t>指按照金融交易是否存在固定场所划分的金融市场类型，包括场内交易市场和场外交易市场。</t>
  </si>
  <si>
    <t>FNCL_MKT_LOCT</t>
  </si>
  <si>
    <t>PD550002</t>
  </si>
  <si>
    <t>金融工具估值方法</t>
  </si>
  <si>
    <t>Valuation Method of Financial Tools</t>
  </si>
  <si>
    <t>指对金融工具公允价值进行评估的方式。包括盯市估值、盯模估值、询价估值。公允价值，是指在公平交易中，熟悉情况的交易双方自愿进行资产交换或者债务清偿的金额。</t>
  </si>
  <si>
    <t>《中国银行业监督管理委员会关于印发商业银行金融工具公允价值估值监管指引的通知》（银监发[2010]105号）</t>
  </si>
  <si>
    <t>VLT_MTHD_OF_FNCL_TOOL</t>
  </si>
  <si>
    <t>PD550003</t>
  </si>
  <si>
    <t>估值层级</t>
  </si>
  <si>
    <t>Valuation Reporting Level</t>
  </si>
  <si>
    <t>指银行按照监管规定披露金融工具公允价值估值信息的层级要求。</t>
  </si>
  <si>
    <t>VLT_REPRT_LVL</t>
  </si>
  <si>
    <t>PD550004</t>
  </si>
  <si>
    <t>投资目的</t>
  </si>
  <si>
    <t>Investment Purpose</t>
  </si>
  <si>
    <t>指根据交易目的和银行在交易中承担角色不同划分的资金投资类型。</t>
  </si>
  <si>
    <t>IVST_PUS</t>
  </si>
  <si>
    <t>PD550005</t>
  </si>
  <si>
    <t>资金交易期限类型</t>
  </si>
  <si>
    <t>Transaction Term Type</t>
  </si>
  <si>
    <t>指根据交易期限要求的不同划分的交易类型。</t>
  </si>
  <si>
    <t>TR_TERM_TYP</t>
  </si>
  <si>
    <t>PD550006</t>
  </si>
  <si>
    <t>交易起点金额</t>
  </si>
  <si>
    <t>Minimum Transaction Amount</t>
  </si>
  <si>
    <t>指金融市场业务中根据该产品特性允许的每笔交易金额的最小值。</t>
  </si>
  <si>
    <t>MIN_TR_AMT</t>
  </si>
  <si>
    <t>PD550007</t>
  </si>
  <si>
    <t>允许做空机制标识</t>
  </si>
  <si>
    <t>Short Permit Flag</t>
  </si>
  <si>
    <t>指产品支持投资者按照交易规则，可以在实际并未持有交易标的物的情况下，先行卖出，而在未来某一约定的期间再行买入的机制。</t>
  </si>
  <si>
    <t>SHT_PERM_FLAG</t>
  </si>
  <si>
    <t>PD550008</t>
  </si>
  <si>
    <t>债券代码</t>
  </si>
  <si>
    <t>Bond Code</t>
  </si>
  <si>
    <t>指债券在其发行市场认可的唯一标志代码。</t>
  </si>
  <si>
    <t>不同类型债券的代码长度和编码规则有所不同。例如对于交易所上市债券代码为6位，上交所国债现券代码为01****，深市国债现券代码为10****。</t>
  </si>
  <si>
    <t>BOND_COD</t>
  </si>
  <si>
    <t>PD550009</t>
  </si>
  <si>
    <t>债券种类</t>
  </si>
  <si>
    <t>Bond Type</t>
  </si>
  <si>
    <t>指按照债券性质划分的债券类别，如资产抵押债券、国债等。</t>
  </si>
  <si>
    <t>BOND_TYP</t>
  </si>
  <si>
    <t>PD550010</t>
  </si>
  <si>
    <t>债券票面价值</t>
  </si>
  <si>
    <t>Bond Bill Value</t>
  </si>
  <si>
    <t>是指债券的票面金额，代表发行人在到期日必须支付的金额</t>
  </si>
  <si>
    <t>BOND_BILL_VLU</t>
  </si>
  <si>
    <t>PD550011</t>
  </si>
  <si>
    <t>债券业务类别</t>
  </si>
  <si>
    <t>Bond Transaction Type</t>
  </si>
  <si>
    <t>指根据债券交易市场和业务性质划分的债券业务种类。</t>
  </si>
  <si>
    <t>BOND_TR_TYP</t>
  </si>
  <si>
    <t>PD550012</t>
  </si>
  <si>
    <t>债券回购方式</t>
  </si>
  <si>
    <t>Bond Repurchase Type</t>
  </si>
  <si>
    <t>指在债券回购业务中按照债券所有权处理方式的不同划分的回购凡是，包括质押式回购和买断式回购两种。</t>
  </si>
  <si>
    <t>《全国银行间债券市场债券买断式回购业务管理规定》（中国人民银行令2004年第1号）</t>
  </si>
  <si>
    <t>BOND_REPCH_TYP</t>
  </si>
  <si>
    <t>PD550013</t>
  </si>
  <si>
    <t>债券净价交易标识</t>
  </si>
  <si>
    <t>Bond Trade at Net Value Flag</t>
  </si>
  <si>
    <t>指债券交易是否支持以不含利息的价格进行交易的标志信息。这种交易方式是将债券的报价与应计利息分解，价格只反应本金市值的变化，利息按面值利率以天计算，持有人享有持有期的利息收入。</t>
  </si>
  <si>
    <t>BOND_TRDE_AT_NET_VLU_FLAG</t>
  </si>
  <si>
    <t>PD550014</t>
  </si>
  <si>
    <t>债券结算方式</t>
  </si>
  <si>
    <t>Bond Delivery Type</t>
  </si>
  <si>
    <t>指债券交易双方可以选择的债券交割方式，包括见券付款、券款对付、见款付券、纯券兑付。</t>
  </si>
  <si>
    <t>BOND_DIVY_TYP</t>
  </si>
  <si>
    <t>PD550015</t>
  </si>
  <si>
    <t>债券可转让标识</t>
  </si>
  <si>
    <t>Bonds Tranferable Flag</t>
  </si>
  <si>
    <t>指债券的持券人是否随时可以在债券市场上转让债券的标志信息。可转让债券具有较强的流动性和变现性，但持券人在债券到期之前不能兑回本金。</t>
  </si>
  <si>
    <t>BONDS_TRNSF_FLAG</t>
  </si>
  <si>
    <t>PD550016</t>
  </si>
  <si>
    <t>最低认购金额</t>
  </si>
  <si>
    <t>Minimum Bond Purchase Amount</t>
  </si>
  <si>
    <t>指客户通过银行认购债券所允许的单笔最小交易金额。</t>
  </si>
  <si>
    <t>MIN_BOND_PURC_AMT</t>
  </si>
  <si>
    <t>PD550017</t>
  </si>
  <si>
    <t>最高认购金额</t>
  </si>
  <si>
    <t>Maximum Debt Purchase Amount</t>
  </si>
  <si>
    <t>指客户通过银行认购债券所允许的单笔最大交易金额。</t>
  </si>
  <si>
    <t>MAX_DBT_PURC_AMT</t>
  </si>
  <si>
    <t>PD550018</t>
  </si>
  <si>
    <t>债券认购基数</t>
  </si>
  <si>
    <t>Purchase Basic Unit</t>
  </si>
  <si>
    <t>指客户通过银行购买债券金额的基本单位，客户购买的债券金额必须是该基本单位的整数倍。例如储蓄国债按100元的整数倍发售。</t>
  </si>
  <si>
    <t>PURC_BASIC_UNIT</t>
  </si>
  <si>
    <t>PD550019</t>
  </si>
  <si>
    <t>贵金属形态类型</t>
  </si>
  <si>
    <t>Precious Metals Type</t>
  </si>
  <si>
    <t>指根据贵金属交易中交易标的物形态的不同划分的贵金属类型，包括实物贵金属和纸贵金属。</t>
  </si>
  <si>
    <t>PREC_METL_TYP</t>
  </si>
  <si>
    <t>PD550020</t>
  </si>
  <si>
    <t>贵金属交易品种</t>
  </si>
  <si>
    <t>Precious MetalsTransaction Type</t>
  </si>
  <si>
    <t>指目前银行可代理客户进行的贵金属交易品种，主要包括黄金现货交易和黄金延期交易等。</t>
  </si>
  <si>
    <t>PREC_METL_TR_TYP</t>
  </si>
  <si>
    <t>PD550021</t>
  </si>
  <si>
    <t>允许实物交割标识</t>
  </si>
  <si>
    <t>Physical Delivery Flag</t>
  </si>
  <si>
    <t>指客户投资贵金属后是否可通过交割贵金属实物完成交易的标志信息。</t>
  </si>
  <si>
    <t>PHY_DIVY_FLAG</t>
  </si>
  <si>
    <t>PD550022</t>
  </si>
  <si>
    <t>衍生产品基础资产类别</t>
  </si>
  <si>
    <t>Derivatives Underlying Assets Type</t>
  </si>
  <si>
    <t>指金融衍生产品的基础资产类别，包括利率类、汇率类、股权类、商品类等。</t>
  </si>
  <si>
    <t>采用2位数字编码，首位顺序编码，尾位补零。</t>
  </si>
  <si>
    <t>非现场监管报表S60《最大十家衍生产品交易业务情况表》</t>
  </si>
  <si>
    <t>DERIV_UNDRLYNG_ASST_TYP</t>
  </si>
  <si>
    <t>PD550023</t>
  </si>
  <si>
    <t>衍生产品基本种类</t>
  </si>
  <si>
    <t>Derivatives Type</t>
  </si>
  <si>
    <t>指根据产品交易场所、交易期限等特征的不同划分的基础衍生品类别，包括远期、期货、掉期、期权等。</t>
  </si>
  <si>
    <t>非现场监管报表G02《衍生产品交易业务情况表》</t>
  </si>
  <si>
    <t>DERIV_TYP</t>
  </si>
  <si>
    <t>PD550024</t>
  </si>
  <si>
    <t>期权权利类型</t>
  </si>
  <si>
    <t>Option Type</t>
  </si>
  <si>
    <t>按照对价格的预期不同，金融期权可以分为认购期权和认沽期权。</t>
  </si>
  <si>
    <t>OPT_TYP</t>
  </si>
  <si>
    <t>PD550025</t>
  </si>
  <si>
    <t>期权类型</t>
  </si>
  <si>
    <t>Option Execution Type</t>
  </si>
  <si>
    <t>按照持有者在期权有效期内行权的灵活性划分，可分为美式期权、欧式期权和百慕大期权。</t>
  </si>
  <si>
    <t>OPT_EXE_TYP</t>
  </si>
  <si>
    <t>PD550026</t>
  </si>
  <si>
    <t>人行债券类别</t>
  </si>
  <si>
    <t>PBOC Bond Type</t>
  </si>
  <si>
    <t>指对债券按特定契约特性进行分类。</t>
  </si>
  <si>
    <t>采用不定长4位数字2+1+1层次编码。</t>
  </si>
  <si>
    <t>PBOC_BOND_TYP</t>
  </si>
  <si>
    <t>PD600001</t>
  </si>
  <si>
    <t>买方最大贷款比例</t>
  </si>
  <si>
    <t>Buyer's Credit Maximum Loan Ratio</t>
  </si>
  <si>
    <t>指国内买方信贷业务中贷款金额占购买设备金额的最大比例。例如要求买方信贷的贷款金额不超过购买设备金额的80%。</t>
  </si>
  <si>
    <t>BUYER_CR_MAX_LON_RATO</t>
  </si>
  <si>
    <t>PD600002</t>
  </si>
  <si>
    <t>卖方最大贷款比例</t>
  </si>
  <si>
    <t>Seller's Credit Maximum Loan Ratio</t>
  </si>
  <si>
    <t>指国内卖方信贷业务中贷款金额占销售设备金额的最大比例。例如要求卖方信贷的贷款金额不超过销售设备金额的80%。</t>
  </si>
  <si>
    <t>SELLER_CR_MAX_LON_RATO</t>
  </si>
  <si>
    <t>PD600003</t>
  </si>
  <si>
    <t>基础贸易类型</t>
  </si>
  <si>
    <t>Basic Trade Type</t>
  </si>
  <si>
    <t>指融资支持的贸易交易的类型，按照是否跨国/跨境分为国内贸易、国际贸易。</t>
  </si>
  <si>
    <t>BASIC_TRDE_TYP</t>
  </si>
  <si>
    <t>PD600004</t>
  </si>
  <si>
    <t>有追索权标识</t>
  </si>
  <si>
    <t>Recourse Flag</t>
  </si>
  <si>
    <t>指在付款人或者承兑行拒绝付款的情况下，银行是否对借款人拥有追索的权利。例如，福费廷业务无追索权；贴现、押汇等业务均拥有追索权。</t>
  </si>
  <si>
    <t>RCSE_FLAG</t>
  </si>
  <si>
    <t>PD600005</t>
  </si>
  <si>
    <t>贸易结算方式</t>
  </si>
  <si>
    <t>Trade Settlement Type</t>
  </si>
  <si>
    <t>指贸易融资支持的基础贸易交易可采用的结算方式，如汇款、托收、信用证等。</t>
  </si>
  <si>
    <t>TRDE_SETL_TYP</t>
  </si>
  <si>
    <t>PD600006</t>
  </si>
  <si>
    <t>商品类别</t>
  </si>
  <si>
    <t>Merchandise Type</t>
  </si>
  <si>
    <t>指在国际贸易融资业务中客户可以进口或出口的商品的种类。</t>
  </si>
  <si>
    <t>采用3位字母数字1+2层次编码。左起第一位为字母顺序编码，表示商品大类，第二、3位为数字顺序编码，大类用00补齐。</t>
  </si>
  <si>
    <t>《中华人民共和国海关进出口商品规范申报目录》（2011版）</t>
  </si>
  <si>
    <t>MERCH_TYP</t>
  </si>
  <si>
    <t>PD600007</t>
  </si>
  <si>
    <t>支持双保理标识</t>
  </si>
  <si>
    <t>Bi-Factoring Flag</t>
  </si>
  <si>
    <t>指经办出口保理业务时，是否可以同时有进口保理商参与保理业务的标志信息，即一笔保理业务是否可以同时拥有进口和出口保理。</t>
  </si>
  <si>
    <t>BIFCTNG_FLAG</t>
  </si>
  <si>
    <t>PD600008</t>
  </si>
  <si>
    <t>保理类型</t>
  </si>
  <si>
    <t>Factoring Type</t>
  </si>
  <si>
    <t>指根据贸易方向和是否具有融资性质划分的保理业务类型，分为出口保理融资、进口保理、国内卖方保理融资、国内买方保理。</t>
  </si>
  <si>
    <t>FCTNG_TYP</t>
  </si>
  <si>
    <t>PD600009</t>
  </si>
  <si>
    <t>保理追索标识</t>
  </si>
  <si>
    <t>Factoring Recourse Flag</t>
  </si>
  <si>
    <t>指保理业务中是否保留对卖方进行追索的权力。</t>
  </si>
  <si>
    <t>FCTNG_RCSE_FLAG</t>
  </si>
  <si>
    <t>PD600010</t>
  </si>
  <si>
    <t>明保暗保标识</t>
  </si>
  <si>
    <t>Factoring Disclose Flag</t>
  </si>
  <si>
    <t>指保理业务发生后卖方是否通知买方相关债权已转让给银行。</t>
  </si>
  <si>
    <t>FCTNG_DISCLS_FLAG</t>
  </si>
  <si>
    <t>PD600011</t>
  </si>
  <si>
    <t>福费廷类型</t>
  </si>
  <si>
    <t>Forfaiting Type</t>
  </si>
  <si>
    <t>指按照银行在福费廷业务中所承担的角色及其是否实际拥有应收债权而划分的福费廷业务类型，包括直接买断、间接买断、转卖。</t>
  </si>
  <si>
    <t>FORFTNG_TYP</t>
  </si>
  <si>
    <t>PD650001</t>
  </si>
  <si>
    <t>保函类型</t>
  </si>
  <si>
    <t>Letter of Gurantee Type</t>
  </si>
  <si>
    <t>指根据担保银行承担风险的不同及保函用途的不同对保函进行的分类。</t>
  </si>
  <si>
    <t>采用4位数字1+2+1层次编码，目前第4位暂全用零补足。</t>
  </si>
  <si>
    <t>LETE_OF_GRTE_TYP</t>
  </si>
  <si>
    <t>PD650002</t>
  </si>
  <si>
    <t>信用证开证方式</t>
  </si>
  <si>
    <t>L/C Issuing Type</t>
  </si>
  <si>
    <t>指开证行采用何种方式开立信用证并通知信用证相关的各方当事人。主要的开立方式有简电开、全电开和信开。</t>
  </si>
  <si>
    <t>LC_ISSUE_TYP</t>
  </si>
  <si>
    <t>PD650003</t>
  </si>
  <si>
    <t>信用证兑付方式</t>
  </si>
  <si>
    <t>L/C Payment Type</t>
  </si>
  <si>
    <t>指信用证约定的具体付款条件和付款方式，包含即期付款、延期付款、议付、承兑等。</t>
  </si>
  <si>
    <t>LC_PAYMT_TYP</t>
  </si>
  <si>
    <t>PD650004</t>
  </si>
  <si>
    <t>信用证类型</t>
  </si>
  <si>
    <t>L/C Type</t>
  </si>
  <si>
    <t>指根据信用证基本特性划分的信用证类型。</t>
  </si>
  <si>
    <t>LC_TYP</t>
  </si>
  <si>
    <t>PD650005</t>
  </si>
  <si>
    <t>信用证期限类型</t>
  </si>
  <si>
    <t>L/C Term Type</t>
  </si>
  <si>
    <t>指根据信用证允许的付款期限类型划分的信用证付款方式。</t>
  </si>
  <si>
    <t>LC_TERM_TYP</t>
  </si>
  <si>
    <t>PD650006</t>
  </si>
  <si>
    <t>信用证恢复金额方式</t>
  </si>
  <si>
    <t>Reinstating Amount Type</t>
  </si>
  <si>
    <t>指循环信用证下恢复信用证金额的具体方式，通常有自动式循环、半自动式循环、非自动式循环。</t>
  </si>
  <si>
    <t>REINST_AMT_TYP</t>
  </si>
  <si>
    <t>PD650007</t>
  </si>
  <si>
    <t>信用证保兑标识</t>
  </si>
  <si>
    <t>L/C Confirm Flag</t>
  </si>
  <si>
    <t>指一笔信用证是否有开证行之外的银行予以承诺兑付，用于区分信用证是保兑信用证还是不可保兑信用证，其中保兑信用证是指开证行开出的信用证，由另一银行保证对符合信用证条款规定的单据履行付款义务。</t>
  </si>
  <si>
    <t>LC_CFM_FLAG</t>
  </si>
  <si>
    <t>PD650008</t>
  </si>
  <si>
    <t>信用证可撤销标识</t>
  </si>
  <si>
    <t>L/C Irrevocable Flag</t>
  </si>
  <si>
    <t>指信用证是否可以撤销的标志，用于区分信用证是可撤销信用证还是不可撤销信用证，其中，可撤销信用证是指开证行对所开信用证不必征得受益人或有关当事人的同意，有权随时撤销或修改的信用证。</t>
  </si>
  <si>
    <t>LC_IRREV_FLAG</t>
  </si>
  <si>
    <t>PD650009</t>
  </si>
  <si>
    <t>信用证可转让标识</t>
  </si>
  <si>
    <t>L/C Transferable Flag</t>
  </si>
  <si>
    <t>指信用证是否可以转让的标志，用于区分信用证是可转让信用证还是不可转让信用证。其中，可转让信用证是指开证行授权通知行在受益人的要求下，可将信用证的全部或一部分转让给第三者即第二受益人的信用证。</t>
  </si>
  <si>
    <t>LC_TRNSF_FLAG</t>
  </si>
  <si>
    <t>PD650010</t>
  </si>
  <si>
    <t>信用证交单方式</t>
  </si>
  <si>
    <t>Document Deliver Type</t>
  </si>
  <si>
    <t>指信用证项下单据交付给进口商的对价方式，如付款交单、承兑交单等。</t>
  </si>
  <si>
    <t>DOC_DELIV_TYP</t>
  </si>
  <si>
    <t>PD700001</t>
  </si>
  <si>
    <t>证券承销类型</t>
  </si>
  <si>
    <t>Bond UnderwritingType</t>
  </si>
  <si>
    <t>指银行在证券承销业务中所能承销的债券种类。</t>
  </si>
  <si>
    <t>BOND_UNDERWRT_TYP</t>
  </si>
  <si>
    <t>PD700002</t>
  </si>
  <si>
    <t>我行承销角色</t>
  </si>
  <si>
    <t>Underwriting Role</t>
  </si>
  <si>
    <t>指贵州银行在债券承销业务中承担的角色。包括主承销商、联席主承销商和副主承销商。</t>
  </si>
  <si>
    <t>UNDERWRT_ROLE</t>
  </si>
  <si>
    <t>PD700003</t>
  </si>
  <si>
    <t>承销方式</t>
  </si>
  <si>
    <t>Underwriting Approach</t>
  </si>
  <si>
    <t>指根据销售债券方式和份额划分的债券承销类型，包括全额包销、余额包销和代销。</t>
  </si>
  <si>
    <t>UNDERWRT_APPRCH</t>
  </si>
  <si>
    <t>PD700004</t>
  </si>
  <si>
    <t>债券发行模式</t>
  </si>
  <si>
    <t>Bond Issue Mode</t>
  </si>
  <si>
    <t>指根据债券发行对象范围的不同划分的发行类别，包括公开发行和定向发行。</t>
  </si>
  <si>
    <t>BOND_ISUE_MOD</t>
  </si>
  <si>
    <t>PD700005</t>
  </si>
  <si>
    <t>债券发行方式</t>
  </si>
  <si>
    <t>BondIssue Method</t>
  </si>
  <si>
    <t>指债券的发行是采取一次足额发行、或是在限额内分期发行的方式。</t>
  </si>
  <si>
    <t>BOND_MTHD</t>
  </si>
  <si>
    <t>PD750001</t>
  </si>
  <si>
    <t>归集标识</t>
  </si>
  <si>
    <t>Fund Collection Indicator</t>
  </si>
  <si>
    <t>指根据客户要求设定的资金归集指令处理方式。归集指集团子公司将资金上划给归集账户的动作。</t>
  </si>
  <si>
    <t>FUD_CLTN_IND</t>
  </si>
  <si>
    <t>PD750002</t>
  </si>
  <si>
    <t>归集路径</t>
  </si>
  <si>
    <t>Fund Collection Channel</t>
  </si>
  <si>
    <t>指资金在归集账户和成员账户间转移的处理方式，包括直接转账和委存委贷。</t>
  </si>
  <si>
    <t>FUD_CLTN_CHANL</t>
  </si>
  <si>
    <t>PD750003</t>
  </si>
  <si>
    <t>归集方式</t>
  </si>
  <si>
    <t>Collection Type</t>
  </si>
  <si>
    <t>指资金归集操作中应归集金额的不同计算方式。</t>
  </si>
  <si>
    <t>CLTN_TYP</t>
  </si>
  <si>
    <t>PD750004</t>
  </si>
  <si>
    <t>下拨方式</t>
  </si>
  <si>
    <t>Allocation Type</t>
  </si>
  <si>
    <t>指资金下拨操作中应下拨金额的不同计算方式。</t>
  </si>
  <si>
    <t>ALLOC_TYP</t>
  </si>
  <si>
    <t>PD750005</t>
  </si>
  <si>
    <t>归集频率</t>
  </si>
  <si>
    <t>Fund Collection Frequency</t>
  </si>
  <si>
    <t>指资金归集操作的时间间隔类型。</t>
  </si>
  <si>
    <t>FUD_CLTN_FREQ</t>
  </si>
  <si>
    <t>PD750006</t>
  </si>
  <si>
    <t>下拨额度类型</t>
  </si>
  <si>
    <t>Allocation Limit Type</t>
  </si>
  <si>
    <t>指一个集团子公司从集团归集账户下划资金是否有存量余额限制。</t>
  </si>
  <si>
    <t>ALLOC_LMT_TYP</t>
  </si>
  <si>
    <t>PD750007</t>
  </si>
  <si>
    <t>下拨标识</t>
  </si>
  <si>
    <t>Fund Allocation Indicator</t>
  </si>
  <si>
    <t>指根据客户要求设定的资金下拨指令处理方式。下拨指归集账户将资金下划给集团子公司成员账户的动作。</t>
  </si>
  <si>
    <t>FUD_ALLOC_IND</t>
  </si>
  <si>
    <t>PD750008</t>
  </si>
  <si>
    <t>下拨路径</t>
  </si>
  <si>
    <t>Fund Allocation Channel</t>
  </si>
  <si>
    <t>FUD_ALLOC_CHANL</t>
  </si>
  <si>
    <t>PD750009</t>
  </si>
  <si>
    <t>下拨频率</t>
  </si>
  <si>
    <t>Fund Allocation Frequency</t>
  </si>
  <si>
    <t>指资金下拨操作的时间间隔类型。</t>
  </si>
  <si>
    <t>FUD_ALLOC_FREQ</t>
  </si>
  <si>
    <t>PD750010</t>
  </si>
  <si>
    <t>联动自动拨款标识</t>
  </si>
  <si>
    <t>Correlated Automatic Allocation Indicator</t>
  </si>
  <si>
    <t>指集团公司在成员单位余额不足时，将总部资金自动下拨的具体方式。</t>
  </si>
  <si>
    <t>CORR_AUTO_ALLOC_IND</t>
  </si>
  <si>
    <t>PD750011</t>
  </si>
  <si>
    <t>资金管理标识</t>
  </si>
  <si>
    <t>Capital Management Indicator</t>
  </si>
  <si>
    <t>指集团公司搭建实体现金池，并针对不同分/子公司资金使用情况分别设置看管、透支、归集下拨等资金管理模式。</t>
  </si>
  <si>
    <t>CAP_MANAG_IND</t>
  </si>
  <si>
    <t>FN000001</t>
  </si>
  <si>
    <t>科目层级</t>
  </si>
  <si>
    <t>Account hierarchy</t>
  </si>
  <si>
    <t>会计科目层次根据贵州银行会计科目体系进行设置，用于支持多级会计科目设置。具体包括一级科目、二级科目和三级科目等。</t>
  </si>
  <si>
    <t>[1,9]</t>
  </si>
  <si>
    <t>ACCT_HRCH</t>
  </si>
  <si>
    <t>FN000002</t>
  </si>
  <si>
    <t>账户余额记账方向</t>
  </si>
  <si>
    <t>Balance Direction</t>
  </si>
  <si>
    <t>描述账户或科目余额的记账方向，包括贷方、借方或轧差。</t>
  </si>
  <si>
    <t>BAL_DIRET</t>
  </si>
  <si>
    <t>FN000003</t>
  </si>
  <si>
    <t>会计科目号</t>
  </si>
  <si>
    <t>Account Caption No</t>
  </si>
  <si>
    <t>会计科目是指贵州银行按照经济业务内容或经营管理需要，对会计对象分门别类进行核算的项目，每一个项目都规定一个编号和一个名称，该编号即会计科目号，每一个会计科目都明确的反映一定的经济内容。</t>
  </si>
  <si>
    <t>会计科目号由一级科目号+二级科目号+三级科目号组成</t>
  </si>
  <si>
    <t>遵循行内统一会计科目的编码规则</t>
  </si>
  <si>
    <t>风险管理部、会计结算部</t>
  </si>
  <si>
    <t>ACCT_CAPTN_NO</t>
  </si>
  <si>
    <t>FN000004</t>
  </si>
  <si>
    <t>会计科目类型</t>
  </si>
  <si>
    <t>Account Category</t>
  </si>
  <si>
    <t>依据会计科目所反映的经济内容进行划分，包括表内科目、表外科目；表内科目包括资产类科目、负债类科目、资产负债共同类科目、所有者权益类科目、损益类科目。</t>
  </si>
  <si>
    <t>《企业会计准则》（财政部令[2006]第33号）</t>
  </si>
  <si>
    <t>会计结算部，风险管理部</t>
  </si>
  <si>
    <t>ACCT_CTG</t>
  </si>
  <si>
    <t>FN000005</t>
  </si>
  <si>
    <t>会计科目级别</t>
  </si>
  <si>
    <t>Account Caption Rank</t>
  </si>
  <si>
    <t>会计科目根据贵州银行会计科目体系进行设置，用于支持多级会计科目设置</t>
  </si>
  <si>
    <t>ACCT_CAPTN_RANK</t>
  </si>
  <si>
    <t>FN100001</t>
  </si>
  <si>
    <t>贷方余额</t>
  </si>
  <si>
    <t>Credit Balance</t>
  </si>
  <si>
    <t>指截止某一时点，科目贷方的剩余金额。</t>
  </si>
  <si>
    <t>CR_BAL</t>
  </si>
  <si>
    <t>FN100002</t>
  </si>
  <si>
    <t>借方余额</t>
  </si>
  <si>
    <t>Debit Balance</t>
  </si>
  <si>
    <t>指截止某一时点，账户借方的剩余金额。</t>
  </si>
  <si>
    <t>DR_BAL</t>
  </si>
  <si>
    <t>FN100003</t>
  </si>
  <si>
    <t>应计利息</t>
  </si>
  <si>
    <t xml:space="preserve">Asset Accrued Interest </t>
  </si>
  <si>
    <t>已计提利息、应计收利息</t>
  </si>
  <si>
    <t>指生息资产在合同约定起息日（或利息收取日）至报告期末的前一日产生的应该计提而未收取的利息。</t>
  </si>
  <si>
    <t>《金融工具统计计值第2部分：贷款》银发[2011]86号</t>
  </si>
  <si>
    <t>个人业务部，公司业务部，机构业务部，小微业务部，信用卡部</t>
  </si>
  <si>
    <t>AST_ACRUD_INT</t>
  </si>
  <si>
    <t>FN100004</t>
  </si>
  <si>
    <t>挂账类别</t>
  </si>
  <si>
    <t>Hanging Account Type</t>
  </si>
  <si>
    <t>尚未结清资金的入账类别，比如“不挂账”“借方挂账”“贷方挂账”。</t>
  </si>
  <si>
    <t>HNG_ACCT_TYP</t>
  </si>
  <si>
    <t>FN100005</t>
  </si>
  <si>
    <t>应付利息</t>
  </si>
  <si>
    <t>Payable Interest</t>
  </si>
  <si>
    <t>指负债产品在合同约定起息日（或利息支付日）至报告期末的前一日产生的已计提的应付利息。</t>
  </si>
  <si>
    <t>个人业务部，公司业务部，机构业务部，小微业务部</t>
  </si>
  <si>
    <t>PAYA_INT</t>
  </si>
  <si>
    <t>FN100006</t>
  </si>
  <si>
    <t>贷款本金</t>
  </si>
  <si>
    <t>Loan Account Balance</t>
  </si>
  <si>
    <t>贷款账户的本金余额。</t>
  </si>
  <si>
    <t>信用卡部、会计结算部</t>
  </si>
  <si>
    <t>LON_ACCT_BAL</t>
  </si>
  <si>
    <t>FN100007</t>
  </si>
  <si>
    <t>逾期余额</t>
  </si>
  <si>
    <t>Overdue Amount</t>
  </si>
  <si>
    <t>记录贷款逾期的余额。</t>
  </si>
  <si>
    <t>OD_AMT</t>
  </si>
  <si>
    <t>FN100008</t>
  </si>
  <si>
    <t>表外罚息</t>
  </si>
  <si>
    <t>Offsheet Default Interest</t>
  </si>
  <si>
    <t>指逾期本金（一般指逾期90天以上）产生的罚息</t>
  </si>
  <si>
    <t>会计结算部，信用卡部</t>
  </si>
  <si>
    <t>OFFSHT_DFT_INT</t>
  </si>
  <si>
    <t>FN100009</t>
  </si>
  <si>
    <t>复利</t>
  </si>
  <si>
    <t>Compound Interest</t>
  </si>
  <si>
    <t>由表内欠息和表外欠息产生的复利</t>
  </si>
  <si>
    <t>COMPD_INT</t>
  </si>
  <si>
    <t>FN100010</t>
  </si>
  <si>
    <t>罚息复利</t>
  </si>
  <si>
    <t>Compound Interest of Default Interest</t>
  </si>
  <si>
    <t>由表内罚息和表外罚息产生的罚息复利</t>
  </si>
  <si>
    <t>COMPD_INT_OF_DFT_INT</t>
  </si>
  <si>
    <t>FN100011</t>
  </si>
  <si>
    <t>复利复利</t>
  </si>
  <si>
    <t>Compound Interest of Compound Interest</t>
  </si>
  <si>
    <t>由复利和罚息复利产生的复利</t>
  </si>
  <si>
    <t>COMPD_INT_OF_COMPD_INT</t>
  </si>
  <si>
    <t>FN100012</t>
  </si>
  <si>
    <t>表内罚息</t>
  </si>
  <si>
    <t>Onsheet Default Interest</t>
  </si>
  <si>
    <t>指逾期本金（一般指逾期90天以内）产生的罚息</t>
  </si>
  <si>
    <t>互联网金融部，信用卡部</t>
  </si>
  <si>
    <t>ONSHT_DFT_INT</t>
  </si>
  <si>
    <t>FN100013</t>
  </si>
  <si>
    <t>应还本金</t>
  </si>
  <si>
    <t>Due Principle</t>
  </si>
  <si>
    <t>贷款实际到期时应还本的金额</t>
  </si>
  <si>
    <t>交易银行部，互联网金融部，信用卡部</t>
  </si>
  <si>
    <t>DUE_PRINC</t>
  </si>
  <si>
    <t>FN100014</t>
  </si>
  <si>
    <t>逾期利息</t>
  </si>
  <si>
    <t>Overdue Interest</t>
  </si>
  <si>
    <t>是指由逾期贷款造成的欠息，具体是指贷款人不按照合同的约定归还借款的超期利息。</t>
  </si>
  <si>
    <t>交易银行部，互联网金融部，信用卡部，风险管理部</t>
  </si>
  <si>
    <t>OD_INT</t>
  </si>
  <si>
    <t>FN100015</t>
  </si>
  <si>
    <t>应计罚息</t>
  </si>
  <si>
    <t>Penalty Accrued Interest</t>
  </si>
  <si>
    <t>已计提罚息、应计收罚息</t>
  </si>
  <si>
    <t>指贷款发生逾期后产生的已计提而未收取的罚息。</t>
  </si>
  <si>
    <t>PENA_ACRUD_INT</t>
  </si>
  <si>
    <t>FN100016</t>
  </si>
  <si>
    <t>应收利息</t>
  </si>
  <si>
    <t>Interest Recivable Balance</t>
  </si>
  <si>
    <t>是指生息资产在合同约定的利息收取日及之后应该收取，但尚未收取的利息。</t>
  </si>
  <si>
    <t>INT_REV_BAL</t>
  </si>
  <si>
    <t>FN100017</t>
  </si>
  <si>
    <t>表内欠息余额</t>
  </si>
  <si>
    <t>Duebill Interest On-Sheet</t>
  </si>
  <si>
    <t>指截止当前表内欠息余额。</t>
  </si>
  <si>
    <t>个人业务部，公司业务部，机构业务部，小微业务部，信用卡部、会计结算部</t>
  </si>
  <si>
    <t>DUE_BILL_INT</t>
  </si>
  <si>
    <t>FN100018</t>
  </si>
  <si>
    <t>表外欠息余额</t>
  </si>
  <si>
    <t>Duebill Interest Off-Sheet</t>
  </si>
  <si>
    <t>指截止当前表外欠息余额。</t>
  </si>
  <si>
    <t>FN100019</t>
  </si>
  <si>
    <t>利息调整金额</t>
  </si>
  <si>
    <t>Interest Adjust Amount</t>
  </si>
  <si>
    <t>用于记录跨结息期冲正交易、倒起息交易引起的利息调整的合计金额。每日匡息时需要对此合计金额进行补匡息，在结息时结息金额也应包括此金额</t>
  </si>
  <si>
    <t>公司业务部、小微业务部、个人业务部、交易银行部</t>
  </si>
  <si>
    <t>机构业务部，会计结算部，信用卡部</t>
  </si>
  <si>
    <t>INT_ADJ_AMT</t>
  </si>
  <si>
    <t>FN200001</t>
  </si>
  <si>
    <t>费用大类</t>
  </si>
  <si>
    <t>Category of Costs</t>
  </si>
  <si>
    <t>指产品项下各类费用支出的一级类别。</t>
  </si>
  <si>
    <t>采用5位数字3+2层次编码：前三位为科目号，后两位为子目号。</t>
  </si>
  <si>
    <t>CTG_OF_COST</t>
  </si>
  <si>
    <t>FN200002</t>
  </si>
  <si>
    <t>核销日期</t>
  </si>
  <si>
    <t>Actual End Date of Loan</t>
  </si>
  <si>
    <t>贷款核销时点的会计日期。</t>
  </si>
  <si>
    <t>《贷款数据元（试行）》（银发[2012]150号）</t>
  </si>
  <si>
    <t>资产保全部</t>
  </si>
  <si>
    <t>公司业务部，个人业务部，机构业务部，小微业务部，交易银行部，互联网金融部，信用卡部，会计结算部，风险管理部，计划财务部</t>
  </si>
  <si>
    <t>ACT_END_DAT_OF_LON</t>
  </si>
  <si>
    <t>FN200003</t>
  </si>
  <si>
    <t>转逾期日期</t>
  </si>
  <si>
    <t>Transfer Overdue Date</t>
  </si>
  <si>
    <t>本金或利息转逾期时的日期</t>
  </si>
  <si>
    <t>公司业务部，个人业务部，机构业务部，小微业务部，交易银行部，互联网金融部，信用卡部，风险管理部</t>
  </si>
  <si>
    <t>TF_OD_DAT</t>
  </si>
  <si>
    <t>FN200004</t>
  </si>
  <si>
    <t>起息日期</t>
  </si>
  <si>
    <t>Value Date</t>
  </si>
  <si>
    <t>描述银行对账户开始计算利息的日期。</t>
  </si>
  <si>
    <t>VLU_DAT</t>
  </si>
  <si>
    <t>AR000001</t>
  </si>
  <si>
    <t xml:space="preserve">合约编号                                                    </t>
  </si>
  <si>
    <t>Loan Contract Identifier</t>
  </si>
  <si>
    <t>记录各类合约的编号，例如托管合约编号、个人贷款合同号、协议存款合约号等。</t>
  </si>
  <si>
    <t>公司业务部，个人业务部，机构业务部，小微业务部，交易银行部，互联网金融部，风险管理部</t>
  </si>
  <si>
    <t>LON_CTRT_IDN</t>
  </si>
  <si>
    <t>AR000002</t>
  </si>
  <si>
    <t>客户账号</t>
  </si>
  <si>
    <t>Customer Account ID</t>
  </si>
  <si>
    <t>账号是描述各组织或个人在贵州银行开立的账户的唯一编码标识。</t>
  </si>
  <si>
    <t>公司业务部，个人业务部，机构业务部，小微业务部，扶贫金融部，理财事业部，交易银行部，互联网金融部，信用卡部，资产保全部，计划财务部，风险管理部</t>
  </si>
  <si>
    <t>CUST_ACCT_ID</t>
  </si>
  <si>
    <t>AR000003</t>
  </si>
  <si>
    <t>账户名称</t>
  </si>
  <si>
    <t>Account Name</t>
  </si>
  <si>
    <t>标识账户的名称，或者标识该账户记录各项经济业务、反映会计要素的内容。</t>
  </si>
  <si>
    <t>1.存款人在申请开立单位银行结算账户时，其申请开立的银行结算账户的账户名称、出具的开户证明文件上记载的存款人名称以及预留银行签章中公章或财务专用章的名称应保持一致。_x000D_
2.根据《中华人民共和国企业破产法》（试行）及相关法律法规的规定成立清算组申请开立临时存款账户，其账户名称应与清算组的全称及公章一致。_x000D_
3.有字号的个体工商户应与其营业执照的字号相一致。_x000D_
4.自然人应与其提供的有效身份证件中的名称全称相一致。_x000D_
5.下列情况除外：_x000D_
a.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合约中约定的出资人名称；_x000D_
b.预留银行签章中公章或财务专用章的名称依法可以使用简称的，账户名称应与其保持一致；_x000D_
c.没有字号的个体工商户开立的银行结算账户，其预留签章中公章或财务专用章应是“个体户”字样加营业执照上载明的经营者的签字或盖章；_x000D_
d.证券公司客户交易结算资金专用账户和结算备付金专用存款账户的名称中，应有表明资金性质的标识：“（客户）”、“（备付金）”。</t>
  </si>
  <si>
    <t>公司业务部，个人业务部，机构业务部，小微业务部，交易银行部，互联网金融部，信用卡部</t>
  </si>
  <si>
    <t>ACCT_NAM</t>
  </si>
  <si>
    <t>AR000004</t>
  </si>
  <si>
    <t>Maturity Date</t>
  </si>
  <si>
    <t>指所有合约或账户的到期日期。</t>
  </si>
  <si>
    <t>MATU_DAT</t>
  </si>
  <si>
    <t>AR000005</t>
  </si>
  <si>
    <t>起始日期</t>
  </si>
  <si>
    <t>Start Date</t>
  </si>
  <si>
    <t>生效日期</t>
  </si>
  <si>
    <t>合约效力的生效日期。适用于存款合约、贷款合约等各类产品合约</t>
  </si>
  <si>
    <t>STRT_DAT</t>
  </si>
  <si>
    <t>AR000006</t>
  </si>
  <si>
    <t>销户日期</t>
  </si>
  <si>
    <t>Cancel Date</t>
  </si>
  <si>
    <t>描述终止账户相关活动，并将该账户状态置为销户的日期。</t>
  </si>
  <si>
    <t>账户销户日期应不早于账户开户日期</t>
  </si>
  <si>
    <t>CANCL_DAT</t>
  </si>
  <si>
    <t>AR000007</t>
  </si>
  <si>
    <t>签约日期</t>
  </si>
  <si>
    <t>Signning Date</t>
  </si>
  <si>
    <t>合约的签订日期。适用于存款合约、贷款合约等各类产品合约</t>
  </si>
  <si>
    <t>SIGN_DAT</t>
  </si>
  <si>
    <t>AR000008</t>
  </si>
  <si>
    <t>他行账号</t>
  </si>
  <si>
    <t>External Account Number</t>
  </si>
  <si>
    <t>外部账号</t>
  </si>
  <si>
    <t>指业务经营中获得的非贵州银行账号。</t>
  </si>
  <si>
    <t>采用34位数字字母编码，因涉及众多外部金融机构无统一编码规则。</t>
  </si>
  <si>
    <t>EXT_ACCT_NUM</t>
  </si>
  <si>
    <t>AR000009</t>
  </si>
  <si>
    <t>同城异地标识</t>
  </si>
  <si>
    <t>Nonlocal Identification</t>
  </si>
  <si>
    <t>指交易、机构、账户等的同城或异地属性。</t>
  </si>
  <si>
    <t>Non_LOC_ID</t>
  </si>
  <si>
    <t>AR000010</t>
  </si>
  <si>
    <t>账户状态</t>
  </si>
  <si>
    <t>Account Status</t>
  </si>
  <si>
    <t>描述贵州银行客户账户当前所处的状态，例如正常、冻结等。</t>
  </si>
  <si>
    <t>JR/T 0014-2005 《银行信息化通用代码集》</t>
  </si>
  <si>
    <t>ACCT_STS</t>
  </si>
  <si>
    <t>AR000011</t>
  </si>
  <si>
    <t>账户大类</t>
  </si>
  <si>
    <t>Account Type</t>
  </si>
  <si>
    <t>指按照账户所有者、核算内容等的不同而划分的账户概括种类。如个人账户、组织账户等。</t>
  </si>
  <si>
    <t>ACCT_TYP</t>
  </si>
  <si>
    <t>AR000012</t>
  </si>
  <si>
    <t>账户介质类型</t>
  </si>
  <si>
    <t>Account Medium Type</t>
  </si>
  <si>
    <t>标识账户的介质类型，包括：卡、折、单等介质，以及无介质。</t>
  </si>
  <si>
    <t>个人业务部，公司业务部，机构业务部，小微业务部，互联网金融部，信用卡部</t>
  </si>
  <si>
    <t>ACCT_MEDM_TYP</t>
  </si>
  <si>
    <t>AR000013</t>
  </si>
  <si>
    <t>账户开销户状态</t>
  </si>
  <si>
    <t>Account Open Cancel Flag</t>
  </si>
  <si>
    <t>特指账户的开销户状态，用于登记账户开销户的状态</t>
  </si>
  <si>
    <t>开户时赋值为1-开户_x000D_
销户时赋值为2-销户_x000D_
开户冲正时赋值为3-作废</t>
  </si>
  <si>
    <t>ACCT_OPN_CANCL_FLAG</t>
  </si>
  <si>
    <t>AR000014</t>
  </si>
  <si>
    <t>客户经理编号</t>
  </si>
  <si>
    <t>Contract Account Manager Identifier</t>
  </si>
  <si>
    <t>指负责与客户签订合约的本行客户经理对应的员工编号。</t>
  </si>
  <si>
    <t>该编号为客户经理在行内的员工编号。其中对于个人客户，在整个业务生命周期内可以由多位客户经理服务；对于组织客户，允许由一个主办客户经理和多位协办客户经理同时提供服务，这些客户经理分属不同支行。_x000D_
员工编号（包括柜员编号）由8位字符组成，即系统编码（3位）+顺序号（5位）： _x000D_
1.实体柜员：柜员号由行内的人力资源系统确定标准，与员工号一致（5位员工号），无系统编码。_x000D_
2. 自助设备柜员：归属在各个机构下，每台设备分配一个柜员（如：ATM柜员等）。编码规则为（3位）自助设备类型+顺序号（5位），顺序号为全行大排序。自助设备类型包括：ATM\CRS\CDM等_x000D_
3. 虚拟柜员：统一归属在总行下，每个系统分配一个柜员（如：核心批量柜员、核心批交易柜员、信贷系统柜员、网银渠道柜员等）。</t>
  </si>
  <si>
    <t>CTRT_ACCT_MAGR_IDN</t>
  </si>
  <si>
    <t>AR000015</t>
  </si>
  <si>
    <t>客户经理所属机构</t>
  </si>
  <si>
    <t>Customer Manager Belonging Branch ID</t>
  </si>
  <si>
    <t>指客户主办客户经理所归属的机构，填写机构编号。</t>
  </si>
  <si>
    <t>CUST_MAGR_BELNG_BRCH_ID</t>
  </si>
  <si>
    <t>AR000016</t>
  </si>
  <si>
    <t>账户余额</t>
  </si>
  <si>
    <t>Account Balance</t>
  </si>
  <si>
    <t>指截止某一时点，账户所剩余的金额，包括客户账户和内部账户的余额。</t>
  </si>
  <si>
    <t>ACCT_BAL</t>
  </si>
  <si>
    <t>AR000017</t>
  </si>
  <si>
    <t>准备金类型</t>
  </si>
  <si>
    <t>Reserve Type</t>
  </si>
  <si>
    <t>指银行针对贷款和应收账款可能发生的损失而计提的贷款损失准备和坏账准备金的类型。</t>
  </si>
  <si>
    <t>RESV_TYP</t>
  </si>
  <si>
    <t>AR000018</t>
  </si>
  <si>
    <t>可用余额</t>
  </si>
  <si>
    <t>Available Balance</t>
  </si>
  <si>
    <t>指截止某一时点客户可以支配的账户余额。</t>
  </si>
  <si>
    <t>可用余额=账户余额 - 冻结金额。</t>
  </si>
  <si>
    <t>AVL_BAL</t>
  </si>
  <si>
    <t>AR000019</t>
  </si>
  <si>
    <t>最长合约期限</t>
  </si>
  <si>
    <t>Maximum Contract Term</t>
  </si>
  <si>
    <t>指产品合约最长期限限制。如个人购买第一套新建住房贷款的最长合约期限不得超过30年。结合期限单位类型使用，例如月。</t>
  </si>
  <si>
    <t>MAX_CTRT_TERM</t>
  </si>
  <si>
    <t>AR000020</t>
  </si>
  <si>
    <t>最短合约期限</t>
  </si>
  <si>
    <t>Minimum Contract Term</t>
  </si>
  <si>
    <t>指产品合约最短期限限制。如个人人民币零存整取存款的最短合约期限为3个月。结合期限单位类型使用，例如月。</t>
  </si>
  <si>
    <t>MIN_CTRT_TERM</t>
  </si>
  <si>
    <t>AR100001</t>
  </si>
  <si>
    <t>账户余额变动日期</t>
  </si>
  <si>
    <t>Account Balance Change Date</t>
  </si>
  <si>
    <t>记录账户余额变动时的系统日期</t>
  </si>
  <si>
    <t>个人业务部、公司业务部、小微业务部、机构业务部</t>
  </si>
  <si>
    <t>ACCT_BAL_CHG_DAT</t>
  </si>
  <si>
    <t>AR100002</t>
  </si>
  <si>
    <t>账户状态变更日期</t>
  </si>
  <si>
    <t>Account Status Change Date</t>
  </si>
  <si>
    <t>记录账户状态发生改变时的系统日期</t>
  </si>
  <si>
    <t>ACCT_STS_CHG_DAT</t>
  </si>
  <si>
    <t>AR100003</t>
  </si>
  <si>
    <t>账户信息变更日期</t>
  </si>
  <si>
    <t>Account Information Change Date</t>
  </si>
  <si>
    <t>记录账户发生信息维护时的系统</t>
  </si>
  <si>
    <t>ACCT_INFO_CHG_DAT</t>
  </si>
  <si>
    <t>AR100004</t>
  </si>
  <si>
    <t>人民币结算账户性质</t>
  </si>
  <si>
    <t>RMB Settlement Account Category</t>
  </si>
  <si>
    <t>描述账户的属性信息，包括基本账户、一般账户、临时账户、专用账户等账户性质信息。</t>
  </si>
  <si>
    <t>JR/T 0134-2016 《存款统计分类及编码》《国家外汇管理局关于规范境内银行资本项目数据报送的通知》（汇发[2012]36号）JR/T 0014-2005 《银行信息化通用代码集》</t>
  </si>
  <si>
    <t>机构业务部，小微业务部，公司业务部</t>
  </si>
  <si>
    <t>RMB_SETL_ACCT_CTG</t>
  </si>
  <si>
    <t>AR100005</t>
  </si>
  <si>
    <t>外汇账户性质</t>
  </si>
  <si>
    <t>FX Account Property Code</t>
  </si>
  <si>
    <t>指监管机构确定的外汇账户的账户性质代码。</t>
  </si>
  <si>
    <t>采用4位数字1+1+2层次编码。按照国家外管局监管报送编码规则编码。0000表示非外汇监管账户。</t>
  </si>
  <si>
    <t>FX_ACCT_PROP_COD</t>
  </si>
  <si>
    <t>AR100006</t>
  </si>
  <si>
    <t>个人结算账户种类</t>
  </si>
  <si>
    <t>Account Level</t>
  </si>
  <si>
    <t>描述个人活期结算账户的等级，根据人行监管要求区分Ⅰ类或Ⅱ类或Ⅲ类账户。</t>
  </si>
  <si>
    <t>银行可通过Ⅰ类账户为存款人提供存款、购买投资理财产品等金融产品、转账、消费和缴费支付、支取现金等服务。银行可通过Ⅱ类账户为存款人提供存款、购买投资理财产品等金融产品、限定金额的消费和缴费支付等服务。银行可通过Ⅲ类账户为存款人提供限定金额的消费和缴费支付服务。银行不得通过ⅡⅢ类账户为存款人提供存取现金服务。</t>
  </si>
  <si>
    <t>银发（2015）392号《中国人民银行关于改进个人银行账户服务加强账户管理的通知》</t>
  </si>
  <si>
    <t>互联网金融部，信用卡部，理财事业部、个人业务部</t>
  </si>
  <si>
    <t>ACCT_LVL</t>
  </si>
  <si>
    <t>AR100007</t>
  </si>
  <si>
    <t>钞汇标识</t>
  </si>
  <si>
    <t>Cash Exchange Indicator</t>
  </si>
  <si>
    <t>在外汇业务中用以区分实物货币（现钞）、账面货币（现汇）等货币形态的标志。1钞户，0汇户。</t>
  </si>
  <si>
    <t>公司业务部，个人业务部，机构业务部</t>
  </si>
  <si>
    <t>CSH_EXCG_IND</t>
  </si>
  <si>
    <t>AR100008</t>
  </si>
  <si>
    <t>绑定账号</t>
  </si>
  <si>
    <t>Bind Account Number</t>
  </si>
  <si>
    <t>绑定账户是指通过电子渠道非面对面开立II、III类个人银行结算账户时，需提供5要素或4要素验证中的绑定账户（卡号）。</t>
  </si>
  <si>
    <t>绑定账户必须是I类户或信用卡账户。</t>
  </si>
  <si>
    <t>关于改进个人银行账户分类管理有关事项的通知（银发〔2018〕16号）</t>
  </si>
  <si>
    <t>个人业务部，信用卡部、互联网金融部</t>
  </si>
  <si>
    <t>BIND_ACCT_NUM</t>
  </si>
  <si>
    <t>AR100009</t>
  </si>
  <si>
    <t>挂失状态</t>
  </si>
  <si>
    <t>Account Report Loss Status</t>
  </si>
  <si>
    <t>指账户介质的挂失状态，分为“正常”“正式挂失”“临时挂失”。</t>
  </si>
  <si>
    <t>个人业务部，公司业务部，机构业务部，小微企业部，信用卡部，互联网金融部</t>
  </si>
  <si>
    <t>ACCT_RPT_LOSS_STS</t>
  </si>
  <si>
    <t>AR100010</t>
  </si>
  <si>
    <t>存款账户余额</t>
  </si>
  <si>
    <t>Deposit Account Balance</t>
  </si>
  <si>
    <t>指截止某一时点，存款账户所剩余的金额。</t>
  </si>
  <si>
    <t>个人业务部、公司业务部、机构业务部</t>
  </si>
  <si>
    <t>DEP_ACCT_BAL</t>
  </si>
  <si>
    <t>AR100011</t>
  </si>
  <si>
    <t>Auto Renewal Indicator</t>
  </si>
  <si>
    <t>描述定期存款到期后是否自动转存。</t>
  </si>
  <si>
    <t>遵循标志的填写规则：“1”是“0”否。</t>
  </si>
  <si>
    <t>AUTO_RENWL_IND</t>
  </si>
  <si>
    <t>AR100012</t>
  </si>
  <si>
    <t>账户冻结性质</t>
  </si>
  <si>
    <t>Account Freeze Property</t>
  </si>
  <si>
    <t>用于标识账户是普通的冻结还是司法冻结。</t>
  </si>
  <si>
    <t>普通冻结是指非司法类的冻结，如受托支付的临时冻结，保证金的冻结等。</t>
  </si>
  <si>
    <t>公司业务部，个人业务部，机构业务部，小微业务部，互联网金融部，信用卡部，资产保全部，风险管理部，法律合规部</t>
  </si>
  <si>
    <t>ACCT_FRZ_PROP</t>
  </si>
  <si>
    <t>AR100013</t>
  </si>
  <si>
    <t>账户冻结方式</t>
  </si>
  <si>
    <t>Account Freeze Method</t>
  </si>
  <si>
    <t>用于标识账户的冻结方式，如金额冻结、只收不付、不收不付。</t>
  </si>
  <si>
    <t>ACCT_FRZ_MTHD</t>
  </si>
  <si>
    <t>AR100014</t>
  </si>
  <si>
    <t>借据编号</t>
  </si>
  <si>
    <t>Duebill Number</t>
  </si>
  <si>
    <t>指贵州银行向借款人发放贷款时编制的借款凭证编码。</t>
  </si>
  <si>
    <t>13位协议编号+4位借据序号</t>
  </si>
  <si>
    <t>DUE_BILL_NUM</t>
  </si>
  <si>
    <t>AR100015</t>
  </si>
  <si>
    <t>借据金额</t>
  </si>
  <si>
    <t>Loan Receipt Amount</t>
  </si>
  <si>
    <t>贷款合同下单笔借据的金额。</t>
  </si>
  <si>
    <t>机构业务部，会计结算部，交易银行部，互联网金融部，风险管理部</t>
  </si>
  <si>
    <t>LON_RECP_AMT</t>
  </si>
  <si>
    <t>AR100016</t>
  </si>
  <si>
    <t>贷款利率模式</t>
  </si>
  <si>
    <t>Loan Interest Rate Mode</t>
  </si>
  <si>
    <t>指明贷款执行利率的定价模式。</t>
  </si>
  <si>
    <t>协商定价由人工输入执行利率，为固定定价；参考定价指参考一个基准利率值按浮动比例或浮动值计算出来的利率；比较定价表示贷款利率由两种或以上的基准利率种类的利率浮动计算后进行比较，然后按取高、取低、取平均确定的利率。必输，目前只支持1参考定价或3协商定价</t>
  </si>
  <si>
    <t>LON_INT_RATE_MOD</t>
  </si>
  <si>
    <t>AR100017</t>
  </si>
  <si>
    <t>贷款账户余额</t>
  </si>
  <si>
    <t>指截止某一时点，贷款账户所剩余的本金金额。</t>
  </si>
  <si>
    <t>个人业务部、公司业务部、小微业务部</t>
  </si>
  <si>
    <t>AR100018</t>
  </si>
  <si>
    <t>借据余额</t>
  </si>
  <si>
    <t>IOU Balance</t>
  </si>
  <si>
    <t>贷款合同下单笔借据的本金余额。</t>
  </si>
  <si>
    <t>IOU_BAL</t>
  </si>
  <si>
    <t>AR100019</t>
  </si>
  <si>
    <t>风险分类结果</t>
  </si>
  <si>
    <t>Risk Classification</t>
  </si>
  <si>
    <t>风险十级分类</t>
  </si>
  <si>
    <t>指对风险资产进行十类风险分类的结果。</t>
  </si>
  <si>
    <t>RSK_CLASSF</t>
  </si>
  <si>
    <t>AR100020</t>
  </si>
  <si>
    <t>贴现合约编号</t>
  </si>
  <si>
    <t>Bill Discount Contract Identifier</t>
  </si>
  <si>
    <t>标识我行客户所签订票据贴现协议的唯一标识。</t>
  </si>
  <si>
    <t>BILL_DISCNT_CTRT_IDN</t>
  </si>
  <si>
    <t>AR100021</t>
  </si>
  <si>
    <t>贴现到期日期</t>
  </si>
  <si>
    <t>Expire Date of Bill Discount</t>
  </si>
  <si>
    <t>指票据贴现的到期日期</t>
  </si>
  <si>
    <t>EXP_DAT_OF_BILL_DISCNT</t>
  </si>
  <si>
    <t>AR100022</t>
  </si>
  <si>
    <t>贴现利率</t>
  </si>
  <si>
    <t>Interest Rate of Bill Discount</t>
  </si>
  <si>
    <t>指银行接受商业票据贴现时，用来计算贴现利息的利率</t>
  </si>
  <si>
    <t>[0,99999999999999.9999]</t>
  </si>
  <si>
    <t>《JR T 0076.5-2013 支付业务统计指标》</t>
  </si>
  <si>
    <t>公司业务部，小微业务部，会计结算部，计划财务部</t>
  </si>
  <si>
    <t>INT_RATE_OF_BILL_DISCNT</t>
  </si>
  <si>
    <t>AR100023</t>
  </si>
  <si>
    <t>贴现息</t>
  </si>
  <si>
    <t>Interest of Bill Discount</t>
  </si>
  <si>
    <t xml:space="preserve">指在贴现业务中，企业倒贴给银行的利息。_x000D_
_x000D_
</t>
  </si>
  <si>
    <t xml:space="preserve">贴现利息=票面金额×年贴现率/360×贴现天数（贴现天数=贴现日至票据到期日实际天数-1） </t>
  </si>
  <si>
    <t>INT_OF_BILL_DISCNT</t>
  </si>
  <si>
    <t>AR100024</t>
  </si>
  <si>
    <t>已摊销利息</t>
  </si>
  <si>
    <t>Amortized Interest</t>
  </si>
  <si>
    <t>指贴现已摊销的利息金额</t>
  </si>
  <si>
    <t xml:space="preserve">已摊销利息=票面金额×年贴现率/360×摊销天数（摊销天数=当前日期-起息日期） </t>
  </si>
  <si>
    <t>AMRTZ_INT</t>
  </si>
  <si>
    <t>AR100025</t>
  </si>
  <si>
    <t>待摊销利息</t>
  </si>
  <si>
    <t>Interest to be Amortized</t>
  </si>
  <si>
    <t>贴现尚未摊销的利息金额</t>
  </si>
  <si>
    <t>待摊销利息 = 贴现息 - 已摊销利息</t>
  </si>
  <si>
    <t>INT_TO_BE_AMRTZ</t>
  </si>
  <si>
    <t>AR100026</t>
  </si>
  <si>
    <t>出票人全称</t>
  </si>
  <si>
    <t>Full Name of Payer</t>
  </si>
  <si>
    <t>指票据出票人的全称</t>
  </si>
  <si>
    <t>二、电票的票据号码共30位，全部由阿拉伯数字组成，具体如下：第1位，票据种类标识，“1”代表电子银行承兑汇票，“2”代表电子商业承兑汇票；第2-13位，共12个数字，是出票人开户行的支付系统行号；第14-21位，共8个数字，是出票信息登记日期，即票据信息登记至ECDS的信息；第22-29位，共8个数字，为ECDS系统当天唯一的流水号；第30位，共1个数字，是校验码，系统自动生成，用于防止录入错误。</t>
  </si>
  <si>
    <t>FUL_NAM_OF_PAYR</t>
  </si>
  <si>
    <t>AR100027</t>
  </si>
  <si>
    <t>出票人账号</t>
  </si>
  <si>
    <t>Account Number of Payer</t>
  </si>
  <si>
    <t>指出票人提供的银行结算账号</t>
  </si>
  <si>
    <t>ACCT_NUM_OF_PAYR</t>
  </si>
  <si>
    <t>AR100028</t>
  </si>
  <si>
    <t>收款人全称</t>
  </si>
  <si>
    <t>Name of Payee</t>
  </si>
  <si>
    <t>指票据指定的收款人的全称</t>
  </si>
  <si>
    <t>NAM_OF_PAYEE</t>
  </si>
  <si>
    <t>AR100029</t>
  </si>
  <si>
    <t>收款人账号</t>
  </si>
  <si>
    <t>Account Number of Payee</t>
  </si>
  <si>
    <t>指票据指定的收款人的银行结算账号</t>
  </si>
  <si>
    <t>ACCT_NUM_OF_PAYEE</t>
  </si>
  <si>
    <t>AR100030</t>
  </si>
  <si>
    <t>收款人开户行</t>
  </si>
  <si>
    <t>Account Open Bank of Payee</t>
  </si>
  <si>
    <t>指票据指定的收款人的银行账号的开户行名称</t>
  </si>
  <si>
    <t>ACCT_OPN_BNK_OF_PAYEE</t>
  </si>
  <si>
    <t>AR100031</t>
  </si>
  <si>
    <t>签发机构号</t>
  </si>
  <si>
    <t>Institute Number of Issuer</t>
  </si>
  <si>
    <t>指票据的签发机构的编号</t>
  </si>
  <si>
    <t>INST_NUM_OF_ISUR</t>
  </si>
  <si>
    <t>AR100032</t>
  </si>
  <si>
    <t>承兑行行号</t>
  </si>
  <si>
    <t>Acceptance Bank Code</t>
  </si>
  <si>
    <t>在银行承兑汇票中，是指票据到期向持票人无条件兑付的银行的行号;在商业承兑汇票中，是指承兑人的开户行行号</t>
  </si>
  <si>
    <t>ACPTN_BNK_COD</t>
  </si>
  <si>
    <t>AR100033</t>
  </si>
  <si>
    <t>付款行名称</t>
  </si>
  <si>
    <t>Payment Bank Name</t>
  </si>
  <si>
    <t>指票据付款行的行名。</t>
  </si>
  <si>
    <t>PAYMT_BNK_NAM</t>
  </si>
  <si>
    <t>AR100034</t>
  </si>
  <si>
    <t>付款行行号</t>
  </si>
  <si>
    <t>Payment Bank Code</t>
  </si>
  <si>
    <t>指票据付款行的银行行号。</t>
  </si>
  <si>
    <t>银行行号，也叫联行号，支付系统行号，是一个地区银行的唯一识别标志。用于人民银行所组织的大额支付系统\小额支付系统\城市商业银行银行汇票系统\全国支票影像系统（含一些城市的同城票据自动清分系统）等跨区域支付结算业务。银行行号由12位数字组成：3位银行类别+4位地区号+4位银行顺序号+1位校验位。</t>
  </si>
  <si>
    <t>PAYMT_BNK_COD</t>
  </si>
  <si>
    <t>AR100035</t>
  </si>
  <si>
    <t>票据签发日期</t>
  </si>
  <si>
    <t>Issue Date of Bill</t>
  </si>
  <si>
    <t>指票据的签发日期，或出票日期。</t>
  </si>
  <si>
    <t>ISUE_DAT_OF_BILL</t>
  </si>
  <si>
    <t>AR100036</t>
  </si>
  <si>
    <t>票据到期日期</t>
  </si>
  <si>
    <t>Expire Date of Bill</t>
  </si>
  <si>
    <t>指票据的到期日期</t>
  </si>
  <si>
    <t>EXP_DAT_OF_BILL</t>
  </si>
  <si>
    <t>AR100037</t>
  </si>
  <si>
    <t>承兑合约编号</t>
  </si>
  <si>
    <t>Bill Acceptance Contract Identifier</t>
  </si>
  <si>
    <t>标识我行客户所签订票据承兑协议的唯一标识。</t>
  </si>
  <si>
    <t>BILL_ACPTN_CTRT_IDN</t>
  </si>
  <si>
    <t>AR100038</t>
  </si>
  <si>
    <t>托管业务</t>
  </si>
  <si>
    <t>特殊目的载体账户标识</t>
  </si>
  <si>
    <t>SPV Account Indicator</t>
  </si>
  <si>
    <t>出于保护投资者的目的，使用特殊目的载体对证券化资产与发行主体进行风险隔离，该标识即用于标识该账户是否是适用于特殊目的载体（如各种信托计划、资管计划）的账户。</t>
  </si>
  <si>
    <t>SPV_ACCT_IND</t>
  </si>
  <si>
    <t>AR300001</t>
  </si>
  <si>
    <t>内部账号</t>
  </si>
  <si>
    <t>Internal Account Number</t>
  </si>
  <si>
    <t>指贵州银行内部开立的用于会计核算需求的账号。</t>
  </si>
  <si>
    <t>以核心内部账号编码规则为准</t>
  </si>
  <si>
    <t>INTL_ACCT_NUM</t>
  </si>
  <si>
    <t>EV000001</t>
  </si>
  <si>
    <t>交易日志号</t>
  </si>
  <si>
    <t>Transaction Journal Number</t>
  </si>
  <si>
    <t>记录一笔交易在系统内部的流水号，业务系统中交易发生时在系统内部的交易流水顺序号，由业务系统按一定规则分配。是记录一个系统内部所有交易流水的唯一标志。</t>
  </si>
  <si>
    <t>遵循科技部统一的交易日志号编号规则</t>
  </si>
  <si>
    <t>信息科技部</t>
  </si>
  <si>
    <t>个人业务部，公司业务部，小微业务部，互联网金融部，信用卡部，会计结算部</t>
  </si>
  <si>
    <t>TR_JRN_NUM</t>
  </si>
  <si>
    <t>EV000002</t>
  </si>
  <si>
    <t>交易时间</t>
  </si>
  <si>
    <t>Transaction Time</t>
  </si>
  <si>
    <t>指一笔交易的系统实际发生时间，此在实际使用过程中建议和交易日期结合使用。</t>
  </si>
  <si>
    <t>交易日期</t>
  </si>
  <si>
    <t>TR_TIME</t>
  </si>
  <si>
    <t>EV000003</t>
  </si>
  <si>
    <t>交易金额</t>
  </si>
  <si>
    <t>Transaction Amount</t>
  </si>
  <si>
    <t>记录实际发生的交易金额。</t>
  </si>
  <si>
    <t>TR_AMT</t>
  </si>
  <si>
    <t>EV000004</t>
  </si>
  <si>
    <t>交易币种</t>
  </si>
  <si>
    <t>Transaction Currency Code</t>
  </si>
  <si>
    <t>指一笔交易发生时的原币种类型。</t>
  </si>
  <si>
    <t>采用3位数字编码。_x000D_
仅针对一笔交易中只有一个交易币种和金额的情况。对于外汇买卖、货币掉期等涉及多个交易币种金额的情况，将根据买入卖出、近端远端等业务含义另行约定。</t>
  </si>
  <si>
    <t>TR_CCY_COD</t>
  </si>
  <si>
    <t>EV000005</t>
  </si>
  <si>
    <t>建立时间</t>
  </si>
  <si>
    <t>Create Time</t>
  </si>
  <si>
    <t>记录管理事件建立时所对应的系统时间，例如关联关系的建立时间，还款计划的建立时间等。</t>
  </si>
  <si>
    <t>CRT_TIME</t>
  </si>
  <si>
    <t>EV000006</t>
  </si>
  <si>
    <t>最后动户日期</t>
  </si>
  <si>
    <t>Last Account Edit Date</t>
  </si>
  <si>
    <t>指账户最近一次发生金额变动的日期，不包括结息、收取账户管理费等非客户主动发起的款项收支。通过最后动户日期与当前日期的比较，可以判断该账户是否为长期不动户。</t>
  </si>
  <si>
    <t>为了支持中国人民银行总行发布的《金融机构编码规范》中的14位金融机构编码的需要，第二代支付系统报文标准中将“参与者行号”字段设置为最长14位字符长度，即可支持支付系统的12位长度行号，也可支持14位金融机构编码。目前暂填写和使用支付系统的12位长度行号。</t>
  </si>
  <si>
    <t>LAST_ACCT_EDT_DAT</t>
  </si>
  <si>
    <t>EV000007</t>
  </si>
  <si>
    <t>本行他行标识</t>
  </si>
  <si>
    <t>Self Bank Other Bank Flag</t>
  </si>
  <si>
    <t>在银行卡业务中区分银行卡在不同银行的受理终端（POS、ATM等）处理业务的情形，包括本代本、本代他、他代本。</t>
  </si>
  <si>
    <t>SELF_BNK_OTH_BNK_FLAG</t>
  </si>
  <si>
    <t>EV000008</t>
  </si>
  <si>
    <t>现转标识</t>
  </si>
  <si>
    <t>Cash/Transfer Indicator</t>
  </si>
  <si>
    <t>区分交易现金还是转账</t>
  </si>
  <si>
    <t>CSH_TF_IND</t>
  </si>
  <si>
    <t>EV000009</t>
  </si>
  <si>
    <t>资产交易类型</t>
  </si>
  <si>
    <t>Asset Transaction Type</t>
  </si>
  <si>
    <t>用于标识资产的交易类型，即买卖类型。</t>
  </si>
  <si>
    <t>AST_TR_TYP</t>
  </si>
  <si>
    <t>EV000010</t>
  </si>
  <si>
    <t>列入特殊名单日期</t>
  </si>
  <si>
    <t>Into Particular List Date</t>
  </si>
  <si>
    <t>描述实体被列入特殊名单的日期</t>
  </si>
  <si>
    <t>INTO_PLAR_LST_DAT</t>
  </si>
  <si>
    <t>EV000011</t>
  </si>
  <si>
    <t>列入特殊名单原因</t>
  </si>
  <si>
    <t>Into Particular List Reason</t>
  </si>
  <si>
    <t>描述实体被列入特殊名单的原因</t>
  </si>
  <si>
    <t>INTO_PLAR_LST_RSN</t>
  </si>
  <si>
    <t>EV000012</t>
  </si>
  <si>
    <t>事件发生日期</t>
  </si>
  <si>
    <t>Event Happen Date</t>
  </si>
  <si>
    <t>指需要特别关注和记录的，与客户密切相关的重大事项的发生日期。</t>
  </si>
  <si>
    <t>EVT_HAPPN_DAT</t>
  </si>
  <si>
    <t>EV000013</t>
  </si>
  <si>
    <t>事件类型</t>
  </si>
  <si>
    <t>Event Type</t>
  </si>
  <si>
    <t>指需要特别关注和记录的，与客户密切相关的重大事项的类型。</t>
  </si>
  <si>
    <t>EVT_TYP</t>
  </si>
  <si>
    <t>EV000014</t>
  </si>
  <si>
    <t>登记日期</t>
  </si>
  <si>
    <t>Event Record Date</t>
  </si>
  <si>
    <t>指将客户事件录入系统的日期。</t>
  </si>
  <si>
    <t>EVT_REC_DAT</t>
  </si>
  <si>
    <t>EV000015</t>
  </si>
  <si>
    <t>借贷记账方向</t>
  </si>
  <si>
    <t>D/C Flag</t>
  </si>
  <si>
    <t>记录交易发生时的借贷记账方向</t>
  </si>
  <si>
    <t>D_C_FLAG</t>
  </si>
  <si>
    <t>EV000016</t>
  </si>
  <si>
    <t>冲正类型</t>
  </si>
  <si>
    <t>Balance-stricken Type</t>
  </si>
  <si>
    <t>标识该笔交易的冲正类型，是当日冲正、隔日冲正还是跨年冲正。</t>
  </si>
  <si>
    <t>为避免虚增发生额，当日冲正及本会计年度的隔日冲正，应采用红字冲正法，而跨会计年度的冲正则应采用蓝字反方传票冲正法。</t>
  </si>
  <si>
    <t>BAL_STRKN_TYP</t>
  </si>
  <si>
    <t>EV000017</t>
  </si>
  <si>
    <t>明细冲正类型</t>
  </si>
  <si>
    <t>Strike Balance Flag</t>
  </si>
  <si>
    <t>指明细冲账标识。包括冲正、正常、被冲正
冲正：标识该笔交易明细为冲正交易，如一笔转账冲正交易，其明细冲正标识为“冲正”
正常：标识该笔交易为正常的交易，是非冲正交易的默认值。
被冲正：标识该笔正常交易已被冲正，其明细冲正标识由正常变更为“被冲正”。</t>
  </si>
  <si>
    <t>STRKE_BAL_FLAG</t>
  </si>
  <si>
    <t>EV000018</t>
  </si>
  <si>
    <t>登记员工号</t>
  </si>
  <si>
    <t>Event Record Employee ID</t>
  </si>
  <si>
    <t>指客户事件登记录入人员的系统柜员号或员工编号。</t>
  </si>
  <si>
    <t>EVT_REC_EMPE_ID</t>
  </si>
  <si>
    <t>EV000019</t>
  </si>
  <si>
    <t>登记员工姓名</t>
  </si>
  <si>
    <t>Event Record Employee Name</t>
  </si>
  <si>
    <t>指客户事件登记录入人员的姓名。</t>
  </si>
  <si>
    <t>EVT_REC_EMPE_NAM</t>
  </si>
  <si>
    <t>EV000020</t>
  </si>
  <si>
    <t>登记员工所属机构</t>
  </si>
  <si>
    <t>Event Record Employee Belonging Branch ID</t>
  </si>
  <si>
    <t>指客户事件登记录入人员所属的机构编号。</t>
  </si>
  <si>
    <t>EVT_REC_EMPE_BELNG_BRCH_ID</t>
  </si>
  <si>
    <t>EV000021</t>
  </si>
  <si>
    <t>交易对手账号</t>
  </si>
  <si>
    <t>Counterparty Account</t>
  </si>
  <si>
    <t>指在一笔交易中，除交易直接发起方之外、与其有着交易往来的第三方在相关业务信息中约定和体现的银行账号。如汇款业务中的收款人账号、承兑业务中的收款人账号等。此账号可以是贵州银行账号，也可以是其他银行的账号。</t>
  </si>
  <si>
    <t>本行账号遵循本行客户账号编码规则，他行账号不适用。</t>
  </si>
  <si>
    <t>CCP_ACCT</t>
  </si>
  <si>
    <t>EV100001</t>
  </si>
  <si>
    <t>支付发起方类型</t>
  </si>
  <si>
    <t>Initiate Type</t>
  </si>
  <si>
    <t>指发起支付交易的委托方类型，用于区分客户汇款还是金融机构汇款。</t>
  </si>
  <si>
    <t>INIT_TYP</t>
  </si>
  <si>
    <t>EV100002</t>
  </si>
  <si>
    <t>收付标识</t>
  </si>
  <si>
    <t>Receive Payment Indicator</t>
  </si>
  <si>
    <t>指一笔交易或报文的资金收付方向，是收款还是付款。</t>
  </si>
  <si>
    <t>RECV_PAYMT_IND</t>
  </si>
  <si>
    <t>EV100003</t>
  </si>
  <si>
    <t>汇款加急标识</t>
  </si>
  <si>
    <t>Remittance Urgent Indicator</t>
  </si>
  <si>
    <t>指一笔汇款是普通还是加急的标识。</t>
  </si>
  <si>
    <t>采用1位数字编码。</t>
  </si>
  <si>
    <t>RMT_URG_IND</t>
  </si>
  <si>
    <t>EV100004</t>
  </si>
  <si>
    <t>发送方式</t>
  </si>
  <si>
    <t>Send Mode</t>
  </si>
  <si>
    <t>指支付报文对外发送的方式，直接影响报文发送的时效性。</t>
  </si>
  <si>
    <t>SND_MOD</t>
  </si>
  <si>
    <t>EV100005</t>
  </si>
  <si>
    <t>请求类型</t>
  </si>
  <si>
    <t>Request Type</t>
  </si>
  <si>
    <t>指来账报文发起的目的，可分为普通来账或日终补账。</t>
  </si>
  <si>
    <t>采用1位数字编码，从0开始顺序编码。来账及日终补账使用；往账默认为空。</t>
  </si>
  <si>
    <t>REQ_TYP</t>
  </si>
  <si>
    <t>EV100006</t>
  </si>
  <si>
    <t>退汇类型</t>
  </si>
  <si>
    <t>Return Remittance Type</t>
  </si>
  <si>
    <t>指退汇发起类型的差异，可分为联动退汇和主动退汇。</t>
  </si>
  <si>
    <t>采用1位数字编码，从0开始顺序编码。</t>
  </si>
  <si>
    <t>RET_RMT_TYP</t>
  </si>
  <si>
    <t>EV100007</t>
  </si>
  <si>
    <t>清算行号类型</t>
  </si>
  <si>
    <t>Bank Number Type</t>
  </si>
  <si>
    <t>指支付系统参与者使用的银行识别号码的类型，如SWIFT的银行识别号（BIC）、人行的支付系统行号等。</t>
  </si>
  <si>
    <t>采用2位数字编码。</t>
  </si>
  <si>
    <t>BNK_NUM_TYP</t>
  </si>
  <si>
    <t>EV100008</t>
  </si>
  <si>
    <t>支付代理类型</t>
  </si>
  <si>
    <t>Payment Agent Type</t>
  </si>
  <si>
    <t>指我行以何种身份代理被代理行参与人民币跨境支付系统开展相关业务。</t>
  </si>
  <si>
    <t>采用3位数字字母1+2层次编码，左起第1位为大写字母，现固定为T，第2-3位为2位数字顺序编码。</t>
  </si>
  <si>
    <t>PAYMT_AGENT_TYP</t>
  </si>
  <si>
    <t>EV100009</t>
  </si>
  <si>
    <t>控制清算类型</t>
  </si>
  <si>
    <t>Control Settlement Type</t>
  </si>
  <si>
    <t>指清算对账的时机及方式的选择。</t>
  </si>
  <si>
    <t>采用3位数字编码，从000顺序编码。</t>
  </si>
  <si>
    <t>CTRL_SETL_TYP</t>
  </si>
  <si>
    <t>EV100010</t>
  </si>
  <si>
    <t>明细勾兑结果</t>
  </si>
  <si>
    <t>Detail Reconciliation Result</t>
  </si>
  <si>
    <t>指根据跨境业务明细核对应答报文而确定的支付业务明细核对结果。</t>
  </si>
  <si>
    <t>采用1位数字字母编码。</t>
  </si>
  <si>
    <t>DTAL_RECNCLTN_RST</t>
  </si>
  <si>
    <t>EV100011</t>
  </si>
  <si>
    <t>勾兑结果</t>
  </si>
  <si>
    <t>Reconciliation Result</t>
  </si>
  <si>
    <t>指根据跨境业务汇总核对报文、跨境业务明细核对应答报文综合确定的支付业务汇总核对结果。</t>
  </si>
  <si>
    <t>RECNCLTN_RST</t>
  </si>
  <si>
    <t>EV200001</t>
  </si>
  <si>
    <t>BOP申报标识</t>
  </si>
  <si>
    <t>BOP Reporting Flag</t>
  </si>
  <si>
    <t>指是否需要向外汇管理局进行外汇收支申报的标志。</t>
  </si>
  <si>
    <t>BOP_REPRT_FLAG</t>
  </si>
  <si>
    <t>EV200002</t>
  </si>
  <si>
    <t>RCFE申报标识</t>
  </si>
  <si>
    <t>RCFE Reporting Flag</t>
  </si>
  <si>
    <t>指是否需要向人民银行进行跨境人民币支付申报的标志。</t>
  </si>
  <si>
    <t>RCFE_REPRT_FLAG</t>
  </si>
  <si>
    <t>EV200003</t>
  </si>
  <si>
    <t>申报号码</t>
  </si>
  <si>
    <t>BOP Reporting Number</t>
  </si>
  <si>
    <t>指由境内金融机构按照国家外汇管理局要求编制的涉外收支申报事项的唯一识别号码。</t>
  </si>
  <si>
    <t>采用22位数字字母6+4+2+6+4层次编码，左起第1-6位为地区标识码；第7-10位为金融机构代码；第11-12位为金融机构顺序码；第13-18位为涉外收支的支付日期（年份取后2位数字，按照年月日顺序排列）；第19-22位为金融机构营业部门业务流水码（业务流水码的第一位按照涉外收支内容的不同遵循外管局的相关规范，后三位允许使用英文大写字母（O、I、Z除外）与数字（0-9））。</t>
  </si>
  <si>
    <t>《国家外汇管理局关于印发&lt;金融机构外汇业务数据采集规范（1.0）&gt;的通知》（汇发[2014]18号）</t>
  </si>
  <si>
    <t>BOP_REPRT_NUM</t>
  </si>
  <si>
    <t>EV200004</t>
  </si>
  <si>
    <t>外汇交易编码</t>
  </si>
  <si>
    <t>BOP Transaction Code</t>
  </si>
  <si>
    <t>指由国家外汇管理局按照交易性质对国际收支交易和其他与涉外收支业务有关的经济交易进行的分类及唯一编码。</t>
  </si>
  <si>
    <t>采用6位数字1+2+2+1层次编码，四级分类均按照数字顺序编码，位数不足用0补足。</t>
  </si>
  <si>
    <t>《国家外汇管理局关于印发&lt;金融机构外汇业务数据采集规范（1.0）&gt;的通知》（汇发[2014]18号）_x000D_
《国家外汇管理局关于印发《涉外收支交易分类与代码（2014版）》的通知》（汇发[2014]21号）</t>
  </si>
  <si>
    <t>BOP_TR_COD</t>
  </si>
  <si>
    <t>EV200005</t>
  </si>
  <si>
    <t>汇款人类型</t>
  </si>
  <si>
    <t>BOP Customer Type</t>
  </si>
  <si>
    <t>指涉外收支申报中对相关当事人按照对公、对私或居民、非居民的基本分类。</t>
  </si>
  <si>
    <t>采用1位字母编码。_x000D_
与收款人类型使用相同的码值，需与申报号码中第19位字母所表明的含义一致。</t>
  </si>
  <si>
    <t>BOP_CUST_TYP</t>
  </si>
  <si>
    <t>EV200006</t>
  </si>
  <si>
    <t>付款类型</t>
  </si>
  <si>
    <t>BOP Payment Type</t>
  </si>
  <si>
    <t>指涉外收支申报中对外付款的原因类型。</t>
  </si>
  <si>
    <t>BOP_PAYMT_TYP</t>
  </si>
  <si>
    <t>EV200007</t>
  </si>
  <si>
    <t>结算方式（支付）</t>
  </si>
  <si>
    <t>BOP Settlement Method</t>
  </si>
  <si>
    <t>指涉外收支申报中规范的货币收付的具体程序与方法。</t>
  </si>
  <si>
    <t>采用2位字母编码。</t>
  </si>
  <si>
    <t>《国家外汇管理局关于印发&lt;金融机构外汇业务数据采集规范（1.0）&gt;的通知》（汇发[2014]18号）_x000D_
《国家外汇管理局关于印发《涉外收支交易分类与代码（2014版）》的通知》（汇发[2014]22号）</t>
  </si>
  <si>
    <t>BOP_SETL_MTHD</t>
  </si>
  <si>
    <t>EV200008</t>
  </si>
  <si>
    <t>申报业务类型</t>
  </si>
  <si>
    <t>Reporting Business Type</t>
  </si>
  <si>
    <t>指人民币跨境收付申报的业务大类。</t>
  </si>
  <si>
    <t>REPRT_BUS_TYP</t>
  </si>
  <si>
    <t>EV200009</t>
  </si>
  <si>
    <t>付/收款人属性</t>
  </si>
  <si>
    <t>Payer/Payee Attribute</t>
  </si>
  <si>
    <t>指人民币跨境收付申报中对收付款人基本特征的分类，包括银行、非银行机构和个人。</t>
  </si>
  <si>
    <t>PAYR_PAYEE_ATTR</t>
  </si>
  <si>
    <t>EV200010</t>
  </si>
  <si>
    <t>报关收付类型</t>
  </si>
  <si>
    <t>Declare Settlement Currency Type</t>
  </si>
  <si>
    <t>指按照报关及实际结算货币类型而划分的人民币跨境收付类型。</t>
  </si>
  <si>
    <t>DCLR_SETL_CCY_TYP</t>
  </si>
  <si>
    <t>EV200011</t>
  </si>
  <si>
    <t>贸易类型</t>
  </si>
  <si>
    <t>RCFE Trade Type</t>
  </si>
  <si>
    <t>指人民币跨境收付申报中对货物贸易的细分。</t>
  </si>
  <si>
    <t>RCFE_TRDE_TYP</t>
  </si>
  <si>
    <t>EV200012</t>
  </si>
  <si>
    <t>结账期</t>
  </si>
  <si>
    <t>RCFE Settlement Period</t>
  </si>
  <si>
    <t>指预收款的情况下预计报关日期和收款日期之间的天数差，非预收款填0。</t>
  </si>
  <si>
    <t>单位默认为天。</t>
  </si>
  <si>
    <t>RCFE_SETL_PERD</t>
  </si>
  <si>
    <t>EV200013</t>
  </si>
  <si>
    <t>预付/收款比例</t>
  </si>
  <si>
    <t>Prepayment/Advance Ratio</t>
  </si>
  <si>
    <t>指预付/收款与合同金额的比例。</t>
  </si>
  <si>
    <t>采用小数方式存储，精确到小数点后2位。当“预付/收款金额”大于0时为必输项，填值应在0.01-1.00之间。</t>
  </si>
  <si>
    <t>[0.01,1.00]</t>
  </si>
  <si>
    <t>PREPAY_ADV_RATO</t>
  </si>
  <si>
    <t>RI000001</t>
  </si>
  <si>
    <t>凭证状态</t>
  </si>
  <si>
    <t>Vocher Status</t>
  </si>
  <si>
    <t>凭证所对应的状态，比如“空白”“领用”“使用”等。</t>
  </si>
  <si>
    <t>个人业务部，公司业务部，机构业务部，小微业务部，信用卡部，金融市场部，理财事业部，交易银行部，互联网金融部</t>
  </si>
  <si>
    <t>VCH_STS</t>
  </si>
  <si>
    <t>RI300001</t>
  </si>
  <si>
    <t>押品类型</t>
  </si>
  <si>
    <t>Collateral Type</t>
  </si>
  <si>
    <t>指参考BASELII合格风险缓释类型，对实际业务中可用于抵质押的金融资产、实物资产、无形资产等进行的分类。</t>
  </si>
  <si>
    <t>采用7位字母数字1+2+2+2层次编码，第一位为字母顺序编码，其余均为两位数字顺序编码。</t>
  </si>
  <si>
    <t>COLL_TYP</t>
  </si>
  <si>
    <t>CD000001</t>
  </si>
  <si>
    <t>Currency Code</t>
  </si>
  <si>
    <t>由一国政府或中央银行发行的该国货币的交易单位。</t>
  </si>
  <si>
    <t>《存款数据元（试行）》（银发[2012]150号）、《贷款数据元（试行）》（银发[2012]150号）、《GB/T 12406-2008 表示货币和资金的代码》</t>
  </si>
  <si>
    <t>个人业务部，公司业务部，小微业务部，信用卡部，交易银行部</t>
  </si>
  <si>
    <t>CCY_COD</t>
  </si>
  <si>
    <t>CD000002</t>
  </si>
  <si>
    <t>Industry Code</t>
  </si>
  <si>
    <t>指全社会经济活动按行业的分类。</t>
  </si>
  <si>
    <t>4级5位编码，1位表示行业门类，2位表示大类，3位表中类，4-5位表示小类。</t>
  </si>
  <si>
    <t>GB/T 4754-2017 《国民经济行业分类》</t>
  </si>
  <si>
    <t>机构业务部，小微业务部，扶贫金融部，交易银行部，互联网金融部，信用卡部，授信评审部，会计结算部</t>
  </si>
  <si>
    <t>INDS_COD</t>
  </si>
  <si>
    <t>CD000003</t>
  </si>
  <si>
    <t>国民经济部门</t>
  </si>
  <si>
    <t>National Economy Sector Code</t>
  </si>
  <si>
    <t>描述根据人行《存(贷)款统计分类及编码标准（试行）》规定的统计口径来划分的客户所属的国民经济部门。如：金融机构部门、政府部门、住户部门、国外部门等。</t>
  </si>
  <si>
    <t>银发〔2009〕363号</t>
  </si>
  <si>
    <t>NATL_ECO_SECT_COD</t>
  </si>
  <si>
    <t>CD000004</t>
  </si>
  <si>
    <t>Telephone Number</t>
  </si>
  <si>
    <t>指除国际长途区号、国内长途区号和分机号之外的电话号码，包括移动电话号码、传真电话号码、呼叫电话号码、固定电话号码。完整的电话号码由“国际长途区号 + 国内长途区号 + 电话号码 + 分机号”组成，其中国内移动电话号码没有国内长途区号，此项将为空。使用国际呼叫前缀+、国际长途电话业务字冠00、国内（长途）字冠0、()、-、空格等连接符号实现国际长途电话区号、国内长途电话区号、电话号码及分机号的区隔和连接。最完整的电话号码输入格式为+XXX(XXX)XXX XXXX XXXX-XXXXXX。</t>
  </si>
  <si>
    <t>《银行客户基本信息描述规范 第5部分：电话号码 》（2011年4月送审稿）（金标委秘发[2011]26号）、《电信网编号计划》</t>
  </si>
  <si>
    <t>电话号码主要采集国内普通座机号码、国内手机号码及国际电话号码，具体如下：
1、国内普通号码输入格式示例：
（021）XXXXXXXX，（0598）XXXXXXX-XXXX
（ ）采用半角输入方式，中间输入区号；（ ）后为电话号码。
2、手机号码输入格式示例：如139XXXXXXXX。
3、国际电话号码输入格式示例：
如+1 （425） 555 0100-1234：+后为国家/地区代码，（ ）及具体电话号码格式同国内普通号码。</t>
  </si>
  <si>
    <t>公司业务部，小微业务部，互联网金融部，信用卡部，人力资源部</t>
  </si>
  <si>
    <t>TEL_NUM</t>
  </si>
  <si>
    <t>CD000005</t>
  </si>
  <si>
    <t>有权机关类别</t>
  </si>
  <si>
    <t>Authority Categories</t>
  </si>
  <si>
    <t>指金融监管机构及其他有权机关的类别。</t>
  </si>
  <si>
    <t>AUTH_CAT</t>
  </si>
  <si>
    <t>CD100001</t>
  </si>
  <si>
    <t>Country and Region Code</t>
  </si>
  <si>
    <t>描述地址中对应的国家信息。</t>
  </si>
  <si>
    <t>CTRY_AND_RGN_COD</t>
  </si>
  <si>
    <t>CD100002</t>
  </si>
  <si>
    <t>Administrative Division Code</t>
  </si>
  <si>
    <t>指我国对行政区域的划分，每个区域都有一个唯一的代码标识。</t>
  </si>
  <si>
    <t>中华人民共和国行政区划代码【民政局2019-07】</t>
  </si>
  <si>
    <t>ADMIN_DIV_COD</t>
  </si>
  <si>
    <t>CD100003</t>
  </si>
  <si>
    <t>Address</t>
  </si>
  <si>
    <t>指地址中除国家地区、行政区划（省、市、县）之外的地址信息，包括街道（乡、镇）、门牌号（村、组）等信息。</t>
  </si>
  <si>
    <t>完整的物理地址由“国家和地区代码 + 省代码 + 市代码 + 县代码 +详细地址+邮政编码”组成。</t>
  </si>
  <si>
    <t>ADDR</t>
  </si>
  <si>
    <t>CD100004</t>
  </si>
  <si>
    <t>邮政编码</t>
  </si>
  <si>
    <t>ZIP Code</t>
  </si>
  <si>
    <t>邮政机构确定的便于分拣与投递的编码，每个编码覆盖一个指定的地域。</t>
  </si>
  <si>
    <t>《银行客户基本信息描述规范 第4部分：地址》（2011年4月送审稿）（金标委秘发[2011]26号）</t>
  </si>
  <si>
    <t>我国的邮政编码采用四级六位制的编排方式。其中前两位的组合表示省、市、自治区；前三位的组合表示邮区；前四位的组合表示县、市局；最后两位数则表示投递局。六位数字相连，即是一组完整的邮政编码。</t>
  </si>
  <si>
    <t>个人业务部，公司业务部，小微业务部，信用卡部</t>
  </si>
  <si>
    <t>国家和地区、全国行政区划</t>
  </si>
  <si>
    <t>ZIP_COD</t>
  </si>
  <si>
    <t>CD100005</t>
  </si>
  <si>
    <t>机构地区代码</t>
  </si>
  <si>
    <t>Orgnization Region Code</t>
  </si>
  <si>
    <t>指内部机构的区域划分，主要涵盖一级分行所在区划及卡中心、总行、附属机构等虚拟区域范围。</t>
  </si>
  <si>
    <t>采用3位数字顺序编码</t>
  </si>
  <si>
    <t>OG_RGN_COD</t>
  </si>
  <si>
    <t>CD100006</t>
  </si>
  <si>
    <t>经济区域</t>
  </si>
  <si>
    <t>Economic Region</t>
  </si>
  <si>
    <t>指由人的经济活动所造就的、围绕经济中心而客观存在的、具有特定地域构成要素并且不可无限分割的经济社会综合体。</t>
  </si>
  <si>
    <t>ECNMC_RGN</t>
  </si>
  <si>
    <t>CD100007</t>
  </si>
  <si>
    <t>网址</t>
  </si>
  <si>
    <t>Website URL</t>
  </si>
  <si>
    <t>指在因特网上网页的地址信息。</t>
  </si>
  <si>
    <t>网址可以填入IP网址或域名网址。_x000D_
IP地址（IP是Internet Protocol（网际协议）的缩写）用二进制数来表示，每个IP地址由4个小于256的数字组成，数字之间用点间隔，例如166.111.1.11表示一个IP地址。_x000D_
域名网址则采用访问协议+域名的形式表达，如http://www.sina.com.cn。</t>
  </si>
  <si>
    <t>WEB_URL</t>
  </si>
  <si>
    <t>CD100008</t>
  </si>
  <si>
    <t>电子邮箱</t>
  </si>
  <si>
    <t>Email Address</t>
  </si>
  <si>
    <t>指电子邮件的地址信息。</t>
  </si>
  <si>
    <t>电子邮箱一般格式为：用户名@域名。</t>
  </si>
  <si>
    <t>EML_ADDR</t>
  </si>
  <si>
    <t>CD200001</t>
  </si>
  <si>
    <t>数据库时间戳</t>
  </si>
  <si>
    <t>Time Stamp</t>
  </si>
  <si>
    <t>指数据新增、修改时的时间，格式默认为YYYY-MM-YY HH:MM:SS，也可以指定精度为毫秒、微秒。在秒后以"."连接，如毫秒：YYYY-MM-YY HH:MM:SS.ms</t>
  </si>
  <si>
    <t>日期时间类</t>
  </si>
  <si>
    <t>TIME_STMP</t>
  </si>
  <si>
    <t>CD200002</t>
  </si>
  <si>
    <t>时间单位</t>
  </si>
  <si>
    <t>Time Unit</t>
  </si>
  <si>
    <t>指测量时间所用的基本单位。</t>
  </si>
  <si>
    <t>TIME_UNIT</t>
  </si>
  <si>
    <t>CD200003</t>
  </si>
  <si>
    <t>假期处理规则</t>
  </si>
  <si>
    <t>Holiday Adjuestment Rules</t>
  </si>
  <si>
    <t>指银行业务操作日期，例如贷款到期日、重定价日落在银行非工作日时的处理规则。</t>
  </si>
  <si>
    <t>HOL_ADJMNT_RULE</t>
  </si>
  <si>
    <t>代码编号</t>
  </si>
  <si>
    <t>标准名称</t>
  </si>
  <si>
    <t>代码值</t>
  </si>
  <si>
    <t>中文代码简述</t>
  </si>
  <si>
    <t>中文代码描述</t>
  </si>
  <si>
    <t>英文代码简述</t>
  </si>
  <si>
    <t xml:space="preserve">英文代码描述 </t>
  </si>
  <si>
    <t>两位编码/行政区划层级</t>
  </si>
  <si>
    <t xml:space="preserve">备注 </t>
  </si>
  <si>
    <t>确认状态</t>
  </si>
  <si>
    <t>建议方案</t>
  </si>
  <si>
    <r>
      <rPr>
        <sz val="11"/>
        <color indexed="8"/>
        <rFont val="Calibri"/>
        <family val="2"/>
      </rPr>
      <t>'</t>
    </r>
    <r>
      <rPr>
        <sz val="11"/>
        <color indexed="8"/>
        <rFont val="宋体"/>
        <family val="3"/>
        <charset val="134"/>
      </rPr>
      <t>类型</t>
    </r>
    <r>
      <rPr>
        <sz val="11"/>
        <color indexed="8"/>
        <rFont val="Calibri"/>
        <family val="2"/>
      </rPr>
      <t>|</t>
    </r>
    <r>
      <rPr>
        <sz val="11"/>
        <color indexed="8"/>
        <rFont val="宋体"/>
        <family val="3"/>
        <charset val="134"/>
      </rPr>
      <t>标准编号</t>
    </r>
    <r>
      <rPr>
        <sz val="11"/>
        <color indexed="8"/>
        <rFont val="Calibri"/>
        <family val="2"/>
      </rPr>
      <t>|</t>
    </r>
    <r>
      <rPr>
        <sz val="11"/>
        <color indexed="8"/>
        <rFont val="宋体"/>
        <family val="3"/>
        <charset val="134"/>
      </rPr>
      <t>代码值</t>
    </r>
    <r>
      <rPr>
        <sz val="11"/>
        <color indexed="8"/>
        <rFont val="Calibri"/>
        <family val="2"/>
      </rPr>
      <t>|</t>
    </r>
    <r>
      <rPr>
        <sz val="11"/>
        <color indexed="8"/>
        <rFont val="宋体"/>
        <family val="3"/>
        <charset val="134"/>
      </rPr>
      <t>中文代码简述|中文代码描述</t>
    </r>
    <r>
      <rPr>
        <sz val="11"/>
        <color indexed="8"/>
        <rFont val="Calibri"/>
        <family val="2"/>
      </rPr>
      <t>|</t>
    </r>
    <r>
      <rPr>
        <sz val="11"/>
        <color indexed="8"/>
        <rFont val="宋体"/>
        <family val="3"/>
        <charset val="134"/>
      </rPr>
      <t>备注</t>
    </r>
    <r>
      <rPr>
        <sz val="11"/>
        <color indexed="8"/>
        <rFont val="Calibri"/>
        <family val="2"/>
      </rPr>
      <t>|</t>
    </r>
  </si>
  <si>
    <t>004</t>
  </si>
  <si>
    <t>AFG</t>
  </si>
  <si>
    <t>阿富汗</t>
  </si>
  <si>
    <t>阿富汗伊斯兰国</t>
  </si>
  <si>
    <t>AFGHANISTAN</t>
  </si>
  <si>
    <t>Islamic State of Afghanistan</t>
  </si>
  <si>
    <t>AF</t>
  </si>
  <si>
    <t>008</t>
  </si>
  <si>
    <t>ALB</t>
  </si>
  <si>
    <t>阿尔巴尼亚</t>
  </si>
  <si>
    <t>阿尔马尼亚共和国</t>
  </si>
  <si>
    <t>ALBANIA</t>
  </si>
  <si>
    <t>Republic of Albania</t>
  </si>
  <si>
    <t>AL</t>
  </si>
  <si>
    <t>010</t>
  </si>
  <si>
    <t>ATA</t>
  </si>
  <si>
    <t>南极洲</t>
  </si>
  <si>
    <t>ANTARCTICA</t>
  </si>
  <si>
    <t>Antarctica</t>
  </si>
  <si>
    <t>AQ</t>
  </si>
  <si>
    <t>012</t>
  </si>
  <si>
    <t>DZA</t>
  </si>
  <si>
    <t>阿尔及利亚</t>
  </si>
  <si>
    <t>阿尔及利亚民主人民共和国</t>
  </si>
  <si>
    <t>ALGERIA</t>
  </si>
  <si>
    <t>Democratic People's Republic of Algeria</t>
  </si>
  <si>
    <t>DZ</t>
  </si>
  <si>
    <t>016</t>
  </si>
  <si>
    <t>ASM</t>
  </si>
  <si>
    <t>美属萨摩亚</t>
  </si>
  <si>
    <t>AMERICAN SAMOA</t>
  </si>
  <si>
    <t>American Samoa</t>
  </si>
  <si>
    <t>AS</t>
  </si>
  <si>
    <t>020</t>
  </si>
  <si>
    <t>AND</t>
  </si>
  <si>
    <t>安道尔</t>
  </si>
  <si>
    <t>安道尔公国</t>
  </si>
  <si>
    <t>ANDORRA</t>
  </si>
  <si>
    <t>Principality of Andorra</t>
  </si>
  <si>
    <t>AD</t>
  </si>
  <si>
    <t>024</t>
  </si>
  <si>
    <t>AGO</t>
  </si>
  <si>
    <t>安哥拉</t>
  </si>
  <si>
    <t>安哥拉共和国</t>
  </si>
  <si>
    <t>ANGOLA</t>
  </si>
  <si>
    <t>Republic of Angola</t>
  </si>
  <si>
    <t>AO</t>
  </si>
  <si>
    <t>028</t>
  </si>
  <si>
    <t>ATG</t>
  </si>
  <si>
    <t>安提瓜和巴布达</t>
  </si>
  <si>
    <t>ANTIGUA AND BARBUDA</t>
  </si>
  <si>
    <t>Antigua and Barbuda</t>
  </si>
  <si>
    <t>AG</t>
  </si>
  <si>
    <t>031</t>
  </si>
  <si>
    <t>AZE</t>
  </si>
  <si>
    <t>阿塞拜疆</t>
  </si>
  <si>
    <t>阿塞拜疆共和国</t>
  </si>
  <si>
    <t>AZERBAIJAN</t>
  </si>
  <si>
    <t>Republic of Azerbaijan</t>
  </si>
  <si>
    <t>AZ</t>
  </si>
  <si>
    <t>032</t>
  </si>
  <si>
    <t>ARG</t>
  </si>
  <si>
    <t>阿根廷</t>
  </si>
  <si>
    <t>阿根廷共和国</t>
  </si>
  <si>
    <t>ARGENTINA</t>
  </si>
  <si>
    <t>Republic of Argentina</t>
  </si>
  <si>
    <t>AR</t>
  </si>
  <si>
    <t>036</t>
  </si>
  <si>
    <t>AUS</t>
  </si>
  <si>
    <t>澳大利亚</t>
  </si>
  <si>
    <t>澳大利亚联邦</t>
  </si>
  <si>
    <t>AUSTRALIA</t>
  </si>
  <si>
    <t>Commonwealth of Australia</t>
  </si>
  <si>
    <t>AU</t>
  </si>
  <si>
    <t>040</t>
  </si>
  <si>
    <t>AUT</t>
  </si>
  <si>
    <t>奥地利</t>
  </si>
  <si>
    <t>奥地利共和国</t>
  </si>
  <si>
    <t>AUSTRIA</t>
  </si>
  <si>
    <t>Republic of Austria</t>
  </si>
  <si>
    <t>AT</t>
  </si>
  <si>
    <t>044</t>
  </si>
  <si>
    <t>BHS</t>
  </si>
  <si>
    <t>巴哈马</t>
  </si>
  <si>
    <t>巴哈马联邦</t>
  </si>
  <si>
    <t>BAHAMAS</t>
  </si>
  <si>
    <t>Commonwealth of the Bahamas</t>
  </si>
  <si>
    <t>BS</t>
  </si>
  <si>
    <t>048</t>
  </si>
  <si>
    <t>BHR</t>
  </si>
  <si>
    <t>巴林</t>
  </si>
  <si>
    <t>巴林国</t>
  </si>
  <si>
    <t>BAHRAIN</t>
  </si>
  <si>
    <t>State of Bahrain</t>
  </si>
  <si>
    <t>BH</t>
  </si>
  <si>
    <t>050</t>
  </si>
  <si>
    <t>BGD</t>
  </si>
  <si>
    <t>孟加拉国</t>
  </si>
  <si>
    <t>孟加拉人民共和国</t>
  </si>
  <si>
    <t>BANGLADESH</t>
  </si>
  <si>
    <t>People's Republic of Bangladesh</t>
  </si>
  <si>
    <t>BD</t>
  </si>
  <si>
    <t>051</t>
  </si>
  <si>
    <t>ARM</t>
  </si>
  <si>
    <t>亚美尼亚</t>
  </si>
  <si>
    <t>亚美尼亚共和国</t>
  </si>
  <si>
    <t>ARMENIA</t>
  </si>
  <si>
    <t>Republic of Armenia</t>
  </si>
  <si>
    <t>AM</t>
  </si>
  <si>
    <t>052</t>
  </si>
  <si>
    <t>BRB</t>
  </si>
  <si>
    <t>巴巴多斯</t>
  </si>
  <si>
    <t>BARBADOS</t>
  </si>
  <si>
    <t>Barbados</t>
  </si>
  <si>
    <t>BB</t>
  </si>
  <si>
    <t>056</t>
  </si>
  <si>
    <t>BEL</t>
  </si>
  <si>
    <t>比利时</t>
  </si>
  <si>
    <t>比利时王国</t>
  </si>
  <si>
    <t>BELGIUM</t>
  </si>
  <si>
    <t>Kingdom of belgium</t>
  </si>
  <si>
    <t>BE</t>
  </si>
  <si>
    <t>060</t>
  </si>
  <si>
    <t>BMU</t>
  </si>
  <si>
    <t>百慕大</t>
  </si>
  <si>
    <t>百慕大群岛</t>
  </si>
  <si>
    <t>BERMUDA</t>
  </si>
  <si>
    <t>Bermuda Islands</t>
  </si>
  <si>
    <t>BM</t>
  </si>
  <si>
    <t>064</t>
  </si>
  <si>
    <t>BTN</t>
  </si>
  <si>
    <t>不丹</t>
  </si>
  <si>
    <t>不丹王国</t>
  </si>
  <si>
    <t>BHUTAN</t>
  </si>
  <si>
    <t>Kingdom of Bhutan</t>
  </si>
  <si>
    <t>BT</t>
  </si>
  <si>
    <t>068</t>
  </si>
  <si>
    <t>BOL</t>
  </si>
  <si>
    <t>玻利维亚</t>
  </si>
  <si>
    <t>玻利维亚共和国</t>
  </si>
  <si>
    <t>BOLIVIA</t>
  </si>
  <si>
    <t>Republic of Bolivia</t>
  </si>
  <si>
    <t>BO</t>
  </si>
  <si>
    <t>070</t>
  </si>
  <si>
    <t>BIH</t>
  </si>
  <si>
    <t>波黑</t>
  </si>
  <si>
    <t>波斯尼亚和黑塞哥维那</t>
  </si>
  <si>
    <t>BOSNIA AND HERZEGOVINA</t>
  </si>
  <si>
    <t>Bosnia and Herzegovina</t>
  </si>
  <si>
    <t>BA</t>
  </si>
  <si>
    <t>072</t>
  </si>
  <si>
    <t>BWA</t>
  </si>
  <si>
    <t>博茨瓦纳</t>
  </si>
  <si>
    <t>博茨瓦纳共和国</t>
  </si>
  <si>
    <t>BOTSWANA</t>
  </si>
  <si>
    <t>Republic of Botswana</t>
  </si>
  <si>
    <t>BW</t>
  </si>
  <si>
    <t>074</t>
  </si>
  <si>
    <t>BVT</t>
  </si>
  <si>
    <t>布维岛</t>
  </si>
  <si>
    <t>BOUVET ISLAND</t>
  </si>
  <si>
    <t>Bouvet Island</t>
  </si>
  <si>
    <t>BV</t>
  </si>
  <si>
    <t>076</t>
  </si>
  <si>
    <t>BRA</t>
  </si>
  <si>
    <t>巴西</t>
  </si>
  <si>
    <t>巴西联邦共和国</t>
  </si>
  <si>
    <t>BRAZIL</t>
  </si>
  <si>
    <t>Federative Republic of Brazil</t>
  </si>
  <si>
    <t>BR</t>
  </si>
  <si>
    <t>084</t>
  </si>
  <si>
    <t>BLZ</t>
  </si>
  <si>
    <t>伯利兹</t>
  </si>
  <si>
    <t>BELIZE</t>
  </si>
  <si>
    <t>Belize</t>
  </si>
  <si>
    <t>BZ</t>
  </si>
  <si>
    <t>086</t>
  </si>
  <si>
    <t>IOT</t>
  </si>
  <si>
    <t>英属印度洋领地</t>
  </si>
  <si>
    <t>BRITISH INDIAN OCEAN TERRITORY</t>
  </si>
  <si>
    <t>British Indian Ocean Territory</t>
  </si>
  <si>
    <t>IO</t>
  </si>
  <si>
    <t>090</t>
  </si>
  <si>
    <t>SLB</t>
  </si>
  <si>
    <t>所罗门群岛</t>
  </si>
  <si>
    <t>年罗门群岛</t>
  </si>
  <si>
    <t>SOLOMON ISLANDS</t>
  </si>
  <si>
    <t>Solomon Islands</t>
  </si>
  <si>
    <t>SB</t>
  </si>
  <si>
    <t>092</t>
  </si>
  <si>
    <t>VGB</t>
  </si>
  <si>
    <t>英属维尔京群岛</t>
  </si>
  <si>
    <t>VIRGIN ISLANDS, BRITISH</t>
  </si>
  <si>
    <t>British Virgin Islands</t>
  </si>
  <si>
    <t>VG</t>
  </si>
  <si>
    <t>096</t>
  </si>
  <si>
    <t>BRN</t>
  </si>
  <si>
    <t>文莱</t>
  </si>
  <si>
    <t>文莱达鲁萨兰国</t>
  </si>
  <si>
    <t>BRUNEI DARUSSALAM</t>
  </si>
  <si>
    <t>Brunei Darussalam</t>
  </si>
  <si>
    <t>BN</t>
  </si>
  <si>
    <t>100</t>
  </si>
  <si>
    <t>BGR</t>
  </si>
  <si>
    <t>保加利亚</t>
  </si>
  <si>
    <t>保加利亚共和国</t>
  </si>
  <si>
    <t>BULGARIA</t>
  </si>
  <si>
    <t>Republic ov Bulgaria</t>
  </si>
  <si>
    <t>BG</t>
  </si>
  <si>
    <t>104</t>
  </si>
  <si>
    <t>MMR</t>
  </si>
  <si>
    <t>缅甸</t>
  </si>
  <si>
    <t>缅甸联邦</t>
  </si>
  <si>
    <t>MYANMAR</t>
  </si>
  <si>
    <t>Union of Myanmar</t>
  </si>
  <si>
    <t>MM</t>
  </si>
  <si>
    <t>108</t>
  </si>
  <si>
    <t>BDI</t>
  </si>
  <si>
    <t>布隆迪</t>
  </si>
  <si>
    <t>布隆迪共和国</t>
  </si>
  <si>
    <t>BURUNDI</t>
  </si>
  <si>
    <t>Republic of Burundi</t>
  </si>
  <si>
    <t>BI</t>
  </si>
  <si>
    <t>112</t>
  </si>
  <si>
    <t>BLR</t>
  </si>
  <si>
    <t>白俄罗斯</t>
  </si>
  <si>
    <t>白俄罗斯共和国</t>
  </si>
  <si>
    <t>BELARUS</t>
  </si>
  <si>
    <t>Republic of Belarus</t>
  </si>
  <si>
    <t>BY</t>
  </si>
  <si>
    <t>116</t>
  </si>
  <si>
    <t>KHM</t>
  </si>
  <si>
    <t>柬埔寨</t>
  </si>
  <si>
    <t>柬埔寨王国</t>
  </si>
  <si>
    <t>CAMBODIA</t>
  </si>
  <si>
    <t>Kingdom of Cambodia</t>
  </si>
  <si>
    <t>KH</t>
  </si>
  <si>
    <t>120</t>
  </si>
  <si>
    <t>CMR</t>
  </si>
  <si>
    <t>喀麦隆</t>
  </si>
  <si>
    <t>喀麦隆共和国</t>
  </si>
  <si>
    <t>CAMEROON</t>
  </si>
  <si>
    <t>Republic of Cameroon</t>
  </si>
  <si>
    <t>CM</t>
  </si>
  <si>
    <t>124</t>
  </si>
  <si>
    <t>CAN</t>
  </si>
  <si>
    <t>加拿大</t>
  </si>
  <si>
    <t>CANADA</t>
  </si>
  <si>
    <t>Canada</t>
  </si>
  <si>
    <t>CA</t>
  </si>
  <si>
    <t>132</t>
  </si>
  <si>
    <t>CPV</t>
  </si>
  <si>
    <t>佛得角</t>
  </si>
  <si>
    <t>佛得角共和国</t>
  </si>
  <si>
    <t>CAPE VERDE</t>
  </si>
  <si>
    <t>Republic of Cape Verde</t>
  </si>
  <si>
    <t>CV</t>
  </si>
  <si>
    <t>136</t>
  </si>
  <si>
    <t>CYM</t>
  </si>
  <si>
    <t>开曼群岛</t>
  </si>
  <si>
    <t>CAYMAN ISLANDS</t>
  </si>
  <si>
    <t>Cayman Islands</t>
  </si>
  <si>
    <t>KY</t>
  </si>
  <si>
    <t>140</t>
  </si>
  <si>
    <t>CAF</t>
  </si>
  <si>
    <t>中非</t>
  </si>
  <si>
    <t>中非共和国</t>
  </si>
  <si>
    <t>CENTRAL AFRICAN REPUBLIC</t>
  </si>
  <si>
    <t>Central African Republic</t>
  </si>
  <si>
    <t>CF</t>
  </si>
  <si>
    <t>144</t>
  </si>
  <si>
    <t>LKA</t>
  </si>
  <si>
    <t>斯里兰卡</t>
  </si>
  <si>
    <t>斯里兰卡民主社会主义共和国</t>
  </si>
  <si>
    <t>SRI LANKA</t>
  </si>
  <si>
    <t>Democratic Socialist Republic of Srilanka</t>
  </si>
  <si>
    <t>LK</t>
  </si>
  <si>
    <t>148</t>
  </si>
  <si>
    <t>TCD</t>
  </si>
  <si>
    <t>乍得</t>
  </si>
  <si>
    <t>乍得共和国</t>
  </si>
  <si>
    <t>CHAD</t>
  </si>
  <si>
    <t>Republic of Chad</t>
  </si>
  <si>
    <t>TD</t>
  </si>
  <si>
    <t>152</t>
  </si>
  <si>
    <t>CHL</t>
  </si>
  <si>
    <t>智利</t>
  </si>
  <si>
    <t>智利共和国</t>
  </si>
  <si>
    <t>CHILE</t>
  </si>
  <si>
    <t>Republic of Chile</t>
  </si>
  <si>
    <t>CL</t>
  </si>
  <si>
    <t>156</t>
  </si>
  <si>
    <t>CHN</t>
  </si>
  <si>
    <t>中国</t>
  </si>
  <si>
    <t>中华人民共和国</t>
  </si>
  <si>
    <t>CHINA</t>
  </si>
  <si>
    <t>People's Republic of China</t>
  </si>
  <si>
    <t>CN</t>
  </si>
  <si>
    <t>158</t>
  </si>
  <si>
    <t>TWN</t>
  </si>
  <si>
    <t>台湾</t>
  </si>
  <si>
    <t>中国台湾</t>
  </si>
  <si>
    <t>TAIWAN, PROVINCE OF CHINA</t>
  </si>
  <si>
    <t>Taiwan, Province of China</t>
  </si>
  <si>
    <t>TW</t>
  </si>
  <si>
    <t>162</t>
  </si>
  <si>
    <t>CXR</t>
  </si>
  <si>
    <t>圣诞岛</t>
  </si>
  <si>
    <t>CHRISTMAS ISLAND</t>
  </si>
  <si>
    <t>Christmas Island</t>
  </si>
  <si>
    <t>CX</t>
  </si>
  <si>
    <t>166</t>
  </si>
  <si>
    <t>CCK</t>
  </si>
  <si>
    <t>科科斯(基林)群岛</t>
  </si>
  <si>
    <t>COCOS (KEELING) ISLANDS</t>
  </si>
  <si>
    <t>Cocos (Keeling) Islands</t>
  </si>
  <si>
    <t>CC</t>
  </si>
  <si>
    <t>170</t>
  </si>
  <si>
    <t>COL</t>
  </si>
  <si>
    <t>哥伦比亚</t>
  </si>
  <si>
    <t>哥伦比亚共和国</t>
  </si>
  <si>
    <t>COLOMBIA</t>
  </si>
  <si>
    <t>Republic of Colombia</t>
  </si>
  <si>
    <t>CO</t>
  </si>
  <si>
    <t>174</t>
  </si>
  <si>
    <t>COM</t>
  </si>
  <si>
    <t>科摩罗</t>
  </si>
  <si>
    <t>科摩罗伊斯兰联邦共和国</t>
  </si>
  <si>
    <t>COMOROS</t>
  </si>
  <si>
    <t>Federal Islamic Republic of the Co-moros</t>
  </si>
  <si>
    <t>KM</t>
  </si>
  <si>
    <t>175</t>
  </si>
  <si>
    <t>MYT</t>
  </si>
  <si>
    <t>马约特</t>
  </si>
  <si>
    <t>MAYOTTE</t>
  </si>
  <si>
    <t>Mayotte</t>
  </si>
  <si>
    <t>YT</t>
  </si>
  <si>
    <t>178</t>
  </si>
  <si>
    <t>COG</t>
  </si>
  <si>
    <t>刚果（布）</t>
  </si>
  <si>
    <t>刚果共和国</t>
  </si>
  <si>
    <t>CONGO</t>
  </si>
  <si>
    <t>Republic of Congo</t>
  </si>
  <si>
    <t>CG</t>
  </si>
  <si>
    <t>180</t>
  </si>
  <si>
    <t>COD</t>
  </si>
  <si>
    <t>刚果（金）</t>
  </si>
  <si>
    <t>刚果民主共和国</t>
  </si>
  <si>
    <t>CONGO,THE DEMOCRATIC REPUBLIC OF THE</t>
  </si>
  <si>
    <t>Democratic Republic of Congo</t>
  </si>
  <si>
    <t>CD</t>
  </si>
  <si>
    <t>184</t>
  </si>
  <si>
    <t>COK</t>
  </si>
  <si>
    <t>库克群岛</t>
  </si>
  <si>
    <t>COOK ISLANDS</t>
  </si>
  <si>
    <t>Cook Islands</t>
  </si>
  <si>
    <t>CK</t>
  </si>
  <si>
    <t>188</t>
  </si>
  <si>
    <t>CRI</t>
  </si>
  <si>
    <t>哥斯达黎加</t>
  </si>
  <si>
    <t>哥斯达黎加共和国</t>
  </si>
  <si>
    <t>COSTA RICA</t>
  </si>
  <si>
    <t>Republic of Costa Rica</t>
  </si>
  <si>
    <t>CR</t>
  </si>
  <si>
    <t>191</t>
  </si>
  <si>
    <t>HRV</t>
  </si>
  <si>
    <t>克罗地亚</t>
  </si>
  <si>
    <t>克罗地亚共和国</t>
  </si>
  <si>
    <t>CROATIA</t>
  </si>
  <si>
    <t>Republic of Croatia</t>
  </si>
  <si>
    <t>HR</t>
  </si>
  <si>
    <t>192</t>
  </si>
  <si>
    <t>CUB</t>
  </si>
  <si>
    <t>古巴</t>
  </si>
  <si>
    <t>古巴共和国</t>
  </si>
  <si>
    <t>CUBA</t>
  </si>
  <si>
    <t>Republic of Cuba</t>
  </si>
  <si>
    <t>CU</t>
  </si>
  <si>
    <t>196</t>
  </si>
  <si>
    <t>CYP</t>
  </si>
  <si>
    <t>塞浦路斯</t>
  </si>
  <si>
    <t>塞浦路斯共和国</t>
  </si>
  <si>
    <t>CYPRUS</t>
  </si>
  <si>
    <t>Republic of Cyprus</t>
  </si>
  <si>
    <t>CY</t>
  </si>
  <si>
    <t>203</t>
  </si>
  <si>
    <t>CZE</t>
  </si>
  <si>
    <t>捷克</t>
  </si>
  <si>
    <t>捷克共和国</t>
  </si>
  <si>
    <t>CZECH REPUBLIC</t>
  </si>
  <si>
    <t>Czech Republic</t>
  </si>
  <si>
    <t>CZ</t>
  </si>
  <si>
    <t>204</t>
  </si>
  <si>
    <t>BEN</t>
  </si>
  <si>
    <t>贝宁</t>
  </si>
  <si>
    <t>贝宁共和国</t>
  </si>
  <si>
    <t>BENIN</t>
  </si>
  <si>
    <t>Republic of Benin</t>
  </si>
  <si>
    <t>BJ</t>
  </si>
  <si>
    <t>208</t>
  </si>
  <si>
    <t>DNK</t>
  </si>
  <si>
    <t>丹麦</t>
  </si>
  <si>
    <t>丹麦王国</t>
  </si>
  <si>
    <t>DENMARK</t>
  </si>
  <si>
    <t>Kingdom of Denmark</t>
  </si>
  <si>
    <t>DK</t>
  </si>
  <si>
    <t>212</t>
  </si>
  <si>
    <t>DMA</t>
  </si>
  <si>
    <t>多米尼克</t>
  </si>
  <si>
    <t>多米尼克联邦</t>
  </si>
  <si>
    <t>DOMINICA</t>
  </si>
  <si>
    <t>Commonwealth of Dominica</t>
  </si>
  <si>
    <t>DM</t>
  </si>
  <si>
    <t>214</t>
  </si>
  <si>
    <t>DOM</t>
  </si>
  <si>
    <t>多米尼加</t>
  </si>
  <si>
    <t>多米尼加共和国</t>
  </si>
  <si>
    <t>DOMINICAN REPUBLIC</t>
  </si>
  <si>
    <t>Dominican Republic</t>
  </si>
  <si>
    <t>DO</t>
  </si>
  <si>
    <t>218</t>
  </si>
  <si>
    <t>ECU</t>
  </si>
  <si>
    <t>厄瓜多尔</t>
  </si>
  <si>
    <t>厄瓜多尔共和国</t>
  </si>
  <si>
    <t>ECUADOR</t>
  </si>
  <si>
    <t>Republic of Ecuador</t>
  </si>
  <si>
    <t>EC</t>
  </si>
  <si>
    <t>222</t>
  </si>
  <si>
    <t>SLV</t>
  </si>
  <si>
    <t>萨尔瓦多</t>
  </si>
  <si>
    <t>萨尔瓦多共和国</t>
  </si>
  <si>
    <t>EL SALVADOR</t>
  </si>
  <si>
    <t>Republic of El Salvador</t>
  </si>
  <si>
    <t>SV</t>
  </si>
  <si>
    <t>226</t>
  </si>
  <si>
    <t>GNQ</t>
  </si>
  <si>
    <t>赤道几内亚</t>
  </si>
  <si>
    <t>赤道几内亚共和国</t>
  </si>
  <si>
    <t>EQUATORIAL GUINEA</t>
  </si>
  <si>
    <t>Republic of Equatorial Guinea</t>
  </si>
  <si>
    <t>GQ</t>
  </si>
  <si>
    <t>231</t>
  </si>
  <si>
    <t>ETH</t>
  </si>
  <si>
    <t>埃塞俄比亚</t>
  </si>
  <si>
    <t>ETHIOPIA</t>
  </si>
  <si>
    <t>Ethiopia</t>
  </si>
  <si>
    <t>ET</t>
  </si>
  <si>
    <t>232</t>
  </si>
  <si>
    <t>ERI</t>
  </si>
  <si>
    <t>厄立特里亚</t>
  </si>
  <si>
    <t>厄立特里亚国</t>
  </si>
  <si>
    <t>ERITREA</t>
  </si>
  <si>
    <t>State of Eritrea</t>
  </si>
  <si>
    <t>ER</t>
  </si>
  <si>
    <t>233</t>
  </si>
  <si>
    <t>EST</t>
  </si>
  <si>
    <t>爱沙尼亚</t>
  </si>
  <si>
    <t>爱沙尼亚共和国</t>
  </si>
  <si>
    <t>ESTONIA</t>
  </si>
  <si>
    <t>Republic of Estonia</t>
  </si>
  <si>
    <t>EE</t>
  </si>
  <si>
    <t>234</t>
  </si>
  <si>
    <t>FRO</t>
  </si>
  <si>
    <t>法罗群岛</t>
  </si>
  <si>
    <t>FAROE ISLANDS</t>
  </si>
  <si>
    <t>Faroe Islands</t>
  </si>
  <si>
    <t>FO</t>
  </si>
  <si>
    <t>238</t>
  </si>
  <si>
    <t>FLK</t>
  </si>
  <si>
    <t>福克兰群岛(马尔维纳斯)</t>
  </si>
  <si>
    <t>FALKLAND ISLANDS(MALVINAS)</t>
  </si>
  <si>
    <t>Falkland Islands(Malvinas)</t>
  </si>
  <si>
    <t>FK</t>
  </si>
  <si>
    <t>239</t>
  </si>
  <si>
    <t>SGS</t>
  </si>
  <si>
    <t>南乔治亚岛和南桑德韦奇岛</t>
  </si>
  <si>
    <t>SOUTH GEORGIA AND THE SOUTH SANDWICH ISLANDS</t>
  </si>
  <si>
    <t>South Georgia and South Sandwich Islands</t>
  </si>
  <si>
    <t>GS</t>
  </si>
  <si>
    <t>242</t>
  </si>
  <si>
    <t>FJI</t>
  </si>
  <si>
    <t>斐济</t>
  </si>
  <si>
    <t>斐济共和国</t>
  </si>
  <si>
    <t>FIJI</t>
  </si>
  <si>
    <t>Republic of Fiji</t>
  </si>
  <si>
    <t>FJ</t>
  </si>
  <si>
    <t>246</t>
  </si>
  <si>
    <t>FIN</t>
  </si>
  <si>
    <t>芬兰</t>
  </si>
  <si>
    <t>芬兰共和国</t>
  </si>
  <si>
    <t>FINLAND</t>
  </si>
  <si>
    <t>Republic of Finland</t>
  </si>
  <si>
    <t>FI</t>
  </si>
  <si>
    <t>250</t>
  </si>
  <si>
    <t>FRA</t>
  </si>
  <si>
    <t>法国</t>
  </si>
  <si>
    <t>法兰西共和国</t>
  </si>
  <si>
    <t>FRANCE</t>
  </si>
  <si>
    <t>French Republic</t>
  </si>
  <si>
    <t>FR</t>
  </si>
  <si>
    <t>254</t>
  </si>
  <si>
    <t>GUF</t>
  </si>
  <si>
    <t>法属圭亚那</t>
  </si>
  <si>
    <t>FRENCH GUIANA</t>
  </si>
  <si>
    <t>French Guiana</t>
  </si>
  <si>
    <t>GF</t>
  </si>
  <si>
    <t>258</t>
  </si>
  <si>
    <t>PYF</t>
  </si>
  <si>
    <t>法属波利尼西亚</t>
  </si>
  <si>
    <t>FRENCH POLYNESIA</t>
  </si>
  <si>
    <t>French Polynesia</t>
  </si>
  <si>
    <t>PF</t>
  </si>
  <si>
    <t>260</t>
  </si>
  <si>
    <t>ATF</t>
  </si>
  <si>
    <t>法属南部领地</t>
  </si>
  <si>
    <t>FRENCH SOUTHERN TERRITORIES</t>
  </si>
  <si>
    <t>French Southern Territories</t>
  </si>
  <si>
    <t>TF</t>
  </si>
  <si>
    <t>262</t>
  </si>
  <si>
    <t>DJI</t>
  </si>
  <si>
    <t>吉布提</t>
  </si>
  <si>
    <t>吉布提共和国</t>
  </si>
  <si>
    <t>DJIBOUTI</t>
  </si>
  <si>
    <t>Republic of Djibouti</t>
  </si>
  <si>
    <t>DJ</t>
  </si>
  <si>
    <t>266</t>
  </si>
  <si>
    <t>GAB</t>
  </si>
  <si>
    <t>加蓬</t>
  </si>
  <si>
    <t>加蓬共和国</t>
  </si>
  <si>
    <t>GABON</t>
  </si>
  <si>
    <t>Gabonese Republic</t>
  </si>
  <si>
    <t>GA</t>
  </si>
  <si>
    <t>268</t>
  </si>
  <si>
    <t>GEO</t>
  </si>
  <si>
    <t>格鲁吉亚</t>
  </si>
  <si>
    <t>格鲁吉亚共和国</t>
  </si>
  <si>
    <t>GEORGIA</t>
  </si>
  <si>
    <t>Republic of Georgia</t>
  </si>
  <si>
    <t>GE</t>
  </si>
  <si>
    <t>270</t>
  </si>
  <si>
    <t>GMB</t>
  </si>
  <si>
    <t>冈比亚</t>
  </si>
  <si>
    <t>冈比亚共和国</t>
  </si>
  <si>
    <t>Gambia</t>
  </si>
  <si>
    <t>Republic of Gambia</t>
  </si>
  <si>
    <t>GM</t>
  </si>
  <si>
    <t>275</t>
  </si>
  <si>
    <t>PSE</t>
  </si>
  <si>
    <t>巴勒斯坦</t>
  </si>
  <si>
    <t>巴勒斯坦国</t>
  </si>
  <si>
    <t>PALESTINE</t>
  </si>
  <si>
    <t>State of Palestine</t>
  </si>
  <si>
    <t>PS</t>
  </si>
  <si>
    <t>276</t>
  </si>
  <si>
    <t>DEU</t>
  </si>
  <si>
    <t>德国</t>
  </si>
  <si>
    <t>德意志联邦共和国</t>
  </si>
  <si>
    <t>GERMANY</t>
  </si>
  <si>
    <t>Federal Republic of Germany</t>
  </si>
  <si>
    <t>DE</t>
  </si>
  <si>
    <t>288</t>
  </si>
  <si>
    <t>GHA</t>
  </si>
  <si>
    <t>加纳</t>
  </si>
  <si>
    <t>加纳共和国</t>
  </si>
  <si>
    <t>GHANA</t>
  </si>
  <si>
    <t>Republic of Ghana</t>
  </si>
  <si>
    <t>GH</t>
  </si>
  <si>
    <t>292</t>
  </si>
  <si>
    <t>GIB</t>
  </si>
  <si>
    <t>直布罗陀</t>
  </si>
  <si>
    <t>GIBRALTAR</t>
  </si>
  <si>
    <t>Gibraltar</t>
  </si>
  <si>
    <t>GI</t>
  </si>
  <si>
    <t>296</t>
  </si>
  <si>
    <t>KIR</t>
  </si>
  <si>
    <t>基里巴斯</t>
  </si>
  <si>
    <t>基里巴斯共和国</t>
  </si>
  <si>
    <t>KIRIBATI</t>
  </si>
  <si>
    <t>Republic of Kiribati</t>
  </si>
  <si>
    <t>KI</t>
  </si>
  <si>
    <t>300</t>
  </si>
  <si>
    <t>GRC</t>
  </si>
  <si>
    <t>希腊</t>
  </si>
  <si>
    <t>希腊共和国</t>
  </si>
  <si>
    <t>GREECE</t>
  </si>
  <si>
    <t>Hellenic Republic</t>
  </si>
  <si>
    <t>GR</t>
  </si>
  <si>
    <t>304</t>
  </si>
  <si>
    <t>GRL</t>
  </si>
  <si>
    <t>格陵兰</t>
  </si>
  <si>
    <t>GREENLAND</t>
  </si>
  <si>
    <t>Greenland</t>
  </si>
  <si>
    <t>GL</t>
  </si>
  <si>
    <t>308</t>
  </si>
  <si>
    <t>GRD</t>
  </si>
  <si>
    <t>格林纳达</t>
  </si>
  <si>
    <t>GRENADA</t>
  </si>
  <si>
    <t>Grenada</t>
  </si>
  <si>
    <t>GD</t>
  </si>
  <si>
    <t>312</t>
  </si>
  <si>
    <t>GLP</t>
  </si>
  <si>
    <t>瓜德罗普</t>
  </si>
  <si>
    <t>GUADELOUPE</t>
  </si>
  <si>
    <t>Guadeloupe</t>
  </si>
  <si>
    <t>GP</t>
  </si>
  <si>
    <t>316</t>
  </si>
  <si>
    <t>GUM</t>
  </si>
  <si>
    <t>关岛</t>
  </si>
  <si>
    <t>GUAM</t>
  </si>
  <si>
    <t>Guam</t>
  </si>
  <si>
    <t>GU</t>
  </si>
  <si>
    <t>320</t>
  </si>
  <si>
    <t>GTM</t>
  </si>
  <si>
    <t>危地马拉</t>
  </si>
  <si>
    <t>危地马拉共和国</t>
  </si>
  <si>
    <t>GUATEMALA</t>
  </si>
  <si>
    <t>Republic of Guatemala</t>
  </si>
  <si>
    <t>GT</t>
  </si>
  <si>
    <t>324</t>
  </si>
  <si>
    <t>GIN</t>
  </si>
  <si>
    <t>几内亚</t>
  </si>
  <si>
    <t>几内亚共和国</t>
  </si>
  <si>
    <t>GUINEA</t>
  </si>
  <si>
    <t>Republic of Guinea</t>
  </si>
  <si>
    <t>GN</t>
  </si>
  <si>
    <t>328</t>
  </si>
  <si>
    <t>GUY</t>
  </si>
  <si>
    <t>圭亚那</t>
  </si>
  <si>
    <t>圭亚那合作共和国</t>
  </si>
  <si>
    <t>GUYANA</t>
  </si>
  <si>
    <t>Cooperative Republic of Guyana</t>
  </si>
  <si>
    <t>GY</t>
  </si>
  <si>
    <t>332</t>
  </si>
  <si>
    <t>HTI</t>
  </si>
  <si>
    <t>海地</t>
  </si>
  <si>
    <t>海地共和国</t>
  </si>
  <si>
    <t>HAITI</t>
  </si>
  <si>
    <t>Republic of Haiti</t>
  </si>
  <si>
    <t>HT</t>
  </si>
  <si>
    <t>334</t>
  </si>
  <si>
    <t>HMD</t>
  </si>
  <si>
    <t>赫德岛和麦克唐纳岛</t>
  </si>
  <si>
    <t>HEARD ISLAND AND MCDONALD ISLANDS</t>
  </si>
  <si>
    <t>Heard Island and Mcdonald Islands</t>
  </si>
  <si>
    <t>HM</t>
  </si>
  <si>
    <t>336</t>
  </si>
  <si>
    <t>VAT</t>
  </si>
  <si>
    <t>梵蒂冈</t>
  </si>
  <si>
    <t>梵蒂冈城国</t>
  </si>
  <si>
    <t>VATICAN</t>
  </si>
  <si>
    <t>Vatican City State</t>
  </si>
  <si>
    <t>VA</t>
  </si>
  <si>
    <t>340</t>
  </si>
  <si>
    <t>HND</t>
  </si>
  <si>
    <t>洪都拉斯</t>
  </si>
  <si>
    <t>洪都拉斯共和国</t>
  </si>
  <si>
    <t>HONDURAS</t>
  </si>
  <si>
    <t>Republic of honduras</t>
  </si>
  <si>
    <t>HN</t>
  </si>
  <si>
    <t>344</t>
  </si>
  <si>
    <t>HKG</t>
  </si>
  <si>
    <t>香港</t>
  </si>
  <si>
    <t>中国香港特别行政区</t>
  </si>
  <si>
    <t>HONG KONG</t>
  </si>
  <si>
    <t>Hong Kong Special Administrative Region of China</t>
  </si>
  <si>
    <t>HK</t>
  </si>
  <si>
    <t>348</t>
  </si>
  <si>
    <t>HUN</t>
  </si>
  <si>
    <t>匈牙利</t>
  </si>
  <si>
    <t>匈牙利共和国</t>
  </si>
  <si>
    <t>HUNGARY</t>
  </si>
  <si>
    <t>Republic of Hungary</t>
  </si>
  <si>
    <t>HU</t>
  </si>
  <si>
    <t>352</t>
  </si>
  <si>
    <t>ISL</t>
  </si>
  <si>
    <t>冰岛</t>
  </si>
  <si>
    <t>冰岛共和国</t>
  </si>
  <si>
    <t>ICELAND</t>
  </si>
  <si>
    <t>Republic of Iceland</t>
  </si>
  <si>
    <t>IS</t>
  </si>
  <si>
    <t>356</t>
  </si>
  <si>
    <t>IND</t>
  </si>
  <si>
    <t>印度</t>
  </si>
  <si>
    <t>印度共和国</t>
  </si>
  <si>
    <t>INDIA</t>
  </si>
  <si>
    <t>Republic of India</t>
  </si>
  <si>
    <t>IN</t>
  </si>
  <si>
    <t>360</t>
  </si>
  <si>
    <t>IDN</t>
  </si>
  <si>
    <t>印度尼西亚</t>
  </si>
  <si>
    <t>印度尼西亚共和国</t>
  </si>
  <si>
    <t>INDONESIA</t>
  </si>
  <si>
    <t>Republic of Indonesia</t>
  </si>
  <si>
    <t>ID</t>
  </si>
  <si>
    <t>364</t>
  </si>
  <si>
    <t>IRN</t>
  </si>
  <si>
    <t>伊朗</t>
  </si>
  <si>
    <t>伊朗伊斯兰共和国</t>
  </si>
  <si>
    <t>IRAN</t>
  </si>
  <si>
    <t>Islamic Rupublic of Iran</t>
  </si>
  <si>
    <t>IR</t>
  </si>
  <si>
    <t>368</t>
  </si>
  <si>
    <t>IRQ</t>
  </si>
  <si>
    <t>伊拉克</t>
  </si>
  <si>
    <t>伊拉克共和国</t>
  </si>
  <si>
    <t>IRAQ</t>
  </si>
  <si>
    <t>Republic of Iraq</t>
  </si>
  <si>
    <t>IQ</t>
  </si>
  <si>
    <t>372</t>
  </si>
  <si>
    <t>IRL</t>
  </si>
  <si>
    <t>爱尔兰</t>
  </si>
  <si>
    <t>IRELAND</t>
  </si>
  <si>
    <t>Ireland</t>
  </si>
  <si>
    <t>IE</t>
  </si>
  <si>
    <t>376</t>
  </si>
  <si>
    <t>ISR</t>
  </si>
  <si>
    <t>以色列</t>
  </si>
  <si>
    <t>以色列国</t>
  </si>
  <si>
    <t>ISRAEL</t>
  </si>
  <si>
    <t>State of Israel</t>
  </si>
  <si>
    <t>IL</t>
  </si>
  <si>
    <t>380</t>
  </si>
  <si>
    <t>ITA</t>
  </si>
  <si>
    <t>意大利</t>
  </si>
  <si>
    <t>意大利共和国</t>
  </si>
  <si>
    <t>ITALY</t>
  </si>
  <si>
    <t>Republic of Italy</t>
  </si>
  <si>
    <t>IT</t>
  </si>
  <si>
    <t>384</t>
  </si>
  <si>
    <t>CIV</t>
  </si>
  <si>
    <t>科特迪瓦</t>
  </si>
  <si>
    <t>科特迪瓦共和国</t>
  </si>
  <si>
    <t>COTE D'IVOIRE</t>
  </si>
  <si>
    <t>Republic of Cote d'Ivoire</t>
  </si>
  <si>
    <t>CI</t>
  </si>
  <si>
    <t>388</t>
  </si>
  <si>
    <t>JAM</t>
  </si>
  <si>
    <t>牙买加</t>
  </si>
  <si>
    <t>JAMAICA</t>
  </si>
  <si>
    <t>Jamaica</t>
  </si>
  <si>
    <t>JM</t>
  </si>
  <si>
    <t>392</t>
  </si>
  <si>
    <t>JPN</t>
  </si>
  <si>
    <t>日本</t>
  </si>
  <si>
    <t>日本国</t>
  </si>
  <si>
    <t>JAPAN</t>
  </si>
  <si>
    <t>Japan</t>
  </si>
  <si>
    <t>JP</t>
  </si>
  <si>
    <t>398</t>
  </si>
  <si>
    <t>KAZ</t>
  </si>
  <si>
    <t>哈萨克斯坦</t>
  </si>
  <si>
    <t>哈萨克斯坦共和国</t>
  </si>
  <si>
    <t>KAZAKHSTAN</t>
  </si>
  <si>
    <t>Republic of Kazakhstan</t>
  </si>
  <si>
    <t>KZ</t>
  </si>
  <si>
    <t>400</t>
  </si>
  <si>
    <t>JOR</t>
  </si>
  <si>
    <t>约旦</t>
  </si>
  <si>
    <t>约旦哈希姆王国</t>
  </si>
  <si>
    <t>JORDAN</t>
  </si>
  <si>
    <t>Hashemite Kingdom of Jordan</t>
  </si>
  <si>
    <t>JO</t>
  </si>
  <si>
    <t>404</t>
  </si>
  <si>
    <t>KEN</t>
  </si>
  <si>
    <t>肯尼亚</t>
  </si>
  <si>
    <t>肯尼亚共和国</t>
  </si>
  <si>
    <t>KENYA</t>
  </si>
  <si>
    <t>Republic of Kenya</t>
  </si>
  <si>
    <t>KE</t>
  </si>
  <si>
    <t>408</t>
  </si>
  <si>
    <t>PRK</t>
  </si>
  <si>
    <t>朝鲜</t>
  </si>
  <si>
    <t>朝鲜民主主义人民共和国</t>
  </si>
  <si>
    <t>KOREA, DEMOCRATIC PEOPLE'S REPUBLIC OF</t>
  </si>
  <si>
    <t>Democratic People's Republic of Korea</t>
  </si>
  <si>
    <t>KP</t>
  </si>
  <si>
    <t>410</t>
  </si>
  <si>
    <t>KOR</t>
  </si>
  <si>
    <t>韩国</t>
  </si>
  <si>
    <t>大韩民国</t>
  </si>
  <si>
    <t>KOREA, REPUBLIC OF</t>
  </si>
  <si>
    <t>Republic of Korea</t>
  </si>
  <si>
    <t>KR</t>
  </si>
  <si>
    <t>414</t>
  </si>
  <si>
    <t>KWT</t>
  </si>
  <si>
    <t>科威特</t>
  </si>
  <si>
    <t>科威特国</t>
  </si>
  <si>
    <t>KUWAIT</t>
  </si>
  <si>
    <t>State of Kuwait</t>
  </si>
  <si>
    <t>KW</t>
  </si>
  <si>
    <t>417</t>
  </si>
  <si>
    <t>KGZ</t>
  </si>
  <si>
    <t>吉尔吉斯斯坦</t>
  </si>
  <si>
    <t>吉尔吉斯共和国</t>
  </si>
  <si>
    <t>KYRGYZSTAN</t>
  </si>
  <si>
    <t>Kyrgyz Republic</t>
  </si>
  <si>
    <t>KG</t>
  </si>
  <si>
    <t>418</t>
  </si>
  <si>
    <t>LAO</t>
  </si>
  <si>
    <t>老挝</t>
  </si>
  <si>
    <t>老挝人民民主共和国</t>
  </si>
  <si>
    <t>LAOS</t>
  </si>
  <si>
    <t>Lao People's Democratic Republic</t>
  </si>
  <si>
    <t>LA</t>
  </si>
  <si>
    <t>422</t>
  </si>
  <si>
    <t>LBN</t>
  </si>
  <si>
    <t>黎巴嫩</t>
  </si>
  <si>
    <t>黎巴嫩共和国</t>
  </si>
  <si>
    <t>LEBANON</t>
  </si>
  <si>
    <t>Republic of Lebanon</t>
  </si>
  <si>
    <t>LB</t>
  </si>
  <si>
    <t>426</t>
  </si>
  <si>
    <t>LSO</t>
  </si>
  <si>
    <t>莱索托</t>
  </si>
  <si>
    <t>莱索托王国</t>
  </si>
  <si>
    <t>LESOTHO</t>
  </si>
  <si>
    <t>Kingdom of Lesoto</t>
  </si>
  <si>
    <t>LS</t>
  </si>
  <si>
    <t>428</t>
  </si>
  <si>
    <t>LVA</t>
  </si>
  <si>
    <t>拉脱维亚</t>
  </si>
  <si>
    <t>拉脱维亚共和国</t>
  </si>
  <si>
    <t>LATVIA</t>
  </si>
  <si>
    <t>Republic of Latvia</t>
  </si>
  <si>
    <t>LV</t>
  </si>
  <si>
    <t>430</t>
  </si>
  <si>
    <t>LBR</t>
  </si>
  <si>
    <t>利比里亚</t>
  </si>
  <si>
    <t>利比里亚共和国</t>
  </si>
  <si>
    <t>LIBERIA</t>
  </si>
  <si>
    <t>Republic of Liberia</t>
  </si>
  <si>
    <t>LR</t>
  </si>
  <si>
    <t>434</t>
  </si>
  <si>
    <t>LBY</t>
  </si>
  <si>
    <t>利比亚</t>
  </si>
  <si>
    <t>大阿拉伯利比亚人民社会主义民众国</t>
  </si>
  <si>
    <t>LIBYA</t>
  </si>
  <si>
    <t>Great Socialist People's Libyan Arab jamahiriya</t>
  </si>
  <si>
    <t>LY</t>
  </si>
  <si>
    <t>438</t>
  </si>
  <si>
    <t>LIE</t>
  </si>
  <si>
    <t>列支敦士登</t>
  </si>
  <si>
    <t>列支敦士登公国</t>
  </si>
  <si>
    <t>LIECHTENSTEIN</t>
  </si>
  <si>
    <t>Principality of Liechtenstein</t>
  </si>
  <si>
    <t>LI</t>
  </si>
  <si>
    <t>440</t>
  </si>
  <si>
    <t>LTU</t>
  </si>
  <si>
    <t>立陶宛</t>
  </si>
  <si>
    <t>立陶宛共和国</t>
  </si>
  <si>
    <t>LITHUANIA</t>
  </si>
  <si>
    <t>Republic of Lithuania</t>
  </si>
  <si>
    <t>LT</t>
  </si>
  <si>
    <t>442</t>
  </si>
  <si>
    <t>LUX</t>
  </si>
  <si>
    <t>卢森堡</t>
  </si>
  <si>
    <t>卢森堡大公国</t>
  </si>
  <si>
    <t>LUXEMBOURG</t>
  </si>
  <si>
    <t>Grand Duchy of Luxembourg</t>
  </si>
  <si>
    <t>LU</t>
  </si>
  <si>
    <t>446</t>
  </si>
  <si>
    <t>MAC</t>
  </si>
  <si>
    <t>澳门</t>
  </si>
  <si>
    <t>中国澳门特别行政区</t>
  </si>
  <si>
    <t>MACAU</t>
  </si>
  <si>
    <t>Macau Special Administrative Region of China</t>
  </si>
  <si>
    <t>MO</t>
  </si>
  <si>
    <t>450</t>
  </si>
  <si>
    <t>MDG</t>
  </si>
  <si>
    <t>马达加斯加</t>
  </si>
  <si>
    <t>马达加斯加共和国</t>
  </si>
  <si>
    <t>MADAGASCAR</t>
  </si>
  <si>
    <t>Republic of Madagascar</t>
  </si>
  <si>
    <t>MG</t>
  </si>
  <si>
    <t>454</t>
  </si>
  <si>
    <t>MWI</t>
  </si>
  <si>
    <t>马拉维</t>
  </si>
  <si>
    <t>马拉维共和国</t>
  </si>
  <si>
    <t>MALAWI</t>
  </si>
  <si>
    <t>Republic of Malawi</t>
  </si>
  <si>
    <t>MW</t>
  </si>
  <si>
    <t>458</t>
  </si>
  <si>
    <t>MYS</t>
  </si>
  <si>
    <t>马来西亚</t>
  </si>
  <si>
    <t>MALAYSIA</t>
  </si>
  <si>
    <t>Malaysia</t>
  </si>
  <si>
    <t>MY</t>
  </si>
  <si>
    <t>462</t>
  </si>
  <si>
    <t>MDV</t>
  </si>
  <si>
    <t>马尔代夫</t>
  </si>
  <si>
    <t>马尔代夫共和国</t>
  </si>
  <si>
    <t>MALDIVES</t>
  </si>
  <si>
    <t>Republic of maldives</t>
  </si>
  <si>
    <t>MV</t>
  </si>
  <si>
    <t>466</t>
  </si>
  <si>
    <t>MLI</t>
  </si>
  <si>
    <t>马里</t>
  </si>
  <si>
    <t>马里共和国</t>
  </si>
  <si>
    <t>MALI</t>
  </si>
  <si>
    <t>Republic of Mali</t>
  </si>
  <si>
    <t>ML</t>
  </si>
  <si>
    <t>470</t>
  </si>
  <si>
    <t>MLT</t>
  </si>
  <si>
    <t>马耳他</t>
  </si>
  <si>
    <t>马耳他共和国</t>
  </si>
  <si>
    <t>MALTA</t>
  </si>
  <si>
    <t>Republic of Malta</t>
  </si>
  <si>
    <t>MT</t>
  </si>
  <si>
    <t>474</t>
  </si>
  <si>
    <t>MTQ</t>
  </si>
  <si>
    <t>马提尼克</t>
  </si>
  <si>
    <t>MARTINIQUE</t>
  </si>
  <si>
    <t>Martinique</t>
  </si>
  <si>
    <t>MQ</t>
  </si>
  <si>
    <t>478</t>
  </si>
  <si>
    <t>MRT</t>
  </si>
  <si>
    <t>毛里塔尼亚</t>
  </si>
  <si>
    <t>毛里塔尼亚伊斯兰共和国</t>
  </si>
  <si>
    <t>MAURITANIA</t>
  </si>
  <si>
    <t>Islamic Republic of Mauritania</t>
  </si>
  <si>
    <t>MR</t>
  </si>
  <si>
    <t>480</t>
  </si>
  <si>
    <t>MUS</t>
  </si>
  <si>
    <t>毛里求斯</t>
  </si>
  <si>
    <t>毛里求斯共和国</t>
  </si>
  <si>
    <t>MAURITIUS</t>
  </si>
  <si>
    <t>Republic of Mauritius</t>
  </si>
  <si>
    <t>MU</t>
  </si>
  <si>
    <t>484</t>
  </si>
  <si>
    <t>MEX</t>
  </si>
  <si>
    <t>墨西哥</t>
  </si>
  <si>
    <t>墨西哥合众国</t>
  </si>
  <si>
    <t>MEXICO</t>
  </si>
  <si>
    <t>United States of Mexico</t>
  </si>
  <si>
    <t>MX</t>
  </si>
  <si>
    <t>492</t>
  </si>
  <si>
    <t>MCO</t>
  </si>
  <si>
    <t>摩纳哥</t>
  </si>
  <si>
    <t>摩纳哥公国</t>
  </si>
  <si>
    <t>MONACO</t>
  </si>
  <si>
    <t>Principality of Monaco</t>
  </si>
  <si>
    <t>MC</t>
  </si>
  <si>
    <t>496</t>
  </si>
  <si>
    <t>MNG</t>
  </si>
  <si>
    <t>蒙古</t>
  </si>
  <si>
    <t>蒙古国</t>
  </si>
  <si>
    <t>MONGOLIA</t>
  </si>
  <si>
    <t>Mongolia</t>
  </si>
  <si>
    <t>MN</t>
  </si>
  <si>
    <t>498</t>
  </si>
  <si>
    <t>MDA</t>
  </si>
  <si>
    <t>摩尔多瓦</t>
  </si>
  <si>
    <t>摩尔多瓦共和国</t>
  </si>
  <si>
    <t>MOLDOVA</t>
  </si>
  <si>
    <t>Republic of Moldova</t>
  </si>
  <si>
    <t>MD</t>
  </si>
  <si>
    <t>499</t>
  </si>
  <si>
    <t>MNE</t>
  </si>
  <si>
    <t>黑山</t>
  </si>
  <si>
    <t>黑山共和国</t>
  </si>
  <si>
    <t>MONTENEGRO</t>
  </si>
  <si>
    <t>Republic of Montenegro</t>
  </si>
  <si>
    <t>ME</t>
  </si>
  <si>
    <t>500</t>
  </si>
  <si>
    <t>MSR</t>
  </si>
  <si>
    <t>蒙特塞拉特</t>
  </si>
  <si>
    <t>MONTSERRAT</t>
  </si>
  <si>
    <t>Montserrat</t>
  </si>
  <si>
    <t>MS</t>
  </si>
  <si>
    <t>504</t>
  </si>
  <si>
    <t>MAR</t>
  </si>
  <si>
    <t>摩洛哥</t>
  </si>
  <si>
    <t>摩洛哥王国</t>
  </si>
  <si>
    <t>MOROCCO</t>
  </si>
  <si>
    <t>Kingdom of Morocco</t>
  </si>
  <si>
    <t>MA</t>
  </si>
  <si>
    <t>508</t>
  </si>
  <si>
    <t>MOZ</t>
  </si>
  <si>
    <t>莫桑比克</t>
  </si>
  <si>
    <t>莫桑比克共和国</t>
  </si>
  <si>
    <t>MOZAMBIQUE</t>
  </si>
  <si>
    <t>Republic of Mozambique</t>
  </si>
  <si>
    <t>MZ</t>
  </si>
  <si>
    <t>512</t>
  </si>
  <si>
    <t>OMN</t>
  </si>
  <si>
    <t>阿曼</t>
  </si>
  <si>
    <t>阿曼苏丹国</t>
  </si>
  <si>
    <t>OMAN</t>
  </si>
  <si>
    <t>Sultanate of Oman</t>
  </si>
  <si>
    <t>OM</t>
  </si>
  <si>
    <t>516</t>
  </si>
  <si>
    <t>NAM</t>
  </si>
  <si>
    <t>纳米比亚</t>
  </si>
  <si>
    <t>纳米比亚共和国</t>
  </si>
  <si>
    <t>NAMIBIA</t>
  </si>
  <si>
    <t>Republic of Namibia</t>
  </si>
  <si>
    <t>NA</t>
  </si>
  <si>
    <t>520</t>
  </si>
  <si>
    <t>NRU</t>
  </si>
  <si>
    <t>瑙鲁</t>
  </si>
  <si>
    <t>瑙鲁共和国</t>
  </si>
  <si>
    <t>NAURU</t>
  </si>
  <si>
    <t>Republic of Nauru</t>
  </si>
  <si>
    <t>NR</t>
  </si>
  <si>
    <t>524</t>
  </si>
  <si>
    <t>NPL</t>
  </si>
  <si>
    <t>尼泊尔</t>
  </si>
  <si>
    <t>尼泊尔王国</t>
  </si>
  <si>
    <t>NEPAL</t>
  </si>
  <si>
    <t>Kingdom of Nepal</t>
  </si>
  <si>
    <t>NP</t>
  </si>
  <si>
    <t>528</t>
  </si>
  <si>
    <t>NLD</t>
  </si>
  <si>
    <t>荷兰</t>
  </si>
  <si>
    <t>荷兰王国</t>
  </si>
  <si>
    <t>NETHERLANDS</t>
  </si>
  <si>
    <t>Kingdom of the Netherlands</t>
  </si>
  <si>
    <t>NL</t>
  </si>
  <si>
    <t>530</t>
  </si>
  <si>
    <t>ANT</t>
  </si>
  <si>
    <t>荷属安的列斯</t>
  </si>
  <si>
    <t>NETHERLANDS ANTILLES</t>
  </si>
  <si>
    <t>Netherlands Antilles</t>
  </si>
  <si>
    <t>AN</t>
  </si>
  <si>
    <t>533</t>
  </si>
  <si>
    <t>ABW</t>
  </si>
  <si>
    <t>阿鲁巴</t>
  </si>
  <si>
    <t>ARUBA</t>
  </si>
  <si>
    <t>Aruba</t>
  </si>
  <si>
    <t>AW</t>
  </si>
  <si>
    <t>540</t>
  </si>
  <si>
    <t>NCL</t>
  </si>
  <si>
    <t>新喀里多尼亚</t>
  </si>
  <si>
    <t>NEW CALEDONIA</t>
  </si>
  <si>
    <t>New Caledonia</t>
  </si>
  <si>
    <t>NC</t>
  </si>
  <si>
    <t>548</t>
  </si>
  <si>
    <t>VUT</t>
  </si>
  <si>
    <t>瓦努阿图</t>
  </si>
  <si>
    <t>瓦努阿图共和国</t>
  </si>
  <si>
    <t>VANUATU</t>
  </si>
  <si>
    <t>Republic of Vanuatu</t>
  </si>
  <si>
    <t>VU</t>
  </si>
  <si>
    <t>554</t>
  </si>
  <si>
    <t>NZL</t>
  </si>
  <si>
    <t>新西兰</t>
  </si>
  <si>
    <t>NEW ZEALAND</t>
  </si>
  <si>
    <t>New Zealand</t>
  </si>
  <si>
    <t>NZ</t>
  </si>
  <si>
    <t>558</t>
  </si>
  <si>
    <t>NIC</t>
  </si>
  <si>
    <t>尼加拉瓜</t>
  </si>
  <si>
    <t>尼加拉瓜共和国</t>
  </si>
  <si>
    <t>NICARAGUA</t>
  </si>
  <si>
    <t>Republic of Nicaragua</t>
  </si>
  <si>
    <t>NI</t>
  </si>
  <si>
    <t>562</t>
  </si>
  <si>
    <t>NER</t>
  </si>
  <si>
    <t>尼日尔</t>
  </si>
  <si>
    <t>尼日尔共和国</t>
  </si>
  <si>
    <t>NIGER</t>
  </si>
  <si>
    <t>Republic of Niger</t>
  </si>
  <si>
    <t>NE</t>
  </si>
  <si>
    <t>566</t>
  </si>
  <si>
    <t>NGA</t>
  </si>
  <si>
    <t>尼日利亚</t>
  </si>
  <si>
    <t>尼日利亚联邦共和国</t>
  </si>
  <si>
    <t>NIGERIA</t>
  </si>
  <si>
    <t>Federal Republic of Nigeria</t>
  </si>
  <si>
    <t>NG</t>
  </si>
  <si>
    <t>570</t>
  </si>
  <si>
    <t>NIU</t>
  </si>
  <si>
    <t>纽埃</t>
  </si>
  <si>
    <t>NIUE</t>
  </si>
  <si>
    <t>Niue</t>
  </si>
  <si>
    <t>NU</t>
  </si>
  <si>
    <t>574</t>
  </si>
  <si>
    <t>NFK</t>
  </si>
  <si>
    <t>诺福克岛</t>
  </si>
  <si>
    <t>NORFOLK ISLAND</t>
  </si>
  <si>
    <t>Norfolk Island</t>
  </si>
  <si>
    <t>NF</t>
  </si>
  <si>
    <t>578</t>
  </si>
  <si>
    <t>NOR</t>
  </si>
  <si>
    <t>挪威</t>
  </si>
  <si>
    <t>挪威王国</t>
  </si>
  <si>
    <t>NORWAY</t>
  </si>
  <si>
    <t>Kingdom of Norway</t>
  </si>
  <si>
    <t>NO</t>
  </si>
  <si>
    <t>580</t>
  </si>
  <si>
    <t>MNP</t>
  </si>
  <si>
    <t>北马里亚纳</t>
  </si>
  <si>
    <t>北马里亚纳自由联邦</t>
  </si>
  <si>
    <t>NORTHERN MARIANA ISLANDS</t>
  </si>
  <si>
    <t>Commonwealth of the Northern Mariana Islands</t>
  </si>
  <si>
    <t>MP</t>
  </si>
  <si>
    <t>581</t>
  </si>
  <si>
    <t>UMI</t>
  </si>
  <si>
    <t>美国本土外小岛屿</t>
  </si>
  <si>
    <t>UNITED STATES MINOR OUTLYING ISLANDS</t>
  </si>
  <si>
    <t>United States Minor Outlying Islands</t>
  </si>
  <si>
    <t>UM</t>
  </si>
  <si>
    <t>583</t>
  </si>
  <si>
    <t>FSM</t>
  </si>
  <si>
    <t>密克罗尼西亚联邦</t>
  </si>
  <si>
    <t>MICRONESIA FEDERATED STATES OF</t>
  </si>
  <si>
    <t>Federated States of Micronesia</t>
  </si>
  <si>
    <t>FM</t>
  </si>
  <si>
    <t>584</t>
  </si>
  <si>
    <t>MHL</t>
  </si>
  <si>
    <t>马绍尔群岛</t>
  </si>
  <si>
    <t>马绍尔群岛共和国</t>
  </si>
  <si>
    <t>MARSHALL ISLANDS</t>
  </si>
  <si>
    <t>Republic of the marshall Islands</t>
  </si>
  <si>
    <t>MH</t>
  </si>
  <si>
    <t>585</t>
  </si>
  <si>
    <t>PLW</t>
  </si>
  <si>
    <t>帕劳</t>
  </si>
  <si>
    <t>帕劳共和国</t>
  </si>
  <si>
    <t>PALAU</t>
  </si>
  <si>
    <t>Republic of Palau</t>
  </si>
  <si>
    <t>PW</t>
  </si>
  <si>
    <t>586</t>
  </si>
  <si>
    <t>PAK</t>
  </si>
  <si>
    <t>巴基斯坦</t>
  </si>
  <si>
    <t>巴基斯坦伊斯兰共和国</t>
  </si>
  <si>
    <t>PAKISTAN</t>
  </si>
  <si>
    <t>Islamic Republic of Pakistan</t>
  </si>
  <si>
    <t>PK</t>
  </si>
  <si>
    <t>591</t>
  </si>
  <si>
    <t>PAN</t>
  </si>
  <si>
    <t>巴拿马</t>
  </si>
  <si>
    <t>巴拿马共和国</t>
  </si>
  <si>
    <t>PANAMA</t>
  </si>
  <si>
    <t>Republic of Panama</t>
  </si>
  <si>
    <t>PA</t>
  </si>
  <si>
    <t>598</t>
  </si>
  <si>
    <t>PNG</t>
  </si>
  <si>
    <t>巴布亚新几内亚</t>
  </si>
  <si>
    <t>巴布亚新几内亚独立国</t>
  </si>
  <si>
    <t>PAPUA NEW GUINEA</t>
  </si>
  <si>
    <t>Independent State of Papua New Guinea</t>
  </si>
  <si>
    <t>PG</t>
  </si>
  <si>
    <t>600</t>
  </si>
  <si>
    <t>PRY</t>
  </si>
  <si>
    <t>巴拉圭</t>
  </si>
  <si>
    <t>巴拉圭共和国</t>
  </si>
  <si>
    <t>PARAGUAY</t>
  </si>
  <si>
    <t>Republic of Paraguay</t>
  </si>
  <si>
    <t>PY</t>
  </si>
  <si>
    <t>604</t>
  </si>
  <si>
    <t>PER</t>
  </si>
  <si>
    <t>秘鲁</t>
  </si>
  <si>
    <t>秘鲁共和国</t>
  </si>
  <si>
    <t>PERU</t>
  </si>
  <si>
    <t>Republic of Peru</t>
  </si>
  <si>
    <t>PE</t>
  </si>
  <si>
    <t>608</t>
  </si>
  <si>
    <t>PHL</t>
  </si>
  <si>
    <t>菲律宾</t>
  </si>
  <si>
    <t>菲律宾共和国</t>
  </si>
  <si>
    <t>PHILIPPINES</t>
  </si>
  <si>
    <t>Republic of the Philippines</t>
  </si>
  <si>
    <t>PH</t>
  </si>
  <si>
    <t>612</t>
  </si>
  <si>
    <t>PCN</t>
  </si>
  <si>
    <t>皮特凯恩</t>
  </si>
  <si>
    <t>PITCAIRN</t>
  </si>
  <si>
    <t>Pitcairn</t>
  </si>
  <si>
    <t>PN</t>
  </si>
  <si>
    <t>616</t>
  </si>
  <si>
    <t>POL</t>
  </si>
  <si>
    <t>波兰</t>
  </si>
  <si>
    <t>波兰共和国</t>
  </si>
  <si>
    <t>POLAND</t>
  </si>
  <si>
    <t>Republic of Poland</t>
  </si>
  <si>
    <t>PL</t>
  </si>
  <si>
    <t>620</t>
  </si>
  <si>
    <t>PRT</t>
  </si>
  <si>
    <t>葡萄牙</t>
  </si>
  <si>
    <t>葡萄牙共和国</t>
  </si>
  <si>
    <t>PORTUGAL</t>
  </si>
  <si>
    <t>Pirtuguese Republic</t>
  </si>
  <si>
    <t>PT</t>
  </si>
  <si>
    <t>624</t>
  </si>
  <si>
    <t>GNB</t>
  </si>
  <si>
    <t>几内亚比绍</t>
  </si>
  <si>
    <t>几内亚比绍共和国</t>
  </si>
  <si>
    <t>GUINEA-BISSAU</t>
  </si>
  <si>
    <t>Republic of Guinea-Bissau</t>
  </si>
  <si>
    <t>GW</t>
  </si>
  <si>
    <t>626</t>
  </si>
  <si>
    <t>TMP</t>
  </si>
  <si>
    <t>东帝汶</t>
  </si>
  <si>
    <t>EAST TIMOR</t>
  </si>
  <si>
    <t>East Timor</t>
  </si>
  <si>
    <t>TP</t>
  </si>
  <si>
    <t>630</t>
  </si>
  <si>
    <t>PRI</t>
  </si>
  <si>
    <t>波多黎各</t>
  </si>
  <si>
    <t>波多黎各自由联邦</t>
  </si>
  <si>
    <t>PUERTO RICO</t>
  </si>
  <si>
    <t>Commonwealth of Puerto Rico</t>
  </si>
  <si>
    <t>PR</t>
  </si>
  <si>
    <t>634</t>
  </si>
  <si>
    <t>QAT</t>
  </si>
  <si>
    <t>卡塔尔</t>
  </si>
  <si>
    <t>卡塔尔国</t>
  </si>
  <si>
    <t>QATAR</t>
  </si>
  <si>
    <t>State of Qatar</t>
  </si>
  <si>
    <t>QA</t>
  </si>
  <si>
    <t>638</t>
  </si>
  <si>
    <t>REU</t>
  </si>
  <si>
    <t>留尼汪</t>
  </si>
  <si>
    <t>REUNION</t>
  </si>
  <si>
    <t>Reunion</t>
  </si>
  <si>
    <t>RE</t>
  </si>
  <si>
    <t>642</t>
  </si>
  <si>
    <t>ROM</t>
  </si>
  <si>
    <t>罗马尼亚</t>
  </si>
  <si>
    <t>ROMANIA</t>
  </si>
  <si>
    <t>Romania</t>
  </si>
  <si>
    <t>RO</t>
  </si>
  <si>
    <t>643</t>
  </si>
  <si>
    <t>RUS</t>
  </si>
  <si>
    <t>俄罗斯联邦</t>
  </si>
  <si>
    <t>RUSSIAN FEDERATION</t>
  </si>
  <si>
    <t>Russian Federation</t>
  </si>
  <si>
    <t>RU</t>
  </si>
  <si>
    <t>646</t>
  </si>
  <si>
    <t>RWA</t>
  </si>
  <si>
    <t>卢旺达</t>
  </si>
  <si>
    <t>卢旺达共和国</t>
  </si>
  <si>
    <t>RWANDA</t>
  </si>
  <si>
    <t>Republic of Rwanda</t>
  </si>
  <si>
    <t>RW</t>
  </si>
  <si>
    <t>654</t>
  </si>
  <si>
    <t>SHN</t>
  </si>
  <si>
    <t>圣赫勒拿</t>
  </si>
  <si>
    <t>SAINT HELENA</t>
  </si>
  <si>
    <t>Saint Helena</t>
  </si>
  <si>
    <t>SH</t>
  </si>
  <si>
    <t>659</t>
  </si>
  <si>
    <t>KNA</t>
  </si>
  <si>
    <t>圣基茨和尼维斯</t>
  </si>
  <si>
    <t>圣革茨和尼维斯联邦</t>
  </si>
  <si>
    <t>SAINT KITTS AND NEVIS</t>
  </si>
  <si>
    <t>Federation of Saint Kitts and nevis</t>
  </si>
  <si>
    <t>KN</t>
  </si>
  <si>
    <t>660</t>
  </si>
  <si>
    <t>AIA</t>
  </si>
  <si>
    <t>安圭拉</t>
  </si>
  <si>
    <t>ANGUILLA</t>
  </si>
  <si>
    <t>Anguilla</t>
  </si>
  <si>
    <t>AI</t>
  </si>
  <si>
    <t>662</t>
  </si>
  <si>
    <t>LCA</t>
  </si>
  <si>
    <t>圣卢西亚</t>
  </si>
  <si>
    <t>SAINT LUCIA</t>
  </si>
  <si>
    <t>Saint Lucia</t>
  </si>
  <si>
    <t>LC</t>
  </si>
  <si>
    <t>666</t>
  </si>
  <si>
    <t>SPM</t>
  </si>
  <si>
    <t>圣皮埃尔和密克隆</t>
  </si>
  <si>
    <t>SAINT PIERRE AND MIQUELON</t>
  </si>
  <si>
    <t>Saint Pierre and Miquelon</t>
  </si>
  <si>
    <t>PM</t>
  </si>
  <si>
    <t>670</t>
  </si>
  <si>
    <t>VCT</t>
  </si>
  <si>
    <t>圣文森特和格林纳丁斯</t>
  </si>
  <si>
    <t>SAINT VINCENT AND THE GRENADINES</t>
  </si>
  <si>
    <t>Saint Vincent and the Grenadines</t>
  </si>
  <si>
    <t>VC</t>
  </si>
  <si>
    <t>674</t>
  </si>
  <si>
    <t>SMR</t>
  </si>
  <si>
    <t>圣马力诺</t>
  </si>
  <si>
    <t>圣马力诺共和国</t>
  </si>
  <si>
    <t>SAN MARINO</t>
  </si>
  <si>
    <t>Republic of San Marino</t>
  </si>
  <si>
    <t>SM</t>
  </si>
  <si>
    <t>678</t>
  </si>
  <si>
    <t>STP</t>
  </si>
  <si>
    <t>圣多美和普林西比</t>
  </si>
  <si>
    <t>圣多美和普林西比民主共和国</t>
  </si>
  <si>
    <t>SAO TOME AND PRINCIPE</t>
  </si>
  <si>
    <t>Democratic Republic of Sao Tome and Principe</t>
  </si>
  <si>
    <t>ST</t>
  </si>
  <si>
    <t>682</t>
  </si>
  <si>
    <t>SAU</t>
  </si>
  <si>
    <t>沙特阿拉伯</t>
  </si>
  <si>
    <t>沙特阿拉伯王国</t>
  </si>
  <si>
    <t>SAUDI ARABIA</t>
  </si>
  <si>
    <t>Kingdom of Saudi Arabia</t>
  </si>
  <si>
    <t>SA</t>
  </si>
  <si>
    <t>686</t>
  </si>
  <si>
    <t>SEN</t>
  </si>
  <si>
    <t>塞内加尔</t>
  </si>
  <si>
    <t>塞内加尔共和国</t>
  </si>
  <si>
    <t>SENEGAL</t>
  </si>
  <si>
    <t>Republic of Senegal</t>
  </si>
  <si>
    <t>SN</t>
  </si>
  <si>
    <t>688</t>
  </si>
  <si>
    <t>SRB</t>
  </si>
  <si>
    <t>塞尔维亚</t>
  </si>
  <si>
    <t>SERBIA</t>
  </si>
  <si>
    <t>Republic of Serbia</t>
  </si>
  <si>
    <t>RS</t>
  </si>
  <si>
    <t>690</t>
  </si>
  <si>
    <t>SYC</t>
  </si>
  <si>
    <t>塞舌尔</t>
  </si>
  <si>
    <t>塞舌尔共和国</t>
  </si>
  <si>
    <t>SEYCHELLES</t>
  </si>
  <si>
    <t>Republic of Seychelles</t>
  </si>
  <si>
    <t>SC</t>
  </si>
  <si>
    <t>694</t>
  </si>
  <si>
    <t>SLE</t>
  </si>
  <si>
    <t>塞拉利昂</t>
  </si>
  <si>
    <t>塞拉利昂共和国</t>
  </si>
  <si>
    <t>SIERRA LEONE</t>
  </si>
  <si>
    <t>Republic of Sierra Leone</t>
  </si>
  <si>
    <t>SL</t>
  </si>
  <si>
    <t>702</t>
  </si>
  <si>
    <t>SGP</t>
  </si>
  <si>
    <t>新加坡</t>
  </si>
  <si>
    <t>新加坡共和国</t>
  </si>
  <si>
    <t>SINGAPORE</t>
  </si>
  <si>
    <t>Republic of Singapore</t>
  </si>
  <si>
    <t>SG</t>
  </si>
  <si>
    <t>703</t>
  </si>
  <si>
    <t>SVK</t>
  </si>
  <si>
    <t>斯洛伐克</t>
  </si>
  <si>
    <t>斯洛伐克共和国</t>
  </si>
  <si>
    <t>SLOVAKIA</t>
  </si>
  <si>
    <t>Slovak Republic</t>
  </si>
  <si>
    <t>SK</t>
  </si>
  <si>
    <t>704</t>
  </si>
  <si>
    <t>VNM</t>
  </si>
  <si>
    <t>越南</t>
  </si>
  <si>
    <t>越南社会主席共和国</t>
  </si>
  <si>
    <t>VIET NAM</t>
  </si>
  <si>
    <t>Socialist Republic of Viet Nam</t>
  </si>
  <si>
    <t>VN</t>
  </si>
  <si>
    <t>705</t>
  </si>
  <si>
    <t>SVN</t>
  </si>
  <si>
    <t>斯洛文尼亚</t>
  </si>
  <si>
    <t>斯洛文尼亚共和国</t>
  </si>
  <si>
    <t>SLOVENIA</t>
  </si>
  <si>
    <t>Republic of Slovenia</t>
  </si>
  <si>
    <t>SI</t>
  </si>
  <si>
    <t>706</t>
  </si>
  <si>
    <t>SOM</t>
  </si>
  <si>
    <t>索马里</t>
  </si>
  <si>
    <t>索马里共和国</t>
  </si>
  <si>
    <t>SOMALIA</t>
  </si>
  <si>
    <t>Somali Republic</t>
  </si>
  <si>
    <t>SO</t>
  </si>
  <si>
    <t>710</t>
  </si>
  <si>
    <t>ZAF</t>
  </si>
  <si>
    <t>南非</t>
  </si>
  <si>
    <t>南非共和国</t>
  </si>
  <si>
    <t>SOUTH AFRICA</t>
  </si>
  <si>
    <t>Republic of South Africa</t>
  </si>
  <si>
    <t>ZA</t>
  </si>
  <si>
    <t>716</t>
  </si>
  <si>
    <t>ZWE</t>
  </si>
  <si>
    <t>津巴布韦</t>
  </si>
  <si>
    <t>津巴布韦共和国</t>
  </si>
  <si>
    <t>ZIMBABWE</t>
  </si>
  <si>
    <t>Republic of Zimbabwe</t>
  </si>
  <si>
    <t>ZW</t>
  </si>
  <si>
    <t>724</t>
  </si>
  <si>
    <t>ESP</t>
  </si>
  <si>
    <t>西班牙</t>
  </si>
  <si>
    <t>SPAIN</t>
  </si>
  <si>
    <t>Spain</t>
  </si>
  <si>
    <t>ES</t>
  </si>
  <si>
    <t>732</t>
  </si>
  <si>
    <t>ESH</t>
  </si>
  <si>
    <t>西撒哈拉</t>
  </si>
  <si>
    <t>WESTERN SAHARA</t>
  </si>
  <si>
    <t>Western Sahara</t>
  </si>
  <si>
    <t>EH</t>
  </si>
  <si>
    <t>736</t>
  </si>
  <si>
    <t>SDN</t>
  </si>
  <si>
    <t>苏丹</t>
  </si>
  <si>
    <t>苏丹共和国</t>
  </si>
  <si>
    <t>SUDAN</t>
  </si>
  <si>
    <t>Republic of the Sudan</t>
  </si>
  <si>
    <t>SD</t>
  </si>
  <si>
    <t>740</t>
  </si>
  <si>
    <t>SUR</t>
  </si>
  <si>
    <t>苏里南</t>
  </si>
  <si>
    <t>苏里南共和国</t>
  </si>
  <si>
    <t>SURINAME</t>
  </si>
  <si>
    <t>Republic of Suriname</t>
  </si>
  <si>
    <t>SR</t>
  </si>
  <si>
    <t>744</t>
  </si>
  <si>
    <t>SJM</t>
  </si>
  <si>
    <t>斯瓦尔巴岛和扬马延岛</t>
  </si>
  <si>
    <t>SVALBARD AND JAN MAYEN</t>
  </si>
  <si>
    <t>Svalbard and Jan Mayen</t>
  </si>
  <si>
    <t>SJ</t>
  </si>
  <si>
    <t>748</t>
  </si>
  <si>
    <t>SWZ</t>
  </si>
  <si>
    <t>斯威士兰</t>
  </si>
  <si>
    <t>斯威士兰王国</t>
  </si>
  <si>
    <t>SWAZILAND</t>
  </si>
  <si>
    <t>Kingdom of Swaziland</t>
  </si>
  <si>
    <t>SZ</t>
  </si>
  <si>
    <t>752</t>
  </si>
  <si>
    <t>SWE</t>
  </si>
  <si>
    <t>瑞典</t>
  </si>
  <si>
    <t>瑞典王国</t>
  </si>
  <si>
    <t>SWEDEN</t>
  </si>
  <si>
    <t>Kingdom of Sweden</t>
  </si>
  <si>
    <t>SE</t>
  </si>
  <si>
    <t>756</t>
  </si>
  <si>
    <t>CHE</t>
  </si>
  <si>
    <t>瑞士</t>
  </si>
  <si>
    <t>瑞士联邦</t>
  </si>
  <si>
    <t>SWITZERLAND</t>
  </si>
  <si>
    <t>Swiss Confederation</t>
  </si>
  <si>
    <t>CH</t>
  </si>
  <si>
    <t>760</t>
  </si>
  <si>
    <t>SYR</t>
  </si>
  <si>
    <t>叙利亚</t>
  </si>
  <si>
    <t>阿拉伯叙利亚共和国</t>
  </si>
  <si>
    <t>SYRIAN ARAB REPUBLIC</t>
  </si>
  <si>
    <t>Syrian Arab Republic</t>
  </si>
  <si>
    <t>SY</t>
  </si>
  <si>
    <t>762</t>
  </si>
  <si>
    <t>TJK</t>
  </si>
  <si>
    <t>塔吉克斯坦</t>
  </si>
  <si>
    <t>塔吉克斯坦共和国</t>
  </si>
  <si>
    <t>TAJIKISTAN</t>
  </si>
  <si>
    <t>Republic of Tajikistan</t>
  </si>
  <si>
    <t>TJ</t>
  </si>
  <si>
    <t>764</t>
  </si>
  <si>
    <t>THA</t>
  </si>
  <si>
    <t>泰国</t>
  </si>
  <si>
    <t>泰王国</t>
  </si>
  <si>
    <t>THAILAND</t>
  </si>
  <si>
    <t>Kingdom of Thailand</t>
  </si>
  <si>
    <t>TH</t>
  </si>
  <si>
    <t>768</t>
  </si>
  <si>
    <t>TGO</t>
  </si>
  <si>
    <t>多哥</t>
  </si>
  <si>
    <t>多哥共和国</t>
  </si>
  <si>
    <t>TOGO</t>
  </si>
  <si>
    <t>Republic of Tago</t>
  </si>
  <si>
    <t>TG</t>
  </si>
  <si>
    <t>772</t>
  </si>
  <si>
    <t>TKL</t>
  </si>
  <si>
    <t>托克劳</t>
  </si>
  <si>
    <t>TOKELAU</t>
  </si>
  <si>
    <t>Tokelau</t>
  </si>
  <si>
    <t>TK</t>
  </si>
  <si>
    <t>776</t>
  </si>
  <si>
    <t>TON</t>
  </si>
  <si>
    <t>汤加</t>
  </si>
  <si>
    <t>汤加王国</t>
  </si>
  <si>
    <t>TONGA</t>
  </si>
  <si>
    <t>Kingdom of Tonga</t>
  </si>
  <si>
    <t>TO</t>
  </si>
  <si>
    <t>780</t>
  </si>
  <si>
    <t>TTO</t>
  </si>
  <si>
    <t>特立尼达和多巴哥</t>
  </si>
  <si>
    <t>特立尼达和多巴哥共和国</t>
  </si>
  <si>
    <t>TRINIDAD AND TOBAGO</t>
  </si>
  <si>
    <t>Republic of Trinidad and Tobago</t>
  </si>
  <si>
    <t>TT</t>
  </si>
  <si>
    <t>784</t>
  </si>
  <si>
    <t>ARE</t>
  </si>
  <si>
    <t>阿联酋</t>
  </si>
  <si>
    <t>拉伯联合酋长国</t>
  </si>
  <si>
    <t>UNITED ARAB EMIRATES</t>
  </si>
  <si>
    <t>United Arab Emirates</t>
  </si>
  <si>
    <t>AE</t>
  </si>
  <si>
    <t>788</t>
  </si>
  <si>
    <t>TUN</t>
  </si>
  <si>
    <t>突尼斯</t>
  </si>
  <si>
    <t>突尼斯共和国</t>
  </si>
  <si>
    <t>TUNISIA</t>
  </si>
  <si>
    <t>Republic of Tunisia</t>
  </si>
  <si>
    <t>TN</t>
  </si>
  <si>
    <t>792</t>
  </si>
  <si>
    <t>TUR</t>
  </si>
  <si>
    <t>土耳其</t>
  </si>
  <si>
    <t>土耳其共和国</t>
  </si>
  <si>
    <t>TURKEY</t>
  </si>
  <si>
    <t>Republic of Turkey</t>
  </si>
  <si>
    <t>TR</t>
  </si>
  <si>
    <t>795</t>
  </si>
  <si>
    <t>TKM</t>
  </si>
  <si>
    <t>土库曼斯坦</t>
  </si>
  <si>
    <t>TURKMENISTAN</t>
  </si>
  <si>
    <t>Turkmenistan</t>
  </si>
  <si>
    <t>TM</t>
  </si>
  <si>
    <t>796</t>
  </si>
  <si>
    <t>TCA</t>
  </si>
  <si>
    <t>特克斯和凯科斯群岛</t>
  </si>
  <si>
    <t>TURKS AND CAICOS ISLANDS</t>
  </si>
  <si>
    <t>Turks and Caicos Islands</t>
  </si>
  <si>
    <t>TC</t>
  </si>
  <si>
    <t>798</t>
  </si>
  <si>
    <t>TUV</t>
  </si>
  <si>
    <t>图瓦卢</t>
  </si>
  <si>
    <t>TUVALU</t>
  </si>
  <si>
    <t>Tuvalu</t>
  </si>
  <si>
    <t>TV</t>
  </si>
  <si>
    <t>800</t>
  </si>
  <si>
    <t>UGA</t>
  </si>
  <si>
    <t>乌干达</t>
  </si>
  <si>
    <t>乌干达共和国</t>
  </si>
  <si>
    <t>UGANDA</t>
  </si>
  <si>
    <t>Republic of Uganda</t>
  </si>
  <si>
    <t>UG</t>
  </si>
  <si>
    <t>804</t>
  </si>
  <si>
    <t>UKR</t>
  </si>
  <si>
    <t>乌克兰</t>
  </si>
  <si>
    <t>UKRAINE</t>
  </si>
  <si>
    <t>Ukraine</t>
  </si>
  <si>
    <t>UA</t>
  </si>
  <si>
    <t>807</t>
  </si>
  <si>
    <t>MKD</t>
  </si>
  <si>
    <t>前南马其顿</t>
  </si>
  <si>
    <t>前南斯拉夫马其顿共和国</t>
  </si>
  <si>
    <t>MACEDONIA, THE FORMER YUGOSLAV REPUBLIC OF</t>
  </si>
  <si>
    <t>The Former Yugoslav Republic of Macedonia</t>
  </si>
  <si>
    <t>MK</t>
  </si>
  <si>
    <t>818</t>
  </si>
  <si>
    <t>EGY</t>
  </si>
  <si>
    <t>埃及</t>
  </si>
  <si>
    <t>阿拉伯埃及共和国</t>
  </si>
  <si>
    <t>EGYPT</t>
  </si>
  <si>
    <t>Arab Republic of Egypt</t>
  </si>
  <si>
    <t>EG</t>
  </si>
  <si>
    <t>826</t>
  </si>
  <si>
    <t>GBR</t>
  </si>
  <si>
    <t>英国</t>
  </si>
  <si>
    <t>大不列颠及北爱尔兰联合王国</t>
  </si>
  <si>
    <t>UNITED KINGDOM</t>
  </si>
  <si>
    <t>United Kingdom of Great Britain and Northern ireland</t>
  </si>
  <si>
    <t>GB</t>
  </si>
  <si>
    <t>833</t>
  </si>
  <si>
    <t>IMN</t>
  </si>
  <si>
    <t>马恩岛</t>
  </si>
  <si>
    <t>英属马恩岛</t>
  </si>
  <si>
    <t>ISLE OF MAN</t>
  </si>
  <si>
    <t>Isle of Man,British Independency</t>
  </si>
  <si>
    <t>IM</t>
  </si>
  <si>
    <t>834</t>
  </si>
  <si>
    <t>TZA</t>
  </si>
  <si>
    <t>坦桑尼亚</t>
  </si>
  <si>
    <t>坦桑尼亚联合共和国</t>
  </si>
  <si>
    <t>TANZANIA</t>
  </si>
  <si>
    <t>United Republic of Tanzania</t>
  </si>
  <si>
    <t>TZ</t>
  </si>
  <si>
    <t>840</t>
  </si>
  <si>
    <t>USA</t>
  </si>
  <si>
    <t>美国</t>
  </si>
  <si>
    <t>美利坚合众国</t>
  </si>
  <si>
    <t>UNITED STATES</t>
  </si>
  <si>
    <t>United States of America</t>
  </si>
  <si>
    <t>US</t>
  </si>
  <si>
    <t>850</t>
  </si>
  <si>
    <t>VIR</t>
  </si>
  <si>
    <t>美属维尔京群岛</t>
  </si>
  <si>
    <t>VIRGIN ISLANDS,U.S,</t>
  </si>
  <si>
    <t>Virgin Islands of the United States</t>
  </si>
  <si>
    <t>VI</t>
  </si>
  <si>
    <t>854</t>
  </si>
  <si>
    <t>BFA</t>
  </si>
  <si>
    <t>布基纳法索</t>
  </si>
  <si>
    <t>BURKINA FASO</t>
  </si>
  <si>
    <t>Burkina Faso</t>
  </si>
  <si>
    <t>BF</t>
  </si>
  <si>
    <t>858</t>
  </si>
  <si>
    <t>URY</t>
  </si>
  <si>
    <t>乌拉圭</t>
  </si>
  <si>
    <t>乌拉圭东岸共和国</t>
  </si>
  <si>
    <t>URUGUAY</t>
  </si>
  <si>
    <t>Oriental Republic of Uruguay</t>
  </si>
  <si>
    <t>UY</t>
  </si>
  <si>
    <t>860</t>
  </si>
  <si>
    <t>UZB</t>
  </si>
  <si>
    <t>乌兹别克斯坦</t>
  </si>
  <si>
    <t>乌兹别克斯坦共和国</t>
  </si>
  <si>
    <t>UZBEKISTAN</t>
  </si>
  <si>
    <t>Republic of Uzbekistan</t>
  </si>
  <si>
    <t>UZ</t>
  </si>
  <si>
    <t>862</t>
  </si>
  <si>
    <t>VEN</t>
  </si>
  <si>
    <t>委内瑞拉</t>
  </si>
  <si>
    <t>委内瑞拉共和国</t>
  </si>
  <si>
    <t>VENEZUELA</t>
  </si>
  <si>
    <t>Republic of Venezuela</t>
  </si>
  <si>
    <t>VE</t>
  </si>
  <si>
    <t>876</t>
  </si>
  <si>
    <t>WLF</t>
  </si>
  <si>
    <t>瓦利斯和富图纳</t>
  </si>
  <si>
    <t>WALLIS AND FUTUNA</t>
  </si>
  <si>
    <t>Wallis and Futuna</t>
  </si>
  <si>
    <t>WF</t>
  </si>
  <si>
    <t>882</t>
  </si>
  <si>
    <t>WSM</t>
  </si>
  <si>
    <t>萨摩亚</t>
  </si>
  <si>
    <t>萨摩亚独立国</t>
  </si>
  <si>
    <t>SAMOA</t>
  </si>
  <si>
    <t>Independent State of Samoa</t>
  </si>
  <si>
    <t>WS</t>
  </si>
  <si>
    <t>887</t>
  </si>
  <si>
    <t>YEM</t>
  </si>
  <si>
    <t>也门</t>
  </si>
  <si>
    <t>也门共和国</t>
  </si>
  <si>
    <t>YEMEN</t>
  </si>
  <si>
    <t>Republic of Yemen</t>
  </si>
  <si>
    <t>YE</t>
  </si>
  <si>
    <t>891</t>
  </si>
  <si>
    <t>YUG</t>
  </si>
  <si>
    <t>南斯拉夫</t>
  </si>
  <si>
    <t>南斯拉夫联盟共和国</t>
  </si>
  <si>
    <t>YUGOSLAVIA</t>
  </si>
  <si>
    <t>Federal Republic of Yugoslavia</t>
  </si>
  <si>
    <t>YU</t>
  </si>
  <si>
    <t>894</t>
  </si>
  <si>
    <t>ZMB</t>
  </si>
  <si>
    <t>赞比亚</t>
  </si>
  <si>
    <t>赞比亚共和国</t>
  </si>
  <si>
    <t>ZAMBIA</t>
  </si>
  <si>
    <t>Republic of Zambia</t>
  </si>
  <si>
    <t>ZM</t>
  </si>
  <si>
    <t>998</t>
  </si>
  <si>
    <t>IOS</t>
  </si>
  <si>
    <t>国际组织（中国注册）</t>
  </si>
  <si>
    <t>None</t>
  </si>
  <si>
    <t>999</t>
  </si>
  <si>
    <t>ZZZ</t>
  </si>
  <si>
    <t>其他国家和地区</t>
  </si>
  <si>
    <t>OTHER</t>
  </si>
  <si>
    <t>A</t>
  </si>
  <si>
    <t>农、林、牧、渔业</t>
  </si>
  <si>
    <t>A1000</t>
  </si>
  <si>
    <t>农业</t>
  </si>
  <si>
    <t>A1010</t>
  </si>
  <si>
    <t>谷物种植</t>
  </si>
  <si>
    <t>A1011</t>
  </si>
  <si>
    <t>稻谷种植</t>
  </si>
  <si>
    <t>A1012</t>
  </si>
  <si>
    <t>小麦种植</t>
  </si>
  <si>
    <t>A1013</t>
  </si>
  <si>
    <t>玉米种植</t>
  </si>
  <si>
    <t>A1019</t>
  </si>
  <si>
    <t>其他谷物种植</t>
  </si>
  <si>
    <t>A1020</t>
  </si>
  <si>
    <t>豆类、油料和薯类种植</t>
  </si>
  <si>
    <t>A1021</t>
  </si>
  <si>
    <t>豆类种植</t>
  </si>
  <si>
    <t>A1022</t>
  </si>
  <si>
    <t>油料种植</t>
  </si>
  <si>
    <t>A1023</t>
  </si>
  <si>
    <t>薯类种植</t>
  </si>
  <si>
    <t>A1030</t>
  </si>
  <si>
    <t>棉、麻、糖、烟草种植</t>
  </si>
  <si>
    <t>A1031</t>
  </si>
  <si>
    <t>棉花种植</t>
  </si>
  <si>
    <t>A1032</t>
  </si>
  <si>
    <t>麻类种植</t>
  </si>
  <si>
    <t>A1033</t>
  </si>
  <si>
    <t>糖料种植</t>
  </si>
  <si>
    <t>A1034</t>
  </si>
  <si>
    <t>烟草种植</t>
  </si>
  <si>
    <t>A1040</t>
  </si>
  <si>
    <t>蔬菜、食用菌及园艺作物种植</t>
  </si>
  <si>
    <t>A1041</t>
  </si>
  <si>
    <t>蔬菜种植</t>
  </si>
  <si>
    <t>A1042</t>
  </si>
  <si>
    <t>食用菌种植</t>
  </si>
  <si>
    <t>A1043</t>
  </si>
  <si>
    <t>花卉种植</t>
  </si>
  <si>
    <t>A1049</t>
  </si>
  <si>
    <t>其他园艺作物种植</t>
  </si>
  <si>
    <t>A1050</t>
  </si>
  <si>
    <t>水果种植</t>
  </si>
  <si>
    <t>A1051</t>
  </si>
  <si>
    <t>仁果类和核果类水果种植</t>
  </si>
  <si>
    <t>A1052</t>
  </si>
  <si>
    <t>葡萄种植</t>
  </si>
  <si>
    <t>A1053</t>
  </si>
  <si>
    <t>柑橘类种植</t>
  </si>
  <si>
    <t>A1054</t>
  </si>
  <si>
    <t>香蕉等亚热带水果种植</t>
  </si>
  <si>
    <t>A1059</t>
  </si>
  <si>
    <t>其他水果种植</t>
  </si>
  <si>
    <t>A1060</t>
  </si>
  <si>
    <t>坚果、含油果、香料和饮料作物种植</t>
  </si>
  <si>
    <t>A1061</t>
  </si>
  <si>
    <t>坚果种植</t>
  </si>
  <si>
    <t>A1062</t>
  </si>
  <si>
    <t>含油果种植</t>
  </si>
  <si>
    <t>A1063</t>
  </si>
  <si>
    <t>香料作物种植</t>
  </si>
  <si>
    <t>A1064</t>
  </si>
  <si>
    <t>茶叶种植</t>
  </si>
  <si>
    <t>A1069</t>
  </si>
  <si>
    <t>其他饮料作物种植</t>
  </si>
  <si>
    <t>A1070</t>
  </si>
  <si>
    <t>中药材种植</t>
  </si>
  <si>
    <t>A1071</t>
  </si>
  <si>
    <t>中草药种植</t>
  </si>
  <si>
    <t>A1079</t>
  </si>
  <si>
    <t>其他中药材种植</t>
  </si>
  <si>
    <t>A1080</t>
  </si>
  <si>
    <t>草种植及割草</t>
  </si>
  <si>
    <t>A1081</t>
  </si>
  <si>
    <t>草种植</t>
  </si>
  <si>
    <t>A1082</t>
  </si>
  <si>
    <t>天然草原割草</t>
  </si>
  <si>
    <t>A1090</t>
  </si>
  <si>
    <t>其他农业</t>
  </si>
  <si>
    <t>A2000</t>
  </si>
  <si>
    <t>林业</t>
  </si>
  <si>
    <t>A2010</t>
  </si>
  <si>
    <t>林木育种和育苗</t>
  </si>
  <si>
    <t>A2011</t>
  </si>
  <si>
    <t>林木育种</t>
  </si>
  <si>
    <t>A2012</t>
  </si>
  <si>
    <t>林木育苗</t>
  </si>
  <si>
    <t>A2020</t>
  </si>
  <si>
    <t>造林和更新</t>
  </si>
  <si>
    <t>A2030</t>
  </si>
  <si>
    <t>森林经营、管护和改培</t>
  </si>
  <si>
    <t>A2031</t>
  </si>
  <si>
    <t>森林经营和管护</t>
  </si>
  <si>
    <t>A2032</t>
  </si>
  <si>
    <t>森林改培</t>
  </si>
  <si>
    <t>A2040</t>
  </si>
  <si>
    <t>木材和竹材采运</t>
  </si>
  <si>
    <t>A2041</t>
  </si>
  <si>
    <t>木材采运</t>
  </si>
  <si>
    <t>A2042</t>
  </si>
  <si>
    <t>竹材采运</t>
  </si>
  <si>
    <t>A2050</t>
  </si>
  <si>
    <t>林产品采集</t>
  </si>
  <si>
    <t>A2051</t>
  </si>
  <si>
    <t>木竹材林产品采集</t>
  </si>
  <si>
    <t>A2052</t>
  </si>
  <si>
    <t>非木竹材林产品采集</t>
  </si>
  <si>
    <t>A3000</t>
  </si>
  <si>
    <t>畜牧业</t>
  </si>
  <si>
    <t>A3010</t>
  </si>
  <si>
    <t>牲畜饲养</t>
  </si>
  <si>
    <t>A3011</t>
  </si>
  <si>
    <t>牛的饲养</t>
  </si>
  <si>
    <t>A3012</t>
  </si>
  <si>
    <t>马的饲养</t>
  </si>
  <si>
    <t>A3013</t>
  </si>
  <si>
    <t>猪的饲养</t>
  </si>
  <si>
    <t>A3014</t>
  </si>
  <si>
    <t>羊的饲养</t>
  </si>
  <si>
    <t>A3015</t>
  </si>
  <si>
    <t>骆驼饲养</t>
  </si>
  <si>
    <t>A3019</t>
  </si>
  <si>
    <t>其他牲畜饲养</t>
  </si>
  <si>
    <t>A3020</t>
  </si>
  <si>
    <t>家禽饲养</t>
  </si>
  <si>
    <t>A3021</t>
  </si>
  <si>
    <t>鸡的饲养</t>
  </si>
  <si>
    <t>A3022</t>
  </si>
  <si>
    <t>鸭的饲养</t>
  </si>
  <si>
    <t>A3023</t>
  </si>
  <si>
    <t>鹅的饲养</t>
  </si>
  <si>
    <t>A3029</t>
  </si>
  <si>
    <t>其他家禽饲养</t>
  </si>
  <si>
    <t>A3030</t>
  </si>
  <si>
    <t>狩猎和捕捉动物</t>
  </si>
  <si>
    <t>A3090</t>
  </si>
  <si>
    <t>其他畜牧业</t>
  </si>
  <si>
    <t>A3091</t>
  </si>
  <si>
    <t>兔的饲养</t>
  </si>
  <si>
    <t>A3092</t>
  </si>
  <si>
    <t>蜜蜂饲养</t>
  </si>
  <si>
    <t>A3099</t>
  </si>
  <si>
    <t>其他未列明畜牧业</t>
  </si>
  <si>
    <t>A4000</t>
  </si>
  <si>
    <t>渔业</t>
  </si>
  <si>
    <t>A4010</t>
  </si>
  <si>
    <t>水产养殖</t>
  </si>
  <si>
    <t>A4011</t>
  </si>
  <si>
    <t>海水养殖</t>
  </si>
  <si>
    <t>A4012</t>
  </si>
  <si>
    <t>内陆养殖</t>
  </si>
  <si>
    <t>A4020</t>
  </si>
  <si>
    <t>水产捕捞</t>
  </si>
  <si>
    <t>A4021</t>
  </si>
  <si>
    <t>海水捕捞</t>
  </si>
  <si>
    <t>A4022</t>
  </si>
  <si>
    <t>内陆捕捞</t>
  </si>
  <si>
    <t>A5000</t>
  </si>
  <si>
    <t>农、林、牧、渔专业及辅助性活动</t>
  </si>
  <si>
    <t>A5010</t>
  </si>
  <si>
    <t>农业专业及辅助性活动</t>
  </si>
  <si>
    <t>A5011</t>
  </si>
  <si>
    <t>种子种苗培育活动</t>
  </si>
  <si>
    <t>A5012</t>
  </si>
  <si>
    <t>农业机械活动</t>
  </si>
  <si>
    <t>A5013</t>
  </si>
  <si>
    <t>灌溉活动</t>
  </si>
  <si>
    <t>A5014</t>
  </si>
  <si>
    <t>农产品初加工活动</t>
  </si>
  <si>
    <t>A5015</t>
  </si>
  <si>
    <t>农作物病虫害防治活动</t>
  </si>
  <si>
    <t>A5019</t>
  </si>
  <si>
    <t>其他农业专业及辅助性活动</t>
  </si>
  <si>
    <t>A5020</t>
  </si>
  <si>
    <t>林业专业及辅助性活动</t>
  </si>
  <si>
    <t>A5021</t>
  </si>
  <si>
    <t>林业有害生物防治活动</t>
  </si>
  <si>
    <t>A5022</t>
  </si>
  <si>
    <t>森林防火活动</t>
  </si>
  <si>
    <t>A5023</t>
  </si>
  <si>
    <t>林产品初级加工活动</t>
  </si>
  <si>
    <t>A5029</t>
  </si>
  <si>
    <t>其他林业专业及辅助性活动</t>
  </si>
  <si>
    <t>A5030</t>
  </si>
  <si>
    <t>畜牧专业及辅助性活动</t>
  </si>
  <si>
    <t>A5031</t>
  </si>
  <si>
    <t>畜牧良种繁殖活动</t>
  </si>
  <si>
    <t>A5032</t>
  </si>
  <si>
    <t>畜禽粪污处理活动</t>
  </si>
  <si>
    <t>A5039</t>
  </si>
  <si>
    <t>其他畜牧专业及辅助性活动</t>
  </si>
  <si>
    <t>A5040</t>
  </si>
  <si>
    <t>渔业专业及辅助性活动</t>
  </si>
  <si>
    <t>A5041</t>
  </si>
  <si>
    <t>鱼苗及鱼种场活动</t>
  </si>
  <si>
    <t>A5049</t>
  </si>
  <si>
    <t>其他渔业专业及辅助性活动</t>
  </si>
  <si>
    <t>B</t>
  </si>
  <si>
    <t>采矿业</t>
  </si>
  <si>
    <t>B6000</t>
  </si>
  <si>
    <t>煤炭开采和洗选业</t>
  </si>
  <si>
    <t>B6010</t>
  </si>
  <si>
    <t>烟煤和无烟煤开采洗选</t>
  </si>
  <si>
    <t>B6020</t>
  </si>
  <si>
    <t>褐煤开采洗选</t>
  </si>
  <si>
    <t>B6090</t>
  </si>
  <si>
    <t>其他煤炭采选</t>
  </si>
  <si>
    <t>B7000</t>
  </si>
  <si>
    <t>石油和天然气开采业</t>
  </si>
  <si>
    <t>B7010</t>
  </si>
  <si>
    <t>石油开采</t>
  </si>
  <si>
    <t>B7011</t>
  </si>
  <si>
    <t>陆地石油开采</t>
  </si>
  <si>
    <t>B7012</t>
  </si>
  <si>
    <t>海洋石油开采</t>
  </si>
  <si>
    <t>B7020</t>
  </si>
  <si>
    <t>天然气开采</t>
  </si>
  <si>
    <t>B7021</t>
  </si>
  <si>
    <t>陆地天然气开采</t>
  </si>
  <si>
    <t>B7022</t>
  </si>
  <si>
    <t>海洋天然气及可燃冰开采</t>
  </si>
  <si>
    <t>B8000</t>
  </si>
  <si>
    <t>黑色金属矿采选业</t>
  </si>
  <si>
    <t>B8010</t>
  </si>
  <si>
    <t>铁矿采选</t>
  </si>
  <si>
    <t>B8020</t>
  </si>
  <si>
    <t>锰矿、铬矿采选</t>
  </si>
  <si>
    <t>B8090</t>
  </si>
  <si>
    <t>其他黑色金属矿采选</t>
  </si>
  <si>
    <t>B9000</t>
  </si>
  <si>
    <t>有色金属矿采选业</t>
  </si>
  <si>
    <t>B9010</t>
  </si>
  <si>
    <t>常用有色金属矿采选</t>
  </si>
  <si>
    <t>B9011</t>
  </si>
  <si>
    <t>铜矿采选</t>
  </si>
  <si>
    <t>B9012</t>
  </si>
  <si>
    <t>铅锌矿采选</t>
  </si>
  <si>
    <t>B9013</t>
  </si>
  <si>
    <t>镍钴矿采选</t>
  </si>
  <si>
    <t>B9014</t>
  </si>
  <si>
    <t>锡矿采选</t>
  </si>
  <si>
    <t>B9015</t>
  </si>
  <si>
    <t>锑矿采选</t>
  </si>
  <si>
    <t>B9016</t>
  </si>
  <si>
    <t>铝矿采选</t>
  </si>
  <si>
    <t>B9017</t>
  </si>
  <si>
    <t>镁矿采选</t>
  </si>
  <si>
    <t>B9019</t>
  </si>
  <si>
    <t>其他常用有色金属矿采选</t>
  </si>
  <si>
    <t>B9020</t>
  </si>
  <si>
    <t>贵金属矿采选</t>
  </si>
  <si>
    <t>B9021</t>
  </si>
  <si>
    <t>金矿采选</t>
  </si>
  <si>
    <t>B9022</t>
  </si>
  <si>
    <t>银矿采选</t>
  </si>
  <si>
    <t>B9029</t>
  </si>
  <si>
    <t>其他贵金属矿采选</t>
  </si>
  <si>
    <t>B9030</t>
  </si>
  <si>
    <t>稀有稀土金属矿采选</t>
  </si>
  <si>
    <t>B9031</t>
  </si>
  <si>
    <t>钨钼矿采选</t>
  </si>
  <si>
    <t>B9032</t>
  </si>
  <si>
    <t>稀土金属矿采选</t>
  </si>
  <si>
    <t>B9033</t>
  </si>
  <si>
    <t>放射性金属矿采选</t>
  </si>
  <si>
    <t>B9039</t>
  </si>
  <si>
    <t>其他稀有金属矿采选</t>
  </si>
  <si>
    <t>B1000</t>
  </si>
  <si>
    <t>非金属矿采选业</t>
  </si>
  <si>
    <t>B1010</t>
  </si>
  <si>
    <t>土砂石开采</t>
  </si>
  <si>
    <t>B1011</t>
  </si>
  <si>
    <t>石灰石、石膏开采</t>
  </si>
  <si>
    <t>B1012</t>
  </si>
  <si>
    <t>建筑装饰用石开采</t>
  </si>
  <si>
    <t>B1013</t>
  </si>
  <si>
    <t>耐火土石开采</t>
  </si>
  <si>
    <t>B1019</t>
  </si>
  <si>
    <t>粘土及其他土砂石开采</t>
  </si>
  <si>
    <t>B1020</t>
  </si>
  <si>
    <t>化学矿开采</t>
  </si>
  <si>
    <t>B1030</t>
  </si>
  <si>
    <t>采盐</t>
  </si>
  <si>
    <t>B1090</t>
  </si>
  <si>
    <t>石棉及其他非金属矿采选</t>
  </si>
  <si>
    <t>B1091</t>
  </si>
  <si>
    <t>石棉、云母矿采选</t>
  </si>
  <si>
    <t>B1092</t>
  </si>
  <si>
    <t>石墨、滑石采选</t>
  </si>
  <si>
    <t>B1093</t>
  </si>
  <si>
    <t>宝石、玉石采选</t>
  </si>
  <si>
    <t>B1099</t>
  </si>
  <si>
    <t>其他未列明非金属矿采选</t>
  </si>
  <si>
    <t>B1100</t>
  </si>
  <si>
    <t>开采专业及辅助性活动</t>
  </si>
  <si>
    <t>B1110</t>
  </si>
  <si>
    <t>煤炭开采和洗选专业及辅助性活动</t>
  </si>
  <si>
    <t>B1120</t>
  </si>
  <si>
    <t>石油和天然气开采专业及辅助性活动</t>
  </si>
  <si>
    <t>B1190</t>
  </si>
  <si>
    <t>其他开采专业及辅助性活动</t>
  </si>
  <si>
    <t>B1200</t>
  </si>
  <si>
    <t>其他采矿业</t>
  </si>
  <si>
    <t>C</t>
  </si>
  <si>
    <t>制造业</t>
  </si>
  <si>
    <t>C1300</t>
  </si>
  <si>
    <t>农副食品加工业</t>
  </si>
  <si>
    <t>C1310</t>
  </si>
  <si>
    <t>谷物磨制</t>
  </si>
  <si>
    <t>C1311</t>
  </si>
  <si>
    <t>稻谷加工</t>
  </si>
  <si>
    <t>C1312</t>
  </si>
  <si>
    <t>小麦加工</t>
  </si>
  <si>
    <t>C1313</t>
  </si>
  <si>
    <t>玉米加工</t>
  </si>
  <si>
    <t>C1314</t>
  </si>
  <si>
    <t>杂粮加工</t>
  </si>
  <si>
    <t>C1319</t>
  </si>
  <si>
    <t>其他谷物磨制</t>
  </si>
  <si>
    <t>C1320</t>
  </si>
  <si>
    <t>饲料加工</t>
  </si>
  <si>
    <t>C1321</t>
  </si>
  <si>
    <t>宠物饲料加工</t>
  </si>
  <si>
    <t>C1329</t>
  </si>
  <si>
    <t>其他饲料加工</t>
  </si>
  <si>
    <t>C1330</t>
  </si>
  <si>
    <t>植物油加工</t>
  </si>
  <si>
    <t>C1331</t>
  </si>
  <si>
    <t>食用植物油加工</t>
  </si>
  <si>
    <t>C1332</t>
  </si>
  <si>
    <t>非食用植物油加工</t>
  </si>
  <si>
    <t>C1340</t>
  </si>
  <si>
    <t>制糖业</t>
  </si>
  <si>
    <t>C1350</t>
  </si>
  <si>
    <t>屠宰及肉类加工</t>
  </si>
  <si>
    <t>C1351</t>
  </si>
  <si>
    <t>牲畜屠宰</t>
  </si>
  <si>
    <t>C1352</t>
  </si>
  <si>
    <t>禽类屠宰</t>
  </si>
  <si>
    <t>C1353</t>
  </si>
  <si>
    <t>肉制品及副产品加工</t>
  </si>
  <si>
    <t>C1360</t>
  </si>
  <si>
    <t>水产品加工</t>
  </si>
  <si>
    <t>C1361</t>
  </si>
  <si>
    <t>水产品冷冻加工</t>
  </si>
  <si>
    <t>C1362</t>
  </si>
  <si>
    <t>鱼糜制品及水产品干腌制加工</t>
  </si>
  <si>
    <t>C1363</t>
  </si>
  <si>
    <t>鱼油提取及制品制造</t>
  </si>
  <si>
    <t>C1369</t>
  </si>
  <si>
    <t>其他水产品加工</t>
  </si>
  <si>
    <t>C1370</t>
  </si>
  <si>
    <t>蔬菜、菌类、水果和坚果加工</t>
  </si>
  <si>
    <t>C1371</t>
  </si>
  <si>
    <t>蔬菜加工</t>
  </si>
  <si>
    <t>C1372</t>
  </si>
  <si>
    <t>食用菌加工</t>
  </si>
  <si>
    <t>C1373</t>
  </si>
  <si>
    <t>水果和坚果加工</t>
  </si>
  <si>
    <t>C1390</t>
  </si>
  <si>
    <t>其他农副食品加工</t>
  </si>
  <si>
    <t>C1391</t>
  </si>
  <si>
    <t>淀粉及淀粉制品制造</t>
  </si>
  <si>
    <t>C1392</t>
  </si>
  <si>
    <t>豆制品制造</t>
  </si>
  <si>
    <t>C1393</t>
  </si>
  <si>
    <t>蛋品加工</t>
  </si>
  <si>
    <t>C1399</t>
  </si>
  <si>
    <t>其他未列明农副食品加工</t>
  </si>
  <si>
    <t>C1400</t>
  </si>
  <si>
    <t>食品制造业</t>
  </si>
  <si>
    <t>C1410</t>
  </si>
  <si>
    <t>焙烤食品制造</t>
  </si>
  <si>
    <t>C1411</t>
  </si>
  <si>
    <t>糕点、面包制造</t>
  </si>
  <si>
    <t>C1419</t>
  </si>
  <si>
    <t>饼干及其他焙烤食品制造</t>
  </si>
  <si>
    <t>C1420</t>
  </si>
  <si>
    <t>糖果、巧克力及蜜饯制造</t>
  </si>
  <si>
    <t>C1421</t>
  </si>
  <si>
    <t>糖果、巧克力制造</t>
  </si>
  <si>
    <t>C1422</t>
  </si>
  <si>
    <t>蜜饯制作</t>
  </si>
  <si>
    <t>C1430</t>
  </si>
  <si>
    <t>方便食品制造</t>
  </si>
  <si>
    <t>C1431</t>
  </si>
  <si>
    <t>米、面制品制造</t>
  </si>
  <si>
    <t>C1432</t>
  </si>
  <si>
    <t>速冻食品制造</t>
  </si>
  <si>
    <t>C1433</t>
  </si>
  <si>
    <t>方便面制造</t>
  </si>
  <si>
    <t>C1439</t>
  </si>
  <si>
    <t>其他方便食品制造</t>
  </si>
  <si>
    <t>C1440</t>
  </si>
  <si>
    <t>乳制品制造</t>
  </si>
  <si>
    <t>C1441</t>
  </si>
  <si>
    <t>液体乳制造</t>
  </si>
  <si>
    <t>C1442</t>
  </si>
  <si>
    <t>乳粉制造</t>
  </si>
  <si>
    <t>C1449</t>
  </si>
  <si>
    <t>其他乳制品制造</t>
  </si>
  <si>
    <t>C1450</t>
  </si>
  <si>
    <t>罐头食品制造</t>
  </si>
  <si>
    <t>C1451</t>
  </si>
  <si>
    <t>肉、禽类罐头制造</t>
  </si>
  <si>
    <t>C1452</t>
  </si>
  <si>
    <t>水产品罐头制造</t>
  </si>
  <si>
    <t>C1453</t>
  </si>
  <si>
    <t>蔬菜、水果罐头制造</t>
  </si>
  <si>
    <t>C1459</t>
  </si>
  <si>
    <t>其他罐头食品制造</t>
  </si>
  <si>
    <t>C1460</t>
  </si>
  <si>
    <t>调味品、发酵制品制造</t>
  </si>
  <si>
    <t>C1461</t>
  </si>
  <si>
    <t>味精制造</t>
  </si>
  <si>
    <t>C1462</t>
  </si>
  <si>
    <t>酱油、食醋及类似制品制造</t>
  </si>
  <si>
    <t>C1469</t>
  </si>
  <si>
    <t>其他调味品、发酵制品制造</t>
  </si>
  <si>
    <t>C1490</t>
  </si>
  <si>
    <t>其他食品制造</t>
  </si>
  <si>
    <t>C1491</t>
  </si>
  <si>
    <t>营养食品制造</t>
  </si>
  <si>
    <t>C1492</t>
  </si>
  <si>
    <t>保健食品制造</t>
  </si>
  <si>
    <t>C1493</t>
  </si>
  <si>
    <t>冷冻饮品及食用冰制造</t>
  </si>
  <si>
    <t>C1494</t>
  </si>
  <si>
    <t>盐加工</t>
  </si>
  <si>
    <t>C1495</t>
  </si>
  <si>
    <t>食品及饲料添加剂制造</t>
  </si>
  <si>
    <t>C1499</t>
  </si>
  <si>
    <t>其他未列明食品制造</t>
  </si>
  <si>
    <t>C1500</t>
  </si>
  <si>
    <t>酒、饮料和精制茶制造业</t>
  </si>
  <si>
    <t>C1510</t>
  </si>
  <si>
    <t>酒的制造</t>
  </si>
  <si>
    <t>C1511</t>
  </si>
  <si>
    <t>酒精制造</t>
  </si>
  <si>
    <t>C1512</t>
  </si>
  <si>
    <t>白酒制造</t>
  </si>
  <si>
    <t>C1513</t>
  </si>
  <si>
    <t>啤酒制造</t>
  </si>
  <si>
    <t>C1514</t>
  </si>
  <si>
    <t>黄酒制造</t>
  </si>
  <si>
    <t>C1515</t>
  </si>
  <si>
    <t>葡萄酒制造</t>
  </si>
  <si>
    <t>C1519</t>
  </si>
  <si>
    <t>其他酒制造</t>
  </si>
  <si>
    <t>C1520</t>
  </si>
  <si>
    <t>饮料制造</t>
  </si>
  <si>
    <t>C1521</t>
  </si>
  <si>
    <t>碳酸饮料制造</t>
  </si>
  <si>
    <t>C1522</t>
  </si>
  <si>
    <t>瓶（罐）装饮用水制造</t>
  </si>
  <si>
    <t>C1523</t>
  </si>
  <si>
    <t>果菜汁及果菜汁饮料制造</t>
  </si>
  <si>
    <t>C1524</t>
  </si>
  <si>
    <t>含乳饮料和植物蛋白饮料制造</t>
  </si>
  <si>
    <t>C1525</t>
  </si>
  <si>
    <t>固体饮料制造</t>
  </si>
  <si>
    <t>C1529</t>
  </si>
  <si>
    <t>茶饮料及其他饮料制造</t>
  </si>
  <si>
    <t>C1530</t>
  </si>
  <si>
    <t>精制茶加工</t>
  </si>
  <si>
    <t>C1600</t>
  </si>
  <si>
    <t>烟草制品业</t>
  </si>
  <si>
    <t>C1610</t>
  </si>
  <si>
    <t>烟叶复烤</t>
  </si>
  <si>
    <t>C1620</t>
  </si>
  <si>
    <t>卷烟制造</t>
  </si>
  <si>
    <t>C1690</t>
  </si>
  <si>
    <t>其他烟草制品制造</t>
  </si>
  <si>
    <t>C1700</t>
  </si>
  <si>
    <t>纺织业</t>
  </si>
  <si>
    <t>C1710</t>
  </si>
  <si>
    <t>棉纺织及印染精加工</t>
  </si>
  <si>
    <t>C1711</t>
  </si>
  <si>
    <t>棉纺纱加工</t>
  </si>
  <si>
    <t>C1712</t>
  </si>
  <si>
    <t>棉织造加工</t>
  </si>
  <si>
    <t>C1713</t>
  </si>
  <si>
    <t>棉印染精加工</t>
  </si>
  <si>
    <t>C1720</t>
  </si>
  <si>
    <t>毛纺织及染整精加工</t>
  </si>
  <si>
    <t>C1721</t>
  </si>
  <si>
    <t>毛条和毛纱线加工</t>
  </si>
  <si>
    <t>C1722</t>
  </si>
  <si>
    <t>毛织造加工</t>
  </si>
  <si>
    <t>C1723</t>
  </si>
  <si>
    <t>毛染整精加工</t>
  </si>
  <si>
    <t>C1730</t>
  </si>
  <si>
    <t>麻纺织及染整精加工</t>
  </si>
  <si>
    <t>C1731</t>
  </si>
  <si>
    <t>麻纤维纺前加工和纺纱</t>
  </si>
  <si>
    <t>C1732</t>
  </si>
  <si>
    <t>麻织造加工</t>
  </si>
  <si>
    <t>C1733</t>
  </si>
  <si>
    <t>麻染整精加工</t>
  </si>
  <si>
    <t>C1740</t>
  </si>
  <si>
    <t>丝绢纺织及印染精加工</t>
  </si>
  <si>
    <t>C1741</t>
  </si>
  <si>
    <t>缫丝加工</t>
  </si>
  <si>
    <t>C1742</t>
  </si>
  <si>
    <t>绢纺和丝织加工</t>
  </si>
  <si>
    <t>C1743</t>
  </si>
  <si>
    <t>丝印染精加工</t>
  </si>
  <si>
    <t>C1750</t>
  </si>
  <si>
    <t>化纤织造及印染精加工</t>
  </si>
  <si>
    <t>C1751</t>
  </si>
  <si>
    <t>化纤织造加工</t>
  </si>
  <si>
    <t>C1752</t>
  </si>
  <si>
    <t>化纤织物染整精加工</t>
  </si>
  <si>
    <t>C1760</t>
  </si>
  <si>
    <t>针织或钩针编织物及其制品制造</t>
  </si>
  <si>
    <t>C1761</t>
  </si>
  <si>
    <t>针织或钩针编织物织造</t>
  </si>
  <si>
    <t>C1762</t>
  </si>
  <si>
    <t>针织或钩针编织物印染精加工</t>
  </si>
  <si>
    <t>C1763</t>
  </si>
  <si>
    <t>针织或钩针编织品制造</t>
  </si>
  <si>
    <t>C1770</t>
  </si>
  <si>
    <t>家用纺织制成品制造</t>
  </si>
  <si>
    <t>C1771</t>
  </si>
  <si>
    <t>床上用品制造</t>
  </si>
  <si>
    <t>C1772</t>
  </si>
  <si>
    <t>毛巾类制品制造</t>
  </si>
  <si>
    <t>C1773</t>
  </si>
  <si>
    <t>窗帘、布艺类产品制造</t>
  </si>
  <si>
    <t>C1779</t>
  </si>
  <si>
    <t>其他家用纺织制成品制造</t>
  </si>
  <si>
    <t>C1780</t>
  </si>
  <si>
    <t>产业用纺织制成品制造</t>
  </si>
  <si>
    <t>C1781</t>
  </si>
  <si>
    <t>非织造布制造</t>
  </si>
  <si>
    <t>C1782</t>
  </si>
  <si>
    <t>绳、索、缆制造</t>
  </si>
  <si>
    <t>C1783</t>
  </si>
  <si>
    <t>纺织带和帘子布制造</t>
  </si>
  <si>
    <t>C1784</t>
  </si>
  <si>
    <t>篷、帆布制造</t>
  </si>
  <si>
    <t>C1789</t>
  </si>
  <si>
    <t>其他产业用纺织制成品制造</t>
  </si>
  <si>
    <t>C1800</t>
  </si>
  <si>
    <t>纺织服装、服饰业</t>
  </si>
  <si>
    <t>C1810</t>
  </si>
  <si>
    <t>机织服装制造</t>
  </si>
  <si>
    <t>C1811</t>
  </si>
  <si>
    <t>运动机织服装制造</t>
  </si>
  <si>
    <t>C1819</t>
  </si>
  <si>
    <t>其他机织服装制造</t>
  </si>
  <si>
    <t>C1820</t>
  </si>
  <si>
    <t>针织或钩针编织服装制造</t>
  </si>
  <si>
    <t>C1821</t>
  </si>
  <si>
    <t>运动休闲针织服装制造</t>
  </si>
  <si>
    <t>C1829</t>
  </si>
  <si>
    <t>其他针织或钩针编织服装制造</t>
  </si>
  <si>
    <t>C1830</t>
  </si>
  <si>
    <t>服饰制造</t>
  </si>
  <si>
    <t>C1900</t>
  </si>
  <si>
    <t>皮革、毛皮、羽毛及其制品和制鞋业</t>
  </si>
  <si>
    <t>C1910</t>
  </si>
  <si>
    <t>皮革鞣制加工</t>
  </si>
  <si>
    <t>C1920</t>
  </si>
  <si>
    <t>皮革制品制造</t>
  </si>
  <si>
    <t>C1921</t>
  </si>
  <si>
    <t>皮革服装制造</t>
  </si>
  <si>
    <t>C1922</t>
  </si>
  <si>
    <t>皮箱、包（袋）制造</t>
  </si>
  <si>
    <t>C1923</t>
  </si>
  <si>
    <t>皮手套及皮装饰制品制造</t>
  </si>
  <si>
    <t>C1929</t>
  </si>
  <si>
    <t>其他皮革制品制造</t>
  </si>
  <si>
    <t>C1930</t>
  </si>
  <si>
    <t>毛皮鞣制及制品加工</t>
  </si>
  <si>
    <t>C1931</t>
  </si>
  <si>
    <t>毛皮鞣制加工</t>
  </si>
  <si>
    <t>C1932</t>
  </si>
  <si>
    <t>毛皮服装加工</t>
  </si>
  <si>
    <t>C1939</t>
  </si>
  <si>
    <t>其他毛皮制品加工</t>
  </si>
  <si>
    <t>C1940</t>
  </si>
  <si>
    <t>羽毛（绒）加工及制品制造</t>
  </si>
  <si>
    <t>C1941</t>
  </si>
  <si>
    <t>羽毛（绒）加工</t>
  </si>
  <si>
    <t>C1942</t>
  </si>
  <si>
    <t>羽毛（绒）制品加工</t>
  </si>
  <si>
    <t>C1950</t>
  </si>
  <si>
    <t>制鞋业</t>
  </si>
  <si>
    <t>C1951</t>
  </si>
  <si>
    <t>纺织面料鞋制造</t>
  </si>
  <si>
    <t>C1952</t>
  </si>
  <si>
    <t>皮鞋制造</t>
  </si>
  <si>
    <t>C1953</t>
  </si>
  <si>
    <t>塑料鞋制造</t>
  </si>
  <si>
    <t>C1954</t>
  </si>
  <si>
    <t>橡胶鞋制造</t>
  </si>
  <si>
    <t>C1959</t>
  </si>
  <si>
    <t>其他制鞋业</t>
  </si>
  <si>
    <t>C2000</t>
  </si>
  <si>
    <t>木材加工和木、竹、藤、棕、草制品业</t>
  </si>
  <si>
    <t>C2010</t>
  </si>
  <si>
    <t>木材加工</t>
  </si>
  <si>
    <t>C2011</t>
  </si>
  <si>
    <t>锯材加工</t>
  </si>
  <si>
    <t>C2012</t>
  </si>
  <si>
    <t>木片加工</t>
  </si>
  <si>
    <t>C2013</t>
  </si>
  <si>
    <t>单板加工</t>
  </si>
  <si>
    <t>C2019</t>
  </si>
  <si>
    <t>其他木材加工</t>
  </si>
  <si>
    <t>C2020</t>
  </si>
  <si>
    <t>人造板制造</t>
  </si>
  <si>
    <t>C2021</t>
  </si>
  <si>
    <t>胶合板制造</t>
  </si>
  <si>
    <t>C2022</t>
  </si>
  <si>
    <t>纤维板制造</t>
  </si>
  <si>
    <t>C2023</t>
  </si>
  <si>
    <t>刨花板制造</t>
  </si>
  <si>
    <t>C2029</t>
  </si>
  <si>
    <t>其他人造板制造</t>
  </si>
  <si>
    <t>C2030</t>
  </si>
  <si>
    <t>木质制品制造</t>
  </si>
  <si>
    <t>C2031</t>
  </si>
  <si>
    <t>建筑用木料及木材组件加工</t>
  </si>
  <si>
    <t>C2032</t>
  </si>
  <si>
    <t>木门窗制造</t>
  </si>
  <si>
    <t>C2033</t>
  </si>
  <si>
    <t>木楼梯制造</t>
  </si>
  <si>
    <t>C2034</t>
  </si>
  <si>
    <t>木地板制造</t>
  </si>
  <si>
    <t>C2035</t>
  </si>
  <si>
    <t>木制容器制造</t>
  </si>
  <si>
    <t>C2039</t>
  </si>
  <si>
    <t>软木制品及其他木制品制造</t>
  </si>
  <si>
    <t>C2040</t>
  </si>
  <si>
    <t>竹、藤、掠、草等制品制造</t>
  </si>
  <si>
    <t>C2041</t>
  </si>
  <si>
    <t>竹制品制造</t>
  </si>
  <si>
    <t>C2042</t>
  </si>
  <si>
    <t>藤制品制造</t>
  </si>
  <si>
    <t>C2043</t>
  </si>
  <si>
    <t>棕制品制造</t>
  </si>
  <si>
    <t>C2049</t>
  </si>
  <si>
    <t>草及其他制品制造</t>
  </si>
  <si>
    <t>C2100</t>
  </si>
  <si>
    <t>家具制造业</t>
  </si>
  <si>
    <t>C2110</t>
  </si>
  <si>
    <t>木质家具制造</t>
  </si>
  <si>
    <t>C2120</t>
  </si>
  <si>
    <t>竹、藤家具制造</t>
  </si>
  <si>
    <t>C2130</t>
  </si>
  <si>
    <t>金属家具制造</t>
  </si>
  <si>
    <t>C2140</t>
  </si>
  <si>
    <t>塑料家具制造</t>
  </si>
  <si>
    <t>C2190</t>
  </si>
  <si>
    <t>其他家具制造</t>
  </si>
  <si>
    <t>C2200</t>
  </si>
  <si>
    <t>造纸和纸制品业</t>
  </si>
  <si>
    <t>C2210</t>
  </si>
  <si>
    <t>纸浆制造</t>
  </si>
  <si>
    <t>C2211</t>
  </si>
  <si>
    <t>木竹浆制造</t>
  </si>
  <si>
    <t>C2212</t>
  </si>
  <si>
    <t>非木竹浆制造</t>
  </si>
  <si>
    <t>C2220</t>
  </si>
  <si>
    <t>造纸</t>
  </si>
  <si>
    <t>C2221</t>
  </si>
  <si>
    <t>机制纸及纸板制造</t>
  </si>
  <si>
    <t>C2222</t>
  </si>
  <si>
    <t>手工纸制造</t>
  </si>
  <si>
    <t>C2223</t>
  </si>
  <si>
    <t>加工纸制造</t>
  </si>
  <si>
    <t>C2230</t>
  </si>
  <si>
    <t>纸制品制造</t>
  </si>
  <si>
    <t>C2231</t>
  </si>
  <si>
    <t>纸和纸板容器制造</t>
  </si>
  <si>
    <t>C2239</t>
  </si>
  <si>
    <t>其他纸制品制造</t>
  </si>
  <si>
    <t>C2300</t>
  </si>
  <si>
    <t>印刷和记录媒介复制业</t>
  </si>
  <si>
    <t>C2310</t>
  </si>
  <si>
    <t>印刷</t>
  </si>
  <si>
    <t>C2311</t>
  </si>
  <si>
    <t>书、报刊印刷</t>
  </si>
  <si>
    <t>C2312</t>
  </si>
  <si>
    <t>本册印制</t>
  </si>
  <si>
    <t>C2319</t>
  </si>
  <si>
    <t>包装装潢及其他印刷</t>
  </si>
  <si>
    <t>C2320</t>
  </si>
  <si>
    <t>装订及印刷相关服务</t>
  </si>
  <si>
    <t>C2330</t>
  </si>
  <si>
    <t>记录媒介复制</t>
  </si>
  <si>
    <t>C2400</t>
  </si>
  <si>
    <t>文教、工美、体育和娱乐用品制造业</t>
  </si>
  <si>
    <t>C2410</t>
  </si>
  <si>
    <t>文教办公用品制造</t>
  </si>
  <si>
    <t>C2411</t>
  </si>
  <si>
    <t>文具制造</t>
  </si>
  <si>
    <t>C2412</t>
  </si>
  <si>
    <t>笔的制造</t>
  </si>
  <si>
    <t>C2413</t>
  </si>
  <si>
    <t>教学用模型及教具制造</t>
  </si>
  <si>
    <t>C2414</t>
  </si>
  <si>
    <t>墨水、墨汁制造</t>
  </si>
  <si>
    <t>C2419</t>
  </si>
  <si>
    <t>其他文教办公用品制造</t>
  </si>
  <si>
    <t>C2420</t>
  </si>
  <si>
    <t>乐器制造</t>
  </si>
  <si>
    <t>C2421</t>
  </si>
  <si>
    <t>中乐器制造</t>
  </si>
  <si>
    <t>C2422</t>
  </si>
  <si>
    <t>西乐器制造</t>
  </si>
  <si>
    <t>C2423</t>
  </si>
  <si>
    <t>电子乐器制造</t>
  </si>
  <si>
    <t>C2429</t>
  </si>
  <si>
    <t>其他乐器及零件制造</t>
  </si>
  <si>
    <t>C2430</t>
  </si>
  <si>
    <t>工艺美术及礼仪用品制造</t>
  </si>
  <si>
    <t>C2431</t>
  </si>
  <si>
    <t>雕塑工艺品制造</t>
  </si>
  <si>
    <t>C2432</t>
  </si>
  <si>
    <t>金属工艺品制造</t>
  </si>
  <si>
    <t>C2433</t>
  </si>
  <si>
    <t>漆器工艺品制造</t>
  </si>
  <si>
    <t>C2434</t>
  </si>
  <si>
    <t>花画工艺品制造</t>
  </si>
  <si>
    <t>C2435</t>
  </si>
  <si>
    <t>天然植物纤维编织工艺品制造</t>
  </si>
  <si>
    <t>C2436</t>
  </si>
  <si>
    <t>抽纱刺绣工艺品制造</t>
  </si>
  <si>
    <t>C2437</t>
  </si>
  <si>
    <t>地毯、挂毯制造</t>
  </si>
  <si>
    <t>C2438</t>
  </si>
  <si>
    <t>珠宝首饰及有关物品制造</t>
  </si>
  <si>
    <t>C2439</t>
  </si>
  <si>
    <t>其他工艺美术及礼仪用品制造</t>
  </si>
  <si>
    <t>C2440</t>
  </si>
  <si>
    <t>体育用品制造</t>
  </si>
  <si>
    <t>C2441</t>
  </si>
  <si>
    <t>球类制造</t>
  </si>
  <si>
    <t>C2442</t>
  </si>
  <si>
    <t>专项运动器材及配件制造</t>
  </si>
  <si>
    <t>C2443</t>
  </si>
  <si>
    <t>健身器材制造</t>
  </si>
  <si>
    <t>C2444</t>
  </si>
  <si>
    <t>运动防护用具制造</t>
  </si>
  <si>
    <t>C2449</t>
  </si>
  <si>
    <t>其他体育用品制造</t>
  </si>
  <si>
    <t>C2450</t>
  </si>
  <si>
    <t>玩具制造</t>
  </si>
  <si>
    <t>C2451</t>
  </si>
  <si>
    <t>电玩具制造</t>
  </si>
  <si>
    <t>C2452</t>
  </si>
  <si>
    <t>塑胶玩具制造</t>
  </si>
  <si>
    <t>C2453</t>
  </si>
  <si>
    <t>金属玩具制造</t>
  </si>
  <si>
    <t>C2454</t>
  </si>
  <si>
    <t>弹射玩具制造</t>
  </si>
  <si>
    <t>C2455</t>
  </si>
  <si>
    <t>娃娃玩具制造</t>
  </si>
  <si>
    <t>C2456</t>
  </si>
  <si>
    <t>儿童乘骑玩耍的童车类产品制造</t>
  </si>
  <si>
    <t>C2459</t>
  </si>
  <si>
    <t>其他玩具制造</t>
  </si>
  <si>
    <t>C2460</t>
  </si>
  <si>
    <t>游艺器材及娱乐用品制造</t>
  </si>
  <si>
    <t>C2461</t>
  </si>
  <si>
    <t>露天游乐场所游乐设备制造</t>
  </si>
  <si>
    <t>C2462</t>
  </si>
  <si>
    <t>游艺用品及室内游艺器材制造</t>
  </si>
  <si>
    <t>C2469</t>
  </si>
  <si>
    <t>其他娱乐用品制造</t>
  </si>
  <si>
    <t>C2500</t>
  </si>
  <si>
    <t>石油、煤炭及其他燃料加工业</t>
  </si>
  <si>
    <t>C2510</t>
  </si>
  <si>
    <t>精炼石油产品制造</t>
  </si>
  <si>
    <t>C2511</t>
  </si>
  <si>
    <t>原油加工及石油制品制造</t>
  </si>
  <si>
    <t>C2519</t>
  </si>
  <si>
    <t>其他原油制造</t>
  </si>
  <si>
    <t>C2520</t>
  </si>
  <si>
    <t>煤炭加工</t>
  </si>
  <si>
    <t>C2521</t>
  </si>
  <si>
    <t>炼焦</t>
  </si>
  <si>
    <t>C2522</t>
  </si>
  <si>
    <t>煤制合成气生产</t>
  </si>
  <si>
    <t>C2523</t>
  </si>
  <si>
    <t>煤制液体燃料生产</t>
  </si>
  <si>
    <t>C2524</t>
  </si>
  <si>
    <t>煤制品制造</t>
  </si>
  <si>
    <t>C2529</t>
  </si>
  <si>
    <t>其他煤炭加工</t>
  </si>
  <si>
    <t>C2530</t>
  </si>
  <si>
    <t>核燃料加工</t>
  </si>
  <si>
    <t>C2540</t>
  </si>
  <si>
    <t>生物质燃料加工</t>
  </si>
  <si>
    <t>C2541</t>
  </si>
  <si>
    <t>生物质液体燃料生产</t>
  </si>
  <si>
    <t>C2542</t>
  </si>
  <si>
    <t>生物质致密成型燃料加工</t>
  </si>
  <si>
    <t>C2600</t>
  </si>
  <si>
    <t>化学原料和化学制品制造业</t>
  </si>
  <si>
    <t>C2610</t>
  </si>
  <si>
    <t>基础化学原料制造</t>
  </si>
  <si>
    <t>C2611</t>
  </si>
  <si>
    <t>无机酸制造</t>
  </si>
  <si>
    <t>C2612</t>
  </si>
  <si>
    <t>无机碱制造</t>
  </si>
  <si>
    <t>C2613</t>
  </si>
  <si>
    <t>无机盐制造</t>
  </si>
  <si>
    <t>C2614</t>
  </si>
  <si>
    <t>有机化学原料制造</t>
  </si>
  <si>
    <t>C2619</t>
  </si>
  <si>
    <t>其他基础化学原料制造</t>
  </si>
  <si>
    <t>C2620</t>
  </si>
  <si>
    <t>肥料制造</t>
  </si>
  <si>
    <t>C2621</t>
  </si>
  <si>
    <t>氮肥制造</t>
  </si>
  <si>
    <t>C2622</t>
  </si>
  <si>
    <t>磷肥制造</t>
  </si>
  <si>
    <t>C2623</t>
  </si>
  <si>
    <t>钾肥制造</t>
  </si>
  <si>
    <t>C2624</t>
  </si>
  <si>
    <t>复混肥料制造</t>
  </si>
  <si>
    <t>C2625</t>
  </si>
  <si>
    <t>有机肥料及微生物肥料制造</t>
  </si>
  <si>
    <t>C2629</t>
  </si>
  <si>
    <t>其他肥料制造</t>
  </si>
  <si>
    <t>C2630</t>
  </si>
  <si>
    <t>农药制造</t>
  </si>
  <si>
    <t>C2631</t>
  </si>
  <si>
    <t>化学农药制造</t>
  </si>
  <si>
    <t>C2632</t>
  </si>
  <si>
    <t>生物化学农药及微生物农药制造</t>
  </si>
  <si>
    <t>C2640</t>
  </si>
  <si>
    <t>涂料、油墨、颜料及类似广品制造</t>
  </si>
  <si>
    <t>C2641</t>
  </si>
  <si>
    <t>涂料制造</t>
  </si>
  <si>
    <t>C2642</t>
  </si>
  <si>
    <t>油墨及类似产品制造</t>
  </si>
  <si>
    <t>C2643</t>
  </si>
  <si>
    <t>工业颜料制造</t>
  </si>
  <si>
    <t>C2644</t>
  </si>
  <si>
    <t>工艺美术颜料制造</t>
  </si>
  <si>
    <t>C2645</t>
  </si>
  <si>
    <t>染料制造</t>
  </si>
  <si>
    <t>C2646</t>
  </si>
  <si>
    <t>密封用填料及类似品制造</t>
  </si>
  <si>
    <t>C2650</t>
  </si>
  <si>
    <t>合成材料制造</t>
  </si>
  <si>
    <t>C2651</t>
  </si>
  <si>
    <t>初级形态塑料及合成树脂制造</t>
  </si>
  <si>
    <t>C2652</t>
  </si>
  <si>
    <t>合成橡胶制造</t>
  </si>
  <si>
    <t>C2653</t>
  </si>
  <si>
    <t>合成纤维单（聚合）体制造</t>
  </si>
  <si>
    <t>C2659</t>
  </si>
  <si>
    <t>其他合成材料制造</t>
  </si>
  <si>
    <t>C2660</t>
  </si>
  <si>
    <t>专用化学产品制造</t>
  </si>
  <si>
    <t>C2661</t>
  </si>
  <si>
    <t>化学试剂和助剂制造</t>
  </si>
  <si>
    <t>C2662</t>
  </si>
  <si>
    <t>专项化学用品制造</t>
  </si>
  <si>
    <t>C2663</t>
  </si>
  <si>
    <t>林产化学产品制造</t>
  </si>
  <si>
    <t>C2664</t>
  </si>
  <si>
    <t>文化用信息化学品制造</t>
  </si>
  <si>
    <t>C2665</t>
  </si>
  <si>
    <t>医学生产用信息化学品制造</t>
  </si>
  <si>
    <t>C2666</t>
  </si>
  <si>
    <t>环境污染处理专用药剂材料制造</t>
  </si>
  <si>
    <t>C2667</t>
  </si>
  <si>
    <t>动物胶制造</t>
  </si>
  <si>
    <t>C2669</t>
  </si>
  <si>
    <t>其他专用化学产品制造</t>
  </si>
  <si>
    <t>C2670</t>
  </si>
  <si>
    <t>炸药、火工及焰火产品制造</t>
  </si>
  <si>
    <t>C2671</t>
  </si>
  <si>
    <t>炸药及火工产品制造</t>
  </si>
  <si>
    <t>C2672</t>
  </si>
  <si>
    <t>焰火、鞭炮产品制造</t>
  </si>
  <si>
    <t>C2680</t>
  </si>
  <si>
    <t>日用化学产品制造</t>
  </si>
  <si>
    <t>C2681</t>
  </si>
  <si>
    <t>肥皂及洗涤剂制造</t>
  </si>
  <si>
    <t>C2682</t>
  </si>
  <si>
    <t>化妆品制造</t>
  </si>
  <si>
    <t>C2683</t>
  </si>
  <si>
    <t>口腔清洁用品制造</t>
  </si>
  <si>
    <t>C2684</t>
  </si>
  <si>
    <t>香料、香精制造</t>
  </si>
  <si>
    <t>C2689</t>
  </si>
  <si>
    <t>其他日用化学产品制造</t>
  </si>
  <si>
    <t>C2700</t>
  </si>
  <si>
    <t>医药制造业</t>
  </si>
  <si>
    <t>C2710</t>
  </si>
  <si>
    <t>化学药品原料药制造</t>
  </si>
  <si>
    <t>C2720</t>
  </si>
  <si>
    <t>化学药品制剂制造</t>
  </si>
  <si>
    <t>C2730</t>
  </si>
  <si>
    <t>中药饮片加工</t>
  </si>
  <si>
    <t>C2740</t>
  </si>
  <si>
    <t>中成药生产</t>
  </si>
  <si>
    <t>C2750</t>
  </si>
  <si>
    <t>兽用药品制造</t>
  </si>
  <si>
    <t>C2760</t>
  </si>
  <si>
    <t>生物药品制品制造</t>
  </si>
  <si>
    <t>C2761</t>
  </si>
  <si>
    <t>生物药品制造</t>
  </si>
  <si>
    <t>C2762</t>
  </si>
  <si>
    <t>基因工程药物和疫苗制造</t>
  </si>
  <si>
    <t>C2770</t>
  </si>
  <si>
    <t>卫生材料及医药用品制造</t>
  </si>
  <si>
    <t>C2780</t>
  </si>
  <si>
    <t>药用辅料及包装材料制造</t>
  </si>
  <si>
    <t>C2800</t>
  </si>
  <si>
    <t>化学纤维制造业</t>
  </si>
  <si>
    <t>C2810</t>
  </si>
  <si>
    <t>纤维素纤维原料及纤维制造</t>
  </si>
  <si>
    <t>C2811</t>
  </si>
  <si>
    <t>化纤浆粕制造</t>
  </si>
  <si>
    <t>C2812</t>
  </si>
  <si>
    <t>人造纤维（纤维素纤维）制造</t>
  </si>
  <si>
    <t>C2820</t>
  </si>
  <si>
    <t>合成纤维制造</t>
  </si>
  <si>
    <t>C2821</t>
  </si>
  <si>
    <t>锦纶纤维制造</t>
  </si>
  <si>
    <t>C2822</t>
  </si>
  <si>
    <t>涤纶纤维制造</t>
  </si>
  <si>
    <t>C2823</t>
  </si>
  <si>
    <t>腈纶纤维制造</t>
  </si>
  <si>
    <t>C2824</t>
  </si>
  <si>
    <t>维纶纤维制造</t>
  </si>
  <si>
    <t>C2825</t>
  </si>
  <si>
    <t>丙纶纤维制造</t>
  </si>
  <si>
    <t>C2826</t>
  </si>
  <si>
    <t>氨纶纤维制造</t>
  </si>
  <si>
    <t>C2829</t>
  </si>
  <si>
    <t>其他合成纤维制造</t>
  </si>
  <si>
    <t>C2830</t>
  </si>
  <si>
    <t>生物基材料制造</t>
  </si>
  <si>
    <t>C2831</t>
  </si>
  <si>
    <t>生物基化学纤维制造</t>
  </si>
  <si>
    <t>C2832</t>
  </si>
  <si>
    <t>生物基、淀粉基新材料制造</t>
  </si>
  <si>
    <t>C2900</t>
  </si>
  <si>
    <t>橡胶和塑料制品业</t>
  </si>
  <si>
    <t>C2910</t>
  </si>
  <si>
    <t>橡胶制品业</t>
  </si>
  <si>
    <t>C2911</t>
  </si>
  <si>
    <t>轮胎制造</t>
  </si>
  <si>
    <t>C2912</t>
  </si>
  <si>
    <t>橡胶板、管、带制造</t>
  </si>
  <si>
    <t>C2913</t>
  </si>
  <si>
    <t>橡胶零件制造</t>
  </si>
  <si>
    <t>C2914</t>
  </si>
  <si>
    <t>再生橡胶制造</t>
  </si>
  <si>
    <t>C2915</t>
  </si>
  <si>
    <t>日用及医用橡胶制品制造</t>
  </si>
  <si>
    <t>C2916</t>
  </si>
  <si>
    <t>运动场地用塑胶制造</t>
  </si>
  <si>
    <t>C2919</t>
  </si>
  <si>
    <t>其他橡胶制品制造</t>
  </si>
  <si>
    <t>C2920</t>
  </si>
  <si>
    <t>塑料制品业</t>
  </si>
  <si>
    <t>C2921</t>
  </si>
  <si>
    <t>塑料薄膜制造</t>
  </si>
  <si>
    <t>C2922</t>
  </si>
  <si>
    <t>塑料板、管、型材制造</t>
  </si>
  <si>
    <t>C2923</t>
  </si>
  <si>
    <t>塑料丝、绳及编织品制造</t>
  </si>
  <si>
    <t>C2924</t>
  </si>
  <si>
    <t>泡沫塑料制造</t>
  </si>
  <si>
    <t>C2925</t>
  </si>
  <si>
    <t>塑料人造革、合成革制造</t>
  </si>
  <si>
    <t>C2926</t>
  </si>
  <si>
    <t>塑料包装箱及容器制造</t>
  </si>
  <si>
    <t>C2927</t>
  </si>
  <si>
    <t>日用塑料制品制造</t>
  </si>
  <si>
    <t>C2928</t>
  </si>
  <si>
    <t>人造草坪制造</t>
  </si>
  <si>
    <t>C2929</t>
  </si>
  <si>
    <t>塑料零件及其他塑料制品制造</t>
  </si>
  <si>
    <t>C3000</t>
  </si>
  <si>
    <t>非金属矿物制品业</t>
  </si>
  <si>
    <t>C3010</t>
  </si>
  <si>
    <t>水泥、石灰和石膏制造</t>
  </si>
  <si>
    <t>C3011</t>
  </si>
  <si>
    <t>水泥制造</t>
  </si>
  <si>
    <t>C3012</t>
  </si>
  <si>
    <t>石灰和石膏制造</t>
  </si>
  <si>
    <t>C3020</t>
  </si>
  <si>
    <t>石膏、水泥制品及类似制品制造</t>
  </si>
  <si>
    <t>C3021</t>
  </si>
  <si>
    <t>水泥制品制造</t>
  </si>
  <si>
    <t>C3022</t>
  </si>
  <si>
    <t>砼结构构件制造</t>
  </si>
  <si>
    <t>C3023</t>
  </si>
  <si>
    <t>石棉水泥制品制造</t>
  </si>
  <si>
    <t>C3024</t>
  </si>
  <si>
    <t>轻质建筑材料制造</t>
  </si>
  <si>
    <t>C3029</t>
  </si>
  <si>
    <t>其他水泥类似制品制造</t>
  </si>
  <si>
    <t>C3030</t>
  </si>
  <si>
    <t>砖瓦、石材等建筑材料制造</t>
  </si>
  <si>
    <t>C3031</t>
  </si>
  <si>
    <t>粘土砖瓦及建筑砌块制造</t>
  </si>
  <si>
    <t>C3032</t>
  </si>
  <si>
    <t>建筑用石加工</t>
  </si>
  <si>
    <t>C3033</t>
  </si>
  <si>
    <t>防水建筑材料制造</t>
  </si>
  <si>
    <t>C3034</t>
  </si>
  <si>
    <t>隔热和隔音材料制造</t>
  </si>
  <si>
    <t>C3039</t>
  </si>
  <si>
    <t>其他建筑材料制造</t>
  </si>
  <si>
    <t>C3040</t>
  </si>
  <si>
    <t>玻璃制造</t>
  </si>
  <si>
    <t>C3041</t>
  </si>
  <si>
    <t>平板玻璃制造</t>
  </si>
  <si>
    <t>C3042</t>
  </si>
  <si>
    <t>特种玻璃制造</t>
  </si>
  <si>
    <t>C3049</t>
  </si>
  <si>
    <t>其他玻璃制造</t>
  </si>
  <si>
    <t>C3050</t>
  </si>
  <si>
    <t>玻璃制品制造</t>
  </si>
  <si>
    <t>C3051</t>
  </si>
  <si>
    <t>技术玻璃制品制造</t>
  </si>
  <si>
    <t>C3052</t>
  </si>
  <si>
    <t>光学玻璃制造</t>
  </si>
  <si>
    <t>C3053</t>
  </si>
  <si>
    <t>玻璃仪器制造</t>
  </si>
  <si>
    <t>C3054</t>
  </si>
  <si>
    <t>日用玻璃制品制造</t>
  </si>
  <si>
    <t>C3055</t>
  </si>
  <si>
    <t>玻璃包装容器制造</t>
  </si>
  <si>
    <t>C3056</t>
  </si>
  <si>
    <t>玻璃保温容器制造</t>
  </si>
  <si>
    <t>C3057</t>
  </si>
  <si>
    <t>制镜及类似品加工</t>
  </si>
  <si>
    <t>C3059</t>
  </si>
  <si>
    <t>其他玻璃制品制造</t>
  </si>
  <si>
    <t>C3060</t>
  </si>
  <si>
    <t>玻璃纤维和玻璃纤维增强塑料制品制造</t>
  </si>
  <si>
    <t>C3061</t>
  </si>
  <si>
    <t>玻璃纤维及制品制造</t>
  </si>
  <si>
    <t>C3062</t>
  </si>
  <si>
    <t>玻璃纤维增强塑料制品制造</t>
  </si>
  <si>
    <t>C3070</t>
  </si>
  <si>
    <t>陶瓷制品制造</t>
  </si>
  <si>
    <t>C3071</t>
  </si>
  <si>
    <t>建筑陶瓷制品制造</t>
  </si>
  <si>
    <t>C3072</t>
  </si>
  <si>
    <t>卫生陶瓷制品制造</t>
  </si>
  <si>
    <t>C3073</t>
  </si>
  <si>
    <t>特种陶瓷制品制造</t>
  </si>
  <si>
    <t>C3074</t>
  </si>
  <si>
    <t>日用陶瓷制品制造</t>
  </si>
  <si>
    <t>C3075</t>
  </si>
  <si>
    <t>陈设艺术陶瓷制造</t>
  </si>
  <si>
    <t>C3076</t>
  </si>
  <si>
    <t>园艺陶瓷制造</t>
  </si>
  <si>
    <t>C3079</t>
  </si>
  <si>
    <t>其他陶瓷制品制造</t>
  </si>
  <si>
    <t>C3080</t>
  </si>
  <si>
    <t>耐火材料制品制造</t>
  </si>
  <si>
    <t>C3081</t>
  </si>
  <si>
    <t>石棉制品制造</t>
  </si>
  <si>
    <t>C3082</t>
  </si>
  <si>
    <t>云母制品制造</t>
  </si>
  <si>
    <t>C3089</t>
  </si>
  <si>
    <t>耐火陶瓷制品及其他耐火材料制造</t>
  </si>
  <si>
    <t>C3090</t>
  </si>
  <si>
    <t>石墨及其他非金属矿物制品制造</t>
  </si>
  <si>
    <t>C3091</t>
  </si>
  <si>
    <t>石墨及碳素制品制造</t>
  </si>
  <si>
    <t>C3099</t>
  </si>
  <si>
    <t>其他非金属矿物制品制造</t>
  </si>
  <si>
    <t>C3100</t>
  </si>
  <si>
    <t>黑色金属冶炼和压延加工业</t>
  </si>
  <si>
    <t>C3110</t>
  </si>
  <si>
    <t>炼铁</t>
  </si>
  <si>
    <t>C3120</t>
  </si>
  <si>
    <t>炼钢</t>
  </si>
  <si>
    <t>C3130</t>
  </si>
  <si>
    <t>钢压延加工</t>
  </si>
  <si>
    <t>C3140</t>
  </si>
  <si>
    <t>铁合金冶炼</t>
  </si>
  <si>
    <t>C3200</t>
  </si>
  <si>
    <t>有色金属冶炼和压延加工业</t>
  </si>
  <si>
    <t>C3210</t>
  </si>
  <si>
    <t>常用有色金属冶炼</t>
  </si>
  <si>
    <t>C3211</t>
  </si>
  <si>
    <t>铜冶炼</t>
  </si>
  <si>
    <t>C3212</t>
  </si>
  <si>
    <t>铅锌冶炼</t>
  </si>
  <si>
    <t>C3213</t>
  </si>
  <si>
    <t>镍钴冶炼</t>
  </si>
  <si>
    <t>C3214</t>
  </si>
  <si>
    <t>锡冶炼</t>
  </si>
  <si>
    <t>C3215</t>
  </si>
  <si>
    <t>锑冶炼</t>
  </si>
  <si>
    <t>C3216</t>
  </si>
  <si>
    <t>铝冶炼</t>
  </si>
  <si>
    <t>C3217</t>
  </si>
  <si>
    <t>镁冶炼</t>
  </si>
  <si>
    <t>C3218</t>
  </si>
  <si>
    <t>硅冶炼</t>
  </si>
  <si>
    <t>C3219</t>
  </si>
  <si>
    <t>其他常用有色金属冶炼</t>
  </si>
  <si>
    <t>C3220</t>
  </si>
  <si>
    <t>贵金属冶炼</t>
  </si>
  <si>
    <t>C3221</t>
  </si>
  <si>
    <t>金冶炼</t>
  </si>
  <si>
    <t>C3222</t>
  </si>
  <si>
    <t>银冶炼</t>
  </si>
  <si>
    <t>C3229</t>
  </si>
  <si>
    <t>其他贵金属冶炼</t>
  </si>
  <si>
    <t>C3230</t>
  </si>
  <si>
    <t>稀有稀土金属冶炼</t>
  </si>
  <si>
    <t>C3231</t>
  </si>
  <si>
    <t>钨钼冶炼</t>
  </si>
  <si>
    <t>C3232</t>
  </si>
  <si>
    <t>稀土金属冶炼</t>
  </si>
  <si>
    <t>C3239</t>
  </si>
  <si>
    <t>其他稀有金属冶炼</t>
  </si>
  <si>
    <t>C3240</t>
  </si>
  <si>
    <t>有色金属合金制造</t>
  </si>
  <si>
    <t>C3250</t>
  </si>
  <si>
    <t>有色金属压延加工</t>
  </si>
  <si>
    <t>C3251</t>
  </si>
  <si>
    <t>铜压延加工</t>
  </si>
  <si>
    <t>C3252</t>
  </si>
  <si>
    <t>铝压延加工</t>
  </si>
  <si>
    <t>C3253</t>
  </si>
  <si>
    <t>贵金属压延加工</t>
  </si>
  <si>
    <t>C3254</t>
  </si>
  <si>
    <t>稀有稀土金属压延加工</t>
  </si>
  <si>
    <t>C3259</t>
  </si>
  <si>
    <t>其他有色金属压延加工</t>
  </si>
  <si>
    <t>C3300</t>
  </si>
  <si>
    <t>金属制品业</t>
  </si>
  <si>
    <t>C3310</t>
  </si>
  <si>
    <t>结构性金属制品制造</t>
  </si>
  <si>
    <t>C3311</t>
  </si>
  <si>
    <t>金属结构制造</t>
  </si>
  <si>
    <t>C3312</t>
  </si>
  <si>
    <t>金属门窗制造</t>
  </si>
  <si>
    <t>C3320</t>
  </si>
  <si>
    <t>金属工具制造</t>
  </si>
  <si>
    <t>C3321</t>
  </si>
  <si>
    <t>切削工具制造</t>
  </si>
  <si>
    <t>C3322</t>
  </si>
  <si>
    <t>手工具制造</t>
  </si>
  <si>
    <t>C3323</t>
  </si>
  <si>
    <t>农用及园林用金属工具制造</t>
  </si>
  <si>
    <t>C3324</t>
  </si>
  <si>
    <t>刀剪及类似日用金属工具制造</t>
  </si>
  <si>
    <t>C3329</t>
  </si>
  <si>
    <t>其他金属工具制造</t>
  </si>
  <si>
    <t>C3330</t>
  </si>
  <si>
    <t>集装箱及金属包装容器制造</t>
  </si>
  <si>
    <t>C3331</t>
  </si>
  <si>
    <t>集装箱制造</t>
  </si>
  <si>
    <t>C3332</t>
  </si>
  <si>
    <t>金属压力容器制造</t>
  </si>
  <si>
    <t>C3333</t>
  </si>
  <si>
    <t>金属包装容器及材料制造</t>
  </si>
  <si>
    <t>C3340</t>
  </si>
  <si>
    <t>金属丝绳及其制品制造</t>
  </si>
  <si>
    <t>C3350</t>
  </si>
  <si>
    <t>建筑、安全用金属制品制造</t>
  </si>
  <si>
    <t>C3351</t>
  </si>
  <si>
    <t>建筑、家具用金属配件制造</t>
  </si>
  <si>
    <t>C3352</t>
  </si>
  <si>
    <t>建筑装饰及水暖管道零件制造</t>
  </si>
  <si>
    <t>C3353</t>
  </si>
  <si>
    <t>安全、消防用金属制品制造</t>
  </si>
  <si>
    <t>C3359</t>
  </si>
  <si>
    <t>其他建筑、安全用金属制品制造</t>
  </si>
  <si>
    <t>C3360</t>
  </si>
  <si>
    <t>金属表面处理及热处理加工</t>
  </si>
  <si>
    <t>C3370</t>
  </si>
  <si>
    <t>搪瓷制品制造</t>
  </si>
  <si>
    <t>C3371</t>
  </si>
  <si>
    <t>生产专用搪瓷制品制造</t>
  </si>
  <si>
    <t>C3372</t>
  </si>
  <si>
    <t>建筑装饰搪瓷制品制造</t>
  </si>
  <si>
    <t>C3373</t>
  </si>
  <si>
    <t>搪瓷卫生洁具制造</t>
  </si>
  <si>
    <t>C3379</t>
  </si>
  <si>
    <t>搪瓷日用品及其他搪瓷制品制造</t>
  </si>
  <si>
    <t>C3380</t>
  </si>
  <si>
    <t>金属制日用品制造</t>
  </si>
  <si>
    <t>C3381</t>
  </si>
  <si>
    <t>金属制厨房用器具制造</t>
  </si>
  <si>
    <t>C3382</t>
  </si>
  <si>
    <t>金属制餐具和器皿制造</t>
  </si>
  <si>
    <t>C3383</t>
  </si>
  <si>
    <t>金属制卫生器具制造</t>
  </si>
  <si>
    <t>C3389</t>
  </si>
  <si>
    <t>其他金属制日用品制造</t>
  </si>
  <si>
    <t>C3390</t>
  </si>
  <si>
    <t>铸造及其他金属制品制造</t>
  </si>
  <si>
    <t>C3391</t>
  </si>
  <si>
    <t>黑色金属铸造</t>
  </si>
  <si>
    <t>C3392</t>
  </si>
  <si>
    <t>有色金属铸造</t>
  </si>
  <si>
    <t>C3393</t>
  </si>
  <si>
    <t>锻件及粉末冶金制品制造</t>
  </si>
  <si>
    <t>C3394</t>
  </si>
  <si>
    <t>交通及公共管理用金属标牌制造</t>
  </si>
  <si>
    <t>C3399</t>
  </si>
  <si>
    <t>其他未列明金属制品制造</t>
  </si>
  <si>
    <t>C3400</t>
  </si>
  <si>
    <t>通用设备制造业</t>
  </si>
  <si>
    <t>C3410</t>
  </si>
  <si>
    <t>锅炉及原动设备制造</t>
  </si>
  <si>
    <t>C3411</t>
  </si>
  <si>
    <t>锅炉及辅助设备制造</t>
  </si>
  <si>
    <t>C3412</t>
  </si>
  <si>
    <t>内燃机及配件制造</t>
  </si>
  <si>
    <t>C3413</t>
  </si>
  <si>
    <t>汽轮机及辅机制造</t>
  </si>
  <si>
    <t>C3414</t>
  </si>
  <si>
    <t>水轮机及辅机制造</t>
  </si>
  <si>
    <t>C3415</t>
  </si>
  <si>
    <t>风能原动设备制造</t>
  </si>
  <si>
    <t>C3419</t>
  </si>
  <si>
    <t>其他原动设备制造</t>
  </si>
  <si>
    <t>C3420</t>
  </si>
  <si>
    <t>金属加工机械制造</t>
  </si>
  <si>
    <t>C3421</t>
  </si>
  <si>
    <t>金属切削机床制造</t>
  </si>
  <si>
    <t>C3422</t>
  </si>
  <si>
    <t>金属成形机床制造</t>
  </si>
  <si>
    <t>C3423</t>
  </si>
  <si>
    <t>铸造机械制造</t>
  </si>
  <si>
    <t>C3424</t>
  </si>
  <si>
    <t>金属切割及焊接设备制造</t>
  </si>
  <si>
    <t>C3425</t>
  </si>
  <si>
    <t>机床功能部件及附件制造</t>
  </si>
  <si>
    <t>C3429</t>
  </si>
  <si>
    <t>其他金属加工机械制造</t>
  </si>
  <si>
    <t>C3430</t>
  </si>
  <si>
    <t>物料搬运设备制造</t>
  </si>
  <si>
    <t>C3431</t>
  </si>
  <si>
    <t>轻小型起重设备制造</t>
  </si>
  <si>
    <t>C3432</t>
  </si>
  <si>
    <t>生产专用起重机制造</t>
  </si>
  <si>
    <t>C3433</t>
  </si>
  <si>
    <t>生产专用车辆制造</t>
  </si>
  <si>
    <t>C3434</t>
  </si>
  <si>
    <t>连续搬运设备制造</t>
  </si>
  <si>
    <t>C3435</t>
  </si>
  <si>
    <t>电梯、自动扶梯及升降机制造</t>
  </si>
  <si>
    <t>C3436</t>
  </si>
  <si>
    <t>客运索道制造</t>
  </si>
  <si>
    <t>C3437</t>
  </si>
  <si>
    <t>机械式停车设备制造</t>
  </si>
  <si>
    <t>C3439</t>
  </si>
  <si>
    <t>其他物料搬运设备制造</t>
  </si>
  <si>
    <t>C3440</t>
  </si>
  <si>
    <t>泵、阀门、压缩机及类似机械制造</t>
  </si>
  <si>
    <t>C3441</t>
  </si>
  <si>
    <t>泵及真空设备制造</t>
  </si>
  <si>
    <t>C3442</t>
  </si>
  <si>
    <t>气体压缩机械制造</t>
  </si>
  <si>
    <t>C3443</t>
  </si>
  <si>
    <t>阀门和旋塞制造</t>
  </si>
  <si>
    <t>C3444</t>
  </si>
  <si>
    <t>液压动力机械及元件制造</t>
  </si>
  <si>
    <t>C3445</t>
  </si>
  <si>
    <t>液力动力机械及元件制造</t>
  </si>
  <si>
    <t>C3446</t>
  </si>
  <si>
    <t>气压动力机械及元件制造</t>
  </si>
  <si>
    <t>C3450</t>
  </si>
  <si>
    <t>轴承、齿轮和传动部件制造</t>
  </si>
  <si>
    <t>C3451</t>
  </si>
  <si>
    <t>滚动轴承制造</t>
  </si>
  <si>
    <t>C3452</t>
  </si>
  <si>
    <t>滑动轴承制造</t>
  </si>
  <si>
    <t>C3453</t>
  </si>
  <si>
    <t>齿轮及齿轮减、变速箱制造</t>
  </si>
  <si>
    <t>C3459</t>
  </si>
  <si>
    <t>其他传动部件制造</t>
  </si>
  <si>
    <t>C3460</t>
  </si>
  <si>
    <t>烘炉、风机、包装等设备制造</t>
  </si>
  <si>
    <t>C3461</t>
  </si>
  <si>
    <t>烘炉、熔炉及电炉制造</t>
  </si>
  <si>
    <t>C3462</t>
  </si>
  <si>
    <t>风机、风扇制造</t>
  </si>
  <si>
    <t>C3463</t>
  </si>
  <si>
    <t>气体、液体分离及纯净设备制造</t>
  </si>
  <si>
    <t>C3464</t>
  </si>
  <si>
    <t>制冷、空调设备制造</t>
  </si>
  <si>
    <t>C3465</t>
  </si>
  <si>
    <t>风动和电动工具制造</t>
  </si>
  <si>
    <t>C3466</t>
  </si>
  <si>
    <t>喷枪及类似器具制造</t>
  </si>
  <si>
    <t>C3467</t>
  </si>
  <si>
    <t>包装专用设备制造</t>
  </si>
  <si>
    <t>C3470</t>
  </si>
  <si>
    <t>文化、办公用机械制造</t>
  </si>
  <si>
    <t>C3471</t>
  </si>
  <si>
    <t>电影机械制造</t>
  </si>
  <si>
    <t>C3472</t>
  </si>
  <si>
    <t>幻灯及投影设备制造</t>
  </si>
  <si>
    <t>C3473</t>
  </si>
  <si>
    <t>照相机及器材制造</t>
  </si>
  <si>
    <t>C3474</t>
  </si>
  <si>
    <t>复印和胶印设备制造</t>
  </si>
  <si>
    <t>C3475</t>
  </si>
  <si>
    <t>计算器及货币专用设备制造</t>
  </si>
  <si>
    <t>C3479</t>
  </si>
  <si>
    <t>其他文化、办公用机械制造</t>
  </si>
  <si>
    <t>C3480</t>
  </si>
  <si>
    <t>通用零部件制造</t>
  </si>
  <si>
    <t>C3481</t>
  </si>
  <si>
    <t>金属密封件制造</t>
  </si>
  <si>
    <t>C3482</t>
  </si>
  <si>
    <t>紧固件制造</t>
  </si>
  <si>
    <t>C3483</t>
  </si>
  <si>
    <t>弹簧制造</t>
  </si>
  <si>
    <t>C3484</t>
  </si>
  <si>
    <t>机械零部件加工</t>
  </si>
  <si>
    <t>C3489</t>
  </si>
  <si>
    <t>其他通用零部件制造</t>
  </si>
  <si>
    <t>C3490</t>
  </si>
  <si>
    <t>其他通用设备制造业</t>
  </si>
  <si>
    <t>C3491</t>
  </si>
  <si>
    <t>工业机器人制造</t>
  </si>
  <si>
    <t>C3492</t>
  </si>
  <si>
    <t>特殊作业机器人制造</t>
  </si>
  <si>
    <t>C3493</t>
  </si>
  <si>
    <t>增材制造装备制造</t>
  </si>
  <si>
    <t>C3499</t>
  </si>
  <si>
    <t>其他未列明通用设备制造业</t>
  </si>
  <si>
    <t>C3500</t>
  </si>
  <si>
    <t>专用设备制造业</t>
  </si>
  <si>
    <t>C3510</t>
  </si>
  <si>
    <t>采矿、冶金、建筑专用设备制造</t>
  </si>
  <si>
    <t>C3511</t>
  </si>
  <si>
    <t>矿山机械制造</t>
  </si>
  <si>
    <t>C3512</t>
  </si>
  <si>
    <t>石油钻采专用设备制造</t>
  </si>
  <si>
    <t>C3513</t>
  </si>
  <si>
    <t>深海石油钻探设备制造</t>
  </si>
  <si>
    <t>C3514</t>
  </si>
  <si>
    <t>建筑工程用机械制造</t>
  </si>
  <si>
    <t>C3515</t>
  </si>
  <si>
    <t>建筑材料生产专用机械制造</t>
  </si>
  <si>
    <t>C3516</t>
  </si>
  <si>
    <t>冶金专用设备制造</t>
  </si>
  <si>
    <t>C3517</t>
  </si>
  <si>
    <t>隧道施工专用机械制造</t>
  </si>
  <si>
    <t>C3520</t>
  </si>
  <si>
    <t>化工、木材、非金属加工专用设备制造</t>
  </si>
  <si>
    <t>C3521</t>
  </si>
  <si>
    <t>炼油、化工生产专用设备制造</t>
  </si>
  <si>
    <t>C3522</t>
  </si>
  <si>
    <t>橡胶加工专用设备制造</t>
  </si>
  <si>
    <t>C3523</t>
  </si>
  <si>
    <t>塑料加工专用设备制造</t>
  </si>
  <si>
    <t>C3524</t>
  </si>
  <si>
    <t>木竹材加工机械制造</t>
  </si>
  <si>
    <t>C3525</t>
  </si>
  <si>
    <t>模具制造</t>
  </si>
  <si>
    <t>C3529</t>
  </si>
  <si>
    <t>其他非金属加工专用设备制造</t>
  </si>
  <si>
    <t>C3530</t>
  </si>
  <si>
    <t>食品、饮料、烟草及饲料生产专用设备制造</t>
  </si>
  <si>
    <t>C3531</t>
  </si>
  <si>
    <t>食品、酒、饮料及茶生产专用设备制造</t>
  </si>
  <si>
    <t>C3532</t>
  </si>
  <si>
    <t>农副食品加工专用设备制造</t>
  </si>
  <si>
    <t>C3533</t>
  </si>
  <si>
    <t>烟草生产专用设备制造</t>
  </si>
  <si>
    <t>C3534</t>
  </si>
  <si>
    <t>饲料生产专用设备制造</t>
  </si>
  <si>
    <t>C3540</t>
  </si>
  <si>
    <t>印刷、制药、日化及日用品生产专用设备制造</t>
  </si>
  <si>
    <t>C3541</t>
  </si>
  <si>
    <t>制浆和造纸专用设备制造</t>
  </si>
  <si>
    <t>C3542</t>
  </si>
  <si>
    <t>印刷专用设备制造</t>
  </si>
  <si>
    <t>C3543</t>
  </si>
  <si>
    <t>日用化工专用设备制造</t>
  </si>
  <si>
    <t>C3544</t>
  </si>
  <si>
    <t>制药专用设备制造</t>
  </si>
  <si>
    <t>C3545</t>
  </si>
  <si>
    <t>照明器具生产专用设备制造</t>
  </si>
  <si>
    <t>C3546</t>
  </si>
  <si>
    <t>玻璃、陶瓷和搪瓷制品生产专用设备制造</t>
  </si>
  <si>
    <t>C3549</t>
  </si>
  <si>
    <t>其他日用品生产专用设备制造</t>
  </si>
  <si>
    <t>C3550</t>
  </si>
  <si>
    <t>纺织、服装和皮革加工专用设备制造</t>
  </si>
  <si>
    <t>C3551</t>
  </si>
  <si>
    <t>纺织专用设备制造</t>
  </si>
  <si>
    <t>C3552</t>
  </si>
  <si>
    <t>皮革、毛皮及其制品加工专用设备制造</t>
  </si>
  <si>
    <t>C3553</t>
  </si>
  <si>
    <t>缝制机械制造</t>
  </si>
  <si>
    <t>C3554</t>
  </si>
  <si>
    <t>洗涤机械制造</t>
  </si>
  <si>
    <t>C3560</t>
  </si>
  <si>
    <t>电子和电工机械专用设备制造</t>
  </si>
  <si>
    <t>C3561</t>
  </si>
  <si>
    <t>电工机械专用设备制造</t>
  </si>
  <si>
    <t>C3562</t>
  </si>
  <si>
    <t>半导体器件专用设备制造</t>
  </si>
  <si>
    <t>C3563</t>
  </si>
  <si>
    <t>电子元器件与机电组件设备制造</t>
  </si>
  <si>
    <t>C3569</t>
  </si>
  <si>
    <t>其他电子专用设备制造</t>
  </si>
  <si>
    <t>C3570</t>
  </si>
  <si>
    <t>农、林、牧、渔专用机械制造</t>
  </si>
  <si>
    <t>C3571</t>
  </si>
  <si>
    <t>拖拉机制造</t>
  </si>
  <si>
    <t>C3572</t>
  </si>
  <si>
    <t>机械化农业及园艺机具制造</t>
  </si>
  <si>
    <t>C3573</t>
  </si>
  <si>
    <t>营林及木竹采伐机械制造</t>
  </si>
  <si>
    <t>C3574</t>
  </si>
  <si>
    <t>畜牧机械制造</t>
  </si>
  <si>
    <t>C3575</t>
  </si>
  <si>
    <t>渔业机械制造</t>
  </si>
  <si>
    <t>C3576</t>
  </si>
  <si>
    <t>农林牧渔机械配件制造</t>
  </si>
  <si>
    <t>C3577</t>
  </si>
  <si>
    <t>棉花加工机械制造</t>
  </si>
  <si>
    <t>C3579</t>
  </si>
  <si>
    <t>其他农、林、牧、渔业机械制造</t>
  </si>
  <si>
    <t>C3580</t>
  </si>
  <si>
    <t>医疗仪器设备及器械制造</t>
  </si>
  <si>
    <t>C3581</t>
  </si>
  <si>
    <t>医疗诊断、监护及治疗设备制造</t>
  </si>
  <si>
    <t>C3582</t>
  </si>
  <si>
    <t>口腔科用设备及器具制造</t>
  </si>
  <si>
    <t>C3583</t>
  </si>
  <si>
    <t>医疗实验室及医用消毒设备和器具制造</t>
  </si>
  <si>
    <t>C3584</t>
  </si>
  <si>
    <t>医疗、外科及兽医用器械制造</t>
  </si>
  <si>
    <t>C3585</t>
  </si>
  <si>
    <t>机械治疗及病房护理设备制造</t>
  </si>
  <si>
    <t>C3586</t>
  </si>
  <si>
    <t>康复辅具制造</t>
  </si>
  <si>
    <t>C3587</t>
  </si>
  <si>
    <t>眼镜制造</t>
  </si>
  <si>
    <t>C3589</t>
  </si>
  <si>
    <t>其他医疗设备及器械制造</t>
  </si>
  <si>
    <t>C3590</t>
  </si>
  <si>
    <t>环保、邮政、社会公共服务及其他专用设备制造</t>
  </si>
  <si>
    <t>C3591</t>
  </si>
  <si>
    <t>环境保护专用设备制造</t>
  </si>
  <si>
    <t>C3592</t>
  </si>
  <si>
    <t>地质勘查专用设备制造</t>
  </si>
  <si>
    <t>C3593</t>
  </si>
  <si>
    <t>邮政专用机械及器材制造</t>
  </si>
  <si>
    <t>C3594</t>
  </si>
  <si>
    <t>商业、饮食、服务专用设备制造</t>
  </si>
  <si>
    <t>C3595</t>
  </si>
  <si>
    <t>社会公共安全设备及器材制造</t>
  </si>
  <si>
    <t>C3596</t>
  </si>
  <si>
    <t>交通安全、管制及类似专用设备制造</t>
  </si>
  <si>
    <t>C3597</t>
  </si>
  <si>
    <t>水资源专用机械制造</t>
  </si>
  <si>
    <t>C3599</t>
  </si>
  <si>
    <t>其他专用设备制造</t>
  </si>
  <si>
    <t>C3600</t>
  </si>
  <si>
    <t>汽车制造业</t>
  </si>
  <si>
    <t>C3610</t>
  </si>
  <si>
    <t>汽车整车制造</t>
  </si>
  <si>
    <t>C3611</t>
  </si>
  <si>
    <t>汽柴油车整车制造</t>
  </si>
  <si>
    <t>C3612</t>
  </si>
  <si>
    <t>新能源车整车制造</t>
  </si>
  <si>
    <t>C3620</t>
  </si>
  <si>
    <t>汽车用发动机制造</t>
  </si>
  <si>
    <t>C3630</t>
  </si>
  <si>
    <t>改装汽车制造</t>
  </si>
  <si>
    <t>C3640</t>
  </si>
  <si>
    <t>低速汽车制造</t>
  </si>
  <si>
    <t>C3650</t>
  </si>
  <si>
    <t>电车制造</t>
  </si>
  <si>
    <t>C3660</t>
  </si>
  <si>
    <t>汽车车身、挂车制造</t>
  </si>
  <si>
    <t>C3670</t>
  </si>
  <si>
    <t>汽车零部件及配件制造</t>
  </si>
  <si>
    <t>C3700</t>
  </si>
  <si>
    <t>铁路、船舶、航空航天和其他运输设备制造业</t>
  </si>
  <si>
    <t>C3710</t>
  </si>
  <si>
    <t>铁路运输设备制造</t>
  </si>
  <si>
    <t>C3711</t>
  </si>
  <si>
    <t>高铁车组制造</t>
  </si>
  <si>
    <t>C3712</t>
  </si>
  <si>
    <t>铁路机车车辆制造</t>
  </si>
  <si>
    <t>C3713</t>
  </si>
  <si>
    <t>窄轨机车车辆制造</t>
  </si>
  <si>
    <t>C3714</t>
  </si>
  <si>
    <t>高铁设备、配件制造</t>
  </si>
  <si>
    <t>C3715</t>
  </si>
  <si>
    <t>铁路机车车辆配件制造</t>
  </si>
  <si>
    <t>C3716</t>
  </si>
  <si>
    <t>铁路专用设备及器材、配件制造</t>
  </si>
  <si>
    <t>C3719</t>
  </si>
  <si>
    <t>其他铁路运输设备制造</t>
  </si>
  <si>
    <t>C3720</t>
  </si>
  <si>
    <t>城市轨道交通设备制造</t>
  </si>
  <si>
    <t>C3730</t>
  </si>
  <si>
    <t>船舶及相关装置制造</t>
  </si>
  <si>
    <t>C3731</t>
  </si>
  <si>
    <t>金属船舶制造</t>
  </si>
  <si>
    <t>C3732</t>
  </si>
  <si>
    <t>非金属船舶制造</t>
  </si>
  <si>
    <t>C3733</t>
  </si>
  <si>
    <t>娱乐船和运动船制造</t>
  </si>
  <si>
    <t>C3734</t>
  </si>
  <si>
    <t>船用配套设备制造</t>
  </si>
  <si>
    <t>C3735</t>
  </si>
  <si>
    <t>船舶改装</t>
  </si>
  <si>
    <t>C3736</t>
  </si>
  <si>
    <t>船舶拆除</t>
  </si>
  <si>
    <t>C3737</t>
  </si>
  <si>
    <t>海洋工程装备制造</t>
  </si>
  <si>
    <t>C3739</t>
  </si>
  <si>
    <t>航标器材及其他相关装置制造</t>
  </si>
  <si>
    <t>C3740</t>
  </si>
  <si>
    <t>航空、航天器及设备制造</t>
  </si>
  <si>
    <t>C3741</t>
  </si>
  <si>
    <t>飞机制造</t>
  </si>
  <si>
    <t>C3742</t>
  </si>
  <si>
    <t>航天器及运载火箭制造</t>
  </si>
  <si>
    <t>C3743</t>
  </si>
  <si>
    <t>航天相关设备制造</t>
  </si>
  <si>
    <t>C3744</t>
  </si>
  <si>
    <t>航空相关设备制造</t>
  </si>
  <si>
    <t>C3749</t>
  </si>
  <si>
    <t>其他航空航天器制造</t>
  </si>
  <si>
    <t>C3750</t>
  </si>
  <si>
    <t>摩托车制造</t>
  </si>
  <si>
    <t>C3751</t>
  </si>
  <si>
    <t>摩托车整车制造</t>
  </si>
  <si>
    <t>C3752</t>
  </si>
  <si>
    <t>摩托车零部件及配件制造</t>
  </si>
  <si>
    <t>C3760</t>
  </si>
  <si>
    <t>自行车和残疾人座车制造</t>
  </si>
  <si>
    <t>C3761</t>
  </si>
  <si>
    <t>自行车制造</t>
  </si>
  <si>
    <t>C3762</t>
  </si>
  <si>
    <t>残疾人座车制造</t>
  </si>
  <si>
    <t>C3770</t>
  </si>
  <si>
    <t>助动车制造</t>
  </si>
  <si>
    <t>C3780</t>
  </si>
  <si>
    <t>非公路休闲车及零配件制造</t>
  </si>
  <si>
    <t>C3790</t>
  </si>
  <si>
    <t>潜水救捞及其他未列明运输设备制造</t>
  </si>
  <si>
    <t>C3791</t>
  </si>
  <si>
    <t>潜水装备制造</t>
  </si>
  <si>
    <t>C3792</t>
  </si>
  <si>
    <t>水下救捞装备制造</t>
  </si>
  <si>
    <t>C3799</t>
  </si>
  <si>
    <t>其他未列明运输设备制造</t>
  </si>
  <si>
    <t>C3800</t>
  </si>
  <si>
    <t>电气机械和器材制造业</t>
  </si>
  <si>
    <t>C3810</t>
  </si>
  <si>
    <t>电机制造</t>
  </si>
  <si>
    <t>C3811</t>
  </si>
  <si>
    <t>发电机及发电机组制造</t>
  </si>
  <si>
    <t>C3812</t>
  </si>
  <si>
    <t>电动机制造</t>
  </si>
  <si>
    <t>C3813</t>
  </si>
  <si>
    <t>微特电机及组件制造</t>
  </si>
  <si>
    <t>C3819</t>
  </si>
  <si>
    <t>其他电机制造</t>
  </si>
  <si>
    <t>C3820</t>
  </si>
  <si>
    <t>输配电及控制设备制造</t>
  </si>
  <si>
    <t>C3821</t>
  </si>
  <si>
    <t>变压器、整流器和电感器制造</t>
  </si>
  <si>
    <t>C3822</t>
  </si>
  <si>
    <t>电容器及其配套设备制造</t>
  </si>
  <si>
    <t>C3823</t>
  </si>
  <si>
    <t>配电开关控制设备制造</t>
  </si>
  <si>
    <t>C3824</t>
  </si>
  <si>
    <t>电力电子元器件制造</t>
  </si>
  <si>
    <t>C3825</t>
  </si>
  <si>
    <t>光伏设备及元器件制造</t>
  </si>
  <si>
    <t>C3829</t>
  </si>
  <si>
    <t>其他输配电及控制设备制造</t>
  </si>
  <si>
    <t>C3830</t>
  </si>
  <si>
    <t>电线、电缆、光缆及电工器材制造</t>
  </si>
  <si>
    <t>C3831</t>
  </si>
  <si>
    <t>电线、电缆制造</t>
  </si>
  <si>
    <t>C3832</t>
  </si>
  <si>
    <t>光纤制造</t>
  </si>
  <si>
    <t>C3833</t>
  </si>
  <si>
    <t>光缆制造</t>
  </si>
  <si>
    <t>C3834</t>
  </si>
  <si>
    <t>绝缘制品制造</t>
  </si>
  <si>
    <t>C3839</t>
  </si>
  <si>
    <t>其他电工器材制造</t>
  </si>
  <si>
    <t>C3840</t>
  </si>
  <si>
    <t>电池制造</t>
  </si>
  <si>
    <t>C3841</t>
  </si>
  <si>
    <t>锂离子电池制造</t>
  </si>
  <si>
    <t>C3842</t>
  </si>
  <si>
    <t>镍氢电池制造</t>
  </si>
  <si>
    <t>C3843</t>
  </si>
  <si>
    <t>铅蓄电池制造</t>
  </si>
  <si>
    <t>C3844</t>
  </si>
  <si>
    <t>锌锰电池制造</t>
  </si>
  <si>
    <t>C3849</t>
  </si>
  <si>
    <t>其他电池制造</t>
  </si>
  <si>
    <t>C3850</t>
  </si>
  <si>
    <t>家用电力器具制造</t>
  </si>
  <si>
    <t>C3851</t>
  </si>
  <si>
    <t>家用制冷电器具制造</t>
  </si>
  <si>
    <t>C3852</t>
  </si>
  <si>
    <t>家用空气调节器制造</t>
  </si>
  <si>
    <t>C3853</t>
  </si>
  <si>
    <t>家用通风电器具制造</t>
  </si>
  <si>
    <t>C3854</t>
  </si>
  <si>
    <t>家用厨房电器具制造</t>
  </si>
  <si>
    <t>C3855</t>
  </si>
  <si>
    <t>家用清洁卫生电器具制造</t>
  </si>
  <si>
    <t>C3856</t>
  </si>
  <si>
    <t>家用美容、保健护理电器具制造</t>
  </si>
  <si>
    <t>C3857</t>
  </si>
  <si>
    <t>家用电力器具专用配件制造</t>
  </si>
  <si>
    <t>C3859</t>
  </si>
  <si>
    <t>其他家用电力器具制造</t>
  </si>
  <si>
    <t>C3860</t>
  </si>
  <si>
    <t>非电力家用器具制造</t>
  </si>
  <si>
    <t>C3861</t>
  </si>
  <si>
    <t>燃气及类似能源家用器具制造</t>
  </si>
  <si>
    <t>C3862</t>
  </si>
  <si>
    <t>太阳能器具制造</t>
  </si>
  <si>
    <t>C3869</t>
  </si>
  <si>
    <t>其他非电力家用器具制造</t>
  </si>
  <si>
    <t>C3870</t>
  </si>
  <si>
    <t>照明器具制造</t>
  </si>
  <si>
    <t>C3871</t>
  </si>
  <si>
    <t>电光源制造</t>
  </si>
  <si>
    <t>C3872</t>
  </si>
  <si>
    <t>照明灯具制造</t>
  </si>
  <si>
    <t>C3873</t>
  </si>
  <si>
    <t>舞台及场地用灯制造</t>
  </si>
  <si>
    <t>C3874</t>
  </si>
  <si>
    <t>智能照明器具制造</t>
  </si>
  <si>
    <t>C3879</t>
  </si>
  <si>
    <t>灯用电器附件及其他照明器具制造</t>
  </si>
  <si>
    <t>C3890</t>
  </si>
  <si>
    <t>其他电气机械及器材制造</t>
  </si>
  <si>
    <t>C3891</t>
  </si>
  <si>
    <t>电气信号设备装置制造</t>
  </si>
  <si>
    <t>C3899</t>
  </si>
  <si>
    <t>其他未列明电气机械及器材制造</t>
  </si>
  <si>
    <t>C3900</t>
  </si>
  <si>
    <t>计算机、通信和其他电子设备制造业</t>
  </si>
  <si>
    <t>C3910</t>
  </si>
  <si>
    <t>计算机制造</t>
  </si>
  <si>
    <t>C3911</t>
  </si>
  <si>
    <t>计算机整机制造</t>
  </si>
  <si>
    <t>C3912</t>
  </si>
  <si>
    <t>计算机零部件制造</t>
  </si>
  <si>
    <t>C3913</t>
  </si>
  <si>
    <t>计算机外围设备制造</t>
  </si>
  <si>
    <t>C3914</t>
  </si>
  <si>
    <t>工业控制计算机及系统制造</t>
  </si>
  <si>
    <t>C3915</t>
  </si>
  <si>
    <t>信息安全设备制造</t>
  </si>
  <si>
    <t>C3919</t>
  </si>
  <si>
    <t>其他计算机制造</t>
  </si>
  <si>
    <t>C3920</t>
  </si>
  <si>
    <t>通信设备制造</t>
  </si>
  <si>
    <t>C3921</t>
  </si>
  <si>
    <t>通信系统设备制造</t>
  </si>
  <si>
    <t>C3922</t>
  </si>
  <si>
    <t>通信终端设备制造</t>
  </si>
  <si>
    <t>C3930</t>
  </si>
  <si>
    <t>广播电视设备制造</t>
  </si>
  <si>
    <t>C3931</t>
  </si>
  <si>
    <t>广播电视节目制作及发射设备制造</t>
  </si>
  <si>
    <t>C3932</t>
  </si>
  <si>
    <t>广播电视接收设备制造</t>
  </si>
  <si>
    <t>C3933</t>
  </si>
  <si>
    <t>广播电视专用配件制造</t>
  </si>
  <si>
    <t>C3934</t>
  </si>
  <si>
    <t>专业音响设备制造</t>
  </si>
  <si>
    <t>C3939</t>
  </si>
  <si>
    <t>应用电视设备及其他广播电视设备制造</t>
  </si>
  <si>
    <t>C3940</t>
  </si>
  <si>
    <t>雷达及配套设备制造</t>
  </si>
  <si>
    <t>C3950</t>
  </si>
  <si>
    <t>非专业视听设备制造</t>
  </si>
  <si>
    <t>C3951</t>
  </si>
  <si>
    <t>电视机制造</t>
  </si>
  <si>
    <t>C3952</t>
  </si>
  <si>
    <t>音响设备制造</t>
  </si>
  <si>
    <t>C3953</t>
  </si>
  <si>
    <t>影视录放设备制造</t>
  </si>
  <si>
    <t>C3960</t>
  </si>
  <si>
    <t>智能消费设备制造</t>
  </si>
  <si>
    <t>C3961</t>
  </si>
  <si>
    <t>可穿戴智能设备制造</t>
  </si>
  <si>
    <t>C3962</t>
  </si>
  <si>
    <t>智能车载设备制造</t>
  </si>
  <si>
    <t>C3963</t>
  </si>
  <si>
    <t>智能无人飞行器制造</t>
  </si>
  <si>
    <t>C3964</t>
  </si>
  <si>
    <t>服务消费机器人制造</t>
  </si>
  <si>
    <t>C3969</t>
  </si>
  <si>
    <t>其他智能消费设备制造</t>
  </si>
  <si>
    <t>C3970</t>
  </si>
  <si>
    <t>电子器件制造</t>
  </si>
  <si>
    <t>C3971</t>
  </si>
  <si>
    <t>电子真空器件制造</t>
  </si>
  <si>
    <t>C3972</t>
  </si>
  <si>
    <t>半导体分立器件制造</t>
  </si>
  <si>
    <t>C3973</t>
  </si>
  <si>
    <t>集成电路制造</t>
  </si>
  <si>
    <t>C3974</t>
  </si>
  <si>
    <t>显示器件制造</t>
  </si>
  <si>
    <t>C3975</t>
  </si>
  <si>
    <t>半导体照明器件制造</t>
  </si>
  <si>
    <t>C3976</t>
  </si>
  <si>
    <t>光电子器件制造</t>
  </si>
  <si>
    <t>C3979</t>
  </si>
  <si>
    <t>其他电子器件制造</t>
  </si>
  <si>
    <t>C3980</t>
  </si>
  <si>
    <t>电子元件及电子专用材料制造</t>
  </si>
  <si>
    <t>C3981</t>
  </si>
  <si>
    <t>电阻电容电感元件制造</t>
  </si>
  <si>
    <t>C3982</t>
  </si>
  <si>
    <t>电子电路制造</t>
  </si>
  <si>
    <t>C3983</t>
  </si>
  <si>
    <t>敏感元件及传感器制造</t>
  </si>
  <si>
    <t>C3984</t>
  </si>
  <si>
    <t>电声器件及零件制造</t>
  </si>
  <si>
    <t>C3985</t>
  </si>
  <si>
    <t>电子专用材料制造</t>
  </si>
  <si>
    <t>C3989</t>
  </si>
  <si>
    <t>其他电子元件制造</t>
  </si>
  <si>
    <t>C3990</t>
  </si>
  <si>
    <t>其他电子设备制造</t>
  </si>
  <si>
    <t>C4000</t>
  </si>
  <si>
    <t>仪器仪表制造业</t>
  </si>
  <si>
    <t>C4010</t>
  </si>
  <si>
    <t>通用仪器仪表制造</t>
  </si>
  <si>
    <t>C4011</t>
  </si>
  <si>
    <t>工业自动控制系统装置制造</t>
  </si>
  <si>
    <t>C4012</t>
  </si>
  <si>
    <t>电工仪器仪表制造</t>
  </si>
  <si>
    <t>C4013</t>
  </si>
  <si>
    <t>绘图、计算及测量仪器制造</t>
  </si>
  <si>
    <t>C4014</t>
  </si>
  <si>
    <t>实验分析仪器制造</t>
  </si>
  <si>
    <t>C4015</t>
  </si>
  <si>
    <t>试验机制造</t>
  </si>
  <si>
    <t>C4016</t>
  </si>
  <si>
    <t>供应用仪器仪表制造</t>
  </si>
  <si>
    <t>C4019</t>
  </si>
  <si>
    <t>其他通用仪器制造</t>
  </si>
  <si>
    <t>C4020</t>
  </si>
  <si>
    <t>专用仪器仪表制造</t>
  </si>
  <si>
    <t>C4021</t>
  </si>
  <si>
    <t>环境监测专用仪器仪表制造</t>
  </si>
  <si>
    <t>C4022</t>
  </si>
  <si>
    <t>运输设备及生产用计数仪表制造</t>
  </si>
  <si>
    <t>C4023</t>
  </si>
  <si>
    <t>导航、测绘、气象及海洋专用仪器制造</t>
  </si>
  <si>
    <t>C4024</t>
  </si>
  <si>
    <t>农林牧渔专用仪器仪表制造</t>
  </si>
  <si>
    <t>C4025</t>
  </si>
  <si>
    <t>地质勘探和地震专用仪器制造</t>
  </si>
  <si>
    <t>C4026</t>
  </si>
  <si>
    <t>教学专用仪器制造</t>
  </si>
  <si>
    <t>C4027</t>
  </si>
  <si>
    <t>核子及核辐射测量仪器制造</t>
  </si>
  <si>
    <t>C4028</t>
  </si>
  <si>
    <t>电子测量仪器制造</t>
  </si>
  <si>
    <t>C4029</t>
  </si>
  <si>
    <t>其他专用仪器制造</t>
  </si>
  <si>
    <t>C4030</t>
  </si>
  <si>
    <t>钟表与计时仪器制造</t>
  </si>
  <si>
    <t>C4040</t>
  </si>
  <si>
    <t>光学仪器制造</t>
  </si>
  <si>
    <t>C4050</t>
  </si>
  <si>
    <t>衡器制造</t>
  </si>
  <si>
    <t>C4090</t>
  </si>
  <si>
    <t>其他仪器仪表制造业</t>
  </si>
  <si>
    <t>C4100</t>
  </si>
  <si>
    <t>其他制造业</t>
  </si>
  <si>
    <t>C4110</t>
  </si>
  <si>
    <t>日用杂品制造</t>
  </si>
  <si>
    <t>C4111</t>
  </si>
  <si>
    <t>鬃毛加工、制刷及清扫工具制造</t>
  </si>
  <si>
    <t>C4119</t>
  </si>
  <si>
    <t>其他日用杂品制造</t>
  </si>
  <si>
    <t>C4120</t>
  </si>
  <si>
    <t>核辐射加工</t>
  </si>
  <si>
    <t>C4190</t>
  </si>
  <si>
    <t>其他未列明制造业</t>
  </si>
  <si>
    <t>C4200</t>
  </si>
  <si>
    <t>废弃资源综合利用业</t>
  </si>
  <si>
    <t>C4210</t>
  </si>
  <si>
    <t>金属废料和碎屑加工处理</t>
  </si>
  <si>
    <t>C4220</t>
  </si>
  <si>
    <t>非金属废料和碎屑加工处理</t>
  </si>
  <si>
    <t>C4300</t>
  </si>
  <si>
    <t>金属制品、机械和设备修理业</t>
  </si>
  <si>
    <t>C4310</t>
  </si>
  <si>
    <t>金属制品修理</t>
  </si>
  <si>
    <t>C4320</t>
  </si>
  <si>
    <t>通用设备修理</t>
  </si>
  <si>
    <t>C4330</t>
  </si>
  <si>
    <t>专用设备修理</t>
  </si>
  <si>
    <t>C4340</t>
  </si>
  <si>
    <t>铁路、船舶、航空航天等运输设备修理</t>
  </si>
  <si>
    <t>C4341</t>
  </si>
  <si>
    <t>铁路运输设备修理</t>
  </si>
  <si>
    <t>C4342</t>
  </si>
  <si>
    <t>船舶修理</t>
  </si>
  <si>
    <t>C4343</t>
  </si>
  <si>
    <t>航空航天器修理</t>
  </si>
  <si>
    <t>C4349</t>
  </si>
  <si>
    <t>其他运输设备修理</t>
  </si>
  <si>
    <t>C4350</t>
  </si>
  <si>
    <t>电气设备修理</t>
  </si>
  <si>
    <t>C4360</t>
  </si>
  <si>
    <t>仪器仪表修理</t>
  </si>
  <si>
    <t>C4390</t>
  </si>
  <si>
    <t>其他机械和设备修理业</t>
  </si>
  <si>
    <t>D</t>
  </si>
  <si>
    <t>电力、热力、燃气及水生产和供应业</t>
  </si>
  <si>
    <t>D4400</t>
  </si>
  <si>
    <t>电力、热力生产和供应业</t>
  </si>
  <si>
    <t>D4410</t>
  </si>
  <si>
    <t>电力生产</t>
  </si>
  <si>
    <t>D4411</t>
  </si>
  <si>
    <t>火力发电</t>
  </si>
  <si>
    <t>D4412</t>
  </si>
  <si>
    <t>热电联产</t>
  </si>
  <si>
    <t>D4413</t>
  </si>
  <si>
    <t>水力发电</t>
  </si>
  <si>
    <t>D4414</t>
  </si>
  <si>
    <t>核力发电</t>
  </si>
  <si>
    <t>D4415</t>
  </si>
  <si>
    <t>风力发电</t>
  </si>
  <si>
    <t>D4416</t>
  </si>
  <si>
    <t>太阳能发电</t>
  </si>
  <si>
    <t>D4417</t>
  </si>
  <si>
    <t>生物质能发电</t>
  </si>
  <si>
    <t>D4419</t>
  </si>
  <si>
    <t>其他电力生产</t>
  </si>
  <si>
    <t>D4420</t>
  </si>
  <si>
    <t>电力供应</t>
  </si>
  <si>
    <t>D4430</t>
  </si>
  <si>
    <t>热力生产和供应</t>
  </si>
  <si>
    <t>D4500</t>
  </si>
  <si>
    <t>燃气生产和供应业</t>
  </si>
  <si>
    <t>D4510</t>
  </si>
  <si>
    <t>D4511</t>
  </si>
  <si>
    <t>天然气生产和供应业</t>
  </si>
  <si>
    <t>D4512</t>
  </si>
  <si>
    <t>液化石油气生产和供应业</t>
  </si>
  <si>
    <t>D4513</t>
  </si>
  <si>
    <t>煤气生产和供应业</t>
  </si>
  <si>
    <t>D4520</t>
  </si>
  <si>
    <t>生物质燃气生产和供应业</t>
  </si>
  <si>
    <t>D4600</t>
  </si>
  <si>
    <t>水的生产和供应业</t>
  </si>
  <si>
    <t>D4610</t>
  </si>
  <si>
    <t>自来水生产和供应</t>
  </si>
  <si>
    <t>D4620</t>
  </si>
  <si>
    <t>污水处理及其再生利用</t>
  </si>
  <si>
    <t>D4630</t>
  </si>
  <si>
    <t>海水淡化处理</t>
  </si>
  <si>
    <t>D4690</t>
  </si>
  <si>
    <t>其他水的处理、利用与分配</t>
  </si>
  <si>
    <t>E</t>
  </si>
  <si>
    <t>建筑业</t>
  </si>
  <si>
    <t>E4700</t>
  </si>
  <si>
    <t>房屋建筑业</t>
  </si>
  <si>
    <t>E4710</t>
  </si>
  <si>
    <t>住宅房屋建筑</t>
  </si>
  <si>
    <t>E4720</t>
  </si>
  <si>
    <t>体育场馆建筑</t>
  </si>
  <si>
    <t>E4790</t>
  </si>
  <si>
    <t>其他房屋建筑业</t>
  </si>
  <si>
    <t>E4800</t>
  </si>
  <si>
    <t>土木工程建筑业</t>
  </si>
  <si>
    <t>E4810</t>
  </si>
  <si>
    <t>铁路、道路、隧道和桥梁工程建筑</t>
  </si>
  <si>
    <t>E4811</t>
  </si>
  <si>
    <t>铁路工程建筑</t>
  </si>
  <si>
    <t>E4812</t>
  </si>
  <si>
    <t>公路工程建筑</t>
  </si>
  <si>
    <t>E4813</t>
  </si>
  <si>
    <t>市政道路工程建筑</t>
  </si>
  <si>
    <t>E4814</t>
  </si>
  <si>
    <t>城市轨道交通工程建筑</t>
  </si>
  <si>
    <t>E4819</t>
  </si>
  <si>
    <t>其他道路、隧道和桥梁工程建筑</t>
  </si>
  <si>
    <t>E4820</t>
  </si>
  <si>
    <t>水利和水运工程建筑</t>
  </si>
  <si>
    <t>E4821</t>
  </si>
  <si>
    <t>水源及供水设施工程建筑</t>
  </si>
  <si>
    <t>E4822</t>
  </si>
  <si>
    <t>河湖治理及防洪设施工程建筑</t>
  </si>
  <si>
    <t>E4823</t>
  </si>
  <si>
    <t>港口及航运设施工程建筑</t>
  </si>
  <si>
    <t>E4830</t>
  </si>
  <si>
    <t>海洋工程建筑</t>
  </si>
  <si>
    <t>E4831</t>
  </si>
  <si>
    <t>海洋油气资源开发利用工程建筑</t>
  </si>
  <si>
    <t>E4832</t>
  </si>
  <si>
    <t>海洋能源开发利用工程建筑</t>
  </si>
  <si>
    <t>E4833</t>
  </si>
  <si>
    <t>海底隧道工程建筑</t>
  </si>
  <si>
    <t>E4834</t>
  </si>
  <si>
    <t>海底设施铺设工程建筑</t>
  </si>
  <si>
    <t>E4839</t>
  </si>
  <si>
    <t>其他海洋工程建筑</t>
  </si>
  <si>
    <t>E4840</t>
  </si>
  <si>
    <t>工矿工程建筑</t>
  </si>
  <si>
    <t>E4850</t>
  </si>
  <si>
    <t>架线和管道工程建筑</t>
  </si>
  <si>
    <t>E4851</t>
  </si>
  <si>
    <t>架线及设备工程建筑</t>
  </si>
  <si>
    <t>E4852</t>
  </si>
  <si>
    <t>管道工程建筑</t>
  </si>
  <si>
    <t>E4853</t>
  </si>
  <si>
    <t>地下综合管廊工程建筑</t>
  </si>
  <si>
    <t>E4860</t>
  </si>
  <si>
    <t>节能环保工程施工</t>
  </si>
  <si>
    <t>E4861</t>
  </si>
  <si>
    <t>节能工程施工</t>
  </si>
  <si>
    <t>E4862</t>
  </si>
  <si>
    <t>环保工程施工</t>
  </si>
  <si>
    <t>E4863</t>
  </si>
  <si>
    <t>生态保护工程施工</t>
  </si>
  <si>
    <t>E4870</t>
  </si>
  <si>
    <t>电力工程施工</t>
  </si>
  <si>
    <t>E4871</t>
  </si>
  <si>
    <t>火力发电工程施工</t>
  </si>
  <si>
    <t>E4872</t>
  </si>
  <si>
    <t>水力发电工程施工</t>
  </si>
  <si>
    <t>E4873</t>
  </si>
  <si>
    <t>核电工程施工</t>
  </si>
  <si>
    <t>E4874</t>
  </si>
  <si>
    <t>风能发电工程施工</t>
  </si>
  <si>
    <t>E4875</t>
  </si>
  <si>
    <t>太阳能发电工程施工</t>
  </si>
  <si>
    <t>E4879</t>
  </si>
  <si>
    <t>其他电力工程施工</t>
  </si>
  <si>
    <t>E4890</t>
  </si>
  <si>
    <t>其他土木工程建筑</t>
  </si>
  <si>
    <t>E4891</t>
  </si>
  <si>
    <t>园林绿化工程施工</t>
  </si>
  <si>
    <t>E4892</t>
  </si>
  <si>
    <t>体育场地设施工程施工</t>
  </si>
  <si>
    <t>E4893</t>
  </si>
  <si>
    <t>游乐设施工程施工</t>
  </si>
  <si>
    <t>E4899</t>
  </si>
  <si>
    <t>其他土木工程建筑施工</t>
  </si>
  <si>
    <t>E4900</t>
  </si>
  <si>
    <t>建筑安装业</t>
  </si>
  <si>
    <t>E4910</t>
  </si>
  <si>
    <t>电气安装</t>
  </si>
  <si>
    <t>E4920</t>
  </si>
  <si>
    <t>管道和设备安装</t>
  </si>
  <si>
    <t>E4990</t>
  </si>
  <si>
    <t>其他建筑安装业</t>
  </si>
  <si>
    <t>E4991</t>
  </si>
  <si>
    <t>体育场地设施安装</t>
  </si>
  <si>
    <t>E4999</t>
  </si>
  <si>
    <t>其他建筑安装</t>
  </si>
  <si>
    <t>E5000</t>
  </si>
  <si>
    <t>建筑装饰、装修和其他建筑业</t>
  </si>
  <si>
    <t>E5010</t>
  </si>
  <si>
    <t>建筑装饰和装修业</t>
  </si>
  <si>
    <t>E5011</t>
  </si>
  <si>
    <t>公共建筑装饰和装修</t>
  </si>
  <si>
    <t>E5012</t>
  </si>
  <si>
    <t>住宅装饰和装修</t>
  </si>
  <si>
    <t>E5013</t>
  </si>
  <si>
    <t>建筑幕墙装饰和装修</t>
  </si>
  <si>
    <t>E5020</t>
  </si>
  <si>
    <t>建筑物拆除和场地准备活动</t>
  </si>
  <si>
    <t>E5021</t>
  </si>
  <si>
    <t>建筑物拆除活动</t>
  </si>
  <si>
    <t>E5022</t>
  </si>
  <si>
    <t>场地准备活动</t>
  </si>
  <si>
    <t>E5030</t>
  </si>
  <si>
    <t>提供施工设备服务</t>
  </si>
  <si>
    <t>E5090</t>
  </si>
  <si>
    <t>其他未列明建筑业</t>
  </si>
  <si>
    <t>F</t>
  </si>
  <si>
    <t>批发和零售业</t>
  </si>
  <si>
    <t>F5100</t>
  </si>
  <si>
    <t>批发业</t>
  </si>
  <si>
    <t>F5110</t>
  </si>
  <si>
    <t>农、林、牧、渔产品批发</t>
  </si>
  <si>
    <t>F5111</t>
  </si>
  <si>
    <t>谷物、豆及薯类批发</t>
  </si>
  <si>
    <t>F5112</t>
  </si>
  <si>
    <t>种子批发</t>
  </si>
  <si>
    <t>F5113</t>
  </si>
  <si>
    <t>畜牧渔业饲料批发</t>
  </si>
  <si>
    <t>F5114</t>
  </si>
  <si>
    <t>棉、麻批发</t>
  </si>
  <si>
    <t>F5115</t>
  </si>
  <si>
    <t>林业产品批发</t>
  </si>
  <si>
    <t>F5116</t>
  </si>
  <si>
    <t>牲畜批发</t>
  </si>
  <si>
    <t>F5117</t>
  </si>
  <si>
    <t>渔业产品批发</t>
  </si>
  <si>
    <t>F5119</t>
  </si>
  <si>
    <t>其他农牧产品批发</t>
  </si>
  <si>
    <t>F5120</t>
  </si>
  <si>
    <t>食品、饮料及烟草制品批发</t>
  </si>
  <si>
    <t>F5121</t>
  </si>
  <si>
    <t>米、面制品及食用油批发</t>
  </si>
  <si>
    <t>F5122</t>
  </si>
  <si>
    <t>糕点、糖果及糖批发</t>
  </si>
  <si>
    <t>F5123</t>
  </si>
  <si>
    <t>果品、蔬菜批发</t>
  </si>
  <si>
    <t>F5124</t>
  </si>
  <si>
    <t>肉、禽、蛋、奶及水产品批发</t>
  </si>
  <si>
    <t>F5125</t>
  </si>
  <si>
    <t>盐及调味品批发</t>
  </si>
  <si>
    <t>F5126</t>
  </si>
  <si>
    <t>营养和保健品批发</t>
  </si>
  <si>
    <t>F5127</t>
  </si>
  <si>
    <t>酒、饮料及茶叶批发</t>
  </si>
  <si>
    <t>F5128</t>
  </si>
  <si>
    <t>烟草制品批发</t>
  </si>
  <si>
    <t>F5129</t>
  </si>
  <si>
    <t>其他食品批发</t>
  </si>
  <si>
    <t>F5130</t>
  </si>
  <si>
    <t>纺织、服装及家庭用品批发</t>
  </si>
  <si>
    <t>F5131</t>
  </si>
  <si>
    <t>纺织品、针织品及原料批发</t>
  </si>
  <si>
    <t>F5132</t>
  </si>
  <si>
    <t>服装批发</t>
  </si>
  <si>
    <t>F5133</t>
  </si>
  <si>
    <t>鞋帽批发</t>
  </si>
  <si>
    <t>F5134</t>
  </si>
  <si>
    <t>化妆品及卫生用品批发</t>
  </si>
  <si>
    <t>F5135</t>
  </si>
  <si>
    <t>厨具卫具及日用杂品批发</t>
  </si>
  <si>
    <t>F5136</t>
  </si>
  <si>
    <t>灯具、装饰物品批发</t>
  </si>
  <si>
    <t>F5137</t>
  </si>
  <si>
    <t>家用视听设备批发</t>
  </si>
  <si>
    <t>F5138</t>
  </si>
  <si>
    <t>日用家电批发</t>
  </si>
  <si>
    <t>F5139</t>
  </si>
  <si>
    <t>其他家庭用品批发</t>
  </si>
  <si>
    <t>F5140</t>
  </si>
  <si>
    <t>文化、体育用品及器材批发</t>
  </si>
  <si>
    <t>F5141</t>
  </si>
  <si>
    <t>文具用品批发</t>
  </si>
  <si>
    <t>F5142</t>
  </si>
  <si>
    <t>体育用品及器材批发</t>
  </si>
  <si>
    <t>F5143</t>
  </si>
  <si>
    <t>图书批发</t>
  </si>
  <si>
    <t>F5144</t>
  </si>
  <si>
    <t>报刊批发</t>
  </si>
  <si>
    <t>F5145</t>
  </si>
  <si>
    <t>音像制品、电子和数字出版物批发</t>
  </si>
  <si>
    <t>F5146</t>
  </si>
  <si>
    <t>首饰、工艺品及收藏品批发</t>
  </si>
  <si>
    <t>F5147</t>
  </si>
  <si>
    <t>乐器批发</t>
  </si>
  <si>
    <t>F5149</t>
  </si>
  <si>
    <t>其他文化用品批发</t>
  </si>
  <si>
    <t>F5150</t>
  </si>
  <si>
    <t>医药及医疗器材批发</t>
  </si>
  <si>
    <t>F5151</t>
  </si>
  <si>
    <t>西药批发</t>
  </si>
  <si>
    <t>F5152</t>
  </si>
  <si>
    <t>中药批发</t>
  </si>
  <si>
    <t>F5153</t>
  </si>
  <si>
    <t>动物用药品批发</t>
  </si>
  <si>
    <t>F5154</t>
  </si>
  <si>
    <t>医疗用品及器材批发</t>
  </si>
  <si>
    <t>F5160</t>
  </si>
  <si>
    <t>矿产品、建材及化工产品批发</t>
  </si>
  <si>
    <t>F5161</t>
  </si>
  <si>
    <t>煤炭及制品批发</t>
  </si>
  <si>
    <t>F5162</t>
  </si>
  <si>
    <t>石油及制品批发</t>
  </si>
  <si>
    <t>F5163</t>
  </si>
  <si>
    <t>非金属矿及制品批发</t>
  </si>
  <si>
    <t>F5164</t>
  </si>
  <si>
    <t>金属及金属矿批发</t>
  </si>
  <si>
    <t>F5165</t>
  </si>
  <si>
    <t>建材批发</t>
  </si>
  <si>
    <t>F5166</t>
  </si>
  <si>
    <t>化肥批发</t>
  </si>
  <si>
    <t>F5167</t>
  </si>
  <si>
    <t>农药批发</t>
  </si>
  <si>
    <t>F5168</t>
  </si>
  <si>
    <t>农用薄膜批发</t>
  </si>
  <si>
    <t>F5169</t>
  </si>
  <si>
    <t>其他化工产品批发</t>
  </si>
  <si>
    <t>F5170</t>
  </si>
  <si>
    <t>机械设备、五金产品及电子产品批发</t>
  </si>
  <si>
    <t>F5171</t>
  </si>
  <si>
    <t>农业机械批发</t>
  </si>
  <si>
    <t>F5172</t>
  </si>
  <si>
    <t>汽车及零配件批发</t>
  </si>
  <si>
    <t>F5173</t>
  </si>
  <si>
    <t>摩托车及零配件批发</t>
  </si>
  <si>
    <t>F5174</t>
  </si>
  <si>
    <t>五金产品批发</t>
  </si>
  <si>
    <t>F5175</t>
  </si>
  <si>
    <t>电气设备批发</t>
  </si>
  <si>
    <t>F5176</t>
  </si>
  <si>
    <t>计算机、软件及辅助设备批发</t>
  </si>
  <si>
    <t>F5177</t>
  </si>
  <si>
    <t>通讯设备批发</t>
  </si>
  <si>
    <t>F5178</t>
  </si>
  <si>
    <t>广播影视设备批发</t>
  </si>
  <si>
    <t>F5179</t>
  </si>
  <si>
    <t>其他机械设备及电子产品批发</t>
  </si>
  <si>
    <t>F5180</t>
  </si>
  <si>
    <t>贸易经纪与代理</t>
  </si>
  <si>
    <t>F5181</t>
  </si>
  <si>
    <t>贸易代理</t>
  </si>
  <si>
    <t>F5182</t>
  </si>
  <si>
    <t>一般物品拍卖</t>
  </si>
  <si>
    <t>F5183</t>
  </si>
  <si>
    <t>艺术品、收藏品拍卖</t>
  </si>
  <si>
    <t>F5184</t>
  </si>
  <si>
    <t>艺术品代理</t>
  </si>
  <si>
    <t>F5189</t>
  </si>
  <si>
    <t>其他贸易经纪与代理</t>
  </si>
  <si>
    <t>F5190</t>
  </si>
  <si>
    <t>其他批发业</t>
  </si>
  <si>
    <t>F5191</t>
  </si>
  <si>
    <t>再生物资回收与批发</t>
  </si>
  <si>
    <t>F5192</t>
  </si>
  <si>
    <t>宠物食品用品批发</t>
  </si>
  <si>
    <t>F5193</t>
  </si>
  <si>
    <t>互联网批发</t>
  </si>
  <si>
    <t>F5199</t>
  </si>
  <si>
    <t>其他未列明批发业</t>
  </si>
  <si>
    <t>F5200</t>
  </si>
  <si>
    <t>零售业</t>
  </si>
  <si>
    <t>F5210</t>
  </si>
  <si>
    <t>综合零售</t>
  </si>
  <si>
    <t>F5211</t>
  </si>
  <si>
    <t>百货零售</t>
  </si>
  <si>
    <t>F5212</t>
  </si>
  <si>
    <t>超级市场零售</t>
  </si>
  <si>
    <t>F5213</t>
  </si>
  <si>
    <t>便利店零售</t>
  </si>
  <si>
    <t>F5219</t>
  </si>
  <si>
    <t>其他综合零售</t>
  </si>
  <si>
    <t>F5220</t>
  </si>
  <si>
    <t>食品、饮料及烟草制品专门零售</t>
  </si>
  <si>
    <t>F5221</t>
  </si>
  <si>
    <t>粮油零售</t>
  </si>
  <si>
    <t>F5222</t>
  </si>
  <si>
    <t>糕点、面包零售</t>
  </si>
  <si>
    <t>F5223</t>
  </si>
  <si>
    <t>果品、蔬菜零售</t>
  </si>
  <si>
    <t>F5224</t>
  </si>
  <si>
    <t>肉、禽、蛋、奶及水产品零售</t>
  </si>
  <si>
    <t>F5225</t>
  </si>
  <si>
    <t>营养和保健品零售</t>
  </si>
  <si>
    <t>F5226</t>
  </si>
  <si>
    <t>酒、饮料及茶叶零售</t>
  </si>
  <si>
    <t>F5227</t>
  </si>
  <si>
    <t>烟草制品零售</t>
  </si>
  <si>
    <t>F5229</t>
  </si>
  <si>
    <t>其他食品零售</t>
  </si>
  <si>
    <t>F5230</t>
  </si>
  <si>
    <t>纺织、服装及日用品专门零售</t>
  </si>
  <si>
    <t>F5231</t>
  </si>
  <si>
    <t>纺织品及针织品零售</t>
  </si>
  <si>
    <t>F5232</t>
  </si>
  <si>
    <t>服装零售</t>
  </si>
  <si>
    <t>F5233</t>
  </si>
  <si>
    <t>鞋帽零售</t>
  </si>
  <si>
    <t>F5234</t>
  </si>
  <si>
    <t>化妆品及卫生用品零售</t>
  </si>
  <si>
    <t>F5235</t>
  </si>
  <si>
    <t>厨具卫具及日用杂品零售</t>
  </si>
  <si>
    <t>F5236</t>
  </si>
  <si>
    <t>钟表、眼镜零售</t>
  </si>
  <si>
    <t>F5237</t>
  </si>
  <si>
    <t>箱包零售</t>
  </si>
  <si>
    <t>F5238</t>
  </si>
  <si>
    <t>自行车等代步设备零售</t>
  </si>
  <si>
    <t>F5239</t>
  </si>
  <si>
    <t>其他日用品零售</t>
  </si>
  <si>
    <t>F5240</t>
  </si>
  <si>
    <t>文化、体育用品及器材专门零售</t>
  </si>
  <si>
    <t>F5241</t>
  </si>
  <si>
    <t>文具用品零售</t>
  </si>
  <si>
    <t>F5242</t>
  </si>
  <si>
    <t>体育用品及器材零售</t>
  </si>
  <si>
    <t>F5243</t>
  </si>
  <si>
    <t>图书、报刊零售</t>
  </si>
  <si>
    <t>F5244</t>
  </si>
  <si>
    <t>音像制品、电子和数字出版物零售</t>
  </si>
  <si>
    <t>F5245</t>
  </si>
  <si>
    <t>珠宝首饰零售</t>
  </si>
  <si>
    <t>F5246</t>
  </si>
  <si>
    <t>工艺美术品及收藏品零售</t>
  </si>
  <si>
    <t>F5247</t>
  </si>
  <si>
    <t>乐器零售</t>
  </si>
  <si>
    <t>F5248</t>
  </si>
  <si>
    <t>照相器材零售</t>
  </si>
  <si>
    <t>F5249</t>
  </si>
  <si>
    <t>其他文化用品零售</t>
  </si>
  <si>
    <t>F5250</t>
  </si>
  <si>
    <t>医药及医疗器材专门零售</t>
  </si>
  <si>
    <t>F5251</t>
  </si>
  <si>
    <t>西药零售</t>
  </si>
  <si>
    <t>F5252</t>
  </si>
  <si>
    <t>中药零售</t>
  </si>
  <si>
    <t>F5253</t>
  </si>
  <si>
    <t>动物用药品零售</t>
  </si>
  <si>
    <t>F5254</t>
  </si>
  <si>
    <t>医疗用品及器材零售</t>
  </si>
  <si>
    <t>F5255</t>
  </si>
  <si>
    <t>保健辅助治疗器材零售</t>
  </si>
  <si>
    <t>F5260</t>
  </si>
  <si>
    <t>汽车、摩托车、零配件和燃料及其他动力销售</t>
  </si>
  <si>
    <t>F5261</t>
  </si>
  <si>
    <t>汽车新车零售</t>
  </si>
  <si>
    <t>F5262</t>
  </si>
  <si>
    <t>汽车旧车零售</t>
  </si>
  <si>
    <t>F5263</t>
  </si>
  <si>
    <t>汽车零配件零售</t>
  </si>
  <si>
    <t>F5264</t>
  </si>
  <si>
    <t>摩托车及零配件零售</t>
  </si>
  <si>
    <t>F5265</t>
  </si>
  <si>
    <t>机动车燃油零售</t>
  </si>
  <si>
    <t>F5266</t>
  </si>
  <si>
    <t>机动车燃气零售</t>
  </si>
  <si>
    <t>F5267</t>
  </si>
  <si>
    <t>机动车充电销售</t>
  </si>
  <si>
    <t>F5270</t>
  </si>
  <si>
    <t>家用电器及电子产品专门零售</t>
  </si>
  <si>
    <t>F5271</t>
  </si>
  <si>
    <t>家用视听设备零售</t>
  </si>
  <si>
    <t>F5272</t>
  </si>
  <si>
    <t>日用家电零售</t>
  </si>
  <si>
    <t>F5273</t>
  </si>
  <si>
    <t>计算机、软件及辅助设备零售</t>
  </si>
  <si>
    <t>F5274</t>
  </si>
  <si>
    <t>通信设备零售</t>
  </si>
  <si>
    <t>F5279</t>
  </si>
  <si>
    <t>其他电子产品零售</t>
  </si>
  <si>
    <t>F5280</t>
  </si>
  <si>
    <t>五金、家具及室内装饰材料专门零售</t>
  </si>
  <si>
    <t>F5281</t>
  </si>
  <si>
    <t>五金零售</t>
  </si>
  <si>
    <t>F5282</t>
  </si>
  <si>
    <t>灯具零售</t>
  </si>
  <si>
    <t>F5283</t>
  </si>
  <si>
    <t>家具零售</t>
  </si>
  <si>
    <t>F5284</t>
  </si>
  <si>
    <t>涂料零售</t>
  </si>
  <si>
    <t>F5285</t>
  </si>
  <si>
    <t>卫生洁具零售</t>
  </si>
  <si>
    <t>F5286</t>
  </si>
  <si>
    <t>木质装饰材料零售</t>
  </si>
  <si>
    <t>F5287</t>
  </si>
  <si>
    <t>陶瓷、石材装饰材料零售</t>
  </si>
  <si>
    <t>F5289</t>
  </si>
  <si>
    <t>其他室内装饰材料零售</t>
  </si>
  <si>
    <t>F5290</t>
  </si>
  <si>
    <t>货摊、无店铺及其他零售业</t>
  </si>
  <si>
    <t>F5291</t>
  </si>
  <si>
    <t>流动货摊零售</t>
  </si>
  <si>
    <t>F5292</t>
  </si>
  <si>
    <t>互联网零售</t>
  </si>
  <si>
    <t>F5293</t>
  </si>
  <si>
    <t>邮购及电视、电话零售</t>
  </si>
  <si>
    <t>F5294</t>
  </si>
  <si>
    <t>自动售货机零售</t>
  </si>
  <si>
    <t>F5295</t>
  </si>
  <si>
    <t>旧货零售</t>
  </si>
  <si>
    <t>F5296</t>
  </si>
  <si>
    <t>生活用燃料零售</t>
  </si>
  <si>
    <t>F5297</t>
  </si>
  <si>
    <t>宠物食品用品零售</t>
  </si>
  <si>
    <t>F5299</t>
  </si>
  <si>
    <t>其他未列明零售业</t>
  </si>
  <si>
    <t>G</t>
  </si>
  <si>
    <t>交通运输、仓储和邮政业</t>
  </si>
  <si>
    <t>G5300</t>
  </si>
  <si>
    <t>铁路运输业</t>
  </si>
  <si>
    <t>G5310</t>
  </si>
  <si>
    <t>铁路旅客运输</t>
  </si>
  <si>
    <t>G5311</t>
  </si>
  <si>
    <t>高速铁路旅客运输</t>
  </si>
  <si>
    <t>G5312</t>
  </si>
  <si>
    <t>城际铁路旅客运输</t>
  </si>
  <si>
    <t>G5313</t>
  </si>
  <si>
    <t>普通铁路旅客运输</t>
  </si>
  <si>
    <t>G5320</t>
  </si>
  <si>
    <t>铁路货物运输</t>
  </si>
  <si>
    <t>G5330</t>
  </si>
  <si>
    <t>铁路运输辅助活动</t>
  </si>
  <si>
    <t>G5331</t>
  </si>
  <si>
    <t>客运火车站</t>
  </si>
  <si>
    <t>G5332</t>
  </si>
  <si>
    <t>货运火车站（场）</t>
  </si>
  <si>
    <t>G5333</t>
  </si>
  <si>
    <t>铁路运输维护活动</t>
  </si>
  <si>
    <t>G5339</t>
  </si>
  <si>
    <t>其他铁路运输辅助活动</t>
  </si>
  <si>
    <t>G5400</t>
  </si>
  <si>
    <t>纖运输业</t>
  </si>
  <si>
    <t>G5410</t>
  </si>
  <si>
    <t>城市公共交通运输</t>
  </si>
  <si>
    <t>G5411</t>
  </si>
  <si>
    <t>公共电汽车客运</t>
  </si>
  <si>
    <t>G5412</t>
  </si>
  <si>
    <t>城市轨道交通</t>
  </si>
  <si>
    <t>G5413</t>
  </si>
  <si>
    <t>出租车客运</t>
  </si>
  <si>
    <t>G5414</t>
  </si>
  <si>
    <t>公共自行车服务</t>
  </si>
  <si>
    <t>G5419</t>
  </si>
  <si>
    <t>其他城市公共交通运输</t>
  </si>
  <si>
    <t>G5420</t>
  </si>
  <si>
    <t>公路旅客运输</t>
  </si>
  <si>
    <t>G5421</t>
  </si>
  <si>
    <t>长途客运</t>
  </si>
  <si>
    <t>G5422</t>
  </si>
  <si>
    <t>旅游客运</t>
  </si>
  <si>
    <t>G5429</t>
  </si>
  <si>
    <t>其他公路客运</t>
  </si>
  <si>
    <t>G5430</t>
  </si>
  <si>
    <t>道路货物运输</t>
  </si>
  <si>
    <t>G5431</t>
  </si>
  <si>
    <t>普通货物道路运输</t>
  </si>
  <si>
    <t>G5432</t>
  </si>
  <si>
    <t>冷藏车道路运输</t>
  </si>
  <si>
    <t>G5433</t>
  </si>
  <si>
    <t>集装箱道路运输</t>
  </si>
  <si>
    <t>G5434</t>
  </si>
  <si>
    <t>大型货物道路运输</t>
  </si>
  <si>
    <t>G5435</t>
  </si>
  <si>
    <t>危险货物道路运输</t>
  </si>
  <si>
    <t>G5436</t>
  </si>
  <si>
    <t>邮件包裹道路运输</t>
  </si>
  <si>
    <t>G5437</t>
  </si>
  <si>
    <t>城市配送</t>
  </si>
  <si>
    <t>G5438</t>
  </si>
  <si>
    <t>搬家运输</t>
  </si>
  <si>
    <t>G5439</t>
  </si>
  <si>
    <t>其他道路货物运输</t>
  </si>
  <si>
    <t>G5440</t>
  </si>
  <si>
    <t>道路运输辅助活动</t>
  </si>
  <si>
    <t>G5441</t>
  </si>
  <si>
    <t>客运汽车站</t>
  </si>
  <si>
    <t>G5442</t>
  </si>
  <si>
    <t>货运枢纽（站）</t>
  </si>
  <si>
    <t>G5443</t>
  </si>
  <si>
    <t>公路管理与养护</t>
  </si>
  <si>
    <t>G5449</t>
  </si>
  <si>
    <t>其他道路运输辅助活动</t>
  </si>
  <si>
    <t>G5500</t>
  </si>
  <si>
    <t>水上运输业</t>
  </si>
  <si>
    <t>G5510</t>
  </si>
  <si>
    <t>水上旅客运输</t>
  </si>
  <si>
    <t>G5511</t>
  </si>
  <si>
    <t>海上旅客运输</t>
  </si>
  <si>
    <t>G5512</t>
  </si>
  <si>
    <t>内河旅客运输</t>
  </si>
  <si>
    <t>G5513</t>
  </si>
  <si>
    <t>客运轮渡运输</t>
  </si>
  <si>
    <t>G5520</t>
  </si>
  <si>
    <t>水上货物运输</t>
  </si>
  <si>
    <t>G5521</t>
  </si>
  <si>
    <t>远洋货物运输</t>
  </si>
  <si>
    <t>G5522</t>
  </si>
  <si>
    <t>沿海货物运输</t>
  </si>
  <si>
    <t>G5523</t>
  </si>
  <si>
    <t>内河货物运输</t>
  </si>
  <si>
    <t>G5530</t>
  </si>
  <si>
    <t>水上运输辅助活动</t>
  </si>
  <si>
    <t>G5531</t>
  </si>
  <si>
    <t>客运港口</t>
  </si>
  <si>
    <t>G5532</t>
  </si>
  <si>
    <t>货运港口</t>
  </si>
  <si>
    <t>G5539</t>
  </si>
  <si>
    <t>其他水上运输辅助活动</t>
  </si>
  <si>
    <t>G5600</t>
  </si>
  <si>
    <t>航空运输业</t>
  </si>
  <si>
    <t>G5610</t>
  </si>
  <si>
    <t>航空客货运输</t>
  </si>
  <si>
    <t>G5611</t>
  </si>
  <si>
    <t>航空旅客运输</t>
  </si>
  <si>
    <t>G5612</t>
  </si>
  <si>
    <t>航空货物运输</t>
  </si>
  <si>
    <t>G5620</t>
  </si>
  <si>
    <t>通用航空服务</t>
  </si>
  <si>
    <t>G5621</t>
  </si>
  <si>
    <t>通用航空生产服务</t>
  </si>
  <si>
    <t>G5622</t>
  </si>
  <si>
    <t>观光游览航空服务</t>
  </si>
  <si>
    <t>G5623</t>
  </si>
  <si>
    <t>体育航空运动服务</t>
  </si>
  <si>
    <t>G5629</t>
  </si>
  <si>
    <t>其他通用航空服务</t>
  </si>
  <si>
    <t>G5630</t>
  </si>
  <si>
    <t>航空运输辅助活动</t>
  </si>
  <si>
    <t>G5631</t>
  </si>
  <si>
    <t>机场</t>
  </si>
  <si>
    <t>G5632</t>
  </si>
  <si>
    <t>空中交通管理</t>
  </si>
  <si>
    <t>G5639</t>
  </si>
  <si>
    <t>其他航空运输辅助活动</t>
  </si>
  <si>
    <t>G5700</t>
  </si>
  <si>
    <t>管道运输业</t>
  </si>
  <si>
    <t>G5710</t>
  </si>
  <si>
    <t>海底管道运输</t>
  </si>
  <si>
    <t>G5720</t>
  </si>
  <si>
    <t>陆地管道运输</t>
  </si>
  <si>
    <t>G5800</t>
  </si>
  <si>
    <t>多式联运和运输代理业</t>
  </si>
  <si>
    <t>G5810</t>
  </si>
  <si>
    <t>多式联运</t>
  </si>
  <si>
    <t>G5820</t>
  </si>
  <si>
    <t>运输代理业</t>
  </si>
  <si>
    <t>G5821</t>
  </si>
  <si>
    <t>货物运输代理</t>
  </si>
  <si>
    <t>G5822</t>
  </si>
  <si>
    <t>旅客票务代理</t>
  </si>
  <si>
    <t>G5829</t>
  </si>
  <si>
    <t>其他运输代理业</t>
  </si>
  <si>
    <t>G5900</t>
  </si>
  <si>
    <t>装卸搬运和仓储业</t>
  </si>
  <si>
    <t>G5910</t>
  </si>
  <si>
    <t>装卸搬运</t>
  </si>
  <si>
    <t>G5920</t>
  </si>
  <si>
    <t>通用仓储</t>
  </si>
  <si>
    <t>G5930</t>
  </si>
  <si>
    <t>低温仓储</t>
  </si>
  <si>
    <t>G5940</t>
  </si>
  <si>
    <t>危险品仓储</t>
  </si>
  <si>
    <t>G5941</t>
  </si>
  <si>
    <t>油气仓储</t>
  </si>
  <si>
    <t>G5942</t>
  </si>
  <si>
    <t>危险化学品仓储</t>
  </si>
  <si>
    <t>G5949</t>
  </si>
  <si>
    <t>其他危险品仓储</t>
  </si>
  <si>
    <t>G5950</t>
  </si>
  <si>
    <t>谷物、棉花等农产品仓储</t>
  </si>
  <si>
    <t>G5951</t>
  </si>
  <si>
    <t>谷物仓储</t>
  </si>
  <si>
    <t>G5952</t>
  </si>
  <si>
    <t>棉花仓储</t>
  </si>
  <si>
    <t>G5959</t>
  </si>
  <si>
    <t>其他农产品仓储</t>
  </si>
  <si>
    <t>G5960</t>
  </si>
  <si>
    <t>中药材仓储</t>
  </si>
  <si>
    <t>G5990</t>
  </si>
  <si>
    <t>其他仓储业</t>
  </si>
  <si>
    <t>G6000</t>
  </si>
  <si>
    <t>邮政业</t>
  </si>
  <si>
    <t>G6010</t>
  </si>
  <si>
    <t>邮政基本服务</t>
  </si>
  <si>
    <t>G6020</t>
  </si>
  <si>
    <t>快递服务</t>
  </si>
  <si>
    <t>G6090</t>
  </si>
  <si>
    <t>其他寄递服务</t>
  </si>
  <si>
    <t>H</t>
  </si>
  <si>
    <t>住宿和餐饮业</t>
  </si>
  <si>
    <t>H6100</t>
  </si>
  <si>
    <t>住宿业</t>
  </si>
  <si>
    <t>H6110</t>
  </si>
  <si>
    <t>旅游饭店</t>
  </si>
  <si>
    <t>H6120</t>
  </si>
  <si>
    <t>一般旅馆</t>
  </si>
  <si>
    <t>H6121</t>
  </si>
  <si>
    <t>经济型连锁酒店</t>
  </si>
  <si>
    <t>H6129</t>
  </si>
  <si>
    <t>其他一般旅馆</t>
  </si>
  <si>
    <t>H6130</t>
  </si>
  <si>
    <t>民宿服务</t>
  </si>
  <si>
    <t>H6140</t>
  </si>
  <si>
    <t>露营地服务</t>
  </si>
  <si>
    <t>H6190</t>
  </si>
  <si>
    <t>其他住宿业</t>
  </si>
  <si>
    <t>H6200</t>
  </si>
  <si>
    <t>餐饮业</t>
  </si>
  <si>
    <t>H6210</t>
  </si>
  <si>
    <t>正餐服务</t>
  </si>
  <si>
    <t>H6220</t>
  </si>
  <si>
    <t>快餐服务</t>
  </si>
  <si>
    <t>H6230</t>
  </si>
  <si>
    <t>饮料及冷饮服务</t>
  </si>
  <si>
    <t>H6231</t>
  </si>
  <si>
    <t>茶馆服务</t>
  </si>
  <si>
    <t>H6232</t>
  </si>
  <si>
    <t>咖啡馆服务</t>
  </si>
  <si>
    <t>H6233</t>
  </si>
  <si>
    <t>酒吧服务</t>
  </si>
  <si>
    <t>H6239</t>
  </si>
  <si>
    <t>其他饮料及冷饮服务</t>
  </si>
  <si>
    <t>H6240</t>
  </si>
  <si>
    <t>餐饮配送及外卖送餐服务</t>
  </si>
  <si>
    <t>H6241</t>
  </si>
  <si>
    <t>餐饮配送服务</t>
  </si>
  <si>
    <t>H6242</t>
  </si>
  <si>
    <t>外卖送餐服务</t>
  </si>
  <si>
    <t>H6290</t>
  </si>
  <si>
    <t>其他餐饮业</t>
  </si>
  <si>
    <t>H6291</t>
  </si>
  <si>
    <t>小吃服务</t>
  </si>
  <si>
    <t>H6299</t>
  </si>
  <si>
    <t>其他未列明餐饮业</t>
  </si>
  <si>
    <t>I</t>
  </si>
  <si>
    <t>信息传输、软件和信息技术服务业</t>
  </si>
  <si>
    <t>I6300</t>
  </si>
  <si>
    <t>电信、广播电视和卫星传输服务</t>
  </si>
  <si>
    <t>I6310</t>
  </si>
  <si>
    <t>电信</t>
  </si>
  <si>
    <t>I6311</t>
  </si>
  <si>
    <t>固定电信服务</t>
  </si>
  <si>
    <t>I6312</t>
  </si>
  <si>
    <t>移动电信服务</t>
  </si>
  <si>
    <t>I6319</t>
  </si>
  <si>
    <t>其他电信服务</t>
  </si>
  <si>
    <t>I6320</t>
  </si>
  <si>
    <t>广播电视传输服务</t>
  </si>
  <si>
    <t>I6321</t>
  </si>
  <si>
    <t>有线广播电视传输服务</t>
  </si>
  <si>
    <t>I6322</t>
  </si>
  <si>
    <t>无线广播电视传输服务</t>
  </si>
  <si>
    <t>I6330</t>
  </si>
  <si>
    <t>卫星传输服务</t>
  </si>
  <si>
    <t>I6331</t>
  </si>
  <si>
    <t>广播电视卫星传输服务</t>
  </si>
  <si>
    <t>I6339</t>
  </si>
  <si>
    <t>其他卫星传输服务</t>
  </si>
  <si>
    <t>I6400</t>
  </si>
  <si>
    <t>互联网和相关服务</t>
  </si>
  <si>
    <t>I6410</t>
  </si>
  <si>
    <t>互联网接入及相关服务</t>
  </si>
  <si>
    <t>I6420</t>
  </si>
  <si>
    <t>互联网信息服务</t>
  </si>
  <si>
    <t>I6421</t>
  </si>
  <si>
    <t>互联网搜索服务</t>
  </si>
  <si>
    <t>I6422</t>
  </si>
  <si>
    <t>互联网游戏服务</t>
  </si>
  <si>
    <t>I6429</t>
  </si>
  <si>
    <t>互联网其他信息服务</t>
  </si>
  <si>
    <t>I6430</t>
  </si>
  <si>
    <t>互联网平台</t>
  </si>
  <si>
    <t>I6431</t>
  </si>
  <si>
    <t>互联网生产服务平台</t>
  </si>
  <si>
    <t>I6432</t>
  </si>
  <si>
    <t>互联网生活服务平台</t>
  </si>
  <si>
    <t>I6433</t>
  </si>
  <si>
    <t>互联网科技创新平台</t>
  </si>
  <si>
    <t>I6434</t>
  </si>
  <si>
    <t>互联网公共服务平台</t>
  </si>
  <si>
    <t>I6439</t>
  </si>
  <si>
    <t>其他互联网平台</t>
  </si>
  <si>
    <t>I6440</t>
  </si>
  <si>
    <t>互联网安全服务</t>
  </si>
  <si>
    <t>I6450</t>
  </si>
  <si>
    <t>互联网数据服务</t>
  </si>
  <si>
    <t>I6490</t>
  </si>
  <si>
    <t>其他互联网服务</t>
  </si>
  <si>
    <t>I6500</t>
  </si>
  <si>
    <t>软件和信息技术服务业</t>
  </si>
  <si>
    <t>I6510</t>
  </si>
  <si>
    <t>软件开发</t>
  </si>
  <si>
    <t>I6511</t>
  </si>
  <si>
    <t>基础软件开发</t>
  </si>
  <si>
    <t>I6512</t>
  </si>
  <si>
    <t>支撑软件开发</t>
  </si>
  <si>
    <t>I6513</t>
  </si>
  <si>
    <t>应用软件开发</t>
  </si>
  <si>
    <t>I6519</t>
  </si>
  <si>
    <t>其他软件开发</t>
  </si>
  <si>
    <t>I6520</t>
  </si>
  <si>
    <t>集成电路设计</t>
  </si>
  <si>
    <t>I6530</t>
  </si>
  <si>
    <t>信息系统集成和物联网技术服务</t>
  </si>
  <si>
    <t>I6531</t>
  </si>
  <si>
    <t>信息系统集成服务</t>
  </si>
  <si>
    <t>I6532</t>
  </si>
  <si>
    <t>物联网技术服务</t>
  </si>
  <si>
    <t>I6540</t>
  </si>
  <si>
    <t>运行维护服务</t>
  </si>
  <si>
    <t>I6550</t>
  </si>
  <si>
    <t>信息处理和存储支持服务</t>
  </si>
  <si>
    <t>I6560</t>
  </si>
  <si>
    <t>信息技术咨询服务</t>
  </si>
  <si>
    <t>I6570</t>
  </si>
  <si>
    <t>数字内容服务</t>
  </si>
  <si>
    <t>I6571</t>
  </si>
  <si>
    <t>地理遥感信息服务</t>
  </si>
  <si>
    <t>I6572</t>
  </si>
  <si>
    <t>动漫、游戏数字内容服务</t>
  </si>
  <si>
    <t>I6579</t>
  </si>
  <si>
    <t>其他数字内容服务</t>
  </si>
  <si>
    <t>I6590</t>
  </si>
  <si>
    <t>其他信息技术服务业</t>
  </si>
  <si>
    <t>I6591</t>
  </si>
  <si>
    <t>呼叫中心</t>
  </si>
  <si>
    <t>I6599</t>
  </si>
  <si>
    <t>其他未列明信息技术服务业</t>
  </si>
  <si>
    <t>J</t>
  </si>
  <si>
    <t>金融业</t>
  </si>
  <si>
    <t>J6600</t>
  </si>
  <si>
    <t>货币金融服务</t>
  </si>
  <si>
    <t>J6610</t>
  </si>
  <si>
    <t>中央银行服务</t>
  </si>
  <si>
    <t>J6620</t>
  </si>
  <si>
    <t>货币银行服务</t>
  </si>
  <si>
    <t>J6621</t>
  </si>
  <si>
    <t>商业银行服务</t>
  </si>
  <si>
    <t>J6622</t>
  </si>
  <si>
    <t>政策性银行服务</t>
  </si>
  <si>
    <t>J6623</t>
  </si>
  <si>
    <t>信用合作社服务</t>
  </si>
  <si>
    <t>J6624</t>
  </si>
  <si>
    <t>农村资金互助社服务</t>
  </si>
  <si>
    <t>J6629</t>
  </si>
  <si>
    <t>其他货币银行服务</t>
  </si>
  <si>
    <t>J6630</t>
  </si>
  <si>
    <t>非货币银行服务</t>
  </si>
  <si>
    <t>J6631</t>
  </si>
  <si>
    <t>融资租赁服务</t>
  </si>
  <si>
    <t>J6632</t>
  </si>
  <si>
    <t>财务公司服务</t>
  </si>
  <si>
    <t>J6633</t>
  </si>
  <si>
    <t>典当</t>
  </si>
  <si>
    <t>J6634</t>
  </si>
  <si>
    <t>汽车金融公司服务</t>
  </si>
  <si>
    <t>J6635</t>
  </si>
  <si>
    <t>小额贷款公司服务</t>
  </si>
  <si>
    <t>J6636</t>
  </si>
  <si>
    <t>消费金融公司服务</t>
  </si>
  <si>
    <t>J6637</t>
  </si>
  <si>
    <t>网络借贷服务</t>
  </si>
  <si>
    <t>J6639</t>
  </si>
  <si>
    <t>其他非货币银行服务</t>
  </si>
  <si>
    <t>J6640</t>
  </si>
  <si>
    <t>银行理财服务</t>
  </si>
  <si>
    <t>J6650</t>
  </si>
  <si>
    <t>银行监管服务</t>
  </si>
  <si>
    <t>J6700</t>
  </si>
  <si>
    <t>资本市场服务</t>
  </si>
  <si>
    <t>J6710</t>
  </si>
  <si>
    <t>证券市场服务</t>
  </si>
  <si>
    <t>J6711</t>
  </si>
  <si>
    <t>证券市场管理服务</t>
  </si>
  <si>
    <t>J6712</t>
  </si>
  <si>
    <t>证券经纪交易服务</t>
  </si>
  <si>
    <t>J6720</t>
  </si>
  <si>
    <t>公开募集证券投资基金</t>
  </si>
  <si>
    <t>J6730</t>
  </si>
  <si>
    <t>非公开募集证券投资基金</t>
  </si>
  <si>
    <t>J6731</t>
  </si>
  <si>
    <t>创业投资基金</t>
  </si>
  <si>
    <t>J6732</t>
  </si>
  <si>
    <t>天使投资</t>
  </si>
  <si>
    <t>J6739</t>
  </si>
  <si>
    <t>其他非公开募集证券投资基金</t>
  </si>
  <si>
    <t>J6740</t>
  </si>
  <si>
    <t>期货市场服务</t>
  </si>
  <si>
    <t>J6741</t>
  </si>
  <si>
    <t>期货市场管理服务</t>
  </si>
  <si>
    <t>J6749</t>
  </si>
  <si>
    <t>其他期货市场服务</t>
  </si>
  <si>
    <t>J6750</t>
  </si>
  <si>
    <t>证券期货监管服务</t>
  </si>
  <si>
    <t>J6760</t>
  </si>
  <si>
    <t>资本投资服务</t>
  </si>
  <si>
    <t>J6790</t>
  </si>
  <si>
    <t>其他资本市场服务</t>
  </si>
  <si>
    <t>J6800</t>
  </si>
  <si>
    <t>保险业</t>
  </si>
  <si>
    <t>J6810</t>
  </si>
  <si>
    <t>人身保险</t>
  </si>
  <si>
    <t>J6811</t>
  </si>
  <si>
    <t>人寿保险</t>
  </si>
  <si>
    <t>J6812</t>
  </si>
  <si>
    <t>年金保险</t>
  </si>
  <si>
    <t>J6813</t>
  </si>
  <si>
    <t>健康保险</t>
  </si>
  <si>
    <t>J6814</t>
  </si>
  <si>
    <t>意外伤害保险</t>
  </si>
  <si>
    <t>J6820</t>
  </si>
  <si>
    <t>财产保险</t>
  </si>
  <si>
    <t>J6830</t>
  </si>
  <si>
    <t>再保险</t>
  </si>
  <si>
    <t>J6840</t>
  </si>
  <si>
    <t>商业养老金</t>
  </si>
  <si>
    <t>J6850</t>
  </si>
  <si>
    <t>保险中介服务</t>
  </si>
  <si>
    <t>J6851</t>
  </si>
  <si>
    <t>保险经纪服务</t>
  </si>
  <si>
    <t>J6852</t>
  </si>
  <si>
    <t>保险代理服务</t>
  </si>
  <si>
    <t>J6853</t>
  </si>
  <si>
    <t>保险公估服务</t>
  </si>
  <si>
    <t>J6860</t>
  </si>
  <si>
    <t>保险资产管理</t>
  </si>
  <si>
    <t>J6870</t>
  </si>
  <si>
    <t>保险监管服务</t>
  </si>
  <si>
    <t>J6890</t>
  </si>
  <si>
    <t>其他保险活动</t>
  </si>
  <si>
    <t>J6900</t>
  </si>
  <si>
    <t>其他金融业</t>
  </si>
  <si>
    <t>J6910</t>
  </si>
  <si>
    <t>金融信托与管理服务</t>
  </si>
  <si>
    <t>J6911</t>
  </si>
  <si>
    <t>信托公司</t>
  </si>
  <si>
    <t>J6919</t>
  </si>
  <si>
    <t>其他金融信托与管理服务</t>
  </si>
  <si>
    <t>J6920</t>
  </si>
  <si>
    <t>控股公司服务</t>
  </si>
  <si>
    <t>J6930</t>
  </si>
  <si>
    <t>非金融机构支付服务</t>
  </si>
  <si>
    <t>J6940</t>
  </si>
  <si>
    <t>金融信息服务</t>
  </si>
  <si>
    <t>J6950</t>
  </si>
  <si>
    <t>金融资产管理公司</t>
  </si>
  <si>
    <t>J6990</t>
  </si>
  <si>
    <t>其他未列明金融业</t>
  </si>
  <si>
    <t>J6991</t>
  </si>
  <si>
    <t>货币经纪公司服务</t>
  </si>
  <si>
    <t>J6999</t>
  </si>
  <si>
    <t>其他未包括金融业</t>
  </si>
  <si>
    <t>K</t>
  </si>
  <si>
    <t>房地产业</t>
  </si>
  <si>
    <t>K7000</t>
  </si>
  <si>
    <t>K7010</t>
  </si>
  <si>
    <t>房地产开发经营</t>
  </si>
  <si>
    <t>K7020</t>
  </si>
  <si>
    <t>物业管理</t>
  </si>
  <si>
    <t>K7030</t>
  </si>
  <si>
    <t>房地产中介服务</t>
  </si>
  <si>
    <t>K7040</t>
  </si>
  <si>
    <t>房地产租赁经营</t>
  </si>
  <si>
    <t>K7090</t>
  </si>
  <si>
    <t>其他房地产业</t>
  </si>
  <si>
    <t>L</t>
  </si>
  <si>
    <t>租赁和商务服务业</t>
  </si>
  <si>
    <t>L7100</t>
  </si>
  <si>
    <t>租赁业</t>
  </si>
  <si>
    <t>L7110</t>
  </si>
  <si>
    <t>机械设备经营租赁</t>
  </si>
  <si>
    <t>L7111</t>
  </si>
  <si>
    <t>汽车租赁</t>
  </si>
  <si>
    <t>L7112</t>
  </si>
  <si>
    <t>农业机械经营租赁</t>
  </si>
  <si>
    <t>L7113</t>
  </si>
  <si>
    <t>建筑工程机械与设备经营租赁</t>
  </si>
  <si>
    <t>L7114</t>
  </si>
  <si>
    <t>计算机及通讯设备经营租赁</t>
  </si>
  <si>
    <t>L7115</t>
  </si>
  <si>
    <t>医疗设备经营租赁</t>
  </si>
  <si>
    <t>L7119</t>
  </si>
  <si>
    <t>其他机械与设备经营租赁</t>
  </si>
  <si>
    <t>L7120</t>
  </si>
  <si>
    <t>文体设备和用品出租</t>
  </si>
  <si>
    <t>L7121</t>
  </si>
  <si>
    <t>休闲娱乐用品设备出租</t>
  </si>
  <si>
    <t>L7122</t>
  </si>
  <si>
    <t>体育用品设备出租</t>
  </si>
  <si>
    <t>L7123</t>
  </si>
  <si>
    <t>文化用品设备出租</t>
  </si>
  <si>
    <t>L7124</t>
  </si>
  <si>
    <t>图书出租</t>
  </si>
  <si>
    <t>L7125</t>
  </si>
  <si>
    <t>音像制品出租</t>
  </si>
  <si>
    <t>L7129</t>
  </si>
  <si>
    <t>其他文体设备和用品出租</t>
  </si>
  <si>
    <t>L7130</t>
  </si>
  <si>
    <t>日用品出租</t>
  </si>
  <si>
    <t>L7200</t>
  </si>
  <si>
    <t>商务服务业</t>
  </si>
  <si>
    <t>L7210</t>
  </si>
  <si>
    <t>组织管理服务</t>
  </si>
  <si>
    <t>L7211</t>
  </si>
  <si>
    <t>企业总部管理</t>
  </si>
  <si>
    <t>L7212</t>
  </si>
  <si>
    <t>投资与资产管理</t>
  </si>
  <si>
    <t>L7213</t>
  </si>
  <si>
    <t>资源与产权交易服务</t>
  </si>
  <si>
    <t>L7214</t>
  </si>
  <si>
    <t>单位后勤管理服务</t>
  </si>
  <si>
    <t>L7215</t>
  </si>
  <si>
    <t>农村集体经济组织管理</t>
  </si>
  <si>
    <t>L7219</t>
  </si>
  <si>
    <t>其他组织管理服务</t>
  </si>
  <si>
    <t>L7220</t>
  </si>
  <si>
    <t>综合管理服务</t>
  </si>
  <si>
    <t>L7221</t>
  </si>
  <si>
    <t>园区管理服务</t>
  </si>
  <si>
    <t>L7222</t>
  </si>
  <si>
    <t>商业综合体管理服务</t>
  </si>
  <si>
    <t>L7223</t>
  </si>
  <si>
    <t>市场管理服务</t>
  </si>
  <si>
    <t>L7224</t>
  </si>
  <si>
    <t>供应链管理服务</t>
  </si>
  <si>
    <t>L7229</t>
  </si>
  <si>
    <t>其他综合管理服务</t>
  </si>
  <si>
    <t>L7230</t>
  </si>
  <si>
    <t>法律服务</t>
  </si>
  <si>
    <t>L7231</t>
  </si>
  <si>
    <t>律师及相关法律服务</t>
  </si>
  <si>
    <t>L7232</t>
  </si>
  <si>
    <t>公证服务</t>
  </si>
  <si>
    <t>L7239</t>
  </si>
  <si>
    <t>其他法律服务</t>
  </si>
  <si>
    <t>L7240</t>
  </si>
  <si>
    <t>咨询与调查</t>
  </si>
  <si>
    <t>L7241</t>
  </si>
  <si>
    <t>会计、审计及税务服务</t>
  </si>
  <si>
    <t>L7242</t>
  </si>
  <si>
    <t>市场调查</t>
  </si>
  <si>
    <t>L7243</t>
  </si>
  <si>
    <t>社会经济咨询</t>
  </si>
  <si>
    <t>L7244</t>
  </si>
  <si>
    <t>健康咨询</t>
  </si>
  <si>
    <t>L7245</t>
  </si>
  <si>
    <t>环保咨询</t>
  </si>
  <si>
    <t>L7246</t>
  </si>
  <si>
    <t>体育咨询</t>
  </si>
  <si>
    <t>L7249</t>
  </si>
  <si>
    <t>其他专业咨询与调查</t>
  </si>
  <si>
    <t>L7250</t>
  </si>
  <si>
    <t>广告业</t>
  </si>
  <si>
    <t>L7251</t>
  </si>
  <si>
    <t>互联网广告服务</t>
  </si>
  <si>
    <t>L7259</t>
  </si>
  <si>
    <t>其他广告服务</t>
  </si>
  <si>
    <t>L7260</t>
  </si>
  <si>
    <t>人力资源服务</t>
  </si>
  <si>
    <t>L7261</t>
  </si>
  <si>
    <t>公共就业服务</t>
  </si>
  <si>
    <t>L7262</t>
  </si>
  <si>
    <t>职业中介服务</t>
  </si>
  <si>
    <t>L7263</t>
  </si>
  <si>
    <t>劳务派遣服务</t>
  </si>
  <si>
    <t>L7264</t>
  </si>
  <si>
    <t>创业指导服务</t>
  </si>
  <si>
    <t>L7269</t>
  </si>
  <si>
    <t>其他人力资源服务</t>
  </si>
  <si>
    <t>L7270</t>
  </si>
  <si>
    <t>安全保护服务</t>
  </si>
  <si>
    <t>L7271</t>
  </si>
  <si>
    <t>安全服务</t>
  </si>
  <si>
    <t>L7272</t>
  </si>
  <si>
    <t>安全系统监控服务</t>
  </si>
  <si>
    <t>L7279</t>
  </si>
  <si>
    <t>其他安全保护服务</t>
  </si>
  <si>
    <t>L7280</t>
  </si>
  <si>
    <t>会议、展览及相关服务</t>
  </si>
  <si>
    <t>L7281</t>
  </si>
  <si>
    <t>科技会展服务</t>
  </si>
  <si>
    <t>L7282</t>
  </si>
  <si>
    <t>旅游会展服务</t>
  </si>
  <si>
    <t>L7283</t>
  </si>
  <si>
    <t>体育会展服务</t>
  </si>
  <si>
    <t>L7284</t>
  </si>
  <si>
    <t>文化会展服务</t>
  </si>
  <si>
    <t>L7289</t>
  </si>
  <si>
    <t>其他会议、展览及相关服务</t>
  </si>
  <si>
    <t>L7290</t>
  </si>
  <si>
    <t>其他商务服务业</t>
  </si>
  <si>
    <t>L7291</t>
  </si>
  <si>
    <t>旅行社及相关服务</t>
  </si>
  <si>
    <t>L7292</t>
  </si>
  <si>
    <t>包装服务</t>
  </si>
  <si>
    <t>L7293</t>
  </si>
  <si>
    <t>办公服务</t>
  </si>
  <si>
    <t>L7294</t>
  </si>
  <si>
    <t>翻译服务</t>
  </si>
  <si>
    <t>L7295</t>
  </si>
  <si>
    <t>信用服务</t>
  </si>
  <si>
    <t>L7296</t>
  </si>
  <si>
    <t>非融资担保服务</t>
  </si>
  <si>
    <t>L7297</t>
  </si>
  <si>
    <t>商务代理代办服务</t>
  </si>
  <si>
    <t>L7298</t>
  </si>
  <si>
    <t>票务代理服务</t>
  </si>
  <si>
    <t>L7299</t>
  </si>
  <si>
    <t>其他未列明商务服务业</t>
  </si>
  <si>
    <t>M</t>
  </si>
  <si>
    <t>科学研究和技术服务业</t>
  </si>
  <si>
    <t>M7300</t>
  </si>
  <si>
    <t>研究和试验发展</t>
  </si>
  <si>
    <t>M7310</t>
  </si>
  <si>
    <t>自然科学研究和试验发展</t>
  </si>
  <si>
    <t>M7320</t>
  </si>
  <si>
    <t>工程和技术研究和试验发展</t>
  </si>
  <si>
    <t>M7330</t>
  </si>
  <si>
    <t>农业科学研究和试验发展</t>
  </si>
  <si>
    <t>M7340</t>
  </si>
  <si>
    <t>医学研究和试验发展</t>
  </si>
  <si>
    <t>M7350</t>
  </si>
  <si>
    <t>社会人文科学研究</t>
  </si>
  <si>
    <t>M7400</t>
  </si>
  <si>
    <t>专业技术服务业</t>
  </si>
  <si>
    <t>M7410</t>
  </si>
  <si>
    <t>气象服务</t>
  </si>
  <si>
    <t>M7420</t>
  </si>
  <si>
    <t>地震服务</t>
  </si>
  <si>
    <t>M7430</t>
  </si>
  <si>
    <t>海洋服务</t>
  </si>
  <si>
    <t>M7431</t>
  </si>
  <si>
    <t>海洋气象服务</t>
  </si>
  <si>
    <t>M7432</t>
  </si>
  <si>
    <t>海洋环境服务</t>
  </si>
  <si>
    <t>M7439</t>
  </si>
  <si>
    <t>其他海洋服务</t>
  </si>
  <si>
    <t>M7440</t>
  </si>
  <si>
    <t>测绘地理信息服务</t>
  </si>
  <si>
    <t>M7441</t>
  </si>
  <si>
    <t>遥感测绘服务</t>
  </si>
  <si>
    <t>M7449</t>
  </si>
  <si>
    <t>其他测绘地理信息服务</t>
  </si>
  <si>
    <t>M7450</t>
  </si>
  <si>
    <t>质检技术服务</t>
  </si>
  <si>
    <t>M7451</t>
  </si>
  <si>
    <t>检验检疫服务</t>
  </si>
  <si>
    <t>M7452</t>
  </si>
  <si>
    <t>检测服务</t>
  </si>
  <si>
    <t>M7453</t>
  </si>
  <si>
    <t>计量服务</t>
  </si>
  <si>
    <t>M7454</t>
  </si>
  <si>
    <t>标准化服务</t>
  </si>
  <si>
    <t>M7455</t>
  </si>
  <si>
    <t>认证认可服务</t>
  </si>
  <si>
    <t>M7459</t>
  </si>
  <si>
    <t>其他质检技术服务</t>
  </si>
  <si>
    <t>M7460</t>
  </si>
  <si>
    <t>环境与生态监测检测服务</t>
  </si>
  <si>
    <t>M7461</t>
  </si>
  <si>
    <t>环境保护监测</t>
  </si>
  <si>
    <t>M7462</t>
  </si>
  <si>
    <t>生态资源监测</t>
  </si>
  <si>
    <t>M7463</t>
  </si>
  <si>
    <t>野生动物疫源疫病防控监测</t>
  </si>
  <si>
    <t>M7470</t>
  </si>
  <si>
    <t>地质勘查</t>
  </si>
  <si>
    <t>M7471</t>
  </si>
  <si>
    <t>能源矿产地质勘查</t>
  </si>
  <si>
    <t>M7472</t>
  </si>
  <si>
    <t>固体矿产地质勘查</t>
  </si>
  <si>
    <t>M7473</t>
  </si>
  <si>
    <t>水、二氧化碳等矿产地质勘查</t>
  </si>
  <si>
    <t>M7474</t>
  </si>
  <si>
    <t>基础地质勘查</t>
  </si>
  <si>
    <t>M7475</t>
  </si>
  <si>
    <t>地质勘查技术服务</t>
  </si>
  <si>
    <t>M7480</t>
  </si>
  <si>
    <t>工程技术与设计服务</t>
  </si>
  <si>
    <t>M7481</t>
  </si>
  <si>
    <t>工程管理服务</t>
  </si>
  <si>
    <t>M7482</t>
  </si>
  <si>
    <t>工程监理服务</t>
  </si>
  <si>
    <t>M7483</t>
  </si>
  <si>
    <t>工程勘察活动</t>
  </si>
  <si>
    <t>M7484</t>
  </si>
  <si>
    <t>工程设计活动</t>
  </si>
  <si>
    <t>M7485</t>
  </si>
  <si>
    <t>规划设计管理</t>
  </si>
  <si>
    <t>M7486</t>
  </si>
  <si>
    <t>土地规划服务</t>
  </si>
  <si>
    <t>M7490</t>
  </si>
  <si>
    <t>工业与专业设计及其他专业技术服务</t>
  </si>
  <si>
    <t>M7491</t>
  </si>
  <si>
    <t>工业设计服务</t>
  </si>
  <si>
    <t>M7492</t>
  </si>
  <si>
    <t>专业设计服务</t>
  </si>
  <si>
    <t>M7493</t>
  </si>
  <si>
    <t>兽医服务</t>
  </si>
  <si>
    <t>M7499</t>
  </si>
  <si>
    <t>其他未列明专业技术服务业</t>
  </si>
  <si>
    <t>M7500</t>
  </si>
  <si>
    <t>科技推广和应用服务业</t>
  </si>
  <si>
    <t>M7510</t>
  </si>
  <si>
    <t>技术推广服务</t>
  </si>
  <si>
    <t>M7511</t>
  </si>
  <si>
    <t>农林牧渔技术推广服务</t>
  </si>
  <si>
    <t>M7512</t>
  </si>
  <si>
    <t>生物技术推广服务</t>
  </si>
  <si>
    <t>M7513</t>
  </si>
  <si>
    <t>新材料技术推广服务</t>
  </si>
  <si>
    <t>M7514</t>
  </si>
  <si>
    <t>节能技术推广服务</t>
  </si>
  <si>
    <t>M7515</t>
  </si>
  <si>
    <t>新能源技术推广服务</t>
  </si>
  <si>
    <t>M7516</t>
  </si>
  <si>
    <t>环保技术推广服务</t>
  </si>
  <si>
    <t>M7517</t>
  </si>
  <si>
    <t>三维（3D）打印技术推广服务</t>
  </si>
  <si>
    <t>M7519</t>
  </si>
  <si>
    <t>其他技术推广服务</t>
  </si>
  <si>
    <t>M7520</t>
  </si>
  <si>
    <t>知识产权服务</t>
  </si>
  <si>
    <t>M7530</t>
  </si>
  <si>
    <t>科技中介服务</t>
  </si>
  <si>
    <t>M7540</t>
  </si>
  <si>
    <t>创业空间服务</t>
  </si>
  <si>
    <t>M7590</t>
  </si>
  <si>
    <t>其他科技推广服务业</t>
  </si>
  <si>
    <t>N</t>
  </si>
  <si>
    <t>水利、环境和公共设施管理业</t>
  </si>
  <si>
    <t>N7600</t>
  </si>
  <si>
    <t>水利管理业</t>
  </si>
  <si>
    <t>N7610</t>
  </si>
  <si>
    <t>防洪除涝设施管理</t>
  </si>
  <si>
    <t>N7620</t>
  </si>
  <si>
    <t>水资源管理</t>
  </si>
  <si>
    <t>N7630</t>
  </si>
  <si>
    <t>天然水收集与分配</t>
  </si>
  <si>
    <t>N7640</t>
  </si>
  <si>
    <t>水文服务</t>
  </si>
  <si>
    <t>N7690</t>
  </si>
  <si>
    <t>其他水利管理业</t>
  </si>
  <si>
    <t>N7700</t>
  </si>
  <si>
    <t>生态保护和环境治理业</t>
  </si>
  <si>
    <t>N7710</t>
  </si>
  <si>
    <t>生态保护</t>
  </si>
  <si>
    <t>N7711</t>
  </si>
  <si>
    <t>自然生态系统保护管理</t>
  </si>
  <si>
    <t>N7712</t>
  </si>
  <si>
    <t>自然遗迹保护管理</t>
  </si>
  <si>
    <t>N7713</t>
  </si>
  <si>
    <t>野生动物保护</t>
  </si>
  <si>
    <t>N7714</t>
  </si>
  <si>
    <t>野生植物保护</t>
  </si>
  <si>
    <t>N7715</t>
  </si>
  <si>
    <t>动物园、水族馆管理服务</t>
  </si>
  <si>
    <t>N7716</t>
  </si>
  <si>
    <t>植物园管理服务</t>
  </si>
  <si>
    <t>N7719</t>
  </si>
  <si>
    <t>其他自然保护</t>
  </si>
  <si>
    <t>N7720</t>
  </si>
  <si>
    <t>环境治理业</t>
  </si>
  <si>
    <t>N7721</t>
  </si>
  <si>
    <t>水污染治理</t>
  </si>
  <si>
    <t>N7722</t>
  </si>
  <si>
    <t>大气污染治理</t>
  </si>
  <si>
    <t>N7723</t>
  </si>
  <si>
    <t>固体废物治理</t>
  </si>
  <si>
    <t>N7724</t>
  </si>
  <si>
    <t>危险废物治理</t>
  </si>
  <si>
    <t>N7725</t>
  </si>
  <si>
    <t>放射性废物治理</t>
  </si>
  <si>
    <t>N7726</t>
  </si>
  <si>
    <t>土壤污染治理与修复服务</t>
  </si>
  <si>
    <t>N7727</t>
  </si>
  <si>
    <t>噪声与振动控制服务</t>
  </si>
  <si>
    <t>N7729</t>
  </si>
  <si>
    <t>其他污染治理</t>
  </si>
  <si>
    <t>N7800</t>
  </si>
  <si>
    <t>公共设施管理业</t>
  </si>
  <si>
    <t>N7810</t>
  </si>
  <si>
    <t>市政设施管理</t>
  </si>
  <si>
    <t>N7820</t>
  </si>
  <si>
    <t>环境卫生管理</t>
  </si>
  <si>
    <t>N7830</t>
  </si>
  <si>
    <t>城乡市容管理</t>
  </si>
  <si>
    <t>N7840</t>
  </si>
  <si>
    <t>绿化管理</t>
  </si>
  <si>
    <t>N7850</t>
  </si>
  <si>
    <t>城市公园管理</t>
  </si>
  <si>
    <t>N7860</t>
  </si>
  <si>
    <t>游览景区管理</t>
  </si>
  <si>
    <t>N7861</t>
  </si>
  <si>
    <t>名胜风景区管理</t>
  </si>
  <si>
    <t>N7862</t>
  </si>
  <si>
    <t>森林公园管理</t>
  </si>
  <si>
    <t>N7869</t>
  </si>
  <si>
    <t>其他游览景区管理</t>
  </si>
  <si>
    <t>N7900</t>
  </si>
  <si>
    <t>土地管理业</t>
  </si>
  <si>
    <t>N7910</t>
  </si>
  <si>
    <t>土地整治服务</t>
  </si>
  <si>
    <t>N7920</t>
  </si>
  <si>
    <t>土地调查评估服务</t>
  </si>
  <si>
    <t>N7930</t>
  </si>
  <si>
    <t>土地登记服务</t>
  </si>
  <si>
    <t>N7940</t>
  </si>
  <si>
    <t>土地登记代理服务</t>
  </si>
  <si>
    <t>N7990</t>
  </si>
  <si>
    <t>其他土地管理服务</t>
  </si>
  <si>
    <t>O</t>
  </si>
  <si>
    <t>居民服务、修理和其他服务业</t>
  </si>
  <si>
    <t>O8000</t>
  </si>
  <si>
    <t>居民服务业</t>
  </si>
  <si>
    <t>O8010</t>
  </si>
  <si>
    <t>家庭服务</t>
  </si>
  <si>
    <t>O8020</t>
  </si>
  <si>
    <t>托儿所服务</t>
  </si>
  <si>
    <t>O8030</t>
  </si>
  <si>
    <t>洗染服务</t>
  </si>
  <si>
    <t>O8040</t>
  </si>
  <si>
    <t>理发及美容服务</t>
  </si>
  <si>
    <t>O8050</t>
  </si>
  <si>
    <t>洗浴和保健养生服务</t>
  </si>
  <si>
    <t>O8051</t>
  </si>
  <si>
    <t>洗浴服务</t>
  </si>
  <si>
    <t>O8052</t>
  </si>
  <si>
    <t>足浴服务</t>
  </si>
  <si>
    <t>O8053</t>
  </si>
  <si>
    <t>养生保健服务</t>
  </si>
  <si>
    <t>O8060</t>
  </si>
  <si>
    <t>摄影扩印服务</t>
  </si>
  <si>
    <t>O8070</t>
  </si>
  <si>
    <t>婚姻服务</t>
  </si>
  <si>
    <t>O8080</t>
  </si>
  <si>
    <t>殡葬服务</t>
  </si>
  <si>
    <t>O8090</t>
  </si>
  <si>
    <t>其他居民服务业</t>
  </si>
  <si>
    <t>O8100</t>
  </si>
  <si>
    <t>机动车、电子产品和日用产品修理业</t>
  </si>
  <si>
    <t>O8110</t>
  </si>
  <si>
    <t>汽车、摩托车等修理与维护</t>
  </si>
  <si>
    <t>O8111</t>
  </si>
  <si>
    <t>汽车修理与维护</t>
  </si>
  <si>
    <t>O8112</t>
  </si>
  <si>
    <t>大型车辆装备修理与维护</t>
  </si>
  <si>
    <t>O8113</t>
  </si>
  <si>
    <t>摩托车修理与维护</t>
  </si>
  <si>
    <t>O8114</t>
  </si>
  <si>
    <t>助动车等修理与维护</t>
  </si>
  <si>
    <t>O8120</t>
  </si>
  <si>
    <t>计算机和办公设备维修</t>
  </si>
  <si>
    <t>O8121</t>
  </si>
  <si>
    <t>计算机和辅助设备修理</t>
  </si>
  <si>
    <t>O8122</t>
  </si>
  <si>
    <t>通讯设备修理</t>
  </si>
  <si>
    <t>O8129</t>
  </si>
  <si>
    <t>其他办公设备维修</t>
  </si>
  <si>
    <t>O8130</t>
  </si>
  <si>
    <t>家用电器修理</t>
  </si>
  <si>
    <t>O8131</t>
  </si>
  <si>
    <t>家用电子产品修理</t>
  </si>
  <si>
    <t>O8132</t>
  </si>
  <si>
    <t>日用电器修理</t>
  </si>
  <si>
    <t>O8190</t>
  </si>
  <si>
    <t>其他日用产品修理业</t>
  </si>
  <si>
    <t>O8191</t>
  </si>
  <si>
    <t>自行车修理</t>
  </si>
  <si>
    <t>O8192</t>
  </si>
  <si>
    <t>鞋和皮革修理</t>
  </si>
  <si>
    <t>O8193</t>
  </si>
  <si>
    <t>家具和相关物品修理</t>
  </si>
  <si>
    <t>O8199</t>
  </si>
  <si>
    <t>其他未列明日用产品修理业</t>
  </si>
  <si>
    <t>O8200</t>
  </si>
  <si>
    <t>其他服务业</t>
  </si>
  <si>
    <t>O8210</t>
  </si>
  <si>
    <t>清洁服务</t>
  </si>
  <si>
    <t>O8211</t>
  </si>
  <si>
    <t>建筑物清洁服务</t>
  </si>
  <si>
    <t>O8219</t>
  </si>
  <si>
    <t>其他清洁服务</t>
  </si>
  <si>
    <t>O8220</t>
  </si>
  <si>
    <t>宠物服务</t>
  </si>
  <si>
    <t>O8221</t>
  </si>
  <si>
    <t>宠物饲养</t>
  </si>
  <si>
    <t>O8222</t>
  </si>
  <si>
    <t>宠物医院服务</t>
  </si>
  <si>
    <t>O8223</t>
  </si>
  <si>
    <t>宠物美容服务</t>
  </si>
  <si>
    <t>O8224</t>
  </si>
  <si>
    <t>宠物寄托收养服务</t>
  </si>
  <si>
    <t>O8229</t>
  </si>
  <si>
    <t>其他宠物服务</t>
  </si>
  <si>
    <t>O8290</t>
  </si>
  <si>
    <t>其他未列明服务业</t>
  </si>
  <si>
    <t>P</t>
  </si>
  <si>
    <t>教育</t>
  </si>
  <si>
    <t>P8300</t>
  </si>
  <si>
    <t>P8310</t>
  </si>
  <si>
    <t>学前教育</t>
  </si>
  <si>
    <t>P8320</t>
  </si>
  <si>
    <t>初等教育</t>
  </si>
  <si>
    <t>P8321</t>
  </si>
  <si>
    <t>普通小学教育</t>
  </si>
  <si>
    <t>P8322</t>
  </si>
  <si>
    <t>成人小学教育</t>
  </si>
  <si>
    <t>P8330</t>
  </si>
  <si>
    <t>中等教育</t>
  </si>
  <si>
    <t>P8331</t>
  </si>
  <si>
    <t>普通初中教育</t>
  </si>
  <si>
    <t>P8332</t>
  </si>
  <si>
    <t>职业初中教育</t>
  </si>
  <si>
    <t>P8333</t>
  </si>
  <si>
    <t>成人初中教育</t>
  </si>
  <si>
    <t>P8334</t>
  </si>
  <si>
    <t>普通高中教育</t>
  </si>
  <si>
    <t>P8335</t>
  </si>
  <si>
    <t>成人高中教育</t>
  </si>
  <si>
    <t>P8336</t>
  </si>
  <si>
    <t>中等职业学校教育</t>
  </si>
  <si>
    <t>P8340</t>
  </si>
  <si>
    <t>高等教育</t>
  </si>
  <si>
    <t>P8341</t>
  </si>
  <si>
    <t>普通高等教育</t>
  </si>
  <si>
    <t>P8342</t>
  </si>
  <si>
    <t>成人高等教育</t>
  </si>
  <si>
    <t>P8350</t>
  </si>
  <si>
    <t>特殊教育</t>
  </si>
  <si>
    <t>P8390</t>
  </si>
  <si>
    <t>技能培训、教育辅助及其他教育</t>
  </si>
  <si>
    <t>P8391</t>
  </si>
  <si>
    <t>职业技能培训</t>
  </si>
  <si>
    <t>P8392</t>
  </si>
  <si>
    <t>体校及体育培训</t>
  </si>
  <si>
    <t>P8393</t>
  </si>
  <si>
    <t>文化艺术培训</t>
  </si>
  <si>
    <t>P8394</t>
  </si>
  <si>
    <t>教育辅助服务</t>
  </si>
  <si>
    <t>P8399</t>
  </si>
  <si>
    <t>其他未列明教育</t>
  </si>
  <si>
    <t>Q</t>
  </si>
  <si>
    <t>卫生和社会工作</t>
  </si>
  <si>
    <t>Q8400</t>
  </si>
  <si>
    <t>卫生</t>
  </si>
  <si>
    <t>Q8410</t>
  </si>
  <si>
    <t>医院</t>
  </si>
  <si>
    <t>Q8411</t>
  </si>
  <si>
    <t>综合医院</t>
  </si>
  <si>
    <t>Q8412</t>
  </si>
  <si>
    <t>中医医院</t>
  </si>
  <si>
    <t>Q8413</t>
  </si>
  <si>
    <t>中西医结合医院</t>
  </si>
  <si>
    <t>Q8414</t>
  </si>
  <si>
    <t>民族医院</t>
  </si>
  <si>
    <t>Q8415</t>
  </si>
  <si>
    <t>专科医院</t>
  </si>
  <si>
    <t>Q8416</t>
  </si>
  <si>
    <t>疗养院</t>
  </si>
  <si>
    <t>Q8420</t>
  </si>
  <si>
    <t>基层医疗卫生服务</t>
  </si>
  <si>
    <t>Q8421</t>
  </si>
  <si>
    <t>社区卫生服务中心（站）</t>
  </si>
  <si>
    <t>Q8422</t>
  </si>
  <si>
    <t>街道卫生院</t>
  </si>
  <si>
    <t>Q8423</t>
  </si>
  <si>
    <t>乡镇卫生院</t>
  </si>
  <si>
    <t>Q8424</t>
  </si>
  <si>
    <t>村卫生室</t>
  </si>
  <si>
    <t>Q8425</t>
  </si>
  <si>
    <t>门诊部（所）</t>
  </si>
  <si>
    <t>Q8430</t>
  </si>
  <si>
    <t>专业公共卫生服务</t>
  </si>
  <si>
    <t>Q8431</t>
  </si>
  <si>
    <t>疾病预防控制中心</t>
  </si>
  <si>
    <t>Q8432</t>
  </si>
  <si>
    <t>专科疾病防治院（所、站）</t>
  </si>
  <si>
    <t>Q8433</t>
  </si>
  <si>
    <t>妇幼保健院（所、站）</t>
  </si>
  <si>
    <t>Q8434</t>
  </si>
  <si>
    <t>急救中心（站）服务</t>
  </si>
  <si>
    <t>Q8435</t>
  </si>
  <si>
    <t>采供血机构服务</t>
  </si>
  <si>
    <t>Q8436</t>
  </si>
  <si>
    <t>计划生育技术服务活动</t>
  </si>
  <si>
    <t>Q8490</t>
  </si>
  <si>
    <t>其他卫生活动</t>
  </si>
  <si>
    <t>Q8491</t>
  </si>
  <si>
    <t>健康体检服务</t>
  </si>
  <si>
    <t>Q8492</t>
  </si>
  <si>
    <t>临床检验服务</t>
  </si>
  <si>
    <t>Q8499</t>
  </si>
  <si>
    <t>其他未列明卫生服务</t>
  </si>
  <si>
    <t>Q8500</t>
  </si>
  <si>
    <t>社会工作</t>
  </si>
  <si>
    <t>Q8510</t>
  </si>
  <si>
    <t>提供住宿社会工作</t>
  </si>
  <si>
    <t>Q8511</t>
  </si>
  <si>
    <t>干部休养所</t>
  </si>
  <si>
    <t>Q8512</t>
  </si>
  <si>
    <t>护理机构服务</t>
  </si>
  <si>
    <t>Q8513</t>
  </si>
  <si>
    <t>精神康复服务</t>
  </si>
  <si>
    <t>Q8514</t>
  </si>
  <si>
    <t>老年人、残疾人养护服务</t>
  </si>
  <si>
    <t>Q8515</t>
  </si>
  <si>
    <t>临终关怀服务</t>
  </si>
  <si>
    <t>Q8516</t>
  </si>
  <si>
    <t>孤残儿童收养和庇护服务</t>
  </si>
  <si>
    <t>Q8519</t>
  </si>
  <si>
    <t>其他提供住宿社会救助</t>
  </si>
  <si>
    <t>Q8520</t>
  </si>
  <si>
    <t>不提供住宿社会工作</t>
  </si>
  <si>
    <t>Q8521</t>
  </si>
  <si>
    <t>社会看护与帮助服务</t>
  </si>
  <si>
    <t>Q8522</t>
  </si>
  <si>
    <t>康复辅具适配服务</t>
  </si>
  <si>
    <t>Q8529</t>
  </si>
  <si>
    <t>其他不提供住宿社会工作</t>
  </si>
  <si>
    <t>R</t>
  </si>
  <si>
    <t>文化、体育和娱乐业</t>
  </si>
  <si>
    <t>R8600</t>
  </si>
  <si>
    <t>新闻和出版业</t>
  </si>
  <si>
    <t>R8610</t>
  </si>
  <si>
    <t>新闻业</t>
  </si>
  <si>
    <t>R8620</t>
  </si>
  <si>
    <t>出版业</t>
  </si>
  <si>
    <t>R8621</t>
  </si>
  <si>
    <t>图书出版</t>
  </si>
  <si>
    <t>R8622</t>
  </si>
  <si>
    <t>报纸出版</t>
  </si>
  <si>
    <t>R8623</t>
  </si>
  <si>
    <t>期刊出版</t>
  </si>
  <si>
    <t>R8624</t>
  </si>
  <si>
    <t>音像制品出版</t>
  </si>
  <si>
    <t>R8625</t>
  </si>
  <si>
    <t>电子出版物出版</t>
  </si>
  <si>
    <t>R8626</t>
  </si>
  <si>
    <t>数字出版</t>
  </si>
  <si>
    <t>R8629</t>
  </si>
  <si>
    <t>其他出版业</t>
  </si>
  <si>
    <t>R8700</t>
  </si>
  <si>
    <t>广播、电视、电影和录音制作业</t>
  </si>
  <si>
    <t>R8710</t>
  </si>
  <si>
    <t>广播</t>
  </si>
  <si>
    <t>R8720</t>
  </si>
  <si>
    <t>电视</t>
  </si>
  <si>
    <t>R8730</t>
  </si>
  <si>
    <t>影视节目制作</t>
  </si>
  <si>
    <t>R8740</t>
  </si>
  <si>
    <t>广播电视集成播控</t>
  </si>
  <si>
    <t>R8750</t>
  </si>
  <si>
    <t>电影和广播电视节目发行</t>
  </si>
  <si>
    <t>R8760</t>
  </si>
  <si>
    <t>电影放映</t>
  </si>
  <si>
    <t>R8770</t>
  </si>
  <si>
    <t>录音制作</t>
  </si>
  <si>
    <t>R8800</t>
  </si>
  <si>
    <t>文化艺术业</t>
  </si>
  <si>
    <t>R8810</t>
  </si>
  <si>
    <t>文艺创作与表演</t>
  </si>
  <si>
    <t>R8820</t>
  </si>
  <si>
    <t>艺术表演场馆</t>
  </si>
  <si>
    <t>R8830</t>
  </si>
  <si>
    <t>图书馆与档案馆</t>
  </si>
  <si>
    <t>R8831</t>
  </si>
  <si>
    <t>图书馆</t>
  </si>
  <si>
    <t>R8832</t>
  </si>
  <si>
    <t>档案馆</t>
  </si>
  <si>
    <t>R8840</t>
  </si>
  <si>
    <t>文物及非物质文化遗产保护</t>
  </si>
  <si>
    <t>R8850</t>
  </si>
  <si>
    <t>博物馆</t>
  </si>
  <si>
    <t>R8860</t>
  </si>
  <si>
    <t>烈士陵园、纪念馆</t>
  </si>
  <si>
    <t>R8870</t>
  </si>
  <si>
    <t>群众文体活动</t>
  </si>
  <si>
    <t>R8890</t>
  </si>
  <si>
    <t>其他文化艺术业</t>
  </si>
  <si>
    <t>R8900</t>
  </si>
  <si>
    <t>体育</t>
  </si>
  <si>
    <t>R8910</t>
  </si>
  <si>
    <t>体育组织</t>
  </si>
  <si>
    <t>R8911</t>
  </si>
  <si>
    <t>体育竞赛组织</t>
  </si>
  <si>
    <t>R8912</t>
  </si>
  <si>
    <t>体育保障组织</t>
  </si>
  <si>
    <t>R8919</t>
  </si>
  <si>
    <t>其他体育组织</t>
  </si>
  <si>
    <t>R8920</t>
  </si>
  <si>
    <t>体育场地设施管理</t>
  </si>
  <si>
    <t>R8921</t>
  </si>
  <si>
    <t>体育场馆管理</t>
  </si>
  <si>
    <t>R8929</t>
  </si>
  <si>
    <t>其他体育场地设施管理</t>
  </si>
  <si>
    <t>R8930</t>
  </si>
  <si>
    <t>健身休闲活动</t>
  </si>
  <si>
    <t>R8990</t>
  </si>
  <si>
    <t>其他体育</t>
  </si>
  <si>
    <t>R8991</t>
  </si>
  <si>
    <t>体育中介代理服务</t>
  </si>
  <si>
    <t>R8992</t>
  </si>
  <si>
    <t>体育健康服务</t>
  </si>
  <si>
    <t>R8999</t>
  </si>
  <si>
    <t>其他未列明体育</t>
  </si>
  <si>
    <t>R9000</t>
  </si>
  <si>
    <t>娱乐业</t>
  </si>
  <si>
    <t>R9010</t>
  </si>
  <si>
    <t>室内娱乐活动</t>
  </si>
  <si>
    <t>R9011</t>
  </si>
  <si>
    <t>歌舞厅娱乐活动</t>
  </si>
  <si>
    <t>R9012</t>
  </si>
  <si>
    <t>电子游艺厅娱乐活动</t>
  </si>
  <si>
    <t>R9013</t>
  </si>
  <si>
    <t>网吧活动</t>
  </si>
  <si>
    <t>R9019</t>
  </si>
  <si>
    <t>其他室内娱乐活动</t>
  </si>
  <si>
    <t>R9020</t>
  </si>
  <si>
    <t>游乐园</t>
  </si>
  <si>
    <t>R9030</t>
  </si>
  <si>
    <t>休闲观光活动</t>
  </si>
  <si>
    <t>R9040</t>
  </si>
  <si>
    <t>彩票活动</t>
  </si>
  <si>
    <t>R9041</t>
  </si>
  <si>
    <t>体育彩票服务</t>
  </si>
  <si>
    <t>R9042</t>
  </si>
  <si>
    <t>福利彩票服务</t>
  </si>
  <si>
    <t>R9049</t>
  </si>
  <si>
    <t>其他彩票服务</t>
  </si>
  <si>
    <t>R9050</t>
  </si>
  <si>
    <t>文化体育娱乐活动与经纪代理服务</t>
  </si>
  <si>
    <t>R9051</t>
  </si>
  <si>
    <t>文化活动服务</t>
  </si>
  <si>
    <t>R9052</t>
  </si>
  <si>
    <t>体育表演服务</t>
  </si>
  <si>
    <t>R9053</t>
  </si>
  <si>
    <t>文化娱乐经纪人</t>
  </si>
  <si>
    <t>R9054</t>
  </si>
  <si>
    <t>体育经纪人</t>
  </si>
  <si>
    <t>R9059</t>
  </si>
  <si>
    <t>其他文化艺术经纪代理</t>
  </si>
  <si>
    <t>R9090</t>
  </si>
  <si>
    <t>其他娱乐业</t>
  </si>
  <si>
    <t>S</t>
  </si>
  <si>
    <t>公共管理、社会保障和社会组织</t>
  </si>
  <si>
    <t>S9100</t>
  </si>
  <si>
    <t>中国共产党机关</t>
  </si>
  <si>
    <t>S9200</t>
  </si>
  <si>
    <t>国家机构</t>
  </si>
  <si>
    <t>S9210</t>
  </si>
  <si>
    <t>国家权力机构</t>
  </si>
  <si>
    <t>S9220</t>
  </si>
  <si>
    <t>国家行政机构</t>
  </si>
  <si>
    <t>S9221</t>
  </si>
  <si>
    <t>综合事务管理机构</t>
  </si>
  <si>
    <t>S9222</t>
  </si>
  <si>
    <t>对外事务管理机构</t>
  </si>
  <si>
    <t>S9223</t>
  </si>
  <si>
    <t>公共安全管理机构</t>
  </si>
  <si>
    <t>S9224</t>
  </si>
  <si>
    <t>社会事务管理机构</t>
  </si>
  <si>
    <t>S9225</t>
  </si>
  <si>
    <t>经济事务管理机构</t>
  </si>
  <si>
    <t>S9226</t>
  </si>
  <si>
    <t>行政监督检查机构</t>
  </si>
  <si>
    <t>S9230</t>
  </si>
  <si>
    <t>监察委员会、人民法院和人民检察院</t>
  </si>
  <si>
    <t>S9231</t>
  </si>
  <si>
    <t>监察委员会</t>
  </si>
  <si>
    <t>S9232</t>
  </si>
  <si>
    <t>人民法院</t>
  </si>
  <si>
    <t>S9233</t>
  </si>
  <si>
    <t>人民检察院</t>
  </si>
  <si>
    <t>S9290</t>
  </si>
  <si>
    <t>其他国家机构</t>
  </si>
  <si>
    <t>S9291</t>
  </si>
  <si>
    <t>消防管理机构</t>
  </si>
  <si>
    <t>S9299</t>
  </si>
  <si>
    <t>其他未列明国家机构</t>
  </si>
  <si>
    <t>S9300</t>
  </si>
  <si>
    <t>人民政协、民主党派</t>
  </si>
  <si>
    <t>S9310</t>
  </si>
  <si>
    <t>人民政协</t>
  </si>
  <si>
    <t>S9320</t>
  </si>
  <si>
    <t>民主党派</t>
  </si>
  <si>
    <t>S9400</t>
  </si>
  <si>
    <t>社会保障</t>
  </si>
  <si>
    <t>S9410</t>
  </si>
  <si>
    <t>基本保险</t>
  </si>
  <si>
    <t>S9411</t>
  </si>
  <si>
    <t>基本养老保险</t>
  </si>
  <si>
    <t>S9412</t>
  </si>
  <si>
    <t>基本医疗保险</t>
  </si>
  <si>
    <t>S9413</t>
  </si>
  <si>
    <t>失业保险</t>
  </si>
  <si>
    <t>S9414</t>
  </si>
  <si>
    <t>工伤保险</t>
  </si>
  <si>
    <t>S9415</t>
  </si>
  <si>
    <t>生育保险</t>
  </si>
  <si>
    <t>S9419</t>
  </si>
  <si>
    <t>其他基本保险</t>
  </si>
  <si>
    <t>S9420</t>
  </si>
  <si>
    <t>补充保险</t>
  </si>
  <si>
    <t>S9490</t>
  </si>
  <si>
    <t>其他社会保障</t>
  </si>
  <si>
    <t>S9500</t>
  </si>
  <si>
    <t>群众团体、社会团体和其他成员组织</t>
  </si>
  <si>
    <t>S9510</t>
  </si>
  <si>
    <t>群众团体</t>
  </si>
  <si>
    <t>S9511</t>
  </si>
  <si>
    <t>工会</t>
  </si>
  <si>
    <t>S9512</t>
  </si>
  <si>
    <t>妇联</t>
  </si>
  <si>
    <t>S9513</t>
  </si>
  <si>
    <t>共青团</t>
  </si>
  <si>
    <t>S9519</t>
  </si>
  <si>
    <t>其他群众团体</t>
  </si>
  <si>
    <t>S9520</t>
  </si>
  <si>
    <t>社会团体</t>
  </si>
  <si>
    <t>S9521</t>
  </si>
  <si>
    <t>专业性团体</t>
  </si>
  <si>
    <t>S9522</t>
  </si>
  <si>
    <t>行业性团体</t>
  </si>
  <si>
    <t>S9529</t>
  </si>
  <si>
    <t>其他社会团体</t>
  </si>
  <si>
    <t>S9530</t>
  </si>
  <si>
    <t>基金会</t>
  </si>
  <si>
    <t>S9540</t>
  </si>
  <si>
    <t>宗教组织</t>
  </si>
  <si>
    <t>S9541</t>
  </si>
  <si>
    <t>宗教团体服务</t>
  </si>
  <si>
    <t>S9542</t>
  </si>
  <si>
    <t>宗教活动场所服务</t>
  </si>
  <si>
    <t>S9600</t>
  </si>
  <si>
    <t>基层群众自治组织</t>
  </si>
  <si>
    <t>S9610</t>
  </si>
  <si>
    <t>社区居民自治组织</t>
  </si>
  <si>
    <t>S9620</t>
  </si>
  <si>
    <t>村民自治组织</t>
  </si>
  <si>
    <t>T</t>
  </si>
  <si>
    <t>国际组织</t>
  </si>
  <si>
    <t>T9700</t>
  </si>
  <si>
    <t>ADP</t>
  </si>
  <si>
    <t>安道尔比赛塔</t>
  </si>
  <si>
    <t>AED</t>
  </si>
  <si>
    <t>UAE迪拉姆</t>
  </si>
  <si>
    <t>AFA</t>
  </si>
  <si>
    <t>阿富汗尼</t>
  </si>
  <si>
    <t>ALL</t>
  </si>
  <si>
    <t>列克</t>
  </si>
  <si>
    <t>AMD</t>
  </si>
  <si>
    <t>亚美尼亚达姆</t>
  </si>
  <si>
    <t>ANG</t>
  </si>
  <si>
    <t>荷属安的列斯盾</t>
  </si>
  <si>
    <t>AOA</t>
  </si>
  <si>
    <t>973</t>
  </si>
  <si>
    <t>宽扎</t>
  </si>
  <si>
    <t>ARS</t>
  </si>
  <si>
    <t>阿根廷比索</t>
  </si>
  <si>
    <t>ATS</t>
  </si>
  <si>
    <t>先令</t>
  </si>
  <si>
    <t>AUD</t>
  </si>
  <si>
    <t>澳大利亚元</t>
  </si>
  <si>
    <t>AWG</t>
  </si>
  <si>
    <t>阿鲁巴盾</t>
  </si>
  <si>
    <t>AZM</t>
  </si>
  <si>
    <t>阿塞拜疆马纳特</t>
  </si>
  <si>
    <t>BAM</t>
  </si>
  <si>
    <t>977</t>
  </si>
  <si>
    <t>可自由兑换标记</t>
  </si>
  <si>
    <t>BBD</t>
  </si>
  <si>
    <t>巴巴多斯元</t>
  </si>
  <si>
    <t>BDT</t>
  </si>
  <si>
    <t>塔卡</t>
  </si>
  <si>
    <t>BEF</t>
  </si>
  <si>
    <t>比利时法郎</t>
  </si>
  <si>
    <t>BGL</t>
  </si>
  <si>
    <t>列弗</t>
  </si>
  <si>
    <t>BGN</t>
  </si>
  <si>
    <t>975</t>
  </si>
  <si>
    <t>保加利亚列弗</t>
  </si>
  <si>
    <t>BHD</t>
  </si>
  <si>
    <t>巴林第纳尔</t>
  </si>
  <si>
    <t>BIF</t>
  </si>
  <si>
    <t>布隆迪法郎</t>
  </si>
  <si>
    <t>BMD</t>
  </si>
  <si>
    <t>百慕大元</t>
  </si>
  <si>
    <t>BND</t>
  </si>
  <si>
    <t>文莱元</t>
  </si>
  <si>
    <t>BOB</t>
  </si>
  <si>
    <t>玻利瓦诺</t>
  </si>
  <si>
    <t>BOV</t>
  </si>
  <si>
    <t>Mvdol</t>
  </si>
  <si>
    <t>BRL</t>
  </si>
  <si>
    <t>巴西瑞尔</t>
  </si>
  <si>
    <t>BSD</t>
  </si>
  <si>
    <t>巴哈马元</t>
  </si>
  <si>
    <t>努尔特鲁姆</t>
  </si>
  <si>
    <t>BWP</t>
  </si>
  <si>
    <t>普拉</t>
  </si>
  <si>
    <t>BYR</t>
  </si>
  <si>
    <t>974</t>
  </si>
  <si>
    <t>白俄罗斯卢布</t>
  </si>
  <si>
    <t>BZD</t>
  </si>
  <si>
    <t>伯利兹元</t>
  </si>
  <si>
    <t>CAD</t>
  </si>
  <si>
    <t>加元</t>
  </si>
  <si>
    <t>CDF</t>
  </si>
  <si>
    <t>976</t>
  </si>
  <si>
    <t>刚果法郎</t>
  </si>
  <si>
    <t>CHF</t>
  </si>
  <si>
    <t>瑞士法郎</t>
  </si>
  <si>
    <t>CLF</t>
  </si>
  <si>
    <t>发展单位</t>
  </si>
  <si>
    <t>CLP</t>
  </si>
  <si>
    <t>智利比索</t>
  </si>
  <si>
    <t>CNY</t>
  </si>
  <si>
    <t>人民币元</t>
  </si>
  <si>
    <t>COP</t>
  </si>
  <si>
    <t>哥伦比亚比索</t>
  </si>
  <si>
    <t>CRC</t>
  </si>
  <si>
    <t>哥斯达黎加科郎</t>
  </si>
  <si>
    <t>CUP</t>
  </si>
  <si>
    <t>古巴比索</t>
  </si>
  <si>
    <t>CVE</t>
  </si>
  <si>
    <t>佛得角埃斯库多</t>
  </si>
  <si>
    <t>塞浦路斯镑</t>
  </si>
  <si>
    <t>CZK</t>
  </si>
  <si>
    <t>捷克克郎</t>
  </si>
  <si>
    <t>DEM</t>
  </si>
  <si>
    <t>德国马克</t>
  </si>
  <si>
    <t>DJF</t>
  </si>
  <si>
    <t>吉布提法郎</t>
  </si>
  <si>
    <t>DKK</t>
  </si>
  <si>
    <t>丹麦克郎</t>
  </si>
  <si>
    <t>DOP</t>
  </si>
  <si>
    <t>多米尼加比索</t>
  </si>
  <si>
    <t>DZD</t>
  </si>
  <si>
    <t>阿尔及利亚第纳尔</t>
  </si>
  <si>
    <t>EEK</t>
  </si>
  <si>
    <t>克罗姆</t>
  </si>
  <si>
    <t>EGP</t>
  </si>
  <si>
    <t>埃及镑</t>
  </si>
  <si>
    <t>ERN</t>
  </si>
  <si>
    <t>纳克法</t>
  </si>
  <si>
    <t>西班牙比赛塔</t>
  </si>
  <si>
    <t>ETB</t>
  </si>
  <si>
    <t>埃塞俄比亚比尔</t>
  </si>
  <si>
    <t>EUR</t>
  </si>
  <si>
    <t>欧元</t>
  </si>
  <si>
    <t>FIM</t>
  </si>
  <si>
    <t>马克</t>
  </si>
  <si>
    <t>FJD</t>
  </si>
  <si>
    <t>斐济元</t>
  </si>
  <si>
    <t>FKP</t>
  </si>
  <si>
    <t>福克兰群岛镑</t>
  </si>
  <si>
    <t>FRF</t>
  </si>
  <si>
    <t>法国法郎</t>
  </si>
  <si>
    <t>GBP</t>
  </si>
  <si>
    <t>英镑</t>
  </si>
  <si>
    <t>GEL</t>
  </si>
  <si>
    <t>981</t>
  </si>
  <si>
    <t>拉里</t>
  </si>
  <si>
    <t>GHC</t>
  </si>
  <si>
    <t>塞地</t>
  </si>
  <si>
    <t>GIP</t>
  </si>
  <si>
    <t>直布罗陀镑</t>
  </si>
  <si>
    <t>GMD</t>
  </si>
  <si>
    <t>达拉西</t>
  </si>
  <si>
    <t>GNF</t>
  </si>
  <si>
    <t>几内亚法郎</t>
  </si>
  <si>
    <t>德拉克马</t>
  </si>
  <si>
    <t>GTQ</t>
  </si>
  <si>
    <t>格查尔</t>
  </si>
  <si>
    <t>GWP</t>
  </si>
  <si>
    <t>几内亚比绍比索</t>
  </si>
  <si>
    <t>GYD</t>
  </si>
  <si>
    <t>圭亚那元</t>
  </si>
  <si>
    <t>HKD</t>
  </si>
  <si>
    <t>香港元</t>
  </si>
  <si>
    <t>HNL</t>
  </si>
  <si>
    <t>伦皮拉</t>
  </si>
  <si>
    <t>HRK</t>
  </si>
  <si>
    <t>克罗地亚库纳</t>
  </si>
  <si>
    <t>HTG</t>
  </si>
  <si>
    <t>古德</t>
  </si>
  <si>
    <t>HUF</t>
  </si>
  <si>
    <t>福林</t>
  </si>
  <si>
    <t>IDR</t>
  </si>
  <si>
    <t>卢比</t>
  </si>
  <si>
    <t>IEP</t>
  </si>
  <si>
    <t>爱尔兰镑</t>
  </si>
  <si>
    <t>ILS</t>
  </si>
  <si>
    <t>新谢客尔</t>
  </si>
  <si>
    <t>INR</t>
  </si>
  <si>
    <t>印度卢比</t>
  </si>
  <si>
    <t>IQD</t>
  </si>
  <si>
    <t>伊拉克第纳尔</t>
  </si>
  <si>
    <t>IRR</t>
  </si>
  <si>
    <t>伊郎里亚尔</t>
  </si>
  <si>
    <t>ISK</t>
  </si>
  <si>
    <t>冰岛克郎</t>
  </si>
  <si>
    <t>ITL</t>
  </si>
  <si>
    <t>意大利里拉</t>
  </si>
  <si>
    <t>JMD</t>
  </si>
  <si>
    <t>牙买加元</t>
  </si>
  <si>
    <t>JOD</t>
  </si>
  <si>
    <t>约旦第纳尔</t>
  </si>
  <si>
    <t>JPY</t>
  </si>
  <si>
    <t>日元</t>
  </si>
  <si>
    <t>KES</t>
  </si>
  <si>
    <t>肯尼亚先令</t>
  </si>
  <si>
    <t>KGS</t>
  </si>
  <si>
    <t>索姆</t>
  </si>
  <si>
    <t>KHR</t>
  </si>
  <si>
    <t>瑞尔</t>
  </si>
  <si>
    <t>KMF</t>
  </si>
  <si>
    <t>科摩罗法郎</t>
  </si>
  <si>
    <t>KPW</t>
  </si>
  <si>
    <t>北朝鲜圆</t>
  </si>
  <si>
    <t>KRW</t>
  </si>
  <si>
    <t>圆</t>
  </si>
  <si>
    <t>KWD</t>
  </si>
  <si>
    <t>科威特第纳尔</t>
  </si>
  <si>
    <t>KYD</t>
  </si>
  <si>
    <t>开曼群岛元</t>
  </si>
  <si>
    <t>KZT</t>
  </si>
  <si>
    <t>坚戈</t>
  </si>
  <si>
    <t>LAK</t>
  </si>
  <si>
    <t>基普</t>
  </si>
  <si>
    <t>LBP</t>
  </si>
  <si>
    <t>黎巴嫩镑</t>
  </si>
  <si>
    <t>LKR</t>
  </si>
  <si>
    <t>斯里兰卡卢比</t>
  </si>
  <si>
    <t>LRD</t>
  </si>
  <si>
    <t>利比里亚元</t>
  </si>
  <si>
    <t>LSL</t>
  </si>
  <si>
    <t>罗提</t>
  </si>
  <si>
    <t>LTL</t>
  </si>
  <si>
    <t>LUF</t>
  </si>
  <si>
    <t>卢森堡法郎</t>
  </si>
  <si>
    <t>LVL</t>
  </si>
  <si>
    <t>拉脱维亚拉特</t>
  </si>
  <si>
    <t>LYD</t>
  </si>
  <si>
    <t>利比亚第纳尔</t>
  </si>
  <si>
    <t>MAD</t>
  </si>
  <si>
    <t>摩洛哥迪拉姆</t>
  </si>
  <si>
    <t>MDL</t>
  </si>
  <si>
    <t>摩尔瓦多列伊</t>
  </si>
  <si>
    <t>MGF</t>
  </si>
  <si>
    <t>马尔加什法郎</t>
  </si>
  <si>
    <t>第纳尔</t>
  </si>
  <si>
    <t>MMK</t>
  </si>
  <si>
    <t>缅元</t>
  </si>
  <si>
    <t>MNT</t>
  </si>
  <si>
    <t>图格里克</t>
  </si>
  <si>
    <t>MOP</t>
  </si>
  <si>
    <t>澳门元</t>
  </si>
  <si>
    <t>MRO</t>
  </si>
  <si>
    <t>乌吉亚</t>
  </si>
  <si>
    <t>MTL</t>
  </si>
  <si>
    <t>马尔他里拉</t>
  </si>
  <si>
    <t>MUR</t>
  </si>
  <si>
    <t>毛里求斯卢比</t>
  </si>
  <si>
    <t>MVR</t>
  </si>
  <si>
    <t>卢菲亚</t>
  </si>
  <si>
    <t>MXN</t>
  </si>
  <si>
    <t>墨西哥比索</t>
  </si>
  <si>
    <t>MXV</t>
  </si>
  <si>
    <t>979</t>
  </si>
  <si>
    <t>墨西哥发展单位</t>
  </si>
  <si>
    <t>MYR</t>
  </si>
  <si>
    <t>马来西亚林吉特</t>
  </si>
  <si>
    <t>MZM</t>
  </si>
  <si>
    <t>麦梯卡尔</t>
  </si>
  <si>
    <t>NAD</t>
  </si>
  <si>
    <t>纳米比亚元</t>
  </si>
  <si>
    <t>NGN</t>
  </si>
  <si>
    <t>奈拉</t>
  </si>
  <si>
    <t>NIO</t>
  </si>
  <si>
    <t>金科多巴</t>
  </si>
  <si>
    <t>NLG</t>
  </si>
  <si>
    <t>荷兰盾</t>
  </si>
  <si>
    <t>NOK</t>
  </si>
  <si>
    <t>挪威克郎</t>
  </si>
  <si>
    <t>NPR</t>
  </si>
  <si>
    <t>尼泊尔卢比</t>
  </si>
  <si>
    <t>NZD</t>
  </si>
  <si>
    <t>新西兰元</t>
  </si>
  <si>
    <t>OMR</t>
  </si>
  <si>
    <t>阿曼里亚尔</t>
  </si>
  <si>
    <t>PAB</t>
  </si>
  <si>
    <t>巴波亚</t>
  </si>
  <si>
    <t>PEN</t>
  </si>
  <si>
    <t>索尔</t>
  </si>
  <si>
    <t>PGK</t>
  </si>
  <si>
    <t>基那</t>
  </si>
  <si>
    <t>PHP</t>
  </si>
  <si>
    <t>菲律宾比索</t>
  </si>
  <si>
    <t>PKR</t>
  </si>
  <si>
    <t>巴基斯坦卢比</t>
  </si>
  <si>
    <t>PLN</t>
  </si>
  <si>
    <t>兹罗提</t>
  </si>
  <si>
    <t>PTE</t>
  </si>
  <si>
    <t>葡萄牙埃斯库多</t>
  </si>
  <si>
    <t>PYG</t>
  </si>
  <si>
    <t>瓜拉尼</t>
  </si>
  <si>
    <t>QAR</t>
  </si>
  <si>
    <t>卡塔尔里亚尔</t>
  </si>
  <si>
    <t>ROL</t>
  </si>
  <si>
    <t>列伊</t>
  </si>
  <si>
    <t>RUB</t>
  </si>
  <si>
    <t>俄罗斯卢布</t>
  </si>
  <si>
    <t>RWF</t>
  </si>
  <si>
    <t>卢旺达法郎</t>
  </si>
  <si>
    <t>SAR</t>
  </si>
  <si>
    <t>沙特里亚尔</t>
  </si>
  <si>
    <t>SBD</t>
  </si>
  <si>
    <t>所罗门群岛元</t>
  </si>
  <si>
    <t>SCR</t>
  </si>
  <si>
    <t>塞舌尔卢比</t>
  </si>
  <si>
    <t>SDD</t>
  </si>
  <si>
    <t>苏丹第纳尔</t>
  </si>
  <si>
    <t>SEK</t>
  </si>
  <si>
    <t>瑞典克郎</t>
  </si>
  <si>
    <t>SGD</t>
  </si>
  <si>
    <t>新加坡元</t>
  </si>
  <si>
    <t>SHP</t>
  </si>
  <si>
    <t>圣赫勒拿镑</t>
  </si>
  <si>
    <t>SIT</t>
  </si>
  <si>
    <t>托拉尔</t>
  </si>
  <si>
    <t>SKK</t>
  </si>
  <si>
    <t>斯洛伐克克郎</t>
  </si>
  <si>
    <t>SLL</t>
  </si>
  <si>
    <t>利昂</t>
  </si>
  <si>
    <t>SOS</t>
  </si>
  <si>
    <t>索马里先令</t>
  </si>
  <si>
    <t>SRG</t>
  </si>
  <si>
    <t>苏里南盾</t>
  </si>
  <si>
    <t>STD</t>
  </si>
  <si>
    <t>多布拉</t>
  </si>
  <si>
    <t>SVC</t>
  </si>
  <si>
    <t>萨尔瓦多科郎</t>
  </si>
  <si>
    <t>SYP</t>
  </si>
  <si>
    <t>叙利亚镑</t>
  </si>
  <si>
    <t>SZL</t>
  </si>
  <si>
    <t>里兰吉尼</t>
  </si>
  <si>
    <t>THB</t>
  </si>
  <si>
    <t>铢</t>
  </si>
  <si>
    <t>TJS</t>
  </si>
  <si>
    <t>972</t>
  </si>
  <si>
    <t>索莫尼</t>
  </si>
  <si>
    <t>TMM</t>
  </si>
  <si>
    <t>马纳特</t>
  </si>
  <si>
    <t>TND</t>
  </si>
  <si>
    <t>突尼斯第纳尔</t>
  </si>
  <si>
    <t>TOP</t>
  </si>
  <si>
    <t>邦加</t>
  </si>
  <si>
    <t>TPE</t>
  </si>
  <si>
    <t>东帝汶埃斯库多</t>
  </si>
  <si>
    <t>TRL</t>
  </si>
  <si>
    <t>土耳其里拉</t>
  </si>
  <si>
    <t>TTD</t>
  </si>
  <si>
    <t>特立尼达和多巴哥元</t>
  </si>
  <si>
    <t>TWD</t>
  </si>
  <si>
    <t>新台湾元</t>
  </si>
  <si>
    <t>TZS</t>
  </si>
  <si>
    <t>坦桑尼亚先令</t>
  </si>
  <si>
    <t>UAH</t>
  </si>
  <si>
    <t>980</t>
  </si>
  <si>
    <t>格里夫纳</t>
  </si>
  <si>
    <t>UGX</t>
  </si>
  <si>
    <t>乌干达先令</t>
  </si>
  <si>
    <t>USD</t>
  </si>
  <si>
    <t>美元</t>
  </si>
  <si>
    <t>USN</t>
  </si>
  <si>
    <t>次日</t>
  </si>
  <si>
    <t>USS</t>
  </si>
  <si>
    <t>同日</t>
  </si>
  <si>
    <t>UYU</t>
  </si>
  <si>
    <t>乌拉圭比索</t>
  </si>
  <si>
    <t>UZS</t>
  </si>
  <si>
    <t>乌兹别克斯坦苏姆</t>
  </si>
  <si>
    <t>VND</t>
  </si>
  <si>
    <t>盾</t>
  </si>
  <si>
    <t>VUV</t>
  </si>
  <si>
    <t>瓦图</t>
  </si>
  <si>
    <t>WST</t>
  </si>
  <si>
    <t>塔拉</t>
  </si>
  <si>
    <t>XAF</t>
  </si>
  <si>
    <t>CFA法郎BEAC</t>
  </si>
  <si>
    <t>XAG</t>
  </si>
  <si>
    <t>银</t>
  </si>
  <si>
    <t>XAU</t>
  </si>
  <si>
    <t>黄金</t>
  </si>
  <si>
    <t>XBA</t>
  </si>
  <si>
    <t>欧洲货币合成单位</t>
  </si>
  <si>
    <t>XBB</t>
  </si>
  <si>
    <t>欧洲货币单位(E.M.U.-6)</t>
  </si>
  <si>
    <t>XBC</t>
  </si>
  <si>
    <t>欧洲账户9单位(E.U.A.-9)</t>
  </si>
  <si>
    <t>XBD</t>
  </si>
  <si>
    <t>958</t>
  </si>
  <si>
    <t>欧洲账户17单位(E.U.A.-17)</t>
  </si>
  <si>
    <t>XCD</t>
  </si>
  <si>
    <t>东加勒比元</t>
  </si>
  <si>
    <t>XDR</t>
  </si>
  <si>
    <t>特别提款权</t>
  </si>
  <si>
    <t>XFO</t>
  </si>
  <si>
    <t>Nil1</t>
  </si>
  <si>
    <t>黄金法郎</t>
  </si>
  <si>
    <t>XFU</t>
  </si>
  <si>
    <t>Nil2</t>
  </si>
  <si>
    <t>UIC法郎</t>
  </si>
  <si>
    <t>XOF</t>
  </si>
  <si>
    <t>CFA法郎BCEAO</t>
  </si>
  <si>
    <t>XPD</t>
  </si>
  <si>
    <t>钯</t>
  </si>
  <si>
    <t>XPF</t>
  </si>
  <si>
    <t>CFP法郎</t>
  </si>
  <si>
    <t>XPT</t>
  </si>
  <si>
    <t>铂白金</t>
  </si>
  <si>
    <t>XTS</t>
  </si>
  <si>
    <t>963</t>
  </si>
  <si>
    <t>为测试特别保留的代码</t>
  </si>
  <si>
    <t>YER</t>
  </si>
  <si>
    <t>也门里亚尔</t>
  </si>
  <si>
    <t>YUM</t>
  </si>
  <si>
    <t>南斯拉夫第纳尔</t>
  </si>
  <si>
    <t>ZAR</t>
  </si>
  <si>
    <t>兰特</t>
  </si>
  <si>
    <t>ZMK</t>
  </si>
  <si>
    <t>克瓦查</t>
  </si>
  <si>
    <t>ZWD</t>
  </si>
  <si>
    <t>津巴布韦元</t>
  </si>
  <si>
    <t>XXX</t>
  </si>
  <si>
    <t>未包括的交易货币代码</t>
  </si>
  <si>
    <t>00</t>
  </si>
  <si>
    <t>未知</t>
  </si>
  <si>
    <t>01</t>
  </si>
  <si>
    <t>汉族</t>
  </si>
  <si>
    <t>02</t>
  </si>
  <si>
    <t>蒙古族</t>
  </si>
  <si>
    <t>03</t>
  </si>
  <si>
    <t>回族</t>
  </si>
  <si>
    <t>04</t>
  </si>
  <si>
    <t>藏族</t>
  </si>
  <si>
    <t>05</t>
  </si>
  <si>
    <t>维吾尔族</t>
  </si>
  <si>
    <t>06</t>
  </si>
  <si>
    <t>苗族</t>
  </si>
  <si>
    <t>07</t>
  </si>
  <si>
    <t>彝族</t>
  </si>
  <si>
    <t>08</t>
  </si>
  <si>
    <t>壮族</t>
  </si>
  <si>
    <t>09</t>
  </si>
  <si>
    <t>布依族</t>
  </si>
  <si>
    <t>10</t>
  </si>
  <si>
    <t>朝鲜族</t>
  </si>
  <si>
    <t>11</t>
  </si>
  <si>
    <t>满族</t>
  </si>
  <si>
    <t>12</t>
  </si>
  <si>
    <t>侗族</t>
  </si>
  <si>
    <t>13</t>
  </si>
  <si>
    <t>瑶族</t>
  </si>
  <si>
    <t>14</t>
  </si>
  <si>
    <t>白族</t>
  </si>
  <si>
    <t>15</t>
  </si>
  <si>
    <t>土家族</t>
  </si>
  <si>
    <t>16</t>
  </si>
  <si>
    <t>哈尼族</t>
  </si>
  <si>
    <t>17</t>
  </si>
  <si>
    <t>哈萨克族</t>
  </si>
  <si>
    <t>18</t>
  </si>
  <si>
    <t>傣族</t>
  </si>
  <si>
    <t>19</t>
  </si>
  <si>
    <t>黎族</t>
  </si>
  <si>
    <t>20</t>
  </si>
  <si>
    <t>傈僳族</t>
  </si>
  <si>
    <t>21</t>
  </si>
  <si>
    <t>佤族</t>
  </si>
  <si>
    <t>22</t>
  </si>
  <si>
    <t>畲族</t>
  </si>
  <si>
    <t>23</t>
  </si>
  <si>
    <t>高山族</t>
  </si>
  <si>
    <t>24</t>
  </si>
  <si>
    <t>拉祜族</t>
  </si>
  <si>
    <t>25</t>
  </si>
  <si>
    <t>水族</t>
  </si>
  <si>
    <t>26</t>
  </si>
  <si>
    <t>东乡族</t>
  </si>
  <si>
    <t>27</t>
  </si>
  <si>
    <t>纳西族</t>
  </si>
  <si>
    <t>28</t>
  </si>
  <si>
    <t>景颇族</t>
  </si>
  <si>
    <t>29</t>
  </si>
  <si>
    <t>柯尔克孜族</t>
  </si>
  <si>
    <t>30</t>
  </si>
  <si>
    <t>土族</t>
  </si>
  <si>
    <t>31</t>
  </si>
  <si>
    <t>达斡尔族</t>
  </si>
  <si>
    <t>32</t>
  </si>
  <si>
    <t>仫佬族</t>
  </si>
  <si>
    <t>33</t>
  </si>
  <si>
    <t>羌族</t>
  </si>
  <si>
    <t>34</t>
  </si>
  <si>
    <t>布朗族</t>
  </si>
  <si>
    <t>35</t>
  </si>
  <si>
    <t>撒拉族</t>
  </si>
  <si>
    <t>36</t>
  </si>
  <si>
    <t>毛南族</t>
  </si>
  <si>
    <t>37</t>
  </si>
  <si>
    <t>仡佬族</t>
  </si>
  <si>
    <t>38</t>
  </si>
  <si>
    <t>锡伯族</t>
  </si>
  <si>
    <t>39</t>
  </si>
  <si>
    <t>阿昌族</t>
  </si>
  <si>
    <t>40</t>
  </si>
  <si>
    <t>普米族</t>
  </si>
  <si>
    <t>41</t>
  </si>
  <si>
    <t>塔吉克族</t>
  </si>
  <si>
    <t>42</t>
  </si>
  <si>
    <t>怒族</t>
  </si>
  <si>
    <t>43</t>
  </si>
  <si>
    <t>乌孜别克族</t>
  </si>
  <si>
    <t>44</t>
  </si>
  <si>
    <t>俄罗斯族</t>
  </si>
  <si>
    <t>45</t>
  </si>
  <si>
    <t>鄂温克族</t>
  </si>
  <si>
    <t>46</t>
  </si>
  <si>
    <t>德昂族</t>
  </si>
  <si>
    <t>47</t>
  </si>
  <si>
    <t>保安族</t>
  </si>
  <si>
    <t>48</t>
  </si>
  <si>
    <t>裕固族</t>
  </si>
  <si>
    <t>49</t>
  </si>
  <si>
    <t>京族</t>
  </si>
  <si>
    <t>50</t>
  </si>
  <si>
    <t>塔塔尔族</t>
  </si>
  <si>
    <t>51</t>
  </si>
  <si>
    <t>独龙族</t>
  </si>
  <si>
    <t>52</t>
  </si>
  <si>
    <t>鄂伦春族</t>
  </si>
  <si>
    <t>53</t>
  </si>
  <si>
    <t>赫哲族</t>
  </si>
  <si>
    <t>54</t>
  </si>
  <si>
    <t>门巴族</t>
  </si>
  <si>
    <t>55</t>
  </si>
  <si>
    <t>珞巴族</t>
  </si>
  <si>
    <t>56</t>
  </si>
  <si>
    <t>基诺族</t>
  </si>
  <si>
    <t>97</t>
  </si>
  <si>
    <t>外国血统中国籍人士</t>
  </si>
  <si>
    <t>98</t>
  </si>
  <si>
    <t>其他</t>
  </si>
  <si>
    <t>政府部门</t>
  </si>
  <si>
    <t>指在我国境内通过政治程序建立的、对其他单位拥有立法、司法和行政权的法律实体及附属单位。</t>
  </si>
  <si>
    <t>A01</t>
  </si>
  <si>
    <t>中央政府</t>
  </si>
  <si>
    <t>管理一个国家全国事务的国家机构的总称，负责统一领导全国地方行政工作，集中掌握国家的国防、外交、财政等行政职权部门。</t>
  </si>
  <si>
    <t>A02</t>
  </si>
  <si>
    <t>地方政府</t>
  </si>
  <si>
    <t>指管理一个国家区域性事务的政府组织机构。</t>
  </si>
  <si>
    <t>A03</t>
  </si>
  <si>
    <t>社会保障基金</t>
  </si>
  <si>
    <t>根据国家有关法律、法规和政策的规定，为实施社会保障制度而建立起来、专款专用的资金。</t>
  </si>
  <si>
    <t>金融机构部门</t>
  </si>
  <si>
    <t>主要从事金融媒介以及与金融媒介密切相关的辅助金融活动的常住单位。</t>
  </si>
  <si>
    <t>B01</t>
  </si>
  <si>
    <t>货币当局</t>
  </si>
  <si>
    <t>详见银发〔2009〕363号。</t>
  </si>
  <si>
    <t>B02</t>
  </si>
  <si>
    <t>监管当局</t>
  </si>
  <si>
    <t>对金融机构及其经营活动实施全面的、经常性的检查和督促，实行领导、组织、协调和控制，行使实施监督管理职能的政府机构或准政府机构及其境内外派出机构。包括中国银行业监督管理委员会、中国证券监督管理委员会、中国保险监督管理委员会。</t>
  </si>
  <si>
    <t>B03</t>
  </si>
  <si>
    <t>银行业存款类金融机构</t>
  </si>
  <si>
    <t xml:space="preserve">我国境内银行、城市信用合作社（含联社）、农村信用合作社（含联社）、农村资金互助社、财务公司及其境内外具有经营许可的分支机构。 </t>
  </si>
  <si>
    <t>B04</t>
  </si>
  <si>
    <t>银行业非存款类金融机构</t>
  </si>
  <si>
    <t xml:space="preserve">我国境内信托公司、金融资产管理公司、金融租赁公司、汽车金融公司、贷款公司、货币经纪公司及其境内外具有经营许可的分支机构。 </t>
  </si>
  <si>
    <t>B05</t>
  </si>
  <si>
    <t>证券业金融机构</t>
  </si>
  <si>
    <t xml:space="preserve">我国境内证券公司、证券投资基金管理公司、期货公司、投资咨询公司及其境内外具有经营许可的分支机构。 </t>
  </si>
  <si>
    <t>B06</t>
  </si>
  <si>
    <t>保险业金融机构</t>
  </si>
  <si>
    <t>我国财产保险公司、人身保险公司、再保险公司、保险资产管理公司、保险经纪公司、保险代理公司、保险公估公司、企业年金及其境内外具有经营许可的分支机构。</t>
  </si>
  <si>
    <t>B07</t>
  </si>
  <si>
    <t>交易及结算类金融机构</t>
  </si>
  <si>
    <t xml:space="preserve">包括交易所、登记结算类机构及其境内分支机构。 </t>
  </si>
  <si>
    <t>B08</t>
  </si>
  <si>
    <t>金融控股公司</t>
  </si>
  <si>
    <t>我国境内依据《中华人民共和国公司法》设立，拥有或控制一个或多个金融性公司，并且这些金融性公司净资产占全部控股公司合并净资产的50%以上，所属的受监管实体应是至少明显地在从事两种以上的银行、证券和保险业务独立企业法人。</t>
  </si>
  <si>
    <t>B09</t>
  </si>
  <si>
    <t>特定目的载体</t>
  </si>
  <si>
    <t>将为持有特定资产而创立的金融实体分类为特定目的载体，如证券投资基金、资金信托计划、代客理财项目和资产证券化项目等。</t>
  </si>
  <si>
    <t>B99</t>
  </si>
  <si>
    <t>小额贷款公司、担保机构、典当机构、外国央行驻中国办事处、金融机构举办的各类协会、其他，详见银发[2009]363号。</t>
  </si>
  <si>
    <t>非金融企业部门</t>
  </si>
  <si>
    <t>指主要从事市场货物生产和提供非金融市场服务的常住企业，主要包括从事上述活动的各类法人企业。</t>
  </si>
  <si>
    <t>C01</t>
  </si>
  <si>
    <t>公司</t>
  </si>
  <si>
    <t>指依据《中华人民共和国公司登记管理条例》核准登记注册的企业。</t>
  </si>
  <si>
    <t>C02</t>
  </si>
  <si>
    <t>非公司企业</t>
  </si>
  <si>
    <t>指依据《中华人民共和国企业法人登记管理条例》核准登记注册的企业。</t>
  </si>
  <si>
    <t>C99</t>
  </si>
  <si>
    <t>其他非金融企业部门</t>
  </si>
  <si>
    <t>农民专业合作经济组织、在工商部门登记注册，领取《法人营业执照》的民办非企业（法人）单位、企业联合会、商业联合会、其他。</t>
  </si>
  <si>
    <t>住户部门</t>
  </si>
  <si>
    <t>包含共享生活设施、分享一些或全部收入和财富并共同消费某种商品或服务（主要是住房和食物）的一小群个人及部分为其服务的非营利机构。</t>
  </si>
  <si>
    <t>D01</t>
  </si>
  <si>
    <t>住户</t>
  </si>
  <si>
    <t>包括住户、个体工商户和非公司私营企业等。</t>
  </si>
  <si>
    <t>D02</t>
  </si>
  <si>
    <t>为住户服务的非营利机构</t>
  </si>
  <si>
    <t>指主要向住户或社区免费提供商品和服务，或所收取的价格从经济角度看不显著的机构部门，但由政府单位控制并资助的单位或具有显著营业性质的民办非企业单位（法人）除外。</t>
  </si>
  <si>
    <t>国外部门</t>
  </si>
  <si>
    <t>所有不具有常住性的机构单位。</t>
  </si>
  <si>
    <t>E01</t>
  </si>
  <si>
    <t>国际组织是指三个或三个以上国家（或其他国际法主体）为实现共同的政治经济目的，依据其缔结的条约或其他正式法律文件建立的常设性机构。</t>
  </si>
  <si>
    <t>E02</t>
  </si>
  <si>
    <t>外国政府</t>
  </si>
  <si>
    <t>世界其他国家和地区的政府部门。</t>
  </si>
  <si>
    <t>E03</t>
  </si>
  <si>
    <t>国外金融机构</t>
  </si>
  <si>
    <t>世界其他国家和地区的金融机构部门。</t>
  </si>
  <si>
    <t>E04</t>
  </si>
  <si>
    <t>国外非金融企业</t>
  </si>
  <si>
    <t>世界其他国家和地区的非金融企业部门，包括本国非金融企业部门的国外分支机构。</t>
  </si>
  <si>
    <t>E05</t>
  </si>
  <si>
    <t>外国居民</t>
  </si>
  <si>
    <t>未纳入上述国外部门的国外个人或机构组织。</t>
  </si>
  <si>
    <t>个人身份证件</t>
  </si>
  <si>
    <t>101</t>
  </si>
  <si>
    <t>居民身份证</t>
  </si>
  <si>
    <t>102</t>
  </si>
  <si>
    <t>户口簿</t>
  </si>
  <si>
    <t>103</t>
  </si>
  <si>
    <t>外国护照</t>
  </si>
  <si>
    <t>105</t>
  </si>
  <si>
    <t>军人军官证</t>
  </si>
  <si>
    <t>106</t>
  </si>
  <si>
    <t>军人士兵证</t>
  </si>
  <si>
    <t>107</t>
  </si>
  <si>
    <t>武警军官证</t>
  </si>
  <si>
    <t>港澳居民往来内地通行证（香港）</t>
  </si>
  <si>
    <t>109</t>
  </si>
  <si>
    <t>台湾居民往来大陆通行证</t>
  </si>
  <si>
    <t>110</t>
  </si>
  <si>
    <t>临时居民身份证</t>
  </si>
  <si>
    <t>111</t>
  </si>
  <si>
    <t>外国人永久居留证</t>
  </si>
  <si>
    <t>中国护照</t>
  </si>
  <si>
    <t>113</t>
  </si>
  <si>
    <t>武警士兵证</t>
  </si>
  <si>
    <t>114</t>
  </si>
  <si>
    <t>港澳居民往来内地通行证（澳门）</t>
  </si>
  <si>
    <t>115</t>
  </si>
  <si>
    <t>边民出入境通行证</t>
  </si>
  <si>
    <t>台湾居民旅行证</t>
  </si>
  <si>
    <t>117</t>
  </si>
  <si>
    <t>工作证</t>
  </si>
  <si>
    <t>118</t>
  </si>
  <si>
    <t>执行公务证</t>
  </si>
  <si>
    <t>119</t>
  </si>
  <si>
    <t>个体工商户营业执照</t>
  </si>
  <si>
    <t>文职干部退休证</t>
  </si>
  <si>
    <t>121</t>
  </si>
  <si>
    <t>武警文职干部证</t>
  </si>
  <si>
    <t>122</t>
  </si>
  <si>
    <t>武警军官退休证</t>
  </si>
  <si>
    <t>123</t>
  </si>
  <si>
    <t>武警文职干部退休证</t>
  </si>
  <si>
    <t>台湾居民身份证</t>
  </si>
  <si>
    <t>125</t>
  </si>
  <si>
    <t>香港居民身份证</t>
  </si>
  <si>
    <t>126</t>
  </si>
  <si>
    <t>澳门居民身份证</t>
  </si>
  <si>
    <t>127</t>
  </si>
  <si>
    <t>驾驶证</t>
  </si>
  <si>
    <t>128</t>
  </si>
  <si>
    <t>保险从业资格证</t>
  </si>
  <si>
    <t>129</t>
  </si>
  <si>
    <t>专业证书</t>
  </si>
  <si>
    <t>130</t>
  </si>
  <si>
    <t>学员证</t>
  </si>
  <si>
    <t>131</t>
  </si>
  <si>
    <t>退休证</t>
  </si>
  <si>
    <t>学生证</t>
  </si>
  <si>
    <t>199</t>
  </si>
  <si>
    <t>其他个人证件</t>
  </si>
  <si>
    <t>200</t>
  </si>
  <si>
    <t>对公证件</t>
  </si>
  <si>
    <t>201</t>
  </si>
  <si>
    <t>营业执照</t>
  </si>
  <si>
    <t>202</t>
  </si>
  <si>
    <t>民办非企业登记证书</t>
  </si>
  <si>
    <t>外国企业常驻代表机构登记证</t>
  </si>
  <si>
    <t>社会团体法人登记证书</t>
  </si>
  <si>
    <t>205</t>
  </si>
  <si>
    <t>事业单位法人登记证</t>
  </si>
  <si>
    <t>206</t>
  </si>
  <si>
    <t>全国组织机构代码证书</t>
  </si>
  <si>
    <t>207</t>
  </si>
  <si>
    <t>税务登记证（国税）</t>
  </si>
  <si>
    <t>税务登记证（地税）</t>
  </si>
  <si>
    <t>209</t>
  </si>
  <si>
    <t>开户许可证</t>
  </si>
  <si>
    <t>210</t>
  </si>
  <si>
    <t>经营外汇业务许可证</t>
  </si>
  <si>
    <t>211</t>
  </si>
  <si>
    <t>金融许可证</t>
  </si>
  <si>
    <t>经营保险业务许可证</t>
  </si>
  <si>
    <t>213</t>
  </si>
  <si>
    <t>证券业务许可证</t>
  </si>
  <si>
    <t>进出口经营权许可证书</t>
  </si>
  <si>
    <t>215</t>
  </si>
  <si>
    <t>外商企业投资登记证书</t>
  </si>
  <si>
    <t>216</t>
  </si>
  <si>
    <t>经营期货业务许可证</t>
  </si>
  <si>
    <t>217</t>
  </si>
  <si>
    <t>税务登记号</t>
  </si>
  <si>
    <t>机构编制管理证</t>
  </si>
  <si>
    <t>219</t>
  </si>
  <si>
    <t>中信虚拟组织机构代码</t>
  </si>
  <si>
    <t>220</t>
  </si>
  <si>
    <t>221</t>
  </si>
  <si>
    <t>券商编号</t>
  </si>
  <si>
    <t>期货公司机构编号</t>
  </si>
  <si>
    <t>223</t>
  </si>
  <si>
    <t>保险公司编号</t>
  </si>
  <si>
    <t>224</t>
  </si>
  <si>
    <t>个体工商户证书编号</t>
  </si>
  <si>
    <t>225</t>
  </si>
  <si>
    <t>机构信用代码证</t>
  </si>
  <si>
    <t>227</t>
  </si>
  <si>
    <t>商业登记证</t>
  </si>
  <si>
    <t>228</t>
  </si>
  <si>
    <t>股东代码证</t>
  </si>
  <si>
    <t>229</t>
  </si>
  <si>
    <t>域名注册证</t>
  </si>
  <si>
    <t>230</t>
  </si>
  <si>
    <t>证监会代码证号</t>
  </si>
  <si>
    <t>审批文号</t>
  </si>
  <si>
    <t>技术监督局编号</t>
  </si>
  <si>
    <t>收费许可证</t>
  </si>
  <si>
    <t>资质证书</t>
  </si>
  <si>
    <t>235</t>
  </si>
  <si>
    <t>第三方支付机构许可证编码</t>
  </si>
  <si>
    <t>299</t>
  </si>
  <si>
    <t>其他单位证件</t>
  </si>
  <si>
    <t>基本户</t>
  </si>
  <si>
    <t>一般户</t>
  </si>
  <si>
    <t>专用账户</t>
  </si>
  <si>
    <t>临时账户</t>
  </si>
  <si>
    <t>I类户</t>
  </si>
  <si>
    <t>银行可通过Ⅰ类户为存款人提供存款、购买投资理财产品等金融产品、转账、消费和缴费支付、支取现金等服务。</t>
  </si>
  <si>
    <t>II类户</t>
  </si>
  <si>
    <t>银行可通过Ⅱ类户为存款人提供存款、购买投资理财产品等金融产品、限定金额的消费和缴费支付等服务。</t>
  </si>
  <si>
    <t>III类户</t>
  </si>
  <si>
    <t>银行可通过Ⅲ类户为存款人提供限定金额的消费和缴费支付服务</t>
  </si>
  <si>
    <t>日</t>
  </si>
  <si>
    <t>月</t>
  </si>
  <si>
    <t>Y</t>
  </si>
  <si>
    <t>年</t>
  </si>
  <si>
    <t>定月定日周期结息</t>
  </si>
  <si>
    <t>结息日为按照指定周期的指定月份计算</t>
  </si>
  <si>
    <t>按月定月结息</t>
  </si>
  <si>
    <t>按照指定月份开始按月结息</t>
  </si>
  <si>
    <t>按偶数月定月结息</t>
  </si>
  <si>
    <t>利息按2/4/6/8…月结息，目前只适用于定月定日结息方式</t>
  </si>
  <si>
    <t>按4个月定月结息</t>
  </si>
  <si>
    <t>为4/8/12月21结息，目前只适用于定月定日结息方式</t>
  </si>
  <si>
    <t>按年定月结息</t>
  </si>
  <si>
    <t>为每年的指定月份</t>
  </si>
  <si>
    <t>起息日周期结息</t>
  </si>
  <si>
    <t>结息日根据结息周期计算起息日的对日</t>
  </si>
  <si>
    <t>按月结息</t>
  </si>
  <si>
    <t>利息每月支付一次</t>
  </si>
  <si>
    <t>按季结息</t>
  </si>
  <si>
    <t>利息每季支付一次</t>
  </si>
  <si>
    <t>半年结息</t>
  </si>
  <si>
    <t>利息每半年支付一次，当结息方式为1时，则为6/12月的21日；当结息方式为2、3时，则为最初拨贷日或首个结息日的半年对日</t>
  </si>
  <si>
    <t>按年结息</t>
  </si>
  <si>
    <t>最初拨贷日或首个结息日的按年对日</t>
  </si>
  <si>
    <t>按日结息</t>
  </si>
  <si>
    <t>利息每天支付一次</t>
  </si>
  <si>
    <t>利随本清</t>
  </si>
  <si>
    <t>利息在合约到期日随本金一起支付。</t>
  </si>
  <si>
    <t>预收</t>
  </si>
  <si>
    <t>指发生业务初始即扣收利息，如贴现业务</t>
  </si>
  <si>
    <t>按还款计划结息</t>
  </si>
  <si>
    <t>根据还款计划，在还款日时，将本金余额截止到当日的利息结清</t>
  </si>
  <si>
    <t>资产类</t>
  </si>
  <si>
    <t>负债类</t>
  </si>
  <si>
    <t>资产负债共同类</t>
  </si>
  <si>
    <t>所有者权益类</t>
  </si>
  <si>
    <t>损益收入类</t>
  </si>
  <si>
    <t>损益支出类</t>
  </si>
  <si>
    <t>登记簿科目</t>
  </si>
  <si>
    <t>表外类</t>
  </si>
  <si>
    <t>一级科目</t>
  </si>
  <si>
    <t>二级科目</t>
  </si>
  <si>
    <t>三级科目</t>
  </si>
  <si>
    <t>贷/收</t>
  </si>
  <si>
    <t>借/付</t>
  </si>
  <si>
    <t>当日冲正</t>
  </si>
  <si>
    <t>隔日冲正</t>
  </si>
  <si>
    <t>跨年冲正</t>
  </si>
  <si>
    <t>冲正</t>
  </si>
  <si>
    <t>正常</t>
  </si>
  <si>
    <t>被冲正</t>
  </si>
  <si>
    <t>移动电话</t>
  </si>
  <si>
    <t>住宅电话</t>
  </si>
  <si>
    <t>办公电话</t>
  </si>
  <si>
    <t>传真</t>
  </si>
  <si>
    <t>紧急电话</t>
  </si>
  <si>
    <t>联系电话</t>
  </si>
  <si>
    <t>单位人事部电话</t>
  </si>
  <si>
    <t>财务电话</t>
  </si>
  <si>
    <t>业务电话</t>
  </si>
  <si>
    <t>验证手机号码</t>
  </si>
  <si>
    <t>电子账户预留手机号码</t>
  </si>
  <si>
    <t>其他电话</t>
  </si>
  <si>
    <t>Email</t>
  </si>
  <si>
    <t>QQ</t>
  </si>
  <si>
    <t>Web网址</t>
  </si>
  <si>
    <t>其他网络联系方式</t>
  </si>
  <si>
    <t>微信</t>
  </si>
  <si>
    <t>磁条卡</t>
  </si>
  <si>
    <t>IC卡</t>
  </si>
  <si>
    <t>磁条IC复合卡</t>
  </si>
  <si>
    <t>虚拟介质</t>
  </si>
  <si>
    <t>V</t>
  </si>
  <si>
    <t>VISA</t>
  </si>
  <si>
    <t>维萨（Visa International Service Association）简称Visa</t>
  </si>
  <si>
    <t>MASTER</t>
  </si>
  <si>
    <t>万事达（MasterCard Worldwide）简称MasterCard</t>
  </si>
  <si>
    <t>中国银行卡联合组织(China UnionPay)简称Unionpay</t>
  </si>
  <si>
    <t>BGZ</t>
  </si>
  <si>
    <t>贵州银行</t>
  </si>
  <si>
    <t>JCB</t>
  </si>
  <si>
    <t>日本信用株式会社(Japan Credit Bureau)简称JCB</t>
  </si>
  <si>
    <t>AMEX</t>
  </si>
  <si>
    <t>美国运通（American Express）简称AE。</t>
  </si>
  <si>
    <t>00000</t>
  </si>
  <si>
    <t>活期</t>
  </si>
  <si>
    <t>00001</t>
  </si>
  <si>
    <t>一天</t>
  </si>
  <si>
    <t>00007</t>
  </si>
  <si>
    <t>七天</t>
  </si>
  <si>
    <t>00014</t>
  </si>
  <si>
    <t>十四天</t>
  </si>
  <si>
    <t>00021</t>
  </si>
  <si>
    <t>二十一天</t>
  </si>
  <si>
    <t>00030</t>
  </si>
  <si>
    <t>一个月</t>
  </si>
  <si>
    <t>00060</t>
  </si>
  <si>
    <t>两个月</t>
  </si>
  <si>
    <t>00090</t>
  </si>
  <si>
    <t>三个月</t>
  </si>
  <si>
    <t>00120</t>
  </si>
  <si>
    <t>四个月</t>
  </si>
  <si>
    <t>00150</t>
  </si>
  <si>
    <t>五个月</t>
  </si>
  <si>
    <t>00180</t>
  </si>
  <si>
    <t>半年</t>
  </si>
  <si>
    <t>00210</t>
  </si>
  <si>
    <t>七个月</t>
  </si>
  <si>
    <t>00240</t>
  </si>
  <si>
    <t>八个月</t>
  </si>
  <si>
    <t>00270</t>
  </si>
  <si>
    <t>九个月</t>
  </si>
  <si>
    <t>00300</t>
  </si>
  <si>
    <t>十个月</t>
  </si>
  <si>
    <t>00330</t>
  </si>
  <si>
    <t>十一个月</t>
  </si>
  <si>
    <t>00360</t>
  </si>
  <si>
    <t>一年</t>
  </si>
  <si>
    <t>00450</t>
  </si>
  <si>
    <t>十五个月</t>
  </si>
  <si>
    <t>00720</t>
  </si>
  <si>
    <t>两年</t>
  </si>
  <si>
    <t>01080</t>
  </si>
  <si>
    <t>三年</t>
  </si>
  <si>
    <t>01090</t>
  </si>
  <si>
    <t>四年</t>
  </si>
  <si>
    <t>01800</t>
  </si>
  <si>
    <t>五年</t>
  </si>
  <si>
    <t>02160</t>
  </si>
  <si>
    <t>六年</t>
  </si>
  <si>
    <t>02880</t>
  </si>
  <si>
    <t>八年</t>
  </si>
  <si>
    <t>其他协定期限</t>
  </si>
  <si>
    <t>1</t>
  </si>
  <si>
    <t>普通冻结</t>
  </si>
  <si>
    <t>2</t>
  </si>
  <si>
    <t>司法冻结</t>
  </si>
  <si>
    <t>金额冻结</t>
  </si>
  <si>
    <t>只收不付</t>
  </si>
  <si>
    <t>3</t>
  </si>
  <si>
    <t>不收不付</t>
  </si>
  <si>
    <t>9</t>
  </si>
  <si>
    <t>单位地址</t>
  </si>
  <si>
    <t>住宅地址</t>
  </si>
  <si>
    <t>户籍地址</t>
  </si>
  <si>
    <t>通讯地址</t>
  </si>
  <si>
    <t>现营地址</t>
  </si>
  <si>
    <t>信用卡对账单地址</t>
  </si>
  <si>
    <t>英文地址</t>
  </si>
  <si>
    <t>利息税牌价</t>
  </si>
  <si>
    <t>人民币中间价</t>
  </si>
  <si>
    <t>伦敦牌价</t>
  </si>
  <si>
    <t>年终结转专用牌价</t>
  </si>
  <si>
    <t>即期结售汇</t>
  </si>
  <si>
    <t>即期外汇买卖</t>
  </si>
  <si>
    <t>外汇局折美率</t>
  </si>
  <si>
    <t>伦敦牌价（自贸区）</t>
  </si>
  <si>
    <t>人民币中间价（自贸区）</t>
  </si>
  <si>
    <t>0000</t>
  </si>
  <si>
    <t>非外汇监管帐户</t>
  </si>
  <si>
    <t>经常项目-外汇结算账户</t>
  </si>
  <si>
    <t>经常项目-待核查账户</t>
  </si>
  <si>
    <t>经常项目-边境贸易结算账户</t>
  </si>
  <si>
    <t>经常项目-外汇资金集中管理账户</t>
  </si>
  <si>
    <t>经常项目-国际贸易结算中心专用外汇账户</t>
  </si>
  <si>
    <t>经常项目-外币现钞账户</t>
  </si>
  <si>
    <t>经常项目-捐赠账户</t>
  </si>
  <si>
    <t>经常项目-定期存款及理财外汇账户</t>
  </si>
  <si>
    <t>经常项目-驻华机构经费账户</t>
  </si>
  <si>
    <t>经常项目-个人结算账户</t>
  </si>
  <si>
    <t>保险机构外汇经营账户</t>
  </si>
  <si>
    <t>保险机构资金运用外汇账户</t>
  </si>
  <si>
    <t>支付机构外汇备付金账户</t>
  </si>
  <si>
    <t>经常项目外汇专用账户（服务外包）</t>
  </si>
  <si>
    <t>经常项目-境外机构经常项目外汇账户</t>
  </si>
  <si>
    <t>资本项目-前期费用外汇账户</t>
  </si>
  <si>
    <t>资本项目-外汇资本金账户</t>
  </si>
  <si>
    <t>资本项目-境内资产变现账户</t>
  </si>
  <si>
    <t>资本项目-境外汇入保证金专用账户</t>
  </si>
  <si>
    <t>资本项目-境内划入保证金专用账户</t>
  </si>
  <si>
    <t>资本项目-境内再投资专用账户</t>
  </si>
  <si>
    <t>资本项目-环境权益交易外汇账户</t>
  </si>
  <si>
    <t>资本项目-人民币前期费用专用存款账户</t>
  </si>
  <si>
    <t>资本项目-人民币资本金专用存款账户</t>
  </si>
  <si>
    <t>资本项目-人民币并购专用存款账户</t>
  </si>
  <si>
    <t>资本项目-人民币股权转让专用存款账户</t>
  </si>
  <si>
    <t>资本项目-人民币再投资专用存款账户</t>
  </si>
  <si>
    <t>资本项目-结汇待支付账户</t>
  </si>
  <si>
    <t>资本项目-境外资产变现账户</t>
  </si>
  <si>
    <t>资本项目-境外放款专用账户</t>
  </si>
  <si>
    <t>资本项目-外债专户</t>
  </si>
  <si>
    <t>资本项目-外债转贷款专户</t>
  </si>
  <si>
    <t>资本项目-国内外汇贷款专户</t>
  </si>
  <si>
    <t>资本项目-外债转贷款还贷专户</t>
  </si>
  <si>
    <t>资本项目-外债还贷专户</t>
  </si>
  <si>
    <t>资本项目-外汇委托贷款专用账户</t>
  </si>
  <si>
    <t>资本项目-国有企业境外商品期货套期保值项下境内专用外汇账户</t>
  </si>
  <si>
    <t>资本项目-境内机构衍生业务境内专户</t>
  </si>
  <si>
    <t>资本项目-股权激励计划境内专户</t>
  </si>
  <si>
    <t>资本项目-境内公司境外上市专用外汇账户</t>
  </si>
  <si>
    <t>资本项目-境内股东境外持股专用账户</t>
  </si>
  <si>
    <t>资本项目-A股上市公司外资股东减持股份及分红人民币临时存款账</t>
  </si>
  <si>
    <t>资本项目-QFII境内外汇账户</t>
  </si>
  <si>
    <t>资本项目-QFII人民币账户</t>
  </si>
  <si>
    <t>资本项目-RQFII人民币账户</t>
  </si>
  <si>
    <t>资本项目-QDII境内托管账户</t>
  </si>
  <si>
    <t>资本项目-QDII募集资金专用外汇账户</t>
  </si>
  <si>
    <t>资本项目-QDII外汇清算账户</t>
  </si>
  <si>
    <t>资本项目-QDII直销和代销外汇账户</t>
  </si>
  <si>
    <t>资本项目-境内外投资者B股交易结算资金账户</t>
  </si>
  <si>
    <t>资本项目-非银行金融机构客户资金账户</t>
  </si>
  <si>
    <t>资本项目-非银行金融机构自有外汇资金账户</t>
  </si>
  <si>
    <t>资本项目-境内划转暂存户</t>
  </si>
  <si>
    <t>资本项目-结售汇专用账户</t>
  </si>
  <si>
    <t>资本项目-定期存款户</t>
  </si>
  <si>
    <t>资本项目 - 自贸区投融资账户</t>
  </si>
  <si>
    <t>资本项目-其他资本项目专用外汇账户</t>
  </si>
  <si>
    <t>资本项目-外国投资者专用外汇账户（投资类）</t>
  </si>
  <si>
    <t>资本项目-外国投资者专用外汇账户（收购类）</t>
  </si>
  <si>
    <t>资本项目-外国投资者专用外汇账户（保证类）</t>
  </si>
  <si>
    <t>数据检核用</t>
  </si>
  <si>
    <t>特殊外汇账户-钻石交易专用外汇账户</t>
  </si>
  <si>
    <t>离岸外汇账户</t>
  </si>
  <si>
    <t>境外机构/个人境内外汇账户</t>
  </si>
  <si>
    <t>国际资金主账户</t>
  </si>
  <si>
    <t>国内资金主账户</t>
  </si>
  <si>
    <t>区内个人自由贸易账户（FTI）</t>
  </si>
  <si>
    <t>区内境外个人自由贸易账户（FTF）</t>
  </si>
  <si>
    <t>暂存户-开证、付汇保证金账户</t>
  </si>
  <si>
    <t>暂存户-其他暂存户</t>
  </si>
  <si>
    <t>区内机构自由贸易账户（ FTE  )</t>
  </si>
  <si>
    <t>境外机构自由贸易账户（ FTN  )</t>
  </si>
  <si>
    <t>0001</t>
  </si>
  <si>
    <t>同业机构自由贸易账户(FTU)</t>
  </si>
  <si>
    <t>未婚</t>
  </si>
  <si>
    <t>已婚</t>
  </si>
  <si>
    <t>初婚</t>
  </si>
  <si>
    <t>再婚</t>
  </si>
  <si>
    <t>复婚</t>
  </si>
  <si>
    <t>丧偶</t>
  </si>
  <si>
    <t>离婚</t>
  </si>
  <si>
    <t>未说明的婚姻状况</t>
  </si>
  <si>
    <t>普通存款</t>
  </si>
  <si>
    <t>指未限定资金用途的存款。</t>
  </si>
  <si>
    <t>保证金</t>
  </si>
  <si>
    <t>指金融机构为客户提供具有结算功能的信用工具、资金融通以及承担第三方担保责任等业务时，按照约定要求客户存入的用作资金保证的存款。</t>
  </si>
  <si>
    <t>指用于发放转贷款存入的资金。转贷款又称为境外筹资转贷款，是指银行接受财政部和客户的委托，由财政部与境外银行、公司或其他机构签订对外借款（境外筹资）协议，银行与客户签订相对应的对内转贷款协议，将所筹借的资金转贷给客户；或者银行接受客户的委托后，以银行自身的名义与境外银行、公司或其他机构签订对外借款（境外筹资）协议，并与客户签订相对应的对内转贷款协议，将所筹借的资金转贷给客户。境外筹资转贷款一般按转贷银行从境外筹资的来源方式，可以分为外国政府贷款转贷款（包括外国政府混合贷款转贷款）、出口信贷转贷款、国际商业贷款转贷款、境外发行债券转贷款等。</t>
  </si>
  <si>
    <t>委托资金</t>
  </si>
  <si>
    <t>指用于发放委托贷款存入的资金。委托贷款是由政府部门、企事业单位、自然人等作为委托人提供资金，由受托人（商业银行）根据委托人确定的贷款对象、用途、金额、期限、利率等代为向客户发放并协助收回的贷款。</t>
  </si>
  <si>
    <t>存管资金</t>
  </si>
  <si>
    <t>指在第三方存管业务中银行作为第三方存管机构所吸收到的证券、期货、房产等交易结算资金类存款。</t>
  </si>
  <si>
    <t>托管资金</t>
  </si>
  <si>
    <t>指在资产托管业务中银行作为托管人所吸收的托管性质的存款资金。</t>
  </si>
  <si>
    <t>年金</t>
  </si>
  <si>
    <t>指在企业年金业务中银行所吸收的企业年金基金性质的存款。</t>
  </si>
  <si>
    <t>理财资金</t>
  </si>
  <si>
    <t>指用于购买理财产品而存入的资金。</t>
  </si>
  <si>
    <t>交易结算资金</t>
  </si>
  <si>
    <t>法人交收资金</t>
  </si>
  <si>
    <t>看管账户资金</t>
  </si>
  <si>
    <t>代客管理资金</t>
  </si>
  <si>
    <t>借入外债</t>
  </si>
  <si>
    <t>偿还外债</t>
  </si>
  <si>
    <t>特种用途</t>
  </si>
  <si>
    <t>网络账户</t>
  </si>
  <si>
    <t>联合贷款</t>
  </si>
  <si>
    <t>指用于发放联合贷款存入的资金。联合贷款是指非银团项下的行内两家或两家以上分支行基于相同贷款条件，依据同一贷款协议，按约定的时间和比例，通过主办行向借款人提供的本外币贷款或授信业务。</t>
  </si>
  <si>
    <t>银团贷款</t>
  </si>
  <si>
    <t>指用于发放银团贷款存入的资金。银团贷款是指由获准经营贷款业务的两家或两家以上银行或非银行金融机构，基于相同贷款条件，依据同一贷款协议，按约定的时间和比例，通过代理行向借款人提供的本外币贷款或授信业务。</t>
  </si>
  <si>
    <t>其他存款资金用途</t>
  </si>
  <si>
    <t>除上述用途外的其他存款资金用途</t>
  </si>
  <si>
    <t>已销号</t>
  </si>
  <si>
    <t>99</t>
  </si>
  <si>
    <t>非居民</t>
  </si>
  <si>
    <t>居民</t>
  </si>
  <si>
    <t>未知的性别</t>
  </si>
  <si>
    <t>男性</t>
  </si>
  <si>
    <t>女性</t>
  </si>
  <si>
    <t>未说明的性别</t>
  </si>
  <si>
    <t>普通冻结状态</t>
  </si>
  <si>
    <t>全部冻结</t>
  </si>
  <si>
    <t>全行</t>
  </si>
  <si>
    <t>总行</t>
  </si>
  <si>
    <t>一级分行</t>
  </si>
  <si>
    <t>二级分行</t>
  </si>
  <si>
    <t>支行</t>
  </si>
  <si>
    <t>银行汇票</t>
  </si>
  <si>
    <t>商业汇票</t>
  </si>
  <si>
    <t>银行承兑汇票</t>
  </si>
  <si>
    <t>商业承兑汇票</t>
  </si>
  <si>
    <t>101-中国共产党中央委员会和地方各级党组织负责人</t>
  </si>
  <si>
    <t>102-国家机关及其工作机构负责人</t>
  </si>
  <si>
    <t>103-民主党派和社会团体及其工作机构负责人</t>
  </si>
  <si>
    <t>104-事业单位负责人</t>
  </si>
  <si>
    <t>105-企业负责人</t>
  </si>
  <si>
    <t>201-科学研究人员</t>
  </si>
  <si>
    <t>202-工程技术人员</t>
  </si>
  <si>
    <t>203-农业技术人员</t>
  </si>
  <si>
    <t>204-飞机和船舶技术人员</t>
  </si>
  <si>
    <t>205-卫生专业技术人员</t>
  </si>
  <si>
    <t>206-经济业务人员</t>
  </si>
  <si>
    <t>207-金融业务人员</t>
  </si>
  <si>
    <t>208-法律专业人员</t>
  </si>
  <si>
    <t>209-教学人员</t>
  </si>
  <si>
    <t>210-文学艺术工作人员</t>
  </si>
  <si>
    <t>211-体育工作人员</t>
  </si>
  <si>
    <t>212-新闻出版、文化工作人员</t>
  </si>
  <si>
    <t>213-宗教职业者</t>
  </si>
  <si>
    <t>299-其他专业技术人员</t>
  </si>
  <si>
    <t>301</t>
  </si>
  <si>
    <t>301-行政办公人员</t>
  </si>
  <si>
    <t>302</t>
  </si>
  <si>
    <t>302-安全保卫和消防工作人员</t>
  </si>
  <si>
    <t>303</t>
  </si>
  <si>
    <t>303-邮政和电信业务人员</t>
  </si>
  <si>
    <t>399</t>
  </si>
  <si>
    <t>399-其他办事人员和有关人员</t>
  </si>
  <si>
    <t>401</t>
  </si>
  <si>
    <t>401-购销人员</t>
  </si>
  <si>
    <t>402</t>
  </si>
  <si>
    <t>402-仓储人员</t>
  </si>
  <si>
    <t>403</t>
  </si>
  <si>
    <t>403-餐饮服务人员</t>
  </si>
  <si>
    <t>404-饭店、旅游及健身娱乐场所服务人员</t>
  </si>
  <si>
    <t>405</t>
  </si>
  <si>
    <t>405-运输服务人员</t>
  </si>
  <si>
    <t>406</t>
  </si>
  <si>
    <t>406-医疗卫生辅助服务人员</t>
  </si>
  <si>
    <t>407</t>
  </si>
  <si>
    <t>407-社会服务和居民生活服务人员</t>
  </si>
  <si>
    <t>499-其他商业、服务人员</t>
  </si>
  <si>
    <t>501</t>
  </si>
  <si>
    <t>501-种植业生产人员</t>
  </si>
  <si>
    <t>502</t>
  </si>
  <si>
    <t>502-林业生产及野生动物植物保护人员</t>
  </si>
  <si>
    <t>503</t>
  </si>
  <si>
    <t>503-畜牧业生产人员</t>
  </si>
  <si>
    <t>504-渔业生产人员</t>
  </si>
  <si>
    <t>505</t>
  </si>
  <si>
    <t>505-水利设施管理养护人员</t>
  </si>
  <si>
    <t>599</t>
  </si>
  <si>
    <t>599-其他农、林、牧、渔、水利业生产人员</t>
  </si>
  <si>
    <t>601</t>
  </si>
  <si>
    <t>601-勘测及矿物开采人员</t>
  </si>
  <si>
    <t>602</t>
  </si>
  <si>
    <t>602-金属冶炼、轧制人员</t>
  </si>
  <si>
    <t>603</t>
  </si>
  <si>
    <t>603-化工产品生产人员</t>
  </si>
  <si>
    <t>604-机械制造加工人员</t>
  </si>
  <si>
    <t>605</t>
  </si>
  <si>
    <t>605-机电产品装配人员</t>
  </si>
  <si>
    <t>606</t>
  </si>
  <si>
    <t>606-机械设备修理人员</t>
  </si>
  <si>
    <t>607</t>
  </si>
  <si>
    <t>607-电力设备安装、运行、检修及供电人员</t>
  </si>
  <si>
    <t>608-电子元器件与设备制造、装配调试及维修人员</t>
  </si>
  <si>
    <t>609</t>
  </si>
  <si>
    <t>609-橡胶和塑料制品生产人员</t>
  </si>
  <si>
    <t>610</t>
  </si>
  <si>
    <t>610-纺织、针织、印染人员</t>
  </si>
  <si>
    <t>611</t>
  </si>
  <si>
    <t>611-裁剪缝纫和皮革、毛皮制品加工制作人员</t>
  </si>
  <si>
    <t>612-粮油、食品、饮料生产加工及饲料生产加工人员</t>
  </si>
  <si>
    <t>613</t>
  </si>
  <si>
    <t>613-烟草及其制品加工人员</t>
  </si>
  <si>
    <t>614</t>
  </si>
  <si>
    <t>614-药品生产人员</t>
  </si>
  <si>
    <t>615</t>
  </si>
  <si>
    <t>615-木材加工、人造板生产及木材制品制作人员</t>
  </si>
  <si>
    <t>616-制浆、造纸和纸制品生产加工人员</t>
  </si>
  <si>
    <t>617</t>
  </si>
  <si>
    <t>617-建筑材料生产加工人员</t>
  </si>
  <si>
    <t>618</t>
  </si>
  <si>
    <t>618-玻璃、陶瓷、搪瓷及其制品生产加工人员</t>
  </si>
  <si>
    <t>619</t>
  </si>
  <si>
    <t>619-广播影视制品制作、播放及文物保护作业人员</t>
  </si>
  <si>
    <t>620-印刷人员</t>
  </si>
  <si>
    <t>621</t>
  </si>
  <si>
    <t>621-工艺、美术品制人员</t>
  </si>
  <si>
    <t>622</t>
  </si>
  <si>
    <t>622-文化教育、体育用品制作人员</t>
  </si>
  <si>
    <t>623</t>
  </si>
  <si>
    <t>623-工程施工人员</t>
  </si>
  <si>
    <t>624-运输设备操作人员及有关人员</t>
  </si>
  <si>
    <t>625</t>
  </si>
  <si>
    <t>625-环境监测与废物处理人员</t>
  </si>
  <si>
    <t>626-检验、计量人员</t>
  </si>
  <si>
    <t>699</t>
  </si>
  <si>
    <t>699-其他生产、运输设备操作人员及有关人员</t>
  </si>
  <si>
    <t>700</t>
  </si>
  <si>
    <t>700-军人</t>
  </si>
  <si>
    <t>800-不便分类的其他从业人员</t>
  </si>
  <si>
    <t>000</t>
  </si>
  <si>
    <t>000-无业人员</t>
  </si>
  <si>
    <t>001</t>
  </si>
  <si>
    <t>001-学生</t>
  </si>
  <si>
    <t>002</t>
  </si>
  <si>
    <t>002-退休人员</t>
  </si>
  <si>
    <t>003</t>
  </si>
  <si>
    <t>个体工商户</t>
  </si>
  <si>
    <t>小微企业主</t>
  </si>
  <si>
    <t>借方</t>
  </si>
  <si>
    <t>贷方</t>
  </si>
  <si>
    <t>钆差</t>
  </si>
  <si>
    <t>未到期</t>
  </si>
  <si>
    <t>已到期</t>
  </si>
  <si>
    <t>清还</t>
  </si>
  <si>
    <t>提前还款</t>
  </si>
  <si>
    <t>钞户</t>
  </si>
  <si>
    <t>汇户</t>
  </si>
  <si>
    <t>在用</t>
  </si>
  <si>
    <t>销户</t>
  </si>
  <si>
    <t>预销卡（卡）</t>
  </si>
  <si>
    <t>4</t>
  </si>
  <si>
    <t>待激活（卡）</t>
  </si>
  <si>
    <t>5</t>
  </si>
  <si>
    <t>作废</t>
  </si>
  <si>
    <t>6</t>
  </si>
  <si>
    <t>睡眠</t>
  </si>
  <si>
    <t>上浮</t>
  </si>
  <si>
    <t>下浮</t>
  </si>
  <si>
    <t>未做处理</t>
  </si>
  <si>
    <t>报送当地人民银行</t>
  </si>
  <si>
    <t>报送发洗钱监测中心</t>
  </si>
  <si>
    <t>报送当地公安机关</t>
  </si>
  <si>
    <t>中止交易</t>
  </si>
  <si>
    <t>关闭网银</t>
  </si>
  <si>
    <t>关闭手机电话银行</t>
  </si>
  <si>
    <t>关闭ATM取现</t>
  </si>
  <si>
    <t>关闭ATM转账</t>
  </si>
  <si>
    <t>对私</t>
  </si>
  <si>
    <t>对公</t>
  </si>
  <si>
    <t>未核实</t>
  </si>
  <si>
    <t>真实</t>
  </si>
  <si>
    <t>虚假</t>
  </si>
  <si>
    <t>假名</t>
  </si>
  <si>
    <t>匿名</t>
  </si>
  <si>
    <t>无法核实</t>
  </si>
  <si>
    <t>已发生需核查交易</t>
  </si>
  <si>
    <t>暂不核实</t>
  </si>
  <si>
    <t>领用</t>
  </si>
  <si>
    <t>空白</t>
  </si>
  <si>
    <t>使用</t>
  </si>
  <si>
    <t>待销毁</t>
  </si>
  <si>
    <t>已销毁</t>
  </si>
  <si>
    <t>已上缴</t>
  </si>
  <si>
    <t>支行申领预分配</t>
  </si>
  <si>
    <t>用户申领预分配</t>
  </si>
  <si>
    <t>卡</t>
  </si>
  <si>
    <t>折</t>
  </si>
  <si>
    <t>单</t>
  </si>
  <si>
    <t>其它</t>
  </si>
  <si>
    <t>无介质</t>
  </si>
  <si>
    <t>仅为中国税收居民</t>
  </si>
  <si>
    <t>仅为非居民</t>
  </si>
  <si>
    <t>即使中国税收居民又是其他国家(地区)税收居民</t>
  </si>
  <si>
    <t>居民国（地区）不发放纳税人识别号</t>
  </si>
  <si>
    <t>账户持有人未能取得纳税人识别号</t>
  </si>
  <si>
    <t>博士及以上</t>
  </si>
  <si>
    <t>硕士/双学位</t>
  </si>
  <si>
    <t>大学本科</t>
  </si>
  <si>
    <t>大专和专科学校</t>
  </si>
  <si>
    <t>中专和中等技校</t>
  </si>
  <si>
    <t>技工学校</t>
  </si>
  <si>
    <t>高中或同等职业教育</t>
  </si>
  <si>
    <t>中学毕业</t>
  </si>
  <si>
    <t>小学毕业</t>
  </si>
  <si>
    <t>文盲/半文盲</t>
  </si>
  <si>
    <t>不挂账</t>
  </si>
  <si>
    <t>借方挂账</t>
  </si>
  <si>
    <t>贷方挂账</t>
  </si>
  <si>
    <t>临时挂失</t>
  </si>
  <si>
    <t>正式挂失</t>
  </si>
  <si>
    <t>挂失</t>
  </si>
  <si>
    <t>本代本</t>
  </si>
  <si>
    <t>本代他</t>
  </si>
  <si>
    <t>他代本</t>
  </si>
  <si>
    <t>参考定价</t>
  </si>
  <si>
    <t>组合定价</t>
  </si>
  <si>
    <t>协商定价</t>
  </si>
  <si>
    <t>条件定价</t>
  </si>
  <si>
    <t>未卖出</t>
  </si>
  <si>
    <t>卖断卖出</t>
  </si>
  <si>
    <t>回购卖出</t>
  </si>
  <si>
    <t>已返售</t>
  </si>
  <si>
    <t>已回购</t>
  </si>
  <si>
    <t>收益权转让</t>
  </si>
  <si>
    <t>证券化转让</t>
  </si>
  <si>
    <t>受托清收转让</t>
  </si>
  <si>
    <t>非受托清收转让</t>
  </si>
  <si>
    <t>逾期</t>
  </si>
  <si>
    <t>核销</t>
  </si>
  <si>
    <t>撤销（冲账）</t>
  </si>
  <si>
    <t>结清</t>
  </si>
  <si>
    <t>新开立未放款</t>
  </si>
  <si>
    <t>不浮动</t>
  </si>
  <si>
    <t>按点数浮动</t>
  </si>
  <si>
    <t>按比例浮动</t>
  </si>
  <si>
    <t>按比例和点数组合浮动</t>
  </si>
  <si>
    <t>每年固定日调整</t>
  </si>
  <si>
    <t>每期调整</t>
  </si>
  <si>
    <t>每年年初调整</t>
  </si>
  <si>
    <t>按周期调整</t>
  </si>
  <si>
    <t>随基准利率调整</t>
  </si>
  <si>
    <t>1月1日调整</t>
  </si>
  <si>
    <t>储蓄天数</t>
  </si>
  <si>
    <t>实际天数</t>
  </si>
  <si>
    <t>ACT</t>
  </si>
  <si>
    <t>固定利率</t>
  </si>
  <si>
    <t>浮动利率</t>
  </si>
  <si>
    <t>个人活期存款利率</t>
  </si>
  <si>
    <t>单位活期存款利率</t>
  </si>
  <si>
    <t>个人整存整取存款利率</t>
  </si>
  <si>
    <t>单位整存整取存款利率</t>
  </si>
  <si>
    <t>零存整取存款利率</t>
  </si>
  <si>
    <t>整存零取存款利率</t>
  </si>
  <si>
    <t>存本取息存款利率</t>
  </si>
  <si>
    <t>单位协定存款利率</t>
  </si>
  <si>
    <t>个人通知存款利率</t>
  </si>
  <si>
    <t>单位通知存款利率</t>
  </si>
  <si>
    <t>个人定期保证金利率</t>
  </si>
  <si>
    <t>单位定期保证金利率</t>
  </si>
  <si>
    <t>个人活期保证金利率</t>
  </si>
  <si>
    <t>单位活期保证金利率</t>
  </si>
  <si>
    <t>普通贷款利率</t>
  </si>
  <si>
    <t>公积金贷款利率</t>
  </si>
  <si>
    <t>逾期罚息利率</t>
  </si>
  <si>
    <t>贵州银行贷款基础利率</t>
  </si>
  <si>
    <t>Prime Rate</t>
  </si>
  <si>
    <t>上海银行间同业拆放利率</t>
  </si>
  <si>
    <t>伦敦银行同业拆放利率</t>
  </si>
  <si>
    <t>香港银行同业拆放利率</t>
  </si>
  <si>
    <t>新加坡银行同业拆借利率</t>
  </si>
  <si>
    <t>欧元银行同业拆放利率</t>
  </si>
  <si>
    <t>LPR 贷款基础利率</t>
  </si>
  <si>
    <t>结构性理财/大额存单适用利率</t>
  </si>
  <si>
    <t>D00</t>
  </si>
  <si>
    <t>隔夜/一天</t>
  </si>
  <si>
    <t>D07</t>
  </si>
  <si>
    <t>ON</t>
  </si>
  <si>
    <t>W01</t>
  </si>
  <si>
    <t>一周</t>
  </si>
  <si>
    <t>W02</t>
  </si>
  <si>
    <t>二周</t>
  </si>
  <si>
    <t>W03</t>
  </si>
  <si>
    <t>三周</t>
  </si>
  <si>
    <t>M01</t>
  </si>
  <si>
    <t>M02</t>
  </si>
  <si>
    <t>M03</t>
  </si>
  <si>
    <t>M04</t>
  </si>
  <si>
    <t>M05</t>
  </si>
  <si>
    <t>M06</t>
  </si>
  <si>
    <t>六个月</t>
  </si>
  <si>
    <t>M07</t>
  </si>
  <si>
    <t>M08</t>
  </si>
  <si>
    <t>M09</t>
  </si>
  <si>
    <t>M10</t>
  </si>
  <si>
    <t>M11</t>
  </si>
  <si>
    <t>M18</t>
  </si>
  <si>
    <t>十八个月</t>
  </si>
  <si>
    <t>Y01</t>
  </si>
  <si>
    <t>Y02</t>
  </si>
  <si>
    <t>Y03</t>
  </si>
  <si>
    <t>Y05</t>
  </si>
  <si>
    <t>Y99</t>
  </si>
  <si>
    <t>五年以上</t>
  </si>
  <si>
    <t>是</t>
  </si>
  <si>
    <t>否</t>
  </si>
  <si>
    <t>现金</t>
  </si>
  <si>
    <t>转账</t>
  </si>
  <si>
    <t>赎回</t>
  </si>
  <si>
    <t>返售</t>
  </si>
  <si>
    <t>回购转买断</t>
  </si>
  <si>
    <t>回购转卖断</t>
  </si>
  <si>
    <t>贷款转让</t>
  </si>
  <si>
    <t>转让回购</t>
  </si>
  <si>
    <t>转卖</t>
  </si>
  <si>
    <t>本金</t>
  </si>
  <si>
    <t>利息</t>
  </si>
  <si>
    <t>本息</t>
  </si>
  <si>
    <t>非营业机构</t>
  </si>
  <si>
    <t>营业机构</t>
  </si>
  <si>
    <t>清算/撤销</t>
  </si>
  <si>
    <t>开户</t>
  </si>
  <si>
    <t>开户时赋值为1</t>
  </si>
  <si>
    <t>销户时赋值为2</t>
  </si>
  <si>
    <t>开户冲正时赋值为3</t>
  </si>
  <si>
    <t>0201</t>
  </si>
  <si>
    <t>一般贴现</t>
  </si>
  <si>
    <t>0202</t>
  </si>
  <si>
    <t>票据包买</t>
  </si>
  <si>
    <t>0203</t>
  </si>
  <si>
    <t>商票保贴</t>
  </si>
  <si>
    <t>0204</t>
  </si>
  <si>
    <t>代理贴现</t>
  </si>
  <si>
    <t>0205</t>
  </si>
  <si>
    <t>回购式贴现</t>
  </si>
  <si>
    <t>0301</t>
  </si>
  <si>
    <t>转贴现买断</t>
  </si>
  <si>
    <t>0302</t>
  </si>
  <si>
    <t>买入返售</t>
  </si>
  <si>
    <t>0303</t>
  </si>
  <si>
    <t>央行卖票</t>
  </si>
  <si>
    <t>0305</t>
  </si>
  <si>
    <t>票交所转贴现买入</t>
  </si>
  <si>
    <t>0306</t>
  </si>
  <si>
    <t>票交所质押式回购买入</t>
  </si>
  <si>
    <t>0307</t>
  </si>
  <si>
    <t>票交所买断式买入</t>
  </si>
  <si>
    <t>AC01</t>
  </si>
  <si>
    <t>AC02</t>
  </si>
  <si>
    <t>未生效</t>
  </si>
  <si>
    <t>已承兑</t>
  </si>
  <si>
    <t>已未用退回</t>
  </si>
  <si>
    <t>已解付结清</t>
  </si>
  <si>
    <t>已垫款</t>
  </si>
  <si>
    <t>已垫款结清</t>
  </si>
  <si>
    <t>EM00</t>
  </si>
  <si>
    <t>可再转让</t>
  </si>
  <si>
    <t>EM01</t>
  </si>
  <si>
    <t>不得转让</t>
  </si>
  <si>
    <t>买入库存</t>
  </si>
  <si>
    <t>已卖断结清</t>
  </si>
  <si>
    <t>卖出回购未还</t>
  </si>
  <si>
    <t>托收在途(纸票用)</t>
  </si>
  <si>
    <t>已提示付款(电票用)</t>
  </si>
  <si>
    <t>已收回票款</t>
  </si>
  <si>
    <t>已逾期</t>
  </si>
  <si>
    <t>逾期结清</t>
  </si>
  <si>
    <t>0</t>
  </si>
  <si>
    <t>没有垫款</t>
  </si>
  <si>
    <t>垫款结清</t>
  </si>
  <si>
    <t>纸票</t>
  </si>
  <si>
    <t>电票</t>
  </si>
  <si>
    <t>AR000075</t>
  </si>
  <si>
    <t xml:space="preserve">1                   </t>
  </si>
  <si>
    <t>个人账户</t>
  </si>
  <si>
    <t>对私账户</t>
  </si>
  <si>
    <t xml:space="preserve">2                   </t>
  </si>
  <si>
    <t>组织账户</t>
  </si>
  <si>
    <t>对公账户</t>
  </si>
  <si>
    <t xml:space="preserve">3                   </t>
  </si>
  <si>
    <t>内部账户</t>
  </si>
  <si>
    <t xml:space="preserve">4                   </t>
  </si>
  <si>
    <t>附属账户</t>
  </si>
  <si>
    <t>AR000102</t>
  </si>
  <si>
    <t>同城</t>
  </si>
  <si>
    <t>异地境内</t>
  </si>
  <si>
    <t>指中国境内范围的异地标识。</t>
  </si>
  <si>
    <t>异地境外</t>
  </si>
  <si>
    <t>指中国境外范围的异地标识。</t>
  </si>
  <si>
    <t>AR000151</t>
  </si>
  <si>
    <t xml:space="preserve">100                 </t>
  </si>
  <si>
    <t>贷款损失准备金</t>
  </si>
  <si>
    <t>通过估计贷款可能发生的损失，及时计提的贷款损失准备。</t>
  </si>
  <si>
    <t xml:space="preserve">101                 </t>
  </si>
  <si>
    <t>一般准备金</t>
  </si>
  <si>
    <t>根据全部贷款余额的一定比例计提的、用于弥补尚未识别的可能性损失的准备。</t>
  </si>
  <si>
    <t xml:space="preserve">102                 </t>
  </si>
  <si>
    <t>专项准备金</t>
  </si>
  <si>
    <t>对贷款进行风险分类后，按每笔贷款损失的程度计提的用于弥补专项损失的准备。</t>
  </si>
  <si>
    <t xml:space="preserve">103                 </t>
  </si>
  <si>
    <t>特种准备金</t>
  </si>
  <si>
    <t>针对某一国家、地区、行业或某一类贷款风险计提的准备。</t>
  </si>
  <si>
    <t xml:space="preserve">200                 </t>
  </si>
  <si>
    <t>坏账准备金</t>
  </si>
  <si>
    <t xml:space="preserve">按应收账款余额的一定比例提取准备金，用于核销其应收账款的坏帐损失。
</t>
  </si>
  <si>
    <t>AR000202</t>
  </si>
  <si>
    <t xml:space="preserve">01                  </t>
  </si>
  <si>
    <t>活期存款（包括协定存款）</t>
  </si>
  <si>
    <t xml:space="preserve">02                  </t>
  </si>
  <si>
    <t>整存整取存款</t>
  </si>
  <si>
    <t xml:space="preserve">03                  </t>
  </si>
  <si>
    <t>零存整取存款（包括教育储蓄）</t>
  </si>
  <si>
    <t xml:space="preserve">04                  </t>
  </si>
  <si>
    <t>整存零取存款</t>
  </si>
  <si>
    <t xml:space="preserve">05                  </t>
  </si>
  <si>
    <t>存本取息存款</t>
  </si>
  <si>
    <t xml:space="preserve">06                  </t>
  </si>
  <si>
    <t>定活两便存款</t>
  </si>
  <si>
    <t xml:space="preserve">07                  </t>
  </si>
  <si>
    <t xml:space="preserve">99                  </t>
  </si>
  <si>
    <t>非储蓄存款</t>
  </si>
  <si>
    <t>AR000451</t>
  </si>
  <si>
    <t>0101</t>
  </si>
  <si>
    <t>正常一级</t>
  </si>
  <si>
    <t>0102</t>
  </si>
  <si>
    <t>正常二级</t>
  </si>
  <si>
    <t>0103</t>
  </si>
  <si>
    <t>正常三级</t>
  </si>
  <si>
    <t>关注一级</t>
  </si>
  <si>
    <t>关注二级</t>
  </si>
  <si>
    <t>关注三级</t>
  </si>
  <si>
    <t>次级一级</t>
  </si>
  <si>
    <t>次级二级</t>
  </si>
  <si>
    <t>可疑</t>
  </si>
  <si>
    <t>损失</t>
  </si>
  <si>
    <t>EV000101</t>
  </si>
  <si>
    <t>转为正常后归还</t>
  </si>
  <si>
    <t>不良贷款处置</t>
  </si>
  <si>
    <t>以物抵贷</t>
  </si>
  <si>
    <t>贷款核销</t>
  </si>
  <si>
    <t>重组</t>
  </si>
  <si>
    <t>现金收回</t>
  </si>
  <si>
    <t>正常现金收回结清贷款</t>
  </si>
  <si>
    <t>资产证券化</t>
  </si>
  <si>
    <t>通过资产证券化方式收回贷款</t>
  </si>
  <si>
    <t>债转股</t>
  </si>
  <si>
    <t>指国家组建金融资产管理公司，收购银行的不良资产，把原来银行与企业间的债权、债务关系，转变为金融资产管理公司与企业间的股权、产权关系。</t>
  </si>
  <si>
    <t>转让</t>
  </si>
  <si>
    <t>通过贷款卖断等转让途径收回贷款</t>
  </si>
  <si>
    <t>资产剥离</t>
  </si>
  <si>
    <t>指企业将其所拥有的资产出售给第三方，以获取现金或股票或现金与股票混合形式的回报的一种商业行为，还包括企业分立和股权切离等形式。</t>
  </si>
  <si>
    <t>未用退回（票据）</t>
  </si>
  <si>
    <t>撤消结清（冲账）</t>
  </si>
  <si>
    <t>赔付结清</t>
  </si>
  <si>
    <t>其他方式</t>
  </si>
  <si>
    <t>EV000506</t>
  </si>
  <si>
    <t xml:space="preserve">B                   </t>
  </si>
  <si>
    <t>金融机构发起</t>
  </si>
  <si>
    <t>金融机构客户发起</t>
  </si>
  <si>
    <t xml:space="preserve">C                   </t>
  </si>
  <si>
    <t>非金融机构发起</t>
  </si>
  <si>
    <t>非金融机构客户发起</t>
  </si>
  <si>
    <t>EV000515</t>
  </si>
  <si>
    <t xml:space="preserve">P                   </t>
  </si>
  <si>
    <t>付款</t>
  </si>
  <si>
    <t xml:space="preserve">R                   </t>
  </si>
  <si>
    <t>收款</t>
  </si>
  <si>
    <t>EV000516</t>
  </si>
  <si>
    <t>普通</t>
  </si>
  <si>
    <t>加急</t>
  </si>
  <si>
    <t>EV000518</t>
  </si>
  <si>
    <t xml:space="preserve">7                   </t>
  </si>
  <si>
    <t>暂缓发送（帐务中心关闭）</t>
  </si>
  <si>
    <t xml:space="preserve">8                   </t>
  </si>
  <si>
    <t>批量发送</t>
  </si>
  <si>
    <t xml:space="preserve">9                   </t>
  </si>
  <si>
    <t>实时发送</t>
  </si>
  <si>
    <t>EV000522</t>
  </si>
  <si>
    <t xml:space="preserve">0                   </t>
  </si>
  <si>
    <t>普通来账</t>
  </si>
  <si>
    <t>日终补账</t>
  </si>
  <si>
    <t>EV000525</t>
  </si>
  <si>
    <t>联动退汇</t>
  </si>
  <si>
    <t>主动退汇</t>
  </si>
  <si>
    <t>EV000532</t>
  </si>
  <si>
    <t>BIC</t>
  </si>
  <si>
    <t>SWIFT的11位银行识别代码</t>
  </si>
  <si>
    <t>人行支付系统行号</t>
  </si>
  <si>
    <t>EV000555</t>
  </si>
  <si>
    <t xml:space="preserve">T01                 </t>
  </si>
  <si>
    <t>直接参与者</t>
  </si>
  <si>
    <t xml:space="preserve">T02                 </t>
  </si>
  <si>
    <t>间接参与者</t>
  </si>
  <si>
    <t xml:space="preserve">T03                 </t>
  </si>
  <si>
    <t>非参与者</t>
  </si>
  <si>
    <t>非参与者，限大额支付系统参与者</t>
  </si>
  <si>
    <t>EV000565</t>
  </si>
  <si>
    <t xml:space="preserve">000                 </t>
  </si>
  <si>
    <t>日终汇总核对</t>
  </si>
  <si>
    <t xml:space="preserve">001                 </t>
  </si>
  <si>
    <t>资金调整核对</t>
  </si>
  <si>
    <t>EV000566</t>
  </si>
  <si>
    <t>勾兑相符</t>
  </si>
  <si>
    <t>勾兑相符：勾兑过程中数据量相符、或我行少后续无差错数据</t>
  </si>
  <si>
    <t>勾兑不符</t>
  </si>
  <si>
    <t>勾兑不符：勾兑过程中有我行多或差错数据</t>
  </si>
  <si>
    <t xml:space="preserve">N                   </t>
  </si>
  <si>
    <t>无需勾兑</t>
  </si>
  <si>
    <t>EV000567</t>
  </si>
  <si>
    <t>相同</t>
  </si>
  <si>
    <t>汇总核对完成，差额为0</t>
  </si>
  <si>
    <t>我行少</t>
  </si>
  <si>
    <t>我行多</t>
  </si>
  <si>
    <t>EV000603</t>
  </si>
  <si>
    <t>对公用户</t>
  </si>
  <si>
    <t xml:space="preserve">D                   </t>
  </si>
  <si>
    <t>对私中国居民</t>
  </si>
  <si>
    <t xml:space="preserve">F                   </t>
  </si>
  <si>
    <t>对私中国非居民</t>
  </si>
  <si>
    <t>EV000604</t>
  </si>
  <si>
    <t xml:space="preserve">A                   </t>
  </si>
  <si>
    <t>预付货款</t>
  </si>
  <si>
    <t xml:space="preserve">O                   </t>
  </si>
  <si>
    <t>货到付款</t>
  </si>
  <si>
    <t>退款</t>
  </si>
  <si>
    <t>EV000605</t>
  </si>
  <si>
    <t xml:space="preserve">DA                  </t>
  </si>
  <si>
    <t>托收（D/A）</t>
  </si>
  <si>
    <t>托收（承兑交单）</t>
  </si>
  <si>
    <t xml:space="preserve">DD                  </t>
  </si>
  <si>
    <t>票汇</t>
  </si>
  <si>
    <t>信汇是汇款人向银行提出申请，同时交存一定金额及手续费，汇出行将信汇委托书以邮寄方式寄给汇入行，授权汇入行向收款人解付一定金额的一种汇兑结算方式。</t>
  </si>
  <si>
    <t xml:space="preserve">DP                  </t>
  </si>
  <si>
    <t>托收（D/P）</t>
  </si>
  <si>
    <t>托收（付款交单）</t>
  </si>
  <si>
    <t xml:space="preserve">GT                  </t>
  </si>
  <si>
    <t>保函</t>
  </si>
  <si>
    <t>指以保函作为结算工具的一种支付结算方式。</t>
  </si>
  <si>
    <t xml:space="preserve">LC                  </t>
  </si>
  <si>
    <t>信用证</t>
  </si>
  <si>
    <t>指以信用证作为结算工具的一种支付结算方式，而信用证是指开证银行应申请人的要求并按其指示向第三方开立的载有一定金额的，在一定的期限内凭符合规定的单据付款的书面保证文件。</t>
  </si>
  <si>
    <t xml:space="preserve">MT                  </t>
  </si>
  <si>
    <t>信汇</t>
  </si>
  <si>
    <t>票汇是汇出行应汇款人的申请，代汇款人开立以其分行或代理行为解付行的银行即期汇票，持票人向解付行提示付款，由解付行凭票支付一定金额给收款人的一种汇款方式。</t>
  </si>
  <si>
    <t xml:space="preserve">OT                  </t>
  </si>
  <si>
    <t>其他结算方式。</t>
  </si>
  <si>
    <t xml:space="preserve">TT                  </t>
  </si>
  <si>
    <t>电汇</t>
  </si>
  <si>
    <t>电汇是汇款人将一定款项交存汇款银行，汇款银行通过电报或电传将相关汇款信息传递给目的地的分行或代理行(汇入行)，指示汇入行向收款人支付一定金额的一种汇款方式。</t>
  </si>
  <si>
    <t>EV000651</t>
  </si>
  <si>
    <t>货物贸易</t>
  </si>
  <si>
    <t>服务贸易</t>
  </si>
  <si>
    <t>直接投资</t>
  </si>
  <si>
    <t>证券投资</t>
  </si>
  <si>
    <t xml:space="preserve">5                   </t>
  </si>
  <si>
    <t>其他投资</t>
  </si>
  <si>
    <t xml:space="preserve">6                   </t>
  </si>
  <si>
    <t>跨境融资</t>
  </si>
  <si>
    <t>收益与经常转移</t>
  </si>
  <si>
    <t>资本转移及非生产、非金融资产的收买/放弃</t>
  </si>
  <si>
    <t>EV000652</t>
  </si>
  <si>
    <t>银行</t>
  </si>
  <si>
    <t>非银行机构</t>
  </si>
  <si>
    <t>个人</t>
  </si>
  <si>
    <t>EV000653</t>
  </si>
  <si>
    <t>人民币报关-人民币结算</t>
  </si>
  <si>
    <t>RCFE中指定使用1、3</t>
  </si>
  <si>
    <t>人民币报关-外币结算</t>
  </si>
  <si>
    <t>外币报关-人民币结算</t>
  </si>
  <si>
    <t>外币报关-外币结算</t>
  </si>
  <si>
    <t>EV000654</t>
  </si>
  <si>
    <t>一般贸易</t>
  </si>
  <si>
    <t>进料加工</t>
  </si>
  <si>
    <t>来料加工</t>
  </si>
  <si>
    <t>其他贸易</t>
  </si>
  <si>
    <t>边境贸易</t>
  </si>
  <si>
    <t xml:space="preserve">46100               </t>
  </si>
  <si>
    <t>银行卡业务费用支出</t>
  </si>
  <si>
    <t>银行卡业务支出</t>
  </si>
  <si>
    <t xml:space="preserve">46101               </t>
  </si>
  <si>
    <t>借记卡支付的ATM手续费</t>
  </si>
  <si>
    <t xml:space="preserve">46102               </t>
  </si>
  <si>
    <t>借记卡品牌费支出</t>
  </si>
  <si>
    <t xml:space="preserve">46103               </t>
  </si>
  <si>
    <t>借记卡其他手续费支出</t>
  </si>
  <si>
    <t xml:space="preserve">46104               </t>
  </si>
  <si>
    <t>信用卡支付的ATM手续费</t>
  </si>
  <si>
    <t xml:space="preserve">46105               </t>
  </si>
  <si>
    <t>信用卡第三方渠道支出</t>
  </si>
  <si>
    <t xml:space="preserve">46106               </t>
  </si>
  <si>
    <t>信用卡品牌费支出</t>
  </si>
  <si>
    <t xml:space="preserve">46199               </t>
  </si>
  <si>
    <t>其他银行卡业务支出</t>
  </si>
  <si>
    <t xml:space="preserve">46200               </t>
  </si>
  <si>
    <t>手续费支出</t>
  </si>
  <si>
    <t xml:space="preserve">46201               </t>
  </si>
  <si>
    <t>中央银行清算手续费支出</t>
  </si>
  <si>
    <t xml:space="preserve">46202               </t>
  </si>
  <si>
    <t>代理汇票手续费支出</t>
  </si>
  <si>
    <t xml:space="preserve">46203               </t>
  </si>
  <si>
    <t>查询手续费支出</t>
  </si>
  <si>
    <t xml:space="preserve">46204               </t>
  </si>
  <si>
    <t>贵金属交易手续费支出</t>
  </si>
  <si>
    <t xml:space="preserve">46205               </t>
  </si>
  <si>
    <t>外汇业务手续费支出</t>
  </si>
  <si>
    <t xml:space="preserve">46206               </t>
  </si>
  <si>
    <t>柜台POS手续费支出</t>
  </si>
  <si>
    <t xml:space="preserve">46207               </t>
  </si>
  <si>
    <t>电子金融客户证书支出</t>
  </si>
  <si>
    <t xml:space="preserve">46208               </t>
  </si>
  <si>
    <t>存放同业业务手续费支出</t>
  </si>
  <si>
    <t xml:space="preserve">46209               </t>
  </si>
  <si>
    <t>现金调缴及寄库手续费支出</t>
  </si>
  <si>
    <t xml:space="preserve">46210               </t>
  </si>
  <si>
    <t>上门收款服务手续费支出</t>
  </si>
  <si>
    <t xml:space="preserve">46211               </t>
  </si>
  <si>
    <t>票据传递服务手续费支出</t>
  </si>
  <si>
    <t xml:space="preserve">46212               </t>
  </si>
  <si>
    <t>贵金属租赁手续费支出</t>
  </si>
  <si>
    <t xml:space="preserve">46213               </t>
  </si>
  <si>
    <t>汽车消费贷款渠道手续费支出</t>
  </si>
  <si>
    <t xml:space="preserve">46214               </t>
  </si>
  <si>
    <t>动产质押监管费支出</t>
  </si>
  <si>
    <t xml:space="preserve">46299               </t>
  </si>
  <si>
    <t>其他手续费支出</t>
  </si>
  <si>
    <t xml:space="preserve">46400               </t>
  </si>
  <si>
    <t>其他营业支出</t>
  </si>
  <si>
    <t xml:space="preserve">46401               </t>
  </si>
  <si>
    <t>公共信息</t>
  </si>
  <si>
    <t>秒</t>
  </si>
  <si>
    <t>分</t>
  </si>
  <si>
    <t>时</t>
  </si>
  <si>
    <t>周</t>
  </si>
  <si>
    <t>旬</t>
  </si>
  <si>
    <t xml:space="preserve">08                  </t>
  </si>
  <si>
    <t>季</t>
  </si>
  <si>
    <t xml:space="preserve">09                  </t>
  </si>
  <si>
    <t xml:space="preserve">10                  </t>
  </si>
  <si>
    <t>不变</t>
  </si>
  <si>
    <t>遇假期自动置后，为假期后一工作日</t>
  </si>
  <si>
    <t>遇假期自动置前，为假期前一工作日</t>
  </si>
  <si>
    <t>遇假期自动置后，为假期后一工作日，但若该工作日跨月，则取假期前一工作日</t>
  </si>
  <si>
    <t>遇假期自动置前，为假期前一工作日，但若该工作日跨月，则取假期后一工作日</t>
  </si>
  <si>
    <t>税务机关</t>
  </si>
  <si>
    <t>海关</t>
  </si>
  <si>
    <t>公安机关</t>
  </si>
  <si>
    <t>国家安全机关</t>
  </si>
  <si>
    <t>军队、保卫部门</t>
  </si>
  <si>
    <t>监狱</t>
  </si>
  <si>
    <t>走私犯罪管理机关</t>
  </si>
  <si>
    <t xml:space="preserve">11                  </t>
  </si>
  <si>
    <t>中国人民银行</t>
  </si>
  <si>
    <t xml:space="preserve">12                  </t>
  </si>
  <si>
    <t>证券监督管理机关</t>
  </si>
  <si>
    <t xml:space="preserve">13                  </t>
  </si>
  <si>
    <t>工商行政管理机关</t>
  </si>
  <si>
    <t xml:space="preserve">14                  </t>
  </si>
  <si>
    <t>监察机关（包括军队监察机关）</t>
  </si>
  <si>
    <t xml:space="preserve">15                  </t>
  </si>
  <si>
    <t>审计机关</t>
  </si>
  <si>
    <t xml:space="preserve">16                  </t>
  </si>
  <si>
    <t>保险监督管理机关</t>
  </si>
  <si>
    <t xml:space="preserve">17                  </t>
  </si>
  <si>
    <t>银行业监督管理机关</t>
  </si>
  <si>
    <t xml:space="preserve">18                  </t>
  </si>
  <si>
    <t>政府价格主管部门</t>
  </si>
  <si>
    <t xml:space="preserve">19                  </t>
  </si>
  <si>
    <t>财政部门及其派出机构</t>
  </si>
  <si>
    <t xml:space="preserve">20                  </t>
  </si>
  <si>
    <t>反垄断执法机构</t>
  </si>
  <si>
    <t xml:space="preserve">21                  </t>
  </si>
  <si>
    <t>外汇管理机关</t>
  </si>
  <si>
    <t>机构为申请的新建机构</t>
  </si>
  <si>
    <t>变更</t>
  </si>
  <si>
    <t>机构名称、地址等重要信息有所更改</t>
  </si>
  <si>
    <t xml:space="preserve">201                 </t>
  </si>
  <si>
    <t>升格</t>
  </si>
  <si>
    <t>机构管理层级向上进行变更</t>
  </si>
  <si>
    <t xml:space="preserve">202                 </t>
  </si>
  <si>
    <t>降格</t>
  </si>
  <si>
    <t>机构管理层级向下进行变更</t>
  </si>
  <si>
    <t xml:space="preserve">203                 </t>
  </si>
  <si>
    <t>迁址</t>
  </si>
  <si>
    <t>机构营业场所地址迁移</t>
  </si>
  <si>
    <t xml:space="preserve">204                 </t>
  </si>
  <si>
    <t>更名</t>
  </si>
  <si>
    <t>机构名称有所更改</t>
  </si>
  <si>
    <t xml:space="preserve">205                 </t>
  </si>
  <si>
    <t>主管机构变更</t>
  </si>
  <si>
    <t>上级管理层级机构有所更改</t>
  </si>
  <si>
    <t xml:space="preserve">299                 </t>
  </si>
  <si>
    <t>其他变更</t>
  </si>
  <si>
    <t>非以上变更情况</t>
  </si>
  <si>
    <t xml:space="preserve">300                 </t>
  </si>
  <si>
    <t>撤销</t>
  </si>
  <si>
    <t>机构已经撤销，不再使用</t>
  </si>
  <si>
    <t>IP000020</t>
  </si>
  <si>
    <t>组织</t>
  </si>
  <si>
    <t>IP000030</t>
  </si>
  <si>
    <t>配偶</t>
  </si>
  <si>
    <t>父母</t>
  </si>
  <si>
    <t>成年子女</t>
  </si>
  <si>
    <t xml:space="preserve">104                 </t>
  </si>
  <si>
    <t>祖父母</t>
  </si>
  <si>
    <t xml:space="preserve">105                 </t>
  </si>
  <si>
    <t>外祖父母</t>
  </si>
  <si>
    <t xml:space="preserve">106                 </t>
  </si>
  <si>
    <t>兄弟姐妹</t>
  </si>
  <si>
    <t xml:space="preserve">107                 </t>
  </si>
  <si>
    <t>其他近亲属</t>
  </si>
  <si>
    <t xml:space="preserve">108                 </t>
  </si>
  <si>
    <t>其他亲属、朋友</t>
  </si>
  <si>
    <t xml:space="preserve">109                 </t>
  </si>
  <si>
    <t>本人或父母所在单位</t>
  </si>
  <si>
    <t xml:space="preserve">110                 </t>
  </si>
  <si>
    <t>居/村民委员会</t>
  </si>
  <si>
    <t xml:space="preserve">111                 </t>
  </si>
  <si>
    <t>民政部门</t>
  </si>
  <si>
    <t xml:space="preserve">998                 </t>
  </si>
  <si>
    <t>EV003032</t>
  </si>
  <si>
    <t>个人客户事件</t>
  </si>
  <si>
    <t>客户婚姻状态改变</t>
  </si>
  <si>
    <t>客户出国</t>
  </si>
  <si>
    <t>客户升迁</t>
  </si>
  <si>
    <t>客户换工作</t>
  </si>
  <si>
    <t>客户失业</t>
  </si>
  <si>
    <t xml:space="preserve">199                 </t>
  </si>
  <si>
    <t>个人其他</t>
  </si>
  <si>
    <t>组织客户事件</t>
  </si>
  <si>
    <t>企业最高领导层变化、患病或死亡等无法正常履行职责</t>
  </si>
  <si>
    <t>企业发生重大人事变动，以及10%以上的裁员</t>
  </si>
  <si>
    <t>企业管理体制变化、超过所有者权益15%以上的收购、兼并或投资信息</t>
  </si>
  <si>
    <t>企业重大诉讼案件</t>
  </si>
  <si>
    <t>企业报表严重不实或未能提供</t>
  </si>
  <si>
    <t xml:space="preserve">206                 </t>
  </si>
  <si>
    <t>企业申请贷款展期或借新还旧等</t>
  </si>
  <si>
    <t xml:space="preserve">207                 </t>
  </si>
  <si>
    <t>贷款抵、质押物的价值发生巨大变化，或我行对抵押物失去控制</t>
  </si>
  <si>
    <t xml:space="preserve">208                 </t>
  </si>
  <si>
    <t>担保人发生重大事件、如管理层变动，财务状况恶化等</t>
  </si>
  <si>
    <t xml:space="preserve">209                 </t>
  </si>
  <si>
    <t>宏观经济、市场、行业等外部环境发生巨大变化</t>
  </si>
  <si>
    <t>其他有可能对贷款归还造成重大影响的信息</t>
  </si>
  <si>
    <t>关联人关联关系变更</t>
  </si>
  <si>
    <t>记录关联人关联关系的变更信息，包括变更前关联关系类型和变更后关联关系类型</t>
  </si>
  <si>
    <t>IP000039</t>
  </si>
  <si>
    <t>AAA</t>
  </si>
  <si>
    <t>AA</t>
  </si>
  <si>
    <t>BBB</t>
  </si>
  <si>
    <t>CCC</t>
  </si>
  <si>
    <t>IP100044</t>
  </si>
  <si>
    <t>私人银行客户等级</t>
  </si>
  <si>
    <t>组织客户</t>
  </si>
  <si>
    <t>IP000047</t>
  </si>
  <si>
    <t>高风险等级</t>
  </si>
  <si>
    <t xml:space="preserve">a.客户信息与已知恐怖主义、外国政要、洗钱、欺诈等个人或单位名单特征相符或与之发生交易；
b.客户存在因知悉身份资料将被调查而中止交易的行为；
c.客户存在化整为零，逃避大额交易监测的行为；
d.客户有与其身份和职业明显不符的大额交易；
e.客户发生符合《金融机构大额和可疑交易报告管理办法》第十五条规定的可疑交易或行为，并被报送可疑报告；
f.客户发生符合《金融机构报告涉嫌恐怖融资的可疑交易管理办法》第八条和第九条规定的可疑交易或行为，并被报送可疑报告；
g.客户发生符合《金融机构客户身份识别和客户身份资料及交易记录保存管理办法》第二十六条规定的可疑交易或行为，并被报送可疑报告；
h.有其他合理理由能够确定或被监管机构确定为高风险等级的客户。
</t>
  </si>
  <si>
    <t>中风险等级</t>
  </si>
  <si>
    <t xml:space="preserve">介于高风险等级和低风险等级之间的客户均应划分为中风险等级。
</t>
  </si>
  <si>
    <t>低风险等级</t>
  </si>
  <si>
    <t>a.客户身份资料真实完整，所发生的交易真实、正常且交易资料完整，交易对手无异常情况，且不存在本办法规定的高风险情形的客户； 
b.各级党的机关、国家权力机关、行政机关、司法机关、军事机关、人民政协机关和人民解放军、武警部队（以上各项不含其下属的各类企事业单位）等对公类客户。</t>
  </si>
  <si>
    <t>IP000054</t>
  </si>
  <si>
    <t xml:space="preserve">00                  </t>
  </si>
  <si>
    <t>人行</t>
  </si>
  <si>
    <t>法院</t>
  </si>
  <si>
    <t>外交部</t>
  </si>
  <si>
    <t>世行</t>
  </si>
  <si>
    <t>国际信用卡组织</t>
  </si>
  <si>
    <t>信用卡系统</t>
  </si>
  <si>
    <t>国际业务系统</t>
  </si>
  <si>
    <t xml:space="preserve">98                  </t>
  </si>
  <si>
    <t>IP100078</t>
  </si>
  <si>
    <t>无宗教信仰</t>
  </si>
  <si>
    <t>佛教</t>
  </si>
  <si>
    <t>喇嘛教</t>
  </si>
  <si>
    <t xml:space="preserve">30                  </t>
  </si>
  <si>
    <t>道教</t>
  </si>
  <si>
    <t xml:space="preserve">40                  </t>
  </si>
  <si>
    <t>天主教</t>
  </si>
  <si>
    <t xml:space="preserve">50                  </t>
  </si>
  <si>
    <t>基督教</t>
  </si>
  <si>
    <t xml:space="preserve">60                  </t>
  </si>
  <si>
    <t>东正教</t>
  </si>
  <si>
    <t xml:space="preserve">70                  </t>
  </si>
  <si>
    <t>伊斯兰教</t>
  </si>
  <si>
    <t>IP100083</t>
  </si>
  <si>
    <t>在职</t>
  </si>
  <si>
    <t>在校</t>
  </si>
  <si>
    <t>离退休</t>
  </si>
  <si>
    <t>无业</t>
  </si>
  <si>
    <t>IP100087</t>
  </si>
  <si>
    <t>内 资</t>
  </si>
  <si>
    <t>国有全资</t>
  </si>
  <si>
    <t xml:space="preserve">120                 </t>
  </si>
  <si>
    <t>集体全资</t>
  </si>
  <si>
    <t xml:space="preserve">130                 </t>
  </si>
  <si>
    <t>股份合作</t>
  </si>
  <si>
    <t xml:space="preserve">140                 </t>
  </si>
  <si>
    <t>联 营</t>
  </si>
  <si>
    <t xml:space="preserve">141                 </t>
  </si>
  <si>
    <t>国有联营</t>
  </si>
  <si>
    <t xml:space="preserve">142                 </t>
  </si>
  <si>
    <t>集体联营</t>
  </si>
  <si>
    <t xml:space="preserve">143                 </t>
  </si>
  <si>
    <t>国有与集体联营</t>
  </si>
  <si>
    <t xml:space="preserve">149                 </t>
  </si>
  <si>
    <t>其他联营</t>
  </si>
  <si>
    <t xml:space="preserve">150                 </t>
  </si>
  <si>
    <t>有限责任(公司)</t>
  </si>
  <si>
    <t xml:space="preserve">151                 </t>
  </si>
  <si>
    <t>国有独资(公司)</t>
  </si>
  <si>
    <t xml:space="preserve">159                 </t>
  </si>
  <si>
    <t>其他有限责任(公司)</t>
  </si>
  <si>
    <t xml:space="preserve">160                 </t>
  </si>
  <si>
    <t>股份有限(公司)</t>
  </si>
  <si>
    <t xml:space="preserve">170                 </t>
  </si>
  <si>
    <t>私有</t>
  </si>
  <si>
    <t xml:space="preserve">171                 </t>
  </si>
  <si>
    <t>私有独资</t>
  </si>
  <si>
    <t xml:space="preserve">172                 </t>
  </si>
  <si>
    <t>私有合伙</t>
  </si>
  <si>
    <t xml:space="preserve">173                 </t>
  </si>
  <si>
    <t>私营有限责任(公司)</t>
  </si>
  <si>
    <t xml:space="preserve">174                 </t>
  </si>
  <si>
    <t>私营股份有限(公司)</t>
  </si>
  <si>
    <t xml:space="preserve">175                 </t>
  </si>
  <si>
    <t>个体经营</t>
  </si>
  <si>
    <t xml:space="preserve">176                 </t>
  </si>
  <si>
    <t>个体户</t>
  </si>
  <si>
    <t xml:space="preserve">177                 </t>
  </si>
  <si>
    <t>个人合伙</t>
  </si>
  <si>
    <t xml:space="preserve">179                 </t>
  </si>
  <si>
    <t>其他私有</t>
  </si>
  <si>
    <t xml:space="preserve">190                 </t>
  </si>
  <si>
    <t>其他内资</t>
  </si>
  <si>
    <t>港、澳、台投资</t>
  </si>
  <si>
    <t xml:space="preserve">210                 </t>
  </si>
  <si>
    <t>内地和港、澳或台合资</t>
  </si>
  <si>
    <t xml:space="preserve">220                 </t>
  </si>
  <si>
    <t>内地和港、澳或台合作</t>
  </si>
  <si>
    <t xml:space="preserve">230                 </t>
  </si>
  <si>
    <t>港、澳或台独资</t>
  </si>
  <si>
    <t xml:space="preserve">240                 </t>
  </si>
  <si>
    <t>港、澳或台投资股份有限(公司)</t>
  </si>
  <si>
    <t xml:space="preserve">290                 </t>
  </si>
  <si>
    <t>其他港澳台投资</t>
  </si>
  <si>
    <t>国外投资</t>
  </si>
  <si>
    <t xml:space="preserve">310                 </t>
  </si>
  <si>
    <t>中外合资</t>
  </si>
  <si>
    <t xml:space="preserve">320                 </t>
  </si>
  <si>
    <t>中外合作</t>
  </si>
  <si>
    <t xml:space="preserve">330                 </t>
  </si>
  <si>
    <t>外 资</t>
  </si>
  <si>
    <t xml:space="preserve">340                 </t>
  </si>
  <si>
    <t>国外投资股份有限(公司)</t>
  </si>
  <si>
    <t xml:space="preserve">390                 </t>
  </si>
  <si>
    <t>其他国外投资</t>
  </si>
  <si>
    <t xml:space="preserve">400                 </t>
  </si>
  <si>
    <t>境外机构</t>
  </si>
  <si>
    <t xml:space="preserve">500                 </t>
  </si>
  <si>
    <t>机关或事业单位</t>
  </si>
  <si>
    <t xml:space="preserve">501                 </t>
  </si>
  <si>
    <t>机关</t>
  </si>
  <si>
    <t xml:space="preserve">502                 </t>
  </si>
  <si>
    <t>事业单位</t>
  </si>
  <si>
    <t xml:space="preserve">900                 </t>
  </si>
  <si>
    <t>IP100090</t>
  </si>
  <si>
    <t>正高级职称</t>
  </si>
  <si>
    <t>高级职称</t>
  </si>
  <si>
    <t>中级职称</t>
  </si>
  <si>
    <t>初级职称</t>
  </si>
  <si>
    <t>IP100091</t>
  </si>
  <si>
    <t>本行员工</t>
  </si>
  <si>
    <t>集团员工(非本行员工)</t>
  </si>
  <si>
    <t>非员工</t>
  </si>
  <si>
    <t>IP100092</t>
  </si>
  <si>
    <t>自置</t>
  </si>
  <si>
    <t>按揭</t>
  </si>
  <si>
    <t>亲属楼宇</t>
  </si>
  <si>
    <t>集体宿舍</t>
  </si>
  <si>
    <t>租房</t>
  </si>
  <si>
    <t>共有住宅</t>
  </si>
  <si>
    <t>IP100111</t>
  </si>
  <si>
    <t xml:space="preserve">10100               </t>
  </si>
  <si>
    <t xml:space="preserve">10101               </t>
  </si>
  <si>
    <t>普卡</t>
  </si>
  <si>
    <t xml:space="preserve">10102               </t>
  </si>
  <si>
    <t>金卡</t>
  </si>
  <si>
    <t xml:space="preserve">10103             </t>
  </si>
  <si>
    <t>白金卡</t>
  </si>
  <si>
    <t xml:space="preserve">10104          </t>
  </si>
  <si>
    <t>钻石卡</t>
  </si>
  <si>
    <t xml:space="preserve">10198               </t>
  </si>
  <si>
    <t>其他信用卡客户等级</t>
  </si>
  <si>
    <t>IP100113</t>
  </si>
  <si>
    <t xml:space="preserve">10300               </t>
  </si>
  <si>
    <t xml:space="preserve">10310               </t>
  </si>
  <si>
    <t>客户资产等级-私人银行客户</t>
  </si>
  <si>
    <t xml:space="preserve">10311               </t>
  </si>
  <si>
    <t>600万（含）以上</t>
  </si>
  <si>
    <t xml:space="preserve">10320               </t>
  </si>
  <si>
    <t>客户资产等级-贵宾客户</t>
  </si>
  <si>
    <t xml:space="preserve">10321               </t>
  </si>
  <si>
    <t>贵宾II级客户：300（含）-600万</t>
  </si>
  <si>
    <t xml:space="preserve">10322               </t>
  </si>
  <si>
    <t>贵宾I级客户：30（含）-300万</t>
  </si>
  <si>
    <t xml:space="preserve">10330               </t>
  </si>
  <si>
    <t>客户资产等级-目标客户</t>
  </si>
  <si>
    <t xml:space="preserve">10331               </t>
  </si>
  <si>
    <t>10（含）-30万</t>
  </si>
  <si>
    <t xml:space="preserve">10340               </t>
  </si>
  <si>
    <t>客户资产等级-大众客户</t>
  </si>
  <si>
    <t xml:space="preserve">10341               </t>
  </si>
  <si>
    <t>10万以下</t>
  </si>
  <si>
    <t xml:space="preserve">10398               </t>
  </si>
  <si>
    <t>其他客户资产等级</t>
  </si>
  <si>
    <t>IP100114</t>
  </si>
  <si>
    <t xml:space="preserve">10400               </t>
  </si>
  <si>
    <t xml:space="preserve">10401               </t>
  </si>
  <si>
    <t>普通卡</t>
  </si>
  <si>
    <t>金融资产规模10万（人民币）以下</t>
  </si>
  <si>
    <t xml:space="preserve">10402               </t>
  </si>
  <si>
    <t>金卡（理财卡）</t>
  </si>
  <si>
    <t>金融资产规模10万（含）-30万（人民币）</t>
  </si>
  <si>
    <t xml:space="preserve">10403               </t>
  </si>
  <si>
    <t>白金卡（高端贵宾卡）</t>
  </si>
  <si>
    <t>金融资产规模30万（含）-600万（人民币）</t>
  </si>
  <si>
    <t xml:space="preserve">10404               </t>
  </si>
  <si>
    <t>钻石卡（私人银行卡）</t>
  </si>
  <si>
    <t>金融资产规模600万（含）（人民币）以上</t>
  </si>
  <si>
    <t xml:space="preserve">10498               </t>
  </si>
  <si>
    <t>其他借记卡客户等级</t>
  </si>
  <si>
    <t>IP100116</t>
  </si>
  <si>
    <t xml:space="preserve">0000                </t>
  </si>
  <si>
    <t>未知风险偏好</t>
  </si>
  <si>
    <t xml:space="preserve">1000                </t>
  </si>
  <si>
    <t>风险厌恶型</t>
  </si>
  <si>
    <t>风险厌恶者选择资产的态度是：当预期收益率相同时，偏好于具有低风险的资产；而对于具有同样风险的资产，则钟情于具有高预期收益率的资产。</t>
  </si>
  <si>
    <t>风险中性</t>
  </si>
  <si>
    <t>风险中立者通常既不回避风险，也不主动追求风险。他们选择资产的惟一标准是预期收益的大小，而不管风险状况如何。</t>
  </si>
  <si>
    <t xml:space="preserve">1002                </t>
  </si>
  <si>
    <t>风险偏好型</t>
  </si>
  <si>
    <t>与风险回避者恰恰相反，风险偏好者通常主动追求风险，喜欢收益的动荡胜于喜欢收益的稳定。他们选择资产的原则是：当预期收益相同时，选择风险大的，因为这会给他们带来更大的效用。</t>
  </si>
  <si>
    <t xml:space="preserve">9998                </t>
  </si>
  <si>
    <t>其他风险偏好</t>
  </si>
  <si>
    <t>IP100117</t>
  </si>
  <si>
    <t>汉语</t>
  </si>
  <si>
    <t>英语</t>
  </si>
  <si>
    <t>法语</t>
  </si>
  <si>
    <t>德语</t>
  </si>
  <si>
    <t>俄语</t>
  </si>
  <si>
    <t>意大利语</t>
  </si>
  <si>
    <t>西班牙语</t>
  </si>
  <si>
    <t>阿拉伯语</t>
  </si>
  <si>
    <t>荷兰语</t>
  </si>
  <si>
    <t>芬兰语</t>
  </si>
  <si>
    <t>挪威语</t>
  </si>
  <si>
    <t>丹麦语</t>
  </si>
  <si>
    <t>葡萄牙语</t>
  </si>
  <si>
    <t>日语</t>
  </si>
  <si>
    <t>韩语</t>
  </si>
  <si>
    <t>越南语</t>
  </si>
  <si>
    <t>老挝语</t>
  </si>
  <si>
    <t>柬埔寨语</t>
  </si>
  <si>
    <t>泰语</t>
  </si>
  <si>
    <t>希伯来语</t>
  </si>
  <si>
    <t>IP100118</t>
  </si>
  <si>
    <t>无偏好</t>
  </si>
  <si>
    <t>上午</t>
  </si>
  <si>
    <t>上午（9：00-11：00）</t>
  </si>
  <si>
    <t>中午</t>
  </si>
  <si>
    <t>中午（11：00-13：00）</t>
  </si>
  <si>
    <t>下午</t>
  </si>
  <si>
    <t>下午（13：00-17：00）</t>
  </si>
  <si>
    <t>晚上</t>
  </si>
  <si>
    <t>晚上（17：00-21：00）</t>
  </si>
  <si>
    <t>节假日</t>
  </si>
  <si>
    <t>节假日（星期六、星期日、国家法定假日）</t>
  </si>
  <si>
    <t>不主动联络</t>
  </si>
  <si>
    <t>IP100119</t>
  </si>
  <si>
    <t>面谈</t>
  </si>
  <si>
    <t>上门拜访</t>
  </si>
  <si>
    <t xml:space="preserve">22                  </t>
  </si>
  <si>
    <t>网点临柜</t>
  </si>
  <si>
    <t>电话</t>
  </si>
  <si>
    <t xml:space="preserve">31                  </t>
  </si>
  <si>
    <t xml:space="preserve">32                  </t>
  </si>
  <si>
    <t xml:space="preserve">33                  </t>
  </si>
  <si>
    <t>单位电话</t>
  </si>
  <si>
    <t>短信</t>
  </si>
  <si>
    <t>电子邮件</t>
  </si>
  <si>
    <t>邮寄</t>
  </si>
  <si>
    <t xml:space="preserve">71                  </t>
  </si>
  <si>
    <t xml:space="preserve">72                  </t>
  </si>
  <si>
    <t xml:space="preserve">80                </t>
  </si>
  <si>
    <t xml:space="preserve">90                  </t>
  </si>
  <si>
    <t>IP100120</t>
  </si>
  <si>
    <t>柜台</t>
  </si>
  <si>
    <t xml:space="preserve">03               </t>
  </si>
  <si>
    <t>自助查询终端</t>
  </si>
  <si>
    <t>ATM</t>
  </si>
  <si>
    <t>IP100121</t>
  </si>
  <si>
    <t>本行私人银行客户</t>
  </si>
  <si>
    <t>他行私人银行客户</t>
  </si>
  <si>
    <t>非私人银行客户</t>
  </si>
  <si>
    <t>IP100123</t>
  </si>
  <si>
    <t>现在是</t>
  </si>
  <si>
    <t>曾经是</t>
  </si>
  <si>
    <t>不是</t>
  </si>
  <si>
    <t>IP100125</t>
  </si>
  <si>
    <t>IP100126</t>
  </si>
  <si>
    <t>IP100128</t>
  </si>
  <si>
    <t>IP100129</t>
  </si>
  <si>
    <t>历史代发工资客户</t>
  </si>
  <si>
    <t>当年代发工资客户</t>
  </si>
  <si>
    <t>贵州银行代发工资客户</t>
  </si>
  <si>
    <t>非代发工资客户</t>
  </si>
  <si>
    <t>IP100130</t>
  </si>
  <si>
    <t>借记卡网银</t>
  </si>
  <si>
    <t>信用卡网银</t>
  </si>
  <si>
    <t>IP200138</t>
  </si>
  <si>
    <t>内资</t>
  </si>
  <si>
    <t>联营</t>
  </si>
  <si>
    <t>IP200139</t>
  </si>
  <si>
    <t>大型企业</t>
  </si>
  <si>
    <t>具体划分标准参见《统计上大中小微型企业划分办法》（国统字〔2011〕75号）、《关于印发《金融业企业划型标准规定》的通知》（银发[2015]309号）</t>
  </si>
  <si>
    <t>中型企业</t>
  </si>
  <si>
    <t>小型企业</t>
  </si>
  <si>
    <t>微型企业</t>
  </si>
  <si>
    <t>IP200140</t>
  </si>
  <si>
    <t>中央</t>
  </si>
  <si>
    <t>包括全国人大常委，中共中央，国务院各部委及其所属机构，国务院各直属机构、办事机构及其所属机构</t>
  </si>
  <si>
    <t>省</t>
  </si>
  <si>
    <t>包括自治区、直辖市</t>
  </si>
  <si>
    <t>市、地区</t>
  </si>
  <si>
    <t>包括自治州、盟、省辖市、直辖市辖区（县）</t>
  </si>
  <si>
    <t>县</t>
  </si>
  <si>
    <t>包括地（州、盟）辖市、省辖市辖区、自治县（旗）、旗、县级市</t>
  </si>
  <si>
    <t>街道、镇、乡</t>
  </si>
  <si>
    <t>街道</t>
  </si>
  <si>
    <t>镇</t>
  </si>
  <si>
    <t>乡</t>
  </si>
  <si>
    <t>居民、村民委员会</t>
  </si>
  <si>
    <t>居民委员会</t>
  </si>
  <si>
    <t>村民委员会</t>
  </si>
  <si>
    <t>80</t>
  </si>
  <si>
    <t>特殊</t>
  </si>
  <si>
    <t>81</t>
  </si>
  <si>
    <t>军办</t>
  </si>
  <si>
    <t>82</t>
  </si>
  <si>
    <t>院校办</t>
  </si>
  <si>
    <t>83</t>
  </si>
  <si>
    <t>无隶属</t>
  </si>
  <si>
    <t>IP200141</t>
  </si>
  <si>
    <t>国有控股企业</t>
  </si>
  <si>
    <t>集体控股企业</t>
  </si>
  <si>
    <t>私人控股企业</t>
  </si>
  <si>
    <t>港澳台控股企业</t>
  </si>
  <si>
    <t>外商控股企业</t>
  </si>
  <si>
    <t>IP200142</t>
  </si>
  <si>
    <t>一般贸易区</t>
  </si>
  <si>
    <t>保税区</t>
  </si>
  <si>
    <t>出口加工区</t>
  </si>
  <si>
    <t>保税物流中心B型</t>
  </si>
  <si>
    <t>保税物流园区</t>
  </si>
  <si>
    <t>钻石交易所</t>
  </si>
  <si>
    <t>保税港区</t>
  </si>
  <si>
    <t>综合保税区</t>
  </si>
  <si>
    <t>跨境工业园区</t>
  </si>
  <si>
    <t>保税物流中心A型</t>
  </si>
  <si>
    <t>出口监管仓库</t>
  </si>
  <si>
    <t>进口保税仓库</t>
  </si>
  <si>
    <t>自由贸易区</t>
  </si>
  <si>
    <t>又称对外贸易区（Foreign Trade Zone）或免税贸易区（Tax-Free Trade Zone）是在关境以外划出的，对进出口商品全部或大部分免征关税，并且允许港内或区内进行商品的自由储存、展览、加工和制造等业务活动，以促进地区经济和对外贸易的发展的一个区域。</t>
  </si>
  <si>
    <t>IP200161</t>
  </si>
  <si>
    <t>小企业</t>
  </si>
  <si>
    <t>成长型小企业</t>
  </si>
  <si>
    <t>非小企业</t>
  </si>
  <si>
    <t>IP200164</t>
  </si>
  <si>
    <t>居民企业</t>
  </si>
  <si>
    <t>非居民企业</t>
  </si>
  <si>
    <t>IP200172</t>
  </si>
  <si>
    <t>通用财务报表</t>
  </si>
  <si>
    <t>资产负债表（通用）</t>
  </si>
  <si>
    <t>损益表（通用）</t>
  </si>
  <si>
    <t>现金流量表（通用）</t>
  </si>
  <si>
    <t>利润分配表（通用）</t>
  </si>
  <si>
    <t>年报附注或有负债信息（通用）</t>
  </si>
  <si>
    <t>年报附注资产权益担保信息（通用）</t>
  </si>
  <si>
    <t>财务指标表（通用）</t>
  </si>
  <si>
    <t>收入支出表（通用）</t>
  </si>
  <si>
    <t>事业类单位财务报表</t>
  </si>
  <si>
    <t>资产负债表（事业）</t>
  </si>
  <si>
    <t>损益表（事业）</t>
  </si>
  <si>
    <t>现金流量表（事业）</t>
  </si>
  <si>
    <t>利润分配表（事业）</t>
  </si>
  <si>
    <t>年报附注或有负债信息（事业）</t>
  </si>
  <si>
    <t>年报附注资产权益担保信息（事业）</t>
  </si>
  <si>
    <t>财务指标表（事业）</t>
  </si>
  <si>
    <t>收入支出表（事业）</t>
  </si>
  <si>
    <t>民间非营利组织</t>
  </si>
  <si>
    <t xml:space="preserve">301                 </t>
  </si>
  <si>
    <t>资产负债表（非营利组织）</t>
  </si>
  <si>
    <t xml:space="preserve">302                 </t>
  </si>
  <si>
    <t>现金流量表（非营利组织）</t>
  </si>
  <si>
    <t xml:space="preserve">303                 </t>
  </si>
  <si>
    <t>年报附注或有负债信息（非营利组织）</t>
  </si>
  <si>
    <t xml:space="preserve">304                 </t>
  </si>
  <si>
    <t>年报附注资产权益担保信息（非营利组织）</t>
  </si>
  <si>
    <t xml:space="preserve">305                 </t>
  </si>
  <si>
    <t>收入支出表（非营利组织）</t>
  </si>
  <si>
    <t xml:space="preserve">306                 </t>
  </si>
  <si>
    <t>业务活动表 （非营利组织）</t>
  </si>
  <si>
    <t>IP200173</t>
  </si>
  <si>
    <t>元</t>
  </si>
  <si>
    <t>百元</t>
  </si>
  <si>
    <t>千元</t>
  </si>
  <si>
    <t>万元</t>
  </si>
  <si>
    <t>十万元</t>
  </si>
  <si>
    <t>百万元</t>
  </si>
  <si>
    <t>千万元</t>
  </si>
  <si>
    <t>亿元</t>
  </si>
  <si>
    <t>IP200176</t>
  </si>
  <si>
    <t>日报</t>
  </si>
  <si>
    <t>周报</t>
  </si>
  <si>
    <t>旬报</t>
  </si>
  <si>
    <t>月报</t>
  </si>
  <si>
    <t>季报</t>
  </si>
  <si>
    <t>半年报</t>
  </si>
  <si>
    <t>年报</t>
  </si>
  <si>
    <t>IP200178</t>
  </si>
  <si>
    <t>合并</t>
  </si>
  <si>
    <t>本部</t>
  </si>
  <si>
    <t>汇总</t>
  </si>
  <si>
    <t>IP200183</t>
  </si>
  <si>
    <t>无保留意见</t>
  </si>
  <si>
    <t>保留意见</t>
  </si>
  <si>
    <t>否定意见</t>
  </si>
  <si>
    <t>拒绝表示意见</t>
  </si>
  <si>
    <t>IP200190</t>
  </si>
  <si>
    <t>A股</t>
  </si>
  <si>
    <t xml:space="preserve">由中国人(境内)买卖的记名普通股票。
</t>
  </si>
  <si>
    <t>B股</t>
  </si>
  <si>
    <t xml:space="preserve">专供境外外国人和我国港、澳、台地区投资者进行买卖的人民币特种股票。
</t>
  </si>
  <si>
    <t>H股</t>
  </si>
  <si>
    <t>只供香港及海外投资者以美元认购及买卖的人民币特种股票。</t>
  </si>
  <si>
    <t>F股</t>
  </si>
  <si>
    <t>我国股份公司在海外发行上市流通的普通股票。</t>
  </si>
  <si>
    <t>其它股</t>
  </si>
  <si>
    <t>IP200203</t>
  </si>
  <si>
    <t>货币</t>
  </si>
  <si>
    <t>实物</t>
  </si>
  <si>
    <t>劳务和信用</t>
  </si>
  <si>
    <t>权利</t>
  </si>
  <si>
    <t>IP200213</t>
  </si>
  <si>
    <t>董事长</t>
  </si>
  <si>
    <t>董事</t>
  </si>
  <si>
    <t>监事</t>
  </si>
  <si>
    <t>总经理</t>
  </si>
  <si>
    <t>负责人</t>
  </si>
  <si>
    <t>财务总监</t>
  </si>
  <si>
    <t>党组书记</t>
  </si>
  <si>
    <t>法人</t>
  </si>
  <si>
    <t>实际控制人</t>
  </si>
  <si>
    <t>部门经理</t>
  </si>
  <si>
    <t>授权经办人</t>
  </si>
  <si>
    <t>其他高管</t>
  </si>
  <si>
    <t>IP200219</t>
  </si>
  <si>
    <t>A:公司治理结构存在重大缺陷</t>
  </si>
  <si>
    <t>B:关联企业多且结构复杂</t>
  </si>
  <si>
    <t>C:核心主业的偏离度较大、跨地区跨行业扩张</t>
  </si>
  <si>
    <t>D:现金流量波动太大、有相当的脆弱性</t>
  </si>
  <si>
    <t>E:负债率过高</t>
  </si>
  <si>
    <t>A、B组合</t>
  </si>
  <si>
    <t>A、C组合</t>
  </si>
  <si>
    <t>A、D组合</t>
  </si>
  <si>
    <t>A、E组合</t>
  </si>
  <si>
    <t>B、C组合</t>
  </si>
  <si>
    <t>B、D组合</t>
  </si>
  <si>
    <t>B、E组合</t>
  </si>
  <si>
    <t>C、D组合</t>
  </si>
  <si>
    <t>C、E组合</t>
  </si>
  <si>
    <t>D、E组合</t>
  </si>
  <si>
    <t>A、B、C组合</t>
  </si>
  <si>
    <t>A、B、D组合</t>
  </si>
  <si>
    <t>A、B、E组合</t>
  </si>
  <si>
    <t>A、C、E组合</t>
  </si>
  <si>
    <t>A、C、D组合</t>
  </si>
  <si>
    <t>A、D、E组合</t>
  </si>
  <si>
    <t>B、C、D组合</t>
  </si>
  <si>
    <t xml:space="preserve">23                  </t>
  </si>
  <si>
    <t>B、C、E组合</t>
  </si>
  <si>
    <t xml:space="preserve">24                  </t>
  </si>
  <si>
    <t>B、D、E组合</t>
  </si>
  <si>
    <t xml:space="preserve">25                  </t>
  </si>
  <si>
    <t>C、D、E组合</t>
  </si>
  <si>
    <t xml:space="preserve">26                  </t>
  </si>
  <si>
    <t>A、B、C、D组合</t>
  </si>
  <si>
    <t xml:space="preserve">27                  </t>
  </si>
  <si>
    <t>A、B、C、E组合</t>
  </si>
  <si>
    <t xml:space="preserve">28                  </t>
  </si>
  <si>
    <t>B、C、D、E组合</t>
  </si>
  <si>
    <t xml:space="preserve">29                  </t>
  </si>
  <si>
    <t>A、C、D、E组合</t>
  </si>
  <si>
    <t>A、B、D、E组合</t>
  </si>
  <si>
    <t>A、B、C、D、E组合</t>
  </si>
  <si>
    <t>IP200221</t>
  </si>
  <si>
    <t xml:space="preserve">20200               </t>
  </si>
  <si>
    <t xml:space="preserve">20201               </t>
  </si>
  <si>
    <t>总行核心战略客户</t>
  </si>
  <si>
    <t xml:space="preserve">20202               </t>
  </si>
  <si>
    <t>总行重点战略客户</t>
  </si>
  <si>
    <t xml:space="preserve">20203               </t>
  </si>
  <si>
    <t>分行战略客户</t>
  </si>
  <si>
    <t xml:space="preserve">20204               </t>
  </si>
  <si>
    <t>普通客户</t>
  </si>
  <si>
    <t xml:space="preserve">20205               </t>
  </si>
  <si>
    <t>小企业客户</t>
  </si>
  <si>
    <t xml:space="preserve">20298               </t>
  </si>
  <si>
    <t>其他公司业务客户等级</t>
  </si>
  <si>
    <t>IP100242</t>
  </si>
  <si>
    <t>非农业户口</t>
  </si>
  <si>
    <t>农业户口</t>
  </si>
  <si>
    <t>IP400245</t>
  </si>
  <si>
    <t>共产党员</t>
  </si>
  <si>
    <t>中国共产党正式及预备党员</t>
  </si>
  <si>
    <t>党员</t>
  </si>
  <si>
    <t>中国共产党党员</t>
  </si>
  <si>
    <t>预备党员</t>
  </si>
  <si>
    <t>中国共产党预备党员</t>
  </si>
  <si>
    <t>团员</t>
  </si>
  <si>
    <t>中国共产主义青年团团员</t>
  </si>
  <si>
    <t>八大民主党派成员</t>
  </si>
  <si>
    <t>民革</t>
  </si>
  <si>
    <t>中国国民党革命委员会会员</t>
  </si>
  <si>
    <t>民盟</t>
  </si>
  <si>
    <t>中国民主同盟盟员</t>
  </si>
  <si>
    <t>民建</t>
  </si>
  <si>
    <t>中国民主建国会会员</t>
  </si>
  <si>
    <t xml:space="preserve">34                  </t>
  </si>
  <si>
    <t>民进</t>
  </si>
  <si>
    <t>中国民主促进会会员</t>
  </si>
  <si>
    <t xml:space="preserve">35                  </t>
  </si>
  <si>
    <t>农工党</t>
  </si>
  <si>
    <t>中国农工民主党党员</t>
  </si>
  <si>
    <t xml:space="preserve">36                  </t>
  </si>
  <si>
    <t>致公党</t>
  </si>
  <si>
    <t>中国致公党党员</t>
  </si>
  <si>
    <t xml:space="preserve">37                  </t>
  </si>
  <si>
    <t>九三学社</t>
  </si>
  <si>
    <t>九三学社社员</t>
  </si>
  <si>
    <t xml:space="preserve">38                  </t>
  </si>
  <si>
    <t>台盟</t>
  </si>
  <si>
    <t>台湾民主自治同盟盟员</t>
  </si>
  <si>
    <t>无党派</t>
  </si>
  <si>
    <t>无党派民主人士</t>
  </si>
  <si>
    <t>群众</t>
  </si>
  <si>
    <t>未参加任何党派或者团体的人士</t>
  </si>
  <si>
    <t>IP400259</t>
  </si>
  <si>
    <t>全日制</t>
  </si>
  <si>
    <t>正规全日制院校学习</t>
  </si>
  <si>
    <t>非全日制</t>
  </si>
  <si>
    <t>非正规全日制学习，如在职等</t>
  </si>
  <si>
    <t>IP400260</t>
  </si>
  <si>
    <t>名誉博士</t>
  </si>
  <si>
    <t>博士</t>
  </si>
  <si>
    <t>博士类学位</t>
  </si>
  <si>
    <t>哲学博士学位</t>
  </si>
  <si>
    <t>经济学博士学位</t>
  </si>
  <si>
    <t>法学博士学位</t>
  </si>
  <si>
    <t>教育学博士学位</t>
  </si>
  <si>
    <t>文学博士学位</t>
  </si>
  <si>
    <t>历史学博士学位</t>
  </si>
  <si>
    <t>理学博士学位</t>
  </si>
  <si>
    <t>工学博士学位</t>
  </si>
  <si>
    <t>农学博士学位</t>
  </si>
  <si>
    <t>医学博士学位</t>
  </si>
  <si>
    <t xml:space="preserve">211                 </t>
  </si>
  <si>
    <t>军事学博士学位</t>
  </si>
  <si>
    <t xml:space="preserve">212                 </t>
  </si>
  <si>
    <t>管理学博士学位</t>
  </si>
  <si>
    <t xml:space="preserve">245                 </t>
  </si>
  <si>
    <t>临床医学博士专业学位</t>
  </si>
  <si>
    <t xml:space="preserve">248                 </t>
  </si>
  <si>
    <t>兽医博士专业学位</t>
  </si>
  <si>
    <t xml:space="preserve">250                 </t>
  </si>
  <si>
    <t>口腔医学博士专业学位</t>
  </si>
  <si>
    <t>硕士</t>
  </si>
  <si>
    <t>硕士类学位</t>
  </si>
  <si>
    <t>哲学硕士学位</t>
  </si>
  <si>
    <t>经济学硕士学位</t>
  </si>
  <si>
    <t>法学硕士学位</t>
  </si>
  <si>
    <t>教育学硕士学位</t>
  </si>
  <si>
    <t>文学硕士学位</t>
  </si>
  <si>
    <t>历史学硕士学位</t>
  </si>
  <si>
    <t xml:space="preserve">307                 </t>
  </si>
  <si>
    <t>理学硕士学位</t>
  </si>
  <si>
    <t xml:space="preserve">308                 </t>
  </si>
  <si>
    <t>工学硕士学位</t>
  </si>
  <si>
    <t xml:space="preserve">309                 </t>
  </si>
  <si>
    <t>农学硕士学位</t>
  </si>
  <si>
    <t>医学硕士学位</t>
  </si>
  <si>
    <t xml:space="preserve">311                 </t>
  </si>
  <si>
    <t>军事学硕士学位</t>
  </si>
  <si>
    <t xml:space="preserve">312                 </t>
  </si>
  <si>
    <t>管理学硕士学位</t>
  </si>
  <si>
    <t xml:space="preserve">341                 </t>
  </si>
  <si>
    <t>法律硕士专业学位</t>
  </si>
  <si>
    <t xml:space="preserve">342                 </t>
  </si>
  <si>
    <t>教育硕士专业学位</t>
  </si>
  <si>
    <t xml:space="preserve">343                 </t>
  </si>
  <si>
    <t>工程硕士专业学位</t>
  </si>
  <si>
    <t xml:space="preserve">344                 </t>
  </si>
  <si>
    <t>建筑学硕士专业学位</t>
  </si>
  <si>
    <t xml:space="preserve">345                 </t>
  </si>
  <si>
    <t>临床医学硕士专业学位</t>
  </si>
  <si>
    <t xml:space="preserve">346                 </t>
  </si>
  <si>
    <t>工商管理硕士专业学位</t>
  </si>
  <si>
    <t xml:space="preserve">347                 </t>
  </si>
  <si>
    <t>农业推广硕士专业学位</t>
  </si>
  <si>
    <t xml:space="preserve">348                 </t>
  </si>
  <si>
    <t>兽医硕士专业学位</t>
  </si>
  <si>
    <t xml:space="preserve">349                 </t>
  </si>
  <si>
    <t>公共管理硕士专业学位</t>
  </si>
  <si>
    <t xml:space="preserve">350                 </t>
  </si>
  <si>
    <t>口腔医学硕士专业学位</t>
  </si>
  <si>
    <t xml:space="preserve">351                 </t>
  </si>
  <si>
    <t>公共卫生硕士专业学位</t>
  </si>
  <si>
    <t xml:space="preserve">352                 </t>
  </si>
  <si>
    <t>军事硕士专业学位</t>
  </si>
  <si>
    <t>学士</t>
  </si>
  <si>
    <t>学士类学位</t>
  </si>
  <si>
    <t xml:space="preserve">401                 </t>
  </si>
  <si>
    <t>哲学学士</t>
  </si>
  <si>
    <t xml:space="preserve">402                 </t>
  </si>
  <si>
    <t>经济学学士</t>
  </si>
  <si>
    <t xml:space="preserve">403                 </t>
  </si>
  <si>
    <t>法学学士</t>
  </si>
  <si>
    <t xml:space="preserve">404                 </t>
  </si>
  <si>
    <t>教育学学士</t>
  </si>
  <si>
    <t xml:space="preserve">405                 </t>
  </si>
  <si>
    <t>文学学士</t>
  </si>
  <si>
    <t xml:space="preserve">406                 </t>
  </si>
  <si>
    <t>历史学学士</t>
  </si>
  <si>
    <t xml:space="preserve">407                 </t>
  </si>
  <si>
    <t>理学学士</t>
  </si>
  <si>
    <t xml:space="preserve">408                 </t>
  </si>
  <si>
    <t>工学学士</t>
  </si>
  <si>
    <t xml:space="preserve">409                 </t>
  </si>
  <si>
    <t>农学学士</t>
  </si>
  <si>
    <t xml:space="preserve">410                 </t>
  </si>
  <si>
    <t>医学学士</t>
  </si>
  <si>
    <t xml:space="preserve">411                 </t>
  </si>
  <si>
    <t>军事学学士</t>
  </si>
  <si>
    <t xml:space="preserve">412                 </t>
  </si>
  <si>
    <t>管理学学士</t>
  </si>
  <si>
    <t xml:space="preserve">444                 </t>
  </si>
  <si>
    <t>建筑学学士</t>
  </si>
  <si>
    <t xml:space="preserve">997                 </t>
  </si>
  <si>
    <t>双学士</t>
  </si>
  <si>
    <t xml:space="preserve">999                 </t>
  </si>
  <si>
    <t>无学位</t>
  </si>
  <si>
    <t>IP400261</t>
  </si>
  <si>
    <t>财政金融类</t>
  </si>
  <si>
    <t>财务会计类</t>
  </si>
  <si>
    <t>经济贸易类</t>
  </si>
  <si>
    <t>市场营销类</t>
  </si>
  <si>
    <t>工商管理类</t>
  </si>
  <si>
    <t>其他经济、管理类</t>
  </si>
  <si>
    <t>信息技术类</t>
  </si>
  <si>
    <t>其他理工类</t>
  </si>
  <si>
    <t>法律类</t>
  </si>
  <si>
    <t>外语类</t>
  </si>
  <si>
    <t xml:space="preserve">39                  </t>
  </si>
  <si>
    <t>其他文科类</t>
  </si>
  <si>
    <t>其他专业</t>
  </si>
  <si>
    <t>CD000010</t>
  </si>
  <si>
    <t>长江三角洲</t>
  </si>
  <si>
    <t>指本行下列一级分行所在的地区：上海、南京、苏州、杭州和宁波</t>
  </si>
  <si>
    <t>珠江三角洲</t>
  </si>
  <si>
    <t>指本行下列一级分行所在的地区：广州、深圳、东莞</t>
  </si>
  <si>
    <t>海峡西岸</t>
  </si>
  <si>
    <t>福州和厦门</t>
  </si>
  <si>
    <t>环渤海地区</t>
  </si>
  <si>
    <t>指本行下列一级分行所在的地区：北京、天津、大连、青岛、石家庄、济南和唐山</t>
  </si>
  <si>
    <t>中部地区</t>
  </si>
  <si>
    <t>指本行下列一级分行所在的地区：合肥、郑州、武汉、长沙、太原和南昌（规划中成立海口分行，纳入中部地区）</t>
  </si>
  <si>
    <t>西部地区</t>
  </si>
  <si>
    <t>指本行下列一级分行所在的地区：成都、重庆、西安、昆明、南宁、呼和浩特、乌鲁木齐、贵阳和兰州</t>
  </si>
  <si>
    <t>东北地区</t>
  </si>
  <si>
    <t>指本行下列一级分行所在的地区：沈阳、长春和哈尔滨</t>
  </si>
  <si>
    <t>该业务分部包括振华财务和贵州国金及其子公司的所有业务</t>
  </si>
  <si>
    <t>CD000011</t>
  </si>
  <si>
    <t xml:space="preserve">002                 </t>
  </si>
  <si>
    <t>北京</t>
  </si>
  <si>
    <t xml:space="preserve">003                 </t>
  </si>
  <si>
    <t>上海</t>
  </si>
  <si>
    <t xml:space="preserve">004                 </t>
  </si>
  <si>
    <t>深圳</t>
  </si>
  <si>
    <t xml:space="preserve">005                 </t>
  </si>
  <si>
    <t>大连</t>
  </si>
  <si>
    <t xml:space="preserve">006                 </t>
  </si>
  <si>
    <t>南京</t>
  </si>
  <si>
    <t xml:space="preserve">007                 </t>
  </si>
  <si>
    <t>青岛</t>
  </si>
  <si>
    <t xml:space="preserve">008                 </t>
  </si>
  <si>
    <t>杭州</t>
  </si>
  <si>
    <t xml:space="preserve">009                 </t>
  </si>
  <si>
    <t>广州</t>
  </si>
  <si>
    <t xml:space="preserve">010                 </t>
  </si>
  <si>
    <t>成都</t>
  </si>
  <si>
    <t xml:space="preserve">011                 </t>
  </si>
  <si>
    <t>郑州</t>
  </si>
  <si>
    <t xml:space="preserve">012                 </t>
  </si>
  <si>
    <t>重庆</t>
  </si>
  <si>
    <t xml:space="preserve">013                 </t>
  </si>
  <si>
    <t>福州</t>
  </si>
  <si>
    <t xml:space="preserve">014                 </t>
  </si>
  <si>
    <t>武汉</t>
  </si>
  <si>
    <t xml:space="preserve">015                 </t>
  </si>
  <si>
    <t>天津</t>
  </si>
  <si>
    <t xml:space="preserve">016                 </t>
  </si>
  <si>
    <t>长沙</t>
  </si>
  <si>
    <t xml:space="preserve">017                 </t>
  </si>
  <si>
    <t>昆明</t>
  </si>
  <si>
    <t xml:space="preserve">018                 </t>
  </si>
  <si>
    <t>沈阳</t>
  </si>
  <si>
    <t xml:space="preserve">019                 </t>
  </si>
  <si>
    <t>西安</t>
  </si>
  <si>
    <t xml:space="preserve">020                 </t>
  </si>
  <si>
    <t>石家庄</t>
  </si>
  <si>
    <t xml:space="preserve">021                 </t>
  </si>
  <si>
    <t>济南</t>
  </si>
  <si>
    <t xml:space="preserve">022                 </t>
  </si>
  <si>
    <t>苏州</t>
  </si>
  <si>
    <t xml:space="preserve">023                 </t>
  </si>
  <si>
    <t>合肥</t>
  </si>
  <si>
    <t xml:space="preserve">024                 </t>
  </si>
  <si>
    <t>宁波</t>
  </si>
  <si>
    <t xml:space="preserve">025                 </t>
  </si>
  <si>
    <t>东莞</t>
  </si>
  <si>
    <t xml:space="preserve">026                 </t>
  </si>
  <si>
    <t>厦门</t>
  </si>
  <si>
    <t xml:space="preserve">027                 </t>
  </si>
  <si>
    <t>太原</t>
  </si>
  <si>
    <t xml:space="preserve">028                 </t>
  </si>
  <si>
    <t>呼和浩特</t>
  </si>
  <si>
    <t xml:space="preserve">029                 </t>
  </si>
  <si>
    <t>南昌</t>
  </si>
  <si>
    <t xml:space="preserve">030                 </t>
  </si>
  <si>
    <t>南宁</t>
  </si>
  <si>
    <t xml:space="preserve">031                 </t>
  </si>
  <si>
    <t>哈尔滨</t>
  </si>
  <si>
    <t xml:space="preserve">032                 </t>
  </si>
  <si>
    <t>长春</t>
  </si>
  <si>
    <t xml:space="preserve">033                 </t>
  </si>
  <si>
    <t>乌鲁木齐</t>
  </si>
  <si>
    <t xml:space="preserve">034                 </t>
  </si>
  <si>
    <t>唐山</t>
  </si>
  <si>
    <t xml:space="preserve">035                 </t>
  </si>
  <si>
    <t>兰州</t>
  </si>
  <si>
    <t xml:space="preserve">036                 </t>
  </si>
  <si>
    <t>贵阳</t>
  </si>
  <si>
    <t xml:space="preserve">037                 </t>
  </si>
  <si>
    <t>海口</t>
  </si>
  <si>
    <t xml:space="preserve">038                 </t>
  </si>
  <si>
    <t>无锡</t>
  </si>
  <si>
    <t xml:space="preserve">039                 </t>
  </si>
  <si>
    <t>泉州</t>
  </si>
  <si>
    <t xml:space="preserve">040                 </t>
  </si>
  <si>
    <t>西宁</t>
  </si>
  <si>
    <t xml:space="preserve">041                 </t>
  </si>
  <si>
    <t>银川</t>
  </si>
  <si>
    <t xml:space="preserve">042                 </t>
  </si>
  <si>
    <t>临安</t>
  </si>
  <si>
    <t xml:space="preserve">043                 </t>
  </si>
  <si>
    <t>卡中心</t>
  </si>
  <si>
    <t xml:space="preserve">044                 </t>
  </si>
  <si>
    <t>虚拟总行</t>
  </si>
  <si>
    <t>资产业务</t>
  </si>
  <si>
    <t>指商业银行运用资金的业务，也就是商业银行将其吸收的资金贷放或投资出去赚取收益的活动。资产业务主要包括：1.贷款，又称放款；2.贴现；3.投资。</t>
  </si>
  <si>
    <t>负债业务</t>
  </si>
  <si>
    <t>指商业银行筹措日常工作所需资金的活动，是商业银行资产业务和中间业务的基础，主要包括有存款和借款。</t>
  </si>
  <si>
    <t>中间业务</t>
  </si>
  <si>
    <t>指不构成商业银行表内资产、表内负债，形成银行非利息收入的业务。</t>
  </si>
  <si>
    <t>混合业务</t>
  </si>
  <si>
    <t>指该产品涉及了资产、负债、中间业务三者中两项或两项以上性质。该选项仅针对组合产品适用。</t>
  </si>
  <si>
    <t>表内</t>
  </si>
  <si>
    <t>表内是指资产负债表上反映的资产或负债，与表外资产或负债是相对的概念。</t>
  </si>
  <si>
    <t>表外</t>
  </si>
  <si>
    <t>表外业务是指商业银行所从事的，按照现行的会计准则不记入资产负债表内，不形成现实资产负债，但能改变损益的业务。具体包括担保类、承诺类和金融衍生交易类三种类型的业务。 担保类业务是指商业银行接受客户的委托对第三方承担责任的业务，包括担保（保函）、备用信用证、跟单信用证、承兑等。承诺类业务是指商业银行在未来某一日期按照事先约定的条件向客户提供约定的信用业务，包括贷款承诺等。金融衍生交易类业务是指商业银行为满足客户保值或自身头寸管理等需要而进行的货币和利率的远期、掉期、期权等衍生交易业务。</t>
  </si>
  <si>
    <t>表内外</t>
  </si>
  <si>
    <t>指该产品初始涉及的业务既有表内业务、也有表外业务。该选项仅针对组合产品适用。</t>
  </si>
  <si>
    <t>PD000011</t>
  </si>
  <si>
    <t>账户类产品</t>
  </si>
  <si>
    <t>账户类产品是在签约时表现为客户账户或银行内部账户，银行提供围绕账户的管理服务，并以余额作为产品合约最关键特征的产品，如存款，贷款等。</t>
  </si>
  <si>
    <t>服务类产品</t>
  </si>
  <si>
    <t>服务类产品是签约后通过银行的各类服务为客户提供价值的产品，如支付结算，渠道服务等类型的产品。</t>
  </si>
  <si>
    <t>混合类产品</t>
  </si>
  <si>
    <t>混合类产品主要针对组合产品中既包括账户类产品，又包括服务类产品的情况。</t>
  </si>
  <si>
    <t>PD000012</t>
  </si>
  <si>
    <t>基础产品</t>
  </si>
  <si>
    <t>指该产品是由单一产品构成。</t>
  </si>
  <si>
    <t>指该产品是由多个基础产品组合而成的产品。</t>
  </si>
  <si>
    <t>PD000013</t>
  </si>
  <si>
    <t>产品创意阶段</t>
  </si>
  <si>
    <t>产品立项阶段</t>
  </si>
  <si>
    <t>产品研发阶段</t>
  </si>
  <si>
    <t>产品暂不推出</t>
  </si>
  <si>
    <t>已批准产品</t>
  </si>
  <si>
    <t>可交付市场产品</t>
  </si>
  <si>
    <t>交付暂停产品</t>
  </si>
  <si>
    <t>已发布产品</t>
  </si>
  <si>
    <t>产品试销</t>
  </si>
  <si>
    <t>暂停销售产品</t>
  </si>
  <si>
    <t>退出市场产品</t>
  </si>
  <si>
    <t>PD000033</t>
  </si>
  <si>
    <t>境内</t>
  </si>
  <si>
    <t>表示该产品仅限销售给中国大陆（不包括港、澳、台）的客户。</t>
  </si>
  <si>
    <t>境外</t>
  </si>
  <si>
    <t>表示该产品仅限销售给中国大陆（不包括港、澳、台）以外的客户。</t>
  </si>
  <si>
    <t>不限制</t>
  </si>
  <si>
    <t>表示该产品对销售客户的所在区域无限制。</t>
  </si>
  <si>
    <t>PD000036</t>
  </si>
  <si>
    <t>指贵州银行境内外所有机构都适用。</t>
  </si>
  <si>
    <t>指机构信息中“境内外标志”为“1”的机构。</t>
  </si>
  <si>
    <t>境内全行</t>
  </si>
  <si>
    <t>指该产品可在境内所有机构销售，境内指中国大陆地区，不包括港、澳、台地区。</t>
  </si>
  <si>
    <t>区域辖内</t>
  </si>
  <si>
    <t>指该产品在特定区域内销售。</t>
  </si>
  <si>
    <t>分行辖内</t>
  </si>
  <si>
    <t>指该产品在特定分行可以销售。</t>
  </si>
  <si>
    <t>指定机构</t>
  </si>
  <si>
    <t>指该产品仅在以上机构中部分区域或特别制定区域销售。如果选择该项，则在“产品适用区域说明”中填写具体的区域说明。</t>
  </si>
  <si>
    <t>PD000038</t>
  </si>
  <si>
    <t xml:space="preserve">2000                </t>
  </si>
  <si>
    <t xml:space="preserve">2001                </t>
  </si>
  <si>
    <t>ATM设备</t>
  </si>
  <si>
    <t xml:space="preserve">2002                </t>
  </si>
  <si>
    <t>POS设备</t>
  </si>
  <si>
    <t xml:space="preserve">2003                </t>
  </si>
  <si>
    <t>第三方设备</t>
  </si>
  <si>
    <t xml:space="preserve">3000                </t>
  </si>
  <si>
    <t xml:space="preserve">4000                </t>
  </si>
  <si>
    <t xml:space="preserve">4001                </t>
  </si>
  <si>
    <t xml:space="preserve">4002                </t>
  </si>
  <si>
    <t xml:space="preserve">5000                </t>
  </si>
  <si>
    <t>客户经理/产品经理</t>
  </si>
  <si>
    <t xml:space="preserve">6000                </t>
  </si>
  <si>
    <t>第三方分销商</t>
  </si>
  <si>
    <t xml:space="preserve">9999                </t>
  </si>
  <si>
    <t>其它交易渠道</t>
  </si>
  <si>
    <t>PD000039</t>
  </si>
  <si>
    <t>保证</t>
  </si>
  <si>
    <t>抵押</t>
  </si>
  <si>
    <t>质押</t>
  </si>
  <si>
    <t>信用</t>
  </si>
  <si>
    <t>组合担保</t>
  </si>
  <si>
    <t>PD000041</t>
  </si>
  <si>
    <t>积数计息法</t>
  </si>
  <si>
    <t>积数计息，是指按实际天数每日累计账户余额，以累计积数乘以日利率计算利息。计息公式为：利息=累计计息积数×日利率，其中累计计息积数=每日余额合计数。</t>
  </si>
  <si>
    <t>逐笔计息法</t>
  </si>
  <si>
    <t>逐笔计息法是按预先确定的计息公式逐笔计算利息的方法。采用逐笔计息法时，银行在不同情况下可选择不同的计息公式。 　　（1）计息期为整年（月）时，计息公式为：利息=本金×年（月）数×年（月）利率 　　（2）计息期有整年（月）又有零头天数时，计息公式为：利息=本金×年（月）数×年（月）利率+本金×零头天数×日利率 　　（3）银行可以选择将计息期全部化为实际天数计算利息，即每年为365天（闰年366天），每月为当月公历实际天数，计息公式为：利息=本金×实际天数×日利率。</t>
  </si>
  <si>
    <t>PD000042</t>
  </si>
  <si>
    <t>实际/360</t>
  </si>
  <si>
    <t>按照两个日期之间实际天数统计天数，并假设一年为360天，计算利息时为：本金×年利率×（实际天数/360）。指该计息期实际天数除以360的商，若该计息期包含2月29日，计算该日利息。</t>
  </si>
  <si>
    <t>实际/360（固定）</t>
  </si>
  <si>
    <t>按照两个日期之间实际天数统计天数，并假设一年为360天，计算利息时为：本金×年利率×（实际天数/360）。指该计息期实际天数除以360的商，若该计息期包含2月29日，则不计算该日应计利息。</t>
  </si>
  <si>
    <t>实际/365</t>
  </si>
  <si>
    <t>按照两个日期之间实际天数统计天数，并假设一年为365天，计算利息时为：本金×年利率×（实际天数/365）。指该计息期实际天数除以365的商，若该计息期包含2月29日，计算该日利息。</t>
  </si>
  <si>
    <t>实际/365（固定）</t>
  </si>
  <si>
    <t>按照两个日期之间实际天数统计天数，并假设一年为365天，计算利息时为：本金×年利率×（实际天数/365）。指该计息期实际天数除以365的商，若该计息期包含2月29日，则不计算该日应计利息。</t>
  </si>
  <si>
    <t>实际/366</t>
  </si>
  <si>
    <t>按照两个日期之间实际天数统计天数，并假设一年为366天，计算利息时为：本金×年利率×（实际天数/366）。指该计息期实际天数除以366的商，若该计息期包含2月29日，计算该日利息。</t>
  </si>
  <si>
    <t>实际/实际</t>
  </si>
  <si>
    <t>按照两个日期之间实际天数统计天数，并按照该年的实际天数折算年利率，计算利息时为：本金×年利率×（实际天数/该年的实际天数）。该计息期实际天数除以365的商（或者如果该计息期的任何部分属于闰年，则应为以下二者之和：（i）计息期属于闰年那部分的实际天数除以366的商，与（ii）计息期属于非闰年的那部分的实际天数除以365的商）</t>
  </si>
  <si>
    <t>30/360（BOND）</t>
  </si>
  <si>
    <t>假设一个月为30天，一年为360天，统计Y2/M2/D2和Y1/M1/D1(Y2/M2/D2晚于Y1/M1/D1)之间的天数时按照如下规则：如果D1=31/30，且D2=28/29/31，则将D2改为D2=30；如果D1=28/29，则将D1改为D1=30；如果D1=31，则将D1改为D1=30；统计天数=（Y2-Y1)×360+(M2-M1)×30+(D2-D1)。计算利息：本金×年利率×（按照每月30天统计的天数/360）。该规则通常用于美国的公司和地方政府债。</t>
  </si>
  <si>
    <t>30E/360（EBOND）</t>
  </si>
  <si>
    <t>假设一个月为30天，一年为360天，统计Y2/M2/D2和Y1/M1/D1(Y2/M2/D2晚于Y1/M1/D1)之间的天数时按照如下规则：如果D1=31，则将其改为D1=30；如果D2=31，则将D2改为D2=30；统计天数=（Y2-Y1)×360+(M2-M1)×30+(D2-D1)。计算利息：本金×年利率×（按照每月30天统计的天数/360）。该规则通常用于除美国外的其它欧洲国家。</t>
  </si>
  <si>
    <t>30/360</t>
  </si>
  <si>
    <t>计息天数根据一年12个月，一个月30天，一年360天来计算。</t>
  </si>
  <si>
    <t>30/365</t>
  </si>
  <si>
    <t>计息天数根据一年12个月，一个月30天，一年365天来计算。</t>
  </si>
  <si>
    <t>30/366</t>
  </si>
  <si>
    <t>计息天数根据一年12个月，一个月30天，一年366天来计算。</t>
  </si>
  <si>
    <t>30/实际</t>
  </si>
  <si>
    <t>假设一个月为30天，一年天数为实际天数</t>
  </si>
  <si>
    <t>其它计算天数标准</t>
  </si>
  <si>
    <t>PD000043</t>
  </si>
  <si>
    <t>单一利率</t>
  </si>
  <si>
    <t>所有计息金额使用统一的利率。</t>
  </si>
  <si>
    <t>余额分层超额累进利率</t>
  </si>
  <si>
    <t>按照余额划分档次，超档次余额部分执行上档利率。</t>
  </si>
  <si>
    <t>余额分层全额累进利率</t>
  </si>
  <si>
    <t>按照余额划分档次，如超档次则余额全额执行上档利率。</t>
  </si>
  <si>
    <t>期限分层超额累进利率</t>
  </si>
  <si>
    <t>按照实际存期划分档次，超档次存期部分执行上档利率。</t>
  </si>
  <si>
    <t>期限分层全额累进利率</t>
  </si>
  <si>
    <t>按照实际存期划分档次，如超档次则全额执行上档利率。</t>
  </si>
  <si>
    <t>PD000044</t>
  </si>
  <si>
    <t>标准定价</t>
  </si>
  <si>
    <t>使用单个利率代码和档期确定利率</t>
  </si>
  <si>
    <t>不依赖于当前的利率代码，由用户直接指定利率值</t>
  </si>
  <si>
    <t>使用多个利率代码和档期计算获得最终适用利率</t>
  </si>
  <si>
    <t>PD000056</t>
  </si>
  <si>
    <t>按日计提</t>
  </si>
  <si>
    <t>每日计提一次利息。</t>
  </si>
  <si>
    <t>按月计提</t>
  </si>
  <si>
    <t>每月计提一次利息。</t>
  </si>
  <si>
    <t>按季计提</t>
  </si>
  <si>
    <t>每季计提一次利息。</t>
  </si>
  <si>
    <t>按年计提</t>
  </si>
  <si>
    <t>每年计提一次利息。</t>
  </si>
  <si>
    <t>PD000059</t>
  </si>
  <si>
    <t>利随本清指利息和本金一起结清，比如活期的销户、定期的销单、贷款的结清。</t>
  </si>
  <si>
    <t>定期结息</t>
  </si>
  <si>
    <t>定期结息指按产品层面或合约层面的指定周期结算利息，比如个人活期存款规定在每个季度末的20日进行结算，又如贷款在账户层面指定的结息日期时进行利息结算。</t>
  </si>
  <si>
    <t>PD000061</t>
  </si>
  <si>
    <t>账户开户日期</t>
  </si>
  <si>
    <t>以账户开户日作为计收计付起始日。</t>
  </si>
  <si>
    <t>特定日期</t>
  </si>
  <si>
    <t>以业务指定日作为计收计付起始日。</t>
  </si>
  <si>
    <t>日历月末</t>
  </si>
  <si>
    <t>以自然月最后一日作为计收计付起始日。</t>
  </si>
  <si>
    <t>日历年初</t>
  </si>
  <si>
    <t>以自然年年初一日作为计收计付起始日。</t>
  </si>
  <si>
    <t>PD000062</t>
  </si>
  <si>
    <t>延迟计息</t>
  </si>
  <si>
    <t>指不足一个结息周期的这段时间不计息。</t>
  </si>
  <si>
    <t>不延迟计息</t>
  </si>
  <si>
    <t>指从账户开户日开始计息。</t>
  </si>
  <si>
    <t>PD000067</t>
  </si>
  <si>
    <t>一般性存款</t>
  </si>
  <si>
    <t>指除财政部门和同业客户外的一般客户存放在金融机构的存款。</t>
  </si>
  <si>
    <t>财政性存款</t>
  </si>
  <si>
    <t>指财政部门存放在金融机构的财政资金。</t>
  </si>
  <si>
    <t>国库存款</t>
  </si>
  <si>
    <t>指财政部门存放在国库（包括代理库）的预算资金，是金融机构对财政部门的负债。</t>
  </si>
  <si>
    <t>财政库款</t>
  </si>
  <si>
    <t>指国库收纳的、已报解的中央级预算收入款项、地方财政库款、各级财政部门预算资金的专项存款和预算外资金。</t>
  </si>
  <si>
    <t>财政过渡存款</t>
  </si>
  <si>
    <t>指各级国库当日收纳的、未报解的预算收入款项、国库待结算款项和国库总库收到的国家债券发行款项、国家债券兑付资金。</t>
  </si>
  <si>
    <t>其他财政存款</t>
  </si>
  <si>
    <t>指未列入国库存款的各级财政在金融机构的预算资金以及由财政部门指定存入金融机构的专用基金，是人民银行与金融机构对财政部门的负债。</t>
  </si>
  <si>
    <t xml:space="preserve">221                 </t>
  </si>
  <si>
    <t>划缴财政存款</t>
  </si>
  <si>
    <t>指金融机构按照人民银行事先核定的范围，向人民银行划来的财政存款。对金融机构是资产，对人民银行是负债。</t>
  </si>
  <si>
    <t xml:space="preserve">222                 </t>
  </si>
  <si>
    <t>待结算财政款项</t>
  </si>
  <si>
    <t>指金融机构作为国库经收处办理的各项预算收入中待报解款项，以及代理国库收纳的各级预算收入待报解款项。</t>
  </si>
  <si>
    <t xml:space="preserve">223                 </t>
  </si>
  <si>
    <t>财政专用基金存款</t>
  </si>
  <si>
    <t>指由财政部门指定存入金融机构的专用基金。</t>
  </si>
  <si>
    <t xml:space="preserve">224                 </t>
  </si>
  <si>
    <t>财政预算外存款</t>
  </si>
  <si>
    <t>指由财政部门存入金融机构的财政预算外存款。</t>
  </si>
  <si>
    <t>同业存款</t>
  </si>
  <si>
    <t>指同业客户存放在金融机构的资金。</t>
  </si>
  <si>
    <t>PD000068</t>
  </si>
  <si>
    <t>随时存入</t>
  </si>
  <si>
    <t>固定周期存入</t>
  </si>
  <si>
    <t>一次性存入</t>
  </si>
  <si>
    <t>PD000072</t>
  </si>
  <si>
    <t>随时支取</t>
  </si>
  <si>
    <t>固定周期支取</t>
  </si>
  <si>
    <t>通知支取</t>
  </si>
  <si>
    <t>一次性支取</t>
  </si>
  <si>
    <t>PD000081</t>
  </si>
  <si>
    <t>PD000082</t>
  </si>
  <si>
    <t>承兑业务活期保证金</t>
  </si>
  <si>
    <t>指银行为客户开立的商业汇票提供承兑服务时按规定收取的活期保证金。</t>
  </si>
  <si>
    <t>保函业务活期保证金</t>
  </si>
  <si>
    <t>指银行为客户办理保函、保证等业务按规定收取的活期保证金。</t>
  </si>
  <si>
    <t>代理外汇买卖活期保证金</t>
  </si>
  <si>
    <t>指银行办理代客外汇买卖业务向申请人收取的活期保证金。</t>
  </si>
  <si>
    <t>进口人民币活期保证金</t>
  </si>
  <si>
    <t>指银行为客户办理进口开证业务而收取的人民币活期保证金。</t>
  </si>
  <si>
    <t>进口现汇活期保证金</t>
  </si>
  <si>
    <t>指银行为客户办理进口开证业务而收取的外币现汇活期保证金。</t>
  </si>
  <si>
    <t>国内信用证进口活期保证金</t>
  </si>
  <si>
    <t>指银行为客户办理国内信用证业务而收取的活期保证金。</t>
  </si>
  <si>
    <t>零售业务活期保证金</t>
  </si>
  <si>
    <t>指银行为客户办理各类零售业务而收取的活期保证金。</t>
  </si>
  <si>
    <t>单位信用卡活期保证金</t>
  </si>
  <si>
    <t>指银行业存款类金融机构办理信用卡业务向单位申请人收取的活期保证金。</t>
  </si>
  <si>
    <t>公务卡活期保证金</t>
  </si>
  <si>
    <t>指针对政府属下的行政单位、事业单位、国企等单位发放的贷记卡时收取的相关业务活期保证金。</t>
  </si>
  <si>
    <t>个人信用卡活期保证金</t>
  </si>
  <si>
    <t>指银行业存款类金融机构办理信用卡业务向个人申请人收取的活期保证金。</t>
  </si>
  <si>
    <t>其他活期保证金</t>
  </si>
  <si>
    <t>承兑业务定期保证金</t>
  </si>
  <si>
    <t>指银行为客户开立的商业汇票提供承兑服务时按规定收取的定期保证金。</t>
  </si>
  <si>
    <t>保函业务定期保证金</t>
  </si>
  <si>
    <t>指银行为客户办理保函、保证等业务按规定收取的定期保证金。</t>
  </si>
  <si>
    <t>代理外汇买卖定期保证金</t>
  </si>
  <si>
    <t>指银行办理代客外汇买卖业务向申请人收取的定期保证金。</t>
  </si>
  <si>
    <t>进口人民币定期保证金</t>
  </si>
  <si>
    <t>指银行为客户办理进口开证业务而收取的人民币定期保证金。</t>
  </si>
  <si>
    <t>进口现汇定期保证金</t>
  </si>
  <si>
    <t>指银行为客户办理进口开证业务而收取的外币现汇定期保证金。</t>
  </si>
  <si>
    <t>国内信用证进口定期保证金</t>
  </si>
  <si>
    <t>指银行为客户办理国内信用证业务而收取的定期保证金。</t>
  </si>
  <si>
    <t>零售业务定期保证金</t>
  </si>
  <si>
    <t>指银行为客户办理各类零售业务而收取的定期保证金。</t>
  </si>
  <si>
    <t>单位信用卡定期保证金</t>
  </si>
  <si>
    <t>指银行业存款类金融机构办理信用卡业务向单位申请人收取的定期保证金。</t>
  </si>
  <si>
    <t>公务卡定期保证金</t>
  </si>
  <si>
    <t>指针对政府属下的行政单位、事业单位、国企等单位发放的贷记卡时收取的相关业务定期保证金。</t>
  </si>
  <si>
    <t>个人信用卡定期保证金</t>
  </si>
  <si>
    <t>指银行业存款类金融机构办理信用卡业务向个人申请人收取的定期保证金。</t>
  </si>
  <si>
    <t>其他定期保证金</t>
  </si>
  <si>
    <t>PD000083</t>
  </si>
  <si>
    <t>银行自有资金</t>
  </si>
  <si>
    <t>指银行以自有资金作为贷款资金来源。</t>
  </si>
  <si>
    <t>联合贷款资金</t>
  </si>
  <si>
    <t>指联合贷款方式下各参与行提供的贷款资金来源。</t>
  </si>
  <si>
    <t>银团贷款资金</t>
  </si>
  <si>
    <t>指银团贷款方式下各参加行提供的贷款资金来源。</t>
  </si>
  <si>
    <t>转贷款资金</t>
  </si>
  <si>
    <t>指转贷款方式下实际贷款人提供的资金来源。</t>
  </si>
  <si>
    <t>委托贷款资金</t>
  </si>
  <si>
    <t>指委托贷款方式下委托人提供的资金来源。</t>
  </si>
  <si>
    <t>财政拨款</t>
  </si>
  <si>
    <t>指财政提供的助学、农业贷款资金来源。</t>
  </si>
  <si>
    <t>专项资金</t>
  </si>
  <si>
    <t>指基金等特殊的非银行自身资金来源。</t>
  </si>
  <si>
    <t>AR004084</t>
  </si>
  <si>
    <t>自营贷款</t>
  </si>
  <si>
    <t>指贷款人以合法方式筹集的资金自主发放的贷款，其风险由贷款人承担，并由贷款人收回本金和利息。</t>
  </si>
  <si>
    <t>委托贷款</t>
  </si>
  <si>
    <t>指由政府部门、企事业单位及个人等委托人提供资金，由贷款人（即受托人）根据委托人确定的贷款对象、用途、金额、期限、利率等代为发放、监督使用并协助收回的贷款。贷款人（受托人）只收取手续费，不承担贷款风险。</t>
  </si>
  <si>
    <t>特定贷款</t>
  </si>
  <si>
    <t>指经国务院批准并对贷款可能造成的损失采取相应补救措施后责成金融机构发放的贷款。</t>
  </si>
  <si>
    <t>指由两家或两家以上银行基于相同贷款条件，依据同一贷款协议，按约定时间和比例，通过代理行向借款人提供的本外币贷款或授信业务。</t>
  </si>
  <si>
    <t>其他贷款</t>
  </si>
  <si>
    <t>除上述经营性质之外的其他贷款。</t>
  </si>
  <si>
    <t>AR004085</t>
  </si>
  <si>
    <t>短期贷款</t>
  </si>
  <si>
    <t>系指贷款期限在1年以内（含1年）的贷款。</t>
  </si>
  <si>
    <t>中期贷款</t>
  </si>
  <si>
    <t>系指贷款期限在1年以上（不含1年）5年以下（含5年）的贷款。</t>
  </si>
  <si>
    <t>长期贷款</t>
  </si>
  <si>
    <t>系指贷款期限在5年（不含5年）以上的贷款。</t>
  </si>
  <si>
    <t>AR004089</t>
  </si>
  <si>
    <t>流动资金融资</t>
  </si>
  <si>
    <t>固定资产融资</t>
  </si>
  <si>
    <t>资本投资融资</t>
  </si>
  <si>
    <t>银团融资</t>
  </si>
  <si>
    <t>涉农用途</t>
  </si>
  <si>
    <t>其他融资目的</t>
  </si>
  <si>
    <t>受让现有股权</t>
  </si>
  <si>
    <t>认购新增股权</t>
  </si>
  <si>
    <t>收购资产</t>
  </si>
  <si>
    <t>承接债务</t>
  </si>
  <si>
    <t>PD000090</t>
  </si>
  <si>
    <t>可循环</t>
  </si>
  <si>
    <t>指在授信额度总金额和有效期内，借款人根据需要多次提款、逐笔还款、循环使用的贷款额度。</t>
  </si>
  <si>
    <t>不可循环</t>
  </si>
  <si>
    <t>指单笔审批、一次或分次发放、收回后不得循环使用的贷款额度。</t>
  </si>
  <si>
    <t>PD000091</t>
  </si>
  <si>
    <t>自主支付</t>
  </si>
  <si>
    <t xml:space="preserve">借款人自主支付是指贷款人根据借款人的提款申请将贷款资金发放至借款人账户后，由借款人自主支付给符合合同约定用途的借款人交易对象。
</t>
  </si>
  <si>
    <t>受托支付</t>
  </si>
  <si>
    <t>贷款人受托支付是指贷款人根据借款人的提款申请和支付委托，将贷款资金支付给符合合同约定用途的借款人交易对象。</t>
  </si>
  <si>
    <t>PD000092</t>
  </si>
  <si>
    <t>等额本金</t>
  </si>
  <si>
    <t>等额本金是借款人在贷款期间内每月等额归还本金，同时归还期间产生的所有利息。</t>
  </si>
  <si>
    <t>等额本息</t>
  </si>
  <si>
    <t>每期以相等的金额（分期还款额）偿还贷款，其中每期归还的金额包括每期应还利息、本金。</t>
  </si>
  <si>
    <t>每次还息、到期还本</t>
  </si>
  <si>
    <t>每期偿还利息，到期日一次性归还贷款本金的还款方式。</t>
  </si>
  <si>
    <t>到期一次还本付息</t>
  </si>
  <si>
    <t>贷款到期日一次性归还贷款本金和利息的还款方法。</t>
  </si>
  <si>
    <t>按录入还款计划</t>
  </si>
  <si>
    <t>根据贷款合同中约定的还款计划偿还贷款本金和利息。</t>
  </si>
  <si>
    <t>自定义还款（灵活还款）</t>
  </si>
  <si>
    <t>仅此种还款方式支持本金和利息分开设定还款计划</t>
  </si>
  <si>
    <t>迭代等额本息（每期严格相等）</t>
  </si>
  <si>
    <t>等额/等比累进</t>
  </si>
  <si>
    <t>PD000093</t>
  </si>
  <si>
    <t>一次放款</t>
  </si>
  <si>
    <t>一次性发放合同约定的贷款金额。</t>
  </si>
  <si>
    <t>多次放款</t>
  </si>
  <si>
    <t>分次发放合同约定的贷款金额。</t>
  </si>
  <si>
    <t>按计划放款</t>
  </si>
  <si>
    <t>按照放款计划发放贷款。</t>
  </si>
  <si>
    <t>PD000100</t>
  </si>
  <si>
    <t>宽限期内不计息</t>
  </si>
  <si>
    <t>宽限期内还款不计宽限期内利息；宽限期后还款收取自约定还款日起全部罚息及复利。</t>
  </si>
  <si>
    <t>宽限期内正常计息</t>
  </si>
  <si>
    <t>宽限期内还款以正常贷款利率计算宽限期内利息；宽限期后还款收取自约定还款日起全部罚息及复利。</t>
  </si>
  <si>
    <t>PD000110</t>
  </si>
  <si>
    <t>财政</t>
  </si>
  <si>
    <t>企业</t>
  </si>
  <si>
    <t>PD000111</t>
  </si>
  <si>
    <t>本金+利息</t>
  </si>
  <si>
    <t>PD000112</t>
  </si>
  <si>
    <t>按利率资助</t>
  </si>
  <si>
    <t>指资助人按资助资金基数×资助利率的方式提供资助</t>
  </si>
  <si>
    <t>按比例资助</t>
  </si>
  <si>
    <t>指资助人按应资助资金基数的一定比例提供资助</t>
  </si>
  <si>
    <t>资助商给固定利息</t>
  </si>
  <si>
    <t>借款人给固定利息</t>
  </si>
  <si>
    <t>PD000113</t>
  </si>
  <si>
    <t>购买住房</t>
  </si>
  <si>
    <t xml:space="preserve">112                 </t>
  </si>
  <si>
    <t>购买二手住房</t>
  </si>
  <si>
    <t xml:space="preserve">113                 </t>
  </si>
  <si>
    <t>公积金贴息购买住房</t>
  </si>
  <si>
    <t xml:space="preserve">114                 </t>
  </si>
  <si>
    <t>赎楼贷款</t>
  </si>
  <si>
    <t xml:space="preserve">121                 </t>
  </si>
  <si>
    <t>购买商用房</t>
  </si>
  <si>
    <t xml:space="preserve">122                 </t>
  </si>
  <si>
    <t>购买二手商用房</t>
  </si>
  <si>
    <t>购买家用车位</t>
  </si>
  <si>
    <t>购买商用车位</t>
  </si>
  <si>
    <t xml:space="preserve">161                 </t>
  </si>
  <si>
    <t>购买第二套一手住房</t>
  </si>
  <si>
    <t xml:space="preserve">162                 </t>
  </si>
  <si>
    <t>购买第二套二手住房</t>
  </si>
  <si>
    <t xml:space="preserve">163                 </t>
  </si>
  <si>
    <t>购三套以上一手住房</t>
  </si>
  <si>
    <t xml:space="preserve">164                 </t>
  </si>
  <si>
    <t>购三套以上二手住房</t>
  </si>
  <si>
    <t>公积金贷款</t>
  </si>
  <si>
    <t>购买私家车</t>
  </si>
  <si>
    <t>购买二手私家车</t>
  </si>
  <si>
    <t>购买出租车</t>
  </si>
  <si>
    <t>购买二手出租车</t>
  </si>
  <si>
    <t xml:space="preserve">231                 </t>
  </si>
  <si>
    <t>购买客车</t>
  </si>
  <si>
    <t xml:space="preserve">232                 </t>
  </si>
  <si>
    <t>购买二手客车</t>
  </si>
  <si>
    <t xml:space="preserve">241                 </t>
  </si>
  <si>
    <t>购买货车</t>
  </si>
  <si>
    <t xml:space="preserve">242                 </t>
  </si>
  <si>
    <t>购买二手货车</t>
  </si>
  <si>
    <t xml:space="preserve">251                 </t>
  </si>
  <si>
    <t>购买工程车</t>
  </si>
  <si>
    <t xml:space="preserve">252                 </t>
  </si>
  <si>
    <t>购买二手工程车</t>
  </si>
  <si>
    <t xml:space="preserve">261                 </t>
  </si>
  <si>
    <t>购买其他车</t>
  </si>
  <si>
    <t xml:space="preserve">262                 </t>
  </si>
  <si>
    <t>购买其他二手车</t>
  </si>
  <si>
    <t>住房贷款担保中心保</t>
  </si>
  <si>
    <t>装修房屋贷款</t>
  </si>
  <si>
    <t>购买耐用消费品</t>
  </si>
  <si>
    <t xml:space="preserve">511                 </t>
  </si>
  <si>
    <t>商业性教育贷款</t>
  </si>
  <si>
    <t xml:space="preserve">521                 </t>
  </si>
  <si>
    <t>留学贷款</t>
  </si>
  <si>
    <t xml:space="preserve">531                 </t>
  </si>
  <si>
    <t>国家助学贷款</t>
  </si>
  <si>
    <t xml:space="preserve">541                 </t>
  </si>
  <si>
    <t>个人网银留学贷款</t>
  </si>
  <si>
    <t xml:space="preserve">611                 </t>
  </si>
  <si>
    <t>旅游贷款</t>
  </si>
  <si>
    <t xml:space="preserve">711                 </t>
  </si>
  <si>
    <t>个人综合消费</t>
  </si>
  <si>
    <t xml:space="preserve">712                 </t>
  </si>
  <si>
    <t>综合消费（购房）</t>
  </si>
  <si>
    <t xml:space="preserve">713                 </t>
  </si>
  <si>
    <t>综合消费（购车）</t>
  </si>
  <si>
    <t xml:space="preserve">714                 </t>
  </si>
  <si>
    <t>养老贷款</t>
  </si>
  <si>
    <t xml:space="preserve">715                 </t>
  </si>
  <si>
    <t>综合消费(教育)</t>
  </si>
  <si>
    <t xml:space="preserve">721                 </t>
  </si>
  <si>
    <t>个人创业资金周转</t>
  </si>
  <si>
    <t xml:space="preserve">731                 </t>
  </si>
  <si>
    <t>购买机器设备</t>
  </si>
  <si>
    <t xml:space="preserve">741                 </t>
  </si>
  <si>
    <t>购买船舶</t>
  </si>
  <si>
    <t xml:space="preserve">751                 </t>
  </si>
  <si>
    <t>下岗人员创业贷款</t>
  </si>
  <si>
    <t xml:space="preserve">761                 </t>
  </si>
  <si>
    <t>个人创业</t>
  </si>
  <si>
    <t>PD000114</t>
  </si>
  <si>
    <t>授信抵押额度贷款</t>
  </si>
  <si>
    <t>房屋按揭</t>
  </si>
  <si>
    <t>房抵＋第三方保证</t>
  </si>
  <si>
    <t>房屋转按揭</t>
  </si>
  <si>
    <t>房屋加按揭</t>
  </si>
  <si>
    <t>其他房屋抵押</t>
  </si>
  <si>
    <t>汽车抵押</t>
  </si>
  <si>
    <t>机器设备抵押</t>
  </si>
  <si>
    <t>其他抵押贷款</t>
  </si>
  <si>
    <t>房屋按揭＋履约险</t>
  </si>
  <si>
    <t>标的抵押</t>
  </si>
  <si>
    <t>汽车抵押＋履约险</t>
  </si>
  <si>
    <t>内部职工房屋按揭</t>
  </si>
  <si>
    <t>抵押＋自然人保证</t>
  </si>
  <si>
    <t>土地使用权抵押</t>
  </si>
  <si>
    <t xml:space="preserve">115                 </t>
  </si>
  <si>
    <t>船舶抵押</t>
  </si>
  <si>
    <t xml:space="preserve">116                 </t>
  </si>
  <si>
    <t>贵宾客户住房抵押</t>
  </si>
  <si>
    <t xml:space="preserve">117                 </t>
  </si>
  <si>
    <t>自助抵押授信</t>
  </si>
  <si>
    <t>本行存单质押</t>
  </si>
  <si>
    <t>他行存单／国债</t>
  </si>
  <si>
    <t>保单质押</t>
  </si>
  <si>
    <t>股票质押</t>
  </si>
  <si>
    <t>其他质押</t>
  </si>
  <si>
    <t>内部职工质押贷款</t>
  </si>
  <si>
    <t>知识产权质押</t>
  </si>
  <si>
    <t>企业债券质押</t>
  </si>
  <si>
    <t>许可证质押</t>
  </si>
  <si>
    <t>金融债券质押</t>
  </si>
  <si>
    <t>基金质押</t>
  </si>
  <si>
    <t>本行国债质押</t>
  </si>
  <si>
    <t xml:space="preserve">213                 </t>
  </si>
  <si>
    <t>本行理财产品质押</t>
  </si>
  <si>
    <t xml:space="preserve">214                 </t>
  </si>
  <si>
    <t>自助质押</t>
  </si>
  <si>
    <t>法人保证</t>
  </si>
  <si>
    <t>履约保证保险</t>
  </si>
  <si>
    <t>标的抵押＋卖方保证</t>
  </si>
  <si>
    <t>自然人保证</t>
  </si>
  <si>
    <t>法人＋自然人保证</t>
  </si>
  <si>
    <t>其他混合担保</t>
  </si>
  <si>
    <t>担保公司保证</t>
  </si>
  <si>
    <t>内部职工保证</t>
  </si>
  <si>
    <t>房贷担保中心保证</t>
  </si>
  <si>
    <t>信用额度贷款</t>
  </si>
  <si>
    <t>信用贷款</t>
  </si>
  <si>
    <t xml:space="preserve">417                 </t>
  </si>
  <si>
    <t>信用额度自助贷款</t>
  </si>
  <si>
    <t>PD000117</t>
  </si>
  <si>
    <t>国内贸易</t>
  </si>
  <si>
    <t>销售贸易融资</t>
  </si>
  <si>
    <t>采购贸易融资</t>
  </si>
  <si>
    <t>国际贸易</t>
  </si>
  <si>
    <t>出口贸易</t>
  </si>
  <si>
    <t>进口贸易</t>
  </si>
  <si>
    <t>PD000119</t>
  </si>
  <si>
    <t>国内银行结算方式</t>
  </si>
  <si>
    <t>指《支付结算管理办法》中规定的当事人之间实现货币收付的方式。</t>
  </si>
  <si>
    <t>汇兑是汇款人委托银行将其款项支付给收款人的结算方式。单位和个人的各种款项的结算，均可使用汇兑结算方式。</t>
  </si>
  <si>
    <t>委托收款</t>
  </si>
  <si>
    <t xml:space="preserve">委托收款是收款人委托银行向付款人收取款项的结算方式。单位和个人凭已承兑商业汇票、债券、存单等付款人债务证明办理款项的结算，均可以使用委托收款结算方式。委托收款在同城、异地均可以使用。
</t>
  </si>
  <si>
    <t>托收承付</t>
  </si>
  <si>
    <t xml:space="preserve">托收承付是根据购销合同由收款人发货后委托银行向异地付款人收取款项，由付款人向银行承认付款的结算方式。使用托收承付结算方式的收款单位和付款单位，必须是国有企业、供销合作社以及经营管理较好，并经开户银行审查同意的城乡集体所有制工业企业。办理托收承付结算的款项，必须是商品交易，以及因商品交易而产生的劳务供应的款项。代销、寄销、赊销商品的款项，不得办理托收承付结算。
</t>
  </si>
  <si>
    <t>国际贸易结算方式</t>
  </si>
  <si>
    <t>指国际上通用的货币交付模式。</t>
  </si>
  <si>
    <t>汇款</t>
  </si>
  <si>
    <t>指付款方通过银行将款项转交付款方的货币支付方式。根据划转款项的不同方法以及传递方式的不同可以分为电汇、信汇和票汇。</t>
  </si>
  <si>
    <t>指出口人在货物装运后，开具以进口方为付款人的汇票（随附或不随付货运单据），委托出口地银行通过它在进口地的分行或代理行代出口人收取货款一种结算方式。按照托收汇票是否随附货运单据可以划分为跟单托收和光票托收。</t>
  </si>
  <si>
    <t>跟单托收</t>
  </si>
  <si>
    <t>向托收行提交汇票、发票、提单、保险单等商业单据，可提交也可不提交金融单据，委托其代为收款。</t>
  </si>
  <si>
    <t>光票托收</t>
  </si>
  <si>
    <t>仅向托收行提交汇票、本票、支票等金融单据，委托其代为收款。</t>
  </si>
  <si>
    <t>即期信用证</t>
  </si>
  <si>
    <t>指开证行或付款行收到符合信用证条款的跟单汇票或装运单据后，立即履行付款义务的信用证。</t>
  </si>
  <si>
    <t>远期信用证</t>
  </si>
  <si>
    <t>指开证行或付款行收到信用证的单据时，在规定期限内履行付款义务的信用证。</t>
  </si>
  <si>
    <t>保函（备用信用证）</t>
  </si>
  <si>
    <t>指除汇款、托收、信用证之外的其他贸易结算方式。</t>
  </si>
  <si>
    <t>PD000120</t>
  </si>
  <si>
    <t xml:space="preserve">A00                 </t>
  </si>
  <si>
    <t>第一类 活动物；动物产品</t>
  </si>
  <si>
    <t xml:space="preserve">A01                 </t>
  </si>
  <si>
    <t>第一章 活动物</t>
  </si>
  <si>
    <t xml:space="preserve">A02                 </t>
  </si>
  <si>
    <t>第二章 肉及食用杂碎</t>
  </si>
  <si>
    <t xml:space="preserve">A03                 </t>
  </si>
  <si>
    <t>第三章 鱼、甲壳动物、软体动物及其他水生无脊椎动物</t>
  </si>
  <si>
    <t xml:space="preserve">A04                 </t>
  </si>
  <si>
    <t>第四章 乳品；蛋品；天然蜂蜜；其他食用动物产品</t>
  </si>
  <si>
    <t xml:space="preserve">A05                 </t>
  </si>
  <si>
    <t>第五章 其他动物产品</t>
  </si>
  <si>
    <t xml:space="preserve">B00                 </t>
  </si>
  <si>
    <t>第二类 植物产品</t>
  </si>
  <si>
    <t xml:space="preserve">B06                 </t>
  </si>
  <si>
    <t>第六章 活树及其他活植物；鳞茎、根及类似品；插花及装饰用簇叶</t>
  </si>
  <si>
    <t xml:space="preserve">B07                 </t>
  </si>
  <si>
    <t>第七章 食用蔬菜、根及块茎</t>
  </si>
  <si>
    <t xml:space="preserve">B08                 </t>
  </si>
  <si>
    <t>第八章 食用水果及坚果；柑桔属水果或甜瓜的果皮</t>
  </si>
  <si>
    <t xml:space="preserve">B09                 </t>
  </si>
  <si>
    <t>第九章 咖啡、茶、马黛茶及调味香料</t>
  </si>
  <si>
    <t xml:space="preserve">B10                 </t>
  </si>
  <si>
    <t>第十章 谷物</t>
  </si>
  <si>
    <t xml:space="preserve">B11                 </t>
  </si>
  <si>
    <t>第十一章 制粉工业产品；麦芽；淀粉；菊粉；面筋</t>
  </si>
  <si>
    <t xml:space="preserve">B12                 </t>
  </si>
  <si>
    <t>第十二章 含油子仁及果实；杂项子仁及果实；工业用或药用植物；稻草、秸秆及饲料</t>
  </si>
  <si>
    <t xml:space="preserve">B13                 </t>
  </si>
  <si>
    <t>第十三章 虫胶；树胶、树脂及其他植物液、汁</t>
  </si>
  <si>
    <t xml:space="preserve">B14                 </t>
  </si>
  <si>
    <t>第十四章 编结用植物材料；其他植物产品</t>
  </si>
  <si>
    <t xml:space="preserve">C00                 </t>
  </si>
  <si>
    <t>第三类 动、植物油、脂及其分解产品；精制的食用油脂；动、植物蜡</t>
  </si>
  <si>
    <t xml:space="preserve">C15                 </t>
  </si>
  <si>
    <t>第十五章 动、植物油、脂及其分解产品；精制的食用油脂；动、植物蜡</t>
  </si>
  <si>
    <t xml:space="preserve">D00                 </t>
  </si>
  <si>
    <t>第四类 食品；饮料、酒及醋；烟草、烟草及烟草代用品的制品</t>
  </si>
  <si>
    <t xml:space="preserve">D16                 </t>
  </si>
  <si>
    <t>第十六章 肉、鱼、甲壳动物、软体动物及其他水生无脊椎动物的制品</t>
  </si>
  <si>
    <t xml:space="preserve">D17                 </t>
  </si>
  <si>
    <t>第十七章 糖及糖食</t>
  </si>
  <si>
    <t xml:space="preserve">D18                 </t>
  </si>
  <si>
    <t>第十八章 可可及可可制品</t>
  </si>
  <si>
    <t xml:space="preserve">D19                 </t>
  </si>
  <si>
    <t>第十九章 谷物、粮食粉、淀粉或乳的制品；糕饼点心</t>
  </si>
  <si>
    <t xml:space="preserve">D20                 </t>
  </si>
  <si>
    <t>第二十章 蔬菜、水果、坚果或植物其他部分的制品</t>
  </si>
  <si>
    <t xml:space="preserve">D21                 </t>
  </si>
  <si>
    <t>第二十一章 杂项食品</t>
  </si>
  <si>
    <t xml:space="preserve">D22                 </t>
  </si>
  <si>
    <t>第二十二章 饮料、酒及醋</t>
  </si>
  <si>
    <t xml:space="preserve">D23                 </t>
  </si>
  <si>
    <t>第二十三章 食品工业的残渣及废料；配制的动物饲料</t>
  </si>
  <si>
    <t xml:space="preserve">D24                 </t>
  </si>
  <si>
    <t>第二十四章 烟草、烟草及烟草代用品的制品</t>
  </si>
  <si>
    <t xml:space="preserve">E00                 </t>
  </si>
  <si>
    <t>第五类 矿产品</t>
  </si>
  <si>
    <t xml:space="preserve">E25                 </t>
  </si>
  <si>
    <t>第二十五章 盐；硫磺；泥土及石料；石膏料、石灰及水泥</t>
  </si>
  <si>
    <t xml:space="preserve">E26                 </t>
  </si>
  <si>
    <t>第二十六章 矿砂、矿渣及矿灰</t>
  </si>
  <si>
    <t xml:space="preserve">E27                 </t>
  </si>
  <si>
    <t>第二十七章 矿物燃料、矿物油及其蒸馏产品；沥青物质；矿物蜡</t>
  </si>
  <si>
    <t xml:space="preserve">F00                 </t>
  </si>
  <si>
    <t>第六类 化学工业及其相关工业的产品</t>
  </si>
  <si>
    <t xml:space="preserve">F28                 </t>
  </si>
  <si>
    <t>第二十八章 无机化学品；贵金属、稀土金属、放射性元素及其同位素的有机及无机化合物</t>
  </si>
  <si>
    <t xml:space="preserve">F29                 </t>
  </si>
  <si>
    <t>第二十九章有机化学品</t>
  </si>
  <si>
    <t xml:space="preserve">F30                 </t>
  </si>
  <si>
    <t>第三十章 药品</t>
  </si>
  <si>
    <t xml:space="preserve">F31                 </t>
  </si>
  <si>
    <t>第三十一章 肥料</t>
  </si>
  <si>
    <t xml:space="preserve">F32                 </t>
  </si>
  <si>
    <t>第三十二章 鞣料浸膏及染料浸膏；鞣酸及其衍生物；染料、颜料及其他着色料；油漆及清漆；油灰及其他类似胶粘剂；墨水、油墨</t>
  </si>
  <si>
    <t xml:space="preserve">F33                 </t>
  </si>
  <si>
    <t>第三十三章 精油及香膏；芳香料制品及化妆盥洗品</t>
  </si>
  <si>
    <t xml:space="preserve">F34                 </t>
  </si>
  <si>
    <t>第三十四章肥皂、有机表面活性剂、洗涤剂、润滑剂、人造蜡、调制蜡、光洁剂、蜡烛及类似品、塑型用膏、“牙科用蜡”及牙科用熟石膏制剂</t>
  </si>
  <si>
    <t xml:space="preserve">F35                 </t>
  </si>
  <si>
    <t>第三十五章 蛋白类物质；改性淀粉；胶；酶</t>
  </si>
  <si>
    <t xml:space="preserve">F36                 </t>
  </si>
  <si>
    <t>第三十六章 炸药；烟火制品；火柴；引火合金；易燃材料制品</t>
  </si>
  <si>
    <t xml:space="preserve">F37                 </t>
  </si>
  <si>
    <t>第三十七章 照相及电影用品</t>
  </si>
  <si>
    <t xml:space="preserve">F38                 </t>
  </si>
  <si>
    <t>第三十八章 杂项化学产品</t>
  </si>
  <si>
    <t xml:space="preserve">G00                 </t>
  </si>
  <si>
    <t>第七类 塑料及其制品；橡胶及其制品</t>
  </si>
  <si>
    <t xml:space="preserve">G39                 </t>
  </si>
  <si>
    <t>第三十九章 塑料及其制品</t>
  </si>
  <si>
    <t xml:space="preserve">G40                 </t>
  </si>
  <si>
    <t>第四十章 橡胶及其制品</t>
  </si>
  <si>
    <t xml:space="preserve">H00                 </t>
  </si>
  <si>
    <t>第八类 生皮、皮革、毛皮及其制品；鞍具及挽具；旅行用品、手提包及类似容器；动物肠线(蚕胶丝除外)制品</t>
  </si>
  <si>
    <t xml:space="preserve">H41                 </t>
  </si>
  <si>
    <t>第四十一章 生皮(毛皮除外)及皮革</t>
  </si>
  <si>
    <t xml:space="preserve">H42                 </t>
  </si>
  <si>
    <t>第四十二章 皮革制品；鞍具及挽具；旅行用品、手提包及类似容器；动物肠线(蚕胶丝除外)制品</t>
  </si>
  <si>
    <t xml:space="preserve">H43                 </t>
  </si>
  <si>
    <t>第四十三章 毛皮、人造毛皮及其制品</t>
  </si>
  <si>
    <t xml:space="preserve">I00                 </t>
  </si>
  <si>
    <t>第九类 木及木制品；木炭；软木及软木制品；稻草、秸秆、针茅或其他编结材料制品；篮筐及柳条编结品</t>
  </si>
  <si>
    <t xml:space="preserve">I44                 </t>
  </si>
  <si>
    <t>第四十四章 木及木制品；木炭</t>
  </si>
  <si>
    <t xml:space="preserve">I45                 </t>
  </si>
  <si>
    <t>第四十五章 软木及软木制品</t>
  </si>
  <si>
    <t xml:space="preserve">I46                 </t>
  </si>
  <si>
    <t>第四十六章 稻草、秸秆、针茅或其他编结材料制品；篮筐及柳条编结品</t>
  </si>
  <si>
    <t xml:space="preserve">J00                 </t>
  </si>
  <si>
    <t>第十类 木浆及其他纤维状纤维素浆；回收(废碎)纸或纸板；纸、纸板及其制品</t>
  </si>
  <si>
    <t xml:space="preserve">J47                 </t>
  </si>
  <si>
    <t>第四十七章 木浆及其他纤维状纤维素浆；回收(废碎)纸或纸板</t>
  </si>
  <si>
    <t xml:space="preserve">J48                 </t>
  </si>
  <si>
    <t>第四十八章 纸及纸板；纸浆、纸或纸板制品</t>
  </si>
  <si>
    <t xml:space="preserve">J49                 </t>
  </si>
  <si>
    <t>第四十九章 书籍、报纸、印刷图画及其他印刷品；手稿、打字稿及设计图纸</t>
  </si>
  <si>
    <t xml:space="preserve">K00                 </t>
  </si>
  <si>
    <t>第十一类 纺织原料及纺织制品</t>
  </si>
  <si>
    <t xml:space="preserve">K50                 </t>
  </si>
  <si>
    <t>第五十章 蚕丝</t>
  </si>
  <si>
    <t xml:space="preserve">K51                 </t>
  </si>
  <si>
    <t>第五十一章 羊毛、动物细毛或粗毛；马毛纱线及其机织物</t>
  </si>
  <si>
    <t xml:space="preserve">K52                 </t>
  </si>
  <si>
    <t>第五十二章 棉花</t>
  </si>
  <si>
    <t xml:space="preserve">K53                 </t>
  </si>
  <si>
    <t>第五十三章 其他植物纺织纤维；纸纱线及其机织物</t>
  </si>
  <si>
    <t xml:space="preserve">K54                 </t>
  </si>
  <si>
    <t>第五十四章 化学纤维长丝；化学纤维纺织材料制扁条及类似品</t>
  </si>
  <si>
    <t xml:space="preserve">K55                 </t>
  </si>
  <si>
    <t>第五十五章 化学纤维短纤</t>
  </si>
  <si>
    <t xml:space="preserve">K56                 </t>
  </si>
  <si>
    <t>第五十六章 絮胎、毡呢及无纺织物；特种纱线；线、绳、索、缆及其制品</t>
  </si>
  <si>
    <t xml:space="preserve">K57                 </t>
  </si>
  <si>
    <t>第五十七章 地毯及纺织材料的其他铺地制品</t>
  </si>
  <si>
    <t xml:space="preserve">K58                 </t>
  </si>
  <si>
    <t>第五十八章 特种机织物；簇绒织物；花边；装饰毯；装饰带；刺绣品</t>
  </si>
  <si>
    <t xml:space="preserve">K59                 </t>
  </si>
  <si>
    <t>第五十九章 浸渍、涂布、包覆或层压的纺织物；工业用纺织制品</t>
  </si>
  <si>
    <t xml:space="preserve">K60                 </t>
  </si>
  <si>
    <t>第六十章 针织物及钩编织物</t>
  </si>
  <si>
    <t xml:space="preserve">K61                 </t>
  </si>
  <si>
    <t>第六十一章 针织或钩编的服装及衣着附件</t>
  </si>
  <si>
    <t xml:space="preserve">K62                 </t>
  </si>
  <si>
    <t>第六十二章 非针织或非钩编的服装及衣着附件</t>
  </si>
  <si>
    <t xml:space="preserve">K63                 </t>
  </si>
  <si>
    <t>第六十三章 其他纺织制成品；成套物品；旧衣着及旧纺织品；碎织物</t>
  </si>
  <si>
    <t xml:space="preserve">L00                 </t>
  </si>
  <si>
    <t>第十二类 鞋、帽、伞、杖、鞭及其零件；已加工的羽毛及其制品；人造花；人发制品</t>
  </si>
  <si>
    <t xml:space="preserve">L64                 </t>
  </si>
  <si>
    <t>第六十四章 鞋靴、护腿和类似品及其零件</t>
  </si>
  <si>
    <t xml:space="preserve">L65                 </t>
  </si>
  <si>
    <t>第六十五章 帽类及其零件</t>
  </si>
  <si>
    <t xml:space="preserve">L66                 </t>
  </si>
  <si>
    <t>第六十六章 雨伞、阳伞、手杖、鞭子、马鞭及其零件</t>
  </si>
  <si>
    <t xml:space="preserve">L67                 </t>
  </si>
  <si>
    <t>第六十七章 已加工羽毛、羽绒及其制品；人造花；人发制品</t>
  </si>
  <si>
    <t xml:space="preserve">M00                 </t>
  </si>
  <si>
    <t>第十三类 石料、石膏、水泥、石棉、云母及类似材料的制品；陶瓷产品；玻璃及其制品</t>
  </si>
  <si>
    <t xml:space="preserve">M68                 </t>
  </si>
  <si>
    <t>第六十八章 石料、石膏、水泥、石棉、云母及类似材料的制品</t>
  </si>
  <si>
    <t xml:space="preserve">M69                 </t>
  </si>
  <si>
    <t>第六十九章 陶瓷产品</t>
  </si>
  <si>
    <t xml:space="preserve">M70                 </t>
  </si>
  <si>
    <t>第七十章 玻璃及其制品</t>
  </si>
  <si>
    <t xml:space="preserve">N00                 </t>
  </si>
  <si>
    <t>第十四类 天然或养殖珍珠、宝石或半宝石、贵金属、包贵金属及其制品；仿首饰；硬币</t>
  </si>
  <si>
    <t xml:space="preserve">N71                 </t>
  </si>
  <si>
    <t>第七十一章 天然或养殖珍珠、宝石或半宝石、贵金属、包贵金属及其制品；仿首饰；硬币</t>
  </si>
  <si>
    <t xml:space="preserve">O00                 </t>
  </si>
  <si>
    <t>第十五类 贱金属及其制品</t>
  </si>
  <si>
    <t xml:space="preserve">O72                 </t>
  </si>
  <si>
    <t>第七十二章 钢铁</t>
  </si>
  <si>
    <t xml:space="preserve">O73                 </t>
  </si>
  <si>
    <t>第七十三章 钢铁制品</t>
  </si>
  <si>
    <t xml:space="preserve">O74                 </t>
  </si>
  <si>
    <t>第七十四章 铜及其制品</t>
  </si>
  <si>
    <t xml:space="preserve">O75                 </t>
  </si>
  <si>
    <t>第七十五章 镍及其制品</t>
  </si>
  <si>
    <t xml:space="preserve">O76                 </t>
  </si>
  <si>
    <t>第七十六章 铝及其制品</t>
  </si>
  <si>
    <t xml:space="preserve">O78                 </t>
  </si>
  <si>
    <t>第七十八章 铅及其制品</t>
  </si>
  <si>
    <t xml:space="preserve">O79                 </t>
  </si>
  <si>
    <t>第七十九章 锌及其制品</t>
  </si>
  <si>
    <t xml:space="preserve">O80                 </t>
  </si>
  <si>
    <t>第八十章 锡及其制品</t>
  </si>
  <si>
    <t xml:space="preserve">O81                 </t>
  </si>
  <si>
    <t>第八十一章 其他贱金属、金属陶瓷及其制品</t>
  </si>
  <si>
    <t xml:space="preserve">O82                 </t>
  </si>
  <si>
    <t>第八十二章 贱金属工具、器具、利口器、餐匙、餐叉及其零件</t>
  </si>
  <si>
    <t xml:space="preserve">O83                 </t>
  </si>
  <si>
    <t>第八十三章 贱金属杂项制品</t>
  </si>
  <si>
    <t xml:space="preserve">P00                 </t>
  </si>
  <si>
    <t>第十六类 机器、机械器具、电气设备及其零件；录音机及放声机、电视图像、声音的录制和重放设备及其零件、附件</t>
  </si>
  <si>
    <t xml:space="preserve">P84                 </t>
  </si>
  <si>
    <t>第八十四章 核反应堆、锅炉、机器、机械器具及其零件</t>
  </si>
  <si>
    <t xml:space="preserve">P85                 </t>
  </si>
  <si>
    <t>第八十五章 电机、电气设备及其零件；录音机及放声机、电视图像、声音的录制和重放设备及其零件、附件</t>
  </si>
  <si>
    <t xml:space="preserve">Q00                 </t>
  </si>
  <si>
    <t>第十七类 车辆、航空器、船舶及有关运输设备</t>
  </si>
  <si>
    <t xml:space="preserve">Q86                 </t>
  </si>
  <si>
    <t>第八十六章 铁道及电车道机车、车辆及其零件；铁道及电车道轨道固定装置及其零件、附件；各种机械(包括电动机械)交通信号设备</t>
  </si>
  <si>
    <t xml:space="preserve">Q87                 </t>
  </si>
  <si>
    <t>第八十七章 车辆及其零件、附件，但铁道及电车道车辆除外</t>
  </si>
  <si>
    <t xml:space="preserve">Q88                 </t>
  </si>
  <si>
    <t>第八十八章 航空器、航天器及其零件</t>
  </si>
  <si>
    <t xml:space="preserve">Q89                 </t>
  </si>
  <si>
    <t>第八十九章 船舶及浮动结构体</t>
  </si>
  <si>
    <t xml:space="preserve">R00                 </t>
  </si>
  <si>
    <t>第十八类 光学、照相、电影、计量、检验、医疗或外科用仪器及设备、精密仪器及设备；钟表；乐器；上述物品的零件、附件</t>
  </si>
  <si>
    <t xml:space="preserve">R90                 </t>
  </si>
  <si>
    <t>第九十章 光学、照相、电影、计量、检验、医疗或外科用仪器及设备、精密仪器及设备；上述物品的零件、附件</t>
  </si>
  <si>
    <t xml:space="preserve">R91                 </t>
  </si>
  <si>
    <t>第九十一章 钟表及其零件</t>
  </si>
  <si>
    <t xml:space="preserve">R92                 </t>
  </si>
  <si>
    <t>第九十二章 乐器及其零件、附件</t>
  </si>
  <si>
    <t xml:space="preserve">S00                 </t>
  </si>
  <si>
    <t>第十九类 武器、弹药及其零件、附件</t>
  </si>
  <si>
    <t xml:space="preserve">S93                 </t>
  </si>
  <si>
    <t>第九十三章 武器、弹药及其零件、附件</t>
  </si>
  <si>
    <t xml:space="preserve">T00                 </t>
  </si>
  <si>
    <t>第二十类 杂项制品</t>
  </si>
  <si>
    <t xml:space="preserve">T94                 </t>
  </si>
  <si>
    <t>第九十四章 家具；寝具、褥垫、弹簧床垫、软座垫及类似的填充制品；未列名灯具及照明装置；发光标志、发光铭牌及类似品；活动房屋</t>
  </si>
  <si>
    <t xml:space="preserve">T95                 </t>
  </si>
  <si>
    <t>第九十五章 玩具、游戏品、运动用品及其零件、附件</t>
  </si>
  <si>
    <t xml:space="preserve">T96                 </t>
  </si>
  <si>
    <t>第九十六章 杂项制品</t>
  </si>
  <si>
    <t xml:space="preserve">U00                 </t>
  </si>
  <si>
    <t>第二十一类 艺术品、收藏品及古物</t>
  </si>
  <si>
    <t xml:space="preserve">U97                 </t>
  </si>
  <si>
    <t>第九十七章 艺术品、收藏品及古物</t>
  </si>
  <si>
    <t>PD000122</t>
  </si>
  <si>
    <t>出口保理融资</t>
  </si>
  <si>
    <t>进口保理</t>
  </si>
  <si>
    <t>国内卖方保理融资</t>
  </si>
  <si>
    <t>国内买方保理</t>
  </si>
  <si>
    <t>PD000123</t>
  </si>
  <si>
    <t>有追索权</t>
  </si>
  <si>
    <t>有追索权的保理业务是指根据卖方申请，我行受让其与买方因交易产生的债权，买方不论何种原因到期不付款时，我行有权向卖方追索，或按照保理合同约定，卖方有义务按照约定金额自我行回购应收债权，应收债权的坏账风险由转让应收债权的卖方承担。</t>
  </si>
  <si>
    <t>无追索权</t>
  </si>
  <si>
    <t>无追索权的保理业务是指卖方将其应收债权转让给我行，在其所转让的应收债权因买方信用问题而到期无法收回时，我行不能够向卖方进行追偿，所转让的应收债权的坏账风险完全由我行承担。</t>
  </si>
  <si>
    <t>PD000124</t>
  </si>
  <si>
    <t>公开型（明保）</t>
  </si>
  <si>
    <t>公开型保理业务（简称明保）是指应收债权转让一经发生，卖方立即以书面形式将债权转让事实通知买方，指示买方将应付款项直接给付我行，或由我行委托卖方作为收账代理人继续向买方收款，买方将有关款项付至卖方开立在我行的账户并由我行直接扣收。</t>
  </si>
  <si>
    <t>隐蔽型（暗保）</t>
  </si>
  <si>
    <t>隐蔽型保理业务（简称暗保）是指债权转让一经发生，卖方在转让之时并不立即通知买方，我行仅委托卖方作为收账代理人继续向买方收款，买方将有关款项付至卖方开立在我行的账户后由我行扣收。</t>
  </si>
  <si>
    <t>PD000125</t>
  </si>
  <si>
    <t>直接买断</t>
  </si>
  <si>
    <t>指贵州银行作为买断银行从出口商或其它银行手中买断票据。</t>
  </si>
  <si>
    <t>间接买断</t>
  </si>
  <si>
    <t>指贵州银行将出口商的远期票据向与我行签订有福费廷业务协议的银行询价，在该银行报价的基础上加上一定的差价后再向出口商报价，最终由该银行买断该远期票据,我行不提前给付资金。</t>
  </si>
  <si>
    <t>指贵州银行将手中持有的已买断票据再转卖给其它银行。</t>
  </si>
  <si>
    <t>PD000126</t>
  </si>
  <si>
    <t>卖方付息</t>
  </si>
  <si>
    <t>卖方企业销售商品后，将买方交付的银行承兑汇票转让给银行，并由卖方企业支付票据贴现利息的票据业务行为。</t>
  </si>
  <si>
    <t>买方付息</t>
  </si>
  <si>
    <t>卖方企业销售商品后，将买方交付的银行承兑汇票转让给银行，并由买方支付票据贴现利息的票据业务行为。买方付息票据贴现业务与传统的卖方付息票据贴现业务除贴现利息承担人不同外，其他条件完全一样。票据的出票、背书、承兑和保证行为相同，均受现行法律法规的规范和约束。</t>
  </si>
  <si>
    <t>协议付息</t>
  </si>
  <si>
    <t>卖方企业销售商品后，将买方交付的银行承兑汇票转让给银行，并由买卖双方协商分担支付票据贴现利息的票据业务行为。</t>
  </si>
  <si>
    <t>第三方付息</t>
  </si>
  <si>
    <t>卖方企业销售商品后，将买方交付的银行承兑汇票转让给银行，并由第三方支付票据贴现利息的票据业务行为。</t>
  </si>
  <si>
    <t>PD000127</t>
  </si>
  <si>
    <t>完全追索权</t>
  </si>
  <si>
    <t>指在金融活动和票据流通过程中，票据持有人在付款人拒绝付款时，向票据的背书人和出票人索回票款的权利。</t>
  </si>
  <si>
    <t>部分追索权</t>
  </si>
  <si>
    <t>指在金融活动和票据流通过程中，票据持有人在付款人拒绝付款时，不具备有向票据的背书人和出票人索回票款的权利。</t>
  </si>
  <si>
    <t>PD000128</t>
  </si>
  <si>
    <t>买断式转贴现</t>
  </si>
  <si>
    <t>买断式转贴现是指金融机构为了取得资金将其所持有的未到期已贴现商业汇票再以贴现方式向另一金融机构转让的票据行为。</t>
  </si>
  <si>
    <t>回购式转贴现</t>
  </si>
  <si>
    <t>回购式转贴现是一种特殊的转贴现业务形式，是指金融机构将其所持有的未到期已贴现商业汇票向另一金融机构转让时与对方达成协议，在约定时间将商业汇票购回，自行行使票据权利的交易方式。</t>
  </si>
  <si>
    <t>PD000130</t>
  </si>
  <si>
    <t>PD000131</t>
  </si>
  <si>
    <t>直接银团</t>
  </si>
  <si>
    <t>指在牵头行的统一组织下，由借款人与各成员行组成的银团直接进行谈判并共同签订同一份贷款合同，各成员行根据贷款合同规定的条件、按照其各自事先承诺的贷款额度向借款人发放贷款，并由代理行统一负责贷款的管理和回收的银团贷款。</t>
  </si>
  <si>
    <t>间接银团</t>
  </si>
  <si>
    <t>指牵头行单独与借款人签订贷款合同并向借款人发放或承诺发放贷款，然后牵头行再通过将部分已经发放的贷款或承诺发放的贷款分别转让给其他愿意提供贷款的银行。</t>
  </si>
  <si>
    <t>PD000132</t>
  </si>
  <si>
    <t>全额包销</t>
  </si>
  <si>
    <t>部分包销</t>
  </si>
  <si>
    <t>尽最大努力推销</t>
  </si>
  <si>
    <t>PD000135</t>
  </si>
  <si>
    <t>外国政府贷款转贷款（包括外国政府混合贷款转贷款）</t>
  </si>
  <si>
    <t>出口信贷转贷款</t>
  </si>
  <si>
    <t>国际商业贷款转贷款</t>
  </si>
  <si>
    <t>PD000136</t>
  </si>
  <si>
    <t>一类项目</t>
  </si>
  <si>
    <t xml:space="preserve">指由省级财政部门或者国务院有关部门作为债务人并承担还款责任。此类项目应属于公共财政领域、社会效益显著的项目，建设资金主要来源于政府投入。
</t>
  </si>
  <si>
    <t>二类项目</t>
  </si>
  <si>
    <t>指由项目单位作为债务人并承担还款责任，省级财政部门或者国务院有关部门提供还款保证。此类项目应属于公共财政领域、经济效益较好、具备贷款偿还能力的项目。</t>
  </si>
  <si>
    <t>三类项目</t>
  </si>
  <si>
    <t>指由项目单位作为债务人并承担还款责任，省级财政部门或者国务院有关部门不提供还款保证。此类项目原则上不限于公共财政领域，但应有利于促进当地经济社会发展，体现制度或技术创新，且具备充分的贷款偿还能力。</t>
  </si>
  <si>
    <t>PD000137</t>
  </si>
  <si>
    <t>指外国国家政府机构。</t>
  </si>
  <si>
    <t>国际金融组织</t>
  </si>
  <si>
    <t>又称国际金融机构，是世界多数国家的政府之间通过签署国际条约或协定而建立的、从事国际金融业务、协调国际金融关系、维系国际货币和信用体系正常运作的超国家金融机构。主要的国际金融组织有世界银行、国际货币基金组织、国家开发协会、国际金融公司、国际清算银行等。</t>
  </si>
  <si>
    <t>一般企业</t>
  </si>
  <si>
    <t>PD000139</t>
  </si>
  <si>
    <t>国内融资性保函</t>
  </si>
  <si>
    <t>国内融资性保函是指融资性保函是指我行为申请人融资行为承担担保责任的保函，保证其履行借贷资金偿还义务的书面承诺。出具保函的目的是资金融通。主要包括：借款保函﹑透支保函、有价证券保付保函﹑融资租赁保函﹑授信额度保函等。</t>
  </si>
  <si>
    <t xml:space="preserve">1010                </t>
  </si>
  <si>
    <t>国内借款保函</t>
  </si>
  <si>
    <t>国内借款保函是指担保银行应借款人的申请而向贷款人出具的，保证借款人履行借贷资金偿还义务的书面文件。如借款方不按期向贷款方偿还借款本息，担保银行将受理贷款方的索赔，按照保函承诺承担保证责任。</t>
  </si>
  <si>
    <t xml:space="preserve">1020                </t>
  </si>
  <si>
    <t>国内透支保函</t>
  </si>
  <si>
    <t>国内透支保函是指担保银行应在国外承包工程的施工企业要求出具的，向该工程所在地的银行保证履行透支资金偿还义务的书面文件。如施工企业在当地银行开立透支账户后在规定期限内不能归还透支款项，担保银行将受理当地银行的索赔，按照保函承诺承担保证责任。</t>
  </si>
  <si>
    <t xml:space="preserve">1030                </t>
  </si>
  <si>
    <t>国内有价证券保付保函</t>
  </si>
  <si>
    <t>国内有价证券保付保函是指担保银行应债券发行人的申请向债券合法持有人出具的书面担保文件，承诺如债券到期后该发行人不能偿付债券本息，担保银行将受理债券合法持有人的索赔,按照保函承诺承担保证责任。</t>
  </si>
  <si>
    <t xml:space="preserve">1040                </t>
  </si>
  <si>
    <t>国内融资租赁保函</t>
  </si>
  <si>
    <t>国内融资租赁保函是指在融资租赁交易中，担保银行应承租方的申请向出租方出具的书面担保文件，如承租方不按期支付租金，担保银行将受理出租方的索赔，按照保函承诺承担保证责任。</t>
  </si>
  <si>
    <t xml:space="preserve">1050                </t>
  </si>
  <si>
    <t>国内授信额度保函</t>
  </si>
  <si>
    <t>国内授信额度保函是指担保银行应授信申请人的申请而向授信银行出具的，保证授信申请人在给定的授信额度内履行银行债务的书面文件。如授信申请人不按期履行给定额度内的银行债务，担保银行将受理授信银行的索赔，按照保函承诺承担保证责任。</t>
  </si>
  <si>
    <t>国内非融资性保函</t>
  </si>
  <si>
    <t>公司国内非融资性保函是指非融资类保函是指我行应申请人的要求，向保函受益人出具的、同意在申请人不履行某非融资类交易项下责任或义务时，承担一定金额支付责任或经济赔偿责任的书面承诺。主要包括贸易、工程项下的投标保函、履约保函、预付款保函、质量及维修保函、付款保函及其他非融资类保函。</t>
  </si>
  <si>
    <t xml:space="preserve">2010                </t>
  </si>
  <si>
    <t>国内投标保函</t>
  </si>
  <si>
    <t>国内投标保函是指在以招标方式成交的工程建造和物资采购等项目中，银行应招标方的要求具的、保证投标人在招标有效期内不撤标、不改标、中标后在规定时间内签定合同或提交履约保函的书面文件。</t>
  </si>
  <si>
    <t xml:space="preserve">2020                </t>
  </si>
  <si>
    <t>国内履约保函</t>
  </si>
  <si>
    <t>国内履约保函是指担保银行应工程承包方或商品供货方的申请而向业主或买方出具的、保证承包方或供货方严格履行合同义务的书面文件。</t>
  </si>
  <si>
    <t xml:space="preserve">2030                </t>
  </si>
  <si>
    <t>国内预付款保函</t>
  </si>
  <si>
    <t>国内预付款保函是指担保银行应工程承包方或商品供货方的申请向业主或买方出具的、保证承包方或供货方在业主或买方支付预付款后履行合同义务的书面文件。</t>
  </si>
  <si>
    <t xml:space="preserve">2040                </t>
  </si>
  <si>
    <t>国内质量保函</t>
  </si>
  <si>
    <t>国内质量保函是指担保银行应工程承包方、供货方的申请而向业主或买方出具的、保证承包方、供货方履行在保修期或维修期内的合同义务的书面文件。质量保函也称为“维修保函”。</t>
  </si>
  <si>
    <t xml:space="preserve">2050                </t>
  </si>
  <si>
    <t>国内付款保函</t>
  </si>
  <si>
    <t>国内付款保函是指担保银行应买方的申请而向卖方出具的，保证买方履行因购买商品、技术、专利或劳务合同项下的付款义务而出具的书面文件。</t>
  </si>
  <si>
    <t xml:space="preserve">2060                </t>
  </si>
  <si>
    <t>国内关税保付保函</t>
  </si>
  <si>
    <t>国内关税保付保函（含“关贸e点通”网上付税保函）是指担保银行应进口商（含加工贸易企业）的申请而向海关出具的、保证进口商履行缴纳关税义务的书面文件。“关贸e点通”网上付税保函是指银行根据关贸e点通网上付税签约客户要求为其出具的，保证申请人能履行关税付款义务的书面担保文书，在相关保函额度内，申请人可以享受先通关后付税的缓税便利。</t>
  </si>
  <si>
    <t xml:space="preserve">2070                </t>
  </si>
  <si>
    <t>国内民工工资支付保函</t>
  </si>
  <si>
    <t>国内民工工资支付保函指国内担保银行应房地产开发商或工程承包方申请向建设部门或工程招标单位出具的履行民工工资支付义务的书面文件，作为工程过程中民工工资的支付担保。</t>
  </si>
  <si>
    <t xml:space="preserve">2080                </t>
  </si>
  <si>
    <t>国内诉讼保函</t>
  </si>
  <si>
    <t>国内诉讼保函是指担保银行应原告申请向司法部门出具的，保证原告在败诉的情况下履行损失赔偿义务的书面文件。</t>
  </si>
  <si>
    <t xml:space="preserve">2090                </t>
  </si>
  <si>
    <t>国内提货担保保函</t>
  </si>
  <si>
    <t>国内提货担保保函是指担保银行应进口商的申请向船公司出具的，要求船公司允许进口商不凭正本提单提货的书面文件。当正本货运单据未收到，而货物已到达时，客户可向我行申请开立提货担保保函，交给承运单位先予提货，待客户取得正本单据后，再以正本单据换回原提货担保保函。提货担保限于我行开立的信用证项下的商品进口。</t>
  </si>
  <si>
    <t xml:space="preserve">2100                </t>
  </si>
  <si>
    <t>国内海事保函</t>
  </si>
  <si>
    <t>国内海事保函是指担保银行应船公司的申请向海事法院或海事仲裁机构出具的、担保申请人将被扣留的属于申请人的船只或财产取回后，能够按照法院的判决书或仲裁结果上列明的赔款金额赔付而出具的书面文件。适用于船舶运输项下因发生船舶之间碰撞或海事纠纷而造成的船舶和财产被海事法院或海事仲裁机构扣押的情况。</t>
  </si>
  <si>
    <t xml:space="preserve">2110                </t>
  </si>
  <si>
    <t>国内来料加工保函及来件装配保函</t>
  </si>
  <si>
    <t>国内来料加工保函及来件装配保函是指担保银行应进料方或进件方的申请向供料方或供件方出具的书面担保文件，承诺进料方或进件方如果在收到与合同相符的原料或元件后，不按合同承诺将成品交付给供料方或供件方，又不能以现汇偿付来料或来件的价款及附加的利息，担保银行将受理供料方或供件方的索赔，按照保函承诺承担保证责任。</t>
  </si>
  <si>
    <t xml:space="preserve">2120                </t>
  </si>
  <si>
    <t>国内补偿贸易保函</t>
  </si>
  <si>
    <t>国内补偿贸易保函是指担保银行应设备进口方的申请，向设备出口方或设备供给方出具的书面担保文件，承诺进口方收到与合同相符的设备后如未按合同承诺将产品交付给设备出口方（设备供给方）或由其指定第三者，又不能以现汇偿付设备款及附加的利息时，担保银行将受理设备出口方（或设备供给方）的索赔，按照保函承诺承担保证责任。</t>
  </si>
  <si>
    <t xml:space="preserve">2130                </t>
  </si>
  <si>
    <t>国内保释金保函</t>
  </si>
  <si>
    <t>国内保释金保函是指担保银行应船方或运输公司的申请向扣船地法院或港务当局出具的书面担保文件，承诺船方或运输公司如不能承担确定的赔偿责任，担保银行将受理扣押地法院或港务当局的要求，按照保函承诺承担保证责任。</t>
  </si>
  <si>
    <t xml:space="preserve">2140                </t>
  </si>
  <si>
    <t>国内出入境备用金保函</t>
  </si>
  <si>
    <t>国内出入境备用金保函是指担保银行应出入境中介机构的申请，向当地公安机关出具的书面担保文件，承诺该中介机构的服务对象如在接受服务过程中的合法权益受到损害，担保银行将根据公安机关的支付要求，按照保函承诺承担保证责任。</t>
  </si>
  <si>
    <t xml:space="preserve">2150                </t>
  </si>
  <si>
    <t>国内预留金保函</t>
  </si>
  <si>
    <t>国内预留金保函是指担保银行应工程承包方、供货方的申请而向业主或买方出具的，保证承包方、供货方在提前支取合同价款中的尾款部分后履行合同义务的书面文件。预留金保函也称为“留置金保函”、“尾款保函”等。</t>
  </si>
  <si>
    <t xml:space="preserve">2160                </t>
  </si>
  <si>
    <t>国内租赁保函</t>
  </si>
  <si>
    <t>国内租赁保函是指在普通非融资租赁交易中，担保银行应承租方的申请向出租方出具的书面担保文件，如承租方不按期支付租金，担保银行将受理出租方的索赔，按照保函承诺承担保证责任。</t>
  </si>
  <si>
    <t xml:space="preserve">2170                </t>
  </si>
  <si>
    <t>国内财产保全保函</t>
  </si>
  <si>
    <t>国内财产保全保函是指担保银行应申请人的申请向人民法院出具的书面担保文件，承诺申请人如因申请财产保全错误导致被申请人遭受损失，担保银行将根据人民法院的赔付通知，按照保函承诺承担保证责任。</t>
  </si>
  <si>
    <t xml:space="preserve">2180                </t>
  </si>
  <si>
    <t>其他国内保函</t>
  </si>
  <si>
    <t>其他国内保函是指上述国内保函之外，银行应申请人的要求而出具的其他书面担保文书。</t>
  </si>
  <si>
    <t>国际融资性保函</t>
  </si>
  <si>
    <t>公司国际融资性保函/备用信用证是指我行以保函或备用信用证方式，为被担保人的资金融通行为向境外机构或境内外资金融机构出具的的书面承诺，当被担保人未按照合同约定偿还债务时，根据约定，我行将代为履行相关债务义务。该债务形式包括：借款、发行有价证券（不包括股票）、透支及授予授信额度等。备用信用证是指开证银行（担保银行）凭受益人提交的符合信用证规定的索赔声明等单据进行付款的书面承诺，其可以作为保证业务的一种书面载体形式。</t>
  </si>
  <si>
    <t xml:space="preserve">3010                </t>
  </si>
  <si>
    <t>国际借款保函</t>
  </si>
  <si>
    <t>国际借款保函是指银行应借款人要求向境外贷款方开立的保证借款人到期归还贷款本息，否则由保证人进行赔付的国际书面担保文件。</t>
  </si>
  <si>
    <t xml:space="preserve">3020                </t>
  </si>
  <si>
    <t>国际透支保函</t>
  </si>
  <si>
    <t>国际透支保函是指的是银行为国内法人驻外机构向当地银行申请开立透支账户而开具的银行保函，以保证申请人按照透支契约的规定及时补足透支金额。若申请人未能如期补足透支金额，开具透支保函的银行有义务代为补足透支金额。</t>
  </si>
  <si>
    <t xml:space="preserve">3030                </t>
  </si>
  <si>
    <t>融资租赁保函</t>
  </si>
  <si>
    <t>融资租赁保函是指银行应承租方的要求，向境外出租方出具的的书面承诺，保证如承租方不按期支付租金，银行将受理出租方的索赔，按照保函约定承担保证责任。</t>
  </si>
  <si>
    <t xml:space="preserve">3040                </t>
  </si>
  <si>
    <t>以货币偿还的补偿贸易保函</t>
  </si>
  <si>
    <t>以货币偿还的补偿贸易保函是指在以货币偿还的补偿贸易项下，银行应设备进口方的要求，向设备出口方（或设备供给方）出具相关的书面承诺，保证如果进口方在收到与合同相符的设备后未按合同约定以现汇方式向设备出口方（设备供给方）或由其指定第三者偿付设备款及附加的利息，银行将受理设备出口方（或设备供给方）的索赔，按照保函约定承担相关设备款及附加利息的偿付义务。</t>
  </si>
  <si>
    <t xml:space="preserve">3050                </t>
  </si>
  <si>
    <t>国际银行授信额度保函</t>
  </si>
  <si>
    <t>国际银行授信额度保函是指银行为借款人在境外金融机构或境内外资金融机构申请授信额度时向贷款方开立的保证借款人能够按期归还该额度项下贷款本息，否则由保证人进行赔付的书面担保文件。</t>
  </si>
  <si>
    <t>国际非融资性保函</t>
  </si>
  <si>
    <t>公司国际非融资性保函/备用信用证指我行为被担保人在贸易或工程承包等经营活动中的非融资性行为承担担保责任的保函。备用信用证是指开证银行（担保银行）凭受益人提交的符合信用证规定的索赔声明等单据进行付款的书面承诺，其可以作为保证业务的一种书面载体形式。</t>
  </si>
  <si>
    <t xml:space="preserve">4010                </t>
  </si>
  <si>
    <t>国际投标保函</t>
  </si>
  <si>
    <t>国际投标保函是指在以招标方式成交的工程建造或货物买卖等交易中，银行应投标方的要求向境外受益人（招标方）出具的，保证投标方在投标有效期内不撤标、不改标、在中标后规定期限内签订招投标项下的合同或提交履约保函或履约保证金，如投标方违反以上条件，则银行按照保函约定向受益人（招标方）赔付一定金额的款项作为补偿的国际书面承诺。保函金额通常为投标人报价总额的1%-5%。</t>
  </si>
  <si>
    <t xml:space="preserve">4020                </t>
  </si>
  <si>
    <t>国际履约保函</t>
  </si>
  <si>
    <t>国际履约保函是指应供应方或工程承包方的申请，银行向境外买方或发包方出具的、保证供货方或工程承包方严格履行合同义务的国际书面承诺。如供货方或工程承包方日后未能按合约的规定及时发运货物、完成所承建的工程，或者未能履行合约项下的其他义务，银行将受理买方或发包方的索赔，按照保函约定向买方或发包方支付一笔不超过保函金额的款项，作为对买方或发包方的损害补偿。保函金额通过相当于合同总金额的5-10%。</t>
  </si>
  <si>
    <t xml:space="preserve">4030                </t>
  </si>
  <si>
    <t>国际预付款保函</t>
  </si>
  <si>
    <t>国际预付款保函又称还款担保，是指应供货方或承包方的要求，银行向境外买方或发包方出具的、保证供货方或承包方在收到预付款后履行合同义务的国际书面承诺。如供货方或承包方在收到预付款后，未能履约、或未能全部履约，银行将在收到买方或发包方的索赔后向其返还一笔与预付金额等值的款项、或相当于合约尚未履行部分相应比例预付金的款项（在某些情况下，还要加上自买方或发包方支付预付金到担保银行退还款项这一期间所发生的利息），以使买方或发包方的预付款金额得以收回。</t>
  </si>
  <si>
    <t xml:space="preserve">4040                </t>
  </si>
  <si>
    <t>预留金（留滞金）保函</t>
  </si>
  <si>
    <t>预留金（留滞金）保函是指应供货方或承包方的要求，银行向境外买方或发包方出具的，保证供货方或承包方在提前支取了合同价款中尾款部分后履行合同义务的书面承诺，又称预留金保函、尾款保函。如供货方或承包方预支留臵金后，发生货物或工程建设与合同不符时，银行将受理买方或发包方的索赔，按照保函约定进行赔付</t>
  </si>
  <si>
    <t xml:space="preserve">4050                </t>
  </si>
  <si>
    <t>国际质量保函</t>
  </si>
  <si>
    <t>国际质量保函是指应供货方的要求，银行向境外买方出具的、保证供货方在保修期内履行合同义务的国际书面承诺。如发生货物质量不符合合同的约定而供货方又不能更换或维修时，银行将受理买方的索赔，按照保函约定进行赔付。保函金额一般为合同总价的5-10%</t>
  </si>
  <si>
    <t xml:space="preserve">4060                </t>
  </si>
  <si>
    <t>国际付款保函</t>
  </si>
  <si>
    <t>国际付款保函是指应买方或发包方的要求，银行向境外卖方或承包方出具的、保证买方履行商品、技术、专利或劳务合同项下的付款义务、或发包方按照承包工程进度支付工程款项的国外书面承诺。</t>
  </si>
  <si>
    <t xml:space="preserve">4070                </t>
  </si>
  <si>
    <t>经营租赁保函</t>
  </si>
  <si>
    <t>经营租赁保函是指银行应承租方的要求，向出租方出具的的书面承诺，保证如承租方不按期支付租金，银行将受理出租方的索赔，按照保函约定承担保证责任。</t>
  </si>
  <si>
    <t xml:space="preserve">4080                </t>
  </si>
  <si>
    <t>海事保函</t>
  </si>
  <si>
    <t>海事保函是指银行应申请人（通常为船东或船公司）的要求向海事法院或海事仲裁机构出具的、担保申请人将被扣留的属于申请人的船只或财产取回后，能够按照法院的判决书或仲裁结果上列明的赔款金额赔付而出具的书面文件。</t>
  </si>
  <si>
    <t xml:space="preserve">4090                </t>
  </si>
  <si>
    <t>提货担保</t>
  </si>
  <si>
    <t>提货担保业务是指我行根据开证申请人的申请,在其信用证下进口货物已到港,而相关的货运单据（即　海运提单　）尚未寄达我行，为不影响提货减少货物堆放码头及滞期报关等所产生的费用损失, 向货运公司出具的书面担保, 请其凭我行的提货担保函先行放货, 保证日后及时补交正本提单, 并负责缴付各项应收费用及赔偿由此可能遭受的损失的一项担保业务。</t>
  </si>
  <si>
    <t xml:space="preserve">4100                </t>
  </si>
  <si>
    <t>其他国际保函</t>
  </si>
  <si>
    <t>其他国际保函是指上述国际保函之外，银行应申请人的要求而出具的其他对外书面担保文书。</t>
  </si>
  <si>
    <t>PD000140</t>
  </si>
  <si>
    <t>全电开</t>
  </si>
  <si>
    <t>指开证行以电讯方式开证，把信用证全部条款传达给通知行。全电开证本身是一个内容完整的信用证，因此是交单议付的依据。</t>
  </si>
  <si>
    <t>全电SWIFT</t>
  </si>
  <si>
    <t>指通过SWIFT方式发送信用证电文。SWIFT是一个国际银行同业间非盈利的国际合作组织，全称为“环球同业银行金融电讯协会”(Society for worldwide Interbank Financial Telecommunicatioln S.C，简称SWIFT)。</t>
  </si>
  <si>
    <t>全电TELEX</t>
  </si>
  <si>
    <t>指通过电传的方式发送信用证电文。"Telex"是"Teleprinter Exchange" 或" Teletypewriter- Exchange"的略称，中文称之为"用户电报"或"电报交换"。</t>
  </si>
  <si>
    <t>简电开</t>
  </si>
  <si>
    <t>指开证行只是通知已经开证，将信用证主要内容，如信用证号码、受益人名称和地址、开证人名称、金额、货物名称、数量、价格、装运期及信用证有效期等预先告诉通知行，详细条款将另外邮寄通知行。由于简电内容简单，在法律上是无效的，不足以作为交单议付的依据，银行随后寄出的“证实书”才是正式的信用证。</t>
  </si>
  <si>
    <t>简电SWIFT+ 证实书</t>
  </si>
  <si>
    <t>指通过SWIFT加证实书的方式完成简电开证。</t>
  </si>
  <si>
    <t>简电TELEX+ 证实书</t>
  </si>
  <si>
    <t>指通过TELEX加证实书的方式完成简电开证。</t>
  </si>
  <si>
    <t>信开</t>
  </si>
  <si>
    <t>信开（MAIL）是指开证行以信件的形式开立信用证的有效文本，并用邮递的方式传递给受益人或通知行的方式。</t>
  </si>
  <si>
    <t>PD000141</t>
  </si>
  <si>
    <t>即期付款</t>
  </si>
  <si>
    <t>即期付款（BY PAYMENT）指开证行或付款行收到符合信用证条款的汇票和单据后，立即履行付款义务。</t>
  </si>
  <si>
    <t>延期付款</t>
  </si>
  <si>
    <t>延期付款（BY DEF PAYMENT）指开证行或付款行收到符合信用证条款的汇票和单据时，不立即付款，而是等到汇票到期或到指定付款日才履行付款义务。</t>
  </si>
  <si>
    <t>议付</t>
  </si>
  <si>
    <t>议付（BY NEGOTIATION）指议付行在核验信用证和有关单据合格后，按照汇票金额扣除利息和手续费，将货款先行垫付给卖方。</t>
  </si>
  <si>
    <t>承兑</t>
  </si>
  <si>
    <t>承兑（BY ACCEPTANCE）指信用证指定的付款行在收到信用证规定的远期汇票和单据，审单无误后，先在该远期汇票上履行承兑手续，等到该远期汇票到期，付款行才进行付款。</t>
  </si>
  <si>
    <t>混合付款</t>
  </si>
  <si>
    <t>混合付款（BY MIXED PAYMENT）指以上多种兑付方式偿付信用证项下款项。</t>
  </si>
  <si>
    <t>PD000142</t>
  </si>
  <si>
    <t>普通信用证</t>
  </si>
  <si>
    <t>背对背信用证</t>
  </si>
  <si>
    <t>在贸易实务中，中间商分别同实际用户和实际供应商签订有供应和采购合同，实际用户向中间商开出一个不可转让的信用证时，中间商不能直接转让这个信用证，但可以要求与其有往来的银行以该信用证为保证，以其为申请人，以实际供应商为受益人的信用证。这个信用证就是背对背信用证。</t>
  </si>
  <si>
    <t>对开信用证</t>
  </si>
  <si>
    <t>对开信用证是指两张信用证的开证申请人互以对方为受益人而开立的信用证。对开信用证的特点是第一张信用证的受益人（出口人）和开证申请人（进口人）就是第二张信用证的的开证申请人和受益人。第一张信用证的通知行通常就是第二张信用证的开证行。两张信用证的金额相等或是大致相等，两张信用证可同时互开，也可先后开立。</t>
  </si>
  <si>
    <t>可转让信用证</t>
  </si>
  <si>
    <t>可转让信用证(Transferable Credit)是指信用证的受益人可以要求授权付款、承担延期付款的责任、承兑或议付的银行，或当信用证是自由议付时，可以要求信用证中特别授权的转让银行，将信用证全部或部分转让给一个或数个受益人的信用证。</t>
  </si>
  <si>
    <t>PD000143</t>
  </si>
  <si>
    <t>即期</t>
  </si>
  <si>
    <t>指开证行或付款行收到符合信用证条款的跟单汇票或装运单据后，立即履行付款义务。</t>
  </si>
  <si>
    <t>远期</t>
  </si>
  <si>
    <t>指开证行或付款行收到信用证的单据时，在规定期限内履行付款义务。</t>
  </si>
  <si>
    <t>&lt;90天</t>
  </si>
  <si>
    <t>90-180天</t>
  </si>
  <si>
    <t>&gt;180天</t>
  </si>
  <si>
    <t>PD000144</t>
  </si>
  <si>
    <t>自动式循环</t>
  </si>
  <si>
    <t>自动式循环：每期用完一定金额，不需等待开证行的通知，即可自动恢复到原金额。</t>
  </si>
  <si>
    <t>非自动循环</t>
  </si>
  <si>
    <t>非自动循环：每期用完一定金额后，必须等待开证行通知到达，信用证才能恢复到原金额使用。</t>
  </si>
  <si>
    <t>半自动循环</t>
  </si>
  <si>
    <t>半自动循环：即每次用完一定金额后若干天内，开证行末提出停止循环使用的通知，自第×天起即可自动恢复至原金额。</t>
  </si>
  <si>
    <t>PD000148</t>
  </si>
  <si>
    <t>付款交单</t>
  </si>
  <si>
    <t>承兑交单</t>
  </si>
  <si>
    <t>其他方式交单</t>
  </si>
  <si>
    <t>PD000149</t>
  </si>
  <si>
    <t>银行汇票是出票银行签发的、由其在见票时按照实际结算金额无条件支付给收款人或者持票人的票据。</t>
  </si>
  <si>
    <t>商业汇票是出票人签发的、委托付款人在指定日期无条件支付确定的金额给收款人或持票人的票据。商业汇票分银行承兑汇票和商业承兑汇票。</t>
  </si>
  <si>
    <t>是指企业承兑的、在指定日期无条件支付确定金额给收款人或持票人的商业汇票。</t>
  </si>
  <si>
    <t>是指由承兑申请人签发并向开户银行申请 ，经银行审查同意承兑的商业汇票。</t>
  </si>
  <si>
    <t>银行本票</t>
  </si>
  <si>
    <t>银行本票是银行签发的、承诺自己在见票时无条件支付确定的金额给收款人或者持票人的票据。</t>
  </si>
  <si>
    <t>支票是出票人签发的、委托办理支票存款业务的银行在见票时无条件支付确定的金额给收款人或持票人的票据。</t>
  </si>
  <si>
    <t xml:space="preserve">61                  </t>
  </si>
  <si>
    <t xml:space="preserve">62                  </t>
  </si>
  <si>
    <t>贷记卡</t>
  </si>
  <si>
    <t>付款单据</t>
  </si>
  <si>
    <t xml:space="preserve">80                  </t>
  </si>
  <si>
    <t>电子支付指令</t>
  </si>
  <si>
    <t>PD000150</t>
  </si>
  <si>
    <t>国内</t>
  </si>
  <si>
    <t>区域</t>
  </si>
  <si>
    <t>全国</t>
  </si>
  <si>
    <t>国际</t>
  </si>
  <si>
    <t>PD000153</t>
  </si>
  <si>
    <t>同城结算方式</t>
  </si>
  <si>
    <t>异地结算方式</t>
  </si>
  <si>
    <t>PD000154</t>
  </si>
  <si>
    <t>PD000155</t>
  </si>
  <si>
    <t>见票即付</t>
  </si>
  <si>
    <t>指票据上不记载具体付款日，持票人能够在法定期限内随时向付款人提示付款。</t>
  </si>
  <si>
    <t>见票后定期付款</t>
  </si>
  <si>
    <t>是指出票人在票据上记载以收到票据后一定期限的届至为到期日，在到期日付款。如汇票上记载：“见票日后1个月付款”，如果2012年3月1日为见票日，从该日起计算满1个月即为该汇票的到期日。</t>
  </si>
  <si>
    <t>出票后定期付款</t>
  </si>
  <si>
    <t>是指出票人在票据上记载以出票后一定期限的届至为到期日，在到期日付款。如汇票上记载：“出票日后两个月付款”，如果2012年3月1日为出票日，从该日起计算满两个月即为该汇票的到期日。</t>
  </si>
  <si>
    <t>定日付款</t>
  </si>
  <si>
    <t>指票据上载明了确定的年月日为到期日的汇票，如汇票上写有2012年7月1日付款，该日期即为票据到期日。</t>
  </si>
  <si>
    <t>PD000162</t>
  </si>
  <si>
    <t>电汇（Telegraphic Transfer）：解付行（我行）凭收到的汇出行以SWIFT等电讯方式发送来的付款指令解付给收款人。</t>
  </si>
  <si>
    <t>信汇(Mail Transfer)：解付行（我行）凭收到的汇出行以信函方式发送的付款指令解付给收款人。</t>
  </si>
  <si>
    <t>票汇(Demand Draft)：汇款人委托汇出行出具一张银行汇票，汇票付款人为我行（解付行），收款人向我行提示汇票后，我行向其解付款项。</t>
  </si>
  <si>
    <t>PD000163</t>
  </si>
  <si>
    <t>付款交单托收</t>
  </si>
  <si>
    <t>付款交单托收（Documents against Payment, D/P）是指代收行必须在付款人付清货款后才能交付单据的跟单托收。按付款期限的不同，付款交单托收还可进一步分为即期付款交单和远期付款交单。</t>
  </si>
  <si>
    <t>即期付款交单</t>
  </si>
  <si>
    <t>即期付款交单，是指带有即期汇票或不带汇票，付款人在单据提示时（审核无误后）须立即付款赎单的托收方式。</t>
  </si>
  <si>
    <t>远期付款交单</t>
  </si>
  <si>
    <t>远期付款交单（D/P some days after sight）：，是指带有远期汇票，付款人在单据提示时（审核无误后）立即承兑汇票，并于汇票的承兑到期日付款赎单；或没有远期汇票，立即承兑单据，并于汇票的承兑到期日付款赎单。</t>
  </si>
  <si>
    <t>承兑交单托收</t>
  </si>
  <si>
    <t>承兑交单托收（Documents against Acceptance, D/A）是指有远期汇票，付款人在单据提示时（审核无误后）须立即承兑汇票，代收行在收妥已承兑汇票后，向付款人交付托收项下的全套单据，待汇票到期日再向付款人提示以收取票款的跟单托收方式。</t>
  </si>
  <si>
    <t>无偿放单</t>
  </si>
  <si>
    <t>无偿放单（Release the Documents unconditionally）指银行在未得到付款的情况下就向付款人交付全套单据。</t>
  </si>
  <si>
    <t>PD000164</t>
  </si>
  <si>
    <t>立即贷记</t>
  </si>
  <si>
    <t xml:space="preserve">立即贷记（Cash Letter）是指贵州银行与国外托收行签订托收协议，约定托收行在收到托收票据的一两个工作日内，先行垫款，贷记贵州银行帐，然后向付款人收取款项。一旦付款人拒付，托收行对贵州银行行使追索权。贵州银行收到托收行的款项后，也立即贷记客户的账户，同时也对客户保留追索权。此托收方式的特点是收款快、费用低，但存在被追索的风险。
</t>
  </si>
  <si>
    <t>最终贷记</t>
  </si>
  <si>
    <t xml:space="preserve">最终贷记（Final Credit）是指国外托收行收到付款人付款后方贷记贵州银行账，贵州银行据以贷记客户的账户。此方式的特点是收款时间长、费用较高，但款项为最终收妥，不存在被追索的风险。
</t>
  </si>
  <si>
    <t>PD000165</t>
  </si>
  <si>
    <t xml:space="preserve">1M                  </t>
  </si>
  <si>
    <t>1个月</t>
  </si>
  <si>
    <t xml:space="preserve">1W                  </t>
  </si>
  <si>
    <t>1周</t>
  </si>
  <si>
    <t xml:space="preserve">1Y                  </t>
  </si>
  <si>
    <t>1年</t>
  </si>
  <si>
    <t xml:space="preserve">2W                  </t>
  </si>
  <si>
    <t>2周</t>
  </si>
  <si>
    <t xml:space="preserve">3M                  </t>
  </si>
  <si>
    <t>3个月</t>
  </si>
  <si>
    <t xml:space="preserve">6M                  </t>
  </si>
  <si>
    <t>6个月</t>
  </si>
  <si>
    <t xml:space="preserve">9M                  </t>
  </si>
  <si>
    <t>9个月</t>
  </si>
  <si>
    <t xml:space="preserve">O/N                 </t>
  </si>
  <si>
    <t>隔夜</t>
  </si>
  <si>
    <t>PD000166</t>
  </si>
  <si>
    <t>拆入</t>
  </si>
  <si>
    <t>拆出</t>
  </si>
  <si>
    <t>PD000167</t>
  </si>
  <si>
    <t>结算性存放</t>
  </si>
  <si>
    <t>结算性存放指我行在其他金融机构开立的办理人民币资金收付结算的活期存款。</t>
  </si>
  <si>
    <t>非结算性存放</t>
  </si>
  <si>
    <t>PD000168</t>
  </si>
  <si>
    <t>正回购</t>
  </si>
  <si>
    <t>正回购方指抵押出债券，取得资金的融入方。</t>
  </si>
  <si>
    <t>逆回购</t>
  </si>
  <si>
    <t>逆回购方指接受债券质押，借出资金的融出方。</t>
  </si>
  <si>
    <t>PD000169</t>
  </si>
  <si>
    <t>证券</t>
  </si>
  <si>
    <t>国债</t>
  </si>
  <si>
    <t>央行债券</t>
  </si>
  <si>
    <t>企业债</t>
  </si>
  <si>
    <t>政策性银行或政府担保债券</t>
  </si>
  <si>
    <t>其他证券类</t>
  </si>
  <si>
    <t>票据</t>
  </si>
  <si>
    <t>贷款及应收款</t>
  </si>
  <si>
    <t>PD000170</t>
  </si>
  <si>
    <t>场内交易市场</t>
  </si>
  <si>
    <t>场外交易市场</t>
  </si>
  <si>
    <t>PD000171</t>
  </si>
  <si>
    <t>盯市估值</t>
  </si>
  <si>
    <t>指对存在活跃市场的金融工具，以活跃市场的报价确定其公允价值。活跃市场中的报价是指易于定期从交易所、经纪商、行业协会、定价服务机构等获得的价格，且代表了在公平交易中实际发生的市场交易的价格。</t>
  </si>
  <si>
    <t>盯模估值</t>
  </si>
  <si>
    <t>指对不存在活跃市场的金融工具，采用估值技术确定其公允价值。采用估值技术得出的结果，应当反映估值日在公平交易中可能采用的交易价格。估值技术包括参考熟悉情况并自愿交易的各方最近进行的市场交易中使用的价格、参照实质上相同的其他金融工具的当前公允价值、现金流量折现法和期权定价模型等。</t>
  </si>
  <si>
    <t>询价估值</t>
  </si>
  <si>
    <t>指对于部分具有金融远期合同、金融期货合同、金融互换和期权中一种或多种特征的混合工具（包括复杂结构性产品），银行暂不具备应用估值技术确定公允价值能力的，可通过购买第三方报价或对外询价方式确定公允价值。</t>
  </si>
  <si>
    <t>PD000172</t>
  </si>
  <si>
    <t>第一层级</t>
  </si>
  <si>
    <t>指运用相同资产或负债的活跃市场报价得出的估值金额。</t>
  </si>
  <si>
    <t>第二层级</t>
  </si>
  <si>
    <t>指第一层级之外的，运用资产或负债直接或间接观察到的参数得出的估值金额</t>
  </si>
  <si>
    <t>第三层级</t>
  </si>
  <si>
    <t>指以资产或负债的不可观察参数得出的估值金额。</t>
  </si>
  <si>
    <t>PD000173</t>
  </si>
  <si>
    <t>自营</t>
  </si>
  <si>
    <t xml:space="preserve">指金融机构以其自有和自筹的资金在金融市场上，为获取市场波动带来的价差收益或为规避自有资产、负债的市场风险进行的经营活动。 
</t>
  </si>
  <si>
    <t>代客</t>
  </si>
  <si>
    <t>指银行完全基于客户的需求与委托，在金融市场上达成的交易。交易产生的风险和损益全部由客户承担，我行只获取代理手续费或买卖价差收益。</t>
  </si>
  <si>
    <t>PD000174</t>
  </si>
  <si>
    <t>即期交易</t>
  </si>
  <si>
    <t>指在交易日后的第二个营业日或成交当日办理实际货币交割的交易。</t>
  </si>
  <si>
    <t>远期交易</t>
  </si>
  <si>
    <t>指交易双方在成交后并不立即办理交割，而是事先约定币种、金额、汇率、交割时间等交易条件，到期才进行实际交割的交易。</t>
  </si>
  <si>
    <t>掉期交易</t>
  </si>
  <si>
    <t>PD000179</t>
  </si>
  <si>
    <t>地方政府债</t>
  </si>
  <si>
    <t>政府担保债券</t>
  </si>
  <si>
    <t>跨国金融机构债券</t>
  </si>
  <si>
    <t>中央银行债券</t>
  </si>
  <si>
    <t>政策性银行债券</t>
  </si>
  <si>
    <t>商业银行债券</t>
  </si>
  <si>
    <t>投资银行债券</t>
  </si>
  <si>
    <t>其他金融机构债券</t>
  </si>
  <si>
    <t>公共实体债券</t>
  </si>
  <si>
    <t>企业债券</t>
  </si>
  <si>
    <t>资产抵押债券</t>
  </si>
  <si>
    <t>房屋抵押债券</t>
  </si>
  <si>
    <t>PD000180</t>
  </si>
  <si>
    <t>债券一级市场业务</t>
  </si>
  <si>
    <t>债券承销</t>
  </si>
  <si>
    <t>承销是指我行作为债券承销团成员按照一定程序向债券发行人包销或代销债券的行为</t>
  </si>
  <si>
    <t>债券分销</t>
  </si>
  <si>
    <t>分销指在债券发行期内对我行承销的债券向客户出售及我行向客户购买其承销债券的行为</t>
  </si>
  <si>
    <t>债券认购</t>
  </si>
  <si>
    <t>认购指债券发行期结束后在规定的时间对我行包销的未出售债券全额购买的行为</t>
  </si>
  <si>
    <t>债券二级市场业务</t>
  </si>
  <si>
    <t>现券交易</t>
  </si>
  <si>
    <t>现券交易是指债券上市交易后，交易双方以约定的价格买卖一定金额的债券，并在规定的清算时间内办理券款交割的交易方式。</t>
  </si>
  <si>
    <t>债券回购</t>
  </si>
  <si>
    <t>债券回购是交易双方进行的以债券为权利质押的一种短期资金融通业务，指资金融入方(正回购方)在将债券出质给资金融出方(逆回购方)融入资金的同时，双方约定在将来某一日期由正回购方按约定回购利率计算的资金额向逆回购方返还资金，逆回购方向正回购方返还原出质债券的融资行为。_x001C_</t>
  </si>
  <si>
    <t>债券借贷</t>
  </si>
  <si>
    <t>债券借贷，是指债券融入方以一定数量的债券为质物，从债券融出方借入标的债券，同时约定在未来某一日期归还所借入标的债券，并由债券融出方返还相应质物的债券融通行为。</t>
  </si>
  <si>
    <t>PD000181</t>
  </si>
  <si>
    <t>质押式</t>
  </si>
  <si>
    <t>指正回购方（卖出回购方、资金融入方）在将债券出质给逆回购方（买入返售方、资金融出方）融入资金的同时，双方约定在将来某一指定日期，由正回购方按约定回购利率计算的资金额向逆回购方返回资金。</t>
  </si>
  <si>
    <t>买断式</t>
  </si>
  <si>
    <t>指债券持有人（正回购方）将债券卖给购买方（逆回购方）的同时，交易双方约定在未来某一日期，正回购方再以约定价格从逆回购方买回相等数量同种债券的交易行为</t>
  </si>
  <si>
    <t>PD000183</t>
  </si>
  <si>
    <t>见券付款</t>
  </si>
  <si>
    <t>指在首次交割日完成债券质押登记后，逆回购方按合同约定将资金划至正回购方指定帐户的交割方式。</t>
  </si>
  <si>
    <t>券款对付</t>
  </si>
  <si>
    <t>指中央结算公司和债券交易的资金清算银行根据回购双方发送的债券和资金结算指令于交割日确认双方已准备用于交割的足额债券和资金后，同时完成债券质押登记（或解除债券质押关系手续）与资金划帐的交割方式。</t>
  </si>
  <si>
    <t>见款付券</t>
  </si>
  <si>
    <t>指在到期交割日正回购方按合同约定将资金划至逆回购方指定帐户后，双方解除债券质押关系的交割方式。</t>
  </si>
  <si>
    <t>纯券过户</t>
  </si>
  <si>
    <t>纯券过户简称FOP（Free of Payment），是指债券交割不以资金支付为条件的结算方式，即结算双方只要求中央结算公司办理债券的交割，款项支付自行办理。</t>
  </si>
  <si>
    <t>PD000189</t>
  </si>
  <si>
    <t>实物贵金属</t>
  </si>
  <si>
    <t>纸贵金属</t>
  </si>
  <si>
    <t>纸贵金属买卖业务是指到期不交割，而只是以报价货币清算的一种贵金属交易方式。</t>
  </si>
  <si>
    <t>PD000190</t>
  </si>
  <si>
    <t>黄金现货交易</t>
  </si>
  <si>
    <t>Au99.99</t>
  </si>
  <si>
    <t>标准重量：1公斤；最小交易单位：100克；成色99.99%</t>
  </si>
  <si>
    <t>Au99.95</t>
  </si>
  <si>
    <t>标准重量：3公斤；最小交易单位：1公斤；成色99.95%</t>
  </si>
  <si>
    <t>Au50g</t>
  </si>
  <si>
    <t>标准重量：50克；最小交易单位：50克；成色99.99%</t>
  </si>
  <si>
    <t>Au100g</t>
  </si>
  <si>
    <t>标准重量：100克；最小交易单位：100克；成色99.99%</t>
  </si>
  <si>
    <t>黄金延期交易</t>
  </si>
  <si>
    <t>Au（T+D）</t>
  </si>
  <si>
    <t>是以保证金方式进行交易，可以选择当日交收，也可以延期至下一个交易日交收，同时引入延期补偿机制。采用每日支付延期补偿费的方式。</t>
  </si>
  <si>
    <t>Au（T+N1）</t>
  </si>
  <si>
    <t>是以保证金方式进行交易，采用两个月定期集中支付延期费的方式。延期费支付日为单数月份的最后交易日。</t>
  </si>
  <si>
    <t>Au（T+N2）</t>
  </si>
  <si>
    <t>是以保证金方式进行交易，采用两个月定期集中支付延期费的方式。延期费支付日为双数月份的最后交易日。</t>
  </si>
  <si>
    <t>铂金现货交易</t>
  </si>
  <si>
    <t>Pt99.95</t>
  </si>
  <si>
    <t>铂金含量达到99.95%</t>
  </si>
  <si>
    <t>白银现货交易</t>
  </si>
  <si>
    <t xml:space="preserve">41                  </t>
  </si>
  <si>
    <t>Ag99.9</t>
  </si>
  <si>
    <t xml:space="preserve">42                  </t>
  </si>
  <si>
    <t>Ag99.99</t>
  </si>
  <si>
    <t>白银延期交易</t>
  </si>
  <si>
    <t xml:space="preserve">51                  </t>
  </si>
  <si>
    <t>Ag（T+D）</t>
  </si>
  <si>
    <t>PD000193</t>
  </si>
  <si>
    <t>利率类</t>
  </si>
  <si>
    <t>是指与生息金融工具相关的合约，或现金流量取决于参考利率或其他利率合约的合约，即主要风险特征为利率风险的衍生产品。包括：债券期权、债券远期、单一货币利率掉期、单一货币利率掉期期权、基点掉期、远期利率协议、机构买卖主要风险为利率风险的金融工具的期货合约（如同业拆息期货、国家债券期货）、利率期权（包括封顶期权、保底期权、封顶保底型期权和封顶组合型期权）。但不包括涉及一种或多种外币交换的合约（如交叉货币互换和货币期权）、其他主要风险特征为外汇风险的合约（它们应被视为外汇合约），也不包括买卖尚未发行证券的承诺。</t>
  </si>
  <si>
    <t>汇率类</t>
  </si>
  <si>
    <t>是指买卖外汇的、现金流量取决于参考外币的合约，即主要风险特征为汇率风险变动风险的衍生产品。包括外汇远期合约、货币期货、货币期权、货币互换和跨币种利率互换（CROSS CURRENCY INTEREST RATE SWAP）、跨币种利率互换期权；但不包括现汇合约、未交割的现汇或现货合约。</t>
  </si>
  <si>
    <t>股权类</t>
  </si>
  <si>
    <t>股票类中又包括具体的股票和由股票组合形成的股票指数</t>
  </si>
  <si>
    <t>信用类</t>
  </si>
  <si>
    <t>是指将基础资产（通常是贷款、债券或相关指数）的信用风险进行剥离、转移并作为交易标的的衍生产品，即主要风险特征为信用风险的衍生产品。</t>
  </si>
  <si>
    <t>贵金属类</t>
  </si>
  <si>
    <t>是指与黄金、白银、铂、钯等贵金属价格相关，或者与上述贵金属价格指数相关的衍生产品。</t>
  </si>
  <si>
    <t>商品及其他类</t>
  </si>
  <si>
    <t>是指与铜、锌等有色金属价格或原油、农产品等商品价格相关，或者与上述金属、商品价格指数相关的衍生产品，即主要风险特征为商品风险的衍生产品。还包括不适合归于利率类、汇率类、信用类、贵金属类、股权相关类的其他衍生产品，例如运费衍生产品、天气指数衍生产品、碳排放衍生产品等。</t>
  </si>
  <si>
    <t>复合类</t>
  </si>
  <si>
    <t>是指在标的类型中，含有两种及以上标的种类的衍生产品合约。</t>
  </si>
  <si>
    <t>PD000194</t>
  </si>
  <si>
    <t>是一种延期交割基础产品或指数的协议，协议买方和卖方同意在将来某一特定日期，以特定价格或收益购买或交割某一基础产品或指数。远期合约一般不在交易所内交易，合约也不是标准化的。远期还包括在到期日只对约定价与即期价的差额进行交割的交易，如无本金交割远期。</t>
  </si>
  <si>
    <t>期货</t>
  </si>
  <si>
    <t>是一种延期交割基础产品或指数的标准化的协议，协议买方和卖方同意在将来某一特定日期，以特定价格或收益购买或交割某一基础产品或指数。期货合约在交易所进行。</t>
  </si>
  <si>
    <t>掉期</t>
  </si>
  <si>
    <t>是交易双方同意在某一特定期间内，以特定的名义价值为基准，相互交换现金流的场外交易合约。延期起息的掉期也属掉期。</t>
  </si>
  <si>
    <t>买入期权</t>
  </si>
  <si>
    <t>指期权合约的买方在支付期权费后，获得了在将来的某一特定时间或之前，以约定的价格向另一方出售或购买某一基础产品或指数的权利（或选择权）。</t>
  </si>
  <si>
    <t>卖出期权</t>
  </si>
  <si>
    <t>指期权合约的卖方在收到期权费后，承担了根据买方的选择购买或出售某一基础产品或指数的义务。</t>
  </si>
  <si>
    <t>指具有远期、期货、掉期（互换）和期权中两种或两种以上特征的结构化金融工具。</t>
  </si>
  <si>
    <t>PD000195</t>
  </si>
  <si>
    <t>认购期权</t>
  </si>
  <si>
    <t>又称买入期权或看涨期权（Call），指在未来某一日期，以约定价格和数量买入标的债券的权利。</t>
  </si>
  <si>
    <t>认沽期权</t>
  </si>
  <si>
    <t>又称卖出期权或看跌期权（Put），指在未来某一日期，以约定价格和数量卖出标的债券的权利。</t>
  </si>
  <si>
    <t>PD000196</t>
  </si>
  <si>
    <t>美式期权</t>
  </si>
  <si>
    <t>指允许期权的持有者在期权到期日前的任何时间执行期权。</t>
  </si>
  <si>
    <t>欧式期权</t>
  </si>
  <si>
    <t>指期权的持有者只有在期权到期日才能执行期权。</t>
  </si>
  <si>
    <t>百慕大期权</t>
  </si>
  <si>
    <t>指期权的持有者可以在到期日前所规定的一系列时间行权的期权。</t>
  </si>
  <si>
    <t>PD000199</t>
  </si>
  <si>
    <t>债券及货币市场类</t>
  </si>
  <si>
    <t>发起机构推出的主要投资于债券及各货币市场工具的产品。</t>
  </si>
  <si>
    <t>债权类</t>
  </si>
  <si>
    <t>发起机构推出的主要投资于融资类项目及委托贷款类投资标的的产品。</t>
  </si>
  <si>
    <t>资本市场类</t>
  </si>
  <si>
    <t>发起机构推出的主要投资于股票、资本市场项目的产品。</t>
  </si>
  <si>
    <t>发起机构推出的主要以投资未上市公司股权和上市公司非流通部分股权为最终投资标的产品。</t>
  </si>
  <si>
    <t>混合类</t>
  </si>
  <si>
    <t>发起机构推出的投资范围包括债券及货币市场、资本市场、股权类项目等，且各投资市场比例并无侧重的产品。</t>
  </si>
  <si>
    <t>另类</t>
  </si>
  <si>
    <t>发起机构推出的投资于具有内在价值和升值空间的另类投资标的（包括但不限于艺术品、影视产品等），或投资于目标企业特定产品（包括但不限于期酒、茶叶等）收益权的产品。</t>
  </si>
  <si>
    <t>结构性</t>
  </si>
  <si>
    <t>发起机构推出的将存款、零息债券等固定收益产品与金融衍生品（如远期、期权、期货、互换）组合在一起而形成的产品。</t>
  </si>
  <si>
    <t>QDII</t>
  </si>
  <si>
    <t>代客境外投资产品</t>
  </si>
  <si>
    <t>PD000200</t>
  </si>
  <si>
    <t>集合管理</t>
  </si>
  <si>
    <t>指金融机构开发设计的、向不特定客户进行募集，为达到共同投资目的，集合管理资金的方式。</t>
  </si>
  <si>
    <t>单独管理</t>
  </si>
  <si>
    <t>指金融机构向特定的、个别的客户专门开发设计，并为客户的利益或特定目的，募集资金后单独对理财资金进行管理的方式。</t>
  </si>
  <si>
    <t>PD000201</t>
  </si>
  <si>
    <t>净值类</t>
  </si>
  <si>
    <t>货币式收益类</t>
  </si>
  <si>
    <t>一般收益类</t>
  </si>
  <si>
    <t>PD000202</t>
  </si>
  <si>
    <t>半封闭式</t>
  </si>
  <si>
    <t>封闭式</t>
  </si>
  <si>
    <t>半开放式</t>
  </si>
  <si>
    <t>开放式</t>
  </si>
  <si>
    <t>PD000203</t>
  </si>
  <si>
    <t>表内存款</t>
  </si>
  <si>
    <t>发起机构承担产品风险，将产品纳入机构自身资产负债表核算的业务模式，且该理财产品在表内作为存款核算。</t>
  </si>
  <si>
    <t>表内非存款负债</t>
  </si>
  <si>
    <t>发起机构承担产品风险，将产品纳入机构自身资产负债表核算的业务模式，且该理财产品在表内作为非存款的其他负债核算。</t>
  </si>
  <si>
    <t>发起机构不将理财产品纳入机构自身资产负债表核算的业务模式。</t>
  </si>
  <si>
    <t>PD000204</t>
  </si>
  <si>
    <t>保本保证收益类</t>
  </si>
  <si>
    <t>指按照《商业银行个人理财业务管理暂行办法》的有关定义，商业银行按照约定条件向投资者承诺支付本金及固定收益，银行承担由此产生的投资风险，或银行按照约定条件向投资者承诺支付本金及最低收益并承担相关风险，其他投资收益由银行和投资者按照合同约定分配，并共同承担相关投资风险的理财产品。</t>
  </si>
  <si>
    <t>非保本保证收益类</t>
  </si>
  <si>
    <t>指按照《商业银行个人理财业务管理暂行办法》的有关定义，商业银行按照约定条件向投资者承诺支付固定收益，银行承担由此产生的投资风险，或银行按照约定条件向投资者承诺支付最低收益并承担相关风险，其他投资收益由银行和投资者按照合同约定分配，并共同承担相关投资风险的理财产品。</t>
  </si>
  <si>
    <t>保本浮动收益类</t>
  </si>
  <si>
    <t>指按照《商业银行个人理财业务管理暂行办法》的有关定义，商业银行按照约定条件向投资者保证本金支付，本金以外的投资风险由投资者承担，并依据实际投资收益情况确定投资者实际收益的理财产品。</t>
  </si>
  <si>
    <t>非保本浮动收益类</t>
  </si>
  <si>
    <t>指按照《商业银行个人理财业务管理暂行办法》的有关定义，商业银行根据约定条件和实际投资收益情况向投资者支付收益，并不保证投资者本金安全的理财产品。</t>
  </si>
  <si>
    <t>PD000207</t>
  </si>
  <si>
    <t>末日比例配售</t>
  </si>
  <si>
    <t>全程比例配售</t>
  </si>
  <si>
    <t>先到先得</t>
  </si>
  <si>
    <t>全额确认</t>
  </si>
  <si>
    <t>PD000212</t>
  </si>
  <si>
    <t>公募</t>
  </si>
  <si>
    <t>指通过公开方式面向不确定的社会公众投资者募集资金而成立的理财产品或资金信托产品，包括但不限于电视、广播、报纸、杂志、广告、海报、传单等媒体形式。</t>
  </si>
  <si>
    <t>私募</t>
  </si>
  <si>
    <t>指通过非公开方式面向少数特定投资者募集资金而成立的理财产品或资金信托产品。</t>
  </si>
  <si>
    <t>PD000213</t>
  </si>
  <si>
    <t>金额控制</t>
  </si>
  <si>
    <t>份额控制</t>
  </si>
  <si>
    <t>PD000220</t>
  </si>
  <si>
    <t>按金额认购</t>
  </si>
  <si>
    <t>按份额认购</t>
  </si>
  <si>
    <t>PD000227</t>
  </si>
  <si>
    <t>每日</t>
  </si>
  <si>
    <t>截止日</t>
  </si>
  <si>
    <t>指定日期</t>
  </si>
  <si>
    <t>PD000231</t>
  </si>
  <si>
    <t>固定价格</t>
  </si>
  <si>
    <t>设定价格</t>
  </si>
  <si>
    <t>PD000236</t>
  </si>
  <si>
    <t>PD000246</t>
  </si>
  <si>
    <t>净值</t>
  </si>
  <si>
    <t>PD000247</t>
  </si>
  <si>
    <t>PD000258</t>
  </si>
  <si>
    <t>红利转投</t>
  </si>
  <si>
    <t>现金分红</t>
  </si>
  <si>
    <t>利得现金增值再投资</t>
  </si>
  <si>
    <t>增值现金利得再投资</t>
  </si>
  <si>
    <t>部分再投资</t>
  </si>
  <si>
    <t>赠送</t>
  </si>
  <si>
    <t>PD000263</t>
  </si>
  <si>
    <t>PR1级</t>
  </si>
  <si>
    <t>对应我行产品风险评级为绿色，适合谨慎型及以上投资者</t>
  </si>
  <si>
    <t>PR2级</t>
  </si>
  <si>
    <t>对应我行产品风险评级为黄色，适合稳健型及以上投资者</t>
  </si>
  <si>
    <t>PR3级</t>
  </si>
  <si>
    <t>对应我行产品风险评级为橙色，适合平衡型及以上投资者</t>
  </si>
  <si>
    <t>PR4级</t>
  </si>
  <si>
    <t>对应我行产品风险评级为红色，适合进取型及以上投资者</t>
  </si>
  <si>
    <t>PR5级</t>
  </si>
  <si>
    <t>对应我行产品风险评级为黑色，适合激进型投资者</t>
  </si>
  <si>
    <t>PD000264</t>
  </si>
  <si>
    <t>保守型</t>
  </si>
  <si>
    <t>谨慎型</t>
  </si>
  <si>
    <t>稳健型</t>
  </si>
  <si>
    <t>进取型</t>
  </si>
  <si>
    <t>激进型</t>
  </si>
  <si>
    <t>PD000266</t>
  </si>
  <si>
    <t>广义政府</t>
  </si>
  <si>
    <t>在我国境内通过政治程序建立的、对其他单位拥有立法、司法和行政权的法律实体及附属单位。</t>
  </si>
  <si>
    <t>非金融性公司</t>
  </si>
  <si>
    <t>主要从事市场货物生产和提供非金融市场服务的常住企业，主要包括从事上述活动的各类法人企业。</t>
  </si>
  <si>
    <t>金融性公司</t>
  </si>
  <si>
    <t>PD000267</t>
  </si>
  <si>
    <t>内部增级</t>
  </si>
  <si>
    <t>通过描述贵州银行发行理财产品的发起人提供更多的连带责任而提高理财或资金信托产品的信用级别。</t>
  </si>
  <si>
    <t>外部增级</t>
  </si>
  <si>
    <t>第三方根据相关法律文件中所承诺的义务和责任,向理财或资金信托产品的其他参与机构提供一定程度的信用保护,并为此承担相应的风险。</t>
  </si>
  <si>
    <t>PD000269</t>
  </si>
  <si>
    <t>债券及货币市场工具</t>
  </si>
  <si>
    <t>国债、央票、政策性金融债</t>
  </si>
  <si>
    <t>指投资于国债（含财政部代发的地方政府债）、央票、政策性金融债。</t>
  </si>
  <si>
    <t>AA+（含）以上信用债券</t>
  </si>
  <si>
    <t>投资于AA+（含）以上信用债券</t>
  </si>
  <si>
    <t>AA+以下信用债券</t>
  </si>
  <si>
    <t>投资于AA+以下信用债券</t>
  </si>
  <si>
    <t>本行存款</t>
  </si>
  <si>
    <t>他行存款</t>
  </si>
  <si>
    <t>信贷类投资</t>
  </si>
  <si>
    <t>指投资于各类贷款、信贷资产，包括但不限于信托贷款、信贷资产转让、委托贷款、信托贷款受益权转让、交易所委托债权等。</t>
  </si>
  <si>
    <t>其他票据</t>
  </si>
  <si>
    <t>权益类投资</t>
  </si>
  <si>
    <t>结构性股权投资</t>
  </si>
  <si>
    <t>投资于上市公司股权或非上市公司股权，该股权投资通常在期初与某当事人签署协议，约定一定期限后由其溢价回购股权或提供保障措施。</t>
  </si>
  <si>
    <t>PE投资</t>
  </si>
  <si>
    <t>指直接进行私募股权投资，该投资在期初未安排任何回购或担保。</t>
  </si>
  <si>
    <t xml:space="preserve">43                  </t>
  </si>
  <si>
    <t>资本市场</t>
  </si>
  <si>
    <t>指直接投资于境内资本市场的余额，包括股票、基金等，该投资在期初未安排任何回购或担保</t>
  </si>
  <si>
    <t xml:space="preserve">44                  </t>
  </si>
  <si>
    <t>衍生工具</t>
  </si>
  <si>
    <t>用于购买各类衍生交易产品。对于结构性理财产品，如果将本金部分投资于债券或存款，仅将产生的固定收益部分购买期权，则资金投向同时包括存款、衍生工具等。</t>
  </si>
  <si>
    <t>指按照《商业银行开办代客境外理财业务管理暂行办法》的有关规定，商业银行接受境内投资者的委托，在境外进行规定的金融产品投资的理财产品</t>
  </si>
  <si>
    <t>另类投资</t>
  </si>
  <si>
    <t>用于另类投资，投资标的包括但不限于红酒、艺术品等。</t>
  </si>
  <si>
    <t>PD000270</t>
  </si>
  <si>
    <t>单一方向投资</t>
  </si>
  <si>
    <t>多方向投资组合</t>
  </si>
  <si>
    <t>PD000271</t>
  </si>
  <si>
    <t>中国（国内）</t>
  </si>
  <si>
    <t>亚太</t>
  </si>
  <si>
    <t>全球</t>
  </si>
  <si>
    <t>PD000276</t>
  </si>
  <si>
    <t>自动</t>
  </si>
  <si>
    <t>指系统按照预设触发条件定期归集资金。</t>
  </si>
  <si>
    <t>手动</t>
  </si>
  <si>
    <t>指人工通过手动归集业务流程完成对资金进行归集。</t>
  </si>
  <si>
    <t>自动手动</t>
  </si>
  <si>
    <t>指既可采用自动归集也可采用手动归集或下拨方式。</t>
  </si>
  <si>
    <t>PD000277</t>
  </si>
  <si>
    <t>直接转账</t>
  </si>
  <si>
    <t>指归集账户和成员账户之间的资金转移通过转账的方式完成。</t>
  </si>
  <si>
    <t>委存委贷</t>
  </si>
  <si>
    <t>指归集账户和成员账户之间的资金转移以委托存款或委托贷款的业务方式完成。此种归集下拨路径需计算资金的应收或应付利息。</t>
  </si>
  <si>
    <t>PD000278</t>
  </si>
  <si>
    <t>零余额归集</t>
  </si>
  <si>
    <t>指保持成员账户余额为零的归集方式。</t>
  </si>
  <si>
    <t>定余额归集</t>
  </si>
  <si>
    <t>指成员账户保留固定余额，其余资金全部归集到归集账户。</t>
  </si>
  <si>
    <t>定额归集</t>
  </si>
  <si>
    <t>指每次归集的资金为一个固定额度。</t>
  </si>
  <si>
    <t>定比例归集</t>
  </si>
  <si>
    <t>指归集金额为成员账户余额乘以固定比例。</t>
  </si>
  <si>
    <t>PD000279</t>
  </si>
  <si>
    <t>定余额下拨</t>
  </si>
  <si>
    <t>指为成员账户设置一个固定余额，归集账户每次下拨的金额为固定余额大于账户实际的部分，若差值小于零则不下拨。</t>
  </si>
  <si>
    <t>定额下拨</t>
  </si>
  <si>
    <t>指每次下拨的资金为一个固定额度。</t>
  </si>
  <si>
    <t>自动回拨</t>
  </si>
  <si>
    <t>指自动将归集金额全额下拨到相应的成员账户。</t>
  </si>
  <si>
    <t>PD000280</t>
  </si>
  <si>
    <t>按月</t>
  </si>
  <si>
    <t>指系统每月在指定的日期和时点进行一次资金归集。</t>
  </si>
  <si>
    <t>按周</t>
  </si>
  <si>
    <t>指系统每周在指定的日期和时点进行一次资金归集。</t>
  </si>
  <si>
    <t>按日</t>
  </si>
  <si>
    <t>指系统每天根据指定的时点进行一次资金归集。</t>
  </si>
  <si>
    <t>按时</t>
  </si>
  <si>
    <t>指系统根据指定的时间间隔进行一次资金归集，如每2小时进行一次。</t>
  </si>
  <si>
    <t>PD000281</t>
  </si>
  <si>
    <t>看管</t>
  </si>
  <si>
    <t>指对归集账户资金设定的一个固定额度，保证该额度的金额不能被动用。下拨额度受看管额度的限制。</t>
  </si>
  <si>
    <t>平衡</t>
  </si>
  <si>
    <t>指成员单位的可用资金为“贡献金额”（即成员账户项归集账户的归集资金大于归集账户向其下拨资金的部分）加上自身账户余额。</t>
  </si>
  <si>
    <t>超归集金额下拨</t>
  </si>
  <si>
    <t>指成员单位可超过其贡献金额联动使用归集账户的资金，此时需要设置“超归集下拨额度”。</t>
  </si>
  <si>
    <t>PD000282</t>
  </si>
  <si>
    <t>短期融资券</t>
  </si>
  <si>
    <t>短期融资券是指具有法人资格的非金融企业在银行间债券市场发行的，约定在1年内还本付息的债务融资工具。</t>
  </si>
  <si>
    <t>中期票据</t>
  </si>
  <si>
    <t>中期票据是指具有法人资格的非金融企业在银行间债券市场按照计划分期发行的，约定在一定期限还本付息的债务融资工具。</t>
  </si>
  <si>
    <t>超短期融资券</t>
  </si>
  <si>
    <t>超短期融资券，是指具有法人资格、信用评级较高的非金融企业（以下简称企业）在银行间债券市场发行的，期限在270天以内的短期融资券。</t>
  </si>
  <si>
    <t>中小企业集合票据</t>
  </si>
  <si>
    <t>中小企业是指国家相关法律法规及政策界定为中小企业的非金融企业。集合票据是指2个（含）以上、10个（含）以下具有法人资格的企业，在银行间债券市场以统一产品设计、统一券种冠名、统一信用增进、统一发行注册方式共同发行的，约定在一定期限还本付息的债务融资工具。</t>
  </si>
  <si>
    <t>非公开定向债务融资工具</t>
  </si>
  <si>
    <t>非公开定向债务融资工具是指在银行间债券市场以非公开定向发行方式发行的债务融资工具。非公开定向发行是指具有法人资格的非金融企业（以下简称企业），向银行间市场特定机构投资人（以下简称定向投资人）发行债务融资工具，并在特定机构投资人范围内流通转让的行为。</t>
  </si>
  <si>
    <t>其他债券</t>
  </si>
  <si>
    <t>PD000283</t>
  </si>
  <si>
    <t>主承销商</t>
  </si>
  <si>
    <t>一家机构独家报批主承销项目的一家银行，主承销份额100%；两家机构共同报批主承销项目时，排名靠前的主要银行，主承销份额≥50%。</t>
  </si>
  <si>
    <t>联席主承销商（非簿记管理人）</t>
  </si>
  <si>
    <t>两家机构共同报批主承销项目时，排名靠前的机构主承销份额≥50%，视谈判情况可称为主承销商或联席主承销商；如排名靠后的机构主承销份额介于30%~50%之间，其可称为联席主承销商。此种联席主承销商不担任簿记管理人的职责。</t>
  </si>
  <si>
    <t>联席主承销商（簿记管理人）</t>
  </si>
  <si>
    <t>两家机构共同报批主承销项目时，排名靠前的机构主承销份额≥50%，视谈判情况可称为主承销商或联席主承销商；如排名靠后的机构主承销份额介于30%~50%之间，其可称为联席主承销商。此种联席主承销商担任簿记管理人的职责。簿记管理人是指制定簿记建档程序并负责簿记建档操作的主承销商。</t>
  </si>
  <si>
    <t>副主承销商</t>
  </si>
  <si>
    <t>两家机构共同报批主承销项目时，排名靠前的机构主承销份额≥70%，称为主承销商；如排名靠后的机构主承销份额≤30%，其为副主承销商。</t>
  </si>
  <si>
    <t>PD000284</t>
  </si>
  <si>
    <t>余额包销</t>
  </si>
  <si>
    <t>代销</t>
  </si>
  <si>
    <t>PD000285</t>
  </si>
  <si>
    <t>公开发行</t>
  </si>
  <si>
    <t>定向发行</t>
  </si>
  <si>
    <t>PD000286</t>
  </si>
  <si>
    <t>一次性发行</t>
  </si>
  <si>
    <t>分期发行</t>
  </si>
  <si>
    <t>PD000287</t>
  </si>
  <si>
    <t>委托人</t>
  </si>
  <si>
    <t>受托人</t>
  </si>
  <si>
    <t>托管人</t>
  </si>
  <si>
    <t>账户管理人</t>
  </si>
  <si>
    <t>投资管理人</t>
  </si>
  <si>
    <t>境外托管行</t>
  </si>
  <si>
    <t>独立监督人</t>
  </si>
  <si>
    <t>偿债主体</t>
  </si>
  <si>
    <t>PD000288</t>
  </si>
  <si>
    <t>法人受托</t>
  </si>
  <si>
    <t>受托人由具有独立民事权利能力及行为能力的法人机构担任</t>
  </si>
  <si>
    <t>理事会受托</t>
  </si>
  <si>
    <t>受托人由企业代表及职工代表等自然人组成。</t>
  </si>
  <si>
    <t>PD000289</t>
  </si>
  <si>
    <t>一般委托贷款</t>
  </si>
  <si>
    <t>专项委托贷款</t>
  </si>
  <si>
    <t>现金管理项下委托贷款</t>
  </si>
  <si>
    <t>指基于资金统筹管理下的集团内部资金调剂而形成的内部委托贷款。</t>
  </si>
  <si>
    <t>PD000290</t>
  </si>
  <si>
    <t>国际组织亦称国际团体或国际机构，是具有国际性行为特征的组织。广义上的国际组织包括政府间国家组织和非政府间国际组织。</t>
  </si>
  <si>
    <t>政府间国际组织</t>
  </si>
  <si>
    <t>指两个个或两个个以上国家（或其他国际法主体）为实现共同的政治经济目的，依据其缔结的条约或其他正式法律文件建立的常设性机构。</t>
  </si>
  <si>
    <t>非政府间国际组织</t>
  </si>
  <si>
    <t>凡不是根据政府间协议建立的国际组织都可被看作非政府组织。非政府组织从事的是社会公益事业，提供的是公共物品，其涉及的领域也相当广泛，包括环境保护、社会救济、医疗卫生、教育、文化等领域，具有组织性、民间性、非营利性、自治性、志愿性、公益性等特征。</t>
  </si>
  <si>
    <t>政府机构</t>
  </si>
  <si>
    <t>指各国、各级政府行政机关。</t>
  </si>
  <si>
    <t>事业法人</t>
  </si>
  <si>
    <t>指以谋求社会公共利益为目的，从事国家管理和物质生产以外的社会活动的法人。如从事文化、教育、科研、卫生、体育新闻、出版等事业的单位。</t>
  </si>
  <si>
    <t>公积金管理中心</t>
  </si>
  <si>
    <t>住房公积金管理中心是直属城市人民政府的不以营利为目的的独立的事业单位，负责住房公积金的管理运作。</t>
  </si>
  <si>
    <t>其他事业法人</t>
  </si>
  <si>
    <t>指除住房公积金管理中心之外的其他事业法人。</t>
  </si>
  <si>
    <t>企业法人</t>
  </si>
  <si>
    <t>指具有符合国家法律规定的资金数额、企业名称、组织章程、组织机构、住所等法定条件，能够独立承担民事责任，经主管机关核准登记取得法人资格的社会经济组织。</t>
  </si>
  <si>
    <t>政策性金融机构</t>
  </si>
  <si>
    <t>指那些由政府或政府机构发起、出资创立、参股或保证的，不以利润最大化为经营目的，在特定的业务领域内从事政策性融资活动，以贯彻和配合政府的社会经济政策或意图的金融机构。</t>
  </si>
  <si>
    <t>资产证券化机构</t>
  </si>
  <si>
    <t>指从事资产证券化业务的机构，如投资银行、具有投资银行功能的商业银行等。</t>
  </si>
  <si>
    <t>基金管理机构</t>
  </si>
  <si>
    <t>指依据有关法律法规设立的对基金的募集、基金份额的申购和赎回、基金财产的投资、收益分配等基金运作活动进行管理的公司。</t>
  </si>
  <si>
    <t xml:space="preserve">45                  </t>
  </si>
  <si>
    <t>其他金融机构</t>
  </si>
  <si>
    <t>指除政策性金额机构、资产证券化机构、基金管理机构外的其他类型的金融机构，如一般商业银行、保险公司等。</t>
  </si>
  <si>
    <t xml:space="preserve">49                  </t>
  </si>
  <si>
    <t>其他企业法人</t>
  </si>
  <si>
    <t>指除金融机构外的其他企业法人。</t>
  </si>
  <si>
    <t>指依法在民事上享有权利和承担义务的个人。</t>
  </si>
  <si>
    <t>PD000292</t>
  </si>
  <si>
    <t>薪酬类</t>
  </si>
  <si>
    <t>通讯类</t>
  </si>
  <si>
    <t>物业管理类</t>
  </si>
  <si>
    <t>社会保障类</t>
  </si>
  <si>
    <t>交通类</t>
  </si>
  <si>
    <t>公共事业类</t>
  </si>
  <si>
    <t>财政类</t>
  </si>
  <si>
    <t>PD000293</t>
  </si>
  <si>
    <t>直接向收款方付款</t>
  </si>
  <si>
    <t>汇总后自动批量付款</t>
  </si>
  <si>
    <t>汇总后手动启动付款</t>
  </si>
  <si>
    <t>PD000296</t>
  </si>
  <si>
    <t>现场</t>
  </si>
  <si>
    <t>自助</t>
  </si>
  <si>
    <t>移动服务</t>
  </si>
  <si>
    <t>PD000297</t>
  </si>
  <si>
    <t>进口关税</t>
  </si>
  <si>
    <t>出口关税</t>
  </si>
  <si>
    <t xml:space="preserve">I                   </t>
  </si>
  <si>
    <t>反倾销税</t>
  </si>
  <si>
    <t xml:space="preserve">L                   </t>
  </si>
  <si>
    <t>进口增值税</t>
  </si>
  <si>
    <t xml:space="preserve">M                   </t>
  </si>
  <si>
    <t>罚没收入</t>
  </si>
  <si>
    <t>关税缓税利息</t>
  </si>
  <si>
    <t>消费税缓税利息</t>
  </si>
  <si>
    <t xml:space="preserve">Q                   </t>
  </si>
  <si>
    <t>增值税缓税利息</t>
  </si>
  <si>
    <t xml:space="preserve">S                   </t>
  </si>
  <si>
    <t>监管手续费</t>
  </si>
  <si>
    <t xml:space="preserve">T                   </t>
  </si>
  <si>
    <t xml:space="preserve">U                   </t>
  </si>
  <si>
    <t>滞报金</t>
  </si>
  <si>
    <t xml:space="preserve">X                   </t>
  </si>
  <si>
    <t>邮递物品费</t>
  </si>
  <si>
    <t xml:space="preserve">Y                   </t>
  </si>
  <si>
    <t>进口消费税</t>
  </si>
  <si>
    <t>PD000298</t>
  </si>
  <si>
    <t>即时扣款</t>
  </si>
  <si>
    <t>指付款人账户在贵州银行，当需要收款时，银行可以直接从付款人账户扣款，直接贷记收款人账户。</t>
  </si>
  <si>
    <t>PD000299</t>
  </si>
  <si>
    <t>直接支付</t>
  </si>
  <si>
    <t>指代理银行根据财政部门签发的支付指令，通过国库单一账户体系将资金直接支付到收款人或用款单位账户。直接支付多用于工资支出、购买支出等。</t>
  </si>
  <si>
    <t>授权支付</t>
  </si>
  <si>
    <t xml:space="preserve">指预算单位按照财政部门的授权，自行向代理银行签发支付指令，代理银行根据支付指令，在财政部门批准的预算单位的用款额度内，通过国库单一账户体系将资金支付到收款人账户。授权支付多用于零星支出。
</t>
  </si>
  <si>
    <t>PD000300</t>
  </si>
  <si>
    <t>中央财政</t>
  </si>
  <si>
    <t>地方财政</t>
  </si>
  <si>
    <t>PD000301</t>
  </si>
  <si>
    <t>直接支付-货物政府采购</t>
  </si>
  <si>
    <t>货物政府采购支出适用于在京中央单位纳入政府采购预算的项目支出中单项采购超过100万元（含100万元）的物品支出。</t>
  </si>
  <si>
    <t>直接支付-工程政府采购</t>
  </si>
  <si>
    <t>工程政府采购支出适用于建设单位基本建设投资中年度财政投资超过500万元（含500万元）的工程采购支出（建设单位管理费等零星支出除外）。</t>
  </si>
  <si>
    <t>直接支付-服务政府采购</t>
  </si>
  <si>
    <t>服务政府采购支出适用于在京中央单位纳入政府采购预算的项目支出中单项采购超过100万元（含100万元）的服务支出。</t>
  </si>
  <si>
    <t>直接支付-货物非政府采购</t>
  </si>
  <si>
    <t>货物非政府采购支出适用于在京中央单位纳入非政府采购预算的项目支出中单项采购超过100万元（含100万元）的物品支出。</t>
  </si>
  <si>
    <t>直接支付-工程非政府采购</t>
  </si>
  <si>
    <t>工程非政府采购支出适用于建设单位基本建设投资中年度财政投资超过500万元（含500万元）的非政府工程采购支出（建设单位管理费等零星支出除外）。</t>
  </si>
  <si>
    <t>直接支付-服务非政府采购</t>
  </si>
  <si>
    <t>服务非政府采购支出适用于在京中央单位纳入非政府采购预算的项目支出中单项采购超过100万元（含100万元）的服务支出。</t>
  </si>
  <si>
    <t>直接支付-转移支付</t>
  </si>
  <si>
    <t>转移支付指拨付给用款单位或下级财政部门，未指明具体用途的支出。</t>
  </si>
  <si>
    <t>直接支付-工资支出</t>
  </si>
  <si>
    <t xml:space="preserve">工资支出指财政部向代理银行签发支付指令，代理银行根据支付指令通过财政部零余额账户将工资直接支付到个人工资账户。
</t>
  </si>
  <si>
    <t>授权支付-货物政府采购</t>
  </si>
  <si>
    <t>货物政府采购支出适用于在京中央单位纳入政府采购预算的项目支出中单项采购不足10万元的物品支出。</t>
  </si>
  <si>
    <t>授权支付-工程政府采购</t>
  </si>
  <si>
    <t>工程政府采购支出适用于建设单位基本建设投资中年度财政投资不足50万元人民币的工程采购支出（含建设单位管理费）。</t>
  </si>
  <si>
    <t>授权支付-服务政府采购</t>
  </si>
  <si>
    <t>服务政府采购支出适用于在京中央单位纳入政府采购预算的项目支出中单项采购不足10万元的服务支出。</t>
  </si>
  <si>
    <t>授权支付-货物非政府采购</t>
  </si>
  <si>
    <t>货物非政府采购支出适用于在京中央单位纳入非政府采购预算的项目支出中单项采购不足10万元的物品支出。</t>
  </si>
  <si>
    <t>授权支付-工程非政府采购</t>
  </si>
  <si>
    <t>工程非政府采购支出适用于建设单位基本建设投资中年度财政投资不足50万元人民币的非政府工程采购支出（含建设单位管理费）。</t>
  </si>
  <si>
    <t>授权支付-服务非政府采购</t>
  </si>
  <si>
    <t>服务非政府采购支出适用于在京中央单位纳入非政府采购预算的项目支出中单项采购不足10万元的服务支出。</t>
  </si>
  <si>
    <t>授权支付-转移支付</t>
  </si>
  <si>
    <t>授权支付-工资支出</t>
  </si>
  <si>
    <t xml:space="preserve">工资支付指财政部向代理银行签发支付指令，代理银行根据支付指令通过财政部零余额账户将工资直接支付到个人工资账户。
</t>
  </si>
  <si>
    <t>PD000302</t>
  </si>
  <si>
    <t>预算内</t>
  </si>
  <si>
    <t>预算内资金主要是指由国家各级财政部门统一集中和管理的财政资金部分。</t>
  </si>
  <si>
    <t>预算外</t>
  </si>
  <si>
    <t>预算外资金是指根据国家财政制度和财务制度的规定，不纳入国家预算，由地方各部门，各企事业单位自收自支的资金。</t>
  </si>
  <si>
    <t>预算内结余</t>
  </si>
  <si>
    <t>预算内结余指由国家各级财政部门统一集中和管理的财政预算资金结算后的剩余资金。</t>
  </si>
  <si>
    <t>预留</t>
  </si>
  <si>
    <t>一般</t>
  </si>
  <si>
    <t>PD000303</t>
  </si>
  <si>
    <t>直接缴库</t>
  </si>
  <si>
    <t>指执收单位向缴款人开具非税收入一般缴款书，缴款人持缴款书直接到代理银行将应缴款项直接缴入财政汇缴专户。</t>
  </si>
  <si>
    <t>集中汇缴</t>
  </si>
  <si>
    <t>指执收单位向缴款人开具票据，直接向缴款人收款后，由执收单位按日汇总填制非税收入一般缴款书，到代理银行将所收款项缴入财政汇缴专户。</t>
  </si>
  <si>
    <t>PD000304</t>
  </si>
  <si>
    <t>实时清算</t>
  </si>
  <si>
    <t>延迟单笔清算</t>
  </si>
  <si>
    <t>延迟批量清算</t>
  </si>
  <si>
    <t>PD000305</t>
  </si>
  <si>
    <t>不允许透支</t>
  </si>
  <si>
    <t>允许日间透支</t>
  </si>
  <si>
    <t>允许在额度内透支</t>
  </si>
  <si>
    <t>PD000306</t>
  </si>
  <si>
    <t>债券产品</t>
  </si>
  <si>
    <t>基金产品</t>
  </si>
  <si>
    <t>保险产品</t>
  </si>
  <si>
    <t>信托产品</t>
  </si>
  <si>
    <t>股票产品</t>
  </si>
  <si>
    <t>贵金属产品</t>
  </si>
  <si>
    <t>他行理财产品</t>
  </si>
  <si>
    <t>PD000310</t>
  </si>
  <si>
    <t>包销</t>
  </si>
  <si>
    <t>包销是指银行将发行人的债券按照协议全部购入或者在承销期结束时将售后剩余证券全部自行购入的承销方式。</t>
  </si>
  <si>
    <t>代销是指银行代发行人发售债券，在承销期结束时，将未售出的债券全部退还给发行人的承销方式。</t>
  </si>
  <si>
    <t>PD000311</t>
  </si>
  <si>
    <t>开放契约型</t>
  </si>
  <si>
    <t>开放公司型</t>
  </si>
  <si>
    <t xml:space="preserve">0P                  </t>
  </si>
  <si>
    <t>开放理财型</t>
  </si>
  <si>
    <t>封闭契约型</t>
  </si>
  <si>
    <t>封闭公司型</t>
  </si>
  <si>
    <t xml:space="preserve">1P                  </t>
  </si>
  <si>
    <t>封闭理财型</t>
  </si>
  <si>
    <t xml:space="preserve">2P                  </t>
  </si>
  <si>
    <t>周期理财型</t>
  </si>
  <si>
    <t>开放式基金</t>
  </si>
  <si>
    <t>采用开放式运作方式的基金，是指基金份额总额不固定，基金份额可以在基金合同约定的时间和场所申购或者赎回的基金。</t>
  </si>
  <si>
    <t>封闭式基金</t>
  </si>
  <si>
    <t>采用封闭式运作方式的基金，是指经核准的基金份额总额在基金合同期限内固定不变，基金份额可以在依法设立的证券交易场所交易，但基金份额持有人不得申请赎回的基金。</t>
  </si>
  <si>
    <t>其他类型基金</t>
  </si>
  <si>
    <t xml:space="preserve">EP                  </t>
  </si>
  <si>
    <t>电子合同类集合计划</t>
  </si>
  <si>
    <t>PD000312</t>
  </si>
  <si>
    <t>个人寿险</t>
  </si>
  <si>
    <t>是指寿险公司通过工行渠道发行的面向个人客户的产品</t>
  </si>
  <si>
    <t>分红险</t>
  </si>
  <si>
    <t>分红型人寿保险，是指保险公司将其实际经营成果优于定价假设的盈余，按照一定比例向保单持有人进行分配的人寿保险。与固定利率非分红产品相比，分红型产品仅增加了分红功能。　　在红利领取方式方面，保险公司可以为投保人提供多种选择，如现金、抵交保费、累积生息以及增加保额等。</t>
  </si>
  <si>
    <t>万能险</t>
  </si>
  <si>
    <t>万能保险产品，是指包含保险保障功能并设立有单独保单账户的人身保险产品。按合同约定，保险公司在扣除一定费用后，将保险费转入保单账户，并定期结算保单账户价值。保险公司按照合同约定定期从保单账户价值中扣除风险保险费等费用。在投资收益方面，此类产品为保单账户价值提供最低收益保证。</t>
  </si>
  <si>
    <t>投连险</t>
  </si>
  <si>
    <t>投资连结保险，是指包含保险保障功能并至少在一个投资账户拥有一定资产价值的人身保险。　　此类产品可设置一个或多个投资账户供投保人选择。按合同约定，保险公司在扣除一定费用后，将保险费转入投资账户，并转换为投资单位。投资账户价值随投资单位价格变化而变化。保险公司按照合同约定定期从投资账户价值中扣除风险保险费等费用。在投资收益方面，此类产品不提供收益保证，投保人承担全部投资风险。</t>
  </si>
  <si>
    <t>传统险（非年金）</t>
  </si>
  <si>
    <t>人寿保险是被保险人将风险转嫁给保险人，接受保险人的条款并支付保险费。人寿保险转嫁的是被保险人的生存或者死亡的风险。</t>
  </si>
  <si>
    <t>健康险</t>
  </si>
  <si>
    <t>健康险是健康保险的简称，是指保险公司通过疾病保险、医疗保险、失能收入损失保险和护理保险等方式对因健康原因导致的损失给付保险金的保险。</t>
  </si>
  <si>
    <t>意外险</t>
  </si>
  <si>
    <t>意外险，即意外伤害保险。是以被保险人的身体作为保险标的，以被保险人因遭受意外伤害而造成的死亡、残疾、医疗费用支出或暂时丧失劳动能力为给付保险金条件的保险。</t>
  </si>
  <si>
    <t>利差返还型</t>
  </si>
  <si>
    <t>是指在保险合同中约定，当保险合同约定的利差返还利息率高于厘定保险费所采用的预订利息率形成利差收益时，向保单持有人进行利差返还的人寿保险。</t>
  </si>
  <si>
    <t>传统年金险</t>
  </si>
  <si>
    <t>是指在被保险人生存期间，保险人按照合同约定的金额、方式，在约定的期限内，有规则的、定期的向被保险人给付保险金的保险。</t>
  </si>
  <si>
    <t>上述保险品种中未覆盖的其它险种</t>
  </si>
  <si>
    <t>借款人意外险</t>
  </si>
  <si>
    <t>受益人是贷款人的意外险</t>
  </si>
  <si>
    <t>境外保险</t>
  </si>
  <si>
    <t>是指风险发生区域为境外的保险产品</t>
  </si>
  <si>
    <t>个人财险</t>
  </si>
  <si>
    <t>是指财险公司通过工行渠道发行的面向个人客户产品</t>
  </si>
  <si>
    <t>车险</t>
  </si>
  <si>
    <t>汽车保险，即机动车辆保险，简称车险，是指对机动车辆由于自然灾害或意外事故所造成的人身伤亡或财产损失负赔偿责任的一种商业保险。 汽车保险是财产保险的一种。</t>
  </si>
  <si>
    <t>家财险</t>
  </si>
  <si>
    <t>家庭财产保险简称家财险,是个人和家庭投保的最主要险种。凡存放、座落在保险单列明的地址,属于被保险人自有的家庭财产,都可以向保险人投保家庭财产保险。</t>
  </si>
  <si>
    <t>责任险</t>
  </si>
  <si>
    <t>责任险是指保险人承保被保险人的民事损害赔偿责任的险种，主要有公众责任保险、第三者责任险、产品责任保险、雇主责任保险、职业责任保险等险种。责任保险，适用于一切可能造成他人财产损失与人身伤亡的各种单位、家庭或个人。</t>
  </si>
  <si>
    <t>信用保证保险</t>
  </si>
  <si>
    <t>信用保险是指权利人向保险人投保债务人的信用风险的一种保险，是一项企业用于风险管理的保险产品。其主要功能是保障企业应收帐款的安全。其原理是把债务人的保证责任转移给保险人，当债务人不能履行其义务时，由保险人承担赔偿责任。</t>
  </si>
  <si>
    <t>非寿险投资产品</t>
  </si>
  <si>
    <t>非寿险投资型产品，是指产险公司将投资人或被保险人交付的投资金分为保费和储金，并将储金用于资金运作的家庭财产保险或人身意外伤害保险产品。</t>
  </si>
  <si>
    <t>对公财险</t>
  </si>
  <si>
    <t>是指财险公司通过工行渠道发行的面向企业的保险产品</t>
  </si>
  <si>
    <t>机动车险</t>
  </si>
  <si>
    <t>是指对机动车辆由于自然灾害或意外事故所造成的人身伤亡或财产损失负赔偿责任的一种商业保险。</t>
  </si>
  <si>
    <t>建安工程险</t>
  </si>
  <si>
    <t>指保险人承保中外合资企业、引进技术项目及与外贸有关的各专业工程的综合性危险所致损失，以及国内建筑和安装工程项目。</t>
  </si>
  <si>
    <t>企业财产险</t>
  </si>
  <si>
    <t>企业财产保险是一切工商、建筑、交通运输、饮食服务行业、国家机关、社会团体等，对因火灾及保险单中列明的各种自然灾害和意外事故引起的保险标的的直接损失、从属或后果损失和与之相关联的费用损失提供经济补偿的财产保险。</t>
  </si>
  <si>
    <t>货运险</t>
  </si>
  <si>
    <t>是指以运输过程中各种货物作为保险标的保险。</t>
  </si>
  <si>
    <t>责任保险</t>
  </si>
  <si>
    <t>是指以保险客户的法律赔偿风险为承保对象的一类保险。可分为公众责任保险、产品责任保险、雇主责任保险、职业责任保险和第三者责任保险等类业务。</t>
  </si>
  <si>
    <t>信用保险</t>
  </si>
  <si>
    <t>是指权利人向保险人投保债务人的信用风险的一种保险，是一项企业用于风险管理的保险产品。</t>
  </si>
  <si>
    <t>投保是企业客户，被保险人是企业员工或其它有可保利益的个人，承保责任是意外</t>
  </si>
  <si>
    <t>投保是企业客户，被保险人是企业员工或其它有可保利益的个人，承保责任是疾病等健康相关事宜</t>
  </si>
  <si>
    <t>对公寿险</t>
  </si>
  <si>
    <t>是指寿险公司通过工行渠道发行的面向企业的保险产品</t>
  </si>
  <si>
    <t>团体意外险</t>
  </si>
  <si>
    <t>团体寿险</t>
  </si>
  <si>
    <t>投保是企业客户，被保险人是企业员工或其它有可保利益的个人，承保责任是个人生存或死亡</t>
  </si>
  <si>
    <t>团体健康险</t>
  </si>
  <si>
    <t>组合险（套餐）</t>
  </si>
  <si>
    <t>是指保险产品同时提供寿险、健康险等多种的组合</t>
  </si>
  <si>
    <t>PD000313</t>
  </si>
  <si>
    <t>预付账款类</t>
  </si>
  <si>
    <t>存货质押类</t>
  </si>
  <si>
    <t>B2B类</t>
  </si>
  <si>
    <t>B3B类</t>
  </si>
  <si>
    <t>创新模式</t>
  </si>
  <si>
    <t>应收账款类</t>
  </si>
  <si>
    <t>PD000314</t>
  </si>
  <si>
    <t xml:space="preserve">0101                </t>
  </si>
  <si>
    <t>先票后货存货抵（质）押三方模式</t>
  </si>
  <si>
    <t xml:space="preserve">0102                </t>
  </si>
  <si>
    <t>先票后货存货抵（质）押两方模式</t>
  </si>
  <si>
    <t xml:space="preserve">0103                </t>
  </si>
  <si>
    <t>保兑仓</t>
  </si>
  <si>
    <t xml:space="preserve">0104                </t>
  </si>
  <si>
    <t>工商银</t>
  </si>
  <si>
    <t xml:space="preserve">0105                </t>
  </si>
  <si>
    <t>国内设备制造买方信贷</t>
  </si>
  <si>
    <t xml:space="preserve">0106                </t>
  </si>
  <si>
    <t>先票后货（平台充值）三方模式</t>
  </si>
  <si>
    <t xml:space="preserve">0201                </t>
  </si>
  <si>
    <t>静态模式存货抵（质）押</t>
  </si>
  <si>
    <t xml:space="preserve">0202                </t>
  </si>
  <si>
    <t>总量控制模式存货抵（质）押</t>
  </si>
  <si>
    <t xml:space="preserve">0203                </t>
  </si>
  <si>
    <t>标准仓单质押</t>
  </si>
  <si>
    <t xml:space="preserve">0301                </t>
  </si>
  <si>
    <t>B2B买方融资</t>
  </si>
  <si>
    <t xml:space="preserve">0302                </t>
  </si>
  <si>
    <t>B2B卖方融资</t>
  </si>
  <si>
    <t xml:space="preserve">0303                </t>
  </si>
  <si>
    <t>B2B先款后货</t>
  </si>
  <si>
    <t xml:space="preserve">0401                </t>
  </si>
  <si>
    <t>创新模式1</t>
  </si>
  <si>
    <t xml:space="preserve">0402                </t>
  </si>
  <si>
    <t>创新模式2_x001C_</t>
  </si>
  <si>
    <t xml:space="preserve">0403                </t>
  </si>
  <si>
    <t>创新模式3（三方）</t>
  </si>
  <si>
    <t xml:space="preserve">0501                </t>
  </si>
  <si>
    <t>订单融资</t>
  </si>
  <si>
    <t xml:space="preserve">0502                </t>
  </si>
  <si>
    <t>应收账款质押融资</t>
  </si>
  <si>
    <t xml:space="preserve">0503                </t>
  </si>
  <si>
    <t>应收账款转让融资</t>
  </si>
  <si>
    <t xml:space="preserve">0504                </t>
  </si>
  <si>
    <t>订单融资（三方）</t>
  </si>
  <si>
    <t xml:space="preserve">0505                </t>
  </si>
  <si>
    <t>应收账款质押融资（三方）</t>
  </si>
  <si>
    <t xml:space="preserve">0506                </t>
  </si>
  <si>
    <t>应收账款转让融资（三方）</t>
  </si>
  <si>
    <t xml:space="preserve">0507                </t>
  </si>
  <si>
    <t>买方在线国内保理</t>
  </si>
  <si>
    <t xml:space="preserve">0508                </t>
  </si>
  <si>
    <t>卖方在线国内保理</t>
  </si>
  <si>
    <t>PD000315</t>
  </si>
  <si>
    <t>钢铁</t>
  </si>
  <si>
    <t>家电</t>
  </si>
  <si>
    <t>煤炭</t>
  </si>
  <si>
    <t>石化</t>
  </si>
  <si>
    <t>有色</t>
  </si>
  <si>
    <t>汽车</t>
  </si>
  <si>
    <t>PD000316</t>
  </si>
  <si>
    <t>网络授信</t>
  </si>
  <si>
    <t>指针对供应链中厂商，即对借款人的信用增信人的授信。</t>
  </si>
  <si>
    <t>专项授信</t>
  </si>
  <si>
    <t>指针对供应链经销商，及对借款人的直接授信。</t>
  </si>
  <si>
    <t>PD000318</t>
  </si>
  <si>
    <t>准贷记卡</t>
  </si>
  <si>
    <t>借贷合一卡</t>
  </si>
  <si>
    <t>PD000321</t>
  </si>
  <si>
    <t>借记卡-普卡</t>
  </si>
  <si>
    <t>借记卡使用</t>
  </si>
  <si>
    <t>借记卡-金卡</t>
  </si>
  <si>
    <t>借记卡-白金卡</t>
  </si>
  <si>
    <t>借记卡-钻石卡</t>
  </si>
  <si>
    <t>信用卡-普卡</t>
  </si>
  <si>
    <t>信用卡使用</t>
  </si>
  <si>
    <t>信用卡-金卡</t>
  </si>
  <si>
    <t>信用卡-白金卡</t>
  </si>
  <si>
    <t>240</t>
  </si>
  <si>
    <t>信用卡-钻石卡</t>
  </si>
  <si>
    <t>PD000322</t>
  </si>
  <si>
    <t>消费</t>
  </si>
  <si>
    <t>境内消费</t>
  </si>
  <si>
    <t>境外消费</t>
  </si>
  <si>
    <t>转入</t>
  </si>
  <si>
    <t>转出</t>
  </si>
  <si>
    <t>取现</t>
  </si>
  <si>
    <t>境内取现</t>
  </si>
  <si>
    <t>境外取现</t>
  </si>
  <si>
    <t>存现</t>
  </si>
  <si>
    <t>查询</t>
  </si>
  <si>
    <t>PD000327</t>
  </si>
  <si>
    <t>个人卡</t>
  </si>
  <si>
    <t>单位卡</t>
  </si>
  <si>
    <t>PD000335</t>
  </si>
  <si>
    <t>指系统按照预设触发条件定期下拨资金。</t>
  </si>
  <si>
    <t>指人工通过手动下拨业务流程完成对资金进行下拨。</t>
  </si>
  <si>
    <t>指既可采用自动下拨也可采用手动下拨方式。</t>
  </si>
  <si>
    <t>PD000336</t>
  </si>
  <si>
    <t>PD000337</t>
  </si>
  <si>
    <t>指系统每月在指定的日期和时点进行一次资金下拨。</t>
  </si>
  <si>
    <t>指系统每周在指定的日期和时点进行一次资金下拨。</t>
  </si>
  <si>
    <t>指系统每天根据指定的时点进行一次资金下拨。</t>
  </si>
  <si>
    <t>指系统根据指定的时间间隔进行一次资金下拨，如每2小时进行一次。</t>
  </si>
  <si>
    <t>PD000338</t>
  </si>
  <si>
    <t>普通债券</t>
  </si>
  <si>
    <t>利息、付息方式、到期日等要素明确，代表持有人对发行人普通债权的债券。</t>
  </si>
  <si>
    <t xml:space="preserve">0111                </t>
  </si>
  <si>
    <t>央行票据</t>
  </si>
  <si>
    <t>中央银行为调节其他存款性公司超额准备金而向其发行的短期债券。</t>
  </si>
  <si>
    <t xml:space="preserve">0112                </t>
  </si>
  <si>
    <t>政府债券</t>
  </si>
  <si>
    <t>各级人民政府发行的债券。</t>
  </si>
  <si>
    <t xml:space="preserve">0113                </t>
  </si>
  <si>
    <t>普通金融债券</t>
  </si>
  <si>
    <t>中华人民共和国境内设立的金融机构依照法定程序发行，约定在一定期限还本付息的债券。</t>
  </si>
  <si>
    <t xml:space="preserve">0114                </t>
  </si>
  <si>
    <t>普通企业债券</t>
  </si>
  <si>
    <t>非金融企业依照法定程序发行，约定在一定期限还本付息的债券。</t>
  </si>
  <si>
    <t>次级债</t>
  </si>
  <si>
    <t>清偿顺序位于一般债务之后、股权资本之前的债券。</t>
  </si>
  <si>
    <t>混合资本债券</t>
  </si>
  <si>
    <t>其他存款性公司为补充附属资本发行，清偿顺序位于股权资本之前但在一般债务和次级债务之后，期限在15年以上，发行之日起10年内不可赎回的债券。10年后其他存款性公司有一次赎回权，但需得到监管部门的批准。</t>
  </si>
  <si>
    <t>优先股</t>
  </si>
  <si>
    <t>发行人依法发行，股息率事先固定，持有人没有参与公司经营决策，索偿权先于普通股票，具有债券性质的有价证券。</t>
  </si>
  <si>
    <t>资产支持证券</t>
  </si>
  <si>
    <t>金融机构用现有的抵押贷款等资产集合为资产池，以其为基础发行的证券。证券的本金和利息来自于资产池中的基础资产产生的现金流或剩余权益。</t>
  </si>
  <si>
    <t>PD000339</t>
  </si>
  <si>
    <t>贴息</t>
  </si>
  <si>
    <t>财政贴息是政府为支持特定领域或区域发展，根据国家宏观经济形势和政策目标，对承贷企业的银行贷款利息给予的补贴。</t>
  </si>
  <si>
    <t>中央政府贴息</t>
  </si>
  <si>
    <t>是指以中央财政资金专项用于国家政策扶持行业的银行贷款利息予以补贴的资金。</t>
  </si>
  <si>
    <t xml:space="preserve">A0101               </t>
  </si>
  <si>
    <t>中央政府全额贴息</t>
  </si>
  <si>
    <t>国家为扶持某行业，以中央财政对该行业的贷款实行全额利息补贴。</t>
  </si>
  <si>
    <t xml:space="preserve">A0102               </t>
  </si>
  <si>
    <t>中央政府部分贴息</t>
  </si>
  <si>
    <t>国家为扶持某行业，以中央财政对该行业的贷款实行部分利息补贴。</t>
  </si>
  <si>
    <t>地方政府贴息</t>
  </si>
  <si>
    <t>是指以地方财政资金专项用于国家政策扶持行业的银行贷款利息予以补贴的资金。</t>
  </si>
  <si>
    <t xml:space="preserve">A0201               </t>
  </si>
  <si>
    <t>地方政府全额贴息</t>
  </si>
  <si>
    <t>国家为扶持某行业，以地方财政对该行业的贷款实行全额利息补贴。</t>
  </si>
  <si>
    <t xml:space="preserve">A0202               </t>
  </si>
  <si>
    <t>地方政府部分贴息</t>
  </si>
  <si>
    <t>国家为扶持某行业，以地方财政对该行业的贷款实行部分利息补贴。</t>
  </si>
  <si>
    <t>税前提取准备</t>
  </si>
  <si>
    <t>指依据国家相关政策，允许从事贷款业务的金融企业提取的贷款损失准备税前扣除。</t>
  </si>
  <si>
    <t xml:space="preserve">Z                   </t>
  </si>
  <si>
    <t>除上述方式以外的财政扶持方式。</t>
  </si>
  <si>
    <t>PD000340</t>
  </si>
  <si>
    <t>不抵减</t>
  </si>
  <si>
    <t>金融机构发放的贷款不作为存款缴存存款准备金的抵减项。</t>
  </si>
  <si>
    <t>全额抵减</t>
  </si>
  <si>
    <t>金融机构发放的贷款全额作为存款缴存存款准备金的抵减项。</t>
  </si>
  <si>
    <t>比例抵减</t>
  </si>
  <si>
    <t>金融机构发放的贷款部分作为存款缴存存款准备金的抵减项。</t>
  </si>
  <si>
    <t>PD000341</t>
  </si>
  <si>
    <t>不缴存</t>
  </si>
  <si>
    <t>存款不需缴存存款准备金</t>
  </si>
  <si>
    <t>全额缴存</t>
  </si>
  <si>
    <t>存款需全额缴存存款准备金。</t>
  </si>
  <si>
    <t>轧差缴存</t>
  </si>
  <si>
    <t>存款按借贷双方余额轧差缴存存款准备金。</t>
  </si>
  <si>
    <t>比例缴存</t>
  </si>
  <si>
    <t>存款按贷方余额的一定比例缴存存款准备金。</t>
  </si>
  <si>
    <t>PD000344</t>
  </si>
  <si>
    <t>免费服务项目表</t>
  </si>
  <si>
    <t>国内结算业务-基本</t>
  </si>
  <si>
    <t>国内结算业务-非基本</t>
  </si>
  <si>
    <t>国际结算业务</t>
  </si>
  <si>
    <t>担保承诺业务</t>
  </si>
  <si>
    <t>保理业务</t>
  </si>
  <si>
    <t xml:space="preserve">A06                 </t>
  </si>
  <si>
    <t>投资银行业务</t>
  </si>
  <si>
    <t xml:space="preserve">A07                 </t>
  </si>
  <si>
    <t>理财业务</t>
  </si>
  <si>
    <t xml:space="preserve">A08                 </t>
  </si>
  <si>
    <t>托管与账管业务</t>
  </si>
  <si>
    <t xml:space="preserve">A09                 </t>
  </si>
  <si>
    <t>委托代理业务</t>
  </si>
  <si>
    <t xml:space="preserve">A10                 </t>
  </si>
  <si>
    <t>银行卡业务</t>
  </si>
  <si>
    <t xml:space="preserve">A11                 </t>
  </si>
  <si>
    <t>电子银行业务</t>
  </si>
  <si>
    <t xml:space="preserve">A12                 </t>
  </si>
  <si>
    <t>其他中间业务</t>
  </si>
  <si>
    <t>PD000345</t>
  </si>
  <si>
    <t>总行层减免</t>
  </si>
  <si>
    <t>分行层减免</t>
  </si>
  <si>
    <t>客户层减免</t>
  </si>
  <si>
    <t>账户层减免</t>
  </si>
  <si>
    <t>协议层减免</t>
  </si>
  <si>
    <t>PD000346</t>
  </si>
  <si>
    <t>按汇总收费金额减免</t>
  </si>
  <si>
    <t>按汇总收费笔数减免</t>
  </si>
  <si>
    <t>汇总收费金额与笔数条件同时满足时减免</t>
  </si>
  <si>
    <t>汇总收费金额或笔数任一条件满足时减免</t>
  </si>
  <si>
    <t>PD000347</t>
  </si>
  <si>
    <t>不宽限</t>
  </si>
  <si>
    <t>无宽限期</t>
  </si>
  <si>
    <t>按日宽限</t>
  </si>
  <si>
    <t>宽限期按日计算</t>
  </si>
  <si>
    <t>宽限到月底</t>
  </si>
  <si>
    <t>宽限期截止到月底</t>
  </si>
  <si>
    <t>PD000349</t>
  </si>
  <si>
    <t>不自动拨款</t>
  </si>
  <si>
    <t>自动差额拨款</t>
  </si>
  <si>
    <t>自动全额拨款</t>
  </si>
  <si>
    <t>PD000350</t>
  </si>
  <si>
    <t>自身平衡</t>
  </si>
  <si>
    <t>限额透支</t>
  </si>
  <si>
    <t>全额透支</t>
  </si>
  <si>
    <t>超归集下拨</t>
  </si>
  <si>
    <t>RI000051</t>
  </si>
  <si>
    <t>A000000</t>
  </si>
  <si>
    <t>金融质押品</t>
  </si>
  <si>
    <t>A010000</t>
  </si>
  <si>
    <t>现金及其等价物</t>
  </si>
  <si>
    <t>A010100</t>
  </si>
  <si>
    <t>存单</t>
  </si>
  <si>
    <t>A010101</t>
  </si>
  <si>
    <t>人民币存单</t>
  </si>
  <si>
    <t>A010102</t>
  </si>
  <si>
    <t>外币存单</t>
  </si>
  <si>
    <t>A010200</t>
  </si>
  <si>
    <t>A010300</t>
  </si>
  <si>
    <t>现汇</t>
  </si>
  <si>
    <t>A010301</t>
  </si>
  <si>
    <t>现汇/现金</t>
  </si>
  <si>
    <t>A020000</t>
  </si>
  <si>
    <t>贵金属</t>
  </si>
  <si>
    <t>A020100</t>
  </si>
  <si>
    <t>A020101</t>
  </si>
  <si>
    <t>入库黄金（标准金）</t>
  </si>
  <si>
    <t>A020102</t>
  </si>
  <si>
    <t>未入库黄金（标准金）</t>
  </si>
  <si>
    <t>A020103</t>
  </si>
  <si>
    <t>黄金（非标准金）</t>
  </si>
  <si>
    <t>A020200</t>
  </si>
  <si>
    <t>标准银、铂金等其他贵金属</t>
  </si>
  <si>
    <t>A020201</t>
  </si>
  <si>
    <t>入库标准银、铂金等其他贵金属</t>
  </si>
  <si>
    <t>A020202</t>
  </si>
  <si>
    <t>未入库标准银、铂金等其他贵金属</t>
  </si>
  <si>
    <t>A030000</t>
  </si>
  <si>
    <t>债券</t>
  </si>
  <si>
    <t>A030100</t>
  </si>
  <si>
    <t>中央政府或地方政府债</t>
  </si>
  <si>
    <t>A030101</t>
  </si>
  <si>
    <t>凭证式国债</t>
  </si>
  <si>
    <t>A030102</t>
  </si>
  <si>
    <t>记账式国债</t>
  </si>
  <si>
    <t>A030103</t>
  </si>
  <si>
    <t>储蓄国债</t>
  </si>
  <si>
    <t>A030104</t>
  </si>
  <si>
    <t>地方政府债类别或由其担保的公司债券</t>
  </si>
  <si>
    <t>A030105</t>
  </si>
  <si>
    <t>境外AA-级及以上国家/地区政府债券</t>
  </si>
  <si>
    <t>A030106</t>
  </si>
  <si>
    <t>评级AA-以下，A-（含A-）以上的国家和地区的中央政府债券</t>
  </si>
  <si>
    <t>A030107</t>
  </si>
  <si>
    <t>评级A-以下，BBB-（含BBB-）以上的国家和地区的中央政府债券</t>
  </si>
  <si>
    <t>A030200</t>
  </si>
  <si>
    <t>金融债券</t>
  </si>
  <si>
    <t>A030201</t>
  </si>
  <si>
    <t>人民银行金融债券</t>
  </si>
  <si>
    <t>A030202</t>
  </si>
  <si>
    <t>中国政策性银行金融债券</t>
  </si>
  <si>
    <t>A030203</t>
  </si>
  <si>
    <t>中国商业银行金融债券</t>
  </si>
  <si>
    <t>A030204</t>
  </si>
  <si>
    <t>中国商业银行次级债</t>
  </si>
  <si>
    <t>A030205</t>
  </si>
  <si>
    <t>中央政府投资的金融资产管理公司为收购国有银行不良贷款而定向发行的债券</t>
  </si>
  <si>
    <t>A030206</t>
  </si>
  <si>
    <t>多边开发银行、国际清算银行和国际货币基金组织发行的债券</t>
  </si>
  <si>
    <t>A030207</t>
  </si>
  <si>
    <t>评级AA-以下，A-（含A-）以上的国家和地区的中央银行债券、票据</t>
  </si>
  <si>
    <t>A030208</t>
  </si>
  <si>
    <t>评级A-以下，BBB-（含BBB-）以上的国家和地区的中央银行债券、票据</t>
  </si>
  <si>
    <t>A030209</t>
  </si>
  <si>
    <t>评级AA-及以上国家和地区注册的商业银行或由其担保的债券</t>
  </si>
  <si>
    <t>A030210</t>
  </si>
  <si>
    <t>评级AA-以下，A-（含A-）以上国家和地区注册的商业银行债券或由其担保的债券</t>
  </si>
  <si>
    <t>A030299</t>
  </si>
  <si>
    <t>其他金融债券</t>
  </si>
  <si>
    <t>A030300</t>
  </si>
  <si>
    <t>公司债券</t>
  </si>
  <si>
    <t>A030301</t>
  </si>
  <si>
    <t>人民银行、中国政策性银行担保的公司债券</t>
  </si>
  <si>
    <t>A030302</t>
  </si>
  <si>
    <t>中国商业银行担保的公司债券</t>
  </si>
  <si>
    <t>A030303</t>
  </si>
  <si>
    <t>中国监管机构认可的公共实体债券或由其担保的债券</t>
  </si>
  <si>
    <t>A030304</t>
  </si>
  <si>
    <t>中国监管机构未认可的公用企业债券或由其担保的债券</t>
  </si>
  <si>
    <t>A030305</t>
  </si>
  <si>
    <t>境外评级AA-及以上国家和地区注册的公共部门实体债券或由其担保的债券</t>
  </si>
  <si>
    <t>A030306</t>
  </si>
  <si>
    <t>境外评级AA-以下，A-（含A-）以上国家和地区注册的公共部门实体债券或由其担保的债券</t>
  </si>
  <si>
    <t>A030399</t>
  </si>
  <si>
    <t>其他公司债券</t>
  </si>
  <si>
    <t>A030400</t>
  </si>
  <si>
    <t>A030500</t>
  </si>
  <si>
    <t>A030600</t>
  </si>
  <si>
    <t>证券公司短期融资券</t>
  </si>
  <si>
    <t>A030700</t>
  </si>
  <si>
    <t>中国人民银行票据</t>
  </si>
  <si>
    <t>A040000</t>
  </si>
  <si>
    <t>A040100</t>
  </si>
  <si>
    <t>商业银行本票/银行汇票</t>
  </si>
  <si>
    <t>A040200</t>
  </si>
  <si>
    <t>A040300</t>
  </si>
  <si>
    <t>A050000</t>
  </si>
  <si>
    <t>股票/基金</t>
  </si>
  <si>
    <t>A050100</t>
  </si>
  <si>
    <t>上市公司流通股票</t>
  </si>
  <si>
    <t>A050101</t>
  </si>
  <si>
    <t>上市公司流通A股股票</t>
  </si>
  <si>
    <t>A050102</t>
  </si>
  <si>
    <t>上市公司流通B股股票</t>
  </si>
  <si>
    <t>A050103</t>
  </si>
  <si>
    <t>上市公司流通H股股票</t>
  </si>
  <si>
    <t>A050200</t>
  </si>
  <si>
    <t>上市公司可转换债</t>
  </si>
  <si>
    <t>A050300</t>
  </si>
  <si>
    <t>上市公司限售流通股</t>
  </si>
  <si>
    <t>A050400</t>
  </si>
  <si>
    <t>证券投资基金券</t>
  </si>
  <si>
    <t>A050500</t>
  </si>
  <si>
    <t>非上市公司股权</t>
  </si>
  <si>
    <t>A050600</t>
  </si>
  <si>
    <t>基金</t>
  </si>
  <si>
    <t>A050601</t>
  </si>
  <si>
    <t>可转让基金份额</t>
  </si>
  <si>
    <t>A060000</t>
  </si>
  <si>
    <t>保单</t>
  </si>
  <si>
    <t>A060100</t>
  </si>
  <si>
    <t>具有现金价值的人寿保险单</t>
  </si>
  <si>
    <t>B000000</t>
  </si>
  <si>
    <t>应收账款</t>
  </si>
  <si>
    <t>B010000</t>
  </si>
  <si>
    <t>交易类应收账款</t>
  </si>
  <si>
    <t>B020000</t>
  </si>
  <si>
    <t>公路收费权</t>
  </si>
  <si>
    <t>B020100</t>
  </si>
  <si>
    <t>B020200</t>
  </si>
  <si>
    <t>桥梁收费权</t>
  </si>
  <si>
    <t>B020300</t>
  </si>
  <si>
    <t>渡口收费权</t>
  </si>
  <si>
    <t>B020400</t>
  </si>
  <si>
    <t>涵洞收费权</t>
  </si>
  <si>
    <t>B030000</t>
  </si>
  <si>
    <t>其他收费权</t>
  </si>
  <si>
    <t>B030100</t>
  </si>
  <si>
    <t>城市基础设施收费权</t>
  </si>
  <si>
    <t>B030101</t>
  </si>
  <si>
    <t>燃气收费权</t>
  </si>
  <si>
    <t>B030102</t>
  </si>
  <si>
    <t>自来水收费权</t>
  </si>
  <si>
    <t>B030103</t>
  </si>
  <si>
    <t>污水处理收费权</t>
  </si>
  <si>
    <t>B030104</t>
  </si>
  <si>
    <t>供热收费权</t>
  </si>
  <si>
    <t>B030200</t>
  </si>
  <si>
    <t>电信网络收费权</t>
  </si>
  <si>
    <t>B030201</t>
  </si>
  <si>
    <t>通信收费权</t>
  </si>
  <si>
    <t>B030202</t>
  </si>
  <si>
    <t>网络收费权</t>
  </si>
  <si>
    <t>B030203</t>
  </si>
  <si>
    <t>有线电视收费权</t>
  </si>
  <si>
    <t>B030300</t>
  </si>
  <si>
    <t>农村电网建设与改造工程电费收费权</t>
  </si>
  <si>
    <t>B030400</t>
  </si>
  <si>
    <t>提供其他公共服务产生的收费权</t>
  </si>
  <si>
    <t>B040000</t>
  </si>
  <si>
    <t>应收租金</t>
  </si>
  <si>
    <t>B050000</t>
  </si>
  <si>
    <t>学校及医院收费权</t>
  </si>
  <si>
    <t>B050100</t>
  </si>
  <si>
    <t>高等学校学生公寓收费权</t>
  </si>
  <si>
    <t>B050200</t>
  </si>
  <si>
    <t>符合规定的学校、医院收费权</t>
  </si>
  <si>
    <t>C000000</t>
  </si>
  <si>
    <t>商用房地产和居住用房地产</t>
  </si>
  <si>
    <t>C010000</t>
  </si>
  <si>
    <t>居住用房地产</t>
  </si>
  <si>
    <t>C010100</t>
  </si>
  <si>
    <t>居住用房</t>
  </si>
  <si>
    <t>C010101</t>
  </si>
  <si>
    <t>别墅</t>
  </si>
  <si>
    <t>C010102</t>
  </si>
  <si>
    <t>经济适用住房（限价房）</t>
  </si>
  <si>
    <t>C010199</t>
  </si>
  <si>
    <t>其他居住用房</t>
  </si>
  <si>
    <t>C020000</t>
  </si>
  <si>
    <t>商用房地产</t>
  </si>
  <si>
    <t>C020100</t>
  </si>
  <si>
    <t>办公用房</t>
  </si>
  <si>
    <t>C020200</t>
  </si>
  <si>
    <t>商业用房</t>
  </si>
  <si>
    <t>C020300</t>
  </si>
  <si>
    <t>工业用房</t>
  </si>
  <si>
    <t>C020301</t>
  </si>
  <si>
    <t>标准工业厂房（含工业配套宿舍）</t>
  </si>
  <si>
    <t>C020302</t>
  </si>
  <si>
    <t>非标准工业厂房（含工业配套宿舍）</t>
  </si>
  <si>
    <t>C020303</t>
  </si>
  <si>
    <t>标准仓储</t>
  </si>
  <si>
    <t>C020304</t>
  </si>
  <si>
    <t>非标准仓储</t>
  </si>
  <si>
    <t>C030000</t>
  </si>
  <si>
    <t>居住用建设用地使用权</t>
  </si>
  <si>
    <t>C030100</t>
  </si>
  <si>
    <t>居住用地</t>
  </si>
  <si>
    <t>C030101</t>
  </si>
  <si>
    <t>城市地带居住用地</t>
  </si>
  <si>
    <t>C030102</t>
  </si>
  <si>
    <t>非城市地带居住用地</t>
  </si>
  <si>
    <t>C040000</t>
  </si>
  <si>
    <t>商用建设用地使用权</t>
  </si>
  <si>
    <t>C040100</t>
  </si>
  <si>
    <t>工业用地</t>
  </si>
  <si>
    <t>C040101</t>
  </si>
  <si>
    <t>城市地带工业用地</t>
  </si>
  <si>
    <t>C040102</t>
  </si>
  <si>
    <t>非城市地带工业用地</t>
  </si>
  <si>
    <t>C040200</t>
  </si>
  <si>
    <t>商业用地</t>
  </si>
  <si>
    <t>C040201</t>
  </si>
  <si>
    <t>城市地带商业用地</t>
  </si>
  <si>
    <t>C040202</t>
  </si>
  <si>
    <t>非城市地带商业用地</t>
  </si>
  <si>
    <t>C040300</t>
  </si>
  <si>
    <t>办公用地</t>
  </si>
  <si>
    <t>C040301</t>
  </si>
  <si>
    <t>城市地带办公用地</t>
  </si>
  <si>
    <t>C040302</t>
  </si>
  <si>
    <t>非城市地带办公用地</t>
  </si>
  <si>
    <t>C040400</t>
  </si>
  <si>
    <t>其他用地</t>
  </si>
  <si>
    <t>C050000</t>
  </si>
  <si>
    <t>房产类在建工程</t>
  </si>
  <si>
    <t>C060000</t>
  </si>
  <si>
    <t>集体土地使用权</t>
  </si>
  <si>
    <t>C060001</t>
  </si>
  <si>
    <t>”四荒“土地使用权</t>
  </si>
  <si>
    <t>C060002</t>
  </si>
  <si>
    <t>乡村企业集体土地使用权</t>
  </si>
  <si>
    <t>Z000000</t>
  </si>
  <si>
    <t>其他押品</t>
  </si>
  <si>
    <t>Z010000</t>
  </si>
  <si>
    <t>流动资产</t>
  </si>
  <si>
    <t>Z010100</t>
  </si>
  <si>
    <t>存货</t>
  </si>
  <si>
    <t>Z010101</t>
  </si>
  <si>
    <t>原辅材料</t>
  </si>
  <si>
    <t>Z010102</t>
  </si>
  <si>
    <t>半成品、产成品</t>
  </si>
  <si>
    <t>Z010103</t>
  </si>
  <si>
    <t>原辅材料（融货通专用）</t>
  </si>
  <si>
    <t>Z010104</t>
  </si>
  <si>
    <t>半成品、产成品（融货通专用）</t>
  </si>
  <si>
    <t>Z010200</t>
  </si>
  <si>
    <t>仓单</t>
  </si>
  <si>
    <t>Z010201</t>
  </si>
  <si>
    <t>标准仓单</t>
  </si>
  <si>
    <t>Z010202</t>
  </si>
  <si>
    <t>经总行认可的仓储公司出具的仓单</t>
  </si>
  <si>
    <t>Z010203</t>
  </si>
  <si>
    <t>标准仓单（融货通专用）</t>
  </si>
  <si>
    <t>Z010204</t>
  </si>
  <si>
    <t>经总行认可的仓储公司出具的仓单（融货通专用）</t>
  </si>
  <si>
    <t>Z010300</t>
  </si>
  <si>
    <t>提单</t>
  </si>
  <si>
    <t>Z010301</t>
  </si>
  <si>
    <t>Z010302</t>
  </si>
  <si>
    <t>提单（融货通专用）</t>
  </si>
  <si>
    <t>Z020000</t>
  </si>
  <si>
    <t>账户</t>
  </si>
  <si>
    <t>Z020001</t>
  </si>
  <si>
    <t>出口退税账户</t>
  </si>
  <si>
    <t>Z020002</t>
  </si>
  <si>
    <t>其他账户</t>
  </si>
  <si>
    <t>Z030000</t>
  </si>
  <si>
    <t>机器设备</t>
  </si>
  <si>
    <t>Z030100</t>
  </si>
  <si>
    <t>通用设备</t>
  </si>
  <si>
    <t>Z030101</t>
  </si>
  <si>
    <t>锅炉及原动机</t>
  </si>
  <si>
    <t>Z030102</t>
  </si>
  <si>
    <t>金属加工机械</t>
  </si>
  <si>
    <t>Z030103</t>
  </si>
  <si>
    <t>起重运输设备</t>
  </si>
  <si>
    <t>Z030104</t>
  </si>
  <si>
    <t>泵、阀门、压缩机及类似机械</t>
  </si>
  <si>
    <t>Z030105</t>
  </si>
  <si>
    <t>轴承、齿轮、传动和驱动部件</t>
  </si>
  <si>
    <t>Z030106</t>
  </si>
  <si>
    <t>风机、衡器、包装设备等通用设备</t>
  </si>
  <si>
    <t>Z030107</t>
  </si>
  <si>
    <t>通用零部件制造设备</t>
  </si>
  <si>
    <t>Z030108</t>
  </si>
  <si>
    <t>金属铸、锻加工设备</t>
  </si>
  <si>
    <t>Z030199</t>
  </si>
  <si>
    <t>其他通用设备</t>
  </si>
  <si>
    <t>Z030200</t>
  </si>
  <si>
    <t>专用设备</t>
  </si>
  <si>
    <t>Z030201</t>
  </si>
  <si>
    <t>矿山、冶金、建筑专用设备</t>
  </si>
  <si>
    <t>Z030202</t>
  </si>
  <si>
    <t>化工、木材、非金属加工专用设备</t>
  </si>
  <si>
    <t>Z030203</t>
  </si>
  <si>
    <t>食品、饮料、烟草及饲料生产专用设备</t>
  </si>
  <si>
    <t>Z030204</t>
  </si>
  <si>
    <t>印刷、制药、日化生产专用设备</t>
  </si>
  <si>
    <t>Z030205</t>
  </si>
  <si>
    <t>纺织、服装和皮革工业专用设备</t>
  </si>
  <si>
    <t>Z030206</t>
  </si>
  <si>
    <t>电子和电工机械专用设备</t>
  </si>
  <si>
    <t>Z030207</t>
  </si>
  <si>
    <t>农、林、牧、渔专用机械</t>
  </si>
  <si>
    <t>Z030208</t>
  </si>
  <si>
    <t>医疗仪器设备及器械</t>
  </si>
  <si>
    <t>Z030209</t>
  </si>
  <si>
    <t>环保、社会公共安全及其他专用设备</t>
  </si>
  <si>
    <t>Z030299</t>
  </si>
  <si>
    <t>其他行业专用设备</t>
  </si>
  <si>
    <t>Z030300</t>
  </si>
  <si>
    <t>电气设备</t>
  </si>
  <si>
    <t>Z030301</t>
  </si>
  <si>
    <t>电机</t>
  </si>
  <si>
    <t>Z030302</t>
  </si>
  <si>
    <t>变压器、整流器、电抗器和电容器</t>
  </si>
  <si>
    <t>Z030303</t>
  </si>
  <si>
    <t>生产辅助用电器</t>
  </si>
  <si>
    <t>Z030304</t>
  </si>
  <si>
    <t>生活用电器和照明设备</t>
  </si>
  <si>
    <t>Z030305</t>
  </si>
  <si>
    <t>电气机械设备</t>
  </si>
  <si>
    <t>Z030306</t>
  </si>
  <si>
    <t>电工、电子专用生产设备</t>
  </si>
  <si>
    <t>Z030399</t>
  </si>
  <si>
    <t>其他电气设备</t>
  </si>
  <si>
    <t>Z030400</t>
  </si>
  <si>
    <t>电子产品及通信设备</t>
  </si>
  <si>
    <t>Z030401</t>
  </si>
  <si>
    <t>雷达和无线电导航设备</t>
  </si>
  <si>
    <t>Z030402</t>
  </si>
  <si>
    <t>通信设备</t>
  </si>
  <si>
    <t>Z030403</t>
  </si>
  <si>
    <t>广播电视设备</t>
  </si>
  <si>
    <t>Z030404</t>
  </si>
  <si>
    <t>电子计算机及其外围设备</t>
  </si>
  <si>
    <t>Z030499</t>
  </si>
  <si>
    <t>其他电子产品及通信设备</t>
  </si>
  <si>
    <t>Z030500</t>
  </si>
  <si>
    <t>仪器仪表、计量标准器具及量具、衡器</t>
  </si>
  <si>
    <t>Z030501</t>
  </si>
  <si>
    <t>仪器仪表</t>
  </si>
  <si>
    <t>Z030502</t>
  </si>
  <si>
    <t>电子和通信测量仪器</t>
  </si>
  <si>
    <t>Z030503</t>
  </si>
  <si>
    <t>专用仪器仪表</t>
  </si>
  <si>
    <t>Z030504</t>
  </si>
  <si>
    <t>计量标准器具及量具</t>
  </si>
  <si>
    <t>Z030505</t>
  </si>
  <si>
    <t>衡器</t>
  </si>
  <si>
    <t>Z030599</t>
  </si>
  <si>
    <t>其他仪器仪表、计量标准器具及量具、衡器</t>
  </si>
  <si>
    <t>Z040000</t>
  </si>
  <si>
    <t>交通运输设备</t>
  </si>
  <si>
    <t>Z040100</t>
  </si>
  <si>
    <t>车辆</t>
  </si>
  <si>
    <t>Z040101</t>
  </si>
  <si>
    <t>Z040200</t>
  </si>
  <si>
    <t>船舶</t>
  </si>
  <si>
    <t>Z040201</t>
  </si>
  <si>
    <t>客运</t>
  </si>
  <si>
    <t>Z040202</t>
  </si>
  <si>
    <t>货运（含油轮、集装箱轮等）</t>
  </si>
  <si>
    <t>Z040203</t>
  </si>
  <si>
    <t>渔船</t>
  </si>
  <si>
    <t>Z040299</t>
  </si>
  <si>
    <t>其他类型船舶</t>
  </si>
  <si>
    <t>Z040300</t>
  </si>
  <si>
    <t>飞行设备</t>
  </si>
  <si>
    <t>Z040301</t>
  </si>
  <si>
    <t>客运飞机</t>
  </si>
  <si>
    <t>Z040302</t>
  </si>
  <si>
    <t>货运飞机</t>
  </si>
  <si>
    <t>Z040303</t>
  </si>
  <si>
    <t>飞机配套设备</t>
  </si>
  <si>
    <t>Z040400</t>
  </si>
  <si>
    <t>正在建造的船舶、航空器</t>
  </si>
  <si>
    <t>Z040500</t>
  </si>
  <si>
    <t>铁路运输</t>
  </si>
  <si>
    <t>Z050000</t>
  </si>
  <si>
    <t>资源资产</t>
  </si>
  <si>
    <t>Z050100</t>
  </si>
  <si>
    <t>森林资源</t>
  </si>
  <si>
    <t>Z050101</t>
  </si>
  <si>
    <t>林木资产</t>
  </si>
  <si>
    <t>Z050102</t>
  </si>
  <si>
    <t>林地资产</t>
  </si>
  <si>
    <t>Z050200</t>
  </si>
  <si>
    <t>滩涂使用权</t>
  </si>
  <si>
    <t>Z050300</t>
  </si>
  <si>
    <t>海域使用权</t>
  </si>
  <si>
    <t>Z050400</t>
  </si>
  <si>
    <t>采矿权</t>
  </si>
  <si>
    <t>Z060000</t>
  </si>
  <si>
    <t>设施类在建工程</t>
  </si>
  <si>
    <t>Z070000</t>
  </si>
  <si>
    <t>Z070100</t>
  </si>
  <si>
    <t>Z070101</t>
  </si>
  <si>
    <t>商标专用权</t>
  </si>
  <si>
    <t>Z070102</t>
  </si>
  <si>
    <t>专利权</t>
  </si>
  <si>
    <t>Z070103</t>
  </si>
  <si>
    <t>著作权</t>
  </si>
  <si>
    <t>Z070104</t>
  </si>
  <si>
    <t>其他知识产权</t>
  </si>
  <si>
    <t>Z070200</t>
  </si>
  <si>
    <t>承包经营权</t>
  </si>
  <si>
    <t>Z070201</t>
  </si>
  <si>
    <t>土地承包经营权</t>
  </si>
  <si>
    <t>Z070202</t>
  </si>
  <si>
    <t>其他承包经营权</t>
  </si>
  <si>
    <t>Z070300</t>
  </si>
  <si>
    <t>特许经营权</t>
  </si>
  <si>
    <t>Z070400</t>
  </si>
  <si>
    <t>其他无形资产</t>
  </si>
  <si>
    <t>Z980000</t>
  </si>
  <si>
    <t>其他抵押品</t>
  </si>
  <si>
    <t>Z990000</t>
  </si>
  <si>
    <t>其他质押品</t>
  </si>
  <si>
    <t>股东</t>
  </si>
  <si>
    <t>收益所有人</t>
  </si>
  <si>
    <t>客户与我行关联关系</t>
  </si>
  <si>
    <t>指客户与贵州银行之间的关联关系，</t>
  </si>
  <si>
    <t>01000</t>
  </si>
  <si>
    <t xml:space="preserve">   我行的关联自然人</t>
  </si>
  <si>
    <t>01010</t>
  </si>
  <si>
    <t xml:space="preserve">      董事</t>
  </si>
  <si>
    <t>01020</t>
  </si>
  <si>
    <t xml:space="preserve">      监事</t>
  </si>
  <si>
    <t>01030</t>
  </si>
  <si>
    <t xml:space="preserve">      法定代表人</t>
  </si>
  <si>
    <t>01040</t>
  </si>
  <si>
    <t xml:space="preserve">      总行高级管理人员</t>
  </si>
  <si>
    <t>01050</t>
  </si>
  <si>
    <t xml:space="preserve">      分行高级管理人员</t>
  </si>
  <si>
    <t>01060</t>
  </si>
  <si>
    <t xml:space="preserve">      有权决定或者参与本行授信和资产转移的其他人员</t>
  </si>
  <si>
    <t>01070</t>
  </si>
  <si>
    <t xml:space="preserve">      我行的主要自然人股东</t>
  </si>
  <si>
    <t xml:space="preserve">      我行人员亲属</t>
  </si>
  <si>
    <t>本行的内部人和主要本行股东的近亲属</t>
  </si>
  <si>
    <t>01081</t>
  </si>
  <si>
    <t xml:space="preserve">          关联自然人近亲属</t>
  </si>
  <si>
    <t>根据我国《刑事诉讼法》第一百零八条第（六）项的规定，刑事诉讼中的近亲属包括夫、妻、父、母、子、女、同胞兄弟姊妹</t>
  </si>
  <si>
    <t>01082</t>
  </si>
  <si>
    <t xml:space="preserve">          主要自然人股东近亲属</t>
  </si>
  <si>
    <t xml:space="preserve">      我行关联法人及组织的关联自然人</t>
  </si>
  <si>
    <t xml:space="preserve">  本行的关联法人或其他组织的控股自然人股东、董事、关联管理人员</t>
  </si>
  <si>
    <t>01091</t>
  </si>
  <si>
    <t xml:space="preserve">          控股自然人股东</t>
  </si>
  <si>
    <t>01092</t>
  </si>
  <si>
    <t xml:space="preserve">          董事</t>
  </si>
  <si>
    <t>01093</t>
  </si>
  <si>
    <t xml:space="preserve">          监事</t>
  </si>
  <si>
    <t>01094</t>
  </si>
  <si>
    <t xml:space="preserve">          高级管理人员</t>
  </si>
  <si>
    <t>01100</t>
  </si>
  <si>
    <t xml:space="preserve">      对我行有重大影响的其他自然人</t>
  </si>
  <si>
    <t>02000</t>
  </si>
  <si>
    <t xml:space="preserve">   我行的关联法人或组织</t>
  </si>
  <si>
    <t>02010</t>
  </si>
  <si>
    <t xml:space="preserve">      主要非自然人股东</t>
  </si>
  <si>
    <t xml:space="preserve">      主要非自然人股东，</t>
  </si>
  <si>
    <t>02020</t>
  </si>
  <si>
    <t xml:space="preserve">      共同受同一法人组织控制</t>
  </si>
  <si>
    <t xml:space="preserve">      同受某一企业直接、间接控制的法人或其他组织，</t>
  </si>
  <si>
    <t>02030</t>
  </si>
  <si>
    <t xml:space="preserve">      我行关联自然人控制法人组织</t>
  </si>
  <si>
    <t xml:space="preserve">      内部人与主要自然人股东及其近亲属直接、间接、共同控制或可施加重大影响的法人或其他组织，</t>
  </si>
  <si>
    <t>02040</t>
  </si>
  <si>
    <t xml:space="preserve">      对我行有重大影响的其他法人组织</t>
  </si>
  <si>
    <t xml:space="preserve">      其他可直接、间接、共同控制本行或可对本行施加重大影响的法人或其他组织</t>
  </si>
  <si>
    <t>对公客户与法人关联关系</t>
  </si>
  <si>
    <t>指我行对公客户与法人的关联关系。如“集团公司母公司”，即我行对公客户为法人的母公司。</t>
  </si>
  <si>
    <t>10100</t>
  </si>
  <si>
    <t xml:space="preserve">  集团企业关联关系</t>
  </si>
  <si>
    <t>10101</t>
  </si>
  <si>
    <t xml:space="preserve">      集团公司母公司</t>
  </si>
  <si>
    <t>企业集团是指以资本为主要联结纽带以母子公司为主体，以集团章程为共同行为规范的,由母公司、子公司、参股公司及其他成员共同组成的企业法人联合体。企业集团不具有企业法人资格。</t>
  </si>
  <si>
    <t>10102</t>
  </si>
  <si>
    <t xml:space="preserve">      集团公司子公司</t>
  </si>
  <si>
    <t>10103</t>
  </si>
  <si>
    <t xml:space="preserve">      共同集团母公司</t>
  </si>
  <si>
    <t>10200</t>
  </si>
  <si>
    <t xml:space="preserve">  股东</t>
  </si>
  <si>
    <t>股东是指通过向公司出资或其他合法途径获得公司股权，并对公司享有权利和承担义务的人</t>
  </si>
  <si>
    <t>10201</t>
  </si>
  <si>
    <t xml:space="preserve">      一般股东</t>
  </si>
  <si>
    <t>10202</t>
  </si>
  <si>
    <t>指持有5%以上股份或表决权的法人股东。</t>
  </si>
  <si>
    <t>10203</t>
  </si>
  <si>
    <t xml:space="preserve">      相对控股股东</t>
  </si>
  <si>
    <t>指持有30%以上，50%一下股份的法人股东</t>
  </si>
  <si>
    <t>10204</t>
  </si>
  <si>
    <t xml:space="preserve">      绝对控股股东</t>
  </si>
  <si>
    <t>指持有50%以上股份或表决权的法人股东。</t>
  </si>
  <si>
    <t>10205</t>
  </si>
  <si>
    <t xml:space="preserve">      控制股东或实际控制</t>
  </si>
  <si>
    <t>10206</t>
  </si>
  <si>
    <t xml:space="preserve">      非控股股东或实际控制人</t>
  </si>
  <si>
    <t>10300</t>
  </si>
  <si>
    <t xml:space="preserve">  合作关系</t>
  </si>
  <si>
    <t>指双方有业务往来的合作关系，如联营合营等。</t>
  </si>
  <si>
    <t>10400</t>
  </si>
  <si>
    <t xml:space="preserve">  控制关系</t>
  </si>
  <si>
    <t>参见企业会计准则—关联方关系及其交易的披露</t>
  </si>
  <si>
    <t>10401</t>
  </si>
  <si>
    <t xml:space="preserve">      投资人控制</t>
  </si>
  <si>
    <t>直接或间接地控制其他企业或受其他企业控制，以及同受某一企业控制的两个或多个企业 例如；母公司、子公司、受同一母公司控制的子公司之间；</t>
  </si>
  <si>
    <t>10402</t>
  </si>
  <si>
    <t xml:space="preserve">      管理人控制</t>
  </si>
  <si>
    <t>合营企业；</t>
  </si>
  <si>
    <t>10403</t>
  </si>
  <si>
    <t xml:space="preserve">      共同控制</t>
  </si>
  <si>
    <t>联营企业；</t>
  </si>
  <si>
    <t>10404</t>
  </si>
  <si>
    <t xml:space="preserve">      共同受控</t>
  </si>
  <si>
    <t>同受某一企业直接、间接控制的法人或其他组织</t>
  </si>
  <si>
    <t>10405</t>
  </si>
  <si>
    <t xml:space="preserve">      重大影响</t>
  </si>
  <si>
    <t>其他可直接、间接、控制关联方或可对关联方施加重大影响的法人或其他组织</t>
  </si>
  <si>
    <t>10500</t>
  </si>
  <si>
    <t xml:space="preserve">  其他间接关联企业</t>
  </si>
  <si>
    <t>10501</t>
  </si>
  <si>
    <t xml:space="preserve">      上下游关系</t>
  </si>
  <si>
    <t>10502</t>
  </si>
  <si>
    <t xml:space="preserve">      共同出资组建企业关系</t>
  </si>
  <si>
    <t>10503</t>
  </si>
  <si>
    <t xml:space="preserve">      机构类客户</t>
  </si>
  <si>
    <t>10504</t>
  </si>
  <si>
    <t xml:space="preserve">      共同受同一自然人控制</t>
  </si>
  <si>
    <t xml:space="preserve">  其它</t>
  </si>
  <si>
    <t>对公客户与自然人的关联关系</t>
  </si>
  <si>
    <t>指我行对公客户与自然人之间的关联关系。如“董事”，即该自然人为我行对公客户的董事会成员。</t>
  </si>
  <si>
    <t xml:space="preserve">  内部人</t>
  </si>
  <si>
    <t>由公司股东会选举产生的具有实际权力和权威的管理公司事务的人员</t>
  </si>
  <si>
    <t>公司中常设的监察机关的成员</t>
  </si>
  <si>
    <t xml:space="preserve">      关键管理人员</t>
  </si>
  <si>
    <t>指有权力并负责进行计划、指挥和控制企业活动的人员。</t>
  </si>
  <si>
    <t>20200</t>
  </si>
  <si>
    <t xml:space="preserve">   股东</t>
  </si>
  <si>
    <t>20201</t>
  </si>
  <si>
    <t xml:space="preserve">      重要自然人股东</t>
  </si>
  <si>
    <t>指持有5%以上股份或表决权的自然人股东。</t>
  </si>
  <si>
    <t>20202</t>
  </si>
  <si>
    <t xml:space="preserve">      主要投资者个人</t>
  </si>
  <si>
    <t>指直接或间接地控制一个企业10％或以上表决权资本的个人投资者。</t>
  </si>
  <si>
    <t>20203</t>
  </si>
  <si>
    <t xml:space="preserve">      控股自然人股东</t>
  </si>
  <si>
    <t>指持有51%以上股份或表决权的自然人股东。</t>
  </si>
  <si>
    <t>20300</t>
  </si>
  <si>
    <t xml:space="preserve">  外部人</t>
  </si>
  <si>
    <t>20301</t>
  </si>
  <si>
    <t xml:space="preserve">      内部人和主要自然人股东的近亲属</t>
  </si>
  <si>
    <t>包括父母、配偶、兄弟姐妹及其配偶、成年子女及其配偶、配偶的父母、配偶的兄弟姐妹及其配偶、父母的兄弟姐妹及其配偶、父母的兄弟姐妹的成年子女及其配偶。</t>
  </si>
  <si>
    <t>20302</t>
  </si>
  <si>
    <t xml:space="preserve">      关联法人或其他组织的关联的关联自然人</t>
  </si>
  <si>
    <t>20400</t>
  </si>
  <si>
    <t xml:space="preserve">  间接关系人</t>
  </si>
  <si>
    <t>20500</t>
  </si>
  <si>
    <t xml:space="preserve">  普通客户</t>
  </si>
  <si>
    <t xml:space="preserve">  有重大影响的其他自然人</t>
  </si>
  <si>
    <t>个人客户与法人的关联关系</t>
  </si>
  <si>
    <t>指我行个人客户与法人之间的关联关系，如“董事”，即我行个人客户为该法人组织的董事会成员。</t>
  </si>
  <si>
    <t>30400</t>
  </si>
  <si>
    <t>法定代表人</t>
  </si>
  <si>
    <t>30500</t>
  </si>
  <si>
    <t>法人代表</t>
  </si>
  <si>
    <t>30600</t>
  </si>
  <si>
    <t>30700</t>
  </si>
  <si>
    <t>财务主管</t>
  </si>
  <si>
    <t>个人客户与自然人的关联关系</t>
  </si>
  <si>
    <t>指我行个人客户与自然人之间的关联关系。如“父母”，即我行个人客户为该自然人的父亲或母亲。</t>
  </si>
  <si>
    <t xml:space="preserve">  亲属关系</t>
  </si>
  <si>
    <t>亲属是基于婚姻、血缘和法律拟制而形成的社会关系</t>
  </si>
  <si>
    <t xml:space="preserve">      父母</t>
  </si>
  <si>
    <t xml:space="preserve">      配偶</t>
  </si>
  <si>
    <t>合法婚姻中的男女双方互为配偶</t>
  </si>
  <si>
    <t xml:space="preserve">      子女</t>
  </si>
  <si>
    <t>40104</t>
  </si>
  <si>
    <t xml:space="preserve">      同胞兄弟姊妹</t>
  </si>
  <si>
    <t>40199</t>
  </si>
  <si>
    <t xml:space="preserve">      其他亲属</t>
  </si>
  <si>
    <t xml:space="preserve">  非亲属关系</t>
  </si>
  <si>
    <t xml:space="preserve">      朋友</t>
  </si>
  <si>
    <t>40202</t>
  </si>
  <si>
    <t xml:space="preserve">      同事</t>
  </si>
  <si>
    <t xml:space="preserve">      雇主</t>
  </si>
  <si>
    <t xml:space="preserve">      雇员</t>
  </si>
  <si>
    <t xml:space="preserve">      监护人</t>
  </si>
  <si>
    <t>40206</t>
  </si>
  <si>
    <t xml:space="preserve">      担保关系</t>
  </si>
  <si>
    <t xml:space="preserve">  其他</t>
  </si>
  <si>
    <t>不转存</t>
  </si>
  <si>
    <t>本息转存</t>
  </si>
  <si>
    <t>本金转存</t>
  </si>
  <si>
    <t>转活期</t>
  </si>
  <si>
    <t>000000</t>
  </si>
  <si>
    <t>组织类客户</t>
  </si>
  <si>
    <t>010000</t>
  </si>
  <si>
    <t>一般公司类</t>
  </si>
  <si>
    <t>010100</t>
  </si>
  <si>
    <t xml:space="preserve">  企业类</t>
  </si>
  <si>
    <t>010200</t>
  </si>
  <si>
    <t xml:space="preserve">  房地产</t>
  </si>
  <si>
    <t>010300</t>
  </si>
  <si>
    <t xml:space="preserve">  担保公司</t>
  </si>
  <si>
    <t>010900</t>
  </si>
  <si>
    <t xml:space="preserve">  其他一般公司类</t>
  </si>
  <si>
    <t>020000</t>
  </si>
  <si>
    <t>020100</t>
  </si>
  <si>
    <t xml:space="preserve">  财政</t>
  </si>
  <si>
    <t>020101</t>
  </si>
  <si>
    <t xml:space="preserve">    中央级财政</t>
  </si>
  <si>
    <t>020102</t>
  </si>
  <si>
    <t xml:space="preserve">    省级财政</t>
  </si>
  <si>
    <t>020103</t>
  </si>
  <si>
    <t xml:space="preserve">    市级财政</t>
  </si>
  <si>
    <t>020104</t>
  </si>
  <si>
    <t xml:space="preserve">    县级财政（包括县级以下）</t>
  </si>
  <si>
    <t>020200</t>
  </si>
  <si>
    <t xml:space="preserve">  社保</t>
  </si>
  <si>
    <t>020201</t>
  </si>
  <si>
    <t xml:space="preserve">    中央级社保</t>
  </si>
  <si>
    <t>020202</t>
  </si>
  <si>
    <t xml:space="preserve">    省级社保</t>
  </si>
  <si>
    <t>020203</t>
  </si>
  <si>
    <t xml:space="preserve">    市级社保</t>
  </si>
  <si>
    <t>020204</t>
  </si>
  <si>
    <t xml:space="preserve">    县级社保（包括县级以下）</t>
  </si>
  <si>
    <t>020300</t>
  </si>
  <si>
    <t xml:space="preserve">  国税</t>
  </si>
  <si>
    <t>020400</t>
  </si>
  <si>
    <t xml:space="preserve">  地税</t>
  </si>
  <si>
    <t>020500</t>
  </si>
  <si>
    <t xml:space="preserve">  居民委员会、村民委员会、社区委员会</t>
  </si>
  <si>
    <t>020900</t>
  </si>
  <si>
    <t xml:space="preserve">  其他政府机构</t>
  </si>
  <si>
    <t>020901</t>
  </si>
  <si>
    <t xml:space="preserve">    中央级其他政府机构</t>
  </si>
  <si>
    <t>020902</t>
  </si>
  <si>
    <t xml:space="preserve">    省级其他政府机构</t>
  </si>
  <si>
    <t>020903</t>
  </si>
  <si>
    <t xml:space="preserve">    市级其他政府机构</t>
  </si>
  <si>
    <t>020904</t>
  </si>
  <si>
    <t xml:space="preserve">    县级其他政府机构（包括县级以下）</t>
  </si>
  <si>
    <t>030000</t>
  </si>
  <si>
    <t>军队武警类</t>
  </si>
  <si>
    <t>030100</t>
  </si>
  <si>
    <t xml:space="preserve">  人民解放军</t>
  </si>
  <si>
    <t xml:space="preserve">  军队</t>
  </si>
  <si>
    <t>030200</t>
  </si>
  <si>
    <t xml:space="preserve">  武警部队</t>
  </si>
  <si>
    <t xml:space="preserve">  武警</t>
  </si>
  <si>
    <t>040000</t>
  </si>
  <si>
    <t>事业机构</t>
  </si>
  <si>
    <t>040100</t>
  </si>
  <si>
    <t xml:space="preserve">  教育</t>
  </si>
  <si>
    <t>040101</t>
  </si>
  <si>
    <t xml:space="preserve">    全日制本科高校</t>
  </si>
  <si>
    <t>040102</t>
  </si>
  <si>
    <t xml:space="preserve">    普通高等教育-高职院校</t>
  </si>
  <si>
    <t>040103</t>
  </si>
  <si>
    <t xml:space="preserve">    成人高等教育</t>
  </si>
  <si>
    <t>040104</t>
  </si>
  <si>
    <t xml:space="preserve">    中等教育-普通高中</t>
  </si>
  <si>
    <t>040105</t>
  </si>
  <si>
    <t xml:space="preserve">    中等教育-中等职业教育</t>
  </si>
  <si>
    <t>040106</t>
  </si>
  <si>
    <t xml:space="preserve">    中等教育-普通初中</t>
  </si>
  <si>
    <t>040107</t>
  </si>
  <si>
    <t xml:space="preserve">    初等教育</t>
  </si>
  <si>
    <t>040108</t>
  </si>
  <si>
    <t xml:space="preserve">    学前教育</t>
  </si>
  <si>
    <t>040109</t>
  </si>
  <si>
    <t xml:space="preserve">    特殊教育</t>
  </si>
  <si>
    <t>040110</t>
  </si>
  <si>
    <t xml:space="preserve">    教育辅助</t>
  </si>
  <si>
    <t>040199</t>
  </si>
  <si>
    <t xml:space="preserve">    其他</t>
  </si>
  <si>
    <t>040200</t>
  </si>
  <si>
    <t xml:space="preserve">  卫生</t>
  </si>
  <si>
    <t>040201</t>
  </si>
  <si>
    <t xml:space="preserve">    综合医院</t>
  </si>
  <si>
    <t>040202</t>
  </si>
  <si>
    <t xml:space="preserve">    中医医院</t>
  </si>
  <si>
    <t>040203</t>
  </si>
  <si>
    <t xml:space="preserve">    中西医结合医院</t>
  </si>
  <si>
    <t>040204</t>
  </si>
  <si>
    <t xml:space="preserve">    专科医院</t>
  </si>
  <si>
    <t>040205</t>
  </si>
  <si>
    <t xml:space="preserve">    民族医院</t>
  </si>
  <si>
    <t>040206</t>
  </si>
  <si>
    <t xml:space="preserve">    社区医疗及基层卫生机构</t>
  </si>
  <si>
    <t>040299</t>
  </si>
  <si>
    <t>040300</t>
  </si>
  <si>
    <t xml:space="preserve">  新闻出版</t>
  </si>
  <si>
    <t>040301</t>
  </si>
  <si>
    <t xml:space="preserve">    图书出版社</t>
  </si>
  <si>
    <t>040302</t>
  </si>
  <si>
    <t xml:space="preserve">    报纸、期刊社</t>
  </si>
  <si>
    <t>040399</t>
  </si>
  <si>
    <t xml:space="preserve">    其他新闻出版</t>
  </si>
  <si>
    <t>040400</t>
  </si>
  <si>
    <t xml:space="preserve">  广电传媒</t>
  </si>
  <si>
    <t>040401</t>
  </si>
  <si>
    <t xml:space="preserve">    中央级电视台</t>
  </si>
  <si>
    <t>040402</t>
  </si>
  <si>
    <t xml:space="preserve">    省级电视台</t>
  </si>
  <si>
    <t>040403</t>
  </si>
  <si>
    <t xml:space="preserve">    地市级电视台</t>
  </si>
  <si>
    <t>040404</t>
  </si>
  <si>
    <t xml:space="preserve">    区县级电视台</t>
  </si>
  <si>
    <t>040499</t>
  </si>
  <si>
    <t xml:space="preserve">    其他广电（包括广播、电影等媒体）</t>
  </si>
  <si>
    <t>040600</t>
  </si>
  <si>
    <t xml:space="preserve">  土地储备中心类</t>
  </si>
  <si>
    <t>040700</t>
  </si>
  <si>
    <t xml:space="preserve">  交通公路局类</t>
  </si>
  <si>
    <t>040800</t>
  </si>
  <si>
    <t xml:space="preserve">  住房资金管理部门类客户</t>
  </si>
  <si>
    <t>040801</t>
  </si>
  <si>
    <t xml:space="preserve">    中央住房资金管理部门</t>
  </si>
  <si>
    <t>040802</t>
  </si>
  <si>
    <t xml:space="preserve">    省级住房资金管理部门</t>
  </si>
  <si>
    <t>040803</t>
  </si>
  <si>
    <t xml:space="preserve">    省级住房资金管理部门分中心</t>
  </si>
  <si>
    <t>040804</t>
  </si>
  <si>
    <t xml:space="preserve">    副省级和单列市住房资金管理部门</t>
  </si>
  <si>
    <t>040805</t>
  </si>
  <si>
    <t xml:space="preserve">    副省级和单列市住房资金管理部门分中心</t>
  </si>
  <si>
    <t>040806</t>
  </si>
  <si>
    <t xml:space="preserve">    地市级住房资金管理部门</t>
  </si>
  <si>
    <t>040807</t>
  </si>
  <si>
    <t xml:space="preserve">    地市级住房资金管理部门分中心</t>
  </si>
  <si>
    <t>040808</t>
  </si>
  <si>
    <t xml:space="preserve">    区县级住房资金管理部门</t>
  </si>
  <si>
    <t>049900</t>
  </si>
  <si>
    <t xml:space="preserve">  其他事业机构类客户</t>
  </si>
  <si>
    <t>050000</t>
  </si>
  <si>
    <t>金融机构</t>
  </si>
  <si>
    <t>050900</t>
  </si>
  <si>
    <t xml:space="preserve">  货币当局</t>
  </si>
  <si>
    <t>050901</t>
  </si>
  <si>
    <t xml:space="preserve">   中国人民银行</t>
  </si>
  <si>
    <t>050902</t>
  </si>
  <si>
    <t xml:space="preserve">   国家外汇管理局</t>
  </si>
  <si>
    <t>051000</t>
  </si>
  <si>
    <t xml:space="preserve">  监管当局</t>
  </si>
  <si>
    <t>051001</t>
  </si>
  <si>
    <t xml:space="preserve">   中国银行业监督管理委员会</t>
  </si>
  <si>
    <t>051002</t>
  </si>
  <si>
    <t xml:space="preserve">   中国证券监督管理委员会</t>
  </si>
  <si>
    <t>051003</t>
  </si>
  <si>
    <t xml:space="preserve">   中国保险监督管理委员会</t>
  </si>
  <si>
    <t>050100</t>
  </si>
  <si>
    <t xml:space="preserve">  银行</t>
  </si>
  <si>
    <t>050101</t>
  </si>
  <si>
    <t xml:space="preserve">    政策性及开发银行</t>
  </si>
  <si>
    <t>050102</t>
  </si>
  <si>
    <t xml:space="preserve">    国有商业银行</t>
  </si>
  <si>
    <t>050103</t>
  </si>
  <si>
    <t xml:space="preserve">    股份制商业银行</t>
  </si>
  <si>
    <t>050104</t>
  </si>
  <si>
    <t xml:space="preserve">    邮政储蓄银行</t>
  </si>
  <si>
    <t>050105</t>
  </si>
  <si>
    <t xml:space="preserve">    城市商业银行</t>
  </si>
  <si>
    <t>050106</t>
  </si>
  <si>
    <t xml:space="preserve">    农村商业银行</t>
  </si>
  <si>
    <t>050107</t>
  </si>
  <si>
    <t xml:space="preserve">    外资银行</t>
  </si>
  <si>
    <t>050108</t>
  </si>
  <si>
    <t xml:space="preserve">    合资银行</t>
  </si>
  <si>
    <t>050109</t>
  </si>
  <si>
    <t xml:space="preserve">    港澳银行</t>
  </si>
  <si>
    <t>050110</t>
  </si>
  <si>
    <t xml:space="preserve">    台资银行</t>
  </si>
  <si>
    <t>050111</t>
  </si>
  <si>
    <t xml:space="preserve">    其他银行</t>
  </si>
  <si>
    <t>050200</t>
  </si>
  <si>
    <t xml:space="preserve">  信用社</t>
  </si>
  <si>
    <t>050201</t>
  </si>
  <si>
    <t xml:space="preserve">    农村合作银行</t>
  </si>
  <si>
    <t>050202</t>
  </si>
  <si>
    <t xml:space="preserve">    农村信用合作社（含联社）</t>
  </si>
  <si>
    <t xml:space="preserve">    农村信用（联）社</t>
  </si>
  <si>
    <t>050203</t>
  </si>
  <si>
    <t xml:space="preserve">    城市信用合作社（含联社）</t>
  </si>
  <si>
    <t>051100</t>
  </si>
  <si>
    <t xml:space="preserve">  农村资金互助社</t>
  </si>
  <si>
    <t>050300</t>
  </si>
  <si>
    <t xml:space="preserve">  企业集团财务公司</t>
  </si>
  <si>
    <t>050400</t>
  </si>
  <si>
    <t xml:space="preserve">  证券业金融机构</t>
  </si>
  <si>
    <t>050401</t>
  </si>
  <si>
    <t xml:space="preserve">    证券公司</t>
  </si>
  <si>
    <t>050402</t>
  </si>
  <si>
    <t xml:space="preserve">    期货经纪公司</t>
  </si>
  <si>
    <t>050403</t>
  </si>
  <si>
    <t xml:space="preserve">    证券投资基金管理公司</t>
  </si>
  <si>
    <t>050404</t>
  </si>
  <si>
    <t xml:space="preserve">    投资咨询公司</t>
  </si>
  <si>
    <t>050405</t>
  </si>
  <si>
    <t xml:space="preserve">    其他证券业金融机构</t>
  </si>
  <si>
    <t>050500</t>
  </si>
  <si>
    <t xml:space="preserve">  交易及结算类金融机构</t>
  </si>
  <si>
    <t>050501</t>
  </si>
  <si>
    <t xml:space="preserve">    交易所</t>
  </si>
  <si>
    <t>050502</t>
  </si>
  <si>
    <t xml:space="preserve">    登记结算类机构</t>
  </si>
  <si>
    <t>050503</t>
  </si>
  <si>
    <t xml:space="preserve">    其他交易及结算类金融机构</t>
  </si>
  <si>
    <t>050600</t>
  </si>
  <si>
    <t xml:space="preserve">  保险业金融机构</t>
  </si>
  <si>
    <t>050601</t>
  </si>
  <si>
    <t xml:space="preserve">    财产保险公司</t>
  </si>
  <si>
    <t>050602</t>
  </si>
  <si>
    <t xml:space="preserve">    人身保险公司</t>
  </si>
  <si>
    <t>050603</t>
  </si>
  <si>
    <t xml:space="preserve">    保险资产管理公司</t>
  </si>
  <si>
    <t>050604</t>
  </si>
  <si>
    <t xml:space="preserve">    再保险公司</t>
  </si>
  <si>
    <t>050605</t>
  </si>
  <si>
    <t xml:space="preserve">    保险经纪公司</t>
  </si>
  <si>
    <t>050606</t>
  </si>
  <si>
    <t xml:space="preserve">    保险代理公司</t>
  </si>
  <si>
    <t>050607</t>
  </si>
  <si>
    <t xml:space="preserve">    保险公估公司</t>
  </si>
  <si>
    <t>050699</t>
  </si>
  <si>
    <t xml:space="preserve">    企业年金</t>
  </si>
  <si>
    <t>050700</t>
  </si>
  <si>
    <t xml:space="preserve">  银行业非存款类金融机构</t>
  </si>
  <si>
    <t>050701</t>
  </si>
  <si>
    <t xml:space="preserve">    信托投资公司</t>
  </si>
  <si>
    <t>050702</t>
  </si>
  <si>
    <t xml:space="preserve">    汽车金融公司</t>
  </si>
  <si>
    <t>050703</t>
  </si>
  <si>
    <t xml:space="preserve">    金融租赁公司</t>
  </si>
  <si>
    <t>050704</t>
  </si>
  <si>
    <t xml:space="preserve">    货币经纪公司</t>
  </si>
  <si>
    <t>050705</t>
  </si>
  <si>
    <t xml:space="preserve">    金融资产管理公司</t>
  </si>
  <si>
    <t xml:space="preserve">    资产管理公司</t>
  </si>
  <si>
    <t>050706</t>
  </si>
  <si>
    <t xml:space="preserve">    贷款公司</t>
  </si>
  <si>
    <t>050707</t>
  </si>
  <si>
    <t xml:space="preserve">    消费金融公司</t>
  </si>
  <si>
    <t>050708</t>
  </si>
  <si>
    <t xml:space="preserve">    其他银行业非存款类金融机构</t>
  </si>
  <si>
    <t>050800</t>
  </si>
  <si>
    <t xml:space="preserve">  金融控股公司</t>
  </si>
  <si>
    <t>050801</t>
  </si>
  <si>
    <t>　  中央金融控股公司</t>
  </si>
  <si>
    <t>中央金融控股公司</t>
  </si>
  <si>
    <t>050802</t>
  </si>
  <si>
    <t>　  其他金融控股（集团）公司</t>
  </si>
  <si>
    <t>其他金融控股（集团）公司</t>
  </si>
  <si>
    <t>050803</t>
  </si>
  <si>
    <t xml:space="preserve">  特定目的载体</t>
  </si>
  <si>
    <t>050804</t>
  </si>
  <si>
    <t xml:space="preserve">  小额贷款公司</t>
  </si>
  <si>
    <t>059900</t>
  </si>
  <si>
    <t xml:space="preserve">  其他金融机构类</t>
  </si>
  <si>
    <t xml:space="preserve">  其他金融机构类，包含住房储蓄银行等</t>
  </si>
  <si>
    <t>060000</t>
  </si>
  <si>
    <t>060100</t>
  </si>
  <si>
    <t xml:space="preserve">  学术性团体</t>
  </si>
  <si>
    <t>060200</t>
  </si>
  <si>
    <t xml:space="preserve">  行业性团体</t>
  </si>
  <si>
    <t>060300</t>
  </si>
  <si>
    <t xml:space="preserve">  专业性社团</t>
  </si>
  <si>
    <t>060400</t>
  </si>
  <si>
    <t xml:space="preserve">  联合性团体</t>
  </si>
  <si>
    <t>070000</t>
  </si>
  <si>
    <t>民政部和各级民政部门核准登记的，颁发《基金会法人登记证书》的基金会</t>
  </si>
  <si>
    <t>080000</t>
  </si>
  <si>
    <t>外国商会</t>
  </si>
  <si>
    <t>090000</t>
  </si>
  <si>
    <t>宗教活动场所</t>
  </si>
  <si>
    <t>国家和地方各级人民政府宗教事务部门登记，颁发登记证书的各类宗教活动场所</t>
  </si>
  <si>
    <t>100000</t>
  </si>
  <si>
    <t>农村村民委员会</t>
  </si>
  <si>
    <t>由乡、民族乡、镇的人民政府提出，经村民会议讨论同意后，报县级人民政府批准，设立的村民委员会</t>
  </si>
  <si>
    <t>110000</t>
  </si>
  <si>
    <t>城市居民委员会</t>
  </si>
  <si>
    <t>由不设区的市、市辖区的人民政府决定居民委员会的设立</t>
  </si>
  <si>
    <t>120000</t>
  </si>
  <si>
    <t>外国驻华机构</t>
  </si>
  <si>
    <t>130000</t>
  </si>
  <si>
    <t>企业分支机构</t>
  </si>
  <si>
    <t>经国家和地方工商行政管理局核准登记，颁发《营业执照》的各类企业</t>
  </si>
  <si>
    <t>140000</t>
  </si>
  <si>
    <t>农民专业合作社</t>
  </si>
  <si>
    <t>农民专业合作社是在农村家庭承包经营基础上，同类农产品的生产经营者或者同类农业生产经营服务的提供者、利用者，自愿联合、民主管理的互助性经济组织。</t>
  </si>
  <si>
    <t>150000</t>
  </si>
  <si>
    <t>农村集体经济组织</t>
  </si>
  <si>
    <t>160000</t>
  </si>
  <si>
    <t>政府职能部门</t>
  </si>
  <si>
    <t>160100</t>
  </si>
  <si>
    <t xml:space="preserve">  中国共产党</t>
  </si>
  <si>
    <t>中国共产党中央委员会及中央各部门，地方各级委员会及其工作机构</t>
  </si>
  <si>
    <t>160200</t>
  </si>
  <si>
    <t xml:space="preserve">  国家权力机关法人</t>
  </si>
  <si>
    <t>全国人民代表大会及其常务委员会地方各级人民代表大会及其常务委员会</t>
  </si>
  <si>
    <t>160300</t>
  </si>
  <si>
    <t xml:space="preserve">  国家行政机关法人</t>
  </si>
  <si>
    <t>国务院和地方各级人民政府及其工作部门，以及地区行政行署</t>
  </si>
  <si>
    <t>160400</t>
  </si>
  <si>
    <t xml:space="preserve">  国家司法机关法人</t>
  </si>
  <si>
    <t>最高人民法院、地方各级人民法院和专门人民法院，最高人民检察院、地方各级人民检察院和专门人民检察院</t>
  </si>
  <si>
    <t>160500</t>
  </si>
  <si>
    <t xml:space="preserve">  政协组织</t>
  </si>
  <si>
    <t>中国人民政治协商会议全国委员会和地方各级委员会及其办事机构</t>
  </si>
  <si>
    <t>160600</t>
  </si>
  <si>
    <t xml:space="preserve">  民主党派</t>
  </si>
  <si>
    <t>民革、民盟、民建、民进、农工党、致公党、九三学社、台盟等中央和地方各级工作机构</t>
  </si>
  <si>
    <t>170000</t>
  </si>
  <si>
    <t>境外对公客户</t>
  </si>
  <si>
    <t>170100</t>
  </si>
  <si>
    <t xml:space="preserve">  国际组织机构</t>
  </si>
  <si>
    <t>170200</t>
  </si>
  <si>
    <t xml:space="preserve">  境外政府</t>
  </si>
  <si>
    <t>170300</t>
  </si>
  <si>
    <t xml:space="preserve">  境外金融机构</t>
  </si>
  <si>
    <t>170400</t>
  </si>
  <si>
    <t xml:space="preserve">  境外企业</t>
  </si>
  <si>
    <t>170500</t>
  </si>
  <si>
    <t xml:space="preserve">  其他境外机构</t>
  </si>
  <si>
    <t>180000</t>
  </si>
  <si>
    <t>其他组织类</t>
  </si>
  <si>
    <t>180100</t>
  </si>
  <si>
    <t xml:space="preserve">  其他民办非企业单位</t>
  </si>
  <si>
    <t>除以上民办非企业单位，民政部和各级民政部门核准登记的，颁发《民办非企业单位(法人)登记证书》、《民办非企业单位(合伙)登记证书》、《民办非企业单位(个体)登记证书》的其他民办非企业单位</t>
  </si>
  <si>
    <t>180200</t>
  </si>
  <si>
    <t xml:space="preserve">  其他组织类</t>
  </si>
  <si>
    <t>500000</t>
  </si>
  <si>
    <t>510000</t>
  </si>
  <si>
    <t>普通个人</t>
  </si>
  <si>
    <t>520000</t>
  </si>
  <si>
    <t>520100</t>
  </si>
  <si>
    <t xml:space="preserve">  个体工商户</t>
  </si>
  <si>
    <t>520101</t>
  </si>
  <si>
    <t xml:space="preserve">    有字号个体工商户</t>
  </si>
  <si>
    <t>520102</t>
  </si>
  <si>
    <t xml:space="preserve">    无字号个体工商户</t>
  </si>
  <si>
    <t>520200</t>
  </si>
  <si>
    <t xml:space="preserve">  个人合伙</t>
  </si>
  <si>
    <t>520300</t>
  </si>
  <si>
    <t xml:space="preserve">  个人独资</t>
  </si>
  <si>
    <t>530000</t>
  </si>
  <si>
    <t>境外对私客户</t>
  </si>
  <si>
    <t>590000</t>
  </si>
  <si>
    <t>其他个人类</t>
  </si>
  <si>
    <t>AR000073</t>
  </si>
  <si>
    <t>鼓励类</t>
  </si>
  <si>
    <t>限制类</t>
  </si>
  <si>
    <t>淘汰类</t>
  </si>
  <si>
    <t>北京市</t>
  </si>
  <si>
    <t>东城区</t>
  </si>
  <si>
    <t>西城区</t>
  </si>
  <si>
    <t>朝阳区</t>
  </si>
  <si>
    <t>丰台区</t>
  </si>
  <si>
    <t>石景山区</t>
  </si>
  <si>
    <t>海淀区</t>
  </si>
  <si>
    <t>门头沟区</t>
  </si>
  <si>
    <t>房山区</t>
  </si>
  <si>
    <t>通州区</t>
  </si>
  <si>
    <t>顺义区</t>
  </si>
  <si>
    <t>昌平区</t>
  </si>
  <si>
    <t>大兴区</t>
  </si>
  <si>
    <t>怀柔区</t>
  </si>
  <si>
    <t>平谷区</t>
  </si>
  <si>
    <t>密云区</t>
  </si>
  <si>
    <t>延庆区</t>
  </si>
  <si>
    <t>天津市</t>
  </si>
  <si>
    <t>和平区</t>
  </si>
  <si>
    <t>河东区</t>
  </si>
  <si>
    <t>河西区</t>
  </si>
  <si>
    <t>南开区</t>
  </si>
  <si>
    <t>河北区</t>
  </si>
  <si>
    <t>红桥区</t>
  </si>
  <si>
    <t>东丽区</t>
  </si>
  <si>
    <t>西青区</t>
  </si>
  <si>
    <t>津南区</t>
  </si>
  <si>
    <t>北辰区</t>
  </si>
  <si>
    <t>武清区</t>
  </si>
  <si>
    <t>宝坻区</t>
  </si>
  <si>
    <t>滨海新区</t>
  </si>
  <si>
    <t>宁河区</t>
  </si>
  <si>
    <t>静海区</t>
  </si>
  <si>
    <t>蓟州区</t>
  </si>
  <si>
    <t>河北省</t>
  </si>
  <si>
    <t>石家庄市</t>
  </si>
  <si>
    <t>长安区</t>
  </si>
  <si>
    <t>桥西区</t>
  </si>
  <si>
    <t>新华区</t>
  </si>
  <si>
    <t>井陉矿区</t>
  </si>
  <si>
    <t>裕华区</t>
  </si>
  <si>
    <t>藁城区</t>
  </si>
  <si>
    <t>鹿泉区</t>
  </si>
  <si>
    <t>栾城区</t>
  </si>
  <si>
    <t>井陉县</t>
  </si>
  <si>
    <t>正定县</t>
  </si>
  <si>
    <t>行唐县</t>
  </si>
  <si>
    <t>灵寿县</t>
  </si>
  <si>
    <t>高邑县</t>
  </si>
  <si>
    <t>深泽县</t>
  </si>
  <si>
    <t>赞皇县</t>
  </si>
  <si>
    <t>无极县</t>
  </si>
  <si>
    <t>平山县</t>
  </si>
  <si>
    <t>元氏县</t>
  </si>
  <si>
    <t>赵县</t>
  </si>
  <si>
    <t>辛集市</t>
  </si>
  <si>
    <t>晋州市</t>
  </si>
  <si>
    <t>新乐市</t>
  </si>
  <si>
    <t>唐山市</t>
  </si>
  <si>
    <t>路南区</t>
  </si>
  <si>
    <t>路北区</t>
  </si>
  <si>
    <t>古冶区</t>
  </si>
  <si>
    <t>开平区</t>
  </si>
  <si>
    <t>丰南区</t>
  </si>
  <si>
    <t>丰润区</t>
  </si>
  <si>
    <t>曹妃甸区</t>
  </si>
  <si>
    <t>滦南县</t>
  </si>
  <si>
    <t>乐亭县</t>
  </si>
  <si>
    <t>迁西县</t>
  </si>
  <si>
    <t>玉田县</t>
  </si>
  <si>
    <t>遵化市</t>
  </si>
  <si>
    <t>迁安市</t>
  </si>
  <si>
    <t>滦州市</t>
  </si>
  <si>
    <t>秦皇岛市</t>
  </si>
  <si>
    <t>海港区</t>
  </si>
  <si>
    <t>山海关区</t>
  </si>
  <si>
    <t>北戴河区</t>
  </si>
  <si>
    <t>抚宁区</t>
  </si>
  <si>
    <t>青龙满族自治县</t>
  </si>
  <si>
    <t>昌黎县</t>
  </si>
  <si>
    <t>卢龙县</t>
  </si>
  <si>
    <t>邯郸市</t>
  </si>
  <si>
    <t>邯山区</t>
  </si>
  <si>
    <t>丛台区</t>
  </si>
  <si>
    <t>复兴区</t>
  </si>
  <si>
    <t>峰峰矿区</t>
  </si>
  <si>
    <t>肥乡区</t>
  </si>
  <si>
    <t>永年区</t>
  </si>
  <si>
    <t>临漳县</t>
  </si>
  <si>
    <t>成安县</t>
  </si>
  <si>
    <t>大名县</t>
  </si>
  <si>
    <t>涉县</t>
  </si>
  <si>
    <t>磁县</t>
  </si>
  <si>
    <t>邱县</t>
  </si>
  <si>
    <t>鸡泽县</t>
  </si>
  <si>
    <t>广平县</t>
  </si>
  <si>
    <t>馆陶县</t>
  </si>
  <si>
    <t>魏县</t>
  </si>
  <si>
    <t>曲周县</t>
  </si>
  <si>
    <t>武安市</t>
  </si>
  <si>
    <t>邢台市</t>
  </si>
  <si>
    <t>桥东区</t>
  </si>
  <si>
    <t>邢台县</t>
  </si>
  <si>
    <t>临城县</t>
  </si>
  <si>
    <t>内丘县</t>
  </si>
  <si>
    <t>柏乡县</t>
  </si>
  <si>
    <t>隆尧县</t>
  </si>
  <si>
    <t>任县</t>
  </si>
  <si>
    <t>南和县</t>
  </si>
  <si>
    <t>宁晋县</t>
  </si>
  <si>
    <t>巨鹿县</t>
  </si>
  <si>
    <t>新河县</t>
  </si>
  <si>
    <t>广宗县</t>
  </si>
  <si>
    <t>平乡县</t>
  </si>
  <si>
    <t>威县</t>
  </si>
  <si>
    <t>清河县</t>
  </si>
  <si>
    <t>临西县</t>
  </si>
  <si>
    <t>南宫市</t>
  </si>
  <si>
    <t>沙河市</t>
  </si>
  <si>
    <t>保定市</t>
  </si>
  <si>
    <t>竞秀区</t>
  </si>
  <si>
    <t>莲池区</t>
  </si>
  <si>
    <t>满城区</t>
  </si>
  <si>
    <t>清苑区</t>
  </si>
  <si>
    <t>徐水区</t>
  </si>
  <si>
    <t>涞水县</t>
  </si>
  <si>
    <t>阜平县</t>
  </si>
  <si>
    <t>定兴县</t>
  </si>
  <si>
    <t>唐县</t>
  </si>
  <si>
    <t>高阳县</t>
  </si>
  <si>
    <t>容城县</t>
  </si>
  <si>
    <t>涞源县</t>
  </si>
  <si>
    <t>望都县</t>
  </si>
  <si>
    <t>安新县</t>
  </si>
  <si>
    <t>易县</t>
  </si>
  <si>
    <t>曲阳县</t>
  </si>
  <si>
    <t>蠡县</t>
  </si>
  <si>
    <t>顺平县</t>
  </si>
  <si>
    <t>博野县</t>
  </si>
  <si>
    <t>雄县</t>
  </si>
  <si>
    <t>涿州市</t>
  </si>
  <si>
    <t>定州市</t>
  </si>
  <si>
    <t>安国市</t>
  </si>
  <si>
    <t>高碑店市</t>
  </si>
  <si>
    <t>张家口市</t>
  </si>
  <si>
    <t>宣化区</t>
  </si>
  <si>
    <t>下花园区</t>
  </si>
  <si>
    <t>万全区</t>
  </si>
  <si>
    <t>崇礼区</t>
  </si>
  <si>
    <t>张北县</t>
  </si>
  <si>
    <t>康保县</t>
  </si>
  <si>
    <t>沽源县</t>
  </si>
  <si>
    <t>尚义县</t>
  </si>
  <si>
    <t>蔚县</t>
  </si>
  <si>
    <t>阳原县</t>
  </si>
  <si>
    <t>怀安县</t>
  </si>
  <si>
    <t>怀来县</t>
  </si>
  <si>
    <t>涿鹿县</t>
  </si>
  <si>
    <t>赤城县</t>
  </si>
  <si>
    <t>承德市</t>
  </si>
  <si>
    <t>双桥区</t>
  </si>
  <si>
    <t>双滦区</t>
  </si>
  <si>
    <t>鹰手营子矿区</t>
  </si>
  <si>
    <t>承德县</t>
  </si>
  <si>
    <t>兴隆县</t>
  </si>
  <si>
    <t>滦平县</t>
  </si>
  <si>
    <t>隆化县</t>
  </si>
  <si>
    <t>丰宁满族自治县</t>
  </si>
  <si>
    <t>宽城满族自治县</t>
  </si>
  <si>
    <t>围场满族蒙古族自治县</t>
  </si>
  <si>
    <t>平泉市</t>
  </si>
  <si>
    <t>沧州市</t>
  </si>
  <si>
    <t>运河区</t>
  </si>
  <si>
    <t>沧县</t>
  </si>
  <si>
    <t>青县</t>
  </si>
  <si>
    <t>东光县</t>
  </si>
  <si>
    <t>海兴县</t>
  </si>
  <si>
    <t>盐山县</t>
  </si>
  <si>
    <t>肃宁县</t>
  </si>
  <si>
    <t>南皮县</t>
  </si>
  <si>
    <t>吴桥县</t>
  </si>
  <si>
    <t>献县</t>
  </si>
  <si>
    <t>孟村回族自治县</t>
  </si>
  <si>
    <t>泊头市</t>
  </si>
  <si>
    <t>任丘市</t>
  </si>
  <si>
    <t>黄骅市</t>
  </si>
  <si>
    <t>河间市</t>
  </si>
  <si>
    <t>廊坊市</t>
  </si>
  <si>
    <t>安次区</t>
  </si>
  <si>
    <t>广阳区</t>
  </si>
  <si>
    <t>固安县</t>
  </si>
  <si>
    <t>永清县</t>
  </si>
  <si>
    <t>香河县</t>
  </si>
  <si>
    <t>大城县</t>
  </si>
  <si>
    <t>文安县</t>
  </si>
  <si>
    <t>大厂回族自治县</t>
  </si>
  <si>
    <t>霸州市</t>
  </si>
  <si>
    <t>三河市</t>
  </si>
  <si>
    <t>衡水市</t>
  </si>
  <si>
    <t>桃城区</t>
  </si>
  <si>
    <t>冀州区</t>
  </si>
  <si>
    <t>枣强县</t>
  </si>
  <si>
    <t>武邑县</t>
  </si>
  <si>
    <t>武强县</t>
  </si>
  <si>
    <t>饶阳县</t>
  </si>
  <si>
    <t>安平县</t>
  </si>
  <si>
    <t>故城县</t>
  </si>
  <si>
    <t>景县</t>
  </si>
  <si>
    <t>阜城县</t>
  </si>
  <si>
    <t>深州市</t>
  </si>
  <si>
    <t>山西省</t>
  </si>
  <si>
    <t>太原市</t>
  </si>
  <si>
    <t>小店区</t>
  </si>
  <si>
    <t>迎泽区</t>
  </si>
  <si>
    <t>杏花岭区</t>
  </si>
  <si>
    <t>尖草坪区</t>
  </si>
  <si>
    <t>万柏林区</t>
  </si>
  <si>
    <t>晋源区</t>
  </si>
  <si>
    <t>清徐县</t>
  </si>
  <si>
    <t>阳曲县</t>
  </si>
  <si>
    <t>娄烦县</t>
  </si>
  <si>
    <t>古交市</t>
  </si>
  <si>
    <t>大同市</t>
  </si>
  <si>
    <t>新荣区</t>
  </si>
  <si>
    <t>平城区</t>
  </si>
  <si>
    <t>云冈区</t>
  </si>
  <si>
    <t>云州区</t>
  </si>
  <si>
    <t>阳高县</t>
  </si>
  <si>
    <t>天镇县</t>
  </si>
  <si>
    <t>广灵县</t>
  </si>
  <si>
    <t>灵丘县</t>
  </si>
  <si>
    <t>浑源县</t>
  </si>
  <si>
    <t>左云县</t>
  </si>
  <si>
    <t>阳泉市</t>
  </si>
  <si>
    <t>城区</t>
  </si>
  <si>
    <t>矿区</t>
  </si>
  <si>
    <t>郊区</t>
  </si>
  <si>
    <t>平定县</t>
  </si>
  <si>
    <t>盂县</t>
  </si>
  <si>
    <t>长治市</t>
  </si>
  <si>
    <t>潞州区</t>
  </si>
  <si>
    <t>上党区</t>
  </si>
  <si>
    <t>屯留区</t>
  </si>
  <si>
    <t>潞城区</t>
  </si>
  <si>
    <t>襄垣县</t>
  </si>
  <si>
    <t>平顺县</t>
  </si>
  <si>
    <t>黎城县</t>
  </si>
  <si>
    <t>壶关县</t>
  </si>
  <si>
    <t>长子县</t>
  </si>
  <si>
    <t>武乡县</t>
  </si>
  <si>
    <t>沁县</t>
  </si>
  <si>
    <t>沁源县</t>
  </si>
  <si>
    <t>晋城市</t>
  </si>
  <si>
    <t>沁水县</t>
  </si>
  <si>
    <t>阳城县</t>
  </si>
  <si>
    <t>陵川县</t>
  </si>
  <si>
    <t>泽州县</t>
  </si>
  <si>
    <t>高平市</t>
  </si>
  <si>
    <t>朔州市</t>
  </si>
  <si>
    <t>朔城区</t>
  </si>
  <si>
    <t>平鲁区</t>
  </si>
  <si>
    <t>山阴县</t>
  </si>
  <si>
    <t>应县</t>
  </si>
  <si>
    <t>右玉县</t>
  </si>
  <si>
    <t>怀仁市</t>
  </si>
  <si>
    <t>晋中市</t>
  </si>
  <si>
    <t>榆次区</t>
  </si>
  <si>
    <t>榆社县</t>
  </si>
  <si>
    <t>左权县</t>
  </si>
  <si>
    <t>和顺县</t>
  </si>
  <si>
    <t>昔阳县</t>
  </si>
  <si>
    <t>寿阳县</t>
  </si>
  <si>
    <t>太谷县</t>
  </si>
  <si>
    <t>祁县</t>
  </si>
  <si>
    <t>平遥县</t>
  </si>
  <si>
    <t>灵石县</t>
  </si>
  <si>
    <t>介休市</t>
  </si>
  <si>
    <t>运城市</t>
  </si>
  <si>
    <t>盐湖区</t>
  </si>
  <si>
    <t>临猗县</t>
  </si>
  <si>
    <t>万荣县</t>
  </si>
  <si>
    <t>闻喜县</t>
  </si>
  <si>
    <t>稷山县</t>
  </si>
  <si>
    <t>新绛县</t>
  </si>
  <si>
    <t>绛县</t>
  </si>
  <si>
    <t>垣曲县</t>
  </si>
  <si>
    <t>夏县</t>
  </si>
  <si>
    <t>平陆县</t>
  </si>
  <si>
    <t>芮城县</t>
  </si>
  <si>
    <t>永济市</t>
  </si>
  <si>
    <t>河津市</t>
  </si>
  <si>
    <t>忻州市</t>
  </si>
  <si>
    <t>忻府区</t>
  </si>
  <si>
    <t>定襄县</t>
  </si>
  <si>
    <t>五台县</t>
  </si>
  <si>
    <t>代县</t>
  </si>
  <si>
    <t>繁峙县</t>
  </si>
  <si>
    <t>宁武县</t>
  </si>
  <si>
    <t>静乐县</t>
  </si>
  <si>
    <t>神池县</t>
  </si>
  <si>
    <t>五寨县</t>
  </si>
  <si>
    <t>岢岚县</t>
  </si>
  <si>
    <t>河曲县</t>
  </si>
  <si>
    <t>保德县</t>
  </si>
  <si>
    <t>偏关县</t>
  </si>
  <si>
    <t>原平市</t>
  </si>
  <si>
    <t>临汾市</t>
  </si>
  <si>
    <t>尧都区</t>
  </si>
  <si>
    <t>曲沃县</t>
  </si>
  <si>
    <t>翼城县</t>
  </si>
  <si>
    <t>襄汾县</t>
  </si>
  <si>
    <t>洪洞县</t>
  </si>
  <si>
    <t>古县</t>
  </si>
  <si>
    <t>安泽县</t>
  </si>
  <si>
    <t>浮山县</t>
  </si>
  <si>
    <t>吉县</t>
  </si>
  <si>
    <t>乡宁县</t>
  </si>
  <si>
    <t>大宁县</t>
  </si>
  <si>
    <t>隰县</t>
  </si>
  <si>
    <t>永和县</t>
  </si>
  <si>
    <t>蒲县</t>
  </si>
  <si>
    <t>汾西县</t>
  </si>
  <si>
    <t>侯马市</t>
  </si>
  <si>
    <t>霍州市</t>
  </si>
  <si>
    <t>吕梁市</t>
  </si>
  <si>
    <t>离石区</t>
  </si>
  <si>
    <t>文水县</t>
  </si>
  <si>
    <t>交城县</t>
  </si>
  <si>
    <t>兴县</t>
  </si>
  <si>
    <t>临县</t>
  </si>
  <si>
    <t>柳林县</t>
  </si>
  <si>
    <t>石楼县</t>
  </si>
  <si>
    <t>岚县</t>
  </si>
  <si>
    <t>方山县</t>
  </si>
  <si>
    <t>中阳县</t>
  </si>
  <si>
    <t>交口县</t>
  </si>
  <si>
    <t>孝义市</t>
  </si>
  <si>
    <t>汾阳市</t>
  </si>
  <si>
    <t>内蒙古自治区</t>
  </si>
  <si>
    <t>呼和浩特市</t>
  </si>
  <si>
    <t>新城区</t>
  </si>
  <si>
    <t>回民区</t>
  </si>
  <si>
    <t>玉泉区</t>
  </si>
  <si>
    <t>赛罕区</t>
  </si>
  <si>
    <t>土默特左旗</t>
  </si>
  <si>
    <t>托克托县</t>
  </si>
  <si>
    <t>和林格尔县</t>
  </si>
  <si>
    <t>清水河县</t>
  </si>
  <si>
    <t>武川县</t>
  </si>
  <si>
    <t>包头市</t>
  </si>
  <si>
    <t>东河区</t>
  </si>
  <si>
    <t>昆都仑区</t>
  </si>
  <si>
    <t>青山区</t>
  </si>
  <si>
    <t>石拐区</t>
  </si>
  <si>
    <t>白云鄂博矿区</t>
  </si>
  <si>
    <t>九原区</t>
  </si>
  <si>
    <t>土默特右旗</t>
  </si>
  <si>
    <t>固阳县</t>
  </si>
  <si>
    <t>达尔罕茂明安联合旗</t>
  </si>
  <si>
    <t>乌海市</t>
  </si>
  <si>
    <t>海勃湾区</t>
  </si>
  <si>
    <t>海南区</t>
  </si>
  <si>
    <t>乌达区</t>
  </si>
  <si>
    <t>赤峰市</t>
  </si>
  <si>
    <t>红山区</t>
  </si>
  <si>
    <t>元宝山区</t>
  </si>
  <si>
    <t>松山区</t>
  </si>
  <si>
    <t>阿鲁科尔沁旗</t>
  </si>
  <si>
    <t>巴林左旗</t>
  </si>
  <si>
    <t>巴林右旗</t>
  </si>
  <si>
    <t>林西县</t>
  </si>
  <si>
    <t>克什克腾旗</t>
  </si>
  <si>
    <t>翁牛特旗</t>
  </si>
  <si>
    <t>喀喇沁旗</t>
  </si>
  <si>
    <t>宁城县</t>
  </si>
  <si>
    <t>敖汉旗</t>
  </si>
  <si>
    <t>通辽市</t>
  </si>
  <si>
    <t>科尔沁区</t>
  </si>
  <si>
    <t>科尔沁左翼中旗</t>
  </si>
  <si>
    <t>科尔沁左翼后旗</t>
  </si>
  <si>
    <t>开鲁县</t>
  </si>
  <si>
    <t>库伦旗</t>
  </si>
  <si>
    <t>奈曼旗</t>
  </si>
  <si>
    <t>扎鲁特旗</t>
  </si>
  <si>
    <t>霍林郭勒市</t>
  </si>
  <si>
    <t>鄂尔多斯市</t>
  </si>
  <si>
    <t>东胜区</t>
  </si>
  <si>
    <t>康巴什区</t>
  </si>
  <si>
    <t>达拉特旗</t>
  </si>
  <si>
    <t>准格尔旗</t>
  </si>
  <si>
    <t>鄂托克前旗</t>
  </si>
  <si>
    <t>鄂托克旗</t>
  </si>
  <si>
    <t>杭锦旗</t>
  </si>
  <si>
    <t>乌审旗</t>
  </si>
  <si>
    <t>伊金霍洛旗</t>
  </si>
  <si>
    <t>呼伦贝尔市</t>
  </si>
  <si>
    <t>海拉尔区</t>
  </si>
  <si>
    <t>扎赉诺尔区</t>
  </si>
  <si>
    <t>阿荣旗</t>
  </si>
  <si>
    <t>莫力达瓦达斡尔族自治旗</t>
  </si>
  <si>
    <t>鄂伦春自治旗</t>
  </si>
  <si>
    <t>鄂温克族自治旗</t>
  </si>
  <si>
    <t>陈巴尔虎旗</t>
  </si>
  <si>
    <t>新巴尔虎左旗</t>
  </si>
  <si>
    <t>新巴尔虎右旗</t>
  </si>
  <si>
    <t>满洲里市</t>
  </si>
  <si>
    <t>牙克石市</t>
  </si>
  <si>
    <t>扎兰屯市</t>
  </si>
  <si>
    <t>额尔古纳市</t>
  </si>
  <si>
    <t>根河市</t>
  </si>
  <si>
    <t>巴彦淖尔市</t>
  </si>
  <si>
    <t>临河区</t>
  </si>
  <si>
    <t>五原县</t>
  </si>
  <si>
    <t>磴口县</t>
  </si>
  <si>
    <t>乌拉特前旗</t>
  </si>
  <si>
    <t>乌拉特中旗</t>
  </si>
  <si>
    <t>乌拉特后旗</t>
  </si>
  <si>
    <t>杭锦后旗</t>
  </si>
  <si>
    <t>乌兰察布市</t>
  </si>
  <si>
    <t>集宁区</t>
  </si>
  <si>
    <t>卓资县</t>
  </si>
  <si>
    <t>化德县</t>
  </si>
  <si>
    <t>商都县</t>
  </si>
  <si>
    <t>兴和县</t>
  </si>
  <si>
    <t>凉城县</t>
  </si>
  <si>
    <t>察哈尔右翼前旗</t>
  </si>
  <si>
    <t>察哈尔右翼中旗</t>
  </si>
  <si>
    <t>察哈尔右翼后旗</t>
  </si>
  <si>
    <t>四子王旗</t>
  </si>
  <si>
    <t>丰镇市</t>
  </si>
  <si>
    <t>兴安盟</t>
  </si>
  <si>
    <t>乌兰浩特市</t>
  </si>
  <si>
    <t>阿尔山市</t>
  </si>
  <si>
    <t>科尔沁右翼前旗</t>
  </si>
  <si>
    <t>科尔沁右翼中旗</t>
  </si>
  <si>
    <t>扎赉特旗</t>
  </si>
  <si>
    <t>突泉县</t>
  </si>
  <si>
    <t>锡林郭勒盟</t>
  </si>
  <si>
    <t>二连浩特市</t>
  </si>
  <si>
    <t>锡林浩特市</t>
  </si>
  <si>
    <t>阿巴嘎旗</t>
  </si>
  <si>
    <t>苏尼特左旗</t>
  </si>
  <si>
    <t>苏尼特右旗</t>
  </si>
  <si>
    <t>东乌珠穆沁旗</t>
  </si>
  <si>
    <t>西乌珠穆沁旗</t>
  </si>
  <si>
    <t>太仆寺旗</t>
  </si>
  <si>
    <t>镶黄旗</t>
  </si>
  <si>
    <t>正镶白旗</t>
  </si>
  <si>
    <t>正蓝旗</t>
  </si>
  <si>
    <t>多伦县</t>
  </si>
  <si>
    <t>阿拉善盟</t>
  </si>
  <si>
    <t>阿拉善左旗</t>
  </si>
  <si>
    <t>阿拉善右旗</t>
  </si>
  <si>
    <t>额济纳旗</t>
  </si>
  <si>
    <t>辽宁省</t>
  </si>
  <si>
    <t>沈阳市</t>
  </si>
  <si>
    <t>沈河区</t>
  </si>
  <si>
    <t>大东区</t>
  </si>
  <si>
    <t>皇姑区</t>
  </si>
  <si>
    <t>铁西区</t>
  </si>
  <si>
    <t>苏家屯区</t>
  </si>
  <si>
    <t>浑南区</t>
  </si>
  <si>
    <t>沈北新区</t>
  </si>
  <si>
    <t>于洪区</t>
  </si>
  <si>
    <t>辽中区</t>
  </si>
  <si>
    <t>康平县</t>
  </si>
  <si>
    <t>法库县</t>
  </si>
  <si>
    <t>新民市</t>
  </si>
  <si>
    <t>大连市</t>
  </si>
  <si>
    <t>中山区</t>
  </si>
  <si>
    <t>西岗区</t>
  </si>
  <si>
    <t>沙河口区</t>
  </si>
  <si>
    <t>甘井子区</t>
  </si>
  <si>
    <t>旅顺口区</t>
  </si>
  <si>
    <t>金州区</t>
  </si>
  <si>
    <t>普兰店区</t>
  </si>
  <si>
    <t>长海县</t>
  </si>
  <si>
    <t>瓦房店市</t>
  </si>
  <si>
    <t>庄河市</t>
  </si>
  <si>
    <t>鞍山市</t>
  </si>
  <si>
    <t>铁东区</t>
  </si>
  <si>
    <t>立山区</t>
  </si>
  <si>
    <t>千山区</t>
  </si>
  <si>
    <t>台安县</t>
  </si>
  <si>
    <t>岫岩满族自治县</t>
  </si>
  <si>
    <t>海城市</t>
  </si>
  <si>
    <t>抚顺市</t>
  </si>
  <si>
    <t>新抚区</t>
  </si>
  <si>
    <t>东洲区</t>
  </si>
  <si>
    <t>望花区</t>
  </si>
  <si>
    <t>顺城区</t>
  </si>
  <si>
    <t>抚顺县</t>
  </si>
  <si>
    <t>新宾满族自治县</t>
  </si>
  <si>
    <t>清原满族自治县</t>
  </si>
  <si>
    <t>本溪市</t>
  </si>
  <si>
    <t>平山区</t>
  </si>
  <si>
    <t>溪湖区</t>
  </si>
  <si>
    <t>明山区</t>
  </si>
  <si>
    <t>南芬区</t>
  </si>
  <si>
    <t>本溪满族自治县</t>
  </si>
  <si>
    <t>桓仁满族自治县</t>
  </si>
  <si>
    <t>丹东市</t>
  </si>
  <si>
    <t>元宝区</t>
  </si>
  <si>
    <t>振兴区</t>
  </si>
  <si>
    <t>振安区</t>
  </si>
  <si>
    <t>宽甸满族自治县</t>
  </si>
  <si>
    <t>东港市</t>
  </si>
  <si>
    <t>凤城市</t>
  </si>
  <si>
    <t>锦州市</t>
  </si>
  <si>
    <t>古塔区</t>
  </si>
  <si>
    <t>凌河区</t>
  </si>
  <si>
    <t>太和区</t>
  </si>
  <si>
    <t>黑山县</t>
  </si>
  <si>
    <t>义县</t>
  </si>
  <si>
    <t>凌海市</t>
  </si>
  <si>
    <t>北镇市</t>
  </si>
  <si>
    <t>营口市</t>
  </si>
  <si>
    <t>站前区</t>
  </si>
  <si>
    <t>西市区</t>
  </si>
  <si>
    <t>鲅鱼圈区</t>
  </si>
  <si>
    <t>老边区</t>
  </si>
  <si>
    <t>盖州市</t>
  </si>
  <si>
    <t>大石桥市</t>
  </si>
  <si>
    <t>阜新市</t>
  </si>
  <si>
    <t>海州区</t>
  </si>
  <si>
    <t>新邱区</t>
  </si>
  <si>
    <t>太平区</t>
  </si>
  <si>
    <t>清河门区</t>
  </si>
  <si>
    <t>细河区</t>
  </si>
  <si>
    <t>阜新蒙古族自治县</t>
  </si>
  <si>
    <t>彰武县</t>
  </si>
  <si>
    <t>辽阳市</t>
  </si>
  <si>
    <t>白塔区</t>
  </si>
  <si>
    <t>文圣区</t>
  </si>
  <si>
    <t>宏伟区</t>
  </si>
  <si>
    <t>弓长岭区</t>
  </si>
  <si>
    <t>太子河区</t>
  </si>
  <si>
    <t>辽阳县</t>
  </si>
  <si>
    <t>灯塔市</t>
  </si>
  <si>
    <t>盘锦市</t>
  </si>
  <si>
    <t>双台子区</t>
  </si>
  <si>
    <t>兴隆台区</t>
  </si>
  <si>
    <t>大洼区</t>
  </si>
  <si>
    <t>盘山县</t>
  </si>
  <si>
    <t>铁岭市</t>
  </si>
  <si>
    <t>银州区</t>
  </si>
  <si>
    <t>清河区</t>
  </si>
  <si>
    <t>铁岭县</t>
  </si>
  <si>
    <t>西丰县</t>
  </si>
  <si>
    <t>昌图县</t>
  </si>
  <si>
    <t>调兵山市</t>
  </si>
  <si>
    <t>开原市</t>
  </si>
  <si>
    <t>朝阳市</t>
  </si>
  <si>
    <t>双塔区</t>
  </si>
  <si>
    <t>龙城区</t>
  </si>
  <si>
    <t>朝阳县</t>
  </si>
  <si>
    <t>建平县</t>
  </si>
  <si>
    <t>喀喇沁左翼蒙古族自治县</t>
  </si>
  <si>
    <t>北票市</t>
  </si>
  <si>
    <t>凌源市</t>
  </si>
  <si>
    <t>葫芦岛市</t>
  </si>
  <si>
    <t>连山区</t>
  </si>
  <si>
    <t>龙港区</t>
  </si>
  <si>
    <t>南票区</t>
  </si>
  <si>
    <t>绥中县</t>
  </si>
  <si>
    <t>建昌县</t>
  </si>
  <si>
    <t>兴城市</t>
  </si>
  <si>
    <t>吉林省</t>
  </si>
  <si>
    <t>长春市</t>
  </si>
  <si>
    <t>南关区</t>
  </si>
  <si>
    <t>宽城区</t>
  </si>
  <si>
    <t>二道区</t>
  </si>
  <si>
    <t>绿园区</t>
  </si>
  <si>
    <t>双阳区</t>
  </si>
  <si>
    <t>九台区</t>
  </si>
  <si>
    <t>农安县</t>
  </si>
  <si>
    <t>榆树市</t>
  </si>
  <si>
    <t>德惠市</t>
  </si>
  <si>
    <t>吉林市</t>
  </si>
  <si>
    <t>昌邑区</t>
  </si>
  <si>
    <t>龙潭区</t>
  </si>
  <si>
    <t>船营区</t>
  </si>
  <si>
    <t>丰满区</t>
  </si>
  <si>
    <t>永吉县</t>
  </si>
  <si>
    <t>蛟河市</t>
  </si>
  <si>
    <t>桦甸市</t>
  </si>
  <si>
    <t>舒兰市</t>
  </si>
  <si>
    <t>磐石市</t>
  </si>
  <si>
    <t>四平市</t>
  </si>
  <si>
    <t>梨树县</t>
  </si>
  <si>
    <t>伊通满族自治县</t>
  </si>
  <si>
    <t>公主岭市</t>
  </si>
  <si>
    <t>双辽市</t>
  </si>
  <si>
    <t>辽源市</t>
  </si>
  <si>
    <t>龙山区</t>
  </si>
  <si>
    <t>西安区</t>
  </si>
  <si>
    <t>东丰县</t>
  </si>
  <si>
    <t>东辽县</t>
  </si>
  <si>
    <t>通化市</t>
  </si>
  <si>
    <t>东昌区</t>
  </si>
  <si>
    <t>二道江区</t>
  </si>
  <si>
    <t>通化县</t>
  </si>
  <si>
    <t>辉南县</t>
  </si>
  <si>
    <t>柳河县</t>
  </si>
  <si>
    <t>梅河口市</t>
  </si>
  <si>
    <t>集安市</t>
  </si>
  <si>
    <t>白山市</t>
  </si>
  <si>
    <t>浑江区</t>
  </si>
  <si>
    <t>江源区</t>
  </si>
  <si>
    <t>抚松县</t>
  </si>
  <si>
    <t>靖宇县</t>
  </si>
  <si>
    <t>长白朝鲜族自治县</t>
  </si>
  <si>
    <t>临江市</t>
  </si>
  <si>
    <t>松原市</t>
  </si>
  <si>
    <t>宁江区</t>
  </si>
  <si>
    <t>前郭尔罗斯蒙古族自治县</t>
  </si>
  <si>
    <t>长岭县</t>
  </si>
  <si>
    <t>乾安县</t>
  </si>
  <si>
    <t>扶余市</t>
  </si>
  <si>
    <t>白城市</t>
  </si>
  <si>
    <t>洮北区</t>
  </si>
  <si>
    <t>镇赉县</t>
  </si>
  <si>
    <t>通榆县</t>
  </si>
  <si>
    <t>洮南市</t>
  </si>
  <si>
    <t>大安市</t>
  </si>
  <si>
    <t>延边朝鲜族自治州</t>
  </si>
  <si>
    <t>延吉市</t>
  </si>
  <si>
    <t>图们市</t>
  </si>
  <si>
    <t>敦化市</t>
  </si>
  <si>
    <t>珲春市</t>
  </si>
  <si>
    <t>龙井市</t>
  </si>
  <si>
    <t>和龙市</t>
  </si>
  <si>
    <t>汪清县</t>
  </si>
  <si>
    <t>安图县</t>
  </si>
  <si>
    <t>黑龙江省</t>
  </si>
  <si>
    <t>哈尔滨市</t>
  </si>
  <si>
    <t>道里区</t>
  </si>
  <si>
    <t>南岗区</t>
  </si>
  <si>
    <t>道外区</t>
  </si>
  <si>
    <t>平房区</t>
  </si>
  <si>
    <t>松北区</t>
  </si>
  <si>
    <t>香坊区</t>
  </si>
  <si>
    <t>呼兰区</t>
  </si>
  <si>
    <t>阿城区</t>
  </si>
  <si>
    <t>双城区</t>
  </si>
  <si>
    <t>依兰县</t>
  </si>
  <si>
    <t>方正县</t>
  </si>
  <si>
    <t>宾县</t>
  </si>
  <si>
    <t>巴彦县</t>
  </si>
  <si>
    <t>木兰县</t>
  </si>
  <si>
    <t>通河县</t>
  </si>
  <si>
    <t>延寿县</t>
  </si>
  <si>
    <t>尚志市</t>
  </si>
  <si>
    <t>五常市</t>
  </si>
  <si>
    <t>齐齐哈尔市</t>
  </si>
  <si>
    <t>龙沙区</t>
  </si>
  <si>
    <t>建华区</t>
  </si>
  <si>
    <t>铁锋区</t>
  </si>
  <si>
    <t>昂昂溪区</t>
  </si>
  <si>
    <t>富拉尔基区</t>
  </si>
  <si>
    <t>碾子山区</t>
  </si>
  <si>
    <t>梅里斯达斡尔族区</t>
  </si>
  <si>
    <t>龙江县</t>
  </si>
  <si>
    <t>依安县</t>
  </si>
  <si>
    <t>泰来县</t>
  </si>
  <si>
    <t>甘南县</t>
  </si>
  <si>
    <t>富裕县</t>
  </si>
  <si>
    <t>克山县</t>
  </si>
  <si>
    <t>克东县</t>
  </si>
  <si>
    <t>拜泉县</t>
  </si>
  <si>
    <t>讷河市</t>
  </si>
  <si>
    <t>鸡西市</t>
  </si>
  <si>
    <t>鸡冠区</t>
  </si>
  <si>
    <t>恒山区</t>
  </si>
  <si>
    <t>滴道区</t>
  </si>
  <si>
    <t>梨树区</t>
  </si>
  <si>
    <t>城子河区</t>
  </si>
  <si>
    <t>麻山区</t>
  </si>
  <si>
    <t>鸡东县</t>
  </si>
  <si>
    <t>虎林市</t>
  </si>
  <si>
    <t>密山市</t>
  </si>
  <si>
    <t>鹤岗市</t>
  </si>
  <si>
    <t>向阳区</t>
  </si>
  <si>
    <t>工农区</t>
  </si>
  <si>
    <t>南山区</t>
  </si>
  <si>
    <t>兴安区</t>
  </si>
  <si>
    <t>东山区</t>
  </si>
  <si>
    <t>兴山区</t>
  </si>
  <si>
    <t>萝北县</t>
  </si>
  <si>
    <t>绥滨县</t>
  </si>
  <si>
    <t>双鸭山市</t>
  </si>
  <si>
    <t>尖山区</t>
  </si>
  <si>
    <t>岭东区</t>
  </si>
  <si>
    <t>四方台区</t>
  </si>
  <si>
    <t>宝山区</t>
  </si>
  <si>
    <t>集贤县</t>
  </si>
  <si>
    <t>友谊县</t>
  </si>
  <si>
    <t>宝清县</t>
  </si>
  <si>
    <t>饶河县</t>
  </si>
  <si>
    <t>大庆市</t>
  </si>
  <si>
    <t>萨尔图区</t>
  </si>
  <si>
    <t>龙凤区</t>
  </si>
  <si>
    <t>让胡路区</t>
  </si>
  <si>
    <t>红岗区</t>
  </si>
  <si>
    <t>大同区</t>
  </si>
  <si>
    <t>肇州县</t>
  </si>
  <si>
    <t>肇源县</t>
  </si>
  <si>
    <t>林甸县</t>
  </si>
  <si>
    <t>杜尔伯特蒙古族自治县</t>
  </si>
  <si>
    <t>伊春市</t>
  </si>
  <si>
    <t>伊春区</t>
  </si>
  <si>
    <t>南岔区</t>
  </si>
  <si>
    <t>友好区</t>
  </si>
  <si>
    <t>西林区</t>
  </si>
  <si>
    <t>翠峦区</t>
  </si>
  <si>
    <t>新青区</t>
  </si>
  <si>
    <t>美溪区</t>
  </si>
  <si>
    <t>金山屯区</t>
  </si>
  <si>
    <t>五营区</t>
  </si>
  <si>
    <t>乌马河区</t>
  </si>
  <si>
    <t>汤旺河区</t>
  </si>
  <si>
    <t>带岭区</t>
  </si>
  <si>
    <t>乌伊岭区</t>
  </si>
  <si>
    <t>红星区</t>
  </si>
  <si>
    <t>上甘岭区</t>
  </si>
  <si>
    <t>嘉荫县</t>
  </si>
  <si>
    <t>铁力市</t>
  </si>
  <si>
    <t>佳木斯市</t>
  </si>
  <si>
    <t>前进区</t>
  </si>
  <si>
    <t>东风区</t>
  </si>
  <si>
    <t>桦南县</t>
  </si>
  <si>
    <t>桦川县</t>
  </si>
  <si>
    <t>汤原县</t>
  </si>
  <si>
    <t>同江市</t>
  </si>
  <si>
    <t>富锦市</t>
  </si>
  <si>
    <t>抚远市</t>
  </si>
  <si>
    <t>七台河市</t>
  </si>
  <si>
    <t>新兴区</t>
  </si>
  <si>
    <t>桃山区</t>
  </si>
  <si>
    <t>茄子河区</t>
  </si>
  <si>
    <t>勃利县</t>
  </si>
  <si>
    <t>牡丹江市</t>
  </si>
  <si>
    <t>东安区</t>
  </si>
  <si>
    <t>阳明区</t>
  </si>
  <si>
    <t>爱民区</t>
  </si>
  <si>
    <t>林口县</t>
  </si>
  <si>
    <t>绥芬河市</t>
  </si>
  <si>
    <t>海林市</t>
  </si>
  <si>
    <t>宁安市</t>
  </si>
  <si>
    <t>穆棱市</t>
  </si>
  <si>
    <t>东宁市</t>
  </si>
  <si>
    <t>黑河市</t>
  </si>
  <si>
    <t>爱辉区</t>
  </si>
  <si>
    <t>嫩江县</t>
  </si>
  <si>
    <t>逊克县</t>
  </si>
  <si>
    <t>孙吴县</t>
  </si>
  <si>
    <t>北安市</t>
  </si>
  <si>
    <t>五大连池市</t>
  </si>
  <si>
    <t>绥化市</t>
  </si>
  <si>
    <t>北林区</t>
  </si>
  <si>
    <t>望奎县</t>
  </si>
  <si>
    <t>兰西县</t>
  </si>
  <si>
    <t>青冈县</t>
  </si>
  <si>
    <t>庆安县</t>
  </si>
  <si>
    <t>明水县</t>
  </si>
  <si>
    <t>绥棱县</t>
  </si>
  <si>
    <t>安达市</t>
  </si>
  <si>
    <t>肇东市</t>
  </si>
  <si>
    <t>海伦市</t>
  </si>
  <si>
    <t>大兴安岭地区</t>
  </si>
  <si>
    <t>漠河市</t>
  </si>
  <si>
    <t>呼玛县</t>
  </si>
  <si>
    <t>塔河县</t>
  </si>
  <si>
    <t>上海市</t>
  </si>
  <si>
    <t>黄浦区</t>
  </si>
  <si>
    <t>徐汇区</t>
  </si>
  <si>
    <t>长宁区</t>
  </si>
  <si>
    <t>静安区</t>
  </si>
  <si>
    <t>普陀区</t>
  </si>
  <si>
    <t>虹口区</t>
  </si>
  <si>
    <t>杨浦区</t>
  </si>
  <si>
    <t>闵行区</t>
  </si>
  <si>
    <t>嘉定区</t>
  </si>
  <si>
    <t>浦东新区</t>
  </si>
  <si>
    <t>金山区</t>
  </si>
  <si>
    <t>松江区</t>
  </si>
  <si>
    <t>青浦区</t>
  </si>
  <si>
    <t>奉贤区</t>
  </si>
  <si>
    <t>崇明区</t>
  </si>
  <si>
    <t>江苏省</t>
  </si>
  <si>
    <t>南京市</t>
  </si>
  <si>
    <t>玄武区</t>
  </si>
  <si>
    <t>秦淮区</t>
  </si>
  <si>
    <t>建邺区</t>
  </si>
  <si>
    <t>鼓楼区</t>
  </si>
  <si>
    <t>浦口区</t>
  </si>
  <si>
    <t>栖霞区</t>
  </si>
  <si>
    <t>雨花台区</t>
  </si>
  <si>
    <t>江宁区</t>
  </si>
  <si>
    <t>六合区</t>
  </si>
  <si>
    <t>溧水区</t>
  </si>
  <si>
    <t>高淳区</t>
  </si>
  <si>
    <t>无锡市</t>
  </si>
  <si>
    <t>锡山区</t>
  </si>
  <si>
    <t>惠山区</t>
  </si>
  <si>
    <t>滨湖区</t>
  </si>
  <si>
    <t>梁溪区</t>
  </si>
  <si>
    <t>新吴区</t>
  </si>
  <si>
    <t>江阴市</t>
  </si>
  <si>
    <t>宜兴市</t>
  </si>
  <si>
    <t>徐州市</t>
  </si>
  <si>
    <t>云龙区</t>
  </si>
  <si>
    <t>贾汪区</t>
  </si>
  <si>
    <t>泉山区</t>
  </si>
  <si>
    <t>铜山区</t>
  </si>
  <si>
    <t>丰县</t>
  </si>
  <si>
    <t>沛县</t>
  </si>
  <si>
    <t>睢宁县</t>
  </si>
  <si>
    <t>新沂市</t>
  </si>
  <si>
    <t>邳州市</t>
  </si>
  <si>
    <t>常州市</t>
  </si>
  <si>
    <t>天宁区</t>
  </si>
  <si>
    <t>钟楼区</t>
  </si>
  <si>
    <t>新北区</t>
  </si>
  <si>
    <t>武进区</t>
  </si>
  <si>
    <t>金坛区</t>
  </si>
  <si>
    <t>溧阳市</t>
  </si>
  <si>
    <t>苏州市</t>
  </si>
  <si>
    <t>虎丘区</t>
  </si>
  <si>
    <t>吴中区</t>
  </si>
  <si>
    <t>相城区</t>
  </si>
  <si>
    <t>姑苏区</t>
  </si>
  <si>
    <t>吴江区</t>
  </si>
  <si>
    <t>常熟市</t>
  </si>
  <si>
    <t>张家港市</t>
  </si>
  <si>
    <t>昆山市</t>
  </si>
  <si>
    <t>太仓市</t>
  </si>
  <si>
    <t>南通市</t>
  </si>
  <si>
    <t>崇川区</t>
  </si>
  <si>
    <t>港闸区</t>
  </si>
  <si>
    <t>如东县</t>
  </si>
  <si>
    <t>启东市</t>
  </si>
  <si>
    <t>如皋市</t>
  </si>
  <si>
    <t>海门市</t>
  </si>
  <si>
    <t>海安市</t>
  </si>
  <si>
    <t>连云港市</t>
  </si>
  <si>
    <t>连云区</t>
  </si>
  <si>
    <t>赣榆区</t>
  </si>
  <si>
    <t>东海县</t>
  </si>
  <si>
    <t>灌云县</t>
  </si>
  <si>
    <t>灌南县</t>
  </si>
  <si>
    <t>淮安市</t>
  </si>
  <si>
    <t>淮安区</t>
  </si>
  <si>
    <t>淮阴区</t>
  </si>
  <si>
    <t>清江浦区</t>
  </si>
  <si>
    <t>洪泽区</t>
  </si>
  <si>
    <t>涟水县</t>
  </si>
  <si>
    <t>盱眙县</t>
  </si>
  <si>
    <t>金湖县</t>
  </si>
  <si>
    <t>盐城市</t>
  </si>
  <si>
    <t>亭湖区</t>
  </si>
  <si>
    <t>盐都区</t>
  </si>
  <si>
    <t>大丰区</t>
  </si>
  <si>
    <t>响水县</t>
  </si>
  <si>
    <t>滨海县</t>
  </si>
  <si>
    <t>阜宁县</t>
  </si>
  <si>
    <t>射阳县</t>
  </si>
  <si>
    <t>建湖县</t>
  </si>
  <si>
    <t>东台市</t>
  </si>
  <si>
    <t>扬州市</t>
  </si>
  <si>
    <t>广陵区</t>
  </si>
  <si>
    <t>邗江区</t>
  </si>
  <si>
    <t>江都区</t>
  </si>
  <si>
    <t>宝应县</t>
  </si>
  <si>
    <t>仪征市</t>
  </si>
  <si>
    <t>高邮市</t>
  </si>
  <si>
    <t>镇江市</t>
  </si>
  <si>
    <t>京口区</t>
  </si>
  <si>
    <t>润州区</t>
  </si>
  <si>
    <t>丹徒区</t>
  </si>
  <si>
    <t>丹阳市</t>
  </si>
  <si>
    <t>扬中市</t>
  </si>
  <si>
    <t>句容市</t>
  </si>
  <si>
    <t>泰州市</t>
  </si>
  <si>
    <t>海陵区</t>
  </si>
  <si>
    <t>高港区</t>
  </si>
  <si>
    <t>姜堰区</t>
  </si>
  <si>
    <t>兴化市</t>
  </si>
  <si>
    <t>靖江市</t>
  </si>
  <si>
    <t>泰兴市</t>
  </si>
  <si>
    <t>宿迁市</t>
  </si>
  <si>
    <t>宿城区</t>
  </si>
  <si>
    <t>宿豫区</t>
  </si>
  <si>
    <t>沭阳县</t>
  </si>
  <si>
    <t>泗阳县</t>
  </si>
  <si>
    <t>泗洪县</t>
  </si>
  <si>
    <t>浙江省</t>
  </si>
  <si>
    <t>杭州市</t>
  </si>
  <si>
    <t>上城区</t>
  </si>
  <si>
    <t>下城区</t>
  </si>
  <si>
    <t>江干区</t>
  </si>
  <si>
    <t>拱墅区</t>
  </si>
  <si>
    <t>西湖区</t>
  </si>
  <si>
    <t>滨江区</t>
  </si>
  <si>
    <t>萧山区</t>
  </si>
  <si>
    <t>余杭区</t>
  </si>
  <si>
    <t>富阳区</t>
  </si>
  <si>
    <t>临安区</t>
  </si>
  <si>
    <t>桐庐县</t>
  </si>
  <si>
    <t>淳安县</t>
  </si>
  <si>
    <t>建德市</t>
  </si>
  <si>
    <t>宁波市</t>
  </si>
  <si>
    <t>海曙区</t>
  </si>
  <si>
    <t>江北区</t>
  </si>
  <si>
    <t>北仑区</t>
  </si>
  <si>
    <t>镇海区</t>
  </si>
  <si>
    <t>鄞州区</t>
  </si>
  <si>
    <t>奉化区</t>
  </si>
  <si>
    <t>象山县</t>
  </si>
  <si>
    <t>宁海县</t>
  </si>
  <si>
    <t>余姚市</t>
  </si>
  <si>
    <t>慈溪市</t>
  </si>
  <si>
    <t>温州市</t>
  </si>
  <si>
    <t>鹿城区</t>
  </si>
  <si>
    <t>龙湾区</t>
  </si>
  <si>
    <t>瓯海区</t>
  </si>
  <si>
    <t>洞头区</t>
  </si>
  <si>
    <t>永嘉县</t>
  </si>
  <si>
    <t>平阳县</t>
  </si>
  <si>
    <t>苍南县</t>
  </si>
  <si>
    <t>文成县</t>
  </si>
  <si>
    <t>泰顺县</t>
  </si>
  <si>
    <t>瑞安市</t>
  </si>
  <si>
    <t>乐清市</t>
  </si>
  <si>
    <t>嘉兴市</t>
  </si>
  <si>
    <t>南湖区</t>
  </si>
  <si>
    <t>秀洲区</t>
  </si>
  <si>
    <t>嘉善县</t>
  </si>
  <si>
    <t>海盐县</t>
  </si>
  <si>
    <t>海宁市</t>
  </si>
  <si>
    <t>平湖市</t>
  </si>
  <si>
    <t>桐乡市</t>
  </si>
  <si>
    <t>湖州市</t>
  </si>
  <si>
    <t>吴兴区</t>
  </si>
  <si>
    <t>南浔区</t>
  </si>
  <si>
    <t>德清县</t>
  </si>
  <si>
    <t>长兴县</t>
  </si>
  <si>
    <t>安吉县</t>
  </si>
  <si>
    <t>绍兴市</t>
  </si>
  <si>
    <t>越城区</t>
  </si>
  <si>
    <t>柯桥区</t>
  </si>
  <si>
    <t>上虞区</t>
  </si>
  <si>
    <t>新昌县</t>
  </si>
  <si>
    <t>诸暨市</t>
  </si>
  <si>
    <t>嵊州市</t>
  </si>
  <si>
    <t>金华市</t>
  </si>
  <si>
    <t>婺城区</t>
  </si>
  <si>
    <t>金东区</t>
  </si>
  <si>
    <t>武义县</t>
  </si>
  <si>
    <t>浦江县</t>
  </si>
  <si>
    <t>磐安县</t>
  </si>
  <si>
    <t>兰溪市</t>
  </si>
  <si>
    <t>义乌市</t>
  </si>
  <si>
    <t>东阳市</t>
  </si>
  <si>
    <t>永康市</t>
  </si>
  <si>
    <t>衢州市</t>
  </si>
  <si>
    <t>柯城区</t>
  </si>
  <si>
    <t>衢江区</t>
  </si>
  <si>
    <t>常山县</t>
  </si>
  <si>
    <t>开化县</t>
  </si>
  <si>
    <t>龙游县</t>
  </si>
  <si>
    <t>江山市</t>
  </si>
  <si>
    <t>舟山市</t>
  </si>
  <si>
    <t>定海区</t>
  </si>
  <si>
    <t>岱山县</t>
  </si>
  <si>
    <t>嵊泗县</t>
  </si>
  <si>
    <t>台州市</t>
  </si>
  <si>
    <t>椒江区</t>
  </si>
  <si>
    <t>黄岩区</t>
  </si>
  <si>
    <t>路桥区</t>
  </si>
  <si>
    <t>三门县</t>
  </si>
  <si>
    <t>天台县</t>
  </si>
  <si>
    <t>仙居县</t>
  </si>
  <si>
    <t>温岭市</t>
  </si>
  <si>
    <t>临海市</t>
  </si>
  <si>
    <t>玉环市</t>
  </si>
  <si>
    <t>丽水市</t>
  </si>
  <si>
    <t>莲都区</t>
  </si>
  <si>
    <t>青田县</t>
  </si>
  <si>
    <t>缙云县</t>
  </si>
  <si>
    <t>遂昌县</t>
  </si>
  <si>
    <t>松阳县</t>
  </si>
  <si>
    <t>云和县</t>
  </si>
  <si>
    <t>庆元县</t>
  </si>
  <si>
    <t>景宁畲族自治县</t>
  </si>
  <si>
    <t>龙泉市</t>
  </si>
  <si>
    <t>安徽省</t>
  </si>
  <si>
    <t>合肥市</t>
  </si>
  <si>
    <t>瑶海区</t>
  </si>
  <si>
    <t>庐阳区</t>
  </si>
  <si>
    <t>蜀山区</t>
  </si>
  <si>
    <t>包河区</t>
  </si>
  <si>
    <t>长丰县</t>
  </si>
  <si>
    <t>肥东县</t>
  </si>
  <si>
    <t>肥西县</t>
  </si>
  <si>
    <t>庐江县</t>
  </si>
  <si>
    <t>巢湖市</t>
  </si>
  <si>
    <t>芜湖市</t>
  </si>
  <si>
    <t>镜湖区</t>
  </si>
  <si>
    <t>弋江区</t>
  </si>
  <si>
    <t>鸠江区</t>
  </si>
  <si>
    <t>三山区</t>
  </si>
  <si>
    <t>芜湖县</t>
  </si>
  <si>
    <t>繁昌县</t>
  </si>
  <si>
    <t>南陵县</t>
  </si>
  <si>
    <t>无为县</t>
  </si>
  <si>
    <t>蚌埠市</t>
  </si>
  <si>
    <t>龙子湖区</t>
  </si>
  <si>
    <t>蚌山区</t>
  </si>
  <si>
    <t>禹会区</t>
  </si>
  <si>
    <t>淮上区</t>
  </si>
  <si>
    <t>怀远县</t>
  </si>
  <si>
    <t>五河县</t>
  </si>
  <si>
    <t>固镇县</t>
  </si>
  <si>
    <t>淮南市</t>
  </si>
  <si>
    <t>大通区</t>
  </si>
  <si>
    <t>田家庵区</t>
  </si>
  <si>
    <t>谢家集区</t>
  </si>
  <si>
    <t>八公山区</t>
  </si>
  <si>
    <t>潘集区</t>
  </si>
  <si>
    <t>凤台县</t>
  </si>
  <si>
    <t>寿县</t>
  </si>
  <si>
    <t>马鞍山市</t>
  </si>
  <si>
    <t>花山区</t>
  </si>
  <si>
    <t>雨山区</t>
  </si>
  <si>
    <t>博望区</t>
  </si>
  <si>
    <t>当涂县</t>
  </si>
  <si>
    <t>含山县</t>
  </si>
  <si>
    <t>和县</t>
  </si>
  <si>
    <t>淮北市</t>
  </si>
  <si>
    <t>杜集区</t>
  </si>
  <si>
    <t>相山区</t>
  </si>
  <si>
    <t>烈山区</t>
  </si>
  <si>
    <t>濉溪县</t>
  </si>
  <si>
    <t>铜陵市</t>
  </si>
  <si>
    <t>铜官区</t>
  </si>
  <si>
    <t>义安区</t>
  </si>
  <si>
    <t>枞阳县</t>
  </si>
  <si>
    <t>安庆市</t>
  </si>
  <si>
    <t>迎江区</t>
  </si>
  <si>
    <t>大观区</t>
  </si>
  <si>
    <t>宜秀区</t>
  </si>
  <si>
    <t>怀宁县</t>
  </si>
  <si>
    <t>太湖县</t>
  </si>
  <si>
    <t>宿松县</t>
  </si>
  <si>
    <t>望江县</t>
  </si>
  <si>
    <t>岳西县</t>
  </si>
  <si>
    <t>桐城市</t>
  </si>
  <si>
    <t>潜山市</t>
  </si>
  <si>
    <t>黄山市</t>
  </si>
  <si>
    <t>屯溪区</t>
  </si>
  <si>
    <t>黄山区</t>
  </si>
  <si>
    <t>徽州区</t>
  </si>
  <si>
    <t>歙县</t>
  </si>
  <si>
    <t>休宁县</t>
  </si>
  <si>
    <t>黟县</t>
  </si>
  <si>
    <t>祁门县</t>
  </si>
  <si>
    <t>滁州市</t>
  </si>
  <si>
    <t>琅琊区</t>
  </si>
  <si>
    <t>南谯区</t>
  </si>
  <si>
    <t>来安县</t>
  </si>
  <si>
    <t>全椒县</t>
  </si>
  <si>
    <t>定远县</t>
  </si>
  <si>
    <t>凤阳县</t>
  </si>
  <si>
    <t>天长市</t>
  </si>
  <si>
    <t>明光市</t>
  </si>
  <si>
    <t>阜阳市</t>
  </si>
  <si>
    <t>颍州区</t>
  </si>
  <si>
    <t>颍东区</t>
  </si>
  <si>
    <t>颍泉区</t>
  </si>
  <si>
    <t>临泉县</t>
  </si>
  <si>
    <t>太和县</t>
  </si>
  <si>
    <t>阜南县</t>
  </si>
  <si>
    <t>颍上县</t>
  </si>
  <si>
    <t>界首市</t>
  </si>
  <si>
    <t>宿州市</t>
  </si>
  <si>
    <t>埇桥区</t>
  </si>
  <si>
    <t>砀山县</t>
  </si>
  <si>
    <t>萧县</t>
  </si>
  <si>
    <t>灵璧县</t>
  </si>
  <si>
    <t>泗县</t>
  </si>
  <si>
    <t>六安市</t>
  </si>
  <si>
    <t>金安区</t>
  </si>
  <si>
    <t>裕安区</t>
  </si>
  <si>
    <t>叶集区</t>
  </si>
  <si>
    <t>霍邱县</t>
  </si>
  <si>
    <t>舒城县</t>
  </si>
  <si>
    <t>金寨县</t>
  </si>
  <si>
    <t>霍山县</t>
  </si>
  <si>
    <t>亳州市</t>
  </si>
  <si>
    <t>谯城区</t>
  </si>
  <si>
    <t>涡阳县</t>
  </si>
  <si>
    <t>蒙城县</t>
  </si>
  <si>
    <t>利辛县</t>
  </si>
  <si>
    <t>池州市</t>
  </si>
  <si>
    <t>贵池区</t>
  </si>
  <si>
    <t>东至县</t>
  </si>
  <si>
    <t>石台县</t>
  </si>
  <si>
    <t>青阳县</t>
  </si>
  <si>
    <t>宣城市</t>
  </si>
  <si>
    <t>宣州区</t>
  </si>
  <si>
    <t>郎溪县</t>
  </si>
  <si>
    <t>广德县</t>
  </si>
  <si>
    <t>泾县</t>
  </si>
  <si>
    <t>绩溪县</t>
  </si>
  <si>
    <t>旌德县</t>
  </si>
  <si>
    <t>宁国市</t>
  </si>
  <si>
    <t>福建省</t>
  </si>
  <si>
    <t>福州市</t>
  </si>
  <si>
    <t>台江区</t>
  </si>
  <si>
    <t>仓山区</t>
  </si>
  <si>
    <t>马尾区</t>
  </si>
  <si>
    <t>晋安区</t>
  </si>
  <si>
    <t>长乐区</t>
  </si>
  <si>
    <t>闽侯县</t>
  </si>
  <si>
    <t>连江县</t>
  </si>
  <si>
    <t>罗源县</t>
  </si>
  <si>
    <t>闽清县</t>
  </si>
  <si>
    <t>永泰县</t>
  </si>
  <si>
    <t>平潭县</t>
  </si>
  <si>
    <t>福清市</t>
  </si>
  <si>
    <t>厦门市</t>
  </si>
  <si>
    <t>思明区</t>
  </si>
  <si>
    <t>海沧区</t>
  </si>
  <si>
    <t>湖里区</t>
  </si>
  <si>
    <t>集美区</t>
  </si>
  <si>
    <t>同安区</t>
  </si>
  <si>
    <t>翔安区</t>
  </si>
  <si>
    <t>莆田市</t>
  </si>
  <si>
    <t>城厢区</t>
  </si>
  <si>
    <t>涵江区</t>
  </si>
  <si>
    <t>荔城区</t>
  </si>
  <si>
    <t>秀屿区</t>
  </si>
  <si>
    <t>仙游县</t>
  </si>
  <si>
    <t>三明市</t>
  </si>
  <si>
    <t>梅列区</t>
  </si>
  <si>
    <t>三元区</t>
  </si>
  <si>
    <t>明溪县</t>
  </si>
  <si>
    <t>清流县</t>
  </si>
  <si>
    <t>宁化县</t>
  </si>
  <si>
    <t>大田县</t>
  </si>
  <si>
    <t>尤溪县</t>
  </si>
  <si>
    <t>沙县</t>
  </si>
  <si>
    <t>将乐县</t>
  </si>
  <si>
    <t>泰宁县</t>
  </si>
  <si>
    <t>建宁县</t>
  </si>
  <si>
    <t>永安市</t>
  </si>
  <si>
    <t>泉州市</t>
  </si>
  <si>
    <t>鲤城区</t>
  </si>
  <si>
    <t>丰泽区</t>
  </si>
  <si>
    <t>洛江区</t>
  </si>
  <si>
    <t>泉港区</t>
  </si>
  <si>
    <t>惠安县</t>
  </si>
  <si>
    <t>安溪县</t>
  </si>
  <si>
    <t>永春县</t>
  </si>
  <si>
    <t>德化县</t>
  </si>
  <si>
    <t>金门县</t>
  </si>
  <si>
    <t>石狮市</t>
  </si>
  <si>
    <t>晋江市</t>
  </si>
  <si>
    <t>南安市</t>
  </si>
  <si>
    <t>漳州市</t>
  </si>
  <si>
    <t>芗城区</t>
  </si>
  <si>
    <t>龙文区</t>
  </si>
  <si>
    <t>云霄县</t>
  </si>
  <si>
    <t>漳浦县</t>
  </si>
  <si>
    <t>诏安县</t>
  </si>
  <si>
    <t>长泰县</t>
  </si>
  <si>
    <t>东山县</t>
  </si>
  <si>
    <t>南靖县</t>
  </si>
  <si>
    <t>平和县</t>
  </si>
  <si>
    <t>华安县</t>
  </si>
  <si>
    <t>龙海市</t>
  </si>
  <si>
    <t>南平市</t>
  </si>
  <si>
    <t>延平区</t>
  </si>
  <si>
    <t>建阳区</t>
  </si>
  <si>
    <t>顺昌县</t>
  </si>
  <si>
    <t>浦城县</t>
  </si>
  <si>
    <t>光泽县</t>
  </si>
  <si>
    <t>松溪县</t>
  </si>
  <si>
    <t>政和县</t>
  </si>
  <si>
    <t>邵武市</t>
  </si>
  <si>
    <t>武夷山市</t>
  </si>
  <si>
    <t>建瓯市</t>
  </si>
  <si>
    <t>龙岩市</t>
  </si>
  <si>
    <t>新罗区</t>
  </si>
  <si>
    <t>永定区</t>
  </si>
  <si>
    <t>长汀县</t>
  </si>
  <si>
    <t>上杭县</t>
  </si>
  <si>
    <t>武平县</t>
  </si>
  <si>
    <t>连城县</t>
  </si>
  <si>
    <t>漳平市</t>
  </si>
  <si>
    <t>宁德市</t>
  </si>
  <si>
    <t>蕉城区</t>
  </si>
  <si>
    <t>霞浦县</t>
  </si>
  <si>
    <t>古田县</t>
  </si>
  <si>
    <t>屏南县</t>
  </si>
  <si>
    <t>寿宁县</t>
  </si>
  <si>
    <t>周宁县</t>
  </si>
  <si>
    <t>柘荣县</t>
  </si>
  <si>
    <t>福安市</t>
  </si>
  <si>
    <t>福鼎市</t>
  </si>
  <si>
    <t>江西省</t>
  </si>
  <si>
    <t>南昌市</t>
  </si>
  <si>
    <t>东湖区</t>
  </si>
  <si>
    <t>青云谱区</t>
  </si>
  <si>
    <t>湾里区</t>
  </si>
  <si>
    <t>青山湖区</t>
  </si>
  <si>
    <t>新建区</t>
  </si>
  <si>
    <t>南昌县</t>
  </si>
  <si>
    <t>安义县</t>
  </si>
  <si>
    <t>进贤县</t>
  </si>
  <si>
    <t>景德镇市</t>
  </si>
  <si>
    <t>昌江区</t>
  </si>
  <si>
    <t>珠山区</t>
  </si>
  <si>
    <t>浮梁县</t>
  </si>
  <si>
    <t>乐平市</t>
  </si>
  <si>
    <t>萍乡市</t>
  </si>
  <si>
    <t>安源区</t>
  </si>
  <si>
    <t>湘东区</t>
  </si>
  <si>
    <t>莲花县</t>
  </si>
  <si>
    <t>上栗县</t>
  </si>
  <si>
    <t>芦溪县</t>
  </si>
  <si>
    <t>九江市</t>
  </si>
  <si>
    <t>濂溪区</t>
  </si>
  <si>
    <t>浔阳区</t>
  </si>
  <si>
    <t>柴桑区</t>
  </si>
  <si>
    <t>武宁县</t>
  </si>
  <si>
    <t>修水县</t>
  </si>
  <si>
    <t>永修县</t>
  </si>
  <si>
    <t>德安县</t>
  </si>
  <si>
    <t>都昌县</t>
  </si>
  <si>
    <t>湖口县</t>
  </si>
  <si>
    <t>彭泽县</t>
  </si>
  <si>
    <t>瑞昌市</t>
  </si>
  <si>
    <t>共青城市</t>
  </si>
  <si>
    <t>庐山市</t>
  </si>
  <si>
    <t>新余市</t>
  </si>
  <si>
    <t>渝水区</t>
  </si>
  <si>
    <t>分宜县</t>
  </si>
  <si>
    <t>鹰潭市</t>
  </si>
  <si>
    <t>月湖区</t>
  </si>
  <si>
    <t>余江区</t>
  </si>
  <si>
    <t>贵溪市</t>
  </si>
  <si>
    <t>赣州市</t>
  </si>
  <si>
    <t>章贡区</t>
  </si>
  <si>
    <t>南康区</t>
  </si>
  <si>
    <t>赣县区</t>
  </si>
  <si>
    <t>信丰县</t>
  </si>
  <si>
    <t>大余县</t>
  </si>
  <si>
    <t>上犹县</t>
  </si>
  <si>
    <t>崇义县</t>
  </si>
  <si>
    <t>安远县</t>
  </si>
  <si>
    <t>龙南县</t>
  </si>
  <si>
    <t>定南县</t>
  </si>
  <si>
    <t>全南县</t>
  </si>
  <si>
    <t>宁都县</t>
  </si>
  <si>
    <t>于都县</t>
  </si>
  <si>
    <t>兴国县</t>
  </si>
  <si>
    <t>会昌县</t>
  </si>
  <si>
    <t>寻乌县</t>
  </si>
  <si>
    <t>石城县</t>
  </si>
  <si>
    <t>瑞金市</t>
  </si>
  <si>
    <t>吉安市</t>
  </si>
  <si>
    <t>吉州区</t>
  </si>
  <si>
    <t>青原区</t>
  </si>
  <si>
    <t>吉安县</t>
  </si>
  <si>
    <t>吉水县</t>
  </si>
  <si>
    <t>峡江县</t>
  </si>
  <si>
    <t>新干县</t>
  </si>
  <si>
    <t>永丰县</t>
  </si>
  <si>
    <t>泰和县</t>
  </si>
  <si>
    <t>遂川县</t>
  </si>
  <si>
    <t>万安县</t>
  </si>
  <si>
    <t>安福县</t>
  </si>
  <si>
    <t>永新县</t>
  </si>
  <si>
    <t>井冈山市</t>
  </si>
  <si>
    <t>宜春市</t>
  </si>
  <si>
    <t>袁州区</t>
  </si>
  <si>
    <t>奉新县</t>
  </si>
  <si>
    <t>万载县</t>
  </si>
  <si>
    <t>上高县</t>
  </si>
  <si>
    <t>宜丰县</t>
  </si>
  <si>
    <t>靖安县</t>
  </si>
  <si>
    <t>铜鼓县</t>
  </si>
  <si>
    <t>丰城市</t>
  </si>
  <si>
    <t>樟树市</t>
  </si>
  <si>
    <t>高安市</t>
  </si>
  <si>
    <t>抚州市</t>
  </si>
  <si>
    <t>临川区</t>
  </si>
  <si>
    <t>东乡区</t>
  </si>
  <si>
    <t>南城县</t>
  </si>
  <si>
    <t>黎川县</t>
  </si>
  <si>
    <t>南丰县</t>
  </si>
  <si>
    <t>崇仁县</t>
  </si>
  <si>
    <t>乐安县</t>
  </si>
  <si>
    <t>宜黄县</t>
  </si>
  <si>
    <t>金溪县</t>
  </si>
  <si>
    <t>资溪县</t>
  </si>
  <si>
    <t>广昌县</t>
  </si>
  <si>
    <t>上饶市</t>
  </si>
  <si>
    <t>信州区</t>
  </si>
  <si>
    <t>广丰区</t>
  </si>
  <si>
    <t>上饶县</t>
  </si>
  <si>
    <t>玉山县</t>
  </si>
  <si>
    <t>铅山县</t>
  </si>
  <si>
    <t>横峰县</t>
  </si>
  <si>
    <t>弋阳县</t>
  </si>
  <si>
    <t>余干县</t>
  </si>
  <si>
    <t>鄱阳县</t>
  </si>
  <si>
    <t>万年县</t>
  </si>
  <si>
    <t>婺源县</t>
  </si>
  <si>
    <t>德兴市</t>
  </si>
  <si>
    <t>山东省</t>
  </si>
  <si>
    <t>济南市</t>
  </si>
  <si>
    <t>历下区</t>
  </si>
  <si>
    <t>市中区</t>
  </si>
  <si>
    <t>槐荫区</t>
  </si>
  <si>
    <t>天桥区</t>
  </si>
  <si>
    <t>历城区</t>
  </si>
  <si>
    <t>长清区</t>
  </si>
  <si>
    <t>章丘区</t>
  </si>
  <si>
    <t>济阳区</t>
  </si>
  <si>
    <t>莱芜区</t>
  </si>
  <si>
    <t>钢城区</t>
  </si>
  <si>
    <t>平阴县</t>
  </si>
  <si>
    <t>商河县</t>
  </si>
  <si>
    <t>青岛市</t>
  </si>
  <si>
    <t>市南区</t>
  </si>
  <si>
    <t>市北区</t>
  </si>
  <si>
    <t>黄岛区</t>
  </si>
  <si>
    <t>崂山区</t>
  </si>
  <si>
    <t>李沧区</t>
  </si>
  <si>
    <t>城阳区</t>
  </si>
  <si>
    <t>即墨区</t>
  </si>
  <si>
    <t>胶州市</t>
  </si>
  <si>
    <t>平度市</t>
  </si>
  <si>
    <t>莱西市</t>
  </si>
  <si>
    <t>淄博市</t>
  </si>
  <si>
    <t>淄川区</t>
  </si>
  <si>
    <t>张店区</t>
  </si>
  <si>
    <t>博山区</t>
  </si>
  <si>
    <t>临淄区</t>
  </si>
  <si>
    <t>周村区</t>
  </si>
  <si>
    <t>桓台县</t>
  </si>
  <si>
    <t>高青县</t>
  </si>
  <si>
    <t>沂源县</t>
  </si>
  <si>
    <t>枣庄市</t>
  </si>
  <si>
    <t>薛城区</t>
  </si>
  <si>
    <t>峄城区</t>
  </si>
  <si>
    <t>台儿庄区</t>
  </si>
  <si>
    <t>山亭区</t>
  </si>
  <si>
    <t>滕州市</t>
  </si>
  <si>
    <t>东营市</t>
  </si>
  <si>
    <t>东营区</t>
  </si>
  <si>
    <t>河口区</t>
  </si>
  <si>
    <t>垦利区</t>
  </si>
  <si>
    <t>利津县</t>
  </si>
  <si>
    <t>广饶县</t>
  </si>
  <si>
    <t>烟台市</t>
  </si>
  <si>
    <t>芝罘区</t>
  </si>
  <si>
    <t>福山区</t>
  </si>
  <si>
    <t>牟平区</t>
  </si>
  <si>
    <t>莱山区</t>
  </si>
  <si>
    <t>长岛县</t>
  </si>
  <si>
    <t>龙口市</t>
  </si>
  <si>
    <t>莱阳市</t>
  </si>
  <si>
    <t>莱州市</t>
  </si>
  <si>
    <t>蓬莱市</t>
  </si>
  <si>
    <t>招远市</t>
  </si>
  <si>
    <t>栖霞市</t>
  </si>
  <si>
    <t>海阳市</t>
  </si>
  <si>
    <t>潍坊市</t>
  </si>
  <si>
    <t>潍城区</t>
  </si>
  <si>
    <t>寒亭区</t>
  </si>
  <si>
    <t>坊子区</t>
  </si>
  <si>
    <t>奎文区</t>
  </si>
  <si>
    <t>临朐县</t>
  </si>
  <si>
    <t>昌乐县</t>
  </si>
  <si>
    <t>青州市</t>
  </si>
  <si>
    <t>诸城市</t>
  </si>
  <si>
    <t>寿光市</t>
  </si>
  <si>
    <t>安丘市</t>
  </si>
  <si>
    <t>高密市</t>
  </si>
  <si>
    <t>昌邑市</t>
  </si>
  <si>
    <t>济宁市</t>
  </si>
  <si>
    <t>任城区</t>
  </si>
  <si>
    <t>兖州区</t>
  </si>
  <si>
    <t>微山县</t>
  </si>
  <si>
    <t>鱼台县</t>
  </si>
  <si>
    <t>金乡县</t>
  </si>
  <si>
    <t>嘉祥县</t>
  </si>
  <si>
    <t>汶上县</t>
  </si>
  <si>
    <t>泗水县</t>
  </si>
  <si>
    <t>梁山县</t>
  </si>
  <si>
    <t>曲阜市</t>
  </si>
  <si>
    <t>邹城市</t>
  </si>
  <si>
    <t>泰安市</t>
  </si>
  <si>
    <t>泰山区</t>
  </si>
  <si>
    <t>岱岳区</t>
  </si>
  <si>
    <t>宁阳县</t>
  </si>
  <si>
    <t>东平县</t>
  </si>
  <si>
    <t>新泰市</t>
  </si>
  <si>
    <t>肥城市</t>
  </si>
  <si>
    <t>威海市</t>
  </si>
  <si>
    <t>环翠区</t>
  </si>
  <si>
    <t>文登区</t>
  </si>
  <si>
    <t>荣成市</t>
  </si>
  <si>
    <t>乳山市</t>
  </si>
  <si>
    <t>日照市</t>
  </si>
  <si>
    <t>东港区</t>
  </si>
  <si>
    <t>岚山区</t>
  </si>
  <si>
    <t>五莲县</t>
  </si>
  <si>
    <t>莒县</t>
  </si>
  <si>
    <t>临沂市</t>
  </si>
  <si>
    <t>兰山区</t>
  </si>
  <si>
    <t>罗庄区</t>
  </si>
  <si>
    <t>沂南县</t>
  </si>
  <si>
    <t>郯城县</t>
  </si>
  <si>
    <t>沂水县</t>
  </si>
  <si>
    <t>兰陵县</t>
  </si>
  <si>
    <t>费县</t>
  </si>
  <si>
    <t>平邑县</t>
  </si>
  <si>
    <t>莒南县</t>
  </si>
  <si>
    <t>蒙阴县</t>
  </si>
  <si>
    <t>临沭县</t>
  </si>
  <si>
    <t>德州市</t>
  </si>
  <si>
    <t>德城区</t>
  </si>
  <si>
    <t>陵城区</t>
  </si>
  <si>
    <t>宁津县</t>
  </si>
  <si>
    <t>庆云县</t>
  </si>
  <si>
    <t>临邑县</t>
  </si>
  <si>
    <t>齐河县</t>
  </si>
  <si>
    <t>平原县</t>
  </si>
  <si>
    <t>夏津县</t>
  </si>
  <si>
    <t>武城县</t>
  </si>
  <si>
    <t>乐陵市</t>
  </si>
  <si>
    <t>禹城市</t>
  </si>
  <si>
    <t>聊城市</t>
  </si>
  <si>
    <t>东昌府区</t>
  </si>
  <si>
    <t>阳谷县</t>
  </si>
  <si>
    <t>莘县</t>
  </si>
  <si>
    <t>茌平县</t>
  </si>
  <si>
    <t>东阿县</t>
  </si>
  <si>
    <t>冠县</t>
  </si>
  <si>
    <t>高唐县</t>
  </si>
  <si>
    <t>临清市</t>
  </si>
  <si>
    <t>滨州市</t>
  </si>
  <si>
    <t>滨城区</t>
  </si>
  <si>
    <t>沾化区</t>
  </si>
  <si>
    <t>惠民县</t>
  </si>
  <si>
    <t>阳信县</t>
  </si>
  <si>
    <t>无棣县</t>
  </si>
  <si>
    <t>博兴县</t>
  </si>
  <si>
    <t>邹平市</t>
  </si>
  <si>
    <t>菏泽市</t>
  </si>
  <si>
    <t>牡丹区</t>
  </si>
  <si>
    <t>定陶区</t>
  </si>
  <si>
    <t>曹县</t>
  </si>
  <si>
    <t>单县</t>
  </si>
  <si>
    <t>成武县</t>
  </si>
  <si>
    <t>巨野县</t>
  </si>
  <si>
    <t>郓城县</t>
  </si>
  <si>
    <t>鄄城县</t>
  </si>
  <si>
    <t>东明县</t>
  </si>
  <si>
    <t>河南省</t>
  </si>
  <si>
    <t>郑州市</t>
  </si>
  <si>
    <t>中原区</t>
  </si>
  <si>
    <t>二七区</t>
  </si>
  <si>
    <t>管城回族区</t>
  </si>
  <si>
    <t>金水区</t>
  </si>
  <si>
    <t>上街区</t>
  </si>
  <si>
    <t>惠济区</t>
  </si>
  <si>
    <t>中牟县</t>
  </si>
  <si>
    <t>巩义市</t>
  </si>
  <si>
    <t>荥阳市</t>
  </si>
  <si>
    <t>新密市</t>
  </si>
  <si>
    <t>新郑市</t>
  </si>
  <si>
    <t>登封市</t>
  </si>
  <si>
    <t>开封市</t>
  </si>
  <si>
    <t>龙亭区</t>
  </si>
  <si>
    <t>顺河回族区</t>
  </si>
  <si>
    <t>禹王台区</t>
  </si>
  <si>
    <t>祥符区</t>
  </si>
  <si>
    <t>杞县</t>
  </si>
  <si>
    <t>通许县</t>
  </si>
  <si>
    <t>尉氏县</t>
  </si>
  <si>
    <t>兰考县</t>
  </si>
  <si>
    <t>洛阳市</t>
  </si>
  <si>
    <t>老城区</t>
  </si>
  <si>
    <t>西工区</t>
  </si>
  <si>
    <t>瀍河回族区</t>
  </si>
  <si>
    <t>涧西区</t>
  </si>
  <si>
    <t>吉利区</t>
  </si>
  <si>
    <t>洛龙区</t>
  </si>
  <si>
    <t>孟津县</t>
  </si>
  <si>
    <t>新安县</t>
  </si>
  <si>
    <t>栾川县</t>
  </si>
  <si>
    <t>嵩县</t>
  </si>
  <si>
    <t>汝阳县</t>
  </si>
  <si>
    <t>宜阳县</t>
  </si>
  <si>
    <t>洛宁县</t>
  </si>
  <si>
    <t>伊川县</t>
  </si>
  <si>
    <t>偃师市</t>
  </si>
  <si>
    <t>平顶山市</t>
  </si>
  <si>
    <t>卫东区</t>
  </si>
  <si>
    <t>石龙区</t>
  </si>
  <si>
    <t>湛河区</t>
  </si>
  <si>
    <t>宝丰县</t>
  </si>
  <si>
    <t>叶县</t>
  </si>
  <si>
    <t>鲁山县</t>
  </si>
  <si>
    <t>郏县</t>
  </si>
  <si>
    <t>舞钢市</t>
  </si>
  <si>
    <t>汝州市</t>
  </si>
  <si>
    <t>安阳市</t>
  </si>
  <si>
    <t>文峰区</t>
  </si>
  <si>
    <t>北关区</t>
  </si>
  <si>
    <t>殷都区</t>
  </si>
  <si>
    <t>龙安区</t>
  </si>
  <si>
    <t>安阳县</t>
  </si>
  <si>
    <t>汤阴县</t>
  </si>
  <si>
    <t>滑县</t>
  </si>
  <si>
    <t>内黄县</t>
  </si>
  <si>
    <t>林州市</t>
  </si>
  <si>
    <t>鹤壁市</t>
  </si>
  <si>
    <t>鹤山区</t>
  </si>
  <si>
    <t>山城区</t>
  </si>
  <si>
    <t>淇滨区</t>
  </si>
  <si>
    <t>浚县</t>
  </si>
  <si>
    <t>淇县</t>
  </si>
  <si>
    <t>新乡市</t>
  </si>
  <si>
    <t>红旗区</t>
  </si>
  <si>
    <t>卫滨区</t>
  </si>
  <si>
    <t>凤泉区</t>
  </si>
  <si>
    <t>牧野区</t>
  </si>
  <si>
    <t>新乡县</t>
  </si>
  <si>
    <t>获嘉县</t>
  </si>
  <si>
    <t>原阳县</t>
  </si>
  <si>
    <t>延津县</t>
  </si>
  <si>
    <t>封丘县</t>
  </si>
  <si>
    <t>长垣县</t>
  </si>
  <si>
    <t>卫辉市</t>
  </si>
  <si>
    <t>辉县市</t>
  </si>
  <si>
    <t>焦作市</t>
  </si>
  <si>
    <t>解放区</t>
  </si>
  <si>
    <t>中站区</t>
  </si>
  <si>
    <t>马村区</t>
  </si>
  <si>
    <t>山阳区</t>
  </si>
  <si>
    <t>修武县</t>
  </si>
  <si>
    <t>博爱县</t>
  </si>
  <si>
    <t>武陟县</t>
  </si>
  <si>
    <t>温县</t>
  </si>
  <si>
    <t>沁阳市</t>
  </si>
  <si>
    <t>孟州市</t>
  </si>
  <si>
    <t>濮阳市</t>
  </si>
  <si>
    <t>华龙区</t>
  </si>
  <si>
    <t>清丰县</t>
  </si>
  <si>
    <t>南乐县</t>
  </si>
  <si>
    <t>范县</t>
  </si>
  <si>
    <t>台前县</t>
  </si>
  <si>
    <t>濮阳县</t>
  </si>
  <si>
    <t>许昌市</t>
  </si>
  <si>
    <t>魏都区</t>
  </si>
  <si>
    <t>建安区</t>
  </si>
  <si>
    <t>鄢陵县</t>
  </si>
  <si>
    <t>襄城县</t>
  </si>
  <si>
    <t>禹州市</t>
  </si>
  <si>
    <t>长葛市</t>
  </si>
  <si>
    <t>漯河市</t>
  </si>
  <si>
    <t>源汇区</t>
  </si>
  <si>
    <t>郾城区</t>
  </si>
  <si>
    <t>召陵区</t>
  </si>
  <si>
    <t>舞阳县</t>
  </si>
  <si>
    <t>临颍县</t>
  </si>
  <si>
    <t>三门峡市</t>
  </si>
  <si>
    <t>湖滨区</t>
  </si>
  <si>
    <t>陕州区</t>
  </si>
  <si>
    <t>渑池县</t>
  </si>
  <si>
    <t>卢氏县</t>
  </si>
  <si>
    <t>义马市</t>
  </si>
  <si>
    <t>灵宝市</t>
  </si>
  <si>
    <t>南阳市</t>
  </si>
  <si>
    <t>宛城区</t>
  </si>
  <si>
    <t>卧龙区</t>
  </si>
  <si>
    <t>南召县</t>
  </si>
  <si>
    <t>方城县</t>
  </si>
  <si>
    <t>西峡县</t>
  </si>
  <si>
    <t>镇平县</t>
  </si>
  <si>
    <t>内乡县</t>
  </si>
  <si>
    <t>淅川县</t>
  </si>
  <si>
    <t>社旗县</t>
  </si>
  <si>
    <t>唐河县</t>
  </si>
  <si>
    <t>新野县</t>
  </si>
  <si>
    <t>桐柏县</t>
  </si>
  <si>
    <t>邓州市</t>
  </si>
  <si>
    <t>商丘市</t>
  </si>
  <si>
    <t>梁园区</t>
  </si>
  <si>
    <t>睢阳区</t>
  </si>
  <si>
    <t>民权县</t>
  </si>
  <si>
    <t>睢县</t>
  </si>
  <si>
    <t>宁陵县</t>
  </si>
  <si>
    <t>柘城县</t>
  </si>
  <si>
    <t>虞城县</t>
  </si>
  <si>
    <t>夏邑县</t>
  </si>
  <si>
    <t>永城市</t>
  </si>
  <si>
    <t>信阳市</t>
  </si>
  <si>
    <t>浉河区</t>
  </si>
  <si>
    <t>平桥区</t>
  </si>
  <si>
    <t>罗山县</t>
  </si>
  <si>
    <t>光山县</t>
  </si>
  <si>
    <t>新县</t>
  </si>
  <si>
    <t>商城县</t>
  </si>
  <si>
    <t>固始县</t>
  </si>
  <si>
    <t>潢川县</t>
  </si>
  <si>
    <t>淮滨县</t>
  </si>
  <si>
    <t>息县</t>
  </si>
  <si>
    <t>周口市</t>
  </si>
  <si>
    <t>川汇区</t>
  </si>
  <si>
    <t>扶沟县</t>
  </si>
  <si>
    <t>西华县</t>
  </si>
  <si>
    <t>商水县</t>
  </si>
  <si>
    <t>沈丘县</t>
  </si>
  <si>
    <t>郸城县</t>
  </si>
  <si>
    <t>淮阳县</t>
  </si>
  <si>
    <t>太康县</t>
  </si>
  <si>
    <t>鹿邑县</t>
  </si>
  <si>
    <t>项城市</t>
  </si>
  <si>
    <t>驻马店市</t>
  </si>
  <si>
    <t>驿城区</t>
  </si>
  <si>
    <t>西平县</t>
  </si>
  <si>
    <t>上蔡县</t>
  </si>
  <si>
    <t>平舆县</t>
  </si>
  <si>
    <t>正阳县</t>
  </si>
  <si>
    <t>确山县</t>
  </si>
  <si>
    <t>泌阳县</t>
  </si>
  <si>
    <t>汝南县</t>
  </si>
  <si>
    <t>遂平县</t>
  </si>
  <si>
    <t>新蔡县</t>
  </si>
  <si>
    <t>济源市</t>
  </si>
  <si>
    <t>湖北省</t>
  </si>
  <si>
    <t>武汉市</t>
  </si>
  <si>
    <t>江岸区</t>
  </si>
  <si>
    <t>江汉区</t>
  </si>
  <si>
    <t>硚口区</t>
  </si>
  <si>
    <t>汉阳区</t>
  </si>
  <si>
    <t>武昌区</t>
  </si>
  <si>
    <t>洪山区</t>
  </si>
  <si>
    <t>东西湖区</t>
  </si>
  <si>
    <t>汉南区</t>
  </si>
  <si>
    <t>蔡甸区</t>
  </si>
  <si>
    <t>江夏区</t>
  </si>
  <si>
    <t>黄陂区</t>
  </si>
  <si>
    <t>新洲区</t>
  </si>
  <si>
    <t>黄石市</t>
  </si>
  <si>
    <t>黄石港区</t>
  </si>
  <si>
    <t>西塞山区</t>
  </si>
  <si>
    <t>下陆区</t>
  </si>
  <si>
    <t>铁山区</t>
  </si>
  <si>
    <t>阳新县</t>
  </si>
  <si>
    <t>大冶市</t>
  </si>
  <si>
    <t>十堰市</t>
  </si>
  <si>
    <t>茅箭区</t>
  </si>
  <si>
    <t>张湾区</t>
  </si>
  <si>
    <t>郧阳区</t>
  </si>
  <si>
    <t>郧西县</t>
  </si>
  <si>
    <t>竹山县</t>
  </si>
  <si>
    <t>竹溪县</t>
  </si>
  <si>
    <t>房县</t>
  </si>
  <si>
    <t>丹江口市</t>
  </si>
  <si>
    <t>宜昌市</t>
  </si>
  <si>
    <t>西陵区</t>
  </si>
  <si>
    <t>伍家岗区</t>
  </si>
  <si>
    <t>点军区</t>
  </si>
  <si>
    <t>猇亭区</t>
  </si>
  <si>
    <t>夷陵区</t>
  </si>
  <si>
    <t>远安县</t>
  </si>
  <si>
    <t>兴山县</t>
  </si>
  <si>
    <t>秭归县</t>
  </si>
  <si>
    <t>长阳土家族自治县</t>
  </si>
  <si>
    <t>五峰土家族自治县</t>
  </si>
  <si>
    <t>宜都市</t>
  </si>
  <si>
    <t>当阳市</t>
  </si>
  <si>
    <t>枝江市</t>
  </si>
  <si>
    <t>襄阳市</t>
  </si>
  <si>
    <t>襄城区</t>
  </si>
  <si>
    <t>樊城区</t>
  </si>
  <si>
    <t>襄州区</t>
  </si>
  <si>
    <t>南漳县</t>
  </si>
  <si>
    <t>谷城县</t>
  </si>
  <si>
    <t>保康县</t>
  </si>
  <si>
    <t>老河口市</t>
  </si>
  <si>
    <t>枣阳市</t>
  </si>
  <si>
    <t>宜城市</t>
  </si>
  <si>
    <t>鄂州市</t>
  </si>
  <si>
    <t>梁子湖区</t>
  </si>
  <si>
    <t>华容区</t>
  </si>
  <si>
    <t>鄂城区</t>
  </si>
  <si>
    <t>荆门市</t>
  </si>
  <si>
    <t>东宝区</t>
  </si>
  <si>
    <t>掇刀区</t>
  </si>
  <si>
    <t>沙洋县</t>
  </si>
  <si>
    <t>钟祥市</t>
  </si>
  <si>
    <t>京山市</t>
  </si>
  <si>
    <t>孝感市</t>
  </si>
  <si>
    <t>孝南区</t>
  </si>
  <si>
    <t>孝昌县</t>
  </si>
  <si>
    <t>大悟县</t>
  </si>
  <si>
    <t>云梦县</t>
  </si>
  <si>
    <t>应城市</t>
  </si>
  <si>
    <t>安陆市</t>
  </si>
  <si>
    <t>汉川市</t>
  </si>
  <si>
    <t>荆州市</t>
  </si>
  <si>
    <t>沙市区</t>
  </si>
  <si>
    <t>荆州区</t>
  </si>
  <si>
    <t>公安县</t>
  </si>
  <si>
    <t>监利县</t>
  </si>
  <si>
    <t>江陵县</t>
  </si>
  <si>
    <t>石首市</t>
  </si>
  <si>
    <t>洪湖市</t>
  </si>
  <si>
    <t>松滋市</t>
  </si>
  <si>
    <t>黄冈市</t>
  </si>
  <si>
    <t>黄州区</t>
  </si>
  <si>
    <t>团风县</t>
  </si>
  <si>
    <t>红安县</t>
  </si>
  <si>
    <t>罗田县</t>
  </si>
  <si>
    <t>英山县</t>
  </si>
  <si>
    <t>浠水县</t>
  </si>
  <si>
    <t>蕲春县</t>
  </si>
  <si>
    <t>黄梅县</t>
  </si>
  <si>
    <t>麻城市</t>
  </si>
  <si>
    <t>武穴市</t>
  </si>
  <si>
    <t>咸宁市</t>
  </si>
  <si>
    <t>咸安区</t>
  </si>
  <si>
    <t>嘉鱼县</t>
  </si>
  <si>
    <t>通城县</t>
  </si>
  <si>
    <t>崇阳县</t>
  </si>
  <si>
    <t>通山县</t>
  </si>
  <si>
    <t>赤壁市</t>
  </si>
  <si>
    <t>随州市</t>
  </si>
  <si>
    <t>曾都区</t>
  </si>
  <si>
    <t>随县</t>
  </si>
  <si>
    <t>广水市</t>
  </si>
  <si>
    <t>恩施土家族苗族自治州</t>
  </si>
  <si>
    <t>恩施市</t>
  </si>
  <si>
    <t>利川市</t>
  </si>
  <si>
    <t>建始县</t>
  </si>
  <si>
    <t>巴东县</t>
  </si>
  <si>
    <t>宣恩县</t>
  </si>
  <si>
    <t>咸丰县</t>
  </si>
  <si>
    <t>来凤县</t>
  </si>
  <si>
    <t>鹤峰县</t>
  </si>
  <si>
    <t>仙桃市</t>
  </si>
  <si>
    <t>潜江市</t>
  </si>
  <si>
    <t>天门市</t>
  </si>
  <si>
    <t>神农架林区</t>
  </si>
  <si>
    <t>湖南省</t>
  </si>
  <si>
    <t>长沙市</t>
  </si>
  <si>
    <t>芙蓉区</t>
  </si>
  <si>
    <t>天心区</t>
  </si>
  <si>
    <t>岳麓区</t>
  </si>
  <si>
    <t>开福区</t>
  </si>
  <si>
    <t>雨花区</t>
  </si>
  <si>
    <t>望城区</t>
  </si>
  <si>
    <t>长沙县</t>
  </si>
  <si>
    <t>浏阳市</t>
  </si>
  <si>
    <t>宁乡市</t>
  </si>
  <si>
    <t>株洲市</t>
  </si>
  <si>
    <t>荷塘区</t>
  </si>
  <si>
    <t>芦淞区</t>
  </si>
  <si>
    <t>石峰区</t>
  </si>
  <si>
    <t>天元区</t>
  </si>
  <si>
    <t>渌口区</t>
  </si>
  <si>
    <t>攸县</t>
  </si>
  <si>
    <t>茶陵县</t>
  </si>
  <si>
    <t>炎陵县</t>
  </si>
  <si>
    <t>醴陵市</t>
  </si>
  <si>
    <t>湘潭市</t>
  </si>
  <si>
    <t>雨湖区</t>
  </si>
  <si>
    <t>岳塘区</t>
  </si>
  <si>
    <t>湘潭县</t>
  </si>
  <si>
    <t>湘乡市</t>
  </si>
  <si>
    <t>韶山市</t>
  </si>
  <si>
    <t>衡阳市</t>
  </si>
  <si>
    <t>珠晖区</t>
  </si>
  <si>
    <t>雁峰区</t>
  </si>
  <si>
    <t>石鼓区</t>
  </si>
  <si>
    <t>蒸湘区</t>
  </si>
  <si>
    <t>南岳区</t>
  </si>
  <si>
    <t>衡阳县</t>
  </si>
  <si>
    <t>衡南县</t>
  </si>
  <si>
    <t>衡山县</t>
  </si>
  <si>
    <t>衡东县</t>
  </si>
  <si>
    <t>祁东县</t>
  </si>
  <si>
    <t>耒阳市</t>
  </si>
  <si>
    <t>常宁市</t>
  </si>
  <si>
    <t>邵阳市</t>
  </si>
  <si>
    <t>双清区</t>
  </si>
  <si>
    <t>大祥区</t>
  </si>
  <si>
    <t>北塔区</t>
  </si>
  <si>
    <t>邵东县</t>
  </si>
  <si>
    <t>新邵县</t>
  </si>
  <si>
    <t>邵阳县</t>
  </si>
  <si>
    <t>隆回县</t>
  </si>
  <si>
    <t>洞口县</t>
  </si>
  <si>
    <t>绥宁县</t>
  </si>
  <si>
    <t>新宁县</t>
  </si>
  <si>
    <t>城步苗族自治县</t>
  </si>
  <si>
    <t>武冈市</t>
  </si>
  <si>
    <t>岳阳市</t>
  </si>
  <si>
    <t>岳阳楼区</t>
  </si>
  <si>
    <t>云溪区</t>
  </si>
  <si>
    <t>君山区</t>
  </si>
  <si>
    <t>岳阳县</t>
  </si>
  <si>
    <t>华容县</t>
  </si>
  <si>
    <t>湘阴县</t>
  </si>
  <si>
    <t>平江县</t>
  </si>
  <si>
    <t>汨罗市</t>
  </si>
  <si>
    <t>临湘市</t>
  </si>
  <si>
    <t>常德市</t>
  </si>
  <si>
    <t>武陵区</t>
  </si>
  <si>
    <t>鼎城区</t>
  </si>
  <si>
    <t>安乡县</t>
  </si>
  <si>
    <t>汉寿县</t>
  </si>
  <si>
    <t>澧县</t>
  </si>
  <si>
    <t>临澧县</t>
  </si>
  <si>
    <t>桃源县</t>
  </si>
  <si>
    <t>石门县</t>
  </si>
  <si>
    <t>津市市</t>
  </si>
  <si>
    <t>张家界市</t>
  </si>
  <si>
    <t>武陵源区</t>
  </si>
  <si>
    <t>慈利县</t>
  </si>
  <si>
    <t>桑植县</t>
  </si>
  <si>
    <t>益阳市</t>
  </si>
  <si>
    <t>资阳区</t>
  </si>
  <si>
    <t>赫山区</t>
  </si>
  <si>
    <t>南县</t>
  </si>
  <si>
    <t>桃江县</t>
  </si>
  <si>
    <t>安化县</t>
  </si>
  <si>
    <t>沅江市</t>
  </si>
  <si>
    <t>郴州市</t>
  </si>
  <si>
    <t>北湖区</t>
  </si>
  <si>
    <t>苏仙区</t>
  </si>
  <si>
    <t>桂阳县</t>
  </si>
  <si>
    <t>宜章县</t>
  </si>
  <si>
    <t>永兴县</t>
  </si>
  <si>
    <t>嘉禾县</t>
  </si>
  <si>
    <t>临武县</t>
  </si>
  <si>
    <t>汝城县</t>
  </si>
  <si>
    <t>桂东县</t>
  </si>
  <si>
    <t>安仁县</t>
  </si>
  <si>
    <t>资兴市</t>
  </si>
  <si>
    <t>永州市</t>
  </si>
  <si>
    <t>零陵区</t>
  </si>
  <si>
    <t>冷水滩区</t>
  </si>
  <si>
    <t>祁阳县</t>
  </si>
  <si>
    <t>东安县</t>
  </si>
  <si>
    <t>双牌县</t>
  </si>
  <si>
    <t>道县</t>
  </si>
  <si>
    <t>江永县</t>
  </si>
  <si>
    <t>宁远县</t>
  </si>
  <si>
    <t>蓝山县</t>
  </si>
  <si>
    <t>新田县</t>
  </si>
  <si>
    <t>江华瑶族自治县</t>
  </si>
  <si>
    <t>怀化市</t>
  </si>
  <si>
    <t>鹤城区</t>
  </si>
  <si>
    <t>中方县</t>
  </si>
  <si>
    <t>沅陵县</t>
  </si>
  <si>
    <t>辰溪县</t>
  </si>
  <si>
    <t>溆浦县</t>
  </si>
  <si>
    <t>会同县</t>
  </si>
  <si>
    <t>麻阳苗族自治县</t>
  </si>
  <si>
    <t>新晃侗族自治县</t>
  </si>
  <si>
    <t>芷江侗族自治县</t>
  </si>
  <si>
    <t>靖州苗族侗族自治县</t>
  </si>
  <si>
    <t>通道侗族自治县</t>
  </si>
  <si>
    <t>洪江市</t>
  </si>
  <si>
    <t>娄底市</t>
  </si>
  <si>
    <t>娄星区</t>
  </si>
  <si>
    <t>双峰县</t>
  </si>
  <si>
    <t>新化县</t>
  </si>
  <si>
    <t>冷水江市</t>
  </si>
  <si>
    <t>涟源市</t>
  </si>
  <si>
    <t>湘西土家族苗族自治州</t>
  </si>
  <si>
    <t>吉首市</t>
  </si>
  <si>
    <t>泸溪县</t>
  </si>
  <si>
    <t>凤凰县</t>
  </si>
  <si>
    <t>花垣县</t>
  </si>
  <si>
    <t>保靖县</t>
  </si>
  <si>
    <t>古丈县</t>
  </si>
  <si>
    <t>永顺县</t>
  </si>
  <si>
    <t>龙山县</t>
  </si>
  <si>
    <t>广东省</t>
  </si>
  <si>
    <t>广州市</t>
  </si>
  <si>
    <t>荔湾区</t>
  </si>
  <si>
    <t>越秀区</t>
  </si>
  <si>
    <t>海珠区</t>
  </si>
  <si>
    <t>天河区</t>
  </si>
  <si>
    <t>白云区</t>
  </si>
  <si>
    <t>黄埔区</t>
  </si>
  <si>
    <t>番禺区</t>
  </si>
  <si>
    <t>花都区</t>
  </si>
  <si>
    <t>南沙区</t>
  </si>
  <si>
    <t>从化区</t>
  </si>
  <si>
    <t>增城区</t>
  </si>
  <si>
    <t>韶关市</t>
  </si>
  <si>
    <t>武江区</t>
  </si>
  <si>
    <t>浈江区</t>
  </si>
  <si>
    <t>曲江区</t>
  </si>
  <si>
    <t>始兴县</t>
  </si>
  <si>
    <t>仁化县</t>
  </si>
  <si>
    <t>翁源县</t>
  </si>
  <si>
    <t>乳源瑶族自治县</t>
  </si>
  <si>
    <t>新丰县</t>
  </si>
  <si>
    <t>乐昌市</t>
  </si>
  <si>
    <t>南雄市</t>
  </si>
  <si>
    <t>深圳市</t>
  </si>
  <si>
    <t>罗湖区</t>
  </si>
  <si>
    <t>福田区</t>
  </si>
  <si>
    <t>宝安区</t>
  </si>
  <si>
    <t>龙岗区</t>
  </si>
  <si>
    <t>盐田区</t>
  </si>
  <si>
    <t>龙华区</t>
  </si>
  <si>
    <t>坪山区</t>
  </si>
  <si>
    <t>光明区</t>
  </si>
  <si>
    <t>珠海市</t>
  </si>
  <si>
    <t>香洲区</t>
  </si>
  <si>
    <t>斗门区</t>
  </si>
  <si>
    <t>金湾区</t>
  </si>
  <si>
    <t>汕头市</t>
  </si>
  <si>
    <t>龙湖区</t>
  </si>
  <si>
    <t>金平区</t>
  </si>
  <si>
    <t>濠江区</t>
  </si>
  <si>
    <t>潮阳区</t>
  </si>
  <si>
    <t>潮南区</t>
  </si>
  <si>
    <t>澄海区</t>
  </si>
  <si>
    <t>南澳县</t>
  </si>
  <si>
    <t>佛山市</t>
  </si>
  <si>
    <t>禅城区</t>
  </si>
  <si>
    <t>南海区</t>
  </si>
  <si>
    <t>顺德区</t>
  </si>
  <si>
    <t>三水区</t>
  </si>
  <si>
    <t>高明区</t>
  </si>
  <si>
    <t>江门市</t>
  </si>
  <si>
    <t>蓬江区</t>
  </si>
  <si>
    <t>江海区</t>
  </si>
  <si>
    <t>新会区</t>
  </si>
  <si>
    <t>台山市</t>
  </si>
  <si>
    <t>开平市</t>
  </si>
  <si>
    <t>鹤山市</t>
  </si>
  <si>
    <t>恩平市</t>
  </si>
  <si>
    <t>湛江市</t>
  </si>
  <si>
    <t>赤坎区</t>
  </si>
  <si>
    <t>霞山区</t>
  </si>
  <si>
    <t>坡头区</t>
  </si>
  <si>
    <t>麻章区</t>
  </si>
  <si>
    <t>遂溪县</t>
  </si>
  <si>
    <t>徐闻县</t>
  </si>
  <si>
    <t>廉江市</t>
  </si>
  <si>
    <t>雷州市</t>
  </si>
  <si>
    <t>吴川市</t>
  </si>
  <si>
    <t>茂名市</t>
  </si>
  <si>
    <t>茂南区</t>
  </si>
  <si>
    <t>电白区</t>
  </si>
  <si>
    <t>高州市</t>
  </si>
  <si>
    <t>化州市</t>
  </si>
  <si>
    <t>信宜市</t>
  </si>
  <si>
    <t>肇庆市</t>
  </si>
  <si>
    <t>端州区</t>
  </si>
  <si>
    <t>鼎湖区</t>
  </si>
  <si>
    <t>高要区</t>
  </si>
  <si>
    <t>广宁县</t>
  </si>
  <si>
    <t>怀集县</t>
  </si>
  <si>
    <t>封开县</t>
  </si>
  <si>
    <t>德庆县</t>
  </si>
  <si>
    <t>四会市</t>
  </si>
  <si>
    <t>惠州市</t>
  </si>
  <si>
    <t>惠城区</t>
  </si>
  <si>
    <t>惠阳区</t>
  </si>
  <si>
    <t>博罗县</t>
  </si>
  <si>
    <t>惠东县</t>
  </si>
  <si>
    <t>龙门县</t>
  </si>
  <si>
    <t>梅州市</t>
  </si>
  <si>
    <t>梅江区</t>
  </si>
  <si>
    <t>梅县区</t>
  </si>
  <si>
    <t>大埔县</t>
  </si>
  <si>
    <t>丰顺县</t>
  </si>
  <si>
    <t>五华县</t>
  </si>
  <si>
    <t>平远县</t>
  </si>
  <si>
    <t>蕉岭县</t>
  </si>
  <si>
    <t>兴宁市</t>
  </si>
  <si>
    <t>汕尾市</t>
  </si>
  <si>
    <t>海丰县</t>
  </si>
  <si>
    <t>陆河县</t>
  </si>
  <si>
    <t>陆丰市</t>
  </si>
  <si>
    <t>河源市</t>
  </si>
  <si>
    <t>源城区</t>
  </si>
  <si>
    <t>紫金县</t>
  </si>
  <si>
    <t>龙川县</t>
  </si>
  <si>
    <t>连平县</t>
  </si>
  <si>
    <t>和平县</t>
  </si>
  <si>
    <t>东源县</t>
  </si>
  <si>
    <t>阳江市</t>
  </si>
  <si>
    <t>江城区</t>
  </si>
  <si>
    <t>阳东区</t>
  </si>
  <si>
    <t>阳西县</t>
  </si>
  <si>
    <t>阳春市</t>
  </si>
  <si>
    <t>清远市</t>
  </si>
  <si>
    <t>清城区</t>
  </si>
  <si>
    <t>清新区</t>
  </si>
  <si>
    <t>佛冈县</t>
  </si>
  <si>
    <t>阳山县</t>
  </si>
  <si>
    <t>连山壮族瑶族自治县</t>
  </si>
  <si>
    <t>连南瑶族自治县</t>
  </si>
  <si>
    <t>英德市</t>
  </si>
  <si>
    <t>连州市</t>
  </si>
  <si>
    <t>东莞市</t>
  </si>
  <si>
    <t>中山市</t>
  </si>
  <si>
    <t>潮州市</t>
  </si>
  <si>
    <t>湘桥区</t>
  </si>
  <si>
    <t>潮安区</t>
  </si>
  <si>
    <t>饶平县</t>
  </si>
  <si>
    <t>揭阳市</t>
  </si>
  <si>
    <t>榕城区</t>
  </si>
  <si>
    <t>揭东区</t>
  </si>
  <si>
    <t>揭西县</t>
  </si>
  <si>
    <t>惠来县</t>
  </si>
  <si>
    <t>普宁市</t>
  </si>
  <si>
    <t>云浮市</t>
  </si>
  <si>
    <t>云城区</t>
  </si>
  <si>
    <t>云安区</t>
  </si>
  <si>
    <t>新兴县</t>
  </si>
  <si>
    <t>郁南县</t>
  </si>
  <si>
    <t>罗定市</t>
  </si>
  <si>
    <t>广西壮族自治区</t>
  </si>
  <si>
    <t>南宁市</t>
  </si>
  <si>
    <t>兴宁区</t>
  </si>
  <si>
    <t>青秀区</t>
  </si>
  <si>
    <t>江南区</t>
  </si>
  <si>
    <t>西乡塘区</t>
  </si>
  <si>
    <t>良庆区</t>
  </si>
  <si>
    <t>邕宁区</t>
  </si>
  <si>
    <t>武鸣区</t>
  </si>
  <si>
    <t>隆安县</t>
  </si>
  <si>
    <t>马山县</t>
  </si>
  <si>
    <t>上林县</t>
  </si>
  <si>
    <t>宾阳县</t>
  </si>
  <si>
    <t>横县</t>
  </si>
  <si>
    <t>柳州市</t>
  </si>
  <si>
    <t>城中区</t>
  </si>
  <si>
    <t>鱼峰区</t>
  </si>
  <si>
    <t>柳南区</t>
  </si>
  <si>
    <t>柳北区</t>
  </si>
  <si>
    <t>柳江区</t>
  </si>
  <si>
    <t>柳城县</t>
  </si>
  <si>
    <t>鹿寨县</t>
  </si>
  <si>
    <t>融安县</t>
  </si>
  <si>
    <t>融水苗族自治县</t>
  </si>
  <si>
    <t>三江侗族自治县</t>
  </si>
  <si>
    <t>桂林市</t>
  </si>
  <si>
    <t>秀峰区</t>
  </si>
  <si>
    <t>叠彩区</t>
  </si>
  <si>
    <t>象山区</t>
  </si>
  <si>
    <t>七星区</t>
  </si>
  <si>
    <t>雁山区</t>
  </si>
  <si>
    <t>临桂区</t>
  </si>
  <si>
    <t>阳朔县</t>
  </si>
  <si>
    <t>灵川县</t>
  </si>
  <si>
    <t>全州县</t>
  </si>
  <si>
    <t>兴安县</t>
  </si>
  <si>
    <t>永福县</t>
  </si>
  <si>
    <t>灌阳县</t>
  </si>
  <si>
    <t>龙胜各族自治县</t>
  </si>
  <si>
    <t>资源县</t>
  </si>
  <si>
    <t>平乐县</t>
  </si>
  <si>
    <t>荔浦市</t>
  </si>
  <si>
    <t>恭城瑶族自治县</t>
  </si>
  <si>
    <t>梧州市</t>
  </si>
  <si>
    <t>万秀区</t>
  </si>
  <si>
    <t>长洲区</t>
  </si>
  <si>
    <t>龙圩区</t>
  </si>
  <si>
    <t>苍梧县</t>
  </si>
  <si>
    <t>藤县</t>
  </si>
  <si>
    <t>蒙山县</t>
  </si>
  <si>
    <t>岑溪市</t>
  </si>
  <si>
    <t>北海市</t>
  </si>
  <si>
    <t>海城区</t>
  </si>
  <si>
    <t>银海区</t>
  </si>
  <si>
    <t>铁山港区</t>
  </si>
  <si>
    <t>合浦县</t>
  </si>
  <si>
    <t>防城港市</t>
  </si>
  <si>
    <t>港口区</t>
  </si>
  <si>
    <t>防城区</t>
  </si>
  <si>
    <t>上思县</t>
  </si>
  <si>
    <t>东兴市</t>
  </si>
  <si>
    <t>钦州市</t>
  </si>
  <si>
    <t>钦南区</t>
  </si>
  <si>
    <t>钦北区</t>
  </si>
  <si>
    <t>灵山县</t>
  </si>
  <si>
    <t>浦北县</t>
  </si>
  <si>
    <t>贵港市</t>
  </si>
  <si>
    <t>港北区</t>
  </si>
  <si>
    <t>港南区</t>
  </si>
  <si>
    <t>覃塘区</t>
  </si>
  <si>
    <t>平南县</t>
  </si>
  <si>
    <t>桂平市</t>
  </si>
  <si>
    <t>玉林市</t>
  </si>
  <si>
    <t>玉州区</t>
  </si>
  <si>
    <t>福绵区</t>
  </si>
  <si>
    <t>容县</t>
  </si>
  <si>
    <t>陆川县</t>
  </si>
  <si>
    <t>博白县</t>
  </si>
  <si>
    <t>兴业县</t>
  </si>
  <si>
    <t>北流市</t>
  </si>
  <si>
    <t>百色市</t>
  </si>
  <si>
    <t>右江区</t>
  </si>
  <si>
    <t>田阳县</t>
  </si>
  <si>
    <t>田东县</t>
  </si>
  <si>
    <t>平果县</t>
  </si>
  <si>
    <t>德保县</t>
  </si>
  <si>
    <t>那坡县</t>
  </si>
  <si>
    <t>凌云县</t>
  </si>
  <si>
    <t>乐业县</t>
  </si>
  <si>
    <t>田林县</t>
  </si>
  <si>
    <t>西林县</t>
  </si>
  <si>
    <t>隆林各族自治县</t>
  </si>
  <si>
    <t>靖西市</t>
  </si>
  <si>
    <t>贺州市</t>
  </si>
  <si>
    <t>八步区</t>
  </si>
  <si>
    <t>平桂区</t>
  </si>
  <si>
    <t>昭平县</t>
  </si>
  <si>
    <t>钟山县</t>
  </si>
  <si>
    <t>富川瑶族自治县</t>
  </si>
  <si>
    <t>河池市</t>
  </si>
  <si>
    <t>金城江区</t>
  </si>
  <si>
    <t>宜州区</t>
  </si>
  <si>
    <t>南丹县</t>
  </si>
  <si>
    <t>天峨县</t>
  </si>
  <si>
    <t>凤山县</t>
  </si>
  <si>
    <t>东兰县</t>
  </si>
  <si>
    <t>罗城仫佬族自治县</t>
  </si>
  <si>
    <t>环江毛南族自治县</t>
  </si>
  <si>
    <t>巴马瑶族自治县</t>
  </si>
  <si>
    <t>都安瑶族自治县</t>
  </si>
  <si>
    <t>大化瑶族自治县</t>
  </si>
  <si>
    <t>来宾市</t>
  </si>
  <si>
    <t>兴宾区</t>
  </si>
  <si>
    <t>忻城县</t>
  </si>
  <si>
    <t>象州县</t>
  </si>
  <si>
    <t>武宣县</t>
  </si>
  <si>
    <t>金秀瑶族自治县</t>
  </si>
  <si>
    <t>合山市</t>
  </si>
  <si>
    <t>崇左市</t>
  </si>
  <si>
    <t>江州区</t>
  </si>
  <si>
    <t>扶绥县</t>
  </si>
  <si>
    <t>宁明县</t>
  </si>
  <si>
    <t>龙州县</t>
  </si>
  <si>
    <t>大新县</t>
  </si>
  <si>
    <t>天等县</t>
  </si>
  <si>
    <t>凭祥市</t>
  </si>
  <si>
    <t>海南省</t>
  </si>
  <si>
    <t>海口市</t>
  </si>
  <si>
    <t>秀英区</t>
  </si>
  <si>
    <t>琼山区</t>
  </si>
  <si>
    <t>美兰区</t>
  </si>
  <si>
    <t>三亚市</t>
  </si>
  <si>
    <t>海棠区</t>
  </si>
  <si>
    <t>吉阳区</t>
  </si>
  <si>
    <t>天涯区</t>
  </si>
  <si>
    <t>崖州区</t>
  </si>
  <si>
    <t>三沙市</t>
  </si>
  <si>
    <t>儋州市</t>
  </si>
  <si>
    <t>五指山市</t>
  </si>
  <si>
    <t>琼海市</t>
  </si>
  <si>
    <t>文昌市</t>
  </si>
  <si>
    <t>万宁市</t>
  </si>
  <si>
    <t>东方市</t>
  </si>
  <si>
    <t>定安县</t>
  </si>
  <si>
    <t>屯昌县</t>
  </si>
  <si>
    <t>澄迈县</t>
  </si>
  <si>
    <t>临高县</t>
  </si>
  <si>
    <t>白沙黎族自治县</t>
  </si>
  <si>
    <t>昌江黎族自治县</t>
  </si>
  <si>
    <t>乐东黎族自治县</t>
  </si>
  <si>
    <t>陵水黎族自治县</t>
  </si>
  <si>
    <t>保亭黎族苗族自治县</t>
  </si>
  <si>
    <t>琼中黎族苗族自治县</t>
  </si>
  <si>
    <t>重庆市</t>
  </si>
  <si>
    <t>万州区</t>
  </si>
  <si>
    <t>涪陵区</t>
  </si>
  <si>
    <t>渝中区</t>
  </si>
  <si>
    <t>大渡口区</t>
  </si>
  <si>
    <t>沙坪坝区</t>
  </si>
  <si>
    <t>九龙坡区</t>
  </si>
  <si>
    <t>南岸区</t>
  </si>
  <si>
    <t>北碚区</t>
  </si>
  <si>
    <t>綦江区</t>
  </si>
  <si>
    <t>大足区</t>
  </si>
  <si>
    <t>渝北区</t>
  </si>
  <si>
    <t>巴南区</t>
  </si>
  <si>
    <t>黔江区</t>
  </si>
  <si>
    <t>长寿区</t>
  </si>
  <si>
    <t>江津区</t>
  </si>
  <si>
    <t>合川区</t>
  </si>
  <si>
    <t>永川区</t>
  </si>
  <si>
    <t>南川区</t>
  </si>
  <si>
    <t>璧山区</t>
  </si>
  <si>
    <t>铜梁区</t>
  </si>
  <si>
    <t>潼南区</t>
  </si>
  <si>
    <t>荣昌区</t>
  </si>
  <si>
    <t>开州区</t>
  </si>
  <si>
    <t>梁平区</t>
  </si>
  <si>
    <t>武隆区</t>
  </si>
  <si>
    <t>城口县</t>
  </si>
  <si>
    <t>丰都县</t>
  </si>
  <si>
    <t>垫江县</t>
  </si>
  <si>
    <t>忠县</t>
  </si>
  <si>
    <t>云阳县</t>
  </si>
  <si>
    <t>奉节县</t>
  </si>
  <si>
    <t>巫山县</t>
  </si>
  <si>
    <t>巫溪县</t>
  </si>
  <si>
    <t>石柱土家族自治县</t>
  </si>
  <si>
    <t>秀山土家族苗族自治县</t>
  </si>
  <si>
    <t>酉阳土家族苗族自治县</t>
  </si>
  <si>
    <t>彭水苗族土家族自治县</t>
  </si>
  <si>
    <t>四川省</t>
  </si>
  <si>
    <t>成都市</t>
  </si>
  <si>
    <t>锦江区</t>
  </si>
  <si>
    <t>青羊区</t>
  </si>
  <si>
    <t>金牛区</t>
  </si>
  <si>
    <t>武侯区</t>
  </si>
  <si>
    <t>成华区</t>
  </si>
  <si>
    <t>龙泉驿区</t>
  </si>
  <si>
    <t>青白江区</t>
  </si>
  <si>
    <t>新都区</t>
  </si>
  <si>
    <t>温江区</t>
  </si>
  <si>
    <t>双流区</t>
  </si>
  <si>
    <t>郫都区</t>
  </si>
  <si>
    <t>金堂县</t>
  </si>
  <si>
    <t>大邑县</t>
  </si>
  <si>
    <t>蒲江县</t>
  </si>
  <si>
    <t>新津县</t>
  </si>
  <si>
    <t>都江堰市</t>
  </si>
  <si>
    <t>彭州市</t>
  </si>
  <si>
    <t>邛崃市</t>
  </si>
  <si>
    <t>崇州市</t>
  </si>
  <si>
    <t>简阳市</t>
  </si>
  <si>
    <t>自贡市</t>
  </si>
  <si>
    <t>自流井区</t>
  </si>
  <si>
    <t>贡井区</t>
  </si>
  <si>
    <t>大安区</t>
  </si>
  <si>
    <t>沿滩区</t>
  </si>
  <si>
    <t>荣县</t>
  </si>
  <si>
    <t>富顺县</t>
  </si>
  <si>
    <t>攀枝花市</t>
  </si>
  <si>
    <t>东区</t>
  </si>
  <si>
    <t>西区</t>
  </si>
  <si>
    <t>仁和区</t>
  </si>
  <si>
    <t>米易县</t>
  </si>
  <si>
    <t>盐边县</t>
  </si>
  <si>
    <t>泸州市</t>
  </si>
  <si>
    <t>江阳区</t>
  </si>
  <si>
    <t>纳溪区</t>
  </si>
  <si>
    <t>龙马潭区</t>
  </si>
  <si>
    <t>泸县</t>
  </si>
  <si>
    <t>合江县</t>
  </si>
  <si>
    <t>叙永县</t>
  </si>
  <si>
    <t>古蔺县</t>
  </si>
  <si>
    <t>德阳市</t>
  </si>
  <si>
    <t>旌阳区</t>
  </si>
  <si>
    <t>罗江区</t>
  </si>
  <si>
    <t>中江县</t>
  </si>
  <si>
    <t>广汉市</t>
  </si>
  <si>
    <t>什邡市</t>
  </si>
  <si>
    <t>绵竹市</t>
  </si>
  <si>
    <t>绵阳市</t>
  </si>
  <si>
    <t>涪城区</t>
  </si>
  <si>
    <t>游仙区</t>
  </si>
  <si>
    <t>安州区</t>
  </si>
  <si>
    <t>三台县</t>
  </si>
  <si>
    <t>盐亭县</t>
  </si>
  <si>
    <t>梓潼县</t>
  </si>
  <si>
    <t>北川羌族自治县</t>
  </si>
  <si>
    <t>平武县</t>
  </si>
  <si>
    <t>江油市</t>
  </si>
  <si>
    <t>广元市</t>
  </si>
  <si>
    <t>利州区</t>
  </si>
  <si>
    <t>昭化区</t>
  </si>
  <si>
    <t>朝天区</t>
  </si>
  <si>
    <t>旺苍县</t>
  </si>
  <si>
    <t>青川县</t>
  </si>
  <si>
    <t>剑阁县</t>
  </si>
  <si>
    <t>苍溪县</t>
  </si>
  <si>
    <t>遂宁市</t>
  </si>
  <si>
    <t>船山区</t>
  </si>
  <si>
    <t>安居区</t>
  </si>
  <si>
    <t>蓬溪县</t>
  </si>
  <si>
    <t>射洪县</t>
  </si>
  <si>
    <t>大英县</t>
  </si>
  <si>
    <t>内江市</t>
  </si>
  <si>
    <t>东兴区</t>
  </si>
  <si>
    <t>威远县</t>
  </si>
  <si>
    <t>资中县</t>
  </si>
  <si>
    <t>隆昌市</t>
  </si>
  <si>
    <t>乐山市</t>
  </si>
  <si>
    <t>沙湾区</t>
  </si>
  <si>
    <t>五通桥区</t>
  </si>
  <si>
    <t>金口河区</t>
  </si>
  <si>
    <t>犍为县</t>
  </si>
  <si>
    <t>井研县</t>
  </si>
  <si>
    <t>夹江县</t>
  </si>
  <si>
    <t>沐川县</t>
  </si>
  <si>
    <t>峨边彝族自治县</t>
  </si>
  <si>
    <t>马边彝族自治县</t>
  </si>
  <si>
    <t>峨眉山市</t>
  </si>
  <si>
    <t>南充市</t>
  </si>
  <si>
    <t>顺庆区</t>
  </si>
  <si>
    <t>高坪区</t>
  </si>
  <si>
    <t>嘉陵区</t>
  </si>
  <si>
    <t>南部县</t>
  </si>
  <si>
    <t>营山县</t>
  </si>
  <si>
    <t>蓬安县</t>
  </si>
  <si>
    <t>仪陇县</t>
  </si>
  <si>
    <t>西充县</t>
  </si>
  <si>
    <t>阆中市</t>
  </si>
  <si>
    <t>眉山市</t>
  </si>
  <si>
    <t>东坡区</t>
  </si>
  <si>
    <t>彭山区</t>
  </si>
  <si>
    <t>仁寿县</t>
  </si>
  <si>
    <t>洪雅县</t>
  </si>
  <si>
    <t>丹棱县</t>
  </si>
  <si>
    <t>青神县</t>
  </si>
  <si>
    <t>宜宾市</t>
  </si>
  <si>
    <t>翠屏区</t>
  </si>
  <si>
    <t>南溪区</t>
  </si>
  <si>
    <t>叙州区</t>
  </si>
  <si>
    <t>江安县</t>
  </si>
  <si>
    <t>长宁县</t>
  </si>
  <si>
    <t>高县</t>
  </si>
  <si>
    <t>珙县</t>
  </si>
  <si>
    <t>筠连县</t>
  </si>
  <si>
    <t>兴文县</t>
  </si>
  <si>
    <t>屏山县</t>
  </si>
  <si>
    <t>广安市</t>
  </si>
  <si>
    <t>广安区</t>
  </si>
  <si>
    <t>前锋区</t>
  </si>
  <si>
    <t>岳池县</t>
  </si>
  <si>
    <t>武胜县</t>
  </si>
  <si>
    <t>邻水县</t>
  </si>
  <si>
    <t>华蓥市</t>
  </si>
  <si>
    <t>达州市</t>
  </si>
  <si>
    <t>通川区</t>
  </si>
  <si>
    <t>达川区</t>
  </si>
  <si>
    <t>宣汉县</t>
  </si>
  <si>
    <t>开江县</t>
  </si>
  <si>
    <t>大竹县</t>
  </si>
  <si>
    <t>渠县</t>
  </si>
  <si>
    <t>万源市</t>
  </si>
  <si>
    <t>雅安市</t>
  </si>
  <si>
    <t>雨城区</t>
  </si>
  <si>
    <t>名山区</t>
  </si>
  <si>
    <t>荥经县</t>
  </si>
  <si>
    <t>汉源县</t>
  </si>
  <si>
    <t>石棉县</t>
  </si>
  <si>
    <t>天全县</t>
  </si>
  <si>
    <t>芦山县</t>
  </si>
  <si>
    <t>宝兴县</t>
  </si>
  <si>
    <t>巴中市</t>
  </si>
  <si>
    <t>巴州区</t>
  </si>
  <si>
    <t>恩阳区</t>
  </si>
  <si>
    <t>通江县</t>
  </si>
  <si>
    <t>南江县</t>
  </si>
  <si>
    <t>平昌县</t>
  </si>
  <si>
    <t>资阳市</t>
  </si>
  <si>
    <t>雁江区</t>
  </si>
  <si>
    <t>安岳县</t>
  </si>
  <si>
    <t>乐至县</t>
  </si>
  <si>
    <t>阿坝藏族羌族自治州</t>
  </si>
  <si>
    <t>马尔康市</t>
  </si>
  <si>
    <t>汶川县</t>
  </si>
  <si>
    <t>理县</t>
  </si>
  <si>
    <t>茂县</t>
  </si>
  <si>
    <t>松潘县</t>
  </si>
  <si>
    <t>九寨沟县</t>
  </si>
  <si>
    <t>金川县</t>
  </si>
  <si>
    <t>小金县</t>
  </si>
  <si>
    <t>黑水县</t>
  </si>
  <si>
    <t>壤塘县</t>
  </si>
  <si>
    <t>阿坝县</t>
  </si>
  <si>
    <t>若尔盖县</t>
  </si>
  <si>
    <t>红原县</t>
  </si>
  <si>
    <t>甘孜藏族自治州</t>
  </si>
  <si>
    <t>康定市</t>
  </si>
  <si>
    <t>泸定县</t>
  </si>
  <si>
    <t>丹巴县</t>
  </si>
  <si>
    <t>九龙县</t>
  </si>
  <si>
    <t>雅江县</t>
  </si>
  <si>
    <t>道孚县</t>
  </si>
  <si>
    <t>炉霍县</t>
  </si>
  <si>
    <t>甘孜县</t>
  </si>
  <si>
    <t>新龙县</t>
  </si>
  <si>
    <t>德格县</t>
  </si>
  <si>
    <t>白玉县</t>
  </si>
  <si>
    <t>石渠县</t>
  </si>
  <si>
    <t>色达县</t>
  </si>
  <si>
    <t>理塘县</t>
  </si>
  <si>
    <t>巴塘县</t>
  </si>
  <si>
    <t>乡城县</t>
  </si>
  <si>
    <t>稻城县</t>
  </si>
  <si>
    <t>得荣县</t>
  </si>
  <si>
    <t>凉山彝族自治州</t>
  </si>
  <si>
    <t>西昌市</t>
  </si>
  <si>
    <t>木里藏族自治县</t>
  </si>
  <si>
    <t>盐源县</t>
  </si>
  <si>
    <t>德昌县</t>
  </si>
  <si>
    <t>会理县</t>
  </si>
  <si>
    <t>会东县</t>
  </si>
  <si>
    <t>宁南县</t>
  </si>
  <si>
    <t>普格县</t>
  </si>
  <si>
    <t>布拖县</t>
  </si>
  <si>
    <t>金阳县</t>
  </si>
  <si>
    <t>昭觉县</t>
  </si>
  <si>
    <t>喜德县</t>
  </si>
  <si>
    <t>冕宁县</t>
  </si>
  <si>
    <t>越西县</t>
  </si>
  <si>
    <t>甘洛县</t>
  </si>
  <si>
    <t>美姑县</t>
  </si>
  <si>
    <t>雷波县</t>
  </si>
  <si>
    <t>贵州省</t>
  </si>
  <si>
    <t>贵阳市</t>
  </si>
  <si>
    <t>南明区</t>
  </si>
  <si>
    <t>云岩区</t>
  </si>
  <si>
    <t>花溪区</t>
  </si>
  <si>
    <t>乌当区</t>
  </si>
  <si>
    <t>观山湖区</t>
  </si>
  <si>
    <t>开阳县</t>
  </si>
  <si>
    <t>息烽县</t>
  </si>
  <si>
    <t>修文县</t>
  </si>
  <si>
    <t>清镇市</t>
  </si>
  <si>
    <t>六盘水市</t>
  </si>
  <si>
    <t>钟山区</t>
  </si>
  <si>
    <t>六枝特区</t>
  </si>
  <si>
    <t>水城县</t>
  </si>
  <si>
    <t>盘州市</t>
  </si>
  <si>
    <t>遵义市</t>
  </si>
  <si>
    <t>红花岗区</t>
  </si>
  <si>
    <t>汇川区</t>
  </si>
  <si>
    <t>播州区</t>
  </si>
  <si>
    <t>桐梓县</t>
  </si>
  <si>
    <t>绥阳县</t>
  </si>
  <si>
    <t>正安县</t>
  </si>
  <si>
    <t>道真仡佬族苗族自治县</t>
  </si>
  <si>
    <t>务川仡佬族苗族自治县</t>
  </si>
  <si>
    <t>凤冈县</t>
  </si>
  <si>
    <t>湄潭县</t>
  </si>
  <si>
    <t>余庆县</t>
  </si>
  <si>
    <t>习水县</t>
  </si>
  <si>
    <t>赤水市</t>
  </si>
  <si>
    <t>仁怀市</t>
  </si>
  <si>
    <t>安顺市</t>
  </si>
  <si>
    <t>西秀区</t>
  </si>
  <si>
    <t>平坝区</t>
  </si>
  <si>
    <t>普定县</t>
  </si>
  <si>
    <t>镇宁布依族苗族自治县</t>
  </si>
  <si>
    <t>关岭布依族苗族自治县</t>
  </si>
  <si>
    <t>紫云苗族布依族自治县</t>
  </si>
  <si>
    <t>毕节市</t>
  </si>
  <si>
    <t>七星关区</t>
  </si>
  <si>
    <t>大方县</t>
  </si>
  <si>
    <t>黔西县</t>
  </si>
  <si>
    <t>金沙县</t>
  </si>
  <si>
    <t>织金县</t>
  </si>
  <si>
    <t>纳雍县</t>
  </si>
  <si>
    <t>威宁彝族回族苗族自治县</t>
  </si>
  <si>
    <t>赫章县</t>
  </si>
  <si>
    <t>铜仁市</t>
  </si>
  <si>
    <t>碧江区</t>
  </si>
  <si>
    <t>万山区</t>
  </si>
  <si>
    <t>江口县</t>
  </si>
  <si>
    <t>玉屏侗族自治县</t>
  </si>
  <si>
    <t>石阡县</t>
  </si>
  <si>
    <t>思南县</t>
  </si>
  <si>
    <t>印江土家族苗族自治县</t>
  </si>
  <si>
    <t>德江县</t>
  </si>
  <si>
    <t>沿河土家族自治县</t>
  </si>
  <si>
    <t>松桃苗族自治县</t>
  </si>
  <si>
    <t>黔西南布依族苗族自治州</t>
  </si>
  <si>
    <t>兴义市</t>
  </si>
  <si>
    <t>兴仁市</t>
  </si>
  <si>
    <t>普安县</t>
  </si>
  <si>
    <t>晴隆县</t>
  </si>
  <si>
    <t>贞丰县</t>
  </si>
  <si>
    <t>望谟县</t>
  </si>
  <si>
    <t>册亨县</t>
  </si>
  <si>
    <t>安龙县</t>
  </si>
  <si>
    <t>黔东南苗族侗族自治州</t>
  </si>
  <si>
    <t>凯里市</t>
  </si>
  <si>
    <t>黄平县</t>
  </si>
  <si>
    <t>施秉县</t>
  </si>
  <si>
    <t>三穗县</t>
  </si>
  <si>
    <t>镇远县</t>
  </si>
  <si>
    <t>岑巩县</t>
  </si>
  <si>
    <t>天柱县</t>
  </si>
  <si>
    <t>锦屏县</t>
  </si>
  <si>
    <t>剑河县</t>
  </si>
  <si>
    <t>台江县</t>
  </si>
  <si>
    <t>黎平县</t>
  </si>
  <si>
    <t>榕江县</t>
  </si>
  <si>
    <t>从江县</t>
  </si>
  <si>
    <t>雷山县</t>
  </si>
  <si>
    <t>麻江县</t>
  </si>
  <si>
    <t>丹寨县</t>
  </si>
  <si>
    <t>黔南布依族苗族自治州</t>
  </si>
  <si>
    <t>都匀市</t>
  </si>
  <si>
    <t>福泉市</t>
  </si>
  <si>
    <t>荔波县</t>
  </si>
  <si>
    <t>贵定县</t>
  </si>
  <si>
    <t>瓮安县</t>
  </si>
  <si>
    <t>独山县</t>
  </si>
  <si>
    <t>平塘县</t>
  </si>
  <si>
    <t>罗甸县</t>
  </si>
  <si>
    <t>长顺县</t>
  </si>
  <si>
    <t>龙里县</t>
  </si>
  <si>
    <t>惠水县</t>
  </si>
  <si>
    <t>三都水族自治县</t>
  </si>
  <si>
    <t>云南省</t>
  </si>
  <si>
    <t>昆明市</t>
  </si>
  <si>
    <t>五华区</t>
  </si>
  <si>
    <t>盘龙区</t>
  </si>
  <si>
    <t>官渡区</t>
  </si>
  <si>
    <t>西山区</t>
  </si>
  <si>
    <t>东川区</t>
  </si>
  <si>
    <t>呈贡区</t>
  </si>
  <si>
    <t>晋宁区</t>
  </si>
  <si>
    <t>富民县</t>
  </si>
  <si>
    <t>宜良县</t>
  </si>
  <si>
    <t>石林彝族自治县</t>
  </si>
  <si>
    <t>嵩明县</t>
  </si>
  <si>
    <t>禄劝彝族苗族自治县</t>
  </si>
  <si>
    <t>寻甸回族彝族自治县</t>
  </si>
  <si>
    <t>安宁市</t>
  </si>
  <si>
    <t>曲靖市</t>
  </si>
  <si>
    <t>麒麟区</t>
  </si>
  <si>
    <t>沾益区</t>
  </si>
  <si>
    <t>马龙区</t>
  </si>
  <si>
    <t>陆良县</t>
  </si>
  <si>
    <t>师宗县</t>
  </si>
  <si>
    <t>罗平县</t>
  </si>
  <si>
    <t>富源县</t>
  </si>
  <si>
    <t>会泽县</t>
  </si>
  <si>
    <t>宣威市</t>
  </si>
  <si>
    <t>玉溪市</t>
  </si>
  <si>
    <t>红塔区</t>
  </si>
  <si>
    <t>江川区</t>
  </si>
  <si>
    <t>澄江县</t>
  </si>
  <si>
    <t>通海县</t>
  </si>
  <si>
    <t>华宁县</t>
  </si>
  <si>
    <t>易门县</t>
  </si>
  <si>
    <t>峨山彝族自治县</t>
  </si>
  <si>
    <t>新平彝族傣族自治县</t>
  </si>
  <si>
    <t>元江哈尼族彝族傣族自治县</t>
  </si>
  <si>
    <t>保山市</t>
  </si>
  <si>
    <t>隆阳区</t>
  </si>
  <si>
    <t>施甸县</t>
  </si>
  <si>
    <t>龙陵县</t>
  </si>
  <si>
    <t>昌宁县</t>
  </si>
  <si>
    <t>腾冲市</t>
  </si>
  <si>
    <t>昭通市</t>
  </si>
  <si>
    <t>昭阳区</t>
  </si>
  <si>
    <t>鲁甸县</t>
  </si>
  <si>
    <t>巧家县</t>
  </si>
  <si>
    <t>盐津县</t>
  </si>
  <si>
    <t>大关县</t>
  </si>
  <si>
    <t>永善县</t>
  </si>
  <si>
    <t>绥江县</t>
  </si>
  <si>
    <t>镇雄县</t>
  </si>
  <si>
    <t>彝良县</t>
  </si>
  <si>
    <t>威信县</t>
  </si>
  <si>
    <t>水富市</t>
  </si>
  <si>
    <t>丽江市</t>
  </si>
  <si>
    <t>古城区</t>
  </si>
  <si>
    <t>玉龙纳西族自治县</t>
  </si>
  <si>
    <t>永胜县</t>
  </si>
  <si>
    <t>华坪县</t>
  </si>
  <si>
    <t>宁蒗彝族自治县</t>
  </si>
  <si>
    <t>普洱市</t>
  </si>
  <si>
    <t>思茅区</t>
  </si>
  <si>
    <t>宁洱哈尼族彝族自治县</t>
  </si>
  <si>
    <t>墨江哈尼族自治县</t>
  </si>
  <si>
    <t>景东彝族自治县</t>
  </si>
  <si>
    <t>景谷傣族彝族自治县</t>
  </si>
  <si>
    <t>镇沅彝族哈尼族拉祜族自治县</t>
  </si>
  <si>
    <t>江城哈尼族彝族自治县</t>
  </si>
  <si>
    <t>孟连傣族拉祜族佤族自治县</t>
  </si>
  <si>
    <t>澜沧拉祜族自治县</t>
  </si>
  <si>
    <t>西盟佤族自治县</t>
  </si>
  <si>
    <t>临沧市</t>
  </si>
  <si>
    <t>临翔区</t>
  </si>
  <si>
    <t>凤庆县</t>
  </si>
  <si>
    <t>云县</t>
  </si>
  <si>
    <t>永德县</t>
  </si>
  <si>
    <t>镇康县</t>
  </si>
  <si>
    <t>双江拉祜族佤族布朗族傣族自治县</t>
  </si>
  <si>
    <t>耿马傣族佤族自治县</t>
  </si>
  <si>
    <t>沧源佤族自治县</t>
  </si>
  <si>
    <t>楚雄彝族自治州</t>
  </si>
  <si>
    <t>楚雄市</t>
  </si>
  <si>
    <t>双柏县</t>
  </si>
  <si>
    <t>牟定县</t>
  </si>
  <si>
    <t>南华县</t>
  </si>
  <si>
    <t>姚安县</t>
  </si>
  <si>
    <t>大姚县</t>
  </si>
  <si>
    <t>永仁县</t>
  </si>
  <si>
    <t>元谋县</t>
  </si>
  <si>
    <t>武定县</t>
  </si>
  <si>
    <t>禄丰县</t>
  </si>
  <si>
    <t>红河哈尼族彝族自治州</t>
  </si>
  <si>
    <t>个旧市</t>
  </si>
  <si>
    <t>开远市</t>
  </si>
  <si>
    <t>蒙自市</t>
  </si>
  <si>
    <t>弥勒市</t>
  </si>
  <si>
    <t>屏边苗族自治县</t>
  </si>
  <si>
    <t>建水县</t>
  </si>
  <si>
    <t>石屏县</t>
  </si>
  <si>
    <t>泸西县</t>
  </si>
  <si>
    <t>元阳县</t>
  </si>
  <si>
    <t>红河县</t>
  </si>
  <si>
    <t>金平苗族瑶族傣族自治县</t>
  </si>
  <si>
    <t>绿春县</t>
  </si>
  <si>
    <t>河口瑶族自治县</t>
  </si>
  <si>
    <t>文山壮族苗族自治州</t>
  </si>
  <si>
    <t>文山市</t>
  </si>
  <si>
    <t>砚山县</t>
  </si>
  <si>
    <t>西畴县</t>
  </si>
  <si>
    <t>麻栗坡县</t>
  </si>
  <si>
    <t>马关县</t>
  </si>
  <si>
    <t>丘北县</t>
  </si>
  <si>
    <t>广南县</t>
  </si>
  <si>
    <t>富宁县</t>
  </si>
  <si>
    <t>西双版纳傣族自治州</t>
  </si>
  <si>
    <t>景洪市</t>
  </si>
  <si>
    <t>勐海县</t>
  </si>
  <si>
    <t>勐腊县</t>
  </si>
  <si>
    <t>大理白族自治州</t>
  </si>
  <si>
    <t>大理市</t>
  </si>
  <si>
    <t>漾濞彝族自治县</t>
  </si>
  <si>
    <t>祥云县</t>
  </si>
  <si>
    <t>宾川县</t>
  </si>
  <si>
    <t>弥渡县</t>
  </si>
  <si>
    <t>南涧彝族自治县</t>
  </si>
  <si>
    <t>巍山彝族回族自治县</t>
  </si>
  <si>
    <t>永平县</t>
  </si>
  <si>
    <t>云龙县</t>
  </si>
  <si>
    <t>洱源县</t>
  </si>
  <si>
    <t>剑川县</t>
  </si>
  <si>
    <t>鹤庆县</t>
  </si>
  <si>
    <t>德宏傣族景颇族自治州</t>
  </si>
  <si>
    <t>瑞丽市</t>
  </si>
  <si>
    <t>芒市</t>
  </si>
  <si>
    <t>梁河县</t>
  </si>
  <si>
    <t>盈江县</t>
  </si>
  <si>
    <t>陇川县</t>
  </si>
  <si>
    <t>怒江傈僳族自治州</t>
  </si>
  <si>
    <t>泸水市</t>
  </si>
  <si>
    <t>福贡县</t>
  </si>
  <si>
    <t>贡山独龙族怒族自治县</t>
  </si>
  <si>
    <t>兰坪白族普米族自治县</t>
  </si>
  <si>
    <t>迪庆藏族自治州</t>
  </si>
  <si>
    <t>香格里拉市</t>
  </si>
  <si>
    <t>德钦县</t>
  </si>
  <si>
    <t>维西傈僳族自治县</t>
  </si>
  <si>
    <t>西藏自治区</t>
  </si>
  <si>
    <t>拉萨市</t>
  </si>
  <si>
    <t>城关区</t>
  </si>
  <si>
    <t>堆龙德庆区</t>
  </si>
  <si>
    <t>达孜区</t>
  </si>
  <si>
    <t>林周县</t>
  </si>
  <si>
    <t>当雄县</t>
  </si>
  <si>
    <t>尼木县</t>
  </si>
  <si>
    <t>曲水县</t>
  </si>
  <si>
    <t>墨竹工卡县</t>
  </si>
  <si>
    <t>日喀则市</t>
  </si>
  <si>
    <t>桑珠孜区</t>
  </si>
  <si>
    <t>南木林县</t>
  </si>
  <si>
    <t>江孜县</t>
  </si>
  <si>
    <t>定日县</t>
  </si>
  <si>
    <t>萨迦县</t>
  </si>
  <si>
    <t>拉孜县</t>
  </si>
  <si>
    <t>昂仁县</t>
  </si>
  <si>
    <t>谢通门县</t>
  </si>
  <si>
    <t>白朗县</t>
  </si>
  <si>
    <t>仁布县</t>
  </si>
  <si>
    <t>康马县</t>
  </si>
  <si>
    <t>定结县</t>
  </si>
  <si>
    <t>仲巴县</t>
  </si>
  <si>
    <t>亚东县</t>
  </si>
  <si>
    <t>吉隆县</t>
  </si>
  <si>
    <t>聂拉木县</t>
  </si>
  <si>
    <t>萨嘎县</t>
  </si>
  <si>
    <t>岗巴县</t>
  </si>
  <si>
    <t>昌都市</t>
  </si>
  <si>
    <t>卡若区</t>
  </si>
  <si>
    <t>江达县</t>
  </si>
  <si>
    <t>贡觉县</t>
  </si>
  <si>
    <t>类乌齐县</t>
  </si>
  <si>
    <t>丁青县</t>
  </si>
  <si>
    <t>察雅县</t>
  </si>
  <si>
    <t>八宿县</t>
  </si>
  <si>
    <t>左贡县</t>
  </si>
  <si>
    <t>芒康县</t>
  </si>
  <si>
    <t>洛隆县</t>
  </si>
  <si>
    <t>边坝县</t>
  </si>
  <si>
    <t>林芝市</t>
  </si>
  <si>
    <t>巴宜区</t>
  </si>
  <si>
    <t>工布江达县</t>
  </si>
  <si>
    <t>米林县</t>
  </si>
  <si>
    <t>墨脱县</t>
  </si>
  <si>
    <t>波密县</t>
  </si>
  <si>
    <t>察隅县</t>
  </si>
  <si>
    <t>朗县</t>
  </si>
  <si>
    <t>山南市</t>
  </si>
  <si>
    <t>乃东区</t>
  </si>
  <si>
    <t>扎囊县</t>
  </si>
  <si>
    <t>贡嘎县</t>
  </si>
  <si>
    <t>桑日县</t>
  </si>
  <si>
    <t>琼结县</t>
  </si>
  <si>
    <t>曲松县</t>
  </si>
  <si>
    <t>措美县</t>
  </si>
  <si>
    <t>洛扎县</t>
  </si>
  <si>
    <t>加查县</t>
  </si>
  <si>
    <t>隆子县</t>
  </si>
  <si>
    <t>错那县</t>
  </si>
  <si>
    <t>浪卡子县</t>
  </si>
  <si>
    <t>那曲市</t>
  </si>
  <si>
    <t>色尼区</t>
  </si>
  <si>
    <t>嘉黎县</t>
  </si>
  <si>
    <t>比如县</t>
  </si>
  <si>
    <t>聂荣县</t>
  </si>
  <si>
    <t>安多县</t>
  </si>
  <si>
    <t>申扎县</t>
  </si>
  <si>
    <t>索县</t>
  </si>
  <si>
    <t>班戈县</t>
  </si>
  <si>
    <t>巴青县</t>
  </si>
  <si>
    <t>尼玛县</t>
  </si>
  <si>
    <t>双湖县</t>
  </si>
  <si>
    <t>阿里地区</t>
  </si>
  <si>
    <t>普兰县</t>
  </si>
  <si>
    <t>札达县</t>
  </si>
  <si>
    <t>噶尔县</t>
  </si>
  <si>
    <t>日土县</t>
  </si>
  <si>
    <t>革吉县</t>
  </si>
  <si>
    <t>改则县</t>
  </si>
  <si>
    <t>措勤县</t>
  </si>
  <si>
    <t>陕西省</t>
  </si>
  <si>
    <t>西安市</t>
  </si>
  <si>
    <t>碑林区</t>
  </si>
  <si>
    <t>莲湖区</t>
  </si>
  <si>
    <t>灞桥区</t>
  </si>
  <si>
    <t>未央区</t>
  </si>
  <si>
    <t>雁塔区</t>
  </si>
  <si>
    <t>阎良区</t>
  </si>
  <si>
    <t>临潼区</t>
  </si>
  <si>
    <t>高陵区</t>
  </si>
  <si>
    <t>鄠邑区</t>
  </si>
  <si>
    <t>蓝田县</t>
  </si>
  <si>
    <t>周至县</t>
  </si>
  <si>
    <t>铜川市</t>
  </si>
  <si>
    <t>王益区</t>
  </si>
  <si>
    <t>印台区</t>
  </si>
  <si>
    <t>耀州区</t>
  </si>
  <si>
    <t>宜君县</t>
  </si>
  <si>
    <t>宝鸡市</t>
  </si>
  <si>
    <t>渭滨区</t>
  </si>
  <si>
    <t>金台区</t>
  </si>
  <si>
    <t>陈仓区</t>
  </si>
  <si>
    <t>凤翔县</t>
  </si>
  <si>
    <t>岐山县</t>
  </si>
  <si>
    <t>扶风县</t>
  </si>
  <si>
    <t>眉县</t>
  </si>
  <si>
    <t>陇县</t>
  </si>
  <si>
    <t>千阳县</t>
  </si>
  <si>
    <t>麟游县</t>
  </si>
  <si>
    <t>凤县</t>
  </si>
  <si>
    <t>太白县</t>
  </si>
  <si>
    <t>咸阳市</t>
  </si>
  <si>
    <t>秦都区</t>
  </si>
  <si>
    <t>杨陵区</t>
  </si>
  <si>
    <t>渭城区</t>
  </si>
  <si>
    <t>三原县</t>
  </si>
  <si>
    <t>泾阳县</t>
  </si>
  <si>
    <t>乾县</t>
  </si>
  <si>
    <t>礼泉县</t>
  </si>
  <si>
    <t>永寿县</t>
  </si>
  <si>
    <t>长武县</t>
  </si>
  <si>
    <t>旬邑县</t>
  </si>
  <si>
    <t>淳化县</t>
  </si>
  <si>
    <t>武功县</t>
  </si>
  <si>
    <t>兴平市</t>
  </si>
  <si>
    <t>彬州市</t>
  </si>
  <si>
    <t>渭南市</t>
  </si>
  <si>
    <t>临渭区</t>
  </si>
  <si>
    <t>华州区</t>
  </si>
  <si>
    <t>潼关县</t>
  </si>
  <si>
    <t>大荔县</t>
  </si>
  <si>
    <t>合阳县</t>
  </si>
  <si>
    <t>澄城县</t>
  </si>
  <si>
    <t>蒲城县</t>
  </si>
  <si>
    <t>白水县</t>
  </si>
  <si>
    <t>富平县</t>
  </si>
  <si>
    <t>韩城市</t>
  </si>
  <si>
    <t>华阴市</t>
  </si>
  <si>
    <t>延安市</t>
  </si>
  <si>
    <t>宝塔区</t>
  </si>
  <si>
    <t>安塞区</t>
  </si>
  <si>
    <t>延长县</t>
  </si>
  <si>
    <t>延川县</t>
  </si>
  <si>
    <t>子长县</t>
  </si>
  <si>
    <t>志丹县</t>
  </si>
  <si>
    <t>吴起县</t>
  </si>
  <si>
    <t>甘泉县</t>
  </si>
  <si>
    <t>富县</t>
  </si>
  <si>
    <t>洛川县</t>
  </si>
  <si>
    <t>宜川县</t>
  </si>
  <si>
    <t>黄龙县</t>
  </si>
  <si>
    <t>黄陵县</t>
  </si>
  <si>
    <t>汉中市</t>
  </si>
  <si>
    <t>汉台区</t>
  </si>
  <si>
    <t>南郑区</t>
  </si>
  <si>
    <t>城固县</t>
  </si>
  <si>
    <t>洋县</t>
  </si>
  <si>
    <t>西乡县</t>
  </si>
  <si>
    <t>勉县</t>
  </si>
  <si>
    <t>宁强县</t>
  </si>
  <si>
    <t>略阳县</t>
  </si>
  <si>
    <t>镇巴县</t>
  </si>
  <si>
    <t>留坝县</t>
  </si>
  <si>
    <t>佛坪县</t>
  </si>
  <si>
    <t>榆林市</t>
  </si>
  <si>
    <t>榆阳区</t>
  </si>
  <si>
    <t>横山区</t>
  </si>
  <si>
    <t>府谷县</t>
  </si>
  <si>
    <t>靖边县</t>
  </si>
  <si>
    <t>定边县</t>
  </si>
  <si>
    <t>绥德县</t>
  </si>
  <si>
    <t>米脂县</t>
  </si>
  <si>
    <t>佳县</t>
  </si>
  <si>
    <t>吴堡县</t>
  </si>
  <si>
    <t>清涧县</t>
  </si>
  <si>
    <t>子洲县</t>
  </si>
  <si>
    <t>神木市</t>
  </si>
  <si>
    <t>安康市</t>
  </si>
  <si>
    <t>汉滨区</t>
  </si>
  <si>
    <t>汉阴县</t>
  </si>
  <si>
    <t>石泉县</t>
  </si>
  <si>
    <t>宁陕县</t>
  </si>
  <si>
    <t>紫阳县</t>
  </si>
  <si>
    <t>岚皋县</t>
  </si>
  <si>
    <t>平利县</t>
  </si>
  <si>
    <t>镇坪县</t>
  </si>
  <si>
    <t>旬阳县</t>
  </si>
  <si>
    <t>白河县</t>
  </si>
  <si>
    <t>商洛市</t>
  </si>
  <si>
    <t>商州区</t>
  </si>
  <si>
    <t>洛南县</t>
  </si>
  <si>
    <t>丹凤县</t>
  </si>
  <si>
    <t>商南县</t>
  </si>
  <si>
    <t>山阳县</t>
  </si>
  <si>
    <t>镇安县</t>
  </si>
  <si>
    <t>柞水县</t>
  </si>
  <si>
    <t>甘肃省</t>
  </si>
  <si>
    <t>兰州市</t>
  </si>
  <si>
    <t>七里河区</t>
  </si>
  <si>
    <t>西固区</t>
  </si>
  <si>
    <t>安宁区</t>
  </si>
  <si>
    <t>红古区</t>
  </si>
  <si>
    <t>永登县</t>
  </si>
  <si>
    <t>皋兰县</t>
  </si>
  <si>
    <t>榆中县</t>
  </si>
  <si>
    <t>嘉峪关市</t>
  </si>
  <si>
    <t>金昌市</t>
  </si>
  <si>
    <t>金川区</t>
  </si>
  <si>
    <t>永昌县</t>
  </si>
  <si>
    <t>白银市</t>
  </si>
  <si>
    <t>白银区</t>
  </si>
  <si>
    <t>平川区</t>
  </si>
  <si>
    <t>靖远县</t>
  </si>
  <si>
    <t>会宁县</t>
  </si>
  <si>
    <t>景泰县</t>
  </si>
  <si>
    <t>天水市</t>
  </si>
  <si>
    <t>秦州区</t>
  </si>
  <si>
    <t>麦积区</t>
  </si>
  <si>
    <t>清水县</t>
  </si>
  <si>
    <t>秦安县</t>
  </si>
  <si>
    <t>甘谷县</t>
  </si>
  <si>
    <t>武山县</t>
  </si>
  <si>
    <t>张家川回族自治县</t>
  </si>
  <si>
    <t>武威市</t>
  </si>
  <si>
    <t>凉州区</t>
  </si>
  <si>
    <t>民勤县</t>
  </si>
  <si>
    <t>古浪县</t>
  </si>
  <si>
    <t>天祝藏族自治县</t>
  </si>
  <si>
    <t>张掖市</t>
  </si>
  <si>
    <t>甘州区</t>
  </si>
  <si>
    <t>肃南裕固族自治县</t>
  </si>
  <si>
    <t>民乐县</t>
  </si>
  <si>
    <t>临泽县</t>
  </si>
  <si>
    <t>高台县</t>
  </si>
  <si>
    <t>山丹县</t>
  </si>
  <si>
    <t>平凉市</t>
  </si>
  <si>
    <t>崆峒区</t>
  </si>
  <si>
    <t>泾川县</t>
  </si>
  <si>
    <t>灵台县</t>
  </si>
  <si>
    <t>崇信县</t>
  </si>
  <si>
    <t>庄浪县</t>
  </si>
  <si>
    <t>静宁县</t>
  </si>
  <si>
    <t>华亭市</t>
  </si>
  <si>
    <t>酒泉市</t>
  </si>
  <si>
    <t>肃州区</t>
  </si>
  <si>
    <t>金塔县</t>
  </si>
  <si>
    <t>瓜州县</t>
  </si>
  <si>
    <t>肃北蒙古族自治县</t>
  </si>
  <si>
    <t>阿克塞哈萨克族自治县</t>
  </si>
  <si>
    <t>玉门市</t>
  </si>
  <si>
    <t>敦煌市</t>
  </si>
  <si>
    <t>庆阳市</t>
  </si>
  <si>
    <t>西峰区</t>
  </si>
  <si>
    <t>庆城县</t>
  </si>
  <si>
    <t>环县</t>
  </si>
  <si>
    <t>华池县</t>
  </si>
  <si>
    <t>合水县</t>
  </si>
  <si>
    <t>正宁县</t>
  </si>
  <si>
    <t>宁县</t>
  </si>
  <si>
    <t>镇原县</t>
  </si>
  <si>
    <t>定西市</t>
  </si>
  <si>
    <t>安定区</t>
  </si>
  <si>
    <t>通渭县</t>
  </si>
  <si>
    <t>陇西县</t>
  </si>
  <si>
    <t>渭源县</t>
  </si>
  <si>
    <t>临洮县</t>
  </si>
  <si>
    <t>漳县</t>
  </si>
  <si>
    <t>岷县</t>
  </si>
  <si>
    <t>陇南市</t>
  </si>
  <si>
    <t>武都区</t>
  </si>
  <si>
    <t>成县</t>
  </si>
  <si>
    <t>文县</t>
  </si>
  <si>
    <t>宕昌县</t>
  </si>
  <si>
    <t>康县</t>
  </si>
  <si>
    <t>西和县</t>
  </si>
  <si>
    <t>礼县</t>
  </si>
  <si>
    <t>徽县</t>
  </si>
  <si>
    <t>两当县</t>
  </si>
  <si>
    <t>临夏回族自治州</t>
  </si>
  <si>
    <t>临夏市</t>
  </si>
  <si>
    <t>临夏县</t>
  </si>
  <si>
    <t>康乐县</t>
  </si>
  <si>
    <t>永靖县</t>
  </si>
  <si>
    <t>广河县</t>
  </si>
  <si>
    <t>和政县</t>
  </si>
  <si>
    <t>东乡族自治县</t>
  </si>
  <si>
    <t>积石山保安族东乡族撒拉族自治县</t>
  </si>
  <si>
    <t>甘南藏族自治州</t>
  </si>
  <si>
    <t>合作市</t>
  </si>
  <si>
    <t>临潭县</t>
  </si>
  <si>
    <t>卓尼县</t>
  </si>
  <si>
    <t>舟曲县</t>
  </si>
  <si>
    <t>迭部县</t>
  </si>
  <si>
    <t>玛曲县</t>
  </si>
  <si>
    <t>碌曲县</t>
  </si>
  <si>
    <t>夏河县</t>
  </si>
  <si>
    <t>青海省</t>
  </si>
  <si>
    <t>西宁市</t>
  </si>
  <si>
    <t>城东区</t>
  </si>
  <si>
    <t>城西区</t>
  </si>
  <si>
    <t>城北区</t>
  </si>
  <si>
    <t>大通回族土族自治县</t>
  </si>
  <si>
    <t>湟中县</t>
  </si>
  <si>
    <t>湟源县</t>
  </si>
  <si>
    <t>海东市</t>
  </si>
  <si>
    <t>乐都区</t>
  </si>
  <si>
    <t>平安区</t>
  </si>
  <si>
    <t>民和回族土族自治县</t>
  </si>
  <si>
    <t>互助土族自治县</t>
  </si>
  <si>
    <t>化隆回族自治县</t>
  </si>
  <si>
    <t>循化撒拉族自治县</t>
  </si>
  <si>
    <t>海北藏族自治州</t>
  </si>
  <si>
    <t>门源回族自治县</t>
  </si>
  <si>
    <t>祁连县</t>
  </si>
  <si>
    <t>海晏县</t>
  </si>
  <si>
    <t>刚察县</t>
  </si>
  <si>
    <t>黄南藏族自治州</t>
  </si>
  <si>
    <t>同仁县</t>
  </si>
  <si>
    <t>尖扎县</t>
  </si>
  <si>
    <t>泽库县</t>
  </si>
  <si>
    <t>河南蒙古族自治县</t>
  </si>
  <si>
    <t>海南藏族自治州</t>
  </si>
  <si>
    <t>共和县</t>
  </si>
  <si>
    <t>同德县</t>
  </si>
  <si>
    <t>贵德县</t>
  </si>
  <si>
    <t>兴海县</t>
  </si>
  <si>
    <t>贵南县</t>
  </si>
  <si>
    <t>果洛藏族自治州</t>
  </si>
  <si>
    <t>玛沁县</t>
  </si>
  <si>
    <t>班玛县</t>
  </si>
  <si>
    <t>甘德县</t>
  </si>
  <si>
    <t>达日县</t>
  </si>
  <si>
    <t>久治县</t>
  </si>
  <si>
    <t>玛多县</t>
  </si>
  <si>
    <t>玉树藏族自治州</t>
  </si>
  <si>
    <t>玉树市</t>
  </si>
  <si>
    <t>杂多县</t>
  </si>
  <si>
    <t>称多县</t>
  </si>
  <si>
    <t>治多县</t>
  </si>
  <si>
    <t>囊谦县</t>
  </si>
  <si>
    <t>曲麻莱县</t>
  </si>
  <si>
    <t>海西蒙古族藏族自治州</t>
  </si>
  <si>
    <t>格尔木市</t>
  </si>
  <si>
    <t>德令哈市</t>
  </si>
  <si>
    <t>茫崖市</t>
  </si>
  <si>
    <t>乌兰县</t>
  </si>
  <si>
    <t>都兰县</t>
  </si>
  <si>
    <t>天峻县</t>
  </si>
  <si>
    <t>宁夏回族自治区</t>
  </si>
  <si>
    <t>银川市</t>
  </si>
  <si>
    <t>兴庆区</t>
  </si>
  <si>
    <t>西夏区</t>
  </si>
  <si>
    <t>金凤区</t>
  </si>
  <si>
    <t>永宁县</t>
  </si>
  <si>
    <t>贺兰县</t>
  </si>
  <si>
    <t>灵武市</t>
  </si>
  <si>
    <t>石嘴山市</t>
  </si>
  <si>
    <t>大武口区</t>
  </si>
  <si>
    <t>惠农区</t>
  </si>
  <si>
    <t>平罗县</t>
  </si>
  <si>
    <t>吴忠市</t>
  </si>
  <si>
    <t>利通区</t>
  </si>
  <si>
    <t>红寺堡区</t>
  </si>
  <si>
    <t>盐池县</t>
  </si>
  <si>
    <t>同心县</t>
  </si>
  <si>
    <t>青铜峡市</t>
  </si>
  <si>
    <t>固原市</t>
  </si>
  <si>
    <t>原州区</t>
  </si>
  <si>
    <t>西吉县</t>
  </si>
  <si>
    <t>隆德县</t>
  </si>
  <si>
    <t>泾源县</t>
  </si>
  <si>
    <t>彭阳县</t>
  </si>
  <si>
    <t>中卫市</t>
  </si>
  <si>
    <t>沙坡头区</t>
  </si>
  <si>
    <t>中宁县</t>
  </si>
  <si>
    <t>海原县</t>
  </si>
  <si>
    <t>新疆维吾尔自治区</t>
  </si>
  <si>
    <t>乌鲁木齐市</t>
  </si>
  <si>
    <t>天山区</t>
  </si>
  <si>
    <t>沙依巴克区</t>
  </si>
  <si>
    <t>新市区</t>
  </si>
  <si>
    <t>水磨沟区</t>
  </si>
  <si>
    <t>头屯河区</t>
  </si>
  <si>
    <t>达坂城区</t>
  </si>
  <si>
    <t>米东区</t>
  </si>
  <si>
    <t>乌鲁木齐县</t>
  </si>
  <si>
    <t>克拉玛依市</t>
  </si>
  <si>
    <t>独山子区</t>
  </si>
  <si>
    <t>克拉玛依区</t>
  </si>
  <si>
    <t>白碱滩区</t>
  </si>
  <si>
    <t>乌尔禾区</t>
  </si>
  <si>
    <t>吐鲁番市</t>
  </si>
  <si>
    <t>高昌区</t>
  </si>
  <si>
    <t>鄯善县</t>
  </si>
  <si>
    <t>托克逊县</t>
  </si>
  <si>
    <t>哈密市</t>
  </si>
  <si>
    <t>伊州区</t>
  </si>
  <si>
    <t>巴里坤哈萨克自治县</t>
  </si>
  <si>
    <t>伊吾县</t>
  </si>
  <si>
    <t>昌吉回族自治州</t>
  </si>
  <si>
    <t>昌吉市</t>
  </si>
  <si>
    <t>阜康市</t>
  </si>
  <si>
    <t>呼图壁县</t>
  </si>
  <si>
    <t>玛纳斯县</t>
  </si>
  <si>
    <t>奇台县</t>
  </si>
  <si>
    <t>吉木萨尔县</t>
  </si>
  <si>
    <t>木垒哈萨克自治县</t>
  </si>
  <si>
    <t>博尔塔拉蒙古自治州</t>
  </si>
  <si>
    <t>博乐市</t>
  </si>
  <si>
    <t>阿拉山口市</t>
  </si>
  <si>
    <t>精河县</t>
  </si>
  <si>
    <t>温泉县</t>
  </si>
  <si>
    <t>巴音郭楞蒙古自治州</t>
  </si>
  <si>
    <t>库尔勒市</t>
  </si>
  <si>
    <t>轮台县</t>
  </si>
  <si>
    <t>尉犁县</t>
  </si>
  <si>
    <t>若羌县</t>
  </si>
  <si>
    <t>且末县</t>
  </si>
  <si>
    <t>焉耆回族自治县</t>
  </si>
  <si>
    <t>和静县</t>
  </si>
  <si>
    <t>和硕县</t>
  </si>
  <si>
    <t>博湖县</t>
  </si>
  <si>
    <t>阿克苏地区</t>
  </si>
  <si>
    <t>阿克苏市</t>
  </si>
  <si>
    <t>温宿县</t>
  </si>
  <si>
    <t>库车县</t>
  </si>
  <si>
    <t>沙雅县</t>
  </si>
  <si>
    <t>新和县</t>
  </si>
  <si>
    <t>拜城县</t>
  </si>
  <si>
    <t>乌什县</t>
  </si>
  <si>
    <t>阿瓦提县</t>
  </si>
  <si>
    <t>柯坪县</t>
  </si>
  <si>
    <t>克孜勒苏柯尔克孜自治州</t>
  </si>
  <si>
    <t>阿图什市</t>
  </si>
  <si>
    <t>阿克陶县</t>
  </si>
  <si>
    <t>阿合奇县</t>
  </si>
  <si>
    <t>乌恰县</t>
  </si>
  <si>
    <t>喀什地区</t>
  </si>
  <si>
    <t>喀什市</t>
  </si>
  <si>
    <t>疏附县</t>
  </si>
  <si>
    <t>疏勒县</t>
  </si>
  <si>
    <t>英吉沙县</t>
  </si>
  <si>
    <t>泽普县</t>
  </si>
  <si>
    <t>莎车县</t>
  </si>
  <si>
    <t>叶城县</t>
  </si>
  <si>
    <t>麦盖提县</t>
  </si>
  <si>
    <t>岳普湖县</t>
  </si>
  <si>
    <t>伽师县</t>
  </si>
  <si>
    <t>巴楚县</t>
  </si>
  <si>
    <t>塔什库尔干塔吉克自治县</t>
  </si>
  <si>
    <t>和田地区</t>
  </si>
  <si>
    <t>和田市</t>
  </si>
  <si>
    <t>和田县</t>
  </si>
  <si>
    <t>墨玉县</t>
  </si>
  <si>
    <t>皮山县</t>
  </si>
  <si>
    <t>洛浦县</t>
  </si>
  <si>
    <t>策勒县</t>
  </si>
  <si>
    <t>于田县</t>
  </si>
  <si>
    <t>民丰县</t>
  </si>
  <si>
    <t>伊犁哈萨克自治州</t>
  </si>
  <si>
    <t>伊宁市</t>
  </si>
  <si>
    <t>奎屯市</t>
  </si>
  <si>
    <t>霍尔果斯市</t>
  </si>
  <si>
    <t>伊宁县</t>
  </si>
  <si>
    <t>察布查尔锡伯自治县</t>
  </si>
  <si>
    <t>霍城县</t>
  </si>
  <si>
    <t>巩留县</t>
  </si>
  <si>
    <t>新源县</t>
  </si>
  <si>
    <t>昭苏县</t>
  </si>
  <si>
    <t>特克斯县</t>
  </si>
  <si>
    <t>尼勒克县</t>
  </si>
  <si>
    <t>塔城地区</t>
  </si>
  <si>
    <t>塔城市</t>
  </si>
  <si>
    <t>乌苏市</t>
  </si>
  <si>
    <t>额敏县</t>
  </si>
  <si>
    <t>沙湾县</t>
  </si>
  <si>
    <t>托里县</t>
  </si>
  <si>
    <t>裕民县</t>
  </si>
  <si>
    <t>和布克赛尔蒙古自治县</t>
  </si>
  <si>
    <t>阿勒泰地区</t>
  </si>
  <si>
    <t>阿勒泰市</t>
  </si>
  <si>
    <t>布尔津县</t>
  </si>
  <si>
    <t>富蕴县</t>
  </si>
  <si>
    <t>福海县</t>
  </si>
  <si>
    <t>哈巴河县</t>
  </si>
  <si>
    <t>青河县</t>
  </si>
  <si>
    <t>吉木乃县</t>
  </si>
  <si>
    <t>石河子市</t>
  </si>
  <si>
    <t>阿拉尔市</t>
  </si>
  <si>
    <t>图木舒克市</t>
  </si>
  <si>
    <t>五家渠市</t>
  </si>
  <si>
    <t>北屯市</t>
  </si>
  <si>
    <t>铁门关市</t>
  </si>
  <si>
    <t>双河市</t>
  </si>
  <si>
    <t>可克达拉市</t>
  </si>
  <si>
    <t>昆玉市</t>
  </si>
  <si>
    <t>台湾省</t>
  </si>
  <si>
    <t>香港特别行政区</t>
  </si>
  <si>
    <t>澳门特别行政区</t>
  </si>
  <si>
    <t>单词</t>
  </si>
  <si>
    <t>缩略词</t>
  </si>
  <si>
    <t>中文</t>
  </si>
  <si>
    <t>Abandon</t>
  </si>
  <si>
    <t>ABDN</t>
  </si>
  <si>
    <t>废弃</t>
  </si>
  <si>
    <t>Abbreviation</t>
  </si>
  <si>
    <t>ABBR</t>
  </si>
  <si>
    <t>缩写；缩写词</t>
  </si>
  <si>
    <t>Abend</t>
  </si>
  <si>
    <t>ABND</t>
  </si>
  <si>
    <t>异常终止；异常结束</t>
  </si>
  <si>
    <t>Abnormal</t>
  </si>
  <si>
    <t>ABNML</t>
  </si>
  <si>
    <t>异常</t>
  </si>
  <si>
    <t>Abort</t>
  </si>
  <si>
    <t>ABRT</t>
  </si>
  <si>
    <t>异常中断</t>
  </si>
  <si>
    <t>About</t>
  </si>
  <si>
    <t>ABT</t>
  </si>
  <si>
    <t>关于；附近；大约；左右；周围</t>
  </si>
  <si>
    <t>Above</t>
  </si>
  <si>
    <t>ABV</t>
  </si>
  <si>
    <t>过于；超出</t>
  </si>
  <si>
    <t>Absence</t>
  </si>
  <si>
    <t>ABSN</t>
  </si>
  <si>
    <t>不在；缺席；离岗</t>
  </si>
  <si>
    <t>Absolute</t>
  </si>
  <si>
    <t>ABST</t>
  </si>
  <si>
    <t>绝对的；完全的；绝对值</t>
  </si>
  <si>
    <t>Abstract</t>
  </si>
  <si>
    <t>ABS</t>
  </si>
  <si>
    <t>摘要</t>
  </si>
  <si>
    <t>Academic</t>
  </si>
  <si>
    <t>ACDM</t>
  </si>
  <si>
    <t>学术的；学院的</t>
  </si>
  <si>
    <t>Acceptance</t>
  </si>
  <si>
    <t>ACPTN</t>
  </si>
  <si>
    <t>接受</t>
  </si>
  <si>
    <t>Acceptor</t>
  </si>
  <si>
    <t>ACCPT</t>
  </si>
  <si>
    <t>承兑人</t>
  </si>
  <si>
    <t>Access</t>
  </si>
  <si>
    <t>ACES</t>
  </si>
  <si>
    <t>访问</t>
  </si>
  <si>
    <t>According</t>
  </si>
  <si>
    <t>ACRD</t>
  </si>
  <si>
    <t>根据；依照</t>
  </si>
  <si>
    <t>Account</t>
  </si>
  <si>
    <t>ACCT</t>
  </si>
  <si>
    <t>Accounter</t>
  </si>
  <si>
    <t>ACNTR</t>
  </si>
  <si>
    <t>记账员</t>
  </si>
  <si>
    <t>Accounting</t>
  </si>
  <si>
    <t>ACTG</t>
  </si>
  <si>
    <t>账务；核算；记账</t>
  </si>
  <si>
    <t>Accrual</t>
  </si>
  <si>
    <t>ACRU</t>
  </si>
  <si>
    <t>计提</t>
  </si>
  <si>
    <t>Accrued</t>
  </si>
  <si>
    <t>ACRUD</t>
  </si>
  <si>
    <t>应计</t>
  </si>
  <si>
    <t>Accumulation</t>
  </si>
  <si>
    <t>ACCM</t>
  </si>
  <si>
    <t>累积</t>
  </si>
  <si>
    <t>Accuracy</t>
  </si>
  <si>
    <t>ACCU</t>
  </si>
  <si>
    <t>精度</t>
  </si>
  <si>
    <t>Acquire</t>
  </si>
  <si>
    <t>ACQR</t>
  </si>
  <si>
    <t>获取；获得</t>
  </si>
  <si>
    <t>Acquiring</t>
  </si>
  <si>
    <t>ACRN</t>
  </si>
  <si>
    <t>收单</t>
  </si>
  <si>
    <t>Action</t>
  </si>
  <si>
    <t>ACTN</t>
  </si>
  <si>
    <t>活动；行动；行为</t>
  </si>
  <si>
    <t>Actions</t>
  </si>
  <si>
    <t>ACTNS</t>
  </si>
  <si>
    <t>动作；行为</t>
  </si>
  <si>
    <t>Active</t>
  </si>
  <si>
    <t>ACTV</t>
  </si>
  <si>
    <t>活动的；激活；活</t>
  </si>
  <si>
    <t>Actual</t>
  </si>
  <si>
    <t>实际的；真实的</t>
  </si>
  <si>
    <t>地址</t>
  </si>
  <si>
    <t>Adjust</t>
  </si>
  <si>
    <t>ADJ</t>
  </si>
  <si>
    <t>调整</t>
  </si>
  <si>
    <t>Adjustment</t>
  </si>
  <si>
    <t>ADJMNT</t>
  </si>
  <si>
    <t>Administration</t>
  </si>
  <si>
    <t>ADMIN</t>
  </si>
  <si>
    <t>行政；管理；经营</t>
  </si>
  <si>
    <t>Administrative</t>
  </si>
  <si>
    <t>行政的</t>
  </si>
  <si>
    <t>Advance</t>
  </si>
  <si>
    <t>ADV</t>
  </si>
  <si>
    <t>放款；提前</t>
  </si>
  <si>
    <t>Advanced</t>
  </si>
  <si>
    <t>提前</t>
  </si>
  <si>
    <t>Advertisement</t>
  </si>
  <si>
    <t>广告</t>
  </si>
  <si>
    <t>Affiliation</t>
  </si>
  <si>
    <t>AFFL</t>
  </si>
  <si>
    <t xml:space="preserve"> (与政党的) 隶属关系；如政治面貌</t>
  </si>
  <si>
    <t>Affinity</t>
  </si>
  <si>
    <t>AFF</t>
  </si>
  <si>
    <t>认同；认同卡（Affinity card）</t>
  </si>
  <si>
    <t>Again</t>
  </si>
  <si>
    <t>AGN</t>
  </si>
  <si>
    <t>重；重新</t>
  </si>
  <si>
    <t>Age</t>
  </si>
  <si>
    <t>AGE</t>
  </si>
  <si>
    <t>年龄</t>
  </si>
  <si>
    <t>Agency</t>
  </si>
  <si>
    <t>AGNCY</t>
  </si>
  <si>
    <t>代理机构</t>
  </si>
  <si>
    <t>Agent</t>
  </si>
  <si>
    <t>AGENT</t>
  </si>
  <si>
    <t>代理人；代理商</t>
  </si>
  <si>
    <t>Aggregation</t>
  </si>
  <si>
    <t>AGRGT</t>
  </si>
  <si>
    <t>汇总；聚合</t>
  </si>
  <si>
    <t>Aggressive</t>
  </si>
  <si>
    <t>AGRSV</t>
  </si>
  <si>
    <t>进取</t>
  </si>
  <si>
    <t>Agreement</t>
  </si>
  <si>
    <t>AGRE</t>
  </si>
  <si>
    <t>协议</t>
  </si>
  <si>
    <t>Agriculture</t>
  </si>
  <si>
    <t>AGR</t>
  </si>
  <si>
    <t>Algorithm</t>
  </si>
  <si>
    <t>ALRT</t>
  </si>
  <si>
    <t>算法</t>
  </si>
  <si>
    <t>Alias</t>
  </si>
  <si>
    <t>ALIS</t>
  </si>
  <si>
    <t>别名</t>
  </si>
  <si>
    <t>All</t>
  </si>
  <si>
    <t>全部；全量</t>
  </si>
  <si>
    <t>Allocate</t>
  </si>
  <si>
    <t>ALLO</t>
  </si>
  <si>
    <t>调拨；分配</t>
  </si>
  <si>
    <t>Allocation</t>
  </si>
  <si>
    <t>ALLOC</t>
  </si>
  <si>
    <t>下拨；拨款；分配</t>
  </si>
  <si>
    <t>Allow</t>
  </si>
  <si>
    <t>ALLW</t>
  </si>
  <si>
    <t>允许</t>
  </si>
  <si>
    <t>Allowance</t>
  </si>
  <si>
    <t>ALLOWN</t>
  </si>
  <si>
    <t>补贴</t>
  </si>
  <si>
    <t>Allowed</t>
  </si>
  <si>
    <t>ALLOWD</t>
  </si>
  <si>
    <t>Almost</t>
  </si>
  <si>
    <t>AMST</t>
  </si>
  <si>
    <t>几乎；差不多；差值</t>
  </si>
  <si>
    <t>Already</t>
  </si>
  <si>
    <t>ALR</t>
  </si>
  <si>
    <t>已经；已；曾经</t>
  </si>
  <si>
    <t>Alternate</t>
  </si>
  <si>
    <t>ALT</t>
  </si>
  <si>
    <t>交互；变换；交替</t>
  </si>
  <si>
    <t>Always</t>
  </si>
  <si>
    <t>ALWY</t>
  </si>
  <si>
    <t>总是；永远；始终</t>
  </si>
  <si>
    <t>Amanuensis</t>
  </si>
  <si>
    <t>AMUE</t>
  </si>
  <si>
    <t>文书</t>
  </si>
  <si>
    <t>Among</t>
  </si>
  <si>
    <t>AMN</t>
  </si>
  <si>
    <t>间</t>
  </si>
  <si>
    <t>Amortized</t>
  </si>
  <si>
    <t>AMRTZ</t>
  </si>
  <si>
    <t>Amortizement</t>
  </si>
  <si>
    <t>AMTZM</t>
  </si>
  <si>
    <t>摊销；摊余</t>
  </si>
  <si>
    <t>Amount</t>
  </si>
  <si>
    <t>AMT</t>
  </si>
  <si>
    <t>金额</t>
  </si>
  <si>
    <t>Amplitude</t>
  </si>
  <si>
    <t>AMPL</t>
  </si>
  <si>
    <t>增幅</t>
  </si>
  <si>
    <t>Analysis</t>
  </si>
  <si>
    <t>ANLS</t>
  </si>
  <si>
    <t>分析；分解；解析</t>
  </si>
  <si>
    <t>And</t>
  </si>
  <si>
    <t>与；及</t>
  </si>
  <si>
    <t>Annual</t>
  </si>
  <si>
    <t>ANNL</t>
  </si>
  <si>
    <t>年度的</t>
  </si>
  <si>
    <t>Annuity</t>
  </si>
  <si>
    <t>ANN</t>
  </si>
  <si>
    <t>Anti</t>
  </si>
  <si>
    <t>ANTI</t>
  </si>
  <si>
    <t>反</t>
  </si>
  <si>
    <t>Appetite</t>
  </si>
  <si>
    <t>APPTT</t>
  </si>
  <si>
    <t>偏好；如风险偏好</t>
  </si>
  <si>
    <t>Applicable</t>
  </si>
  <si>
    <t>APPL</t>
  </si>
  <si>
    <t>适用</t>
  </si>
  <si>
    <t>Application</t>
  </si>
  <si>
    <t>APP</t>
  </si>
  <si>
    <t>应用；运用</t>
  </si>
  <si>
    <t>Apply</t>
  </si>
  <si>
    <t>APLY</t>
  </si>
  <si>
    <t>申请</t>
  </si>
  <si>
    <t>Appointment</t>
  </si>
  <si>
    <t>APTMT</t>
  </si>
  <si>
    <t>约期</t>
  </si>
  <si>
    <t>Apportionment</t>
  </si>
  <si>
    <t>APT</t>
  </si>
  <si>
    <t>分摊</t>
  </si>
  <si>
    <t>Approach</t>
  </si>
  <si>
    <t>APPRCH</t>
  </si>
  <si>
    <t>方法；方式</t>
  </si>
  <si>
    <t>Appropriation</t>
  </si>
  <si>
    <t>APPRP</t>
  </si>
  <si>
    <t>拨款；划款</t>
  </si>
  <si>
    <t>Approval</t>
  </si>
  <si>
    <t>APVL</t>
  </si>
  <si>
    <t>批准</t>
  </si>
  <si>
    <t>Approve</t>
  </si>
  <si>
    <t>APPR</t>
  </si>
  <si>
    <t>Architecture</t>
  </si>
  <si>
    <t>ARCH</t>
  </si>
  <si>
    <t>体系</t>
  </si>
  <si>
    <t>Area</t>
  </si>
  <si>
    <t>AREA</t>
  </si>
  <si>
    <t>区域；地区</t>
  </si>
  <si>
    <t>Arithmetic</t>
  </si>
  <si>
    <t>ARIT</t>
  </si>
  <si>
    <t>Army</t>
  </si>
  <si>
    <t>ARMY</t>
  </si>
  <si>
    <t>部队；军队</t>
  </si>
  <si>
    <t>Arrangement</t>
  </si>
  <si>
    <t>Arrear</t>
  </si>
  <si>
    <t>ARREA</t>
  </si>
  <si>
    <t>欠款；欠费</t>
  </si>
  <si>
    <t>Assess</t>
  </si>
  <si>
    <t>ASSE</t>
  </si>
  <si>
    <t>评估</t>
  </si>
  <si>
    <t>Asset</t>
  </si>
  <si>
    <t>AST</t>
  </si>
  <si>
    <t>资产</t>
  </si>
  <si>
    <t>Assets</t>
  </si>
  <si>
    <t>ASST</t>
  </si>
  <si>
    <t>Assignment</t>
  </si>
  <si>
    <t>ASG</t>
  </si>
  <si>
    <t>赋值</t>
  </si>
  <si>
    <t>Asynchronous</t>
  </si>
  <si>
    <t>ASYN</t>
  </si>
  <si>
    <t>不同时的；异步的</t>
  </si>
  <si>
    <t>At</t>
  </si>
  <si>
    <t>在</t>
  </si>
  <si>
    <t>Atom</t>
  </si>
  <si>
    <t>ATOM</t>
  </si>
  <si>
    <t>原子</t>
  </si>
  <si>
    <t>Attention</t>
  </si>
  <si>
    <t>ATTN</t>
  </si>
  <si>
    <t>注意；关心；关注</t>
  </si>
  <si>
    <t>Attribute</t>
  </si>
  <si>
    <t>ATTR</t>
  </si>
  <si>
    <t>属性</t>
  </si>
  <si>
    <t>Attrition</t>
  </si>
  <si>
    <t>ATTRTN</t>
  </si>
  <si>
    <t>减员</t>
  </si>
  <si>
    <t>Audit</t>
  </si>
  <si>
    <t>AUDT</t>
  </si>
  <si>
    <t>审计；稽核；查帐</t>
  </si>
  <si>
    <t>Audited</t>
  </si>
  <si>
    <t>AUDTD</t>
  </si>
  <si>
    <t>被审计</t>
  </si>
  <si>
    <t>Auditing</t>
  </si>
  <si>
    <t>AUDTNG</t>
  </si>
  <si>
    <t>审计</t>
  </si>
  <si>
    <t>August</t>
  </si>
  <si>
    <t>AUG</t>
  </si>
  <si>
    <t>八月</t>
  </si>
  <si>
    <t>Authority</t>
  </si>
  <si>
    <t>AUTH</t>
  </si>
  <si>
    <t>授权</t>
  </si>
  <si>
    <t>Authorization</t>
  </si>
  <si>
    <t>AUTHN</t>
  </si>
  <si>
    <t>批准；授权；授权书</t>
  </si>
  <si>
    <t>Auto</t>
  </si>
  <si>
    <t>AUTO</t>
  </si>
  <si>
    <t>自动的</t>
  </si>
  <si>
    <t>Automatic</t>
  </si>
  <si>
    <t>Auxiliary</t>
  </si>
  <si>
    <t>AUX</t>
  </si>
  <si>
    <t>辅助的；补充的；备用的；备用</t>
  </si>
  <si>
    <t>Availability</t>
  </si>
  <si>
    <t>AVA</t>
  </si>
  <si>
    <t>有效性</t>
  </si>
  <si>
    <t>Available</t>
  </si>
  <si>
    <t>AVL</t>
  </si>
  <si>
    <t>可用的</t>
  </si>
  <si>
    <t>Average</t>
  </si>
  <si>
    <t>AVER</t>
  </si>
  <si>
    <t>平均；平均水平；平均数；海损；平均值</t>
  </si>
  <si>
    <t>Avoid</t>
  </si>
  <si>
    <t>AVOID</t>
  </si>
  <si>
    <t>免除</t>
  </si>
  <si>
    <t>Await</t>
  </si>
  <si>
    <t>AWT</t>
  </si>
  <si>
    <t>待</t>
  </si>
  <si>
    <t>B2B</t>
  </si>
  <si>
    <t>商对商</t>
  </si>
  <si>
    <t>B2C</t>
  </si>
  <si>
    <t>商对客</t>
  </si>
  <si>
    <t>Backup</t>
  </si>
  <si>
    <t>BAK</t>
  </si>
  <si>
    <t>备份</t>
  </si>
  <si>
    <t>Backward</t>
  </si>
  <si>
    <t>BKWD</t>
  </si>
  <si>
    <t>追溯</t>
  </si>
  <si>
    <t>Balance</t>
  </si>
  <si>
    <t>BAL</t>
  </si>
  <si>
    <t>余额</t>
  </si>
  <si>
    <t>Bank</t>
  </si>
  <si>
    <t>BNK</t>
  </si>
  <si>
    <t>Banking</t>
  </si>
  <si>
    <t>BANKNG</t>
  </si>
  <si>
    <t>银行业</t>
  </si>
  <si>
    <t>Bankrupt</t>
  </si>
  <si>
    <t>BKRT</t>
  </si>
  <si>
    <t>破产</t>
  </si>
  <si>
    <t>Bar</t>
  </si>
  <si>
    <t>BAR</t>
  </si>
  <si>
    <t>条形；条</t>
  </si>
  <si>
    <t>Base</t>
  </si>
  <si>
    <t>BASE</t>
  </si>
  <si>
    <t>基础；基准；基数</t>
  </si>
  <si>
    <t>Basic</t>
  </si>
  <si>
    <t>BASIC</t>
  </si>
  <si>
    <t>基础的；基本的</t>
  </si>
  <si>
    <t>Basis</t>
  </si>
  <si>
    <t>BASIS</t>
  </si>
  <si>
    <t>基数</t>
  </si>
  <si>
    <t>Batch</t>
  </si>
  <si>
    <t>BAT</t>
  </si>
  <si>
    <t>批量；批次</t>
  </si>
  <si>
    <t>Be</t>
  </si>
  <si>
    <t>被</t>
  </si>
  <si>
    <t>Before</t>
  </si>
  <si>
    <t>BFR</t>
  </si>
  <si>
    <t>在..之前</t>
  </si>
  <si>
    <t>Begin</t>
  </si>
  <si>
    <t>BEGIN</t>
  </si>
  <si>
    <t>开始</t>
  </si>
  <si>
    <t>Beginning</t>
  </si>
  <si>
    <t>初始；初期</t>
  </si>
  <si>
    <t>Belong</t>
  </si>
  <si>
    <t>BLNG</t>
  </si>
  <si>
    <t>属于</t>
  </si>
  <si>
    <t>Belonging</t>
  </si>
  <si>
    <t>BELNG</t>
  </si>
  <si>
    <t>归属</t>
  </si>
  <si>
    <t>Benchmark</t>
  </si>
  <si>
    <t>BCHMK</t>
  </si>
  <si>
    <t>基准</t>
  </si>
  <si>
    <t>Beneficiary</t>
  </si>
  <si>
    <t>受益人；受惠者</t>
  </si>
  <si>
    <t>Benefit</t>
  </si>
  <si>
    <t>BNFT</t>
  </si>
  <si>
    <t>受益；利益；好处</t>
  </si>
  <si>
    <t>Bespeak</t>
  </si>
  <si>
    <t>BSPK</t>
  </si>
  <si>
    <t>预约；预订</t>
  </si>
  <si>
    <t>Between</t>
  </si>
  <si>
    <t>BTWN</t>
  </si>
  <si>
    <t>之间</t>
  </si>
  <si>
    <t>Biannual</t>
  </si>
  <si>
    <t>BANUL</t>
  </si>
  <si>
    <t>一年两次</t>
  </si>
  <si>
    <t>银行识别码</t>
  </si>
  <si>
    <t>Bi-Factoring</t>
  </si>
  <si>
    <t>BIFCTNG</t>
  </si>
  <si>
    <t>双保理</t>
  </si>
  <si>
    <t>Bill</t>
  </si>
  <si>
    <t>BILL</t>
  </si>
  <si>
    <t>账单；票据</t>
  </si>
  <si>
    <t>Billing</t>
  </si>
  <si>
    <t>BILLING</t>
  </si>
  <si>
    <t>结息；资本化</t>
  </si>
  <si>
    <t>Binary</t>
  </si>
  <si>
    <t>BIN</t>
  </si>
  <si>
    <t>二进制</t>
  </si>
  <si>
    <t>Bind</t>
  </si>
  <si>
    <t>BIND</t>
  </si>
  <si>
    <t>绑定</t>
  </si>
  <si>
    <t>Birth</t>
  </si>
  <si>
    <t>BRTH</t>
  </si>
  <si>
    <t>出生</t>
  </si>
  <si>
    <t>Birthday</t>
  </si>
  <si>
    <t>BRTHD</t>
  </si>
  <si>
    <t>生日</t>
  </si>
  <si>
    <t>Bitmap</t>
  </si>
  <si>
    <t>BTMP</t>
  </si>
  <si>
    <t>位图</t>
  </si>
  <si>
    <t>Black</t>
  </si>
  <si>
    <t>BLCK</t>
  </si>
  <si>
    <t>黑的；黑</t>
  </si>
  <si>
    <t>Blank</t>
  </si>
  <si>
    <t>BLNK</t>
  </si>
  <si>
    <t>Bloc</t>
  </si>
  <si>
    <t>BLOC</t>
  </si>
  <si>
    <t>集团</t>
  </si>
  <si>
    <t>Blue</t>
  </si>
  <si>
    <t>BLUE</t>
  </si>
  <si>
    <t>蓝色</t>
  </si>
  <si>
    <t>Bond</t>
  </si>
  <si>
    <t>BOND</t>
  </si>
  <si>
    <t>债券；长期国债</t>
  </si>
  <si>
    <t>Bonds</t>
  </si>
  <si>
    <t>BONDS</t>
  </si>
  <si>
    <t>Bonus</t>
  </si>
  <si>
    <t>BONS</t>
  </si>
  <si>
    <t>奖金；红利</t>
  </si>
  <si>
    <t>Book</t>
  </si>
  <si>
    <t>BOK</t>
  </si>
  <si>
    <t>卷；篇；帐簿；名册</t>
  </si>
  <si>
    <t>Boolean</t>
  </si>
  <si>
    <t>BOOL</t>
  </si>
  <si>
    <t>布尔</t>
  </si>
  <si>
    <t>BOP</t>
  </si>
  <si>
    <t>国际收支报送系统</t>
  </si>
  <si>
    <t>Border</t>
  </si>
  <si>
    <t>BODR</t>
  </si>
  <si>
    <t>境</t>
  </si>
  <si>
    <t>Bore</t>
  </si>
  <si>
    <t>BORE</t>
  </si>
  <si>
    <t>口径</t>
  </si>
  <si>
    <t>Born</t>
  </si>
  <si>
    <t>BON</t>
  </si>
  <si>
    <t>诞生</t>
  </si>
  <si>
    <t>Borrower</t>
  </si>
  <si>
    <t>BROW</t>
  </si>
  <si>
    <t>借款人</t>
  </si>
  <si>
    <t>Bosom</t>
  </si>
  <si>
    <t>BOSM</t>
  </si>
  <si>
    <t>亲密</t>
  </si>
  <si>
    <t>Both</t>
  </si>
  <si>
    <t>BOTH</t>
  </si>
  <si>
    <t>两者；双方的</t>
  </si>
  <si>
    <t>Bottom</t>
  </si>
  <si>
    <t>BTM</t>
  </si>
  <si>
    <t>底部</t>
  </si>
  <si>
    <t>Boundary</t>
  </si>
  <si>
    <t>BDRY</t>
  </si>
  <si>
    <t>界限；边界；分界线</t>
  </si>
  <si>
    <t>Box</t>
  </si>
  <si>
    <t>BOX</t>
  </si>
  <si>
    <t>箱</t>
  </si>
  <si>
    <t>Bracket</t>
  </si>
  <si>
    <t>BRK</t>
  </si>
  <si>
    <t>括号</t>
  </si>
  <si>
    <t>Branch</t>
  </si>
  <si>
    <t>BRCH</t>
  </si>
  <si>
    <t>分行；网点</t>
  </si>
  <si>
    <t>Brand</t>
  </si>
  <si>
    <t>BRND</t>
  </si>
  <si>
    <t>商标；品牌</t>
  </si>
  <si>
    <t>Breach</t>
  </si>
  <si>
    <t>BRECH</t>
  </si>
  <si>
    <t>违背</t>
  </si>
  <si>
    <t>Breed</t>
  </si>
  <si>
    <t>BREED</t>
  </si>
  <si>
    <t>品种</t>
  </si>
  <si>
    <t>Brokerage</t>
  </si>
  <si>
    <t>BKRG</t>
  </si>
  <si>
    <t>券商</t>
  </si>
  <si>
    <t>Budget</t>
  </si>
  <si>
    <t>BDGT</t>
  </si>
  <si>
    <t>预算</t>
  </si>
  <si>
    <t>Buildings</t>
  </si>
  <si>
    <t>BULD</t>
  </si>
  <si>
    <t>房屋</t>
  </si>
  <si>
    <t>Bulk</t>
  </si>
  <si>
    <t>BULK</t>
  </si>
  <si>
    <t>趸</t>
  </si>
  <si>
    <t>Business</t>
  </si>
  <si>
    <t>BUS</t>
  </si>
  <si>
    <t>商业；营业；业务</t>
  </si>
  <si>
    <t>Button</t>
  </si>
  <si>
    <t>BUTT</t>
  </si>
  <si>
    <t>按钮</t>
  </si>
  <si>
    <t>Buy</t>
  </si>
  <si>
    <t>BUY</t>
  </si>
  <si>
    <t>买；买入</t>
  </si>
  <si>
    <t>Buyer</t>
  </si>
  <si>
    <t>BUYER</t>
  </si>
  <si>
    <t>买方</t>
  </si>
  <si>
    <t>By</t>
  </si>
  <si>
    <t>Byte</t>
  </si>
  <si>
    <t>BYTE</t>
  </si>
  <si>
    <t>字节</t>
  </si>
  <si>
    <t>Calculate</t>
  </si>
  <si>
    <t>CAL</t>
  </si>
  <si>
    <t>计算</t>
  </si>
  <si>
    <t>Calculation</t>
  </si>
  <si>
    <t>CALC</t>
  </si>
  <si>
    <t>Calendar</t>
  </si>
  <si>
    <t>CALD</t>
  </si>
  <si>
    <t>日历</t>
  </si>
  <si>
    <t>Call</t>
  </si>
  <si>
    <t>CALL</t>
  </si>
  <si>
    <t>呼叫；召集；称呼</t>
  </si>
  <si>
    <t>Camera</t>
  </si>
  <si>
    <t>CAMERA</t>
  </si>
  <si>
    <t>照相机</t>
  </si>
  <si>
    <t>Campaign</t>
  </si>
  <si>
    <t>CMPN</t>
  </si>
  <si>
    <t>活动；战役；此处指代营销活动</t>
  </si>
  <si>
    <t>Cancel</t>
  </si>
  <si>
    <t>CANCL</t>
  </si>
  <si>
    <t>取消；撤销</t>
  </si>
  <si>
    <t>Cancellation</t>
  </si>
  <si>
    <t>取消；抹帐；核销</t>
  </si>
  <si>
    <t>Capacity</t>
  </si>
  <si>
    <t>CPCT</t>
  </si>
  <si>
    <t>能力</t>
  </si>
  <si>
    <t>Capital</t>
  </si>
  <si>
    <t>CAP</t>
  </si>
  <si>
    <t>资金；大写</t>
  </si>
  <si>
    <t>Caption</t>
  </si>
  <si>
    <t>CAPTN</t>
  </si>
  <si>
    <t>说明文字</t>
  </si>
  <si>
    <t>Card</t>
  </si>
  <si>
    <t>CARD</t>
  </si>
  <si>
    <t>卡；卡片</t>
  </si>
  <si>
    <t>Cards</t>
  </si>
  <si>
    <t>CARDS</t>
  </si>
  <si>
    <t>Case</t>
  </si>
  <si>
    <t>CASE</t>
  </si>
  <si>
    <t>案件</t>
  </si>
  <si>
    <t>Cash</t>
  </si>
  <si>
    <t>CSH</t>
  </si>
  <si>
    <t>现金；钞；现钞</t>
  </si>
  <si>
    <t>Catalog</t>
  </si>
  <si>
    <t>CATLG</t>
  </si>
  <si>
    <t>目录</t>
  </si>
  <si>
    <t>Categories</t>
  </si>
  <si>
    <t>CAT</t>
  </si>
  <si>
    <t>类目；子类</t>
  </si>
  <si>
    <t>Category</t>
  </si>
  <si>
    <t>CTG</t>
  </si>
  <si>
    <t>类目</t>
  </si>
  <si>
    <t>Cautious</t>
  </si>
  <si>
    <t>CTS</t>
  </si>
  <si>
    <t>谨慎</t>
  </si>
  <si>
    <t>CBRC</t>
  </si>
  <si>
    <t>中国银行保险监督管理委员会</t>
  </si>
  <si>
    <t>Centralize</t>
  </si>
  <si>
    <t>CENT</t>
  </si>
  <si>
    <t>归集；集中</t>
  </si>
  <si>
    <t>Certif</t>
  </si>
  <si>
    <t>CERTF</t>
  </si>
  <si>
    <t>保付</t>
  </si>
  <si>
    <t>Certificate</t>
  </si>
  <si>
    <t>CERT</t>
  </si>
  <si>
    <t>证书</t>
  </si>
  <si>
    <t>CFO</t>
  </si>
  <si>
    <t>首席财务官；财务负责人</t>
  </si>
  <si>
    <t>Change</t>
  </si>
  <si>
    <t>CHG</t>
  </si>
  <si>
    <t>零钱；变更；变化；变动</t>
  </si>
  <si>
    <t>Channel</t>
  </si>
  <si>
    <t>CHANL</t>
  </si>
  <si>
    <t>Character</t>
  </si>
  <si>
    <t>CHAR</t>
  </si>
  <si>
    <t>属性；特征；字符型数据类型；字符</t>
  </si>
  <si>
    <t>Charge</t>
  </si>
  <si>
    <t>CHAG</t>
  </si>
  <si>
    <t>收费</t>
  </si>
  <si>
    <t>Charged</t>
  </si>
  <si>
    <t>CHRGD</t>
  </si>
  <si>
    <t>Charges</t>
  </si>
  <si>
    <t>CHRGS</t>
  </si>
  <si>
    <t>费用；收费</t>
  </si>
  <si>
    <t>Charging</t>
  </si>
  <si>
    <t>CHRG</t>
  </si>
  <si>
    <t>计收</t>
  </si>
  <si>
    <t>Check</t>
  </si>
  <si>
    <t>CHK</t>
  </si>
  <si>
    <t>校验；鉴定；复核；核对；检查；核验；考核；检核</t>
  </si>
  <si>
    <t>Checked</t>
  </si>
  <si>
    <t>CHKD</t>
  </si>
  <si>
    <t>复核</t>
  </si>
  <si>
    <t>Checker</t>
  </si>
  <si>
    <t>CHKR</t>
  </si>
  <si>
    <t>复核员</t>
  </si>
  <si>
    <t>Checkpoint</t>
  </si>
  <si>
    <t>CHKP</t>
  </si>
  <si>
    <t>检查点；检查站</t>
  </si>
  <si>
    <t>Cheque</t>
  </si>
  <si>
    <t>CHEQ</t>
  </si>
  <si>
    <t>China</t>
  </si>
  <si>
    <t>Chinese</t>
  </si>
  <si>
    <t>CHIN</t>
  </si>
  <si>
    <t>中文；中国的；汉语</t>
  </si>
  <si>
    <t>Chip</t>
  </si>
  <si>
    <t>CHIP</t>
  </si>
  <si>
    <t>芯片</t>
  </si>
  <si>
    <t>Ciis</t>
  </si>
  <si>
    <t>CIIS</t>
  </si>
  <si>
    <t>联网核查</t>
  </si>
  <si>
    <t>Circulation</t>
  </si>
  <si>
    <t>CCLT</t>
  </si>
  <si>
    <t>流通</t>
  </si>
  <si>
    <t>City</t>
  </si>
  <si>
    <t>CITY</t>
  </si>
  <si>
    <t>城市；地市</t>
  </si>
  <si>
    <t>Class</t>
  </si>
  <si>
    <t>CLASS</t>
  </si>
  <si>
    <t>等级；品级</t>
  </si>
  <si>
    <t>Classification</t>
  </si>
  <si>
    <t>CLASSF</t>
  </si>
  <si>
    <t>分类</t>
  </si>
  <si>
    <t>Clause</t>
  </si>
  <si>
    <t>子句；条款</t>
  </si>
  <si>
    <t>Clean</t>
  </si>
  <si>
    <t>CLN</t>
  </si>
  <si>
    <t>清洁的</t>
  </si>
  <si>
    <t>Client</t>
  </si>
  <si>
    <t>CLI</t>
  </si>
  <si>
    <t>客户端</t>
  </si>
  <si>
    <t>Close</t>
  </si>
  <si>
    <t>CLOSE</t>
  </si>
  <si>
    <t>关闭</t>
  </si>
  <si>
    <t>Closed</t>
  </si>
  <si>
    <t>CLS</t>
  </si>
  <si>
    <t>关闭的；结束的</t>
  </si>
  <si>
    <t>Closing</t>
  </si>
  <si>
    <t>CLSG</t>
  </si>
  <si>
    <t>Cluster</t>
  </si>
  <si>
    <t>CLST</t>
  </si>
  <si>
    <t>簇；团；集群</t>
  </si>
  <si>
    <t>Co-Branded</t>
  </si>
  <si>
    <t>COBRND</t>
  </si>
  <si>
    <t>共同品牌；联名；如联名卡</t>
  </si>
  <si>
    <t>Code</t>
  </si>
  <si>
    <t>代号；编码；码</t>
  </si>
  <si>
    <t>Coefficient</t>
  </si>
  <si>
    <t>CFCT</t>
  </si>
  <si>
    <t>系数</t>
  </si>
  <si>
    <t>Collaborator</t>
  </si>
  <si>
    <t>CLBR</t>
  </si>
  <si>
    <t>合作者</t>
  </si>
  <si>
    <t>Collateral</t>
  </si>
  <si>
    <t>COLL</t>
  </si>
  <si>
    <t>担保物；担保品</t>
  </si>
  <si>
    <t>Collect</t>
  </si>
  <si>
    <t>CLCT</t>
  </si>
  <si>
    <t>募集</t>
  </si>
  <si>
    <t>Collection</t>
  </si>
  <si>
    <t>CLTN</t>
  </si>
  <si>
    <t>催收；托收</t>
  </si>
  <si>
    <t>Column</t>
  </si>
  <si>
    <t>列；定列</t>
  </si>
  <si>
    <t>Combination</t>
  </si>
  <si>
    <t>COMB</t>
  </si>
  <si>
    <t>组合；合并</t>
  </si>
  <si>
    <t>Combo</t>
  </si>
  <si>
    <t>CMBO</t>
  </si>
  <si>
    <t>组合框；套餐</t>
  </si>
  <si>
    <t>Command</t>
  </si>
  <si>
    <t>CMD</t>
  </si>
  <si>
    <t>命令；指令</t>
  </si>
  <si>
    <t>Comments</t>
  </si>
  <si>
    <t>COMM</t>
  </si>
  <si>
    <t>注解；注释</t>
  </si>
  <si>
    <t>Commerce</t>
  </si>
  <si>
    <t>COMMC</t>
  </si>
  <si>
    <t>商务</t>
  </si>
  <si>
    <t>Commit</t>
  </si>
  <si>
    <t>CMIT</t>
  </si>
  <si>
    <t>提交</t>
  </si>
  <si>
    <t>Commodity</t>
  </si>
  <si>
    <t>CMDY</t>
  </si>
  <si>
    <t>商品</t>
  </si>
  <si>
    <t>Common</t>
  </si>
  <si>
    <t>共同的；普遍的</t>
  </si>
  <si>
    <t>Company</t>
  </si>
  <si>
    <t>COMP</t>
  </si>
  <si>
    <t>Compare</t>
  </si>
  <si>
    <t>CMPA</t>
  </si>
  <si>
    <t>比较；对照；较</t>
  </si>
  <si>
    <t>Complement</t>
  </si>
  <si>
    <t>CPLM</t>
  </si>
  <si>
    <t>补；补充</t>
  </si>
  <si>
    <t>Complete</t>
  </si>
  <si>
    <t>CMPL</t>
  </si>
  <si>
    <t>Completeness</t>
  </si>
  <si>
    <t>CMP</t>
  </si>
  <si>
    <t>完整性</t>
  </si>
  <si>
    <t>Component</t>
  </si>
  <si>
    <t>CMPT</t>
  </si>
  <si>
    <t>组件</t>
  </si>
  <si>
    <t>Compose</t>
  </si>
  <si>
    <t>CMPS</t>
  </si>
  <si>
    <t>组成；构成</t>
  </si>
  <si>
    <t>Composition</t>
  </si>
  <si>
    <t>COMPS</t>
  </si>
  <si>
    <t>构成</t>
  </si>
  <si>
    <t>Compound</t>
  </si>
  <si>
    <t>COMPD</t>
  </si>
  <si>
    <t>组合的；复合的</t>
  </si>
  <si>
    <t>Comprehensive</t>
  </si>
  <si>
    <t>CMPHSV</t>
  </si>
  <si>
    <t>综合</t>
  </si>
  <si>
    <t>Compress</t>
  </si>
  <si>
    <t>CMPR</t>
  </si>
  <si>
    <t>压缩</t>
  </si>
  <si>
    <t>Computer</t>
  </si>
  <si>
    <t>CMTR</t>
  </si>
  <si>
    <t>计算机；电脑</t>
  </si>
  <si>
    <t>Concept</t>
  </si>
  <si>
    <t>CNCP</t>
  </si>
  <si>
    <t>概念</t>
  </si>
  <si>
    <t>Concern</t>
  </si>
  <si>
    <t>CCE</t>
  </si>
  <si>
    <t>关注；关心</t>
  </si>
  <si>
    <t>Config</t>
  </si>
  <si>
    <t>CFG</t>
  </si>
  <si>
    <t>配置；配置表</t>
  </si>
  <si>
    <t>Confirm</t>
  </si>
  <si>
    <t>CFM</t>
  </si>
  <si>
    <t>确认</t>
  </si>
  <si>
    <t>Confiscate</t>
  </si>
  <si>
    <t>CONF</t>
  </si>
  <si>
    <t>没收</t>
  </si>
  <si>
    <t>Conjunction</t>
  </si>
  <si>
    <t>CONJ</t>
  </si>
  <si>
    <t>结合</t>
  </si>
  <si>
    <t>Connection</t>
  </si>
  <si>
    <t>CONN</t>
  </si>
  <si>
    <t>连接</t>
  </si>
  <si>
    <t>Connector</t>
  </si>
  <si>
    <t>CONCR</t>
  </si>
  <si>
    <t>联系人</t>
  </si>
  <si>
    <t>Conservative</t>
  </si>
  <si>
    <t>CSVT</t>
  </si>
  <si>
    <t>保守</t>
  </si>
  <si>
    <t>Consign</t>
  </si>
  <si>
    <t>CONS</t>
  </si>
  <si>
    <t>委托</t>
  </si>
  <si>
    <t>Constant</t>
  </si>
  <si>
    <t>CNST</t>
  </si>
  <si>
    <t>常数；常量</t>
  </si>
  <si>
    <t>Consumption</t>
  </si>
  <si>
    <t>CUMP</t>
  </si>
  <si>
    <t>Contact</t>
  </si>
  <si>
    <t>CNTC</t>
  </si>
  <si>
    <t>联系</t>
  </si>
  <si>
    <t>Contacts</t>
  </si>
  <si>
    <t>CONT</t>
  </si>
  <si>
    <t>联系；联络</t>
  </si>
  <si>
    <t>Content</t>
  </si>
  <si>
    <t>CTEN</t>
  </si>
  <si>
    <t>内容</t>
  </si>
  <si>
    <t>Context</t>
  </si>
  <si>
    <t>CTXT</t>
  </si>
  <si>
    <t>上下文内容；上下文</t>
  </si>
  <si>
    <t>Contingent</t>
  </si>
  <si>
    <t>COTG</t>
  </si>
  <si>
    <t>或有的；可能的</t>
  </si>
  <si>
    <t>Continue</t>
  </si>
  <si>
    <t>CNTN</t>
  </si>
  <si>
    <t>继续；连续</t>
  </si>
  <si>
    <t>Continuous</t>
  </si>
  <si>
    <t>CTNU</t>
  </si>
  <si>
    <t>持续的；续存</t>
  </si>
  <si>
    <t>Contract</t>
  </si>
  <si>
    <t>CTRT</t>
  </si>
  <si>
    <t>合同；合约</t>
  </si>
  <si>
    <t>Contraction</t>
  </si>
  <si>
    <t>CONTN</t>
  </si>
  <si>
    <t>缩期</t>
  </si>
  <si>
    <t>Contrary</t>
  </si>
  <si>
    <t>CTRA</t>
  </si>
  <si>
    <t>相反的；对立的</t>
  </si>
  <si>
    <t>Contrast</t>
  </si>
  <si>
    <t>CTRST</t>
  </si>
  <si>
    <t>对比</t>
  </si>
  <si>
    <t>Contribution</t>
  </si>
  <si>
    <t>CTBN</t>
  </si>
  <si>
    <t>贡献；贡献度</t>
  </si>
  <si>
    <t>Control</t>
  </si>
  <si>
    <t>CTRL</t>
  </si>
  <si>
    <t>控制</t>
  </si>
  <si>
    <t>Controlling</t>
  </si>
  <si>
    <t>CONTRL</t>
  </si>
  <si>
    <t>控制的</t>
  </si>
  <si>
    <t>Conversion</t>
  </si>
  <si>
    <t>CONVSN</t>
  </si>
  <si>
    <t>转化；如转贷款</t>
  </si>
  <si>
    <t>Convert</t>
  </si>
  <si>
    <t>COV</t>
  </si>
  <si>
    <t>折算；兑换；折算评分法</t>
  </si>
  <si>
    <t>Convexity</t>
  </si>
  <si>
    <t>CVXT</t>
  </si>
  <si>
    <t>凸性</t>
  </si>
  <si>
    <t>Cooperation</t>
  </si>
  <si>
    <t>COPRT</t>
  </si>
  <si>
    <t>合作</t>
  </si>
  <si>
    <t>Coordinates</t>
  </si>
  <si>
    <t>COOR</t>
  </si>
  <si>
    <t>坐标</t>
  </si>
  <si>
    <t>Core</t>
  </si>
  <si>
    <t>CORE</t>
  </si>
  <si>
    <t>核心</t>
  </si>
  <si>
    <t>Corporate</t>
  </si>
  <si>
    <t>CORP</t>
  </si>
  <si>
    <t>公司的；法人的；社团的</t>
  </si>
  <si>
    <t>Corporation</t>
  </si>
  <si>
    <t>CORPN</t>
  </si>
  <si>
    <t>公司；法人；法人团体</t>
  </si>
  <si>
    <t>Correct</t>
  </si>
  <si>
    <t>CRCT</t>
  </si>
  <si>
    <t>正确的</t>
  </si>
  <si>
    <t>Corrected</t>
  </si>
  <si>
    <t>CRCTD</t>
  </si>
  <si>
    <t>已补正</t>
  </si>
  <si>
    <t>Correlated</t>
  </si>
  <si>
    <t>CORR</t>
  </si>
  <si>
    <t>相关性</t>
  </si>
  <si>
    <t>Corresponding</t>
  </si>
  <si>
    <t>CORSPG</t>
  </si>
  <si>
    <t>对应；对应的</t>
  </si>
  <si>
    <t>Cost</t>
  </si>
  <si>
    <t>CST</t>
  </si>
  <si>
    <t>成本</t>
  </si>
  <si>
    <t>Costing</t>
  </si>
  <si>
    <t>CSTG</t>
  </si>
  <si>
    <t>成本核算</t>
  </si>
  <si>
    <t>Costs</t>
  </si>
  <si>
    <t>COST</t>
  </si>
  <si>
    <t>Count</t>
  </si>
  <si>
    <t>CNT</t>
  </si>
  <si>
    <t>计数</t>
  </si>
  <si>
    <t>Counter</t>
  </si>
  <si>
    <t>CUNT</t>
  </si>
  <si>
    <t>柜面</t>
  </si>
  <si>
    <t>Counteract</t>
  </si>
  <si>
    <t>CNTRC</t>
  </si>
  <si>
    <t>抵消</t>
  </si>
  <si>
    <t>Counterparty</t>
  </si>
  <si>
    <t>CCP</t>
  </si>
  <si>
    <t>对手方；交易对手方；合约对方</t>
  </si>
  <si>
    <t>Counting</t>
  </si>
  <si>
    <t>CNTNG</t>
  </si>
  <si>
    <t>Country</t>
  </si>
  <si>
    <t>CTRY</t>
  </si>
  <si>
    <t>国家</t>
  </si>
  <si>
    <t>County</t>
  </si>
  <si>
    <t>CNTY</t>
  </si>
  <si>
    <t>区县</t>
  </si>
  <si>
    <t>Court</t>
  </si>
  <si>
    <t>CORT</t>
  </si>
  <si>
    <t>Coverage</t>
  </si>
  <si>
    <t>CVAG</t>
  </si>
  <si>
    <t>覆盖范围；覆盖</t>
  </si>
  <si>
    <t>Create</t>
  </si>
  <si>
    <t>CRT</t>
  </si>
  <si>
    <t>创建；建立；生成</t>
  </si>
  <si>
    <t>Credibility</t>
  </si>
  <si>
    <t>CRDBLT</t>
  </si>
  <si>
    <t>可信度</t>
  </si>
  <si>
    <t>Credit</t>
  </si>
  <si>
    <t>贷；信用；信贷</t>
  </si>
  <si>
    <t>Creditor</t>
  </si>
  <si>
    <t>CRDR</t>
  </si>
  <si>
    <t>债权人</t>
  </si>
  <si>
    <t>Criterion</t>
  </si>
  <si>
    <t>CRTN</t>
  </si>
  <si>
    <t>Cross</t>
  </si>
  <si>
    <t>CROS</t>
  </si>
  <si>
    <t>跨</t>
  </si>
  <si>
    <t>Cross-Border</t>
  </si>
  <si>
    <t>CROSSBD</t>
  </si>
  <si>
    <t>跨境</t>
  </si>
  <si>
    <t>Crown</t>
  </si>
  <si>
    <t>CROWN</t>
  </si>
  <si>
    <t>冠；顶</t>
  </si>
  <si>
    <t>Ctj</t>
  </si>
  <si>
    <t>CTJ</t>
  </si>
  <si>
    <t>存金通</t>
  </si>
  <si>
    <t>Currency</t>
  </si>
  <si>
    <t>CCY</t>
  </si>
  <si>
    <t>货币；币种</t>
  </si>
  <si>
    <t>Current</t>
  </si>
  <si>
    <t>CUR</t>
  </si>
  <si>
    <t>当前的</t>
  </si>
  <si>
    <t>Cursor</t>
  </si>
  <si>
    <t>CURS</t>
  </si>
  <si>
    <t>光标</t>
  </si>
  <si>
    <t>Curve</t>
  </si>
  <si>
    <t>曲线</t>
  </si>
  <si>
    <t>Custodian</t>
  </si>
  <si>
    <t>CUSTDN</t>
  </si>
  <si>
    <t>Custody</t>
  </si>
  <si>
    <t>CUSTDY</t>
  </si>
  <si>
    <t>保管</t>
  </si>
  <si>
    <t>Customer</t>
  </si>
  <si>
    <t>CUST</t>
  </si>
  <si>
    <t>客户</t>
  </si>
  <si>
    <t>Customers</t>
  </si>
  <si>
    <t>CUSTS</t>
  </si>
  <si>
    <t>Cut</t>
  </si>
  <si>
    <t>CUT</t>
  </si>
  <si>
    <t>削减；切</t>
  </si>
  <si>
    <t>Cycle</t>
  </si>
  <si>
    <t>CYC</t>
  </si>
  <si>
    <t>周期</t>
  </si>
  <si>
    <t>Daily</t>
  </si>
  <si>
    <t>DALY</t>
  </si>
  <si>
    <t>每日的</t>
  </si>
  <si>
    <t>Damage</t>
  </si>
  <si>
    <t>DAMG</t>
  </si>
  <si>
    <t>残损；毁坏；损失</t>
  </si>
  <si>
    <t>Dark</t>
  </si>
  <si>
    <t>DAK</t>
  </si>
  <si>
    <t>暗线</t>
  </si>
  <si>
    <t>Data</t>
  </si>
  <si>
    <t>DATA</t>
  </si>
  <si>
    <t>数据</t>
  </si>
  <si>
    <t>Dataset</t>
  </si>
  <si>
    <t>DTST</t>
  </si>
  <si>
    <t>数据集</t>
  </si>
  <si>
    <t>Datawarehouse</t>
  </si>
  <si>
    <t>DW</t>
  </si>
  <si>
    <t>数据仓库</t>
  </si>
  <si>
    <t>Date</t>
  </si>
  <si>
    <t>DAT</t>
  </si>
  <si>
    <t>日期</t>
  </si>
  <si>
    <t>Day</t>
  </si>
  <si>
    <t>DAY</t>
  </si>
  <si>
    <t>天；日</t>
  </si>
  <si>
    <t>Days</t>
  </si>
  <si>
    <t>DAYS</t>
  </si>
  <si>
    <t>天数</t>
  </si>
  <si>
    <t>Dealer</t>
  </si>
  <si>
    <t>DLER</t>
  </si>
  <si>
    <t>经销商；商人</t>
  </si>
  <si>
    <t>Debit</t>
  </si>
  <si>
    <t>DR</t>
  </si>
  <si>
    <t>借</t>
  </si>
  <si>
    <t>Debt</t>
  </si>
  <si>
    <t>DBT</t>
  </si>
  <si>
    <t>债务</t>
  </si>
  <si>
    <t>Debtor</t>
  </si>
  <si>
    <t>DBTR</t>
  </si>
  <si>
    <t>债务人</t>
  </si>
  <si>
    <t>December</t>
  </si>
  <si>
    <t>DEC</t>
  </si>
  <si>
    <t>十二月</t>
  </si>
  <si>
    <t>Decimal</t>
  </si>
  <si>
    <t>DECM</t>
  </si>
  <si>
    <t>十进制</t>
  </si>
  <si>
    <t>Declaration</t>
  </si>
  <si>
    <t>DCLA</t>
  </si>
  <si>
    <t>报单；声明；公布</t>
  </si>
  <si>
    <t>Declare</t>
  </si>
  <si>
    <t>DCLR</t>
  </si>
  <si>
    <t>声明；申报</t>
  </si>
  <si>
    <t>Decrease</t>
  </si>
  <si>
    <t>DECR</t>
  </si>
  <si>
    <t>减少</t>
  </si>
  <si>
    <t>Deduct</t>
  </si>
  <si>
    <t>DDCT</t>
  </si>
  <si>
    <t>扣除</t>
  </si>
  <si>
    <t>Default</t>
  </si>
  <si>
    <t>DFT</t>
  </si>
  <si>
    <t>违约；默认的</t>
  </si>
  <si>
    <t>Define</t>
  </si>
  <si>
    <t>DEF</t>
  </si>
  <si>
    <t>定义；详细说明</t>
  </si>
  <si>
    <t>Degree</t>
  </si>
  <si>
    <t>DGR</t>
  </si>
  <si>
    <t>程度；水平</t>
  </si>
  <si>
    <t>Delay</t>
  </si>
  <si>
    <t>DLAY</t>
  </si>
  <si>
    <t>延迟；递延</t>
  </si>
  <si>
    <t>Delegate</t>
  </si>
  <si>
    <t>DELG</t>
  </si>
  <si>
    <t>委托；代表</t>
  </si>
  <si>
    <t>Deliver</t>
  </si>
  <si>
    <t>DELIV</t>
  </si>
  <si>
    <t>交单</t>
  </si>
  <si>
    <t>Delivery</t>
  </si>
  <si>
    <t>DIVY</t>
  </si>
  <si>
    <t>交付；交割</t>
  </si>
  <si>
    <t>Denormalize</t>
  </si>
  <si>
    <t>DNML</t>
  </si>
  <si>
    <t>非规范化</t>
  </si>
  <si>
    <t>Density</t>
  </si>
  <si>
    <t>DENS</t>
  </si>
  <si>
    <t>密度</t>
  </si>
  <si>
    <t>Deny</t>
  </si>
  <si>
    <t>DENY</t>
  </si>
  <si>
    <t>否认</t>
  </si>
  <si>
    <t>Department</t>
  </si>
  <si>
    <t>DPRT</t>
  </si>
  <si>
    <t>部门</t>
  </si>
  <si>
    <t>Dependent</t>
  </si>
  <si>
    <t>DEPD</t>
  </si>
  <si>
    <t>依赖的；依赖</t>
  </si>
  <si>
    <t>Deposit</t>
  </si>
  <si>
    <t>DEP</t>
  </si>
  <si>
    <t>Deposited</t>
  </si>
  <si>
    <t>存入；存款</t>
  </si>
  <si>
    <t>Depository</t>
  </si>
  <si>
    <t>DPSTR</t>
  </si>
  <si>
    <t>存管</t>
  </si>
  <si>
    <t>Deposits</t>
  </si>
  <si>
    <t>Depreciation</t>
  </si>
  <si>
    <t>DEPTN</t>
  </si>
  <si>
    <t>折旧</t>
  </si>
  <si>
    <t>Depreciationed</t>
  </si>
  <si>
    <t>DEPTD</t>
  </si>
  <si>
    <t>已折旧</t>
  </si>
  <si>
    <t>Derivatives</t>
  </si>
  <si>
    <t>DERIV</t>
  </si>
  <si>
    <t>衍生品</t>
  </si>
  <si>
    <t>Derive</t>
  </si>
  <si>
    <t>DERV</t>
  </si>
  <si>
    <t>派生；衍生</t>
  </si>
  <si>
    <t>Description</t>
  </si>
  <si>
    <t>DESC</t>
  </si>
  <si>
    <t>描述；文本信息</t>
  </si>
  <si>
    <t>Design</t>
  </si>
  <si>
    <t>DSGN</t>
  </si>
  <si>
    <t>设计</t>
  </si>
  <si>
    <t>Desktop</t>
  </si>
  <si>
    <t>DESK</t>
  </si>
  <si>
    <t>桌面</t>
  </si>
  <si>
    <t>Destination</t>
  </si>
  <si>
    <t>DEST</t>
  </si>
  <si>
    <t>目的地；目标</t>
  </si>
  <si>
    <t>Detail</t>
  </si>
  <si>
    <t>DTAL</t>
  </si>
  <si>
    <t>详细</t>
  </si>
  <si>
    <t>Determine</t>
  </si>
  <si>
    <t>DETM</t>
  </si>
  <si>
    <t>确定</t>
  </si>
  <si>
    <t>Development</t>
  </si>
  <si>
    <t>DVLP</t>
  </si>
  <si>
    <t>研发；开发；发展</t>
  </si>
  <si>
    <t>Deviation</t>
  </si>
  <si>
    <t>DEVN</t>
  </si>
  <si>
    <t>偏差；差</t>
  </si>
  <si>
    <t>Device</t>
  </si>
  <si>
    <t>DEV</t>
  </si>
  <si>
    <t>Dictionary</t>
  </si>
  <si>
    <t>DCTNR</t>
  </si>
  <si>
    <t>字典</t>
  </si>
  <si>
    <t>Difference</t>
  </si>
  <si>
    <t>DIFF</t>
  </si>
  <si>
    <t>差异；差额</t>
  </si>
  <si>
    <t>Direct</t>
  </si>
  <si>
    <t>DIRE</t>
  </si>
  <si>
    <t>直接；直管</t>
  </si>
  <si>
    <t>Direction</t>
  </si>
  <si>
    <t>DIRET</t>
  </si>
  <si>
    <t>方向</t>
  </si>
  <si>
    <t>Directly</t>
  </si>
  <si>
    <t>DRCTL</t>
  </si>
  <si>
    <t>直属</t>
  </si>
  <si>
    <t>Disable</t>
  </si>
  <si>
    <t>DISBL</t>
  </si>
  <si>
    <t>停用；使失去能力</t>
  </si>
  <si>
    <t>Disappear</t>
  </si>
  <si>
    <t>DISAPR</t>
  </si>
  <si>
    <t>消失</t>
  </si>
  <si>
    <t>Disapproval</t>
  </si>
  <si>
    <t>DPRV</t>
  </si>
  <si>
    <t>不赞成；异议</t>
  </si>
  <si>
    <t>Disbursement</t>
  </si>
  <si>
    <t>DISB</t>
  </si>
  <si>
    <t>放款；支付；支出</t>
  </si>
  <si>
    <t>Discharge</t>
  </si>
  <si>
    <t>DISCHRG</t>
  </si>
  <si>
    <t>Disclose</t>
  </si>
  <si>
    <t>DISCLS</t>
  </si>
  <si>
    <t>明的；如明保理</t>
  </si>
  <si>
    <t>Disconnection</t>
  </si>
  <si>
    <t>DISCON</t>
  </si>
  <si>
    <t>断开</t>
  </si>
  <si>
    <t>Discount</t>
  </si>
  <si>
    <t>DISCNT</t>
  </si>
  <si>
    <t>贴现；打折</t>
  </si>
  <si>
    <t>Disk</t>
  </si>
  <si>
    <t>DISK</t>
  </si>
  <si>
    <t>磁盘</t>
  </si>
  <si>
    <t>Dispose</t>
  </si>
  <si>
    <t>DPSE</t>
  </si>
  <si>
    <t>处置</t>
  </si>
  <si>
    <t>Distinguish</t>
  </si>
  <si>
    <t>DSTG</t>
  </si>
  <si>
    <t>区分；分别</t>
  </si>
  <si>
    <t>Distribute</t>
  </si>
  <si>
    <t>DIST</t>
  </si>
  <si>
    <t>分发；分配；分散</t>
  </si>
  <si>
    <t>Distribution</t>
  </si>
  <si>
    <t>分销</t>
  </si>
  <si>
    <t>Divide</t>
  </si>
  <si>
    <t>DIV</t>
  </si>
  <si>
    <t>分；划分；分成</t>
  </si>
  <si>
    <t>Dividend</t>
  </si>
  <si>
    <t>DVDN</t>
  </si>
  <si>
    <t>股息</t>
  </si>
  <si>
    <t>Division</t>
  </si>
  <si>
    <t>Document</t>
  </si>
  <si>
    <t>DOC</t>
  </si>
  <si>
    <t>文档；证明材料；文书</t>
  </si>
  <si>
    <t>Domain</t>
  </si>
  <si>
    <t>DMN</t>
  </si>
  <si>
    <t>列表；范围；领域</t>
  </si>
  <si>
    <t>Domestic</t>
  </si>
  <si>
    <t>DMES</t>
  </si>
  <si>
    <t>本国的</t>
  </si>
  <si>
    <t>Dot</t>
  </si>
  <si>
    <t>DOT</t>
  </si>
  <si>
    <t>小数点</t>
  </si>
  <si>
    <t>Double</t>
  </si>
  <si>
    <t>DUBL</t>
  </si>
  <si>
    <t>双的；双重的</t>
  </si>
  <si>
    <t>Down</t>
  </si>
  <si>
    <t>DWN</t>
  </si>
  <si>
    <t>下；下送</t>
  </si>
  <si>
    <t>Downward</t>
  </si>
  <si>
    <t>DWNWD</t>
  </si>
  <si>
    <t>向下</t>
  </si>
  <si>
    <t>Draft</t>
  </si>
  <si>
    <t>DRFT</t>
  </si>
  <si>
    <t>Draw</t>
  </si>
  <si>
    <t>DRAW</t>
  </si>
  <si>
    <t>提取</t>
  </si>
  <si>
    <t>Drawed</t>
  </si>
  <si>
    <t>DRAWD</t>
  </si>
  <si>
    <t>已提</t>
  </si>
  <si>
    <t>Drawers</t>
  </si>
  <si>
    <t>DWRS</t>
  </si>
  <si>
    <t>取款人</t>
  </si>
  <si>
    <t>Due</t>
  </si>
  <si>
    <t>DUE</t>
  </si>
  <si>
    <t>到期</t>
  </si>
  <si>
    <t>Duration</t>
  </si>
  <si>
    <t>DRTN</t>
  </si>
  <si>
    <t>久期</t>
  </si>
  <si>
    <t>Duty</t>
  </si>
  <si>
    <t>DUTY</t>
  </si>
  <si>
    <t>义务；责任；职责</t>
  </si>
  <si>
    <t>Dynamic</t>
  </si>
  <si>
    <t>DYN</t>
  </si>
  <si>
    <t>动态</t>
  </si>
  <si>
    <t>Early</t>
  </si>
  <si>
    <t>ERLY</t>
  </si>
  <si>
    <t>早</t>
  </si>
  <si>
    <t>E-Banking</t>
  </si>
  <si>
    <t>E BANK</t>
  </si>
  <si>
    <t>Economic</t>
  </si>
  <si>
    <t>ECNMC</t>
  </si>
  <si>
    <t>经济的</t>
  </si>
  <si>
    <t>Economy</t>
  </si>
  <si>
    <t>ECO</t>
  </si>
  <si>
    <t>经济</t>
  </si>
  <si>
    <t>Edit</t>
  </si>
  <si>
    <t>EDT</t>
  </si>
  <si>
    <t>编辑</t>
  </si>
  <si>
    <t>Education</t>
  </si>
  <si>
    <t>EDU</t>
  </si>
  <si>
    <t>Effect</t>
  </si>
  <si>
    <t>EFCT</t>
  </si>
  <si>
    <t>影响</t>
  </si>
  <si>
    <t>Effective</t>
  </si>
  <si>
    <t>EFF</t>
  </si>
  <si>
    <t>有效的</t>
  </si>
  <si>
    <t>Eight</t>
  </si>
  <si>
    <t>EIGHT</t>
  </si>
  <si>
    <t>八</t>
  </si>
  <si>
    <t>Eighth</t>
  </si>
  <si>
    <t>EGTH</t>
  </si>
  <si>
    <t>第八</t>
  </si>
  <si>
    <t>Electronic</t>
  </si>
  <si>
    <t>ELTC</t>
  </si>
  <si>
    <t>电子的</t>
  </si>
  <si>
    <t>Element</t>
  </si>
  <si>
    <t>ELEM</t>
  </si>
  <si>
    <t>元素；要素</t>
  </si>
  <si>
    <t>EML</t>
  </si>
  <si>
    <t>Emergency</t>
  </si>
  <si>
    <t>EMGNCY</t>
  </si>
  <si>
    <t>紧急的；如紧急联系人</t>
  </si>
  <si>
    <t>Employee</t>
  </si>
  <si>
    <t>EMPE</t>
  </si>
  <si>
    <t>员工；雇员</t>
  </si>
  <si>
    <t>Employer</t>
  </si>
  <si>
    <t>EMPR</t>
  </si>
  <si>
    <t>雇主；老板</t>
  </si>
  <si>
    <t>Employment</t>
  </si>
  <si>
    <t>EMP</t>
  </si>
  <si>
    <t>雇佣；就业</t>
  </si>
  <si>
    <t>Enable</t>
  </si>
  <si>
    <t>ENBL</t>
  </si>
  <si>
    <t>启用</t>
  </si>
  <si>
    <t>Encrypt</t>
  </si>
  <si>
    <t>ENCR</t>
  </si>
  <si>
    <t>加密</t>
  </si>
  <si>
    <t>End</t>
  </si>
  <si>
    <t>END</t>
  </si>
  <si>
    <t>结束；截止</t>
  </si>
  <si>
    <t>Ending</t>
  </si>
  <si>
    <t>结束</t>
  </si>
  <si>
    <t>Engagement</t>
  </si>
  <si>
    <t>ENGAG</t>
  </si>
  <si>
    <t>雇佣；聘任</t>
  </si>
  <si>
    <t>English</t>
  </si>
  <si>
    <t>ENG</t>
  </si>
  <si>
    <t>英语；英国的；英文</t>
  </si>
  <si>
    <t>Enhancement</t>
  </si>
  <si>
    <t>ENHAN</t>
  </si>
  <si>
    <t>增强；增</t>
  </si>
  <si>
    <t>Enlarge</t>
  </si>
  <si>
    <t>ELG</t>
  </si>
  <si>
    <t>放大</t>
  </si>
  <si>
    <t>Enough</t>
  </si>
  <si>
    <t>ENGH</t>
  </si>
  <si>
    <t>充足；足够</t>
  </si>
  <si>
    <t>Enroll</t>
  </si>
  <si>
    <t>EN</t>
  </si>
  <si>
    <t>登记；录入；分录</t>
  </si>
  <si>
    <t>Enter</t>
  </si>
  <si>
    <t>ENT</t>
  </si>
  <si>
    <t>进入</t>
  </si>
  <si>
    <t>Enterprise</t>
  </si>
  <si>
    <t>ETRP</t>
  </si>
  <si>
    <t>Entity</t>
  </si>
  <si>
    <t>ENTY</t>
  </si>
  <si>
    <t>实体</t>
  </si>
  <si>
    <t>Entrance</t>
  </si>
  <si>
    <t>ENTAC</t>
  </si>
  <si>
    <t>入口</t>
  </si>
  <si>
    <t>Entry</t>
  </si>
  <si>
    <t>ENTRY</t>
  </si>
  <si>
    <t>明细；条目</t>
  </si>
  <si>
    <t>Enumerate</t>
  </si>
  <si>
    <t>EUM</t>
  </si>
  <si>
    <t>枚举；列举</t>
  </si>
  <si>
    <t>Environment</t>
  </si>
  <si>
    <t>ENV</t>
  </si>
  <si>
    <t>环境</t>
  </si>
  <si>
    <t>Equal</t>
  </si>
  <si>
    <t>EQUAL</t>
  </si>
  <si>
    <t>等于；平等</t>
  </si>
  <si>
    <t>Equity</t>
  </si>
  <si>
    <t>EQT</t>
  </si>
  <si>
    <t>权益；权益类</t>
  </si>
  <si>
    <t>Equivalent</t>
  </si>
  <si>
    <t>EQU</t>
  </si>
  <si>
    <t>等效</t>
  </si>
  <si>
    <t>Erase</t>
  </si>
  <si>
    <t>ERAS</t>
  </si>
  <si>
    <t>抹去；擦出</t>
  </si>
  <si>
    <t>Error</t>
  </si>
  <si>
    <t>ERR</t>
  </si>
  <si>
    <t>错误；出错</t>
  </si>
  <si>
    <t>Estimate</t>
  </si>
  <si>
    <t>预期；预测；估计；估价；评估</t>
  </si>
  <si>
    <t>European</t>
  </si>
  <si>
    <t>EURP</t>
  </si>
  <si>
    <t>欧洲</t>
  </si>
  <si>
    <t>Evaluate</t>
  </si>
  <si>
    <t>EVAL</t>
  </si>
  <si>
    <t>评估；评价；估计；求...的值</t>
  </si>
  <si>
    <t>Event</t>
  </si>
  <si>
    <t>EVT</t>
  </si>
  <si>
    <t>Every</t>
  </si>
  <si>
    <t>EVY</t>
  </si>
  <si>
    <t>每一的；每个的；全部的</t>
  </si>
  <si>
    <t>Evidence</t>
  </si>
  <si>
    <t>EVID</t>
  </si>
  <si>
    <t>证据</t>
  </si>
  <si>
    <t>Exceed</t>
  </si>
  <si>
    <t>EXD</t>
  </si>
  <si>
    <t>超过；逾期；过期</t>
  </si>
  <si>
    <t>Excel</t>
  </si>
  <si>
    <t>EXCL</t>
  </si>
  <si>
    <t>微软表格处理软件</t>
  </si>
  <si>
    <t>Exception</t>
  </si>
  <si>
    <t>EXCP</t>
  </si>
  <si>
    <t>异常的；例外的；另类</t>
  </si>
  <si>
    <t>Exchange</t>
  </si>
  <si>
    <t>EXCG</t>
  </si>
  <si>
    <t>汇兑；兑换；交换</t>
  </si>
  <si>
    <t>Exclude</t>
  </si>
  <si>
    <t>EXL</t>
  </si>
  <si>
    <t>不含</t>
  </si>
  <si>
    <t>Exclusive</t>
  </si>
  <si>
    <t>ELV</t>
  </si>
  <si>
    <t>排它</t>
  </si>
  <si>
    <t>Execute</t>
  </si>
  <si>
    <t>EXEC</t>
  </si>
  <si>
    <t>执行</t>
  </si>
  <si>
    <t>Execution</t>
  </si>
  <si>
    <t>EXE</t>
  </si>
  <si>
    <t>行权；执行</t>
  </si>
  <si>
    <t>Executive</t>
  </si>
  <si>
    <t>管理人员；行政领导</t>
  </si>
  <si>
    <t>Exempt</t>
  </si>
  <si>
    <t>EXEM</t>
  </si>
  <si>
    <t>减免</t>
  </si>
  <si>
    <t>Exemption</t>
  </si>
  <si>
    <t>EXMP</t>
  </si>
  <si>
    <t>豁免；减免；免除</t>
  </si>
  <si>
    <t>Exercise</t>
  </si>
  <si>
    <t>EXCS</t>
  </si>
  <si>
    <t>行权</t>
  </si>
  <si>
    <t>Exist</t>
  </si>
  <si>
    <t>EXIST</t>
  </si>
  <si>
    <t>存在</t>
  </si>
  <si>
    <t>Exit</t>
  </si>
  <si>
    <t>EXIT</t>
  </si>
  <si>
    <t>出；退出；出口</t>
  </si>
  <si>
    <t>Expected</t>
  </si>
  <si>
    <t>EXPCT</t>
  </si>
  <si>
    <t>预计；期望</t>
  </si>
  <si>
    <t>Expiration</t>
  </si>
  <si>
    <t>EXP</t>
  </si>
  <si>
    <t>Expire</t>
  </si>
  <si>
    <t>Exponent</t>
  </si>
  <si>
    <t>EXPN</t>
  </si>
  <si>
    <t>指数</t>
  </si>
  <si>
    <t>Export</t>
  </si>
  <si>
    <t>出口；输出</t>
  </si>
  <si>
    <t>Exporter</t>
  </si>
  <si>
    <t>EXPT</t>
  </si>
  <si>
    <t>出口商</t>
  </si>
  <si>
    <t>Expose</t>
  </si>
  <si>
    <t>EPS</t>
  </si>
  <si>
    <t>暴露</t>
  </si>
  <si>
    <t>Exposure</t>
  </si>
  <si>
    <t>EXPO</t>
  </si>
  <si>
    <t>敞口</t>
  </si>
  <si>
    <t>Expression</t>
  </si>
  <si>
    <t>EXPR</t>
  </si>
  <si>
    <t>表达式</t>
  </si>
  <si>
    <t>Extend</t>
  </si>
  <si>
    <t>EXTD</t>
  </si>
  <si>
    <t>扩张；展开</t>
  </si>
  <si>
    <t>Extension</t>
  </si>
  <si>
    <t>EXTN</t>
  </si>
  <si>
    <t>展期；扩展</t>
  </si>
  <si>
    <t>External</t>
  </si>
  <si>
    <t>EXT</t>
  </si>
  <si>
    <t>外部的</t>
  </si>
  <si>
    <t>Extra</t>
  </si>
  <si>
    <t>EXTR</t>
  </si>
  <si>
    <t>额外</t>
  </si>
  <si>
    <t>Extract</t>
  </si>
  <si>
    <t>EXTCT</t>
  </si>
  <si>
    <t>截取</t>
  </si>
  <si>
    <t>Face</t>
  </si>
  <si>
    <t>FACE</t>
  </si>
  <si>
    <t>票面</t>
  </si>
  <si>
    <t>Factor</t>
  </si>
  <si>
    <t>FATO</t>
  </si>
  <si>
    <t>因素；要素；因子；因数</t>
  </si>
  <si>
    <t>Factoring</t>
  </si>
  <si>
    <t>FCTNG</t>
  </si>
  <si>
    <t>保理</t>
  </si>
  <si>
    <t>Fail</t>
  </si>
  <si>
    <t>FAIL</t>
  </si>
  <si>
    <t>失败</t>
  </si>
  <si>
    <t>Fair</t>
  </si>
  <si>
    <t>FAIR</t>
  </si>
  <si>
    <t>公允</t>
  </si>
  <si>
    <t>Fake</t>
  </si>
  <si>
    <t>FAKE</t>
  </si>
  <si>
    <t>假币</t>
  </si>
  <si>
    <t>Fall</t>
  </si>
  <si>
    <t>FALL</t>
  </si>
  <si>
    <t>下降时</t>
  </si>
  <si>
    <t>假的；错的</t>
  </si>
  <si>
    <t>Fast</t>
  </si>
  <si>
    <t>FAST</t>
  </si>
  <si>
    <t>快速的；迅速的</t>
  </si>
  <si>
    <t>Fatal</t>
  </si>
  <si>
    <t>FATL</t>
  </si>
  <si>
    <t>致命的</t>
  </si>
  <si>
    <t>Fault</t>
  </si>
  <si>
    <t>FAUL</t>
  </si>
  <si>
    <t>故障</t>
  </si>
  <si>
    <t>Fax</t>
  </si>
  <si>
    <t>FAX</t>
  </si>
  <si>
    <t>Feature</t>
  </si>
  <si>
    <t>FTR</t>
  </si>
  <si>
    <t>性质；特征；特色</t>
  </si>
  <si>
    <t>February</t>
  </si>
  <si>
    <t>FEB</t>
  </si>
  <si>
    <t>二月</t>
  </si>
  <si>
    <t>Fee</t>
  </si>
  <si>
    <t>FEE</t>
  </si>
  <si>
    <t>佣金；费用；手续费；费</t>
  </si>
  <si>
    <t>Feedback</t>
  </si>
  <si>
    <t>FDBK</t>
  </si>
  <si>
    <t>反馈</t>
  </si>
  <si>
    <t>Fees</t>
  </si>
  <si>
    <t>费用</t>
  </si>
  <si>
    <t>Fetch</t>
  </si>
  <si>
    <t>FETCH</t>
  </si>
  <si>
    <t>返回</t>
  </si>
  <si>
    <t>Field</t>
  </si>
  <si>
    <t>FLD</t>
  </si>
  <si>
    <t>字段；域</t>
  </si>
  <si>
    <t>Fifteen</t>
  </si>
  <si>
    <t>FIFTN</t>
  </si>
  <si>
    <t>十五</t>
  </si>
  <si>
    <t>Fifth</t>
  </si>
  <si>
    <t>FIFTH</t>
  </si>
  <si>
    <t>第五</t>
  </si>
  <si>
    <t>File</t>
  </si>
  <si>
    <t>FIL</t>
  </si>
  <si>
    <t>Filed</t>
  </si>
  <si>
    <t>FILD</t>
  </si>
  <si>
    <t>存档的</t>
  </si>
  <si>
    <t>Fill</t>
  </si>
  <si>
    <t>FILL</t>
  </si>
  <si>
    <t>填充；占位</t>
  </si>
  <si>
    <t>Filt</t>
  </si>
  <si>
    <t>FL</t>
  </si>
  <si>
    <t>筛选；过滤</t>
  </si>
  <si>
    <t>Finance</t>
  </si>
  <si>
    <t>FNC</t>
  </si>
  <si>
    <t>金融；融资；财务</t>
  </si>
  <si>
    <t>Financial</t>
  </si>
  <si>
    <t>FNCL</t>
  </si>
  <si>
    <t>金融的</t>
  </si>
  <si>
    <t>Financing</t>
  </si>
  <si>
    <t>FNCG</t>
  </si>
  <si>
    <t>Finger</t>
  </si>
  <si>
    <t>FING</t>
  </si>
  <si>
    <t>指纹</t>
  </si>
  <si>
    <t>First</t>
  </si>
  <si>
    <t>FST</t>
  </si>
  <si>
    <t>第一；首次</t>
  </si>
  <si>
    <t>Fisc</t>
  </si>
  <si>
    <t>FISC</t>
  </si>
  <si>
    <t>财政；国库</t>
  </si>
  <si>
    <t>Fiscal</t>
  </si>
  <si>
    <t>FIS</t>
  </si>
  <si>
    <t>财政的</t>
  </si>
  <si>
    <t>Fixed</t>
  </si>
  <si>
    <t>FIX</t>
  </si>
  <si>
    <t>固定的</t>
  </si>
  <si>
    <t>Flag</t>
  </si>
  <si>
    <t>FLAG</t>
  </si>
  <si>
    <t>标志</t>
  </si>
  <si>
    <t>Flat</t>
  </si>
  <si>
    <t>FLAT</t>
  </si>
  <si>
    <t>平的；扁平的；平坦的</t>
  </si>
  <si>
    <t>Flexible</t>
  </si>
  <si>
    <t>FLEX</t>
  </si>
  <si>
    <t>灵活的；弹性</t>
  </si>
  <si>
    <t>Floating</t>
  </si>
  <si>
    <t>FLT</t>
  </si>
  <si>
    <t>浮动的</t>
  </si>
  <si>
    <t>Flow</t>
  </si>
  <si>
    <t>FLOW</t>
  </si>
  <si>
    <t>流；流程；流动</t>
  </si>
  <si>
    <t>Folder</t>
  </si>
  <si>
    <t>FLDR</t>
  </si>
  <si>
    <t>文件夹</t>
  </si>
  <si>
    <t>Follow</t>
  </si>
  <si>
    <t>FOLW</t>
  </si>
  <si>
    <t>沿用</t>
  </si>
  <si>
    <t>For</t>
  </si>
  <si>
    <t>FOR</t>
  </si>
  <si>
    <t>为了；基于</t>
  </si>
  <si>
    <t>Force</t>
  </si>
  <si>
    <t>FORCE</t>
  </si>
  <si>
    <t>强迫</t>
  </si>
  <si>
    <t>Foreign</t>
  </si>
  <si>
    <t>FRN</t>
  </si>
  <si>
    <t>外国的；境外</t>
  </si>
  <si>
    <t>Forfaiting</t>
  </si>
  <si>
    <t>FORFTNG</t>
  </si>
  <si>
    <t>福费廷</t>
  </si>
  <si>
    <t>Form</t>
  </si>
  <si>
    <t>FORM</t>
  </si>
  <si>
    <t>种类；类型；表格</t>
  </si>
  <si>
    <t>Format</t>
  </si>
  <si>
    <t>FMT</t>
  </si>
  <si>
    <t>格式；格式化</t>
  </si>
  <si>
    <t>Former</t>
  </si>
  <si>
    <t>FMER</t>
  </si>
  <si>
    <t>原来的</t>
  </si>
  <si>
    <t>Formula</t>
  </si>
  <si>
    <t>FMUL</t>
  </si>
  <si>
    <t>公式</t>
  </si>
  <si>
    <t>Fortnightly</t>
  </si>
  <si>
    <t>FNLY</t>
  </si>
  <si>
    <t>每两周的</t>
  </si>
  <si>
    <t>Forty</t>
  </si>
  <si>
    <t>FORTY</t>
  </si>
  <si>
    <t>四十</t>
  </si>
  <si>
    <t>Fourteen</t>
  </si>
  <si>
    <t>FOURTEEN</t>
  </si>
  <si>
    <t>十四</t>
  </si>
  <si>
    <t>Fourth</t>
  </si>
  <si>
    <t>FORTH</t>
  </si>
  <si>
    <t>第四</t>
  </si>
  <si>
    <t>Fraction</t>
  </si>
  <si>
    <t>FRAC</t>
  </si>
  <si>
    <t>小数；分数</t>
  </si>
  <si>
    <t>Frame</t>
  </si>
  <si>
    <t>FRME</t>
  </si>
  <si>
    <t>帧</t>
  </si>
  <si>
    <t>Framework</t>
  </si>
  <si>
    <t>FWRK</t>
  </si>
  <si>
    <t>框架</t>
  </si>
  <si>
    <t>Free</t>
  </si>
  <si>
    <t>FREE</t>
  </si>
  <si>
    <t>免费</t>
  </si>
  <si>
    <t>Freeze</t>
  </si>
  <si>
    <t>FRZ</t>
  </si>
  <si>
    <t>冻结</t>
  </si>
  <si>
    <t>Frequency</t>
  </si>
  <si>
    <t>FREQ</t>
  </si>
  <si>
    <t>频率；频度</t>
  </si>
  <si>
    <t>From</t>
  </si>
  <si>
    <t>FROM</t>
  </si>
  <si>
    <t>从；今后；来自；由于</t>
  </si>
  <si>
    <t>Front</t>
  </si>
  <si>
    <t>FRNT</t>
  </si>
  <si>
    <t>前面；前台；前端</t>
  </si>
  <si>
    <t>Frozen</t>
  </si>
  <si>
    <t>Full</t>
  </si>
  <si>
    <t>FUL</t>
  </si>
  <si>
    <t>全</t>
  </si>
  <si>
    <t>Fully</t>
  </si>
  <si>
    <t>FULL</t>
  </si>
  <si>
    <t>全部的；全额的</t>
  </si>
  <si>
    <t>Function</t>
  </si>
  <si>
    <t>FUNC</t>
  </si>
  <si>
    <t>功能</t>
  </si>
  <si>
    <t>Fund</t>
  </si>
  <si>
    <t>FUD</t>
  </si>
  <si>
    <t>基金；资金；专款；款项</t>
  </si>
  <si>
    <t>Funding</t>
  </si>
  <si>
    <t>FUND</t>
  </si>
  <si>
    <t>资金</t>
  </si>
  <si>
    <t>FX</t>
  </si>
  <si>
    <t>外汇</t>
  </si>
  <si>
    <t>Gas</t>
  </si>
  <si>
    <t>GAS</t>
  </si>
  <si>
    <t>气体；汽油</t>
  </si>
  <si>
    <t>General</t>
  </si>
  <si>
    <t>GENR</t>
  </si>
  <si>
    <t>普通的；一般的；通用</t>
  </si>
  <si>
    <t>Generate</t>
  </si>
  <si>
    <t>GNRT</t>
  </si>
  <si>
    <t>产生；生成</t>
  </si>
  <si>
    <t>Geograph</t>
  </si>
  <si>
    <t>地理</t>
  </si>
  <si>
    <t>Get</t>
  </si>
  <si>
    <t>GET</t>
  </si>
  <si>
    <t>获取</t>
  </si>
  <si>
    <t>Gift</t>
  </si>
  <si>
    <t>GFT</t>
  </si>
  <si>
    <t>礼品</t>
  </si>
  <si>
    <t>Give</t>
  </si>
  <si>
    <t>GIVE</t>
  </si>
  <si>
    <t>给</t>
  </si>
  <si>
    <t>Global</t>
  </si>
  <si>
    <t>GLBL</t>
  </si>
  <si>
    <t>Globe</t>
  </si>
  <si>
    <t>GLB</t>
  </si>
  <si>
    <t>全局的</t>
  </si>
  <si>
    <t>Gold</t>
  </si>
  <si>
    <t>GOLD</t>
  </si>
  <si>
    <t>金；金色的；金的</t>
  </si>
  <si>
    <t>Golden</t>
  </si>
  <si>
    <t>GLDN</t>
  </si>
  <si>
    <t>金色的</t>
  </si>
  <si>
    <t>Goods</t>
  </si>
  <si>
    <t>GODS</t>
  </si>
  <si>
    <t>物品</t>
  </si>
  <si>
    <t>Government</t>
  </si>
  <si>
    <t>GOV</t>
  </si>
  <si>
    <t>政府</t>
  </si>
  <si>
    <t>Grace</t>
  </si>
  <si>
    <t>GRACE</t>
  </si>
  <si>
    <t>优惠</t>
  </si>
  <si>
    <t>Grade</t>
  </si>
  <si>
    <t>评级；级别</t>
  </si>
  <si>
    <t>Graduate</t>
  </si>
  <si>
    <t>GRDU</t>
  </si>
  <si>
    <t>毕业</t>
  </si>
  <si>
    <t>Graphic</t>
  </si>
  <si>
    <t>GRAH</t>
  </si>
  <si>
    <t>图片的；图解的；绘画似的；图</t>
  </si>
  <si>
    <t>Grid</t>
  </si>
  <si>
    <t>GRID</t>
  </si>
  <si>
    <t>格子；框架；栅格</t>
  </si>
  <si>
    <t>Group</t>
  </si>
  <si>
    <t>GRP</t>
  </si>
  <si>
    <t>组；集合；集体；分组</t>
  </si>
  <si>
    <t>Groups</t>
  </si>
  <si>
    <t>GRPS</t>
  </si>
  <si>
    <t>群体</t>
  </si>
  <si>
    <t>Guarantee</t>
  </si>
  <si>
    <t>GRTE</t>
  </si>
  <si>
    <t>担保</t>
  </si>
  <si>
    <t>Guardian</t>
  </si>
  <si>
    <t>GUARDN</t>
  </si>
  <si>
    <t>监护人</t>
  </si>
  <si>
    <t>Gyre</t>
  </si>
  <si>
    <t>GYRE</t>
  </si>
  <si>
    <t>回转；回旋</t>
  </si>
  <si>
    <t>Habitual</t>
  </si>
  <si>
    <t>HBTL</t>
  </si>
  <si>
    <t>习惯的</t>
  </si>
  <si>
    <t>Hand</t>
  </si>
  <si>
    <t>HAND</t>
  </si>
  <si>
    <t>缴纳</t>
  </si>
  <si>
    <t>Hang</t>
  </si>
  <si>
    <t>HANG</t>
  </si>
  <si>
    <t>挂起</t>
  </si>
  <si>
    <t>Hanging</t>
  </si>
  <si>
    <t>HNG</t>
  </si>
  <si>
    <t>挂账</t>
  </si>
  <si>
    <t>Happen</t>
  </si>
  <si>
    <t>HAPPN</t>
  </si>
  <si>
    <t>发生</t>
  </si>
  <si>
    <t>Hardware</t>
  </si>
  <si>
    <t>HDWR</t>
  </si>
  <si>
    <t>硬件</t>
  </si>
  <si>
    <t>Have</t>
  </si>
  <si>
    <t>HAVE</t>
  </si>
  <si>
    <t>有</t>
  </si>
  <si>
    <t>Head</t>
  </si>
  <si>
    <t>HEAD</t>
  </si>
  <si>
    <t>头</t>
  </si>
  <si>
    <t>Health</t>
  </si>
  <si>
    <t>HLTH</t>
  </si>
  <si>
    <t>健康</t>
  </si>
  <si>
    <t>Heartbeat</t>
  </si>
  <si>
    <t>HB</t>
  </si>
  <si>
    <t>心跳</t>
  </si>
  <si>
    <t>Height</t>
  </si>
  <si>
    <t>HIGT</t>
  </si>
  <si>
    <t>高度</t>
  </si>
  <si>
    <t>Hide</t>
  </si>
  <si>
    <t>HIDE</t>
  </si>
  <si>
    <t>隐藏</t>
  </si>
  <si>
    <t>Hierarchical</t>
  </si>
  <si>
    <t>HIER</t>
  </si>
  <si>
    <t>分层的</t>
  </si>
  <si>
    <t>Hierarchy</t>
  </si>
  <si>
    <t>HRCH</t>
  </si>
  <si>
    <t>层级；等级</t>
  </si>
  <si>
    <t>Highest</t>
  </si>
  <si>
    <t>HGST</t>
  </si>
  <si>
    <t>最高的</t>
  </si>
  <si>
    <t>History</t>
  </si>
  <si>
    <t>历史</t>
  </si>
  <si>
    <t>Hobby</t>
  </si>
  <si>
    <t>HBBY</t>
  </si>
  <si>
    <t>兴趣爱好</t>
  </si>
  <si>
    <t>Holder</t>
  </si>
  <si>
    <t>HLDR</t>
  </si>
  <si>
    <t>持有者</t>
  </si>
  <si>
    <t>Holding</t>
  </si>
  <si>
    <t>HOLDNG</t>
  </si>
  <si>
    <t>持有的</t>
  </si>
  <si>
    <t>Holiday</t>
  </si>
  <si>
    <t>HOL</t>
  </si>
  <si>
    <t>假期；节假日</t>
  </si>
  <si>
    <t>Home</t>
  </si>
  <si>
    <t>HOME</t>
  </si>
  <si>
    <t>家庭</t>
  </si>
  <si>
    <t>Homonymous</t>
  </si>
  <si>
    <t>HOMY</t>
  </si>
  <si>
    <t>同名的</t>
  </si>
  <si>
    <t>Host</t>
  </si>
  <si>
    <t>HST</t>
  </si>
  <si>
    <t>主机</t>
  </si>
  <si>
    <t>Hot</t>
  </si>
  <si>
    <t>HOT</t>
  </si>
  <si>
    <t>热；热表</t>
  </si>
  <si>
    <t>Hours</t>
  </si>
  <si>
    <t>HOURS</t>
  </si>
  <si>
    <t>小时</t>
  </si>
  <si>
    <t>Household</t>
  </si>
  <si>
    <t>HSHLD</t>
  </si>
  <si>
    <t>Huge</t>
  </si>
  <si>
    <t>HUGE</t>
  </si>
  <si>
    <t>大的</t>
  </si>
  <si>
    <t>Hundred</t>
  </si>
  <si>
    <t>HUND</t>
  </si>
  <si>
    <t>百</t>
  </si>
  <si>
    <t>Hyphen</t>
  </si>
  <si>
    <t>HYPH</t>
  </si>
  <si>
    <t>连字符号</t>
  </si>
  <si>
    <t>Hypothetical</t>
  </si>
  <si>
    <t>HYPO</t>
  </si>
  <si>
    <t>假想的</t>
  </si>
  <si>
    <t>Icons</t>
  </si>
  <si>
    <t>ICON</t>
  </si>
  <si>
    <t>图标</t>
  </si>
  <si>
    <t>Idc</t>
  </si>
  <si>
    <t>IDC</t>
  </si>
  <si>
    <t>数据中心</t>
  </si>
  <si>
    <t>Identical</t>
  </si>
  <si>
    <t>IDTC</t>
  </si>
  <si>
    <t>一致</t>
  </si>
  <si>
    <t>Identification</t>
  </si>
  <si>
    <t>身份证明；鉴定</t>
  </si>
  <si>
    <t>Identifier</t>
  </si>
  <si>
    <t>标识</t>
  </si>
  <si>
    <t>Identity</t>
  </si>
  <si>
    <t>IDEN</t>
  </si>
  <si>
    <t>身份；ID</t>
  </si>
  <si>
    <t>Illicit</t>
  </si>
  <si>
    <t>ILCT</t>
  </si>
  <si>
    <t>法律不许可的；非法的；不正当的；非法</t>
  </si>
  <si>
    <t>Illogical</t>
  </si>
  <si>
    <t>ILOG</t>
  </si>
  <si>
    <t>不合理的；不合逻辑的</t>
  </si>
  <si>
    <t>Imbalance</t>
  </si>
  <si>
    <t>IMBL</t>
  </si>
  <si>
    <t>失调；不平衡</t>
  </si>
  <si>
    <t>Imf</t>
  </si>
  <si>
    <t>IMF</t>
  </si>
  <si>
    <t>国际货币基金组织</t>
  </si>
  <si>
    <t>Immediate</t>
  </si>
  <si>
    <t>IMED</t>
  </si>
  <si>
    <t>即时的</t>
  </si>
  <si>
    <t>Immobile</t>
  </si>
  <si>
    <t>IMMO</t>
  </si>
  <si>
    <t>不动的</t>
  </si>
  <si>
    <t>Import</t>
  </si>
  <si>
    <t>IMP</t>
  </si>
  <si>
    <t>进口；输入</t>
  </si>
  <si>
    <t>Important</t>
  </si>
  <si>
    <t>IMPT</t>
  </si>
  <si>
    <t>重要的</t>
  </si>
  <si>
    <t>Imposition</t>
  </si>
  <si>
    <t>IMPS</t>
  </si>
  <si>
    <t>征收</t>
  </si>
  <si>
    <t>Impropriate</t>
  </si>
  <si>
    <t>IMPR</t>
  </si>
  <si>
    <t>占用</t>
  </si>
  <si>
    <t>In</t>
  </si>
  <si>
    <t>在…之内；包括在</t>
  </si>
  <si>
    <t>Inactive</t>
  </si>
  <si>
    <t>INACTV</t>
  </si>
  <si>
    <t>非活动</t>
  </si>
  <si>
    <t>Incidence</t>
  </si>
  <si>
    <t>INC</t>
  </si>
  <si>
    <t>问题；事故</t>
  </si>
  <si>
    <t>Include</t>
  </si>
  <si>
    <t>INCL</t>
  </si>
  <si>
    <t>包括；包含；含；所含</t>
  </si>
  <si>
    <t>Income</t>
  </si>
  <si>
    <t>INCM</t>
  </si>
  <si>
    <t>收入；所得</t>
  </si>
  <si>
    <t>Incomplete</t>
  </si>
  <si>
    <t>ICMP</t>
  </si>
  <si>
    <t>不完整的</t>
  </si>
  <si>
    <t>Inconsistency</t>
  </si>
  <si>
    <t>INCY</t>
  </si>
  <si>
    <t>不一致</t>
  </si>
  <si>
    <t>Increase</t>
  </si>
  <si>
    <t>INCR</t>
  </si>
  <si>
    <t>增加；增大；增长；增提；净增</t>
  </si>
  <si>
    <t>Increment</t>
  </si>
  <si>
    <t>ICM</t>
  </si>
  <si>
    <t>增量</t>
  </si>
  <si>
    <t>Independence</t>
  </si>
  <si>
    <t>INDP</t>
  </si>
  <si>
    <t>独立</t>
  </si>
  <si>
    <t>Index</t>
  </si>
  <si>
    <t>IDX</t>
  </si>
  <si>
    <t>索引；指数；指标</t>
  </si>
  <si>
    <t>Indicator</t>
  </si>
  <si>
    <t>Indirect</t>
  </si>
  <si>
    <t>INDIRE</t>
  </si>
  <si>
    <t>间接的；间接</t>
  </si>
  <si>
    <t>Individual</t>
  </si>
  <si>
    <t>IDV</t>
  </si>
  <si>
    <t>个人；自然人；个体</t>
  </si>
  <si>
    <t>Industries</t>
  </si>
  <si>
    <t>INDU</t>
  </si>
  <si>
    <t>行业；工业；产业</t>
  </si>
  <si>
    <t>Industry</t>
  </si>
  <si>
    <t>INDS</t>
  </si>
  <si>
    <t>Inflation</t>
  </si>
  <si>
    <t>INFA</t>
  </si>
  <si>
    <t>通货膨胀；通胀</t>
  </si>
  <si>
    <t>Information</t>
  </si>
  <si>
    <t>INFO</t>
  </si>
  <si>
    <t>信息</t>
  </si>
  <si>
    <t>Inherit</t>
  </si>
  <si>
    <t>IHRT</t>
  </si>
  <si>
    <t>继承</t>
  </si>
  <si>
    <t>Initial</t>
  </si>
  <si>
    <t>INI</t>
  </si>
  <si>
    <t>最初的；开始的</t>
  </si>
  <si>
    <t>Initiate</t>
  </si>
  <si>
    <t>INIT</t>
  </si>
  <si>
    <t>最初的；初始</t>
  </si>
  <si>
    <t>Installment</t>
  </si>
  <si>
    <t>INSM</t>
  </si>
  <si>
    <t>分期付款</t>
  </si>
  <si>
    <t>Instance</t>
  </si>
  <si>
    <t>INSTN</t>
  </si>
  <si>
    <t>实例</t>
  </si>
  <si>
    <t>Institute</t>
  </si>
  <si>
    <t>INST</t>
  </si>
  <si>
    <t>机构（多指教育；科研；专业机构）</t>
  </si>
  <si>
    <t>Institution</t>
  </si>
  <si>
    <t>IST</t>
  </si>
  <si>
    <t>机构；机关</t>
  </si>
  <si>
    <t>Instrument</t>
  </si>
  <si>
    <t>INSTR</t>
  </si>
  <si>
    <t>工具</t>
  </si>
  <si>
    <t>Insurance</t>
  </si>
  <si>
    <t>INSUR</t>
  </si>
  <si>
    <t>保险</t>
  </si>
  <si>
    <t>Insure</t>
  </si>
  <si>
    <t>INSE</t>
  </si>
  <si>
    <t>投保</t>
  </si>
  <si>
    <t>Integer</t>
  </si>
  <si>
    <t>INT</t>
  </si>
  <si>
    <t>整数；整型</t>
  </si>
  <si>
    <t>Integration</t>
  </si>
  <si>
    <t>ITGR</t>
  </si>
  <si>
    <t>整合</t>
  </si>
  <si>
    <t>Intelligent</t>
  </si>
  <si>
    <t>ITGT</t>
  </si>
  <si>
    <t>智能</t>
  </si>
  <si>
    <t>Inter</t>
  </si>
  <si>
    <t>INTER</t>
  </si>
  <si>
    <t>内部的（前缀）</t>
  </si>
  <si>
    <t>Interbank</t>
  </si>
  <si>
    <t>INTBNK</t>
  </si>
  <si>
    <t>同业；银行间</t>
  </si>
  <si>
    <t>Interest</t>
  </si>
  <si>
    <t>Interface</t>
  </si>
  <si>
    <t>INTF</t>
  </si>
  <si>
    <t>接口</t>
  </si>
  <si>
    <t>Internal</t>
  </si>
  <si>
    <t>INTL</t>
  </si>
  <si>
    <t>内部的</t>
  </si>
  <si>
    <t>International</t>
  </si>
  <si>
    <t>ITNL</t>
  </si>
  <si>
    <t>国际的；跨境的；国际；跨境</t>
  </si>
  <si>
    <t>Internet</t>
  </si>
  <si>
    <t>INNET</t>
  </si>
  <si>
    <t>互联网</t>
  </si>
  <si>
    <t>Interval</t>
  </si>
  <si>
    <t>INTE</t>
  </si>
  <si>
    <t>间隔；距离；区间</t>
  </si>
  <si>
    <t>Intervention</t>
  </si>
  <si>
    <t>ITVN</t>
  </si>
  <si>
    <t>干预</t>
  </si>
  <si>
    <t>Into</t>
  </si>
  <si>
    <t>INTO</t>
  </si>
  <si>
    <t>在..里</t>
  </si>
  <si>
    <t>Invalid</t>
  </si>
  <si>
    <t>INVL</t>
  </si>
  <si>
    <t>失效；作废</t>
  </si>
  <si>
    <t>Inventory</t>
  </si>
  <si>
    <t>INVT</t>
  </si>
  <si>
    <t>库存；存货</t>
  </si>
  <si>
    <t>Invest</t>
  </si>
  <si>
    <t>INVST</t>
  </si>
  <si>
    <t>投资</t>
  </si>
  <si>
    <t>Invested</t>
  </si>
  <si>
    <t>被投资</t>
  </si>
  <si>
    <t>Investing</t>
  </si>
  <si>
    <t>Investment</t>
  </si>
  <si>
    <t>IVST</t>
  </si>
  <si>
    <t>Investment</t>
  </si>
  <si>
    <t>Investor</t>
  </si>
  <si>
    <t>IVTR</t>
  </si>
  <si>
    <t>投资者</t>
  </si>
  <si>
    <t>Invoice</t>
  </si>
  <si>
    <t>INVC</t>
  </si>
  <si>
    <t>发票</t>
  </si>
  <si>
    <t>Inward</t>
  </si>
  <si>
    <t>INWD</t>
  </si>
  <si>
    <t>入；向内；在内</t>
  </si>
  <si>
    <t>IOU</t>
  </si>
  <si>
    <t>借据</t>
  </si>
  <si>
    <t>Irregular</t>
  </si>
  <si>
    <t>IREG</t>
  </si>
  <si>
    <t>非正常；不规则的；无规律的</t>
  </si>
  <si>
    <t>Irrevocable</t>
  </si>
  <si>
    <t>IRREV</t>
  </si>
  <si>
    <t>不可撤销的</t>
  </si>
  <si>
    <t>Isbn</t>
  </si>
  <si>
    <t>ISBN</t>
  </si>
  <si>
    <t>编码</t>
  </si>
  <si>
    <t>Issue</t>
  </si>
  <si>
    <t>ISUE</t>
  </si>
  <si>
    <t>发行；签发；问题</t>
  </si>
  <si>
    <t>Issued</t>
  </si>
  <si>
    <t>ISSUE</t>
  </si>
  <si>
    <t>发行</t>
  </si>
  <si>
    <t>Issuer</t>
  </si>
  <si>
    <t>ISUR</t>
  </si>
  <si>
    <t>发行人；签发人</t>
  </si>
  <si>
    <t>Issuing</t>
  </si>
  <si>
    <t>开证</t>
  </si>
  <si>
    <t>Item</t>
  </si>
  <si>
    <t>ITEM</t>
  </si>
  <si>
    <t>项目；项</t>
  </si>
  <si>
    <t>Iterate</t>
  </si>
  <si>
    <t>ITER</t>
  </si>
  <si>
    <t>迭代</t>
  </si>
  <si>
    <t>January</t>
  </si>
  <si>
    <t>JAN</t>
  </si>
  <si>
    <t>一月</t>
  </si>
  <si>
    <t>Jcb</t>
  </si>
  <si>
    <t>吉士美卡；日财卡</t>
  </si>
  <si>
    <t>Job</t>
  </si>
  <si>
    <t>JOB</t>
  </si>
  <si>
    <t>工作；作业</t>
  </si>
  <si>
    <t>Journal</t>
  </si>
  <si>
    <t>JRN</t>
  </si>
  <si>
    <t>日志</t>
  </si>
  <si>
    <t>Judge</t>
  </si>
  <si>
    <t>JUG</t>
  </si>
  <si>
    <t>判断</t>
  </si>
  <si>
    <t>Judicial</t>
  </si>
  <si>
    <t>JUDI</t>
  </si>
  <si>
    <t>司法的</t>
  </si>
  <si>
    <t>July</t>
  </si>
  <si>
    <t>JUL</t>
  </si>
  <si>
    <t>七月</t>
  </si>
  <si>
    <t>Jump</t>
  </si>
  <si>
    <t>JUMP</t>
  </si>
  <si>
    <t>跳号</t>
  </si>
  <si>
    <t>June</t>
  </si>
  <si>
    <t>JUN</t>
  </si>
  <si>
    <t>六月</t>
  </si>
  <si>
    <t>Junior</t>
  </si>
  <si>
    <t>JUNR</t>
  </si>
  <si>
    <t>初级的</t>
  </si>
  <si>
    <t>Jurisdiction</t>
  </si>
  <si>
    <t>JURIS</t>
  </si>
  <si>
    <t>权限；管辖权</t>
  </si>
  <si>
    <t>Justified</t>
  </si>
  <si>
    <t>JTFD</t>
  </si>
  <si>
    <t>正当的；证实的</t>
  </si>
  <si>
    <t>Keeper</t>
  </si>
  <si>
    <t>KEPR</t>
  </si>
  <si>
    <t>保管人</t>
  </si>
  <si>
    <t>Keeping</t>
  </si>
  <si>
    <t>KEPN</t>
  </si>
  <si>
    <t>Key</t>
  </si>
  <si>
    <t>KEY</t>
  </si>
  <si>
    <t>密钥；键值；关键；重点；键</t>
  </si>
  <si>
    <t>Keyboard</t>
  </si>
  <si>
    <t>KEYB</t>
  </si>
  <si>
    <t>键盘</t>
  </si>
  <si>
    <t>Kickback</t>
  </si>
  <si>
    <t>KCBK</t>
  </si>
  <si>
    <t>回扣</t>
  </si>
  <si>
    <t>Kilometer</t>
  </si>
  <si>
    <t>公里</t>
  </si>
  <si>
    <t>Kind</t>
  </si>
  <si>
    <t>KIND</t>
  </si>
  <si>
    <t>门类</t>
  </si>
  <si>
    <t>L/C</t>
  </si>
  <si>
    <t>Label</t>
  </si>
  <si>
    <t>LBEL</t>
  </si>
  <si>
    <t>标签</t>
  </si>
  <si>
    <t>Lack</t>
  </si>
  <si>
    <t>LACK</t>
  </si>
  <si>
    <t>缺乏</t>
  </si>
  <si>
    <t>Language</t>
  </si>
  <si>
    <t>LANG</t>
  </si>
  <si>
    <t>语言；语种</t>
  </si>
  <si>
    <t>Large</t>
  </si>
  <si>
    <t>LARG</t>
  </si>
  <si>
    <t>大的；巨大的</t>
  </si>
  <si>
    <t>Last</t>
  </si>
  <si>
    <t>LAST</t>
  </si>
  <si>
    <t>最后的；最近；上次</t>
  </si>
  <si>
    <t>Laundry</t>
  </si>
  <si>
    <t>LAU</t>
  </si>
  <si>
    <t>洗；anti money landray反洗钱</t>
  </si>
  <si>
    <t>Law</t>
  </si>
  <si>
    <t>LAW</t>
  </si>
  <si>
    <t>法律；规则</t>
  </si>
  <si>
    <t>Leader</t>
  </si>
  <si>
    <t>LEDER</t>
  </si>
  <si>
    <t>领导者</t>
  </si>
  <si>
    <t>Leading</t>
  </si>
  <si>
    <t>LDG</t>
  </si>
  <si>
    <t>龙头</t>
  </si>
  <si>
    <t>Leaf</t>
  </si>
  <si>
    <t>LEAF</t>
  </si>
  <si>
    <t>叶子</t>
  </si>
  <si>
    <t>Leap</t>
  </si>
  <si>
    <t>LEAP</t>
  </si>
  <si>
    <t>跳跃；跳；闰年</t>
  </si>
  <si>
    <t>Leave</t>
  </si>
  <si>
    <t>LEAV</t>
  </si>
  <si>
    <t>离开</t>
  </si>
  <si>
    <t>Ledger</t>
  </si>
  <si>
    <t>LGE</t>
  </si>
  <si>
    <t>分户；分户账</t>
  </si>
  <si>
    <t>Left</t>
  </si>
  <si>
    <t>LEFT</t>
  </si>
  <si>
    <t>Legal</t>
  </si>
  <si>
    <t>LGL</t>
  </si>
  <si>
    <t>合法的；法律的</t>
  </si>
  <si>
    <t>Lending</t>
  </si>
  <si>
    <t>LEDG</t>
  </si>
  <si>
    <t>出借；出租；贷款；出借物；出租物；拆借</t>
  </si>
  <si>
    <t>Length</t>
  </si>
  <si>
    <t>LEN</t>
  </si>
  <si>
    <t>长度</t>
  </si>
  <si>
    <t>Less</t>
  </si>
  <si>
    <t>LESS</t>
  </si>
  <si>
    <t>少于</t>
  </si>
  <si>
    <t>Letter</t>
  </si>
  <si>
    <t>LETE</t>
  </si>
  <si>
    <t>函；如保函 Letter of Guarantee；字母</t>
  </si>
  <si>
    <t>Level</t>
  </si>
  <si>
    <t>级；水平</t>
  </si>
  <si>
    <t>Library</t>
  </si>
  <si>
    <t>LIB</t>
  </si>
  <si>
    <t>库；图书馆</t>
  </si>
  <si>
    <t>License</t>
  </si>
  <si>
    <t>LCN</t>
  </si>
  <si>
    <t>执照；许可证</t>
  </si>
  <si>
    <t>Life</t>
  </si>
  <si>
    <t>LIFE</t>
  </si>
  <si>
    <t>生命</t>
  </si>
  <si>
    <t>Limit</t>
  </si>
  <si>
    <t>LMT</t>
  </si>
  <si>
    <t>限额</t>
  </si>
  <si>
    <t>Line</t>
  </si>
  <si>
    <t>LINE</t>
  </si>
  <si>
    <t>线</t>
  </si>
  <si>
    <t>Linear</t>
  </si>
  <si>
    <t>LNER</t>
  </si>
  <si>
    <t>线性</t>
  </si>
  <si>
    <t>Link</t>
  </si>
  <si>
    <t>LNK</t>
  </si>
  <si>
    <t>链接</t>
  </si>
  <si>
    <t>Liquidity</t>
  </si>
  <si>
    <t>LQDY</t>
  </si>
  <si>
    <t>流动性</t>
  </si>
  <si>
    <t>List</t>
  </si>
  <si>
    <t>LST</t>
  </si>
  <si>
    <t>上市；清单；列表</t>
  </si>
  <si>
    <t>Listbox</t>
  </si>
  <si>
    <t>LBOX</t>
  </si>
  <si>
    <t>列表框</t>
  </si>
  <si>
    <t>Listed</t>
  </si>
  <si>
    <t>LISTD</t>
  </si>
  <si>
    <t>上市的；列明的</t>
  </si>
  <si>
    <t>Living</t>
  </si>
  <si>
    <t>LIV</t>
  </si>
  <si>
    <t>现存的；生活；生计</t>
  </si>
  <si>
    <t>Load</t>
  </si>
  <si>
    <t>LOAD</t>
  </si>
  <si>
    <t>加载；装载</t>
  </si>
  <si>
    <t>Loan</t>
  </si>
  <si>
    <t>LON</t>
  </si>
  <si>
    <t>Local</t>
  </si>
  <si>
    <t>LOC</t>
  </si>
  <si>
    <t>本地的；本土的</t>
  </si>
  <si>
    <t>Location</t>
  </si>
  <si>
    <t>LOCT</t>
  </si>
  <si>
    <t>地点；定位</t>
  </si>
  <si>
    <t>Lock</t>
  </si>
  <si>
    <t>LOCK</t>
  </si>
  <si>
    <t>锁定</t>
  </si>
  <si>
    <t>Log</t>
  </si>
  <si>
    <t>LOG</t>
  </si>
  <si>
    <t>Logic</t>
  </si>
  <si>
    <t>LGC</t>
  </si>
  <si>
    <t>逻辑</t>
  </si>
  <si>
    <t>Logical</t>
  </si>
  <si>
    <t>LGCL</t>
  </si>
  <si>
    <t>逻辑的</t>
  </si>
  <si>
    <t>Login</t>
  </si>
  <si>
    <t>LGIN</t>
  </si>
  <si>
    <t>登录；签到</t>
  </si>
  <si>
    <t>Logoff</t>
  </si>
  <si>
    <t>LOFF</t>
  </si>
  <si>
    <t>注销</t>
  </si>
  <si>
    <t>Logout</t>
  </si>
  <si>
    <t>LGUT</t>
  </si>
  <si>
    <t>签退</t>
  </si>
  <si>
    <t>Long</t>
  </si>
  <si>
    <t>LNG</t>
  </si>
  <si>
    <t>长；长期</t>
  </si>
  <si>
    <t>Lose</t>
  </si>
  <si>
    <t>LOSE</t>
  </si>
  <si>
    <t>失去</t>
  </si>
  <si>
    <t>Loss</t>
  </si>
  <si>
    <t>LOSS</t>
  </si>
  <si>
    <t>Lost</t>
  </si>
  <si>
    <t>LOST</t>
  </si>
  <si>
    <t>挂失；丢失</t>
  </si>
  <si>
    <t>Low</t>
  </si>
  <si>
    <t>LOW</t>
  </si>
  <si>
    <t>低；低的；浅的</t>
  </si>
  <si>
    <t>Lower</t>
  </si>
  <si>
    <t>LOWER</t>
  </si>
  <si>
    <t>低的；小写的</t>
  </si>
  <si>
    <t>Lowest</t>
  </si>
  <si>
    <t>LOWT</t>
  </si>
  <si>
    <t>最低的</t>
  </si>
  <si>
    <t>Lucky</t>
  </si>
  <si>
    <t>LUCKY</t>
  </si>
  <si>
    <t>幸运的；吉利的</t>
  </si>
  <si>
    <t>Lunar</t>
  </si>
  <si>
    <t>LUNR</t>
  </si>
  <si>
    <t>月的；月亮的；农历的；农历</t>
  </si>
  <si>
    <t>M&amp;A</t>
  </si>
  <si>
    <t>并购</t>
  </si>
  <si>
    <t>Machine</t>
  </si>
  <si>
    <t>MACH</t>
  </si>
  <si>
    <t>机器</t>
  </si>
  <si>
    <t>Macros</t>
  </si>
  <si>
    <t>MCRO</t>
  </si>
  <si>
    <t>宏；宏观</t>
  </si>
  <si>
    <t>Magnitude</t>
  </si>
  <si>
    <t>MGTD</t>
  </si>
  <si>
    <t>数量级</t>
  </si>
  <si>
    <t>Mail</t>
  </si>
  <si>
    <t>MAIL</t>
  </si>
  <si>
    <t>邮寄；邮件</t>
  </si>
  <si>
    <t>Main</t>
  </si>
  <si>
    <t>MAIN</t>
  </si>
  <si>
    <t>主要的；主</t>
  </si>
  <si>
    <t>Mainframe</t>
  </si>
  <si>
    <t>MFRM</t>
  </si>
  <si>
    <t>Major</t>
  </si>
  <si>
    <t>MAJOR</t>
  </si>
  <si>
    <t>主要的</t>
  </si>
  <si>
    <t>Make</t>
  </si>
  <si>
    <t>MAK</t>
  </si>
  <si>
    <t>制作；制</t>
  </si>
  <si>
    <t>Manage</t>
  </si>
  <si>
    <t>管理</t>
  </si>
  <si>
    <t>Management</t>
  </si>
  <si>
    <t>MANAG</t>
  </si>
  <si>
    <t>Manager</t>
  </si>
  <si>
    <t>MAGR</t>
  </si>
  <si>
    <t>经理；客户经理</t>
  </si>
  <si>
    <t>Manipulate</t>
  </si>
  <si>
    <t>MNIP</t>
  </si>
  <si>
    <t>操纵</t>
  </si>
  <si>
    <t>Manual</t>
  </si>
  <si>
    <t>MNUL</t>
  </si>
  <si>
    <t>手动的；手工的；体力的；手工</t>
  </si>
  <si>
    <t>Manufacture</t>
  </si>
  <si>
    <t>MNFT</t>
  </si>
  <si>
    <t>制造；加工</t>
  </si>
  <si>
    <t>Manufacturing</t>
  </si>
  <si>
    <t>MNFG</t>
  </si>
  <si>
    <t>Mapping</t>
  </si>
  <si>
    <t>MAP</t>
  </si>
  <si>
    <t>映射</t>
  </si>
  <si>
    <t>March</t>
  </si>
  <si>
    <t>三月</t>
  </si>
  <si>
    <t>Margin</t>
  </si>
  <si>
    <t>MARG</t>
  </si>
  <si>
    <t>Marginal</t>
  </si>
  <si>
    <t>MRGL</t>
  </si>
  <si>
    <t>边际的</t>
  </si>
  <si>
    <t>Marital</t>
  </si>
  <si>
    <t>MARTL</t>
  </si>
  <si>
    <t>婚姻的</t>
  </si>
  <si>
    <t>Market</t>
  </si>
  <si>
    <t>MKT</t>
  </si>
  <si>
    <t>市场；上市；行情；集市</t>
  </si>
  <si>
    <t>Marketing</t>
  </si>
  <si>
    <t>MKTN</t>
  </si>
  <si>
    <t>销售；营销</t>
  </si>
  <si>
    <t>Marriage</t>
  </si>
  <si>
    <t>MRGE</t>
  </si>
  <si>
    <t>结婚；婚姻</t>
  </si>
  <si>
    <t>Mask</t>
  </si>
  <si>
    <t>MSK</t>
  </si>
  <si>
    <t>掩码</t>
  </si>
  <si>
    <t>Massive</t>
  </si>
  <si>
    <t>MAS</t>
  </si>
  <si>
    <t>大规模</t>
  </si>
  <si>
    <t>Match</t>
  </si>
  <si>
    <t>MATCH</t>
  </si>
  <si>
    <t>对手；匹配</t>
  </si>
  <si>
    <t>Mathematics</t>
  </si>
  <si>
    <t>MATH</t>
  </si>
  <si>
    <t>数学</t>
  </si>
  <si>
    <t>Matrix</t>
  </si>
  <si>
    <t>矩阵</t>
  </si>
  <si>
    <t>Matter</t>
  </si>
  <si>
    <t>MATT</t>
  </si>
  <si>
    <t>事件；问题；物质；内容；实质</t>
  </si>
  <si>
    <t>Maturity</t>
  </si>
  <si>
    <t>MATU</t>
  </si>
  <si>
    <t>Maximum</t>
  </si>
  <si>
    <t>MAX</t>
  </si>
  <si>
    <t>最大；上限</t>
  </si>
  <si>
    <t>May</t>
  </si>
  <si>
    <t>MAY</t>
  </si>
  <si>
    <t>五月</t>
  </si>
  <si>
    <t>Media</t>
  </si>
  <si>
    <t>MED</t>
  </si>
  <si>
    <t>介质；媒介</t>
  </si>
  <si>
    <t>Mediation</t>
  </si>
  <si>
    <t>MDTN</t>
  </si>
  <si>
    <t>调解</t>
  </si>
  <si>
    <t>Medical</t>
  </si>
  <si>
    <t>MEDL</t>
  </si>
  <si>
    <t>医疗的；医学的</t>
  </si>
  <si>
    <t>Medium</t>
  </si>
  <si>
    <t>MEDM</t>
  </si>
  <si>
    <t>中等的；介质</t>
  </si>
  <si>
    <t>Member</t>
  </si>
  <si>
    <t>MB</t>
  </si>
  <si>
    <t>成员；会员；议员</t>
  </si>
  <si>
    <t>Membership</t>
  </si>
  <si>
    <t>MEM</t>
  </si>
  <si>
    <t>会员</t>
  </si>
  <si>
    <t>Memory</t>
  </si>
  <si>
    <t>MEMY</t>
  </si>
  <si>
    <t>内存；记忆</t>
  </si>
  <si>
    <t>Menu</t>
  </si>
  <si>
    <t>MENU</t>
  </si>
  <si>
    <t>菜单</t>
  </si>
  <si>
    <t>Merchandise</t>
  </si>
  <si>
    <t>MERCH</t>
  </si>
  <si>
    <t>Merchant</t>
  </si>
  <si>
    <t>MCHT</t>
  </si>
  <si>
    <t>Merger</t>
  </si>
  <si>
    <t>MRGR</t>
  </si>
  <si>
    <t>Message</t>
  </si>
  <si>
    <t>MSG</t>
  </si>
  <si>
    <t>消息；提示</t>
  </si>
  <si>
    <t>Meta</t>
  </si>
  <si>
    <t>META</t>
  </si>
  <si>
    <t>元数据</t>
  </si>
  <si>
    <t>Metal</t>
  </si>
  <si>
    <t>METAL</t>
  </si>
  <si>
    <t>金属</t>
  </si>
  <si>
    <t>Metals</t>
  </si>
  <si>
    <t>METL</t>
  </si>
  <si>
    <t>金属；金属质地的</t>
  </si>
  <si>
    <t>Method</t>
  </si>
  <si>
    <t>MTHD</t>
  </si>
  <si>
    <t>方式</t>
  </si>
  <si>
    <t>Middle</t>
  </si>
  <si>
    <t>MID</t>
  </si>
  <si>
    <t>中的；中间</t>
  </si>
  <si>
    <t>Migration</t>
  </si>
  <si>
    <t>MIG</t>
  </si>
  <si>
    <t>移植；移往；移动；移民</t>
  </si>
  <si>
    <t>Million</t>
  </si>
  <si>
    <t>MILN</t>
  </si>
  <si>
    <t>百万</t>
  </si>
  <si>
    <t>Millisecond</t>
  </si>
  <si>
    <t>MILS</t>
  </si>
  <si>
    <t>毫秒</t>
  </si>
  <si>
    <t>Minimum</t>
  </si>
  <si>
    <t>MIN</t>
  </si>
  <si>
    <t>最小；下限</t>
  </si>
  <si>
    <t>Minor</t>
  </si>
  <si>
    <t>MNOR</t>
  </si>
  <si>
    <t>未成年人；少数</t>
  </si>
  <si>
    <t>Minute</t>
  </si>
  <si>
    <t>MINU</t>
  </si>
  <si>
    <t>分钟</t>
  </si>
  <si>
    <t>Mismatch</t>
  </si>
  <si>
    <t>MISM</t>
  </si>
  <si>
    <t>不匹配</t>
  </si>
  <si>
    <t>Missed</t>
  </si>
  <si>
    <t>MISD</t>
  </si>
  <si>
    <t>错过的；未得到；未达到</t>
  </si>
  <si>
    <t>Mixed</t>
  </si>
  <si>
    <t>MXED</t>
  </si>
  <si>
    <t>混合的</t>
  </si>
  <si>
    <t>Mixture</t>
  </si>
  <si>
    <t>MIX</t>
  </si>
  <si>
    <t>混合物</t>
  </si>
  <si>
    <t>Mobile</t>
  </si>
  <si>
    <t>MBL</t>
  </si>
  <si>
    <t>移动的</t>
  </si>
  <si>
    <t>Mode</t>
  </si>
  <si>
    <t>MOD</t>
  </si>
  <si>
    <t>模式</t>
  </si>
  <si>
    <t>Model</t>
  </si>
  <si>
    <t>模型</t>
  </si>
  <si>
    <t>Modify</t>
  </si>
  <si>
    <t>MDF</t>
  </si>
  <si>
    <t>修改；更新</t>
  </si>
  <si>
    <t>Module</t>
  </si>
  <si>
    <t>MODU</t>
  </si>
  <si>
    <t>模块</t>
  </si>
  <si>
    <t>Molecule</t>
  </si>
  <si>
    <t>MLCL</t>
  </si>
  <si>
    <t>分子</t>
  </si>
  <si>
    <t>Moment</t>
  </si>
  <si>
    <t>MMNT</t>
  </si>
  <si>
    <t>时刻</t>
  </si>
  <si>
    <t>Monday</t>
  </si>
  <si>
    <t>MON</t>
  </si>
  <si>
    <t>星期一</t>
  </si>
  <si>
    <t>Money</t>
  </si>
  <si>
    <t>MNEY</t>
  </si>
  <si>
    <t>金钱；钱</t>
  </si>
  <si>
    <t>Monitoring</t>
  </si>
  <si>
    <t>MTOR</t>
  </si>
  <si>
    <t>监测</t>
  </si>
  <si>
    <t>Monopolize</t>
  </si>
  <si>
    <t>MONO</t>
  </si>
  <si>
    <t>独占；完全占有；垄断</t>
  </si>
  <si>
    <t>Month</t>
  </si>
  <si>
    <t>MTH</t>
  </si>
  <si>
    <t>Monthly</t>
  </si>
  <si>
    <t>MTHY</t>
  </si>
  <si>
    <t>More</t>
  </si>
  <si>
    <t>MORE</t>
  </si>
  <si>
    <t>多于；更；更多；更加；超过；多</t>
  </si>
  <si>
    <t>Mortgage</t>
  </si>
  <si>
    <t>MGG</t>
  </si>
  <si>
    <t>Motivation</t>
  </si>
  <si>
    <t>MTVTN</t>
  </si>
  <si>
    <t>动因</t>
  </si>
  <si>
    <t>Move</t>
  </si>
  <si>
    <t>MOV</t>
  </si>
  <si>
    <t>移动；搬迁；移入</t>
  </si>
  <si>
    <t>Multiple</t>
  </si>
  <si>
    <t>MUL</t>
  </si>
  <si>
    <t>多的；多样的；多重的；倍数</t>
  </si>
  <si>
    <t>Multiprocess</t>
  </si>
  <si>
    <t>MPRO</t>
  </si>
  <si>
    <t>多进程</t>
  </si>
  <si>
    <t>Mutual</t>
  </si>
  <si>
    <t>MUTL</t>
  </si>
  <si>
    <t>相互</t>
  </si>
  <si>
    <t>Name</t>
  </si>
  <si>
    <t>名称；姓名</t>
  </si>
  <si>
    <t>Nation</t>
  </si>
  <si>
    <t>NATN</t>
  </si>
  <si>
    <t>民族的；民族；民族性</t>
  </si>
  <si>
    <t>National</t>
  </si>
  <si>
    <t>NATL</t>
  </si>
  <si>
    <t>国家的；国营的</t>
  </si>
  <si>
    <t>Nationality</t>
  </si>
  <si>
    <t>NATY</t>
  </si>
  <si>
    <t>国籍；国别</t>
  </si>
  <si>
    <t>Native</t>
  </si>
  <si>
    <t>NATV</t>
  </si>
  <si>
    <t>本地的；籍贯 native place</t>
  </si>
  <si>
    <t>Natural</t>
  </si>
  <si>
    <t>NTRL</t>
  </si>
  <si>
    <t>自然的</t>
  </si>
  <si>
    <t>Navigate</t>
  </si>
  <si>
    <t>NAVI</t>
  </si>
  <si>
    <t>导航</t>
  </si>
  <si>
    <t>Need</t>
  </si>
  <si>
    <t>NEED</t>
  </si>
  <si>
    <t>需要</t>
  </si>
  <si>
    <t>Negative</t>
  </si>
  <si>
    <t>NEG</t>
  </si>
  <si>
    <t>负的</t>
  </si>
  <si>
    <t>Negotiate</t>
  </si>
  <si>
    <t>NGO</t>
  </si>
  <si>
    <t>协商</t>
  </si>
  <si>
    <t>Net</t>
  </si>
  <si>
    <t>NET</t>
  </si>
  <si>
    <t>净</t>
  </si>
  <si>
    <t>Never</t>
  </si>
  <si>
    <t>NEVR</t>
  </si>
  <si>
    <t>从来没有</t>
  </si>
  <si>
    <t>New</t>
  </si>
  <si>
    <t>NEW</t>
  </si>
  <si>
    <t>新</t>
  </si>
  <si>
    <t>Next</t>
  </si>
  <si>
    <t>NEXT</t>
  </si>
  <si>
    <t>下一次</t>
  </si>
  <si>
    <t>No</t>
  </si>
  <si>
    <t>否定</t>
  </si>
  <si>
    <t>NOC</t>
  </si>
  <si>
    <t>Node</t>
  </si>
  <si>
    <t>NOD</t>
  </si>
  <si>
    <t>节点</t>
  </si>
  <si>
    <t>Nominal</t>
  </si>
  <si>
    <t>NOM</t>
  </si>
  <si>
    <t>名义的</t>
  </si>
  <si>
    <t>NON</t>
  </si>
  <si>
    <t>未；非</t>
  </si>
  <si>
    <t>Nonpay</t>
  </si>
  <si>
    <t>NONPAY</t>
  </si>
  <si>
    <t>未收</t>
  </si>
  <si>
    <t>Nonzero</t>
  </si>
  <si>
    <t>NZR</t>
  </si>
  <si>
    <t>非零</t>
  </si>
  <si>
    <t>Norm</t>
  </si>
  <si>
    <t>NORM</t>
  </si>
  <si>
    <t>规范；规格</t>
  </si>
  <si>
    <t>Normal</t>
  </si>
  <si>
    <t>NML</t>
  </si>
  <si>
    <t>正常的；正常</t>
  </si>
  <si>
    <t>Not</t>
  </si>
  <si>
    <t>NOT</t>
  </si>
  <si>
    <t>Notary</t>
  </si>
  <si>
    <t>NRY</t>
  </si>
  <si>
    <t>公证</t>
  </si>
  <si>
    <t>Note</t>
  </si>
  <si>
    <t>NOTE</t>
  </si>
  <si>
    <t>票据；纸币</t>
  </si>
  <si>
    <t>Notice</t>
  </si>
  <si>
    <t>NTCE</t>
  </si>
  <si>
    <t>通知</t>
  </si>
  <si>
    <t>November</t>
  </si>
  <si>
    <t>NOV</t>
  </si>
  <si>
    <t>十一月</t>
  </si>
  <si>
    <t>Null</t>
  </si>
  <si>
    <t>NULL</t>
  </si>
  <si>
    <t>空；空值</t>
  </si>
  <si>
    <t>Number</t>
  </si>
  <si>
    <t>NUM</t>
  </si>
  <si>
    <t>数目；数；笔数</t>
  </si>
  <si>
    <t>Object</t>
  </si>
  <si>
    <t>OBJ</t>
  </si>
  <si>
    <t>对象</t>
  </si>
  <si>
    <t>Objective</t>
  </si>
  <si>
    <t>OB</t>
  </si>
  <si>
    <t>目标；营销目标</t>
  </si>
  <si>
    <t>Occasionally</t>
  </si>
  <si>
    <t>OCAS</t>
  </si>
  <si>
    <t>偶尔地</t>
  </si>
  <si>
    <t>职业；占有</t>
  </si>
  <si>
    <t>Occupy</t>
  </si>
  <si>
    <t>OCCP</t>
  </si>
  <si>
    <t>占；占用；占领；占据</t>
  </si>
  <si>
    <t>Occur</t>
  </si>
  <si>
    <t>OCCR</t>
  </si>
  <si>
    <t>October</t>
  </si>
  <si>
    <t>OCT</t>
  </si>
  <si>
    <t>十月</t>
  </si>
  <si>
    <t>Of</t>
  </si>
  <si>
    <t>OF</t>
  </si>
  <si>
    <t>的</t>
  </si>
  <si>
    <t>Off</t>
  </si>
  <si>
    <t>OFF</t>
  </si>
  <si>
    <t>在..之下</t>
  </si>
  <si>
    <t>Offer</t>
  </si>
  <si>
    <t>OFER</t>
  </si>
  <si>
    <t>出价；意图</t>
  </si>
  <si>
    <t>Offered</t>
  </si>
  <si>
    <t>OFFD</t>
  </si>
  <si>
    <t>提供</t>
  </si>
  <si>
    <t>Office</t>
  </si>
  <si>
    <t>OFFC</t>
  </si>
  <si>
    <t>办公室</t>
  </si>
  <si>
    <t>Official</t>
  </si>
  <si>
    <t>OFFL</t>
  </si>
  <si>
    <t>官方的</t>
  </si>
  <si>
    <t>Offline</t>
  </si>
  <si>
    <t>OFLN</t>
  </si>
  <si>
    <t>线下；（产品）下市</t>
  </si>
  <si>
    <t>Offset</t>
  </si>
  <si>
    <t>OFST</t>
  </si>
  <si>
    <t>抵销</t>
  </si>
  <si>
    <t>Offsheet</t>
  </si>
  <si>
    <t>OFFSHT</t>
  </si>
  <si>
    <t>Often</t>
  </si>
  <si>
    <t>OFEN</t>
  </si>
  <si>
    <t>常常；经常</t>
  </si>
  <si>
    <t>Old</t>
  </si>
  <si>
    <t>OLD</t>
  </si>
  <si>
    <t>旧</t>
  </si>
  <si>
    <t>On</t>
  </si>
  <si>
    <t>在…之上</t>
  </si>
  <si>
    <t>One</t>
  </si>
  <si>
    <t>ONE</t>
  </si>
  <si>
    <t>一；一位</t>
  </si>
  <si>
    <t>Online</t>
  </si>
  <si>
    <t>ONLN</t>
  </si>
  <si>
    <t>线上；（产品）上市</t>
  </si>
  <si>
    <t>Only</t>
  </si>
  <si>
    <t>ONLY</t>
  </si>
  <si>
    <t>仅仅</t>
  </si>
  <si>
    <t>Onsheet</t>
  </si>
  <si>
    <t>ONSHT</t>
  </si>
  <si>
    <t>Open</t>
  </si>
  <si>
    <t>OPN</t>
  </si>
  <si>
    <t>打开；开通；开设</t>
  </si>
  <si>
    <t>Opening</t>
  </si>
  <si>
    <t>OPEN</t>
  </si>
  <si>
    <t>开</t>
  </si>
  <si>
    <t>Operation</t>
  </si>
  <si>
    <t>OPR</t>
  </si>
  <si>
    <t>操作；经营</t>
  </si>
  <si>
    <t>Operative</t>
  </si>
  <si>
    <t>OPRTV</t>
  </si>
  <si>
    <t>运算</t>
  </si>
  <si>
    <t>Opinion</t>
  </si>
  <si>
    <t>OPINN</t>
  </si>
  <si>
    <t>意见</t>
  </si>
  <si>
    <t>Opposite</t>
  </si>
  <si>
    <t>OPSE</t>
  </si>
  <si>
    <t>对面的；对立的；相反的；对等的；对方</t>
  </si>
  <si>
    <t>Option</t>
  </si>
  <si>
    <t>OPT</t>
  </si>
  <si>
    <t>期权；选项</t>
  </si>
  <si>
    <t>Order</t>
  </si>
  <si>
    <t>ORD</t>
  </si>
  <si>
    <t>顺序；次序；排序；序列</t>
  </si>
  <si>
    <t>Organization</t>
  </si>
  <si>
    <t>OG</t>
  </si>
  <si>
    <t>组织机构；组织；会计主体；行部；行所</t>
  </si>
  <si>
    <t>Oriented</t>
  </si>
  <si>
    <t>ORTD</t>
  </si>
  <si>
    <t>导向的；面向的</t>
  </si>
  <si>
    <t>Original</t>
  </si>
  <si>
    <t>ORI</t>
  </si>
  <si>
    <t>原来的；此前的；最初的；原始的；原；原始；以前</t>
  </si>
  <si>
    <t>Origination</t>
  </si>
  <si>
    <t>ORIGI</t>
  </si>
  <si>
    <t>起源；源头</t>
  </si>
  <si>
    <t>Other</t>
  </si>
  <si>
    <t>OTH</t>
  </si>
  <si>
    <t>其他；其它</t>
  </si>
  <si>
    <t>Outward</t>
  </si>
  <si>
    <t>OTWD</t>
  </si>
  <si>
    <t>出；向外；在外</t>
  </si>
  <si>
    <t>Over</t>
  </si>
  <si>
    <t>OVER</t>
  </si>
  <si>
    <t>结束；越过</t>
  </si>
  <si>
    <t>Overdraft</t>
  </si>
  <si>
    <t>OVDF</t>
  </si>
  <si>
    <t>透支</t>
  </si>
  <si>
    <t>Overdue</t>
  </si>
  <si>
    <t>OD</t>
  </si>
  <si>
    <t>Overflow</t>
  </si>
  <si>
    <t>OVFLO</t>
  </si>
  <si>
    <t>溢出</t>
  </si>
  <si>
    <t>Overfulfill</t>
  </si>
  <si>
    <t>OVERFL</t>
  </si>
  <si>
    <t>超额</t>
  </si>
  <si>
    <t>Overseas</t>
  </si>
  <si>
    <t>OVS</t>
  </si>
  <si>
    <t>海外</t>
  </si>
  <si>
    <t>Oversee</t>
  </si>
  <si>
    <t>OVSE</t>
  </si>
  <si>
    <t>监督</t>
  </si>
  <si>
    <t>Overvalue</t>
  </si>
  <si>
    <t>OVAL</t>
  </si>
  <si>
    <t>高估</t>
  </si>
  <si>
    <t>Overview</t>
  </si>
  <si>
    <t>OVEW</t>
  </si>
  <si>
    <t>概述</t>
  </si>
  <si>
    <t>Owing</t>
  </si>
  <si>
    <t>OWNG</t>
  </si>
  <si>
    <t>由于；该付的；未付的；应归功于</t>
  </si>
  <si>
    <t>Ownership</t>
  </si>
  <si>
    <t>OWNP</t>
  </si>
  <si>
    <t>所有权</t>
  </si>
  <si>
    <t>Pack</t>
  </si>
  <si>
    <t>PAC</t>
  </si>
  <si>
    <t>打包</t>
  </si>
  <si>
    <t>Package</t>
  </si>
  <si>
    <t>PKG</t>
  </si>
  <si>
    <t>包；产品包</t>
  </si>
  <si>
    <t>Page</t>
  </si>
  <si>
    <t>PAGE</t>
  </si>
  <si>
    <t>页</t>
  </si>
  <si>
    <t>Paginate</t>
  </si>
  <si>
    <t>PGIN</t>
  </si>
  <si>
    <t>分页</t>
  </si>
  <si>
    <t>Paper</t>
  </si>
  <si>
    <t>PAPR</t>
  </si>
  <si>
    <t>纸；文件；论文</t>
  </si>
  <si>
    <t>Par</t>
  </si>
  <si>
    <t>PAR</t>
  </si>
  <si>
    <t>面额</t>
  </si>
  <si>
    <t>Parallel</t>
  </si>
  <si>
    <t>PLLL</t>
  </si>
  <si>
    <t>并行的；并行</t>
  </si>
  <si>
    <t>Parameter</t>
  </si>
  <si>
    <t>PARM</t>
  </si>
  <si>
    <t>参数</t>
  </si>
  <si>
    <t>Parent</t>
  </si>
  <si>
    <t>PARNT</t>
  </si>
  <si>
    <t>父亲；父辈；父系；母系</t>
  </si>
  <si>
    <t>Partial</t>
  </si>
  <si>
    <t>PRTL</t>
  </si>
  <si>
    <t>部分的</t>
  </si>
  <si>
    <t>Participation</t>
  </si>
  <si>
    <t>PTPN</t>
  </si>
  <si>
    <t>参与</t>
  </si>
  <si>
    <t>Particular</t>
  </si>
  <si>
    <t>PLAR</t>
  </si>
  <si>
    <t>特定的；特殊的</t>
  </si>
  <si>
    <t>Partime</t>
  </si>
  <si>
    <t>PRTT</t>
  </si>
  <si>
    <t>兼职</t>
  </si>
  <si>
    <t>Partition</t>
  </si>
  <si>
    <t>PION</t>
  </si>
  <si>
    <t>分区</t>
  </si>
  <si>
    <t>Partner</t>
  </si>
  <si>
    <t>PTN</t>
  </si>
  <si>
    <t>合伙人</t>
  </si>
  <si>
    <t>Party</t>
  </si>
  <si>
    <t>PARTY</t>
  </si>
  <si>
    <t>方；参与方</t>
  </si>
  <si>
    <t>Passage</t>
  </si>
  <si>
    <t>PSG</t>
  </si>
  <si>
    <t>通道；交易来源</t>
  </si>
  <si>
    <t>Passbook</t>
  </si>
  <si>
    <t>PSBK</t>
  </si>
  <si>
    <t>存折</t>
  </si>
  <si>
    <t>Passive</t>
  </si>
  <si>
    <t>PSSE</t>
  </si>
  <si>
    <t>被动的；消极的</t>
  </si>
  <si>
    <t>Passport</t>
  </si>
  <si>
    <t>PPRT</t>
  </si>
  <si>
    <t>护照</t>
  </si>
  <si>
    <t>Password</t>
  </si>
  <si>
    <t>PWD</t>
  </si>
  <si>
    <t>密码</t>
  </si>
  <si>
    <t>Patch</t>
  </si>
  <si>
    <t>PTCH</t>
  </si>
  <si>
    <t>补丁</t>
  </si>
  <si>
    <t>Patent</t>
  </si>
  <si>
    <t>PAT</t>
  </si>
  <si>
    <t>专利</t>
  </si>
  <si>
    <t>Path</t>
  </si>
  <si>
    <t>PATH</t>
  </si>
  <si>
    <t>路径</t>
  </si>
  <si>
    <t>Pattern</t>
  </si>
  <si>
    <t>PATT</t>
  </si>
  <si>
    <t>形态；样式；模式；格调；图案</t>
  </si>
  <si>
    <t>Pause</t>
  </si>
  <si>
    <t>PAS</t>
  </si>
  <si>
    <t>暂停</t>
  </si>
  <si>
    <t>Pay</t>
  </si>
  <si>
    <t>PAY</t>
  </si>
  <si>
    <t>付；支付；有利；值得；合算；薪水；工资；薪资；付款</t>
  </si>
  <si>
    <t>Payable</t>
  </si>
  <si>
    <t>PAYA</t>
  </si>
  <si>
    <t>应付的</t>
  </si>
  <si>
    <t>Payback</t>
  </si>
  <si>
    <t>PBK</t>
  </si>
  <si>
    <t>回报</t>
  </si>
  <si>
    <t>Payee</t>
  </si>
  <si>
    <t>PAYEE</t>
  </si>
  <si>
    <t>收款人</t>
  </si>
  <si>
    <t>Payer</t>
  </si>
  <si>
    <t>PAYR</t>
  </si>
  <si>
    <t>付款人</t>
  </si>
  <si>
    <t>Payment</t>
  </si>
  <si>
    <t>PAYMT</t>
  </si>
  <si>
    <t>还款</t>
  </si>
  <si>
    <t>PBOC</t>
  </si>
  <si>
    <t>Peasantry</t>
  </si>
  <si>
    <t>PEAS</t>
  </si>
  <si>
    <t>农民；农户</t>
  </si>
  <si>
    <t>Penalty</t>
  </si>
  <si>
    <t>PENA</t>
  </si>
  <si>
    <t>罚息；欠款；滞纳金</t>
  </si>
  <si>
    <t>Penny</t>
  </si>
  <si>
    <t>PENY</t>
  </si>
  <si>
    <t>便士；分</t>
  </si>
  <si>
    <t>Pension</t>
  </si>
  <si>
    <t>PENS</t>
  </si>
  <si>
    <t>养老金</t>
  </si>
  <si>
    <t>Per</t>
  </si>
  <si>
    <t>每；每一；由；经</t>
  </si>
  <si>
    <t>Percent</t>
  </si>
  <si>
    <t>PERC</t>
  </si>
  <si>
    <t>百分之</t>
  </si>
  <si>
    <t>Percentage</t>
  </si>
  <si>
    <t>PCT</t>
  </si>
  <si>
    <t>百分比</t>
  </si>
  <si>
    <t>Performance</t>
  </si>
  <si>
    <t>PFM</t>
  </si>
  <si>
    <t>业绩；绩效</t>
  </si>
  <si>
    <t>Period</t>
  </si>
  <si>
    <t>PERD</t>
  </si>
  <si>
    <t>期；阶段；期间</t>
  </si>
  <si>
    <t>Periodical</t>
  </si>
  <si>
    <t>周期性的</t>
  </si>
  <si>
    <t>Permanent</t>
  </si>
  <si>
    <t>PERMNT</t>
  </si>
  <si>
    <t>永久的</t>
  </si>
  <si>
    <t>Permeate</t>
  </si>
  <si>
    <t>PMET</t>
  </si>
  <si>
    <t>渗透</t>
  </si>
  <si>
    <t>Permission</t>
  </si>
  <si>
    <t>PERM</t>
  </si>
  <si>
    <t>允许；许可</t>
  </si>
  <si>
    <t>Permit</t>
  </si>
  <si>
    <t>许可证；特许证</t>
  </si>
  <si>
    <t>Persist</t>
  </si>
  <si>
    <t>PSIT</t>
  </si>
  <si>
    <t>坚持</t>
  </si>
  <si>
    <t>Person</t>
  </si>
  <si>
    <t>PSN</t>
  </si>
  <si>
    <t>人；人员</t>
  </si>
  <si>
    <t>Personal</t>
  </si>
  <si>
    <t>个人的</t>
  </si>
  <si>
    <t>Phase</t>
  </si>
  <si>
    <t>PHAS</t>
  </si>
  <si>
    <t>阶段</t>
  </si>
  <si>
    <t>Phone</t>
  </si>
  <si>
    <t>PHO</t>
  </si>
  <si>
    <t>Photo</t>
  </si>
  <si>
    <t>PHOTO</t>
  </si>
  <si>
    <t>照片</t>
  </si>
  <si>
    <t>Physical</t>
  </si>
  <si>
    <t>PHY</t>
  </si>
  <si>
    <t>实物的；物理的</t>
  </si>
  <si>
    <t>Picture</t>
  </si>
  <si>
    <t>PIC</t>
  </si>
  <si>
    <t>图片类型数据；图片</t>
  </si>
  <si>
    <t>Piece</t>
  </si>
  <si>
    <t>PCE</t>
  </si>
  <si>
    <t>片</t>
  </si>
  <si>
    <t>Pinyin</t>
  </si>
  <si>
    <t>拼音</t>
  </si>
  <si>
    <t>Place</t>
  </si>
  <si>
    <t>PLCE</t>
  </si>
  <si>
    <t>地点</t>
  </si>
  <si>
    <t>Plan</t>
  </si>
  <si>
    <t>PLAN</t>
  </si>
  <si>
    <t>计划；规划；预计</t>
  </si>
  <si>
    <t>Planning</t>
  </si>
  <si>
    <t>PLG</t>
  </si>
  <si>
    <t>计划</t>
  </si>
  <si>
    <t>Plate</t>
  </si>
  <si>
    <t>PLAT</t>
  </si>
  <si>
    <t>盘子；碟；金属牌；平板；薄片</t>
  </si>
  <si>
    <t>Platform</t>
  </si>
  <si>
    <t>PLTF</t>
  </si>
  <si>
    <t>平台</t>
  </si>
  <si>
    <t>Pledge</t>
  </si>
  <si>
    <t>PLEDG</t>
  </si>
  <si>
    <t>Point</t>
  </si>
  <si>
    <t>PONT</t>
  </si>
  <si>
    <t>点</t>
  </si>
  <si>
    <t>Pointer</t>
  </si>
  <si>
    <t>PONTR</t>
  </si>
  <si>
    <t>指针</t>
  </si>
  <si>
    <t>Points</t>
  </si>
  <si>
    <t>POINT</t>
  </si>
  <si>
    <t>朝向</t>
  </si>
  <si>
    <t>Policy</t>
  </si>
  <si>
    <t>PLC</t>
  </si>
  <si>
    <t>政策</t>
  </si>
  <si>
    <t>Political</t>
  </si>
  <si>
    <t>POLTCL</t>
  </si>
  <si>
    <t>政治的</t>
  </si>
  <si>
    <t>Politics</t>
  </si>
  <si>
    <t>政治</t>
  </si>
  <si>
    <t>Polling</t>
  </si>
  <si>
    <t>PLNG</t>
  </si>
  <si>
    <t>轮询</t>
  </si>
  <si>
    <t>Pool</t>
  </si>
  <si>
    <t>POOL</t>
  </si>
  <si>
    <t>池</t>
  </si>
  <si>
    <t>Portfolio</t>
  </si>
  <si>
    <t>PFOL</t>
  </si>
  <si>
    <t>投资组合；业务量</t>
  </si>
  <si>
    <t>Position</t>
  </si>
  <si>
    <t>位置；头寸</t>
  </si>
  <si>
    <t>Positive</t>
  </si>
  <si>
    <t>PSTV</t>
  </si>
  <si>
    <t>正；正数的；正方向的</t>
  </si>
  <si>
    <t>Post</t>
  </si>
  <si>
    <t>POST</t>
  </si>
  <si>
    <t>后；公告；邮局；邮政；岗位</t>
  </si>
  <si>
    <t>Postponement</t>
  </si>
  <si>
    <t>PPMT</t>
  </si>
  <si>
    <t>推迟</t>
  </si>
  <si>
    <t>Postscript</t>
  </si>
  <si>
    <t>PTST</t>
  </si>
  <si>
    <t>附言</t>
  </si>
  <si>
    <t>Potential</t>
  </si>
  <si>
    <t>PTTL</t>
  </si>
  <si>
    <t>潜在的</t>
  </si>
  <si>
    <t>Power</t>
  </si>
  <si>
    <t>PWER</t>
  </si>
  <si>
    <t>电源</t>
  </si>
  <si>
    <t>Precious</t>
  </si>
  <si>
    <t>PREC</t>
  </si>
  <si>
    <t>珍贵的；贵重的</t>
  </si>
  <si>
    <t>Predefine</t>
  </si>
  <si>
    <t>PDEF</t>
  </si>
  <si>
    <t>预定义的</t>
  </si>
  <si>
    <t>Preface</t>
  </si>
  <si>
    <t>PRFC</t>
  </si>
  <si>
    <t>前言</t>
  </si>
  <si>
    <t>Preferential</t>
  </si>
  <si>
    <t>PRFE</t>
  </si>
  <si>
    <t>Preferred</t>
  </si>
  <si>
    <t>PREF</t>
  </si>
  <si>
    <t>偏好的；首选的</t>
  </si>
  <si>
    <t>Prefix</t>
  </si>
  <si>
    <t>PRFX</t>
  </si>
  <si>
    <t>前缀</t>
  </si>
  <si>
    <t>Preliminary</t>
  </si>
  <si>
    <t>PREL</t>
  </si>
  <si>
    <t>初步</t>
  </si>
  <si>
    <t>Premium</t>
  </si>
  <si>
    <t>PREM</t>
  </si>
  <si>
    <t>溢价</t>
  </si>
  <si>
    <t>Prepare</t>
  </si>
  <si>
    <t>PREP</t>
  </si>
  <si>
    <t>准备</t>
  </si>
  <si>
    <t>Prepayment</t>
  </si>
  <si>
    <t>PREPAY</t>
  </si>
  <si>
    <t>Presale</t>
  </si>
  <si>
    <t>PRSL</t>
  </si>
  <si>
    <t>预售</t>
  </si>
  <si>
    <t>Present</t>
  </si>
  <si>
    <t>提供；介绍；引见；呈现；提出；现在的；出席的；现行</t>
  </si>
  <si>
    <t>Pre-Tax</t>
  </si>
  <si>
    <t>PRETAX</t>
  </si>
  <si>
    <t>税前的</t>
  </si>
  <si>
    <t>Previous</t>
  </si>
  <si>
    <t>PRE</t>
  </si>
  <si>
    <t>上；上一；早先的；上个</t>
  </si>
  <si>
    <t>Price</t>
  </si>
  <si>
    <t>PRIC</t>
  </si>
  <si>
    <t>价格</t>
  </si>
  <si>
    <t>Pricing</t>
  </si>
  <si>
    <t>PRCG</t>
  </si>
  <si>
    <t>定价；计价</t>
  </si>
  <si>
    <t>Prime</t>
  </si>
  <si>
    <t>PRM</t>
  </si>
  <si>
    <t>Principal</t>
  </si>
  <si>
    <t>PRIN</t>
  </si>
  <si>
    <t>本金；贷款本金</t>
  </si>
  <si>
    <t>Principle</t>
  </si>
  <si>
    <t>PRINC</t>
  </si>
  <si>
    <t>规则</t>
  </si>
  <si>
    <t>Print</t>
  </si>
  <si>
    <t>打印</t>
  </si>
  <si>
    <t>Printer</t>
  </si>
  <si>
    <t>PRTR</t>
  </si>
  <si>
    <t>打印机</t>
  </si>
  <si>
    <t>Printing</t>
  </si>
  <si>
    <t>PRINT</t>
  </si>
  <si>
    <t>Priority</t>
  </si>
  <si>
    <t>优先级</t>
  </si>
  <si>
    <t>Privacy</t>
  </si>
  <si>
    <t>PVC</t>
  </si>
  <si>
    <t>隐私</t>
  </si>
  <si>
    <t>Private</t>
  </si>
  <si>
    <t>PVTE</t>
  </si>
  <si>
    <t>私人的；对私</t>
  </si>
  <si>
    <t>Privilege</t>
  </si>
  <si>
    <t>PRIV</t>
  </si>
  <si>
    <t>特权</t>
  </si>
  <si>
    <t>Probability</t>
  </si>
  <si>
    <t>PRBB</t>
  </si>
  <si>
    <t>概率</t>
  </si>
  <si>
    <t>Proceedings</t>
  </si>
  <si>
    <t>PRGS</t>
  </si>
  <si>
    <t>诉讼</t>
  </si>
  <si>
    <t>Process</t>
  </si>
  <si>
    <t>PRO</t>
  </si>
  <si>
    <t>过程；处理</t>
  </si>
  <si>
    <t>Processor</t>
  </si>
  <si>
    <t>PCSR</t>
  </si>
  <si>
    <t>处理器</t>
  </si>
  <si>
    <t>Product</t>
  </si>
  <si>
    <t>PROD</t>
  </si>
  <si>
    <t>Professional</t>
  </si>
  <si>
    <t>PRFN</t>
  </si>
  <si>
    <t>职业的</t>
  </si>
  <si>
    <t>Profiles</t>
  </si>
  <si>
    <t>PRFS</t>
  </si>
  <si>
    <t>概况</t>
  </si>
  <si>
    <t>Profit</t>
  </si>
  <si>
    <t>PFT</t>
  </si>
  <si>
    <t>收益；利润</t>
  </si>
  <si>
    <t>Profitability</t>
  </si>
  <si>
    <t>PBLY</t>
  </si>
  <si>
    <t>盈利能力</t>
  </si>
  <si>
    <t>Program</t>
  </si>
  <si>
    <t>PRG</t>
  </si>
  <si>
    <t>程序</t>
  </si>
  <si>
    <t>Programmer</t>
  </si>
  <si>
    <t>PGMR</t>
  </si>
  <si>
    <t>程序员</t>
  </si>
  <si>
    <t>Progress</t>
  </si>
  <si>
    <t>PROG</t>
  </si>
  <si>
    <t>进展</t>
  </si>
  <si>
    <t>Progressive</t>
  </si>
  <si>
    <t>PRGV</t>
  </si>
  <si>
    <t>进步</t>
  </si>
  <si>
    <t>Prohibit</t>
  </si>
  <si>
    <t>PHBT</t>
  </si>
  <si>
    <t>禁止的</t>
  </si>
  <si>
    <t>Project</t>
  </si>
  <si>
    <t>PROJ</t>
  </si>
  <si>
    <t>方案</t>
  </si>
  <si>
    <t>Promise</t>
  </si>
  <si>
    <t>PROMS</t>
  </si>
  <si>
    <t>约定；承诺</t>
  </si>
  <si>
    <t>Promotion</t>
  </si>
  <si>
    <t>PMTN</t>
  </si>
  <si>
    <t>提升；促销</t>
  </si>
  <si>
    <t>Prompt</t>
  </si>
  <si>
    <t>PMT</t>
  </si>
  <si>
    <t>提示</t>
  </si>
  <si>
    <t>Proper</t>
  </si>
  <si>
    <t>PRPR</t>
  </si>
  <si>
    <t>适当的；适用</t>
  </si>
  <si>
    <t>Property</t>
  </si>
  <si>
    <t>PROP</t>
  </si>
  <si>
    <t>财产</t>
  </si>
  <si>
    <t>Propose</t>
  </si>
  <si>
    <t>PPS</t>
  </si>
  <si>
    <t>提议</t>
  </si>
  <si>
    <t>Proposer</t>
  </si>
  <si>
    <t>PRPS</t>
  </si>
  <si>
    <t>申请人；提案人</t>
  </si>
  <si>
    <t>Proprietary</t>
  </si>
  <si>
    <t>PRPRTR</t>
  </si>
  <si>
    <t>Prorated</t>
  </si>
  <si>
    <t>PROR</t>
  </si>
  <si>
    <t>按比例分配</t>
  </si>
  <si>
    <t>Protect</t>
  </si>
  <si>
    <t>PRTE</t>
  </si>
  <si>
    <t>保护</t>
  </si>
  <si>
    <t>Protocol</t>
  </si>
  <si>
    <t>PROT</t>
  </si>
  <si>
    <t>Prove</t>
  </si>
  <si>
    <t>PRVE</t>
  </si>
  <si>
    <t>证明；证实；检验</t>
  </si>
  <si>
    <t>Provide</t>
  </si>
  <si>
    <t>PRVD</t>
  </si>
  <si>
    <t>Province</t>
  </si>
  <si>
    <t>PROV</t>
  </si>
  <si>
    <t>省市；省</t>
  </si>
  <si>
    <t>Provision</t>
  </si>
  <si>
    <t>PROVSN</t>
  </si>
  <si>
    <t>拨备</t>
  </si>
  <si>
    <t>Public</t>
  </si>
  <si>
    <t>PUB</t>
  </si>
  <si>
    <t>公开的；挂牌；公共</t>
  </si>
  <si>
    <t>Publish</t>
  </si>
  <si>
    <t>PUBL</t>
  </si>
  <si>
    <t>发布</t>
  </si>
  <si>
    <t>Punctuation</t>
  </si>
  <si>
    <t>PUNC</t>
  </si>
  <si>
    <t>标点；标点符号</t>
  </si>
  <si>
    <t>Purchase</t>
  </si>
  <si>
    <t>PURC</t>
  </si>
  <si>
    <t>购买</t>
  </si>
  <si>
    <t>Purchaser</t>
  </si>
  <si>
    <t>PURR</t>
  </si>
  <si>
    <t>购买者</t>
  </si>
  <si>
    <t>Purpose</t>
  </si>
  <si>
    <t>PUS</t>
  </si>
  <si>
    <t>目的</t>
  </si>
  <si>
    <t>Purse</t>
  </si>
  <si>
    <t>PURS</t>
  </si>
  <si>
    <t>钱包</t>
  </si>
  <si>
    <t>Push</t>
  </si>
  <si>
    <t>PUSH</t>
  </si>
  <si>
    <t>推动</t>
  </si>
  <si>
    <t>Qualification</t>
  </si>
  <si>
    <t>QUA</t>
  </si>
  <si>
    <t>资格</t>
  </si>
  <si>
    <t>Quality</t>
  </si>
  <si>
    <t>QUAL</t>
  </si>
  <si>
    <t>质量</t>
  </si>
  <si>
    <t>Query</t>
  </si>
  <si>
    <t>QRY</t>
  </si>
  <si>
    <t>Queue</t>
  </si>
  <si>
    <t>QUEU</t>
  </si>
  <si>
    <t>队列</t>
  </si>
  <si>
    <t>Quota</t>
  </si>
  <si>
    <t>QUOT</t>
  </si>
  <si>
    <t>配额；额度</t>
  </si>
  <si>
    <t>Quotation</t>
  </si>
  <si>
    <t>QUTN</t>
  </si>
  <si>
    <t>报价单</t>
  </si>
  <si>
    <t>Quote</t>
  </si>
  <si>
    <t>QTE</t>
  </si>
  <si>
    <t>Quoteprice</t>
  </si>
  <si>
    <t>QTPRIC</t>
  </si>
  <si>
    <t>牌价；报价</t>
  </si>
  <si>
    <t>Race</t>
  </si>
  <si>
    <t>RACE</t>
  </si>
  <si>
    <t>种族</t>
  </si>
  <si>
    <t>Radical</t>
  </si>
  <si>
    <t>RDC</t>
  </si>
  <si>
    <t>激进</t>
  </si>
  <si>
    <t>Raising</t>
  </si>
  <si>
    <t>RAISNG</t>
  </si>
  <si>
    <t>提高；提升</t>
  </si>
  <si>
    <t>Random</t>
  </si>
  <si>
    <t>RANM</t>
  </si>
  <si>
    <t>随机</t>
  </si>
  <si>
    <t>Range</t>
  </si>
  <si>
    <t>RGE</t>
  </si>
  <si>
    <t>范围</t>
  </si>
  <si>
    <t>Rank</t>
  </si>
  <si>
    <t>RANK</t>
  </si>
  <si>
    <t>等级</t>
  </si>
  <si>
    <t>Ranking</t>
  </si>
  <si>
    <t>RNKNG</t>
  </si>
  <si>
    <t>排名；排名计分法</t>
  </si>
  <si>
    <t>Rate</t>
  </si>
  <si>
    <t>RATE</t>
  </si>
  <si>
    <t>率</t>
  </si>
  <si>
    <t>Rating</t>
  </si>
  <si>
    <t>RATING</t>
  </si>
  <si>
    <t>分级；估价</t>
  </si>
  <si>
    <t>Ratio</t>
  </si>
  <si>
    <t>RATO</t>
  </si>
  <si>
    <t>比率；比</t>
  </si>
  <si>
    <t>Ration</t>
  </si>
  <si>
    <t>RATN</t>
  </si>
  <si>
    <t>定额；定量</t>
  </si>
  <si>
    <t>RCFE</t>
  </si>
  <si>
    <t>人民币跨境收付信息管理前置系统</t>
  </si>
  <si>
    <t>Reactivate</t>
  </si>
  <si>
    <t>RACT</t>
  </si>
  <si>
    <t>重新激活</t>
  </si>
  <si>
    <t>Reactivation</t>
  </si>
  <si>
    <t>RACV</t>
  </si>
  <si>
    <t>重新启动</t>
  </si>
  <si>
    <t>Read</t>
  </si>
  <si>
    <t>READ</t>
  </si>
  <si>
    <t>读；读取；阅读</t>
  </si>
  <si>
    <t>Ready</t>
  </si>
  <si>
    <t>REDY</t>
  </si>
  <si>
    <t>准备好的</t>
  </si>
  <si>
    <t>Real</t>
  </si>
  <si>
    <t>REAL</t>
  </si>
  <si>
    <t>真实的；实际的</t>
  </si>
  <si>
    <t>Really</t>
  </si>
  <si>
    <t>RELY</t>
  </si>
  <si>
    <t>真的；真实</t>
  </si>
  <si>
    <t>Reason</t>
  </si>
  <si>
    <t>RSN</t>
  </si>
  <si>
    <t>原因；理由</t>
  </si>
  <si>
    <t>Rebuild</t>
  </si>
  <si>
    <t>RBLD</t>
  </si>
  <si>
    <t>重建</t>
  </si>
  <si>
    <t>Recalculate</t>
  </si>
  <si>
    <t>RCAL</t>
  </si>
  <si>
    <t>重新计算</t>
  </si>
  <si>
    <t>Recalculation</t>
  </si>
  <si>
    <t>RECALC</t>
  </si>
  <si>
    <t>重算；重新计算</t>
  </si>
  <si>
    <t>Receipt</t>
  </si>
  <si>
    <t>RECP</t>
  </si>
  <si>
    <t>收据</t>
  </si>
  <si>
    <t>Receivable</t>
  </si>
  <si>
    <t>REV</t>
  </si>
  <si>
    <t>应收</t>
  </si>
  <si>
    <t>Receive</t>
  </si>
  <si>
    <t>RECV</t>
  </si>
  <si>
    <t>接收；申领</t>
  </si>
  <si>
    <t>Receiver</t>
  </si>
  <si>
    <t>接收者</t>
  </si>
  <si>
    <t>Reclaim</t>
  </si>
  <si>
    <t>RCLM</t>
  </si>
  <si>
    <t>回收</t>
  </si>
  <si>
    <t>Reclassification</t>
  </si>
  <si>
    <t>RECLSF</t>
  </si>
  <si>
    <t>重新分类</t>
  </si>
  <si>
    <t>Recognition</t>
  </si>
  <si>
    <t>RCOG</t>
  </si>
  <si>
    <t>识别</t>
  </si>
  <si>
    <t>Recommend</t>
  </si>
  <si>
    <t>RCMD</t>
  </si>
  <si>
    <t>推荐</t>
  </si>
  <si>
    <t>Reconciliation</t>
  </si>
  <si>
    <t>RECNCLTN</t>
  </si>
  <si>
    <t>对账</t>
  </si>
  <si>
    <t>Reconstruct</t>
  </si>
  <si>
    <t>RCON</t>
  </si>
  <si>
    <t>Record</t>
  </si>
  <si>
    <t>REC</t>
  </si>
  <si>
    <t>记录</t>
  </si>
  <si>
    <t>Recourse</t>
  </si>
  <si>
    <t>RCSE</t>
  </si>
  <si>
    <t>追索权</t>
  </si>
  <si>
    <t>Recruiting</t>
  </si>
  <si>
    <t>RECR</t>
  </si>
  <si>
    <t>增员</t>
  </si>
  <si>
    <t>Recurrence</t>
  </si>
  <si>
    <t>RECU</t>
  </si>
  <si>
    <t>复发</t>
  </si>
  <si>
    <t>Recursive</t>
  </si>
  <si>
    <t>RCUR</t>
  </si>
  <si>
    <t>递归的</t>
  </si>
  <si>
    <t>Recyclable</t>
  </si>
  <si>
    <t>RECYC</t>
  </si>
  <si>
    <t>可循环的；可回收</t>
  </si>
  <si>
    <t>Red</t>
  </si>
  <si>
    <t>RED</t>
  </si>
  <si>
    <t>红色；红</t>
  </si>
  <si>
    <t>Redeem</t>
  </si>
  <si>
    <t>REDM</t>
  </si>
  <si>
    <t>赎回；挽回；恢复；补偿；兑换</t>
  </si>
  <si>
    <t>Redefine</t>
  </si>
  <si>
    <t>REDEF</t>
  </si>
  <si>
    <t>重新定义</t>
  </si>
  <si>
    <t>Redemption</t>
  </si>
  <si>
    <t>REDMP</t>
  </si>
  <si>
    <t>Redeposit</t>
  </si>
  <si>
    <t>RDEP</t>
  </si>
  <si>
    <t>转存</t>
  </si>
  <si>
    <t>Redesign</t>
  </si>
  <si>
    <t>RESN</t>
  </si>
  <si>
    <t>重新设计</t>
  </si>
  <si>
    <t>Reduction</t>
  </si>
  <si>
    <t>REDU</t>
  </si>
  <si>
    <t>核减</t>
  </si>
  <si>
    <t>Reference</t>
  </si>
  <si>
    <t>REF</t>
  </si>
  <si>
    <t>参考</t>
  </si>
  <si>
    <t>Refinancing</t>
  </si>
  <si>
    <t>RFINC</t>
  </si>
  <si>
    <t>重新融资</t>
  </si>
  <si>
    <t>Refresh</t>
  </si>
  <si>
    <t>RFSH</t>
  </si>
  <si>
    <t>刷新</t>
  </si>
  <si>
    <t>Refundment</t>
  </si>
  <si>
    <t>REFUD</t>
  </si>
  <si>
    <t>退费</t>
  </si>
  <si>
    <t>Regedit</t>
  </si>
  <si>
    <t>REGT</t>
  </si>
  <si>
    <t>注册表</t>
  </si>
  <si>
    <t>Region</t>
  </si>
  <si>
    <t>RGN</t>
  </si>
  <si>
    <t>区域；地方；地区；行政区</t>
  </si>
  <si>
    <t>Register</t>
  </si>
  <si>
    <t>REG</t>
  </si>
  <si>
    <t>注册；登记</t>
  </si>
  <si>
    <t>Registration</t>
  </si>
  <si>
    <t>REGSTRN</t>
  </si>
  <si>
    <t>Regular</t>
  </si>
  <si>
    <t>RGLR</t>
  </si>
  <si>
    <t>常规的；规则；常规</t>
  </si>
  <si>
    <t>Regulatory</t>
  </si>
  <si>
    <t>REGULTN</t>
  </si>
  <si>
    <t>监管</t>
  </si>
  <si>
    <t>Reinforce</t>
  </si>
  <si>
    <t>REIN</t>
  </si>
  <si>
    <t>加强</t>
  </si>
  <si>
    <t>Reinstating</t>
  </si>
  <si>
    <t>REINST</t>
  </si>
  <si>
    <t>恢复</t>
  </si>
  <si>
    <t>Reject</t>
  </si>
  <si>
    <t>REJ</t>
  </si>
  <si>
    <t>拒绝</t>
  </si>
  <si>
    <t>Related</t>
  </si>
  <si>
    <t>REL</t>
  </si>
  <si>
    <t>有关的；相关的</t>
  </si>
  <si>
    <t>Relation</t>
  </si>
  <si>
    <t>RLN</t>
  </si>
  <si>
    <t>关联；关系</t>
  </si>
  <si>
    <t>Relationship</t>
  </si>
  <si>
    <t>RELTN</t>
  </si>
  <si>
    <t>关系</t>
  </si>
  <si>
    <t>Relative</t>
  </si>
  <si>
    <t>RTVE</t>
  </si>
  <si>
    <t>相对的</t>
  </si>
  <si>
    <t>Release</t>
  </si>
  <si>
    <t>RLSE</t>
  </si>
  <si>
    <t>释放</t>
  </si>
  <si>
    <t>Religion</t>
  </si>
  <si>
    <t>RLG</t>
  </si>
  <si>
    <t>宗教的</t>
  </si>
  <si>
    <t>Reload</t>
  </si>
  <si>
    <t>RLOD</t>
  </si>
  <si>
    <t>重装；重新加载</t>
  </si>
  <si>
    <t>Remain</t>
  </si>
  <si>
    <t>REMN</t>
  </si>
  <si>
    <t>存留；剩余；余户</t>
  </si>
  <si>
    <t>Remark</t>
  </si>
  <si>
    <t>REM</t>
  </si>
  <si>
    <t>备注；注释</t>
  </si>
  <si>
    <t>Remittance</t>
  </si>
  <si>
    <t>RMT</t>
  </si>
  <si>
    <t>Remitter</t>
  </si>
  <si>
    <t>RMTR</t>
  </si>
  <si>
    <t>汇款人</t>
  </si>
  <si>
    <t>Remote</t>
  </si>
  <si>
    <t>RMOT</t>
  </si>
  <si>
    <t>远程的；遥远的</t>
  </si>
  <si>
    <t>Remove</t>
  </si>
  <si>
    <t>RMVE</t>
  </si>
  <si>
    <t>解除；移除</t>
  </si>
  <si>
    <t>Renegotiate</t>
  </si>
  <si>
    <t>RNGO</t>
  </si>
  <si>
    <t>重新协商</t>
  </si>
  <si>
    <t>Renewal</t>
  </si>
  <si>
    <t>RENWL</t>
  </si>
  <si>
    <t>重整</t>
  </si>
  <si>
    <t>Renminbi</t>
  </si>
  <si>
    <t>RMB</t>
  </si>
  <si>
    <t>人民币</t>
  </si>
  <si>
    <t>Rent</t>
  </si>
  <si>
    <t>RENT</t>
  </si>
  <si>
    <t>租赁</t>
  </si>
  <si>
    <t>Reopen</t>
  </si>
  <si>
    <t>REOP</t>
  </si>
  <si>
    <t>重开</t>
  </si>
  <si>
    <t>Repay</t>
  </si>
  <si>
    <t>REPAY</t>
  </si>
  <si>
    <t>还款；归还</t>
  </si>
  <si>
    <t>Repayment</t>
  </si>
  <si>
    <t>RPYMT</t>
  </si>
  <si>
    <t>Repeat</t>
  </si>
  <si>
    <t>RPET</t>
  </si>
  <si>
    <t>重复</t>
  </si>
  <si>
    <t>Replace</t>
  </si>
  <si>
    <t>REPL</t>
  </si>
  <si>
    <t>代替；易主</t>
  </si>
  <si>
    <t>Replan</t>
  </si>
  <si>
    <t>RPLN</t>
  </si>
  <si>
    <t>重新计划</t>
  </si>
  <si>
    <t>Reply</t>
  </si>
  <si>
    <t>REPY</t>
  </si>
  <si>
    <t>答复</t>
  </si>
  <si>
    <t>Report</t>
  </si>
  <si>
    <t>RPT</t>
  </si>
  <si>
    <t>报告</t>
  </si>
  <si>
    <t>Reporting</t>
  </si>
  <si>
    <t>REPRT</t>
  </si>
  <si>
    <t>报送；通报</t>
  </si>
  <si>
    <t>Representative</t>
  </si>
  <si>
    <t>REPT</t>
  </si>
  <si>
    <t>代表</t>
  </si>
  <si>
    <t>Repricing</t>
  </si>
  <si>
    <t>REPRC</t>
  </si>
  <si>
    <t>重定价</t>
  </si>
  <si>
    <t>Repurchase</t>
  </si>
  <si>
    <t>REPCH</t>
  </si>
  <si>
    <t>回购</t>
  </si>
  <si>
    <t>Request</t>
  </si>
  <si>
    <t>REQ</t>
  </si>
  <si>
    <t>请求</t>
  </si>
  <si>
    <t>Requester</t>
  </si>
  <si>
    <t>REQR</t>
  </si>
  <si>
    <t>请求者</t>
  </si>
  <si>
    <t>Required</t>
  </si>
  <si>
    <t>Requirement</t>
  </si>
  <si>
    <t>REQM</t>
  </si>
  <si>
    <t>需求</t>
  </si>
  <si>
    <t>Resale</t>
  </si>
  <si>
    <t>RSAL</t>
  </si>
  <si>
    <t>恢复销售</t>
  </si>
  <si>
    <t>Resend</t>
  </si>
  <si>
    <t>RESD</t>
  </si>
  <si>
    <t>重发</t>
  </si>
  <si>
    <t>Reserve</t>
  </si>
  <si>
    <t>RESV</t>
  </si>
  <si>
    <t>预约；保留；准备金</t>
  </si>
  <si>
    <t>Reserves</t>
  </si>
  <si>
    <t>准备金</t>
  </si>
  <si>
    <t>Reset</t>
  </si>
  <si>
    <t>RSET</t>
  </si>
  <si>
    <t>重置</t>
  </si>
  <si>
    <t>Residence</t>
  </si>
  <si>
    <t>RES</t>
  </si>
  <si>
    <t>住房；住所；居住地</t>
  </si>
  <si>
    <t>Resident</t>
  </si>
  <si>
    <t>RSDT</t>
  </si>
  <si>
    <t>Responsible</t>
  </si>
  <si>
    <t>RESP</t>
  </si>
  <si>
    <t>负责；负责人的；责任人的</t>
  </si>
  <si>
    <t>Restart</t>
  </si>
  <si>
    <t>RSTA</t>
  </si>
  <si>
    <t>Restrict</t>
  </si>
  <si>
    <t>RESTR</t>
  </si>
  <si>
    <t>限制</t>
  </si>
  <si>
    <t>Result</t>
  </si>
  <si>
    <t>RST</t>
  </si>
  <si>
    <t>结果</t>
  </si>
  <si>
    <t>Retail</t>
  </si>
  <si>
    <t>RTL</t>
  </si>
  <si>
    <t>零售</t>
  </si>
  <si>
    <t>Retain</t>
  </si>
  <si>
    <t>RETA</t>
  </si>
  <si>
    <t>留存</t>
  </si>
  <si>
    <t>Retry</t>
  </si>
  <si>
    <t>RTRY</t>
  </si>
  <si>
    <t>重试</t>
  </si>
  <si>
    <t>Return</t>
  </si>
  <si>
    <t>RET</t>
  </si>
  <si>
    <t>Revaluation</t>
  </si>
  <si>
    <t>RVAL</t>
  </si>
  <si>
    <t>重估</t>
  </si>
  <si>
    <t>Revenue</t>
  </si>
  <si>
    <t>REVN</t>
  </si>
  <si>
    <t>收益；税收</t>
  </si>
  <si>
    <t>Reverse</t>
  </si>
  <si>
    <t>REVE</t>
  </si>
  <si>
    <t>Reversible</t>
  </si>
  <si>
    <t>REVA</t>
  </si>
  <si>
    <t>可逆的</t>
  </si>
  <si>
    <t>Revise</t>
  </si>
  <si>
    <t>RV</t>
  </si>
  <si>
    <t>修订；校订；修正；修改</t>
  </si>
  <si>
    <t>Revoke</t>
  </si>
  <si>
    <t>REVK</t>
  </si>
  <si>
    <t>收回</t>
  </si>
  <si>
    <t>Rewind</t>
  </si>
  <si>
    <t>RWND</t>
  </si>
  <si>
    <t>转回；倒回</t>
  </si>
  <si>
    <t>Right</t>
  </si>
  <si>
    <t>RGHT</t>
  </si>
  <si>
    <t>Rise</t>
  </si>
  <si>
    <t>RISE</t>
  </si>
  <si>
    <t>提升时</t>
  </si>
  <si>
    <t>Risk</t>
  </si>
  <si>
    <t>RSK</t>
  </si>
  <si>
    <t>风险</t>
  </si>
  <si>
    <t>Risks</t>
  </si>
  <si>
    <t>RISK</t>
  </si>
  <si>
    <t>Role</t>
  </si>
  <si>
    <t>ROLE</t>
  </si>
  <si>
    <t>角色</t>
  </si>
  <si>
    <t>Rollback</t>
  </si>
  <si>
    <t>RLBK</t>
  </si>
  <si>
    <t>回滚</t>
  </si>
  <si>
    <t>Root</t>
  </si>
  <si>
    <t>ROOT</t>
  </si>
  <si>
    <t>根</t>
  </si>
  <si>
    <t>Round</t>
  </si>
  <si>
    <t>ROUN</t>
  </si>
  <si>
    <t>四舍五入；圆的；园</t>
  </si>
  <si>
    <t>Router</t>
  </si>
  <si>
    <t>RTER</t>
  </si>
  <si>
    <t>路由器</t>
  </si>
  <si>
    <t>Routine</t>
  </si>
  <si>
    <t>ROUT</t>
  </si>
  <si>
    <t>例行公事；日常事务；程序</t>
  </si>
  <si>
    <t>Routing</t>
  </si>
  <si>
    <t>RTNG</t>
  </si>
  <si>
    <t>路由</t>
  </si>
  <si>
    <t>Row</t>
  </si>
  <si>
    <t>ROW</t>
  </si>
  <si>
    <t>行；排</t>
  </si>
  <si>
    <t>Rule</t>
  </si>
  <si>
    <t>RULE</t>
  </si>
  <si>
    <t>规则；规定</t>
  </si>
  <si>
    <t>Rules</t>
  </si>
  <si>
    <t>Running</t>
  </si>
  <si>
    <t>RUN</t>
  </si>
  <si>
    <t>运行</t>
  </si>
  <si>
    <t>Rural</t>
  </si>
  <si>
    <t>RURA</t>
  </si>
  <si>
    <t>农村的</t>
  </si>
  <si>
    <t>SAFE</t>
  </si>
  <si>
    <t>国家外汇管理局</t>
  </si>
  <si>
    <t>Salary</t>
  </si>
  <si>
    <t>SLRY</t>
  </si>
  <si>
    <t>薪水；工资</t>
  </si>
  <si>
    <t>Sale</t>
  </si>
  <si>
    <t>SALE</t>
  </si>
  <si>
    <t>卖；销售；卖出；出售</t>
  </si>
  <si>
    <t>Sales</t>
  </si>
  <si>
    <t>SALES</t>
  </si>
  <si>
    <t>销售</t>
  </si>
  <si>
    <t>Same</t>
  </si>
  <si>
    <t>SAME</t>
  </si>
  <si>
    <t>同一；相同</t>
  </si>
  <si>
    <t>Sanitized</t>
  </si>
  <si>
    <t>SNTZ</t>
  </si>
  <si>
    <t>清洗</t>
  </si>
  <si>
    <t>Saturdays</t>
  </si>
  <si>
    <t>SAT</t>
  </si>
  <si>
    <t>星期六</t>
  </si>
  <si>
    <t>Save</t>
  </si>
  <si>
    <t>SAVE</t>
  </si>
  <si>
    <t>保存</t>
  </si>
  <si>
    <t>Scalable</t>
  </si>
  <si>
    <t>SCLB</t>
  </si>
  <si>
    <t>可伸缩的</t>
  </si>
  <si>
    <t>Scale</t>
  </si>
  <si>
    <t>SCL</t>
  </si>
  <si>
    <t>规模</t>
  </si>
  <si>
    <t>Scaling</t>
  </si>
  <si>
    <t>SCLG</t>
  </si>
  <si>
    <t>缩放比例</t>
  </si>
  <si>
    <t>Scan</t>
  </si>
  <si>
    <t>SCAN</t>
  </si>
  <si>
    <t>扫描；扫描的</t>
  </si>
  <si>
    <t>Scene</t>
  </si>
  <si>
    <t>SCN</t>
  </si>
  <si>
    <t>场景；场所</t>
  </si>
  <si>
    <t>SCF</t>
  </si>
  <si>
    <t>供应链金融</t>
  </si>
  <si>
    <t>Schedule</t>
  </si>
  <si>
    <t>SCHD</t>
  </si>
  <si>
    <t>附表；日程表；调度</t>
  </si>
  <si>
    <t>Scheme</t>
  </si>
  <si>
    <t>SCHM</t>
  </si>
  <si>
    <t>体系；结构；体制</t>
  </si>
  <si>
    <t>School</t>
  </si>
  <si>
    <t>SCHL</t>
  </si>
  <si>
    <t>学校</t>
  </si>
  <si>
    <t>Scope</t>
  </si>
  <si>
    <t>SCOPE</t>
  </si>
  <si>
    <t>Score</t>
  </si>
  <si>
    <t>SCRE</t>
  </si>
  <si>
    <t>积分；评分；得分；计分</t>
  </si>
  <si>
    <t>Screen</t>
  </si>
  <si>
    <t>SCRN</t>
  </si>
  <si>
    <t>屏幕</t>
  </si>
  <si>
    <t>Script</t>
  </si>
  <si>
    <t>SCRPT</t>
  </si>
  <si>
    <t>手稿；手迹；剧本；原本；脚本</t>
  </si>
  <si>
    <t>Scroll</t>
  </si>
  <si>
    <t>SCRL</t>
  </si>
  <si>
    <t>滚动</t>
  </si>
  <si>
    <t>Seal</t>
  </si>
  <si>
    <t>SEAL</t>
  </si>
  <si>
    <t>印鉴</t>
  </si>
  <si>
    <t>Season</t>
  </si>
  <si>
    <t>SEAN</t>
  </si>
  <si>
    <t>季；当季；季度</t>
  </si>
  <si>
    <t>Second</t>
  </si>
  <si>
    <t>SEC</t>
  </si>
  <si>
    <t>第二</t>
  </si>
  <si>
    <t>Section</t>
  </si>
  <si>
    <t>SECT</t>
  </si>
  <si>
    <t>节；断片；部件；版块；片段</t>
  </si>
  <si>
    <t>Sector</t>
  </si>
  <si>
    <t>部门；领域</t>
  </si>
  <si>
    <t>Securities</t>
  </si>
  <si>
    <t>SECS</t>
  </si>
  <si>
    <t>证券；有价证券</t>
  </si>
  <si>
    <t>Segment</t>
  </si>
  <si>
    <t>SEG</t>
  </si>
  <si>
    <t>市场细分；段；分段</t>
  </si>
  <si>
    <t>Select</t>
  </si>
  <si>
    <t>SEL</t>
  </si>
  <si>
    <t>选择</t>
  </si>
  <si>
    <t>Self</t>
  </si>
  <si>
    <t>SELF</t>
  </si>
  <si>
    <t>自己的</t>
  </si>
  <si>
    <t>Seller</t>
  </si>
  <si>
    <t>SELLER</t>
  </si>
  <si>
    <t>卖方</t>
  </si>
  <si>
    <t>Semantide</t>
  </si>
  <si>
    <t>SEM</t>
  </si>
  <si>
    <t>信息载体</t>
  </si>
  <si>
    <t>Semester</t>
  </si>
  <si>
    <t>SEME</t>
  </si>
  <si>
    <t>学期</t>
  </si>
  <si>
    <t>Send</t>
  </si>
  <si>
    <t>SND</t>
  </si>
  <si>
    <t>发送</t>
  </si>
  <si>
    <t>Senior</t>
  </si>
  <si>
    <t>SENR</t>
  </si>
  <si>
    <t>高级</t>
  </si>
  <si>
    <t>Sentence</t>
  </si>
  <si>
    <t>SNTC</t>
  </si>
  <si>
    <t>句子</t>
  </si>
  <si>
    <t>Separate</t>
  </si>
  <si>
    <t>SEPT</t>
  </si>
  <si>
    <t>分开；隔离</t>
  </si>
  <si>
    <t>September</t>
  </si>
  <si>
    <t>SEP</t>
  </si>
  <si>
    <t>九月</t>
  </si>
  <si>
    <t>Sequence</t>
  </si>
  <si>
    <t>SEQ</t>
  </si>
  <si>
    <t>顺序</t>
  </si>
  <si>
    <t>Serial</t>
  </si>
  <si>
    <t>SER</t>
  </si>
  <si>
    <t>序列；流水</t>
  </si>
  <si>
    <t>Serialize</t>
  </si>
  <si>
    <t>SERZ</t>
  </si>
  <si>
    <t>序列化</t>
  </si>
  <si>
    <t>Serious</t>
  </si>
  <si>
    <t>SERS</t>
  </si>
  <si>
    <t>严重</t>
  </si>
  <si>
    <t>Server</t>
  </si>
  <si>
    <t>SRV</t>
  </si>
  <si>
    <t>服务器</t>
  </si>
  <si>
    <t>Service</t>
  </si>
  <si>
    <t>服务；业务</t>
  </si>
  <si>
    <t>Session</t>
  </si>
  <si>
    <t>SSN</t>
  </si>
  <si>
    <t>会话</t>
  </si>
  <si>
    <t>Set</t>
  </si>
  <si>
    <t>SET</t>
  </si>
  <si>
    <t>枚举；设置</t>
  </si>
  <si>
    <t>Settlement</t>
  </si>
  <si>
    <t>SETL</t>
  </si>
  <si>
    <t>结算</t>
  </si>
  <si>
    <t>Seven</t>
  </si>
  <si>
    <t>SVEN</t>
  </si>
  <si>
    <t>七</t>
  </si>
  <si>
    <t>Seventh</t>
  </si>
  <si>
    <t>SEVTH</t>
  </si>
  <si>
    <t>第七</t>
  </si>
  <si>
    <t>Shanghai</t>
  </si>
  <si>
    <t>Share</t>
  </si>
  <si>
    <t>SHR</t>
  </si>
  <si>
    <t>共享；份额</t>
  </si>
  <si>
    <t>Shareholder</t>
  </si>
  <si>
    <t>SHRHLDER</t>
  </si>
  <si>
    <t>Shareholders</t>
  </si>
  <si>
    <t>SHOL</t>
  </si>
  <si>
    <t>Shares</t>
  </si>
  <si>
    <t>股份</t>
  </si>
  <si>
    <t>Sheet</t>
  </si>
  <si>
    <t>SHET</t>
  </si>
  <si>
    <t>表；off-sheet；表外</t>
  </si>
  <si>
    <t>Shibor</t>
  </si>
  <si>
    <t>SHIBOR</t>
  </si>
  <si>
    <t>Shift</t>
  </si>
  <si>
    <t>SHFT</t>
  </si>
  <si>
    <t>转变</t>
  </si>
  <si>
    <t>Short</t>
  </si>
  <si>
    <t>SHT</t>
  </si>
  <si>
    <t>短的；简称；简</t>
  </si>
  <si>
    <t>Shortcut</t>
  </si>
  <si>
    <t>SHCT</t>
  </si>
  <si>
    <t>捷径；快捷方式</t>
  </si>
  <si>
    <t>Should</t>
  </si>
  <si>
    <t>SHD</t>
  </si>
  <si>
    <t>应该</t>
  </si>
  <si>
    <t>Side</t>
  </si>
  <si>
    <t>SIDE</t>
  </si>
  <si>
    <t>方；面；旁边</t>
  </si>
  <si>
    <t>Signal</t>
  </si>
  <si>
    <t>SIGNL</t>
  </si>
  <si>
    <t>信号</t>
  </si>
  <si>
    <t>Signature</t>
  </si>
  <si>
    <t>SGNT</t>
  </si>
  <si>
    <t>签名；署名；信号；密押</t>
  </si>
  <si>
    <t>Signed</t>
  </si>
  <si>
    <t>SIGD</t>
  </si>
  <si>
    <t>签约</t>
  </si>
  <si>
    <t>Signing</t>
  </si>
  <si>
    <t>SIGN</t>
  </si>
  <si>
    <t>Simple</t>
  </si>
  <si>
    <t>SMP</t>
  </si>
  <si>
    <t>简单</t>
  </si>
  <si>
    <t>Simplification</t>
  </si>
  <si>
    <t>SMPL</t>
  </si>
  <si>
    <t>简化</t>
  </si>
  <si>
    <t>Simulate</t>
  </si>
  <si>
    <t>SIMU</t>
  </si>
  <si>
    <t>模拟</t>
  </si>
  <si>
    <t>Single</t>
  </si>
  <si>
    <t>SNGL</t>
  </si>
  <si>
    <t>个体的；专一的；个别的</t>
  </si>
  <si>
    <t>Site</t>
  </si>
  <si>
    <t>SITE</t>
  </si>
  <si>
    <t>Situation</t>
  </si>
  <si>
    <t>SITTN</t>
  </si>
  <si>
    <t>情况；状况</t>
  </si>
  <si>
    <t>Sixth</t>
  </si>
  <si>
    <t>SIXTH</t>
  </si>
  <si>
    <t>第六</t>
  </si>
  <si>
    <t>Size</t>
  </si>
  <si>
    <t>SIZE</t>
  </si>
  <si>
    <t>尺寸</t>
  </si>
  <si>
    <t>Skip</t>
  </si>
  <si>
    <t>SKIP</t>
  </si>
  <si>
    <t>跳；跳跃</t>
  </si>
  <si>
    <t>Sleep</t>
  </si>
  <si>
    <t>SLEP</t>
  </si>
  <si>
    <t>Small</t>
  </si>
  <si>
    <t>SML</t>
  </si>
  <si>
    <t>小的</t>
  </si>
  <si>
    <t>Smooth</t>
  </si>
  <si>
    <t>SMTH</t>
  </si>
  <si>
    <t>顺利</t>
  </si>
  <si>
    <t>Sn</t>
  </si>
  <si>
    <t>序列号</t>
  </si>
  <si>
    <t>Social</t>
  </si>
  <si>
    <t>SOCL</t>
  </si>
  <si>
    <t>社会的</t>
  </si>
  <si>
    <t>Software</t>
  </si>
  <si>
    <t>SOFT</t>
  </si>
  <si>
    <t>软件</t>
  </si>
  <si>
    <t>Solvency</t>
  </si>
  <si>
    <t>SLVY</t>
  </si>
  <si>
    <t>偿付能力</t>
  </si>
  <si>
    <t>Sound</t>
  </si>
  <si>
    <t>SOUN</t>
  </si>
  <si>
    <t>声音</t>
  </si>
  <si>
    <t>Source</t>
  </si>
  <si>
    <t>SOR</t>
  </si>
  <si>
    <t>原因；来源</t>
  </si>
  <si>
    <t>Space</t>
  </si>
  <si>
    <t>SPAC</t>
  </si>
  <si>
    <t>空间</t>
  </si>
  <si>
    <t>Span</t>
  </si>
  <si>
    <t>SPAN</t>
  </si>
  <si>
    <t>跨度；跨距</t>
  </si>
  <si>
    <t>Spare</t>
  </si>
  <si>
    <t>SPRE</t>
  </si>
  <si>
    <t>多余的</t>
  </si>
  <si>
    <t>Special</t>
  </si>
  <si>
    <t>SPEC</t>
  </si>
  <si>
    <t>特殊的</t>
  </si>
  <si>
    <t>Specialized</t>
  </si>
  <si>
    <t>特色的</t>
  </si>
  <si>
    <t>Specific</t>
  </si>
  <si>
    <t>特定的；明确的</t>
  </si>
  <si>
    <t>Specification</t>
  </si>
  <si>
    <t>SPC</t>
  </si>
  <si>
    <t>Sponsor</t>
  </si>
  <si>
    <t>SPSR</t>
  </si>
  <si>
    <t>发起人；发起行；发起</t>
  </si>
  <si>
    <t>Spread</t>
  </si>
  <si>
    <t>SPRD</t>
  </si>
  <si>
    <t>幅度</t>
  </si>
  <si>
    <t>Spreadsheet</t>
  </si>
  <si>
    <t>SSHT</t>
  </si>
  <si>
    <t>电子表格</t>
  </si>
  <si>
    <t>SPV</t>
  </si>
  <si>
    <t>特殊目的机构；特殊目的载体</t>
  </si>
  <si>
    <t>Square</t>
  </si>
  <si>
    <t>SQUA</t>
  </si>
  <si>
    <t>Staff</t>
  </si>
  <si>
    <t>STAF</t>
  </si>
  <si>
    <t>员工；职工；职员</t>
  </si>
  <si>
    <t>Stamp</t>
  </si>
  <si>
    <t>STMP</t>
  </si>
  <si>
    <t>戳；邮票</t>
  </si>
  <si>
    <t>Star</t>
  </si>
  <si>
    <t>STAR</t>
  </si>
  <si>
    <t>星级</t>
  </si>
  <si>
    <t>Start</t>
  </si>
  <si>
    <t>STRT</t>
  </si>
  <si>
    <t>开始；起始</t>
  </si>
  <si>
    <t>Starting</t>
  </si>
  <si>
    <t>起始</t>
  </si>
  <si>
    <t>Statement</t>
  </si>
  <si>
    <t>SATM</t>
  </si>
  <si>
    <t>对账单；结算单；语句</t>
  </si>
  <si>
    <t>Static</t>
  </si>
  <si>
    <t>STAT</t>
  </si>
  <si>
    <t>静态的</t>
  </si>
  <si>
    <t>Statistic</t>
  </si>
  <si>
    <t>STTC</t>
  </si>
  <si>
    <t>统计</t>
  </si>
  <si>
    <t>Status</t>
  </si>
  <si>
    <t>STS</t>
  </si>
  <si>
    <t>状态</t>
  </si>
  <si>
    <t>Steady</t>
  </si>
  <si>
    <t>SDY</t>
  </si>
  <si>
    <t>稳健</t>
  </si>
  <si>
    <t>Steel</t>
  </si>
  <si>
    <t>STEEL</t>
  </si>
  <si>
    <t>Step</t>
  </si>
  <si>
    <t>STEP</t>
  </si>
  <si>
    <t>幅度；步骤；步伐；业务流程阶段</t>
  </si>
  <si>
    <t>Still</t>
  </si>
  <si>
    <t>STIL</t>
  </si>
  <si>
    <t>仍旧</t>
  </si>
  <si>
    <t>Stock</t>
  </si>
  <si>
    <t>STOCK</t>
  </si>
  <si>
    <t>股票</t>
  </si>
  <si>
    <t>Stolen</t>
  </si>
  <si>
    <t>STLN</t>
  </si>
  <si>
    <t>被盗</t>
  </si>
  <si>
    <t>Stop</t>
  </si>
  <si>
    <t>停止</t>
  </si>
  <si>
    <t>Store</t>
  </si>
  <si>
    <t>STOR</t>
  </si>
  <si>
    <t>存储；大型百货商店</t>
  </si>
  <si>
    <t>Strategy</t>
  </si>
  <si>
    <t>STGY</t>
  </si>
  <si>
    <t>策略</t>
  </si>
  <si>
    <t>Stricken</t>
  </si>
  <si>
    <t>STRKN</t>
  </si>
  <si>
    <t>冲</t>
  </si>
  <si>
    <t>Strict</t>
  </si>
  <si>
    <t>STRI</t>
  </si>
  <si>
    <t>严格的</t>
  </si>
  <si>
    <t>Strike</t>
  </si>
  <si>
    <t>STRKE</t>
  </si>
  <si>
    <t>String</t>
  </si>
  <si>
    <t>STR</t>
  </si>
  <si>
    <t>字符串；串</t>
  </si>
  <si>
    <t>Structure</t>
  </si>
  <si>
    <t>STUC</t>
  </si>
  <si>
    <t>结构</t>
  </si>
  <si>
    <t>Student</t>
  </si>
  <si>
    <t>STUD</t>
  </si>
  <si>
    <t>学生</t>
  </si>
  <si>
    <t>Study</t>
  </si>
  <si>
    <t>STDY</t>
  </si>
  <si>
    <t>学习；研究</t>
  </si>
  <si>
    <t>Sub</t>
  </si>
  <si>
    <t>SUB</t>
  </si>
  <si>
    <t>子</t>
  </si>
  <si>
    <t>Subapplication</t>
  </si>
  <si>
    <t>SBAPP</t>
  </si>
  <si>
    <t>子应用</t>
  </si>
  <si>
    <t>Subarrangement</t>
  </si>
  <si>
    <t>SUBARG</t>
  </si>
  <si>
    <t>子合约</t>
  </si>
  <si>
    <t>Subbranch</t>
  </si>
  <si>
    <t>SBRH</t>
  </si>
  <si>
    <t>Subclass</t>
  </si>
  <si>
    <t>SUBCLA</t>
  </si>
  <si>
    <t>Subgroup</t>
  </si>
  <si>
    <t>SUBGRP</t>
  </si>
  <si>
    <t>子组；子群</t>
  </si>
  <si>
    <t>Subject</t>
  </si>
  <si>
    <t>SUBJ</t>
  </si>
  <si>
    <t>科目；主题；主体</t>
  </si>
  <si>
    <t>Submit</t>
  </si>
  <si>
    <t>SBMT</t>
  </si>
  <si>
    <t>提交；报送</t>
  </si>
  <si>
    <t>Subordinate</t>
  </si>
  <si>
    <t>SUBD</t>
  </si>
  <si>
    <t>下级；下属</t>
  </si>
  <si>
    <t>Subscription</t>
  </si>
  <si>
    <t>SSCR</t>
  </si>
  <si>
    <t>认购款</t>
  </si>
  <si>
    <t>Subsidy</t>
  </si>
  <si>
    <t>SUBSD</t>
  </si>
  <si>
    <t>Substitute</t>
  </si>
  <si>
    <t>SBST</t>
  </si>
  <si>
    <t>代替；替代</t>
  </si>
  <si>
    <t>Subsystem</t>
  </si>
  <si>
    <t>SUBSYS</t>
  </si>
  <si>
    <t>子系统</t>
  </si>
  <si>
    <t>Subtotal</t>
  </si>
  <si>
    <t>SUBTOT</t>
  </si>
  <si>
    <t>小计</t>
  </si>
  <si>
    <t>Subtract</t>
  </si>
  <si>
    <t>SUBT</t>
  </si>
  <si>
    <t>减去</t>
  </si>
  <si>
    <t>Success</t>
  </si>
  <si>
    <t>SUCC</t>
  </si>
  <si>
    <t>成功</t>
  </si>
  <si>
    <t>Suffix</t>
  </si>
  <si>
    <t>SUFX</t>
  </si>
  <si>
    <t>后缀</t>
  </si>
  <si>
    <t>Suggestion</t>
  </si>
  <si>
    <t>SUGG</t>
  </si>
  <si>
    <t>建议</t>
  </si>
  <si>
    <t>Sunday</t>
  </si>
  <si>
    <t>SUN</t>
  </si>
  <si>
    <t>星期日</t>
  </si>
  <si>
    <t>Superintendent</t>
  </si>
  <si>
    <t>SUPI</t>
  </si>
  <si>
    <t>主管；负责人；指挥者；管理者</t>
  </si>
  <si>
    <t>Superior</t>
  </si>
  <si>
    <t>SUPE</t>
  </si>
  <si>
    <t>上级；上级机构；父</t>
  </si>
  <si>
    <t>Supervise</t>
  </si>
  <si>
    <t>SPVS</t>
  </si>
  <si>
    <t>监督；管理</t>
  </si>
  <si>
    <t>Supplementary</t>
  </si>
  <si>
    <t>SUPP</t>
  </si>
  <si>
    <t>追加；附助的</t>
  </si>
  <si>
    <t>Supplier</t>
  </si>
  <si>
    <t>SUPR</t>
  </si>
  <si>
    <t>供货商；厂商</t>
  </si>
  <si>
    <t>Supply</t>
  </si>
  <si>
    <t>SUP</t>
  </si>
  <si>
    <t>供养；补充；供应</t>
  </si>
  <si>
    <t>Support</t>
  </si>
  <si>
    <t>SUPT</t>
  </si>
  <si>
    <t>支持</t>
  </si>
  <si>
    <t>Suppose</t>
  </si>
  <si>
    <t>SUPS</t>
  </si>
  <si>
    <t>推想；假设；猜想</t>
  </si>
  <si>
    <t>Surname</t>
  </si>
  <si>
    <t>SNAM</t>
  </si>
  <si>
    <t>姓；用姓称呼</t>
  </si>
  <si>
    <t>Suspended</t>
  </si>
  <si>
    <t>SPND</t>
  </si>
  <si>
    <t>暂停的；挂起的</t>
  </si>
  <si>
    <t>Swift</t>
  </si>
  <si>
    <t>SWIFT</t>
  </si>
  <si>
    <t>环球同业银行金融电讯协会</t>
  </si>
  <si>
    <t>Switch</t>
  </si>
  <si>
    <t>SWCH</t>
  </si>
  <si>
    <t>开关</t>
  </si>
  <si>
    <t>Symbol</t>
  </si>
  <si>
    <t>SYMB</t>
  </si>
  <si>
    <t>符号</t>
  </si>
  <si>
    <t>Synchronization</t>
  </si>
  <si>
    <t>SYNC</t>
  </si>
  <si>
    <t>同步；同一时刻</t>
  </si>
  <si>
    <t>Syndicate</t>
  </si>
  <si>
    <t>SYND</t>
  </si>
  <si>
    <t>辛迪加；银团</t>
  </si>
  <si>
    <t>Synonymous</t>
  </si>
  <si>
    <t>SYOM</t>
  </si>
  <si>
    <t>同义的</t>
  </si>
  <si>
    <t>System</t>
  </si>
  <si>
    <t>SYS</t>
  </si>
  <si>
    <t>系统</t>
  </si>
  <si>
    <t>Table</t>
  </si>
  <si>
    <t>TAB</t>
  </si>
  <si>
    <t>表；数据库表</t>
  </si>
  <si>
    <t>Tail</t>
  </si>
  <si>
    <t>TAIL</t>
  </si>
  <si>
    <t>尾；后部</t>
  </si>
  <si>
    <t>Tape</t>
  </si>
  <si>
    <t>TAPE</t>
  </si>
  <si>
    <t>磁带</t>
  </si>
  <si>
    <t>Tariff</t>
  </si>
  <si>
    <t>TARF</t>
  </si>
  <si>
    <t>可售产品</t>
  </si>
  <si>
    <t>Task</t>
  </si>
  <si>
    <t>TASK</t>
  </si>
  <si>
    <t>任务</t>
  </si>
  <si>
    <t>Tax</t>
  </si>
  <si>
    <t>TAX</t>
  </si>
  <si>
    <t>税</t>
  </si>
  <si>
    <t>Taxable</t>
  </si>
  <si>
    <t>TAXBL</t>
  </si>
  <si>
    <t>应税；计税</t>
  </si>
  <si>
    <t>Taxpayer</t>
  </si>
  <si>
    <t>TAXPY</t>
  </si>
  <si>
    <t>纳税人</t>
  </si>
  <si>
    <t>Technical</t>
  </si>
  <si>
    <t>TECH</t>
  </si>
  <si>
    <t>技术的</t>
  </si>
  <si>
    <t>Technology</t>
  </si>
  <si>
    <t>技术</t>
  </si>
  <si>
    <t>Telecommunications</t>
  </si>
  <si>
    <t>TELE</t>
  </si>
  <si>
    <t>Telegram</t>
  </si>
  <si>
    <t>TELG</t>
  </si>
  <si>
    <t>电报</t>
  </si>
  <si>
    <t>Telephone</t>
  </si>
  <si>
    <t>TEL</t>
  </si>
  <si>
    <t>Telex</t>
  </si>
  <si>
    <t>TELX</t>
  </si>
  <si>
    <t>电传</t>
  </si>
  <si>
    <t>Teller</t>
  </si>
  <si>
    <t>TELR</t>
  </si>
  <si>
    <t>柜员</t>
  </si>
  <si>
    <t>Template</t>
  </si>
  <si>
    <t>TEMT</t>
  </si>
  <si>
    <t>模板</t>
  </si>
  <si>
    <t>Temporary</t>
  </si>
  <si>
    <t>TEMP</t>
  </si>
  <si>
    <t>临时的；临时</t>
  </si>
  <si>
    <t>Ten</t>
  </si>
  <si>
    <t>TEN</t>
  </si>
  <si>
    <t>十</t>
  </si>
  <si>
    <t>Tenor</t>
  </si>
  <si>
    <t>TENR</t>
  </si>
  <si>
    <t>期限（金融）；合约期</t>
  </si>
  <si>
    <t>Tenth</t>
  </si>
  <si>
    <t>TENTH</t>
  </si>
  <si>
    <t>第十</t>
  </si>
  <si>
    <t>Term</t>
  </si>
  <si>
    <t>TERM</t>
  </si>
  <si>
    <t>期限；期</t>
  </si>
  <si>
    <t>Terminal</t>
  </si>
  <si>
    <t>终端</t>
  </si>
  <si>
    <t>Terminate</t>
  </si>
  <si>
    <t>TRMN</t>
  </si>
  <si>
    <t>终止</t>
  </si>
  <si>
    <t>Termination</t>
  </si>
  <si>
    <t>TEMN</t>
  </si>
  <si>
    <t>解除；解约</t>
  </si>
  <si>
    <t>Terms</t>
  </si>
  <si>
    <t>期限</t>
  </si>
  <si>
    <t>The</t>
  </si>
  <si>
    <t>THE</t>
  </si>
  <si>
    <t>Third</t>
  </si>
  <si>
    <t>TRD</t>
  </si>
  <si>
    <t>第三</t>
  </si>
  <si>
    <t>Third-Party</t>
  </si>
  <si>
    <t>TD_PT</t>
  </si>
  <si>
    <t>第三方</t>
  </si>
  <si>
    <t>Thirty</t>
  </si>
  <si>
    <t>THRT</t>
  </si>
  <si>
    <t>三十</t>
  </si>
  <si>
    <t>This</t>
  </si>
  <si>
    <t>THS</t>
  </si>
  <si>
    <t>本；这</t>
  </si>
  <si>
    <t>Thousand</t>
  </si>
  <si>
    <t>THOU</t>
  </si>
  <si>
    <t>千</t>
  </si>
  <si>
    <t>Thread</t>
  </si>
  <si>
    <t>THRD</t>
  </si>
  <si>
    <t>线程</t>
  </si>
  <si>
    <t>Three</t>
  </si>
  <si>
    <t>THR</t>
  </si>
  <si>
    <t>三位</t>
  </si>
  <si>
    <t>Threshold</t>
  </si>
  <si>
    <t>THRHD</t>
  </si>
  <si>
    <t>阀值</t>
  </si>
  <si>
    <t>Through</t>
  </si>
  <si>
    <t>THRG</t>
  </si>
  <si>
    <t>通；通过；经过</t>
  </si>
  <si>
    <t>Thursday</t>
  </si>
  <si>
    <t>THUR</t>
  </si>
  <si>
    <t>星期四</t>
  </si>
  <si>
    <t>Till</t>
  </si>
  <si>
    <t>TLL</t>
  </si>
  <si>
    <t>至</t>
  </si>
  <si>
    <t>Time</t>
  </si>
  <si>
    <t>TIME</t>
  </si>
  <si>
    <t>时间；次</t>
  </si>
  <si>
    <t>Timely</t>
  </si>
  <si>
    <t>TIMELY</t>
  </si>
  <si>
    <t>及时的；实时的</t>
  </si>
  <si>
    <t>Timeout</t>
  </si>
  <si>
    <t>TMOT</t>
  </si>
  <si>
    <t>超时</t>
  </si>
  <si>
    <t>Times</t>
  </si>
  <si>
    <t>TIMES</t>
  </si>
  <si>
    <t>次数</t>
  </si>
  <si>
    <t>Timestamp</t>
  </si>
  <si>
    <t>TMSTP</t>
  </si>
  <si>
    <t>时间戳</t>
  </si>
  <si>
    <t>Tipstaff</t>
  </si>
  <si>
    <t>TPSF</t>
  </si>
  <si>
    <t>执法人员</t>
  </si>
  <si>
    <t>Title</t>
  </si>
  <si>
    <t>TITLE</t>
  </si>
  <si>
    <t>称谓；标题</t>
  </si>
  <si>
    <t>To</t>
  </si>
  <si>
    <t>到</t>
  </si>
  <si>
    <t>Today</t>
  </si>
  <si>
    <t>TDAY</t>
  </si>
  <si>
    <t>今日</t>
  </si>
  <si>
    <t>Together</t>
  </si>
  <si>
    <t>TGTR</t>
  </si>
  <si>
    <t>一起</t>
  </si>
  <si>
    <t>Tolerance</t>
  </si>
  <si>
    <t>TOLE</t>
  </si>
  <si>
    <t>宽限</t>
  </si>
  <si>
    <t>Tool</t>
  </si>
  <si>
    <t>TOOL</t>
  </si>
  <si>
    <t>工具；用具</t>
  </si>
  <si>
    <t>Tools</t>
  </si>
  <si>
    <t>Total</t>
  </si>
  <si>
    <t>TOT</t>
  </si>
  <si>
    <t>总计；合计；累计</t>
  </si>
  <si>
    <t>Totally</t>
  </si>
  <si>
    <t>TOTLY</t>
  </si>
  <si>
    <t>完全地；整全地</t>
  </si>
  <si>
    <t>Trace</t>
  </si>
  <si>
    <t>TRC</t>
  </si>
  <si>
    <t>跟踪；踪迹</t>
  </si>
  <si>
    <t>Track</t>
  </si>
  <si>
    <t>TRACK</t>
  </si>
  <si>
    <t>磁道</t>
  </si>
  <si>
    <t>Trade</t>
  </si>
  <si>
    <t>TRDE</t>
  </si>
  <si>
    <t>贸易</t>
  </si>
  <si>
    <t>Transacter</t>
  </si>
  <si>
    <t>TRER</t>
  </si>
  <si>
    <t>交易员</t>
  </si>
  <si>
    <t>Transaction</t>
  </si>
  <si>
    <t>交易</t>
  </si>
  <si>
    <t>Transfer</t>
  </si>
  <si>
    <t>转账；转移；转</t>
  </si>
  <si>
    <t>Transferable</t>
  </si>
  <si>
    <t>TRNSF</t>
  </si>
  <si>
    <t>可转让的</t>
  </si>
  <si>
    <t>Transform</t>
  </si>
  <si>
    <t>TRFM</t>
  </si>
  <si>
    <t>转换</t>
  </si>
  <si>
    <t>Transition</t>
  </si>
  <si>
    <t>TRANS</t>
  </si>
  <si>
    <t>过渡</t>
  </si>
  <si>
    <t>Transport</t>
  </si>
  <si>
    <t>TRPR</t>
  </si>
  <si>
    <t>传输；传送</t>
  </si>
  <si>
    <t>Treasury</t>
  </si>
  <si>
    <t>TRSY</t>
  </si>
  <si>
    <t>财富；财政部；国库</t>
  </si>
  <si>
    <t>Tree</t>
  </si>
  <si>
    <t>TREE</t>
  </si>
  <si>
    <t>树</t>
  </si>
  <si>
    <t>Trial</t>
  </si>
  <si>
    <t>TRIAL</t>
  </si>
  <si>
    <t>试算</t>
  </si>
  <si>
    <t>Trigger</t>
  </si>
  <si>
    <t>TRIG</t>
  </si>
  <si>
    <t>触发器；引发；引起</t>
  </si>
  <si>
    <t>真</t>
  </si>
  <si>
    <t>Tuesday</t>
  </si>
  <si>
    <t>TUES</t>
  </si>
  <si>
    <t>星期二</t>
  </si>
  <si>
    <t>Turnover</t>
  </si>
  <si>
    <t>TNOV</t>
  </si>
  <si>
    <t>成交</t>
  </si>
  <si>
    <t>Twelve</t>
  </si>
  <si>
    <t>TWLV</t>
  </si>
  <si>
    <t>十二</t>
  </si>
  <si>
    <t>Type</t>
  </si>
  <si>
    <t>TYP</t>
  </si>
  <si>
    <t>类型</t>
  </si>
  <si>
    <t>Typing</t>
  </si>
  <si>
    <t>TYPG</t>
  </si>
  <si>
    <t>键入；打字</t>
  </si>
  <si>
    <t>Unblock</t>
  </si>
  <si>
    <t>UBLK</t>
  </si>
  <si>
    <t>解除封锁；除去障碍</t>
  </si>
  <si>
    <t>Unconditional</t>
  </si>
  <si>
    <t>UCOND</t>
  </si>
  <si>
    <t>无条件</t>
  </si>
  <si>
    <t>Undefined</t>
  </si>
  <si>
    <t>UDEF</t>
  </si>
  <si>
    <t>不明确的；未下定义的</t>
  </si>
  <si>
    <t>Underlying</t>
  </si>
  <si>
    <t>UNDRLYNG</t>
  </si>
  <si>
    <t>标的</t>
  </si>
  <si>
    <t>Underwriting</t>
  </si>
  <si>
    <t>UNDERWRT</t>
  </si>
  <si>
    <t>承销</t>
  </si>
  <si>
    <t>Unfreeze</t>
  </si>
  <si>
    <t>UFRZ</t>
  </si>
  <si>
    <t>解冻</t>
  </si>
  <si>
    <t>Unhealthy</t>
  </si>
  <si>
    <t>UHLTH</t>
  </si>
  <si>
    <t>不良</t>
  </si>
  <si>
    <t>Unified</t>
  </si>
  <si>
    <t>UNIF</t>
  </si>
  <si>
    <t>统一的</t>
  </si>
  <si>
    <t>Union</t>
  </si>
  <si>
    <t>UNIN</t>
  </si>
  <si>
    <t>联合</t>
  </si>
  <si>
    <t>Unionpay</t>
  </si>
  <si>
    <t>UNPY</t>
  </si>
  <si>
    <t>银联</t>
  </si>
  <si>
    <t>Unique</t>
  </si>
  <si>
    <t>UNIQ</t>
  </si>
  <si>
    <t>唯一的</t>
  </si>
  <si>
    <t>Unit</t>
  </si>
  <si>
    <t>UNIT</t>
  </si>
  <si>
    <t>单元；单位</t>
  </si>
  <si>
    <t>Unite</t>
  </si>
  <si>
    <t>统一</t>
  </si>
  <si>
    <t>Universal</t>
  </si>
  <si>
    <t>UNVS</t>
  </si>
  <si>
    <t>通用的</t>
  </si>
  <si>
    <t>University</t>
  </si>
  <si>
    <t>UNV</t>
  </si>
  <si>
    <t>大学；院校</t>
  </si>
  <si>
    <t>Unknown</t>
  </si>
  <si>
    <t>UKNW</t>
  </si>
  <si>
    <t>Unlimited</t>
  </si>
  <si>
    <t>ULMT</t>
  </si>
  <si>
    <t>无限的；无约束的</t>
  </si>
  <si>
    <t>Unpaid</t>
  </si>
  <si>
    <t>UPAD</t>
  </si>
  <si>
    <t>未付款的</t>
  </si>
  <si>
    <t>Up</t>
  </si>
  <si>
    <t>UP</t>
  </si>
  <si>
    <t>上送</t>
  </si>
  <si>
    <t>Update</t>
  </si>
  <si>
    <t>UPD</t>
  </si>
  <si>
    <t>更新</t>
  </si>
  <si>
    <t>Upon</t>
  </si>
  <si>
    <t>UPON</t>
  </si>
  <si>
    <t>Upper</t>
  </si>
  <si>
    <t>UPER</t>
  </si>
  <si>
    <t>在..之上；大写的</t>
  </si>
  <si>
    <t>Upward</t>
  </si>
  <si>
    <t>UPWD</t>
  </si>
  <si>
    <t>向上</t>
  </si>
  <si>
    <t>Urgent</t>
  </si>
  <si>
    <t>URG</t>
  </si>
  <si>
    <t>紧急的</t>
  </si>
  <si>
    <t>URL</t>
  </si>
  <si>
    <t>超链接</t>
  </si>
  <si>
    <t>Usage</t>
  </si>
  <si>
    <t>USG</t>
  </si>
  <si>
    <t>用途</t>
  </si>
  <si>
    <t>Useful</t>
  </si>
  <si>
    <t>USEF</t>
  </si>
  <si>
    <t>有用的</t>
  </si>
  <si>
    <t>User</t>
  </si>
  <si>
    <t>USER</t>
  </si>
  <si>
    <t>用户</t>
  </si>
  <si>
    <t>Usufruct</t>
  </si>
  <si>
    <t>USUF</t>
  </si>
  <si>
    <t>使用权</t>
  </si>
  <si>
    <t>Valid</t>
  </si>
  <si>
    <t>VALD</t>
  </si>
  <si>
    <t>有效的；生效的</t>
  </si>
  <si>
    <t>Valuation</t>
  </si>
  <si>
    <t>VLT</t>
  </si>
  <si>
    <t>估值</t>
  </si>
  <si>
    <t>Value</t>
  </si>
  <si>
    <t>VLU</t>
  </si>
  <si>
    <t>价值；数值</t>
  </si>
  <si>
    <t>Variable</t>
  </si>
  <si>
    <t>VAR</t>
  </si>
  <si>
    <t>可变的；变的；变量；可变</t>
  </si>
  <si>
    <t>Various</t>
  </si>
  <si>
    <t>VARS</t>
  </si>
  <si>
    <t>各种；多方面的；多样的；各项</t>
  </si>
  <si>
    <t>Verification</t>
  </si>
  <si>
    <t>VERF</t>
  </si>
  <si>
    <t>检验；检查；核查；核实</t>
  </si>
  <si>
    <t>Verify</t>
  </si>
  <si>
    <t>VRFY</t>
  </si>
  <si>
    <t>验证；验证的</t>
  </si>
  <si>
    <t>Version</t>
  </si>
  <si>
    <t>VER</t>
  </si>
  <si>
    <t>版本</t>
  </si>
  <si>
    <t>View</t>
  </si>
  <si>
    <t>VIEW</t>
  </si>
  <si>
    <t>结构体；风景；观点；视图</t>
  </si>
  <si>
    <t>Virtual</t>
  </si>
  <si>
    <t>VRTU</t>
  </si>
  <si>
    <t>虚拟；虚实</t>
  </si>
  <si>
    <t>Visa</t>
  </si>
  <si>
    <t>维萨；签证</t>
  </si>
  <si>
    <t>Visual</t>
  </si>
  <si>
    <t>VSL</t>
  </si>
  <si>
    <t>可见的；可见</t>
  </si>
  <si>
    <t>Voucher</t>
  </si>
  <si>
    <t>VCH</t>
  </si>
  <si>
    <t>凭证</t>
  </si>
  <si>
    <t>Warehouse</t>
  </si>
  <si>
    <t>WH</t>
  </si>
  <si>
    <t>库房</t>
  </si>
  <si>
    <t>Warn</t>
  </si>
  <si>
    <t>WARN</t>
  </si>
  <si>
    <t>预警</t>
  </si>
  <si>
    <t>Warning</t>
  </si>
  <si>
    <t>警告；预警</t>
  </si>
  <si>
    <t>Warrantor</t>
  </si>
  <si>
    <t>WRNT</t>
  </si>
  <si>
    <t>担保人</t>
  </si>
  <si>
    <t>Webset</t>
  </si>
  <si>
    <t>WEBSET</t>
  </si>
  <si>
    <t>Website</t>
  </si>
  <si>
    <t>WEB</t>
  </si>
  <si>
    <t>Wednesday</t>
  </si>
  <si>
    <t>WED</t>
  </si>
  <si>
    <t>星期三</t>
  </si>
  <si>
    <t>Week</t>
  </si>
  <si>
    <t>WEEK</t>
  </si>
  <si>
    <t>星期；周</t>
  </si>
  <si>
    <t>Weekly</t>
  </si>
  <si>
    <t>WKLY</t>
  </si>
  <si>
    <t>每星期的；一周的</t>
  </si>
  <si>
    <t>Weight</t>
  </si>
  <si>
    <t>WGHT</t>
  </si>
  <si>
    <t>重量；权重</t>
  </si>
  <si>
    <t>Weighted</t>
  </si>
  <si>
    <t>WGHTD</t>
  </si>
  <si>
    <t>加权；有利的</t>
  </si>
  <si>
    <t>Welfare</t>
  </si>
  <si>
    <t>福利</t>
  </si>
  <si>
    <t>White</t>
  </si>
  <si>
    <t>WHT</t>
  </si>
  <si>
    <t>白的；白；隐私客户的；高端客户的</t>
  </si>
  <si>
    <t>Whole</t>
  </si>
  <si>
    <t>WHLE</t>
  </si>
  <si>
    <t>整个</t>
  </si>
  <si>
    <t>Width</t>
  </si>
  <si>
    <t>WIDTH</t>
  </si>
  <si>
    <t>宽度；宽广</t>
  </si>
  <si>
    <t>Window</t>
  </si>
  <si>
    <t>WIN</t>
  </si>
  <si>
    <t>窗体；窗口</t>
  </si>
  <si>
    <t>Withdraw</t>
  </si>
  <si>
    <t>WD</t>
  </si>
  <si>
    <t>取款；取现</t>
  </si>
  <si>
    <t>Withdrawal</t>
  </si>
  <si>
    <t>WTHDWL</t>
  </si>
  <si>
    <t>取款；支取</t>
  </si>
  <si>
    <t>Withholding</t>
  </si>
  <si>
    <t>WIHD</t>
  </si>
  <si>
    <t>代扣</t>
  </si>
  <si>
    <t>Without</t>
  </si>
  <si>
    <t>WOUT</t>
  </si>
  <si>
    <t>Word</t>
  </si>
  <si>
    <t>WORD</t>
  </si>
  <si>
    <t>字；词；话；消息</t>
  </si>
  <si>
    <t>Work</t>
  </si>
  <si>
    <t>WORK</t>
  </si>
  <si>
    <t>工作</t>
  </si>
  <si>
    <t>Workflow</t>
  </si>
  <si>
    <t>WKFW</t>
  </si>
  <si>
    <t>工作流</t>
  </si>
  <si>
    <t>Working</t>
  </si>
  <si>
    <t>工作的</t>
  </si>
  <si>
    <t>World</t>
  </si>
  <si>
    <t>WRLD</t>
  </si>
  <si>
    <t>世界</t>
  </si>
  <si>
    <t>Write</t>
  </si>
  <si>
    <t>WRTE</t>
  </si>
  <si>
    <t>写</t>
  </si>
  <si>
    <t>Year</t>
  </si>
  <si>
    <t>YEAR</t>
  </si>
  <si>
    <t>年；当年；年限；年度；年份；本年</t>
  </si>
  <si>
    <t>Yes</t>
  </si>
  <si>
    <t>YES</t>
  </si>
  <si>
    <t>Yield</t>
  </si>
  <si>
    <t>YLD</t>
  </si>
  <si>
    <t>收益率</t>
  </si>
  <si>
    <t>Zip</t>
  </si>
  <si>
    <t>ZIP</t>
  </si>
  <si>
    <t>邮编；邮政编码</t>
  </si>
  <si>
    <t>英文（一）</t>
  </si>
  <si>
    <t>英文（二）</t>
  </si>
  <si>
    <t>英文（三）</t>
  </si>
  <si>
    <t>英文（四）</t>
  </si>
  <si>
    <t>英文（五）</t>
  </si>
  <si>
    <t>英文（六）</t>
  </si>
  <si>
    <t>英文（七）</t>
  </si>
  <si>
    <t>缩略词（一）</t>
  </si>
  <si>
    <t>缩略词（二）</t>
  </si>
  <si>
    <t>缩略词（三）</t>
  </si>
  <si>
    <t>缩略词（四）</t>
  </si>
  <si>
    <t>缩略词（五）</t>
  </si>
  <si>
    <t>缩略词（六）</t>
  </si>
  <si>
    <t>缩略词（七）</t>
  </si>
  <si>
    <t>字段名</t>
  </si>
  <si>
    <t>of</t>
  </si>
  <si>
    <t>COM_FRZ_STS</t>
  </si>
  <si>
    <t>JUDI_FRZ_STS</t>
  </si>
  <si>
    <t>STOR_INTER_BNK_ACCT_STS</t>
  </si>
  <si>
    <t>OnSheet</t>
  </si>
  <si>
    <t>OffSheet</t>
  </si>
  <si>
    <t>hierarchy</t>
  </si>
  <si>
    <t>LON_PROD_ACRUD_INT</t>
  </si>
  <si>
    <t>PENA_INT</t>
  </si>
  <si>
    <t>CHANL_IDN</t>
  </si>
  <si>
    <t>ACCT_OPN_DAT</t>
  </si>
  <si>
    <t>Non</t>
  </si>
  <si>
    <t>RePricing</t>
  </si>
  <si>
    <t>LON_MATU_DAT</t>
  </si>
  <si>
    <t>STRT_DAT_OF_DEP_AGRE</t>
  </si>
  <si>
    <t>to</t>
  </si>
  <si>
    <t>be</t>
  </si>
  <si>
    <t>valid</t>
  </si>
  <si>
    <t>E-banking</t>
  </si>
  <si>
    <t>(NOC)</t>
  </si>
  <si>
    <t>social</t>
  </si>
  <si>
    <t>credit</t>
  </si>
  <si>
    <t>code</t>
  </si>
  <si>
    <t>MBL_PHO_NUM</t>
  </si>
  <si>
    <t>PRFN_TECH_QUA</t>
  </si>
  <si>
    <t>TELR_ID</t>
  </si>
  <si>
    <t>TELR_TYP</t>
  </si>
  <si>
    <t>TELR_STS</t>
  </si>
  <si>
    <t>POS_CTG</t>
  </si>
  <si>
    <t>EMP_TYP</t>
  </si>
  <si>
    <t>RECR_ATTRTN_TYP</t>
  </si>
  <si>
    <t>MANAG_ID</t>
  </si>
  <si>
    <t>POS_TITLE_COD</t>
  </si>
  <si>
    <t>POS_LVL</t>
  </si>
  <si>
    <t>PRFN_TECH_SEQ</t>
  </si>
  <si>
    <t>PRFN_TECH_LVL</t>
  </si>
  <si>
    <t>EMPE_ID</t>
  </si>
  <si>
    <t>INTL_IST_NAM</t>
  </si>
  <si>
    <t>MNG_OG_COD</t>
  </si>
  <si>
    <t>BILLING_OG_COD</t>
  </si>
  <si>
    <t>FUL_ENG_NAM_OF_OG</t>
  </si>
  <si>
    <t>SHT_ENG_NAM_OF_OG</t>
  </si>
  <si>
    <t>OG_TYP_COD</t>
  </si>
  <si>
    <t>OG_CHG_APPR_DOC_NUM</t>
  </si>
  <si>
    <t>OG_STUC_TYP</t>
  </si>
  <si>
    <t>on</t>
  </si>
  <si>
    <t>day</t>
  </si>
  <si>
    <t>Fx</t>
  </si>
  <si>
    <t>transaction</t>
  </si>
  <si>
    <t>PinYin</t>
  </si>
  <si>
    <t>Pre-tax</t>
  </si>
  <si>
    <t>and</t>
  </si>
  <si>
    <t>level</t>
  </si>
  <si>
    <t>the</t>
  </si>
  <si>
    <t>at</t>
  </si>
  <si>
    <t>before</t>
  </si>
  <si>
    <t>Id</t>
  </si>
  <si>
    <t>CANcel</t>
  </si>
  <si>
    <t>Cross-border</t>
  </si>
  <si>
    <t>upon</t>
  </si>
  <si>
    <t>VCH_TYP</t>
  </si>
  <si>
    <t>OCCR_DAT</t>
  </si>
  <si>
    <t>TR_DAT</t>
  </si>
  <si>
    <t>SYS_ID</t>
  </si>
  <si>
    <t>EVT_ABS</t>
  </si>
  <si>
    <t>stricken</t>
  </si>
  <si>
    <t>signing</t>
  </si>
  <si>
    <t>标准代码名称</t>
  </si>
  <si>
    <t>存款账户正常</t>
  </si>
  <si>
    <t>休眠</t>
  </si>
  <si>
    <t>标明账户处于休眠支付状态</t>
  </si>
  <si>
    <t>存款账户销户</t>
  </si>
  <si>
    <t>存款账户冻结</t>
  </si>
  <si>
    <t>存款账户没收</t>
  </si>
  <si>
    <t>上缴</t>
  </si>
  <si>
    <t>存款账户上缴</t>
  </si>
  <si>
    <t>存款账户结清</t>
  </si>
  <si>
    <t>存款账户其他</t>
  </si>
  <si>
    <t>账户开户未放款</t>
  </si>
  <si>
    <t>贷款账户开户未放款</t>
  </si>
  <si>
    <t>贷款账户正常</t>
  </si>
  <si>
    <t>贷款账户逾期</t>
  </si>
  <si>
    <t>呆滞</t>
  </si>
  <si>
    <t>贷款账户呆滞</t>
  </si>
  <si>
    <t>呆账</t>
  </si>
  <si>
    <t>贷款账户呆账</t>
  </si>
  <si>
    <t>贷款账户结清</t>
  </si>
  <si>
    <t>账户部分逾期</t>
  </si>
  <si>
    <t>贷款账户部分逾期</t>
  </si>
  <si>
    <t>非应计</t>
  </si>
  <si>
    <t>贷款账户非应计</t>
  </si>
  <si>
    <t>贷款账户销户</t>
  </si>
  <si>
    <t>展期</t>
  </si>
  <si>
    <t>贷款账户展期</t>
  </si>
  <si>
    <t>到期收款</t>
  </si>
  <si>
    <t>贷款账户到期收款</t>
  </si>
  <si>
    <t>贷款账户其他</t>
  </si>
  <si>
    <t>贴现</t>
  </si>
  <si>
    <t>放款新账户贴现</t>
  </si>
  <si>
    <t>转贴现</t>
  </si>
  <si>
    <t>放款新账户转贴现</t>
  </si>
  <si>
    <t>系统内转贴现资金</t>
  </si>
  <si>
    <t>放款新账户系统内转贴现资金</t>
  </si>
  <si>
    <t>系统外转贴现资金</t>
  </si>
  <si>
    <t>放款新账户系统外转贴现资金</t>
  </si>
  <si>
    <t>再贴现资金</t>
  </si>
  <si>
    <t>放款新账户再贴现资金</t>
  </si>
  <si>
    <t>垫款</t>
  </si>
  <si>
    <t>放款新账户垫款</t>
  </si>
  <si>
    <t>结清（贴现解除后）</t>
  </si>
  <si>
    <t>放款新账户结清（贴现解除后）</t>
  </si>
  <si>
    <t>放款新账户其他</t>
  </si>
  <si>
    <t>证券资金账户正常</t>
  </si>
  <si>
    <t>证券资金账户冻结</t>
  </si>
  <si>
    <t>证券资金账户销户</t>
  </si>
  <si>
    <t>预关户</t>
  </si>
  <si>
    <t>证券资金账户预关户</t>
  </si>
  <si>
    <t>证券资金账户挂失</t>
  </si>
  <si>
    <t>证券资金账户其他</t>
  </si>
  <si>
    <t>预开户</t>
  </si>
  <si>
    <t>证券交易账户预开户</t>
  </si>
  <si>
    <t>证券交易账户正常</t>
  </si>
  <si>
    <t>证券交易账户冻结</t>
  </si>
  <si>
    <t>证券交易账户挂失</t>
  </si>
  <si>
    <t>证券交易账户销户</t>
  </si>
  <si>
    <t>预销户</t>
  </si>
  <si>
    <t>证券交易账户预销户</t>
  </si>
  <si>
    <t>证券交易账户暂停</t>
  </si>
  <si>
    <t>证券交易账户其他</t>
  </si>
  <si>
    <t>年金账户正常</t>
  </si>
  <si>
    <t>保留</t>
  </si>
  <si>
    <t>年金账户保留</t>
  </si>
  <si>
    <t>年金账户销户</t>
  </si>
  <si>
    <t>支付</t>
  </si>
  <si>
    <t>年金账户支付</t>
  </si>
  <si>
    <t>年金账户冻结</t>
  </si>
  <si>
    <t>准贷记卡、借记卡账户正常</t>
  </si>
  <si>
    <t>准贷记卡、借记卡账户逾期</t>
  </si>
  <si>
    <t>准贷记卡、借记卡账户呆滞</t>
  </si>
  <si>
    <t>准贷记卡、借记卡账户呆账</t>
  </si>
  <si>
    <t>准贷记卡、借记卡账户销户</t>
  </si>
  <si>
    <t>准贷记卡、借记卡账户结清</t>
  </si>
  <si>
    <t>准贷记卡、借记卡账户冻结</t>
  </si>
  <si>
    <t>该卡是尚未领用的预制卡，账户不存在，无法确定账户状态。</t>
  </si>
  <si>
    <t>准贷记卡、借记卡账户透支</t>
  </si>
  <si>
    <t>准贷记卡、借记卡账户非应计</t>
  </si>
  <si>
    <t>准贷记卡、借记卡账户核销</t>
  </si>
  <si>
    <t>准贷记卡、借记卡账户其他</t>
  </si>
  <si>
    <t>新账户</t>
  </si>
  <si>
    <t>贷记卡账户新账户</t>
  </si>
  <si>
    <t>活跃账户</t>
  </si>
  <si>
    <t>贷记卡活跃账户</t>
  </si>
  <si>
    <t>不活跃账户</t>
  </si>
  <si>
    <t>贷记卡账户不活跃账户</t>
  </si>
  <si>
    <t>账户转换</t>
  </si>
  <si>
    <t>贷记卡账户转换</t>
  </si>
  <si>
    <t>转移账户</t>
  </si>
  <si>
    <t>贷记卡账户转移账户</t>
  </si>
  <si>
    <t>贷记卡账户核销</t>
  </si>
  <si>
    <t>本日转出</t>
  </si>
  <si>
    <t>贷记卡账户本日转出</t>
  </si>
  <si>
    <t>本日转入</t>
  </si>
  <si>
    <t>贷记卡账户本日转入</t>
  </si>
  <si>
    <t>贷记卡账户销户</t>
  </si>
  <si>
    <t>账户删除</t>
  </si>
  <si>
    <t>贷记卡账户删除</t>
  </si>
  <si>
    <t>贷记卡账户其他</t>
  </si>
  <si>
    <t>贷记卡其他状态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</si>
</sst>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yyyy/m/d;@"/>
    <numFmt numFmtId="177" formatCode="_([$€-2]\ * #,##0.00_);_([$€-2]\ * \(#,##0.00\);_([$€-2]\ * &quot;-&quot;??_);_(@_)"/>
    <numFmt numFmtId="178" formatCode="_([$€-2]* #,##0.00_);_([$€-2]* \(#,##0.00\);_([$€-2]* &quot;-&quot;??_)"/>
  </numFmts>
  <fonts count="42">
    <font>
      <sz val="11"/>
      <color indexed="8"/>
      <name val="等线"/>
      <charset val="134"/>
    </font>
    <font>
      <b/>
      <sz val="10"/>
      <color indexed="9"/>
      <name val="微软雅黑"/>
      <family val="2"/>
      <charset val="134"/>
    </font>
    <font>
      <sz val="11"/>
      <color indexed="8"/>
      <name val="微软雅黑"/>
      <family val="2"/>
      <charset val="134"/>
    </font>
    <font>
      <sz val="11"/>
      <color indexed="8"/>
      <name val="DengXian"/>
      <family val="1"/>
    </font>
    <font>
      <sz val="10"/>
      <color indexed="8"/>
      <name val="宋体-简 常规体"/>
      <charset val="134"/>
    </font>
    <font>
      <sz val="10"/>
      <name val="宋体-简 常规体"/>
      <charset val="134"/>
    </font>
    <font>
      <sz val="12"/>
      <color indexed="8"/>
      <name val="等线"/>
      <family val="3"/>
      <charset val="134"/>
    </font>
    <font>
      <b/>
      <sz val="12"/>
      <color indexed="8"/>
      <name val="等线"/>
      <family val="3"/>
      <charset val="134"/>
    </font>
    <font>
      <sz val="12"/>
      <color indexed="8"/>
      <name val="等线"/>
      <family val="3"/>
      <charset val="134"/>
    </font>
    <font>
      <sz val="10"/>
      <color indexed="8"/>
      <name val="宋体"/>
      <family val="3"/>
      <charset val="134"/>
    </font>
    <font>
      <b/>
      <sz val="10"/>
      <color indexed="9"/>
      <name val="宋体-简 常规体"/>
      <charset val="134"/>
    </font>
    <font>
      <sz val="11"/>
      <color indexed="8"/>
      <name val="Calibri"/>
      <family val="2"/>
    </font>
    <font>
      <sz val="10"/>
      <name val="宋体"/>
      <family val="3"/>
      <charset val="134"/>
    </font>
    <font>
      <b/>
      <sz val="10"/>
      <color indexed="8"/>
      <name val="宋体-简 常规体"/>
      <charset val="134"/>
    </font>
    <font>
      <sz val="10"/>
      <color indexed="60"/>
      <name val="宋体-简 常规体"/>
      <charset val="134"/>
    </font>
    <font>
      <b/>
      <sz val="10"/>
      <name val="宋体-简 常规体"/>
      <charset val="134"/>
    </font>
    <font>
      <i/>
      <sz val="10"/>
      <name val="宋体-简 常规体"/>
      <charset val="134"/>
    </font>
    <font>
      <b/>
      <sz val="10"/>
      <color indexed="8"/>
      <name val="微软雅黑"/>
      <family val="2"/>
      <charset val="134"/>
    </font>
    <font>
      <sz val="10"/>
      <color indexed="8"/>
      <name val="微软雅黑"/>
      <family val="2"/>
      <charset val="134"/>
    </font>
    <font>
      <sz val="10"/>
      <color indexed="8"/>
      <name val="宋体"/>
      <family val="3"/>
      <charset val="134"/>
    </font>
    <font>
      <sz val="10"/>
      <color indexed="8"/>
      <name val="微软雅黑"/>
      <family val="2"/>
      <charset val="134"/>
    </font>
    <font>
      <sz val="10"/>
      <color indexed="9"/>
      <name val="微软雅黑"/>
      <family val="2"/>
      <charset val="134"/>
    </font>
    <font>
      <u/>
      <sz val="10"/>
      <color indexed="30"/>
      <name val="宋体-简 常规体"/>
      <charset val="134"/>
    </font>
    <font>
      <b/>
      <sz val="10"/>
      <name val="微软雅黑"/>
      <family val="2"/>
      <charset val="134"/>
    </font>
    <font>
      <b/>
      <sz val="10"/>
      <color indexed="8"/>
      <name val="微软雅黑"/>
      <family val="2"/>
      <charset val="134"/>
    </font>
    <font>
      <sz val="10"/>
      <name val="微软雅黑"/>
      <family val="2"/>
      <charset val="134"/>
    </font>
    <font>
      <b/>
      <sz val="11"/>
      <color indexed="9"/>
      <name val="微软雅黑"/>
      <family val="2"/>
      <charset val="134"/>
    </font>
    <font>
      <sz val="12"/>
      <color indexed="8"/>
      <name val="宋体"/>
      <family val="3"/>
      <charset val="134"/>
    </font>
    <font>
      <sz val="12"/>
      <color indexed="8"/>
      <name val="微软雅黑"/>
      <family val="2"/>
      <charset val="134"/>
    </font>
    <font>
      <b/>
      <sz val="12"/>
      <color indexed="8"/>
      <name val="宋体"/>
      <family val="3"/>
      <charset val="134"/>
    </font>
    <font>
      <sz val="10"/>
      <name val="微软雅黑"/>
      <family val="2"/>
      <charset val="134"/>
    </font>
    <font>
      <sz val="12"/>
      <name val="宋体"/>
      <family val="3"/>
      <charset val="134"/>
    </font>
    <font>
      <sz val="11"/>
      <color indexed="8"/>
      <name val="等线"/>
      <family val="3"/>
      <charset val="134"/>
    </font>
    <font>
      <sz val="12"/>
      <color indexed="8"/>
      <name val="等线"/>
      <family val="3"/>
      <charset val="134"/>
    </font>
    <font>
      <u/>
      <sz val="10"/>
      <color indexed="30"/>
      <name val="Arial"/>
      <family val="2"/>
    </font>
    <font>
      <sz val="10"/>
      <name val="Arial"/>
      <family val="2"/>
    </font>
    <font>
      <u/>
      <sz val="11"/>
      <color indexed="30"/>
      <name val="等线"/>
      <family val="3"/>
      <charset val="134"/>
    </font>
    <font>
      <sz val="11"/>
      <color indexed="8"/>
      <name val="宋体"/>
      <family val="3"/>
      <charset val="134"/>
    </font>
    <font>
      <sz val="11"/>
      <color indexed="8"/>
      <name val="等线"/>
      <family val="3"/>
      <charset val="134"/>
    </font>
    <font>
      <sz val="12"/>
      <name val="????"/>
      <family val="1"/>
    </font>
    <font>
      <sz val="11"/>
      <color indexed="8"/>
      <name val="等线"/>
      <family val="3"/>
      <charset val="134"/>
    </font>
    <font>
      <sz val="9"/>
      <name val="等线"/>
      <family val="3"/>
      <charset val="134"/>
    </font>
  </fonts>
  <fills count="18">
    <fill>
      <patternFill patternType="none"/>
    </fill>
    <fill>
      <patternFill patternType="gray125"/>
    </fill>
    <fill>
      <patternFill patternType="solid">
        <fgColor indexed="10"/>
        <bgColor indexed="64"/>
      </patternFill>
    </fill>
    <fill>
      <patternFill patternType="solid">
        <fgColor indexed="24"/>
        <bgColor indexed="64"/>
      </patternFill>
    </fill>
    <fill>
      <patternFill patternType="solid">
        <fgColor indexed="44"/>
        <bgColor indexed="64"/>
      </patternFill>
    </fill>
    <fill>
      <patternFill patternType="solid">
        <fgColor indexed="47"/>
        <bgColor indexed="64"/>
      </patternFill>
    </fill>
    <fill>
      <patternFill patternType="solid">
        <fgColor indexed="22"/>
        <bgColor indexed="64"/>
      </patternFill>
    </fill>
    <fill>
      <patternFill patternType="solid">
        <fgColor indexed="30"/>
        <bgColor indexed="64"/>
      </patternFill>
    </fill>
    <fill>
      <patternFill patternType="solid">
        <fgColor indexed="29"/>
        <bgColor indexed="64"/>
      </patternFill>
    </fill>
    <fill>
      <patternFill patternType="solid">
        <fgColor indexed="31"/>
        <bgColor indexed="64"/>
      </patternFill>
    </fill>
    <fill>
      <patternFill patternType="solid">
        <fgColor indexed="54"/>
        <bgColor indexed="64"/>
      </patternFill>
    </fill>
    <fill>
      <patternFill patternType="solid">
        <fgColor indexed="50"/>
        <bgColor indexed="64"/>
      </patternFill>
    </fill>
    <fill>
      <patternFill patternType="solid">
        <fgColor indexed="62"/>
        <bgColor indexed="64"/>
      </patternFill>
    </fill>
    <fill>
      <patternFill patternType="solid">
        <fgColor indexed="13"/>
        <bgColor indexed="64"/>
      </patternFill>
    </fill>
    <fill>
      <patternFill patternType="solid">
        <fgColor indexed="51"/>
        <bgColor indexed="64"/>
      </patternFill>
    </fill>
    <fill>
      <patternFill patternType="solid">
        <fgColor indexed="11"/>
        <bgColor indexed="64"/>
      </patternFill>
    </fill>
    <fill>
      <patternFill patternType="solid">
        <fgColor indexed="27"/>
        <bgColor indexed="64"/>
      </patternFill>
    </fill>
    <fill>
      <patternFill patternType="solid">
        <fgColor indexed="9"/>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54">
    <xf numFmtId="0" fontId="0" fillId="0" borderId="0">
      <alignment vertical="center"/>
    </xf>
    <xf numFmtId="0" fontId="40" fillId="0" borderId="0">
      <alignment vertical="center"/>
    </xf>
    <xf numFmtId="0" fontId="40" fillId="0" borderId="0">
      <alignment vertical="center"/>
    </xf>
    <xf numFmtId="0" fontId="40" fillId="0" borderId="0">
      <alignment vertical="center"/>
    </xf>
    <xf numFmtId="0" fontId="34" fillId="0" borderId="0" applyNumberFormat="0" applyFill="0" applyBorder="0" applyAlignment="0" applyProtection="0">
      <alignment vertical="center"/>
    </xf>
    <xf numFmtId="0" fontId="40" fillId="0" borderId="0">
      <alignment vertical="center"/>
    </xf>
    <xf numFmtId="0" fontId="36" fillId="0" borderId="0" applyNumberFormat="0" applyFill="0" applyBorder="0" applyAlignment="0" applyProtection="0">
      <alignment vertical="center"/>
    </xf>
    <xf numFmtId="0" fontId="31" fillId="0" borderId="0">
      <alignment vertical="center"/>
    </xf>
    <xf numFmtId="0" fontId="32" fillId="0" borderId="0">
      <alignment vertical="center"/>
    </xf>
    <xf numFmtId="178" fontId="31" fillId="0" borderId="0">
      <alignment vertical="center"/>
    </xf>
    <xf numFmtId="0" fontId="31" fillId="0" borderId="0">
      <alignment vertical="center"/>
    </xf>
    <xf numFmtId="0" fontId="31" fillId="0" borderId="0">
      <alignment vertical="center"/>
    </xf>
    <xf numFmtId="178" fontId="31" fillId="0" borderId="0">
      <alignment vertical="center"/>
    </xf>
    <xf numFmtId="0" fontId="35" fillId="0" borderId="0">
      <alignment vertical="center"/>
    </xf>
    <xf numFmtId="0" fontId="40" fillId="0" borderId="0">
      <alignment vertical="center"/>
    </xf>
    <xf numFmtId="0" fontId="40" fillId="0" borderId="0">
      <alignment vertical="center"/>
    </xf>
    <xf numFmtId="0" fontId="37"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1" fillId="0" borderId="0">
      <alignment vertical="center"/>
    </xf>
    <xf numFmtId="0" fontId="40" fillId="0" borderId="0">
      <alignment vertical="center"/>
    </xf>
    <xf numFmtId="0" fontId="31" fillId="0" borderId="0">
      <alignment vertical="center"/>
    </xf>
    <xf numFmtId="0" fontId="40" fillId="0" borderId="0">
      <alignment vertical="center"/>
    </xf>
    <xf numFmtId="0" fontId="40" fillId="0" borderId="0">
      <alignment vertical="center"/>
    </xf>
    <xf numFmtId="0" fontId="36" fillId="0" borderId="0" applyNumberFormat="0" applyFill="0" applyBorder="0" applyAlignment="0" applyProtection="0">
      <alignment vertical="center"/>
    </xf>
    <xf numFmtId="0" fontId="32" fillId="0" borderId="0">
      <alignment vertical="center"/>
    </xf>
    <xf numFmtId="0" fontId="40" fillId="0" borderId="0">
      <alignment vertical="center"/>
    </xf>
    <xf numFmtId="0" fontId="32" fillId="0" borderId="0">
      <alignment vertical="center"/>
    </xf>
    <xf numFmtId="0" fontId="40" fillId="0" borderId="0">
      <alignment vertical="center"/>
    </xf>
    <xf numFmtId="0" fontId="40" fillId="0" borderId="0">
      <alignment vertical="center"/>
    </xf>
    <xf numFmtId="0" fontId="32" fillId="0" borderId="0">
      <alignment vertical="center"/>
    </xf>
    <xf numFmtId="0" fontId="40" fillId="0" borderId="0">
      <alignment vertical="center"/>
    </xf>
    <xf numFmtId="0" fontId="40" fillId="0" borderId="0">
      <alignment vertical="center"/>
    </xf>
    <xf numFmtId="0" fontId="40" fillId="0" borderId="0">
      <alignment vertical="center"/>
    </xf>
    <xf numFmtId="0" fontId="32" fillId="0" borderId="0">
      <alignment vertical="center"/>
    </xf>
    <xf numFmtId="178" fontId="35" fillId="0" borderId="0">
      <alignment vertical="center"/>
    </xf>
    <xf numFmtId="178" fontId="38" fillId="0" borderId="0">
      <alignment vertical="center"/>
    </xf>
    <xf numFmtId="0" fontId="32" fillId="0" borderId="0">
      <alignment vertical="center"/>
    </xf>
    <xf numFmtId="177" fontId="40" fillId="0" borderId="0">
      <alignment vertical="center"/>
    </xf>
    <xf numFmtId="0" fontId="40" fillId="0" borderId="0">
      <alignment vertical="center"/>
    </xf>
    <xf numFmtId="178" fontId="32" fillId="0" borderId="0">
      <alignment vertical="center"/>
    </xf>
    <xf numFmtId="0" fontId="31" fillId="0" borderId="0">
      <alignment vertical="center"/>
    </xf>
    <xf numFmtId="0" fontId="37" fillId="0" borderId="0">
      <alignment vertical="center"/>
    </xf>
    <xf numFmtId="0" fontId="32" fillId="0" borderId="0">
      <alignment vertical="center"/>
    </xf>
    <xf numFmtId="0" fontId="2" fillId="0" borderId="0">
      <alignment vertical="center"/>
    </xf>
    <xf numFmtId="0" fontId="40" fillId="0" borderId="0">
      <alignment vertical="center"/>
    </xf>
    <xf numFmtId="0" fontId="40" fillId="0" borderId="0">
      <alignment vertical="center"/>
    </xf>
    <xf numFmtId="0" fontId="2" fillId="0" borderId="0">
      <alignment vertical="center"/>
    </xf>
    <xf numFmtId="178" fontId="33" fillId="0" borderId="0">
      <alignment vertical="center"/>
    </xf>
    <xf numFmtId="0" fontId="6" fillId="0" borderId="0">
      <alignment vertical="center"/>
    </xf>
    <xf numFmtId="0" fontId="31" fillId="0" borderId="0">
      <alignment vertical="center"/>
    </xf>
    <xf numFmtId="0" fontId="39" fillId="0" borderId="0">
      <alignment vertical="center"/>
    </xf>
  </cellStyleXfs>
  <cellXfs count="135">
    <xf numFmtId="0" fontId="0" fillId="0" borderId="0" xfId="0" applyAlignment="1"/>
    <xf numFmtId="49" fontId="1" fillId="2" borderId="1" xfId="16" applyNumberFormat="1" applyFont="1" applyFill="1" applyBorder="1" applyAlignment="1">
      <alignment horizontal="center" vertical="center" wrapText="1" readingOrder="1"/>
    </xf>
    <xf numFmtId="49" fontId="1" fillId="3" borderId="1" xfId="16" applyNumberFormat="1" applyFont="1" applyFill="1" applyBorder="1" applyAlignment="1">
      <alignment horizontal="center" vertical="center" wrapText="1" readingOrder="1"/>
    </xf>
    <xf numFmtId="0" fontId="2" fillId="0" borderId="1" xfId="0" applyFont="1" applyBorder="1" applyAlignment="1">
      <alignment vertical="top" wrapText="1"/>
    </xf>
    <xf numFmtId="0" fontId="2" fillId="0" borderId="1" xfId="0" applyFont="1" applyBorder="1" applyAlignment="1">
      <alignment horizontal="center" vertical="top" wrapText="1"/>
    </xf>
    <xf numFmtId="0" fontId="0" fillId="4" borderId="1" xfId="0" applyFill="1" applyBorder="1" applyAlignment="1"/>
    <xf numFmtId="0" fontId="0" fillId="5" borderId="1" xfId="0" applyFill="1" applyBorder="1" applyAlignment="1"/>
    <xf numFmtId="0" fontId="0" fillId="0" borderId="1" xfId="0" applyBorder="1" applyAlignment="1">
      <alignment vertical="center"/>
    </xf>
    <xf numFmtId="0" fontId="0" fillId="0" borderId="1" xfId="0" applyBorder="1" applyAlignment="1"/>
    <xf numFmtId="0" fontId="3" fillId="0" borderId="1" xfId="0" applyFont="1" applyBorder="1" applyAlignment="1">
      <alignment horizontal="justify" vertical="center"/>
    </xf>
    <xf numFmtId="49" fontId="4" fillId="0" borderId="1" xfId="0" applyNumberFormat="1" applyFont="1" applyBorder="1" applyAlignment="1">
      <alignment horizontal="left" vertical="top" wrapText="1"/>
    </xf>
    <xf numFmtId="49" fontId="5" fillId="0" borderId="1" xfId="10" applyNumberFormat="1" applyFont="1" applyBorder="1" applyAlignment="1">
      <alignment horizontal="left" vertical="top" wrapText="1"/>
    </xf>
    <xf numFmtId="0" fontId="5" fillId="0" borderId="1" xfId="10" applyFont="1" applyBorder="1" applyAlignment="1">
      <alignment horizontal="left" vertical="top" wrapText="1"/>
    </xf>
    <xf numFmtId="0" fontId="6" fillId="0" borderId="0" xfId="51" applyAlignment="1">
      <alignment horizontal="left" vertical="top"/>
    </xf>
    <xf numFmtId="0" fontId="7" fillId="6" borderId="1" xfId="51" applyFont="1" applyFill="1" applyBorder="1" applyAlignment="1">
      <alignment horizontal="left" vertical="top"/>
    </xf>
    <xf numFmtId="0" fontId="6" fillId="0" borderId="1" xfId="51" applyBorder="1" applyAlignment="1">
      <alignment horizontal="left" vertical="top"/>
    </xf>
    <xf numFmtId="0" fontId="8" fillId="0" borderId="1" xfId="51" applyFont="1" applyBorder="1" applyAlignment="1">
      <alignment horizontal="left" vertical="top" wrapText="1"/>
    </xf>
    <xf numFmtId="49" fontId="5" fillId="0" borderId="0" xfId="0" applyNumberFormat="1" applyFont="1" applyAlignment="1">
      <alignment horizontal="left" vertical="top"/>
    </xf>
    <xf numFmtId="49" fontId="4" fillId="0" borderId="0" xfId="0" applyNumberFormat="1" applyFont="1" applyAlignment="1">
      <alignment horizontal="left" vertical="top"/>
    </xf>
    <xf numFmtId="0" fontId="9" fillId="0" borderId="0" xfId="0" applyFont="1" applyAlignment="1"/>
    <xf numFmtId="49" fontId="10" fillId="3" borderId="1" xfId="16" applyNumberFormat="1" applyFont="1" applyFill="1" applyBorder="1" applyAlignment="1">
      <alignment horizontal="left" vertical="top" wrapText="1" readingOrder="1"/>
    </xf>
    <xf numFmtId="49" fontId="10" fillId="2" borderId="1" xfId="16" applyNumberFormat="1" applyFont="1" applyFill="1" applyBorder="1" applyAlignment="1">
      <alignment horizontal="left" vertical="top" wrapText="1" readingOrder="1"/>
    </xf>
    <xf numFmtId="49" fontId="5" fillId="0" borderId="1" xfId="49" applyNumberFormat="1" applyFont="1" applyBorder="1" applyAlignment="1">
      <alignment horizontal="left" vertical="top"/>
    </xf>
    <xf numFmtId="49" fontId="10" fillId="7" borderId="1" xfId="0" applyNumberFormat="1" applyFont="1" applyFill="1" applyBorder="1" applyAlignment="1">
      <alignment horizontal="left" vertical="top" wrapText="1" readingOrder="1"/>
    </xf>
    <xf numFmtId="0" fontId="12" fillId="0" borderId="0" xfId="0" applyFont="1" applyAlignment="1"/>
    <xf numFmtId="49" fontId="5" fillId="0" borderId="1" xfId="0" applyNumberFormat="1" applyFont="1" applyBorder="1" applyAlignment="1">
      <alignment horizontal="left" vertical="top" wrapText="1"/>
    </xf>
    <xf numFmtId="49" fontId="5" fillId="0" borderId="1" xfId="0" applyNumberFormat="1" applyFont="1" applyBorder="1" applyAlignment="1">
      <alignment horizontal="left" vertical="top"/>
    </xf>
    <xf numFmtId="49" fontId="5" fillId="0" borderId="1" xfId="5" applyNumberFormat="1" applyFont="1" applyBorder="1" applyAlignment="1">
      <alignment horizontal="left" vertical="top" wrapText="1" readingOrder="1"/>
    </xf>
    <xf numFmtId="49" fontId="4" fillId="0" borderId="1" xfId="0" applyNumberFormat="1" applyFont="1" applyBorder="1" applyAlignment="1">
      <alignment horizontal="left" vertical="top"/>
    </xf>
    <xf numFmtId="49" fontId="13" fillId="0" borderId="1" xfId="0" applyNumberFormat="1" applyFont="1" applyBorder="1" applyAlignment="1">
      <alignment horizontal="left" vertical="top"/>
    </xf>
    <xf numFmtId="49" fontId="14" fillId="0" borderId="1" xfId="0" applyNumberFormat="1" applyFont="1" applyBorder="1" applyAlignment="1">
      <alignment horizontal="left" vertical="top"/>
    </xf>
    <xf numFmtId="49" fontId="4" fillId="6" borderId="1" xfId="0" applyNumberFormat="1" applyFont="1" applyFill="1" applyBorder="1" applyAlignment="1">
      <alignment horizontal="left" vertical="top"/>
    </xf>
    <xf numFmtId="49" fontId="15" fillId="0" borderId="1" xfId="49" applyNumberFormat="1" applyFont="1" applyBorder="1" applyAlignment="1">
      <alignment horizontal="left" vertical="top"/>
    </xf>
    <xf numFmtId="49" fontId="5" fillId="8" borderId="1" xfId="49" applyNumberFormat="1" applyFont="1" applyFill="1" applyBorder="1" applyAlignment="1">
      <alignment horizontal="left" vertical="top"/>
    </xf>
    <xf numFmtId="49" fontId="14" fillId="0" borderId="1" xfId="49" applyNumberFormat="1" applyFont="1" applyBorder="1" applyAlignment="1">
      <alignment horizontal="left" vertical="top"/>
    </xf>
    <xf numFmtId="49" fontId="16" fillId="0" borderId="1" xfId="49" applyNumberFormat="1" applyFont="1" applyBorder="1" applyAlignment="1">
      <alignment horizontal="left" vertical="top"/>
    </xf>
    <xf numFmtId="49" fontId="15" fillId="0" borderId="1" xfId="0" applyNumberFormat="1" applyFont="1" applyBorder="1" applyAlignment="1">
      <alignment horizontal="left" vertical="top"/>
    </xf>
    <xf numFmtId="49" fontId="5" fillId="0" borderId="1" xfId="5" applyNumberFormat="1" applyFont="1" applyBorder="1" applyAlignment="1">
      <alignment horizontal="left" vertical="top" readingOrder="1"/>
    </xf>
    <xf numFmtId="49" fontId="15" fillId="0" borderId="1" xfId="5" applyNumberFormat="1" applyFont="1" applyBorder="1" applyAlignment="1">
      <alignment horizontal="left" vertical="top" readingOrder="1"/>
    </xf>
    <xf numFmtId="49" fontId="5" fillId="8" borderId="1" xfId="5" applyNumberFormat="1" applyFont="1" applyFill="1" applyBorder="1" applyAlignment="1">
      <alignment horizontal="left" vertical="top" readingOrder="1"/>
    </xf>
    <xf numFmtId="49" fontId="5" fillId="9" borderId="1" xfId="5" applyNumberFormat="1" applyFont="1" applyFill="1" applyBorder="1" applyAlignment="1">
      <alignment horizontal="left" vertical="top" readingOrder="1"/>
    </xf>
    <xf numFmtId="49" fontId="5" fillId="0" borderId="2" xfId="5" applyNumberFormat="1" applyFont="1" applyBorder="1" applyAlignment="1">
      <alignment horizontal="left" vertical="top" readingOrder="1"/>
    </xf>
    <xf numFmtId="49" fontId="5" fillId="0" borderId="2" xfId="49" applyNumberFormat="1" applyFont="1" applyBorder="1" applyAlignment="1">
      <alignment horizontal="left" vertical="top"/>
    </xf>
    <xf numFmtId="49" fontId="17" fillId="0" borderId="0" xfId="0" applyNumberFormat="1" applyFont="1" applyAlignment="1">
      <alignment horizontal="center" vertical="center" wrapText="1" readingOrder="1"/>
    </xf>
    <xf numFmtId="49" fontId="4" fillId="0" borderId="0" xfId="0" applyNumberFormat="1" applyFont="1" applyFill="1" applyAlignment="1">
      <alignment horizontal="left" vertical="top" wrapText="1" readingOrder="1"/>
    </xf>
    <xf numFmtId="49" fontId="5" fillId="0" borderId="0" xfId="0" applyNumberFormat="1" applyFont="1" applyFill="1" applyAlignment="1">
      <alignment horizontal="left" vertical="top" wrapText="1" readingOrder="1"/>
    </xf>
    <xf numFmtId="0" fontId="4" fillId="0" borderId="0" xfId="0" applyFont="1" applyFill="1" applyAlignment="1">
      <alignment horizontal="left" vertical="top" readingOrder="1"/>
    </xf>
    <xf numFmtId="49" fontId="18" fillId="0" borderId="0" xfId="0" applyNumberFormat="1" applyFont="1" applyAlignment="1">
      <alignment horizontal="left" vertical="center" wrapText="1" readingOrder="1"/>
    </xf>
    <xf numFmtId="49" fontId="19" fillId="0" borderId="0" xfId="0" applyNumberFormat="1" applyFont="1" applyAlignment="1">
      <alignment vertical="center" wrapText="1" readingOrder="1"/>
    </xf>
    <xf numFmtId="49" fontId="2" fillId="0" borderId="0" xfId="0" applyNumberFormat="1" applyFont="1" applyAlignment="1">
      <alignment vertical="top" wrapText="1" readingOrder="1"/>
    </xf>
    <xf numFmtId="0" fontId="18" fillId="0" borderId="0" xfId="0" applyNumberFormat="1" applyFont="1" applyAlignment="1">
      <alignment horizontal="left" vertical="center" wrapText="1" readingOrder="1"/>
    </xf>
    <xf numFmtId="0" fontId="20" fillId="0" borderId="0" xfId="0" applyFont="1" applyAlignment="1">
      <alignment horizontal="left" vertical="center" readingOrder="1"/>
    </xf>
    <xf numFmtId="49" fontId="1" fillId="10" borderId="1" xfId="9" applyNumberFormat="1" applyFont="1" applyFill="1" applyBorder="1" applyAlignment="1">
      <alignment horizontal="center" vertical="center" wrapText="1"/>
    </xf>
    <xf numFmtId="49" fontId="1" fillId="11" borderId="1" xfId="9" applyNumberFormat="1" applyFont="1" applyFill="1" applyBorder="1" applyAlignment="1">
      <alignment horizontal="center" vertical="center" wrapText="1"/>
    </xf>
    <xf numFmtId="49" fontId="5" fillId="0" borderId="1" xfId="5" applyNumberFormat="1" applyFont="1" applyFill="1" applyBorder="1" applyAlignment="1">
      <alignment horizontal="left" vertical="top" wrapText="1" readingOrder="1"/>
    </xf>
    <xf numFmtId="49" fontId="5" fillId="0" borderId="1" xfId="0" applyNumberFormat="1" applyFont="1" applyFill="1" applyBorder="1" applyAlignment="1">
      <alignment horizontal="left" vertical="top" wrapText="1"/>
    </xf>
    <xf numFmtId="0" fontId="5" fillId="0" borderId="1" xfId="10" applyFont="1" applyFill="1" applyBorder="1" applyAlignment="1">
      <alignment horizontal="left" vertical="top" wrapText="1"/>
    </xf>
    <xf numFmtId="49" fontId="5" fillId="0" borderId="1" xfId="0" applyNumberFormat="1" applyFont="1" applyFill="1" applyBorder="1" applyAlignment="1" applyProtection="1">
      <alignment horizontal="left" vertical="top" wrapText="1"/>
      <protection locked="0"/>
    </xf>
    <xf numFmtId="49" fontId="5" fillId="0" borderId="1" xfId="0" applyNumberFormat="1" applyFont="1" applyFill="1" applyBorder="1" applyAlignment="1">
      <alignment horizontal="left" vertical="top" wrapText="1" readingOrder="1"/>
    </xf>
    <xf numFmtId="49" fontId="5" fillId="0" borderId="1" xfId="17" applyNumberFormat="1" applyFont="1" applyFill="1" applyBorder="1" applyAlignment="1">
      <alignment horizontal="left" vertical="top" wrapText="1" readingOrder="1"/>
    </xf>
    <xf numFmtId="0" fontId="4" fillId="0" borderId="1" xfId="0" applyFont="1" applyFill="1" applyBorder="1" applyAlignment="1">
      <alignment horizontal="left" vertical="top"/>
    </xf>
    <xf numFmtId="49" fontId="1" fillId="3" borderId="1" xfId="1" applyNumberFormat="1" applyFont="1" applyFill="1" applyBorder="1" applyAlignment="1">
      <alignment horizontal="center" vertical="center" wrapText="1" readingOrder="1"/>
    </xf>
    <xf numFmtId="49" fontId="1" fillId="12" borderId="1" xfId="1" applyNumberFormat="1" applyFont="1" applyFill="1" applyBorder="1" applyAlignment="1">
      <alignment horizontal="center" vertical="center" wrapText="1" readingOrder="1"/>
    </xf>
    <xf numFmtId="0" fontId="22" fillId="0" borderId="1" xfId="26" applyFont="1" applyFill="1" applyBorder="1" applyAlignment="1">
      <alignment horizontal="left" vertical="top" wrapText="1" readingOrder="1"/>
    </xf>
    <xf numFmtId="0" fontId="4" fillId="0" borderId="1" xfId="0" applyFont="1" applyFill="1" applyBorder="1" applyAlignment="1">
      <alignment horizontal="left" vertical="top" wrapText="1"/>
    </xf>
    <xf numFmtId="49" fontId="4" fillId="0" borderId="1" xfId="0" applyNumberFormat="1" applyFont="1" applyFill="1" applyBorder="1" applyAlignment="1">
      <alignment horizontal="left" vertical="top" wrapText="1" readingOrder="1"/>
    </xf>
    <xf numFmtId="0" fontId="20" fillId="13" borderId="1" xfId="0" applyFont="1" applyFill="1" applyBorder="1" applyAlignment="1">
      <alignment horizontal="left" vertical="center" readingOrder="1"/>
    </xf>
    <xf numFmtId="49" fontId="1" fillId="12" borderId="1" xfId="0" applyNumberFormat="1" applyFont="1" applyFill="1" applyBorder="1" applyAlignment="1">
      <alignment horizontal="center" vertical="center" wrapText="1" readingOrder="1"/>
    </xf>
    <xf numFmtId="0" fontId="17" fillId="14" borderId="1" xfId="0" applyNumberFormat="1" applyFont="1" applyFill="1" applyBorder="1" applyAlignment="1">
      <alignment horizontal="center" vertical="center" wrapText="1" readingOrder="1"/>
    </xf>
    <xf numFmtId="0" fontId="24" fillId="13" borderId="1" xfId="0" applyFont="1" applyFill="1" applyBorder="1" applyAlignment="1">
      <alignment horizontal="left" vertical="center" readingOrder="1"/>
    </xf>
    <xf numFmtId="0" fontId="4" fillId="0" borderId="1" xfId="0" applyFont="1" applyFill="1" applyBorder="1" applyAlignment="1">
      <alignment horizontal="left" vertical="top" wrapText="1" readingOrder="1"/>
    </xf>
    <xf numFmtId="0" fontId="25" fillId="9" borderId="5" xfId="0" applyFont="1" applyFill="1" applyBorder="1" applyAlignment="1">
      <alignment horizontal="left" vertical="center" readingOrder="1"/>
    </xf>
    <xf numFmtId="0" fontId="5" fillId="0" borderId="1" xfId="0" applyFont="1" applyFill="1" applyBorder="1" applyAlignment="1">
      <alignment horizontal="left" vertical="top" wrapText="1" readingOrder="1"/>
    </xf>
    <xf numFmtId="49" fontId="5" fillId="0" borderId="1" xfId="24" applyNumberFormat="1" applyFont="1" applyFill="1" applyBorder="1" applyAlignment="1">
      <alignment horizontal="left" vertical="top" wrapText="1"/>
    </xf>
    <xf numFmtId="49" fontId="5" fillId="0" borderId="1" xfId="33"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0" fontId="5" fillId="0" borderId="1" xfId="0" applyFont="1" applyFill="1" applyBorder="1" applyAlignment="1">
      <alignment horizontal="left" vertical="top" readingOrder="1"/>
    </xf>
    <xf numFmtId="49" fontId="5" fillId="0" borderId="1" xfId="30" applyNumberFormat="1" applyFont="1" applyFill="1" applyBorder="1" applyAlignment="1">
      <alignment horizontal="left" vertical="top" wrapText="1" readingOrder="1"/>
    </xf>
    <xf numFmtId="49" fontId="5" fillId="0" borderId="1" xfId="34" applyNumberFormat="1" applyFont="1" applyFill="1" applyBorder="1" applyAlignment="1">
      <alignment horizontal="left" vertical="top" wrapText="1"/>
    </xf>
    <xf numFmtId="49" fontId="5" fillId="0" borderId="1" xfId="10" applyNumberFormat="1" applyFont="1" applyFill="1" applyBorder="1" applyAlignment="1">
      <alignment horizontal="left" vertical="top" wrapText="1"/>
    </xf>
    <xf numFmtId="49" fontId="5" fillId="0" borderId="1" xfId="27" applyNumberFormat="1" applyFont="1" applyFill="1" applyBorder="1" applyAlignment="1">
      <alignment horizontal="left" vertical="top" wrapText="1"/>
    </xf>
    <xf numFmtId="0" fontId="2" fillId="0" borderId="0" xfId="24" applyFont="1" applyAlignment="1"/>
    <xf numFmtId="178" fontId="1" fillId="10" borderId="1" xfId="9" applyFont="1" applyFill="1" applyBorder="1" applyAlignment="1">
      <alignment horizontal="center" vertical="center"/>
    </xf>
    <xf numFmtId="49" fontId="26" fillId="3" borderId="1" xfId="23" applyNumberFormat="1" applyFont="1" applyFill="1" applyBorder="1" applyAlignment="1">
      <alignment horizontal="left" vertical="center" wrapText="1" readingOrder="1"/>
    </xf>
    <xf numFmtId="1" fontId="18" fillId="0" borderId="1" xfId="40" applyNumberFormat="1" applyFont="1" applyBorder="1" applyAlignment="1">
      <alignment vertical="center" wrapText="1" readingOrder="1"/>
    </xf>
    <xf numFmtId="49" fontId="18" fillId="0" borderId="1" xfId="40" applyNumberFormat="1" applyFont="1" applyBorder="1" applyAlignment="1">
      <alignment vertical="center" wrapText="1" readingOrder="1"/>
    </xf>
    <xf numFmtId="49" fontId="18" fillId="0" borderId="1" xfId="40" applyNumberFormat="1" applyFont="1" applyFill="1" applyBorder="1" applyAlignment="1">
      <alignment vertical="center" wrapText="1" readingOrder="1"/>
    </xf>
    <xf numFmtId="0" fontId="27" fillId="0" borderId="1" xfId="0" applyFont="1" applyBorder="1" applyAlignment="1">
      <alignment vertical="center" wrapText="1"/>
    </xf>
    <xf numFmtId="0" fontId="28" fillId="0" borderId="0" xfId="0" applyFont="1" applyAlignment="1">
      <alignment wrapText="1"/>
    </xf>
    <xf numFmtId="0" fontId="29" fillId="15" borderId="1" xfId="0" applyFont="1" applyFill="1" applyBorder="1" applyAlignment="1">
      <alignment vertical="center"/>
    </xf>
    <xf numFmtId="0" fontId="29" fillId="15" borderId="1" xfId="0" applyFont="1" applyFill="1" applyBorder="1" applyAlignment="1">
      <alignment vertical="center" wrapText="1"/>
    </xf>
    <xf numFmtId="0" fontId="29" fillId="16" borderId="1" xfId="0" applyFont="1" applyFill="1" applyBorder="1" applyAlignment="1">
      <alignment vertical="center"/>
    </xf>
    <xf numFmtId="0" fontId="27" fillId="16" borderId="1" xfId="0" applyFont="1" applyFill="1" applyBorder="1" applyAlignment="1">
      <alignment vertical="center" wrapText="1"/>
    </xf>
    <xf numFmtId="0" fontId="27" fillId="16" borderId="1" xfId="0" applyFont="1" applyFill="1" applyBorder="1" applyAlignment="1">
      <alignment vertical="center"/>
    </xf>
    <xf numFmtId="0" fontId="27" fillId="0" borderId="1" xfId="0" applyFont="1" applyBorder="1" applyAlignment="1">
      <alignment vertical="center"/>
    </xf>
    <xf numFmtId="0" fontId="28" fillId="0" borderId="1" xfId="0" applyFont="1" applyBorder="1" applyAlignment="1">
      <alignment wrapText="1"/>
    </xf>
    <xf numFmtId="0" fontId="2" fillId="0" borderId="0" xfId="24" applyFont="1" applyAlignment="1">
      <alignment horizontal="center" vertical="center"/>
    </xf>
    <xf numFmtId="0" fontId="2" fillId="0" borderId="0" xfId="24" applyFont="1" applyAlignment="1">
      <alignment vertical="center"/>
    </xf>
    <xf numFmtId="178" fontId="1" fillId="10" borderId="1" xfId="9" applyFont="1" applyFill="1" applyBorder="1" applyAlignment="1">
      <alignment horizontal="center" vertical="center" wrapText="1"/>
    </xf>
    <xf numFmtId="0" fontId="18" fillId="0" borderId="1" xfId="24" applyFont="1" applyBorder="1" applyAlignment="1">
      <alignment horizontal="center" vertical="center" wrapText="1" readingOrder="1"/>
    </xf>
    <xf numFmtId="176" fontId="30" fillId="0" borderId="1" xfId="24" applyNumberFormat="1" applyFont="1" applyFill="1" applyBorder="1" applyAlignment="1">
      <alignment horizontal="left" vertical="center"/>
    </xf>
    <xf numFmtId="0" fontId="18" fillId="0" borderId="1" xfId="24" applyNumberFormat="1" applyFont="1" applyBorder="1" applyAlignment="1">
      <alignment vertical="center"/>
    </xf>
    <xf numFmtId="0" fontId="18" fillId="17" borderId="1" xfId="24" applyFont="1" applyFill="1" applyBorder="1" applyAlignment="1">
      <alignment horizontal="left" vertical="center" wrapText="1" readingOrder="1"/>
    </xf>
    <xf numFmtId="0" fontId="18" fillId="0" borderId="1" xfId="24" applyNumberFormat="1" applyFont="1" applyFill="1" applyBorder="1" applyAlignment="1">
      <alignment horizontal="left" vertical="center" readingOrder="1"/>
    </xf>
    <xf numFmtId="0" fontId="18" fillId="0" borderId="1" xfId="24" applyNumberFormat="1" applyFont="1" applyBorder="1" applyAlignment="1">
      <alignment horizontal="left" vertical="center"/>
    </xf>
    <xf numFmtId="0" fontId="18" fillId="17" borderId="1" xfId="24" applyFont="1" applyFill="1" applyBorder="1" applyAlignment="1">
      <alignment horizontal="left" vertical="center"/>
    </xf>
    <xf numFmtId="0" fontId="18" fillId="0" borderId="1" xfId="24" applyFont="1" applyBorder="1" applyAlignment="1">
      <alignment horizontal="left" vertical="center"/>
    </xf>
    <xf numFmtId="0" fontId="30" fillId="0" borderId="1" xfId="24" applyNumberFormat="1" applyFont="1" applyFill="1" applyBorder="1" applyAlignment="1">
      <alignment horizontal="left" vertical="center"/>
    </xf>
    <xf numFmtId="49" fontId="30" fillId="0" borderId="1" xfId="24" applyNumberFormat="1" applyFont="1" applyFill="1" applyBorder="1" applyAlignment="1">
      <alignment horizontal="left" vertical="center"/>
    </xf>
    <xf numFmtId="0" fontId="18" fillId="17" borderId="1" xfId="24" applyFont="1" applyFill="1" applyBorder="1" applyAlignment="1">
      <alignment horizontal="left" vertical="center" wrapText="1"/>
    </xf>
    <xf numFmtId="0" fontId="18" fillId="0" borderId="1" xfId="24" applyFont="1" applyBorder="1" applyAlignment="1">
      <alignment horizontal="left" vertical="center" wrapText="1"/>
    </xf>
    <xf numFmtId="0" fontId="18" fillId="0" borderId="3" xfId="24" applyFont="1" applyBorder="1" applyAlignment="1">
      <alignment vertical="center"/>
    </xf>
    <xf numFmtId="0" fontId="18" fillId="0" borderId="1" xfId="24" applyFont="1" applyBorder="1" applyAlignment="1">
      <alignment vertical="center"/>
    </xf>
    <xf numFmtId="0" fontId="2" fillId="0" borderId="1" xfId="24" applyFont="1" applyBorder="1" applyAlignment="1">
      <alignment horizontal="center" vertical="center"/>
    </xf>
    <xf numFmtId="176" fontId="30" fillId="0" borderId="1" xfId="28" applyNumberFormat="1" applyFont="1" applyFill="1" applyBorder="1" applyAlignment="1">
      <alignment horizontal="left" vertical="center"/>
    </xf>
    <xf numFmtId="0" fontId="18" fillId="0" borderId="1" xfId="28" applyFont="1" applyBorder="1" applyAlignment="1">
      <alignment horizontal="left" vertical="center"/>
    </xf>
    <xf numFmtId="0" fontId="18" fillId="0" borderId="1" xfId="28" applyFont="1" applyBorder="1" applyAlignment="1">
      <alignment horizontal="left" vertical="center" wrapText="1"/>
    </xf>
    <xf numFmtId="0" fontId="30" fillId="0" borderId="1" xfId="28" applyNumberFormat="1" applyFont="1" applyFill="1" applyBorder="1" applyAlignment="1">
      <alignment horizontal="left" vertical="center"/>
    </xf>
    <xf numFmtId="0" fontId="20" fillId="13" borderId="4" xfId="0" quotePrefix="1" applyFont="1" applyFill="1" applyBorder="1" applyAlignment="1">
      <alignment horizontal="left" vertical="center" readingOrder="1"/>
    </xf>
    <xf numFmtId="0" fontId="24" fillId="13" borderId="4" xfId="0" quotePrefix="1" applyFont="1" applyFill="1" applyBorder="1" applyAlignment="1">
      <alignment horizontal="left" vertical="center" readingOrder="1"/>
    </xf>
    <xf numFmtId="0" fontId="11" fillId="0" borderId="0" xfId="0" quotePrefix="1" applyFont="1" applyAlignment="1"/>
    <xf numFmtId="49" fontId="1" fillId="10" borderId="1" xfId="9" applyNumberFormat="1" applyFont="1" applyFill="1" applyBorder="1" applyAlignment="1">
      <alignment horizontal="center" vertical="center" wrapText="1"/>
    </xf>
    <xf numFmtId="49" fontId="1" fillId="11" borderId="2" xfId="9" applyNumberFormat="1" applyFont="1" applyFill="1" applyBorder="1" applyAlignment="1">
      <alignment horizontal="center" vertical="center" wrapText="1"/>
    </xf>
    <xf numFmtId="49" fontId="1" fillId="11" borderId="3" xfId="9" applyNumberFormat="1" applyFont="1" applyFill="1" applyBorder="1" applyAlignment="1">
      <alignment horizontal="center" vertical="center" wrapText="1"/>
    </xf>
    <xf numFmtId="49" fontId="1" fillId="11" borderId="4" xfId="9" applyNumberFormat="1" applyFont="1" applyFill="1" applyBorder="1" applyAlignment="1">
      <alignment horizontal="center" vertical="center" wrapText="1"/>
    </xf>
    <xf numFmtId="49" fontId="1" fillId="3" borderId="2" xfId="3" applyNumberFormat="1" applyFont="1" applyFill="1" applyBorder="1" applyAlignment="1">
      <alignment horizontal="center" vertical="center" wrapText="1" readingOrder="1"/>
    </xf>
    <xf numFmtId="49" fontId="1" fillId="3" borderId="3" xfId="3" applyNumberFormat="1" applyFont="1" applyFill="1" applyBorder="1" applyAlignment="1">
      <alignment horizontal="center" vertical="center" wrapText="1" readingOrder="1"/>
    </xf>
    <xf numFmtId="49" fontId="1" fillId="3" borderId="4" xfId="3" applyNumberFormat="1" applyFont="1" applyFill="1" applyBorder="1" applyAlignment="1">
      <alignment horizontal="left" vertical="center" wrapText="1" readingOrder="1"/>
    </xf>
    <xf numFmtId="49" fontId="21" fillId="12" borderId="1" xfId="3" applyNumberFormat="1" applyFont="1" applyFill="1" applyBorder="1" applyAlignment="1">
      <alignment horizontal="center" vertical="center" wrapText="1" readingOrder="1"/>
    </xf>
    <xf numFmtId="49" fontId="18" fillId="6" borderId="2" xfId="0" applyNumberFormat="1" applyFont="1" applyFill="1" applyBorder="1" applyAlignment="1">
      <alignment horizontal="center" vertical="center" wrapText="1" readingOrder="1"/>
    </xf>
    <xf numFmtId="49" fontId="18" fillId="6" borderId="4" xfId="0" applyNumberFormat="1" applyFont="1" applyFill="1" applyBorder="1" applyAlignment="1">
      <alignment horizontal="center" vertical="center" wrapText="1" readingOrder="1"/>
    </xf>
    <xf numFmtId="49" fontId="23" fillId="13" borderId="1" xfId="9" applyNumberFormat="1" applyFont="1" applyFill="1" applyBorder="1" applyAlignment="1">
      <alignment vertical="center" wrapText="1"/>
    </xf>
    <xf numFmtId="49" fontId="23" fillId="13" borderId="1" xfId="9" applyNumberFormat="1" applyFont="1" applyFill="1" applyBorder="1" applyAlignment="1">
      <alignment horizontal="center" vertical="center" wrapText="1"/>
    </xf>
    <xf numFmtId="49" fontId="23" fillId="4" borderId="1" xfId="9" applyNumberFormat="1" applyFont="1" applyFill="1" applyBorder="1" applyAlignment="1">
      <alignment horizontal="center" vertical="center" wrapText="1"/>
    </xf>
    <xf numFmtId="49" fontId="23" fillId="8" borderId="1" xfId="9" applyNumberFormat="1" applyFont="1" applyFill="1" applyBorder="1" applyAlignment="1">
      <alignment horizontal="center" vertical="center" wrapText="1"/>
    </xf>
  </cellXfs>
  <cellStyles count="54">
    <cellStyle name="Hyperlink 2" xfId="6"/>
    <cellStyle name="Hyperlink 3" xfId="4"/>
    <cellStyle name="Normal 10" xfId="7"/>
    <cellStyle name="Normal 11" xfId="8"/>
    <cellStyle name="Normal 13" xfId="9"/>
    <cellStyle name="Normal 2" xfId="10"/>
    <cellStyle name="Normal 2 2" xfId="11"/>
    <cellStyle name="Normal 3" xfId="13"/>
    <cellStyle name="Normal 4" xfId="14"/>
    <cellStyle name="Normal 4 2" xfId="15"/>
    <cellStyle name="Normal 4 2 2" xfId="19"/>
    <cellStyle name="Normal 4 2 2 2 2 2" xfId="20"/>
    <cellStyle name="Normal 5" xfId="22"/>
    <cellStyle name="Normal 5 2" xfId="25"/>
    <cellStyle name="Normal 5 2 2" xfId="29"/>
    <cellStyle name="Normal 5 3 2" xfId="32"/>
    <cellStyle name="Normal 6" xfId="34"/>
    <cellStyle name="Normal 6 2" xfId="2"/>
    <cellStyle name="Normal 6 3" xfId="36"/>
    <cellStyle name="Normal 7" xfId="24"/>
    <cellStyle name="Normal 7 2" xfId="28"/>
    <cellStyle name="Normal 7 3" xfId="3"/>
    <cellStyle name="Normal 8" xfId="18"/>
    <cellStyle name="Normal 8 2" xfId="31"/>
    <cellStyle name="Normal 9" xfId="38"/>
    <cellStyle name="常规" xfId="0" builtinId="0"/>
    <cellStyle name="常规 10 10" xfId="21"/>
    <cellStyle name="常规 11 3" xfId="17"/>
    <cellStyle name="常规 11 3 2" xfId="30"/>
    <cellStyle name="常规 11 3 2 2" xfId="5"/>
    <cellStyle name="常规 13 2 2 2 2" xfId="39"/>
    <cellStyle name="常规 13 2 4 2" xfId="40"/>
    <cellStyle name="常规 13 2 4 2 2" xfId="42"/>
    <cellStyle name="常规 18 5" xfId="27"/>
    <cellStyle name="常规 2" xfId="35"/>
    <cellStyle name="常规 2 17" xfId="43"/>
    <cellStyle name="常规 2 2" xfId="12"/>
    <cellStyle name="常规 2 2 2 2" xfId="44"/>
    <cellStyle name="常规 2 2 2 2 2 5 2" xfId="16"/>
    <cellStyle name="常规 2 5" xfId="33"/>
    <cellStyle name="常规 2 5 2" xfId="1"/>
    <cellStyle name="常规 2 6" xfId="23"/>
    <cellStyle name="常规 20" xfId="37"/>
    <cellStyle name="常规 25 2" xfId="45"/>
    <cellStyle name="常规 28" xfId="41"/>
    <cellStyle name="常规 3" xfId="46"/>
    <cellStyle name="常规 3 10" xfId="47"/>
    <cellStyle name="常规 3 10 2" xfId="48"/>
    <cellStyle name="常规 3 2 7" xfId="49"/>
    <cellStyle name="常规 4" xfId="50"/>
    <cellStyle name="常规 5" xfId="51"/>
    <cellStyle name="常规 5 10" xfId="52"/>
    <cellStyle name="超链接" xfId="26" builtinId="8"/>
    <cellStyle name="样式 1 2" xfId="5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externalLink" Target="externalLinks/externalLink18.xml"/><Relationship Id="rId39" Type="http://schemas.openxmlformats.org/officeDocument/2006/relationships/externalLink" Target="externalLinks/externalLink31.xml"/><Relationship Id="rId3" Type="http://schemas.openxmlformats.org/officeDocument/2006/relationships/worksheet" Target="worksheets/sheet3.xml"/><Relationship Id="rId21" Type="http://schemas.openxmlformats.org/officeDocument/2006/relationships/externalLink" Target="externalLinks/externalLink13.xml"/><Relationship Id="rId34" Type="http://schemas.openxmlformats.org/officeDocument/2006/relationships/externalLink" Target="externalLinks/externalLink26.xml"/><Relationship Id="rId42" Type="http://schemas.openxmlformats.org/officeDocument/2006/relationships/externalLink" Target="externalLinks/externalLink34.xml"/><Relationship Id="rId47" Type="http://schemas.openxmlformats.org/officeDocument/2006/relationships/externalLink" Target="externalLinks/externalLink39.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46" Type="http://schemas.openxmlformats.org/officeDocument/2006/relationships/externalLink" Target="externalLinks/externalLink38.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externalLink" Target="externalLinks/externalLink21.xml"/><Relationship Id="rId41" Type="http://schemas.openxmlformats.org/officeDocument/2006/relationships/externalLink" Target="externalLinks/externalLink3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externalLink" Target="externalLinks/externalLink28.xml"/><Relationship Id="rId49" Type="http://schemas.openxmlformats.org/officeDocument/2006/relationships/externalLink" Target="externalLinks/externalLink41.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31" Type="http://schemas.openxmlformats.org/officeDocument/2006/relationships/externalLink" Target="externalLinks/externalLink23.xml"/><Relationship Id="rId44" Type="http://schemas.openxmlformats.org/officeDocument/2006/relationships/externalLink" Target="externalLinks/externalLink36.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8" Type="http://schemas.openxmlformats.org/officeDocument/2006/relationships/worksheet" Target="worksheets/sheet8.xml"/><Relationship Id="rId5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C:/Users/WenBinChen/Desktop/file:/NTS01/jhc/unzipped/Eastern%20Airline%20FE/Spares/FILES/SMCTS2/SMCTSSP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NTS01/jhc/unzipped/Eastern%20Airline%20FE/Spares/FILES/SMCTS2/SMCTSS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NTS01/jhc/unzipped/Eastern%20Airline%20FE/Spares/FILES/SMCTS2/SMCTSSP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C:/Users/WenBinChen/Desktop/file:/NTS01/jhc/unzipped/Eastern%20Airline%20FE/GP/GP_Ph1/SBB-OIs/Hel-OI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NTS01/jhc/unzipped/Eastern%20Airline%20FE/GP/GP_Ph1/SBB-OIs/Hel-OI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TS01/jhc/unzipped/Eastern%20Airline%20FE/GP/GP_Ph1/SBB-OIs/Hel-OI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C:/Users/WenBinChen/Desktop/file:/NTS01/jhc/unzipped/Eastern%20Airline%20FE/GP/tamer/WINDOWS/GP_A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NTS01/jhc/unzipped/Eastern%20Airline%20FE/GP/tamer/WINDOWS/GP_A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NTS01/jhc/unzipped/Eastern%20Airline%20FE/GP/tamer/WINDOWS/GP_A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C:/Users/WenBinChen/Desktop/file:/G:/HXB/FSDM/From%20RQ/CCB&#24314;&#27169;/2012%20CCB%202&#26399;&#36164;&#26009;/&#24314;&#27169;&#26041;&#27861;/01.&#29616;&#29366;&#31995;&#32479;&#26639;&#20301;&#20998;&#31867;&#34920;-V0.3-with%20sample.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G:/HXB/FSDM/From%20RQ/CCB&#24314;&#27169;/2012%20CCB%202&#26399;&#36164;&#26009;/&#24314;&#27169;&#26041;&#27861;/01.&#29616;&#29366;&#31995;&#32479;&#26639;&#20301;&#20998;&#31867;&#34920;-V0.3-with%20sample.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G:/HXB/FSDM/From%20RQ/CCB&#24314;&#27169;/2012%20CCB%202&#26399;&#36164;&#26009;/&#24314;&#27169;&#26041;&#27861;/01.&#29616;&#29366;&#31995;&#32479;&#26639;&#20301;&#20998;&#31867;&#34920;-V0.3-with%20sample.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C:/Users/WenBinChen/Desktop/file:/192.168.1.1/CCBShare/Documents%20and%20Settings/liang.shao/Local%20Settings/Temporary%20Internet%20Files/OLK409/&#25968;&#25454;&#26631;&#20934;&#27169;&#29256;_A&#25209;&#27425;_1.92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192.168.1.1/CCBShare/Documents%20and%20Settings/liang.shao/Local%20Settings/Temporary%20Internet%20Files/OLK409/&#25968;&#25454;&#26631;&#20934;&#27169;&#29256;_A&#25209;&#27425;_1.92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C:/192.168.1.1/CCBShare/Documents%20and%20Settings/liang.shao/Local%20Settings/Temporary%20Internet%20Files/OLK409/&#25968;&#25454;&#26631;&#20934;&#27169;&#29256;_A&#25209;&#27425;_1.92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24037;&#20316;&#31807;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C:/&#24037;&#20316;&#31807;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C:/C:/Users/WenBinChen/Desktop/file:/NTS01/jhc/unzipped/Eastern%20Airline%20FE/Backup%20of%20Backup%20of%20LINDA%20LISTONE.xlk"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NTS01/jhc/unzipped/Eastern%20Airline%20FE/Backup%20of%20Backup%20of%20LINDA%20LISTONE.xlk"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NTS01/jhc/unzipped/Eastern%20Airline%20FE/Backup%20of%20Backup%20of%20LINDA%20LISTONE.xlk"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C:/C:/Users/WenBinChen/Desktop/file:/A:/WINDOWS/TEMP/GOLDPYR4/ARENTO/TOOLBOX.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A:/WINDOWS/TEMP/GOLDPYR4/ARENTO/TOOLBOX.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A:/WINDOWS/TEMP/GOLDPYR4/ARENTO/TOOLBOX.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C:/Users/WenBinChen/Desktop/file:/NTS01/jhc/unzipped/Eastern%20Airline%20FE/fnl-gp2/ToolboxGP/Kor/OSP_Becht_Fin.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C:/NTS01/jhc/unzipped/Eastern%20Airline%20FE/fnl-gp2/ToolboxGP/Kor/OSP_Becht_Fin.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NTS01/jhc/unzipped/Eastern%20Airline%20FE/fnl-gp2/ToolboxGP/Kor/OSP_Becht_Fi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C:/C:/Users/WenBinChen/Desktop/GZB/POWER%20ASSUMPTION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C:/Users/WenBinChen/Desktop/GZB/out/POWER%20ASSUMPTION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C:/C:/Users/WenBinChen/Desktop/GZB/out/&#25968;&#25454;&#26631;&#20934;/POWER%20ASSUMPTION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C:/C:/Users/WenBinChen/Desktop/GZB/out/POWER%20ASSUMPTION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C:/C:/Users/WenBinChen/Desktop/file:/192.168.1.1/CCBShare/data/project/CCB%20Data%20Standard%20Design/&#20195;&#30721;&#21046;&#23450;/Latest%20copy/abc/&#25968;&#25454;&#26631;&#20934;&#27169;&#29256;_A&#25209;&#27425;_1.9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192.168.1.1/CCBShare/data/project/CCB%20Data%20Standard%20Design/&#20195;&#30721;&#21046;&#23450;/Latest%20copy/abc/&#25968;&#25454;&#26631;&#20934;&#27169;&#29256;_A&#25209;&#27425;_1.92.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C:/192.168.1.1/CCBShare/data/project/CCB%20Data%20Standard%20Design/&#20195;&#30721;&#21046;&#23450;/Latest%20copy/abc/&#25968;&#25454;&#26631;&#20934;&#27169;&#29256;_A&#25209;&#27425;_1.9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C:/C:/Users/WenBinChen/Desktop/file:/NTS01/jhc/unzipped/Eastern%20Airline%20FE/GP/tamer/DOS/TEMP/GPTLBX90.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NTS01/jhc/unzipped/Eastern%20Airline%20FE/GP/tamer/DOS/TEMP/GPTLBX90.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C:/NTS01/jhc/unzipped/Eastern%20Airline%20FE/GP/tamer/DOS/TEMP/GPTLBX9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C:/C:/Users/WenBinChen/Desktop/GZB/out/&#36149;&#24030;&#38134;&#34892;_&#25968;&#25454;&#26631;&#20934;_&#19978;&#20256;&#20214;_v1.0_20190619.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C:/Users/WenBinChen/Desktop/GZB/out/&#36149;&#24030;&#38134;&#34892;_&#25968;&#25454;&#26631;&#20934;_&#19978;&#20256;&#20214;_v1.0_20190619.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C:/C:/Users/WenBinChen/Desktop/file:/G:/E&#30424;/project/CMB/&#20108;&#26399;/04%20&#25307;&#34892;&#25991;&#26723;/29%20&#20010;&#36151;/CEB_RLRMS_&#19994;&#21153;&#38656;&#27714;&#20998;&#26512;&#35828;&#26126;&#20070;&#38468;&#20214;&#65306;&#20449;&#24687;&#35201;&#32032;&#25972;&#29702;_03&#25285;&#20445;&#21697;&#31649;&#29702;&#37096;&#20998;_V3.0.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G:/E&#30424;/project/CMB/&#20108;&#26399;/04%20&#25307;&#34892;&#25991;&#26723;/29%20&#20010;&#36151;/CEB_RLRMS_&#19994;&#21153;&#38656;&#27714;&#20998;&#26512;&#35828;&#26126;&#20070;&#38468;&#20214;&#65306;&#20449;&#24687;&#35201;&#32032;&#25972;&#29702;_03&#25285;&#20445;&#21697;&#31649;&#29702;&#37096;&#20998;_V3.0.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C:/G:/E&#30424;/project/CMB/&#20108;&#26399;/04%20&#25307;&#34892;&#25991;&#26723;/29%20&#20010;&#36151;/CEB_RLRMS_&#19994;&#21153;&#38656;&#27714;&#20998;&#26512;&#35828;&#26126;&#20070;&#38468;&#20214;&#65306;&#20449;&#24687;&#35201;&#32032;&#25972;&#29702;_03&#25285;&#20445;&#21697;&#31649;&#29702;&#37096;&#20998;_V3.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pmad2"/>
      <sheetName val="Sheet1"/>
      <sheetName val="Open"/>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pmad2"/>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pmad2"/>
      <sheetName val="Sheet1"/>
      <sheetName val="Open"/>
    </sheetNames>
    <sheetDataSet>
      <sheetData sheetId="0" refreshError="1"/>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TEO"/>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TEO"/>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TEO"/>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 Overview"/>
      <sheetName val="Toolbox"/>
      <sheetName val="eqpmad2"/>
      <sheetName val="查询表"/>
    </sheetNames>
    <sheetDataSet>
      <sheetData sheetId="0" refreshError="1"/>
      <sheetData sheetId="1" refreshError="1"/>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 Overview"/>
      <sheetName val="Toolbox"/>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 Overview"/>
      <sheetName val="Toolbox"/>
      <sheetName val="eqpmad2"/>
      <sheetName val="查询表"/>
    </sheetNames>
    <sheetDataSet>
      <sheetData sheetId="0" refreshError="1"/>
      <sheetData sheetId="1" refreshError="1"/>
      <sheetData sheetId="2" refreshError="1"/>
      <sheetData sheetId="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填写说明"/>
      <sheetName val="现状系统栏位分类表"/>
      <sheetName val="数据概念分类"/>
      <sheetName val="概念描述分类"/>
      <sheetName val="概念与概念关系"/>
      <sheetName val="概念"/>
      <sheetName val="描述"/>
      <sheetName val="关系"/>
    </sheetNames>
    <sheetDataSet>
      <sheetData sheetId="0"/>
      <sheetData sheetId="1"/>
      <sheetData sheetId="2"/>
      <sheetData sheetId="3"/>
      <sheetData sheetId="4"/>
      <sheetData sheetId="5"/>
      <sheetData sheetId="6"/>
      <sheetData sheetId="7"/>
      <sheetData sheetId="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填写说明"/>
      <sheetName val="现状系统栏位分类表"/>
      <sheetName val="数据概念分类"/>
      <sheetName val="概念描述分类"/>
      <sheetName val="概念与概念关系"/>
      <sheetName val="概念"/>
      <sheetName val="描述"/>
      <sheetName val="关系"/>
    </sheetNames>
    <sheetDataSet>
      <sheetData sheetId="0"/>
      <sheetData sheetId="1"/>
      <sheetData sheetId="2"/>
      <sheetData sheetId="3"/>
      <sheetData sheetId="4"/>
      <sheetData sheetId="5"/>
      <sheetData sheetId="6"/>
      <sheetData sheetId="7"/>
      <sheetData sheetId="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填写说明"/>
      <sheetName val="现状系统栏位分类表"/>
      <sheetName val="数据概念分类"/>
      <sheetName val="概念描述分类"/>
      <sheetName val="概念与概念关系"/>
      <sheetName val="概念"/>
      <sheetName val="描述"/>
      <sheetName val="关系"/>
    </sheetNames>
    <sheetDataSet>
      <sheetData sheetId="0"/>
      <sheetData sheetId="1"/>
      <sheetData sheetId="2"/>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文档导读"/>
      <sheetName val="统计"/>
      <sheetName val="Chad"/>
      <sheetName val="分工"/>
      <sheetName val="通用数据标准定义_全部"/>
      <sheetName val="查询表"/>
      <sheetName val="业务标准定义指南"/>
      <sheetName val="技术标准定义指南"/>
      <sheetName val="源系统分类"/>
      <sheetName val="ID标识类"/>
      <sheetName val="日期类"/>
      <sheetName val="代码类"/>
      <sheetName val="金额类"/>
      <sheetName val="名称类"/>
      <sheetName val="描述类"/>
      <sheetName val="地址类"/>
      <sheetName val="数量类"/>
      <sheetName val="数值类"/>
      <sheetName val="百分比类"/>
      <sheetName val="Financ. Overview"/>
      <sheetName val="Toolbox"/>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文档导读"/>
      <sheetName val="统计"/>
      <sheetName val="Chad"/>
      <sheetName val="分工"/>
      <sheetName val="通用数据标准定义_全部"/>
      <sheetName val="查询表"/>
      <sheetName val="业务标准定义指南"/>
      <sheetName val="技术标准定义指南"/>
      <sheetName val="源系统分类"/>
      <sheetName val="ID标识类"/>
      <sheetName val="日期类"/>
      <sheetName val="代码类"/>
      <sheetName val="金额类"/>
      <sheetName val="名称类"/>
      <sheetName val="描述类"/>
      <sheetName val="地址类"/>
      <sheetName val="数量类"/>
      <sheetName val="数值类"/>
      <sheetName val="百分比类"/>
      <sheetName val="Financ. Overview"/>
      <sheetName val="Toolbox"/>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查询表"/>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说明"/>
      <sheetName val="工作簿1"/>
    </sheetNames>
    <definedNames>
      <definedName name="Module.Prix_SMC"/>
      <definedName name="Prix_SMC"/>
    </definedNames>
    <sheetDataSet>
      <sheetData sheetId="0"/>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说明"/>
      <sheetName val="工作簿1"/>
    </sheetNames>
    <definedNames>
      <definedName name="Module.Prix_SMC"/>
      <definedName name="Prix_SMC"/>
    </definedNames>
    <sheetDataSet>
      <sheetData sheetId="0"/>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sheetName val="eqpmad2"/>
    </sheetNames>
    <sheetDataSet>
      <sheetData sheetId="0" refreshError="1"/>
      <sheetData sheetId="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sheetName val="eqpmad2"/>
    </sheetNames>
    <sheetDataSet>
      <sheetData sheetId="0" refreshError="1"/>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olbox"/>
      <sheetName val="SW-TEO"/>
      <sheetName val="查询表"/>
      <sheetName val="eqpmad2"/>
    </sheetNames>
    <sheetDataSet>
      <sheetData sheetId="0" refreshError="1"/>
      <sheetData sheetId="1" refreshError="1"/>
      <sheetData sheetId="2" refreshError="1"/>
      <sheetData sheetId="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olbox"/>
      <sheetName val="SW-TEO"/>
      <sheetName val="查询表"/>
      <sheetName val="eqpmad2"/>
    </sheetNames>
    <sheetDataSet>
      <sheetData sheetId="0" refreshError="1"/>
      <sheetData sheetId="1" refreshError="1"/>
      <sheetData sheetId="2" refreshError="1"/>
      <sheetData sheetId="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olbox"/>
      <sheetName val="SW-TEO"/>
      <sheetName val="查询表"/>
      <sheetName val="eqpmad2"/>
    </sheetNames>
    <sheetDataSet>
      <sheetData sheetId="0" refreshError="1"/>
      <sheetData sheetId="1" refreshError="1"/>
      <sheetData sheetId="2" refreshError="1"/>
      <sheetData sheetId="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1R-Shou COP Gf"/>
      <sheetName val="G_1R-Shou_COP_Gf"/>
      <sheetName val="查询表"/>
    </sheetNames>
    <sheetDataSet>
      <sheetData sheetId="0" refreshError="1"/>
      <sheetData sheetId="1"/>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1R-Shou COP Gf"/>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1R-Shou COP Gf"/>
      <sheetName val="G_1R-Shou_COP_Gf"/>
      <sheetName val="查询表"/>
    </sheetNames>
    <sheetDataSet>
      <sheetData sheetId="0" refreshError="1"/>
      <sheetData sheetId="1"/>
      <sheetData sheetId="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SSUMPTIONS"/>
      <sheetName val="Open"/>
      <sheetName val="Toolbox"/>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SSUMPTIONS"/>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SSUMPTIONS"/>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SSUMPTIONS"/>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文档导读"/>
      <sheetName val="统计"/>
      <sheetName val="Chad"/>
      <sheetName val="分工"/>
      <sheetName val="通用数据标准定义_全部"/>
      <sheetName val="查询表"/>
      <sheetName val="业务标准定义指南"/>
      <sheetName val="技术标准定义指南"/>
      <sheetName val="源系统分类"/>
      <sheetName val="ID标识类"/>
      <sheetName val="日期类"/>
      <sheetName val="代码类"/>
      <sheetName val="金额类"/>
      <sheetName val="名称类"/>
      <sheetName val="描述类"/>
      <sheetName val="地址类"/>
      <sheetName val="数量类"/>
      <sheetName val="数值类"/>
      <sheetName val="百分比类"/>
      <sheetName val="G.1R-Shou COP G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文档导读"/>
      <sheetName val="统计"/>
      <sheetName val="Chad"/>
      <sheetName val="分工"/>
      <sheetName val="通用数据标准定义_全部"/>
      <sheetName val="查询表"/>
      <sheetName val="业务标准定义指南"/>
      <sheetName val="技术标准定义指南"/>
      <sheetName val="源系统分类"/>
      <sheetName val="ID标识类"/>
      <sheetName val="日期类"/>
      <sheetName val="代码类"/>
      <sheetName val="金额类"/>
      <sheetName val="名称类"/>
      <sheetName val="描述类"/>
      <sheetName val="地址类"/>
      <sheetName val="数量类"/>
      <sheetName val="数值类"/>
      <sheetName val="百分比类"/>
      <sheetName val="G.1R-Shou COP G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查询表"/>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olbox"/>
    </sheetNames>
    <sheetDataSet>
      <sheetData sheetId="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olbox"/>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olbox"/>
    </sheetNames>
    <sheetDataSet>
      <sheetData sheetId="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数据标准定义模板填写说明"/>
      <sheetName val="修订记录"/>
      <sheetName val="数据标准清单"/>
      <sheetName val="数据标准清单-backup"/>
      <sheetName val="公共代码类型"/>
      <sheetName val="公共代码值域"/>
      <sheetName val="代码扩展定义"/>
      <sheetName val="国籍"/>
      <sheetName val="户籍所在城市"/>
      <sheetName val="国民经济行业"/>
      <sheetName val="货币"/>
      <sheetName val="金融机构编码"/>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数据标准定义模板填写说明"/>
      <sheetName val="修订记录"/>
      <sheetName val="数据标准清单"/>
      <sheetName val="数据标准清单-backup"/>
      <sheetName val="公共代码类型"/>
      <sheetName val="公共代码值域"/>
      <sheetName val="代码扩展定义"/>
      <sheetName val="国籍"/>
      <sheetName val="户籍所在城市"/>
      <sheetName val="国民经济行业"/>
      <sheetName val="货币"/>
      <sheetName val="金融机构编码"/>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抵质押物编码"/>
      <sheetName val="抵押合同信息"/>
      <sheetName val="抵押-房产"/>
      <sheetName val="抵押-车辆"/>
      <sheetName val="抵押-设备"/>
      <sheetName val="质押合同信息"/>
      <sheetName val="质押-存款"/>
      <sheetName val="质押-债券"/>
      <sheetName val="质押-理财"/>
      <sheetName val="质押-其他"/>
      <sheetName val="保证合同信息"/>
      <sheetName val="信用合同信息"/>
      <sheetName val="代保管品详情"/>
      <sheetName val="价值变更信息"/>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抵质押物编码"/>
      <sheetName val="抵押合同信息"/>
      <sheetName val="抵押-房产"/>
      <sheetName val="抵押-车辆"/>
      <sheetName val="抵押-设备"/>
      <sheetName val="质押合同信息"/>
      <sheetName val="质押-存款"/>
      <sheetName val="质押-债券"/>
      <sheetName val="质押-理财"/>
      <sheetName val="质押-其他"/>
      <sheetName val="保证合同信息"/>
      <sheetName val="信用合同信息"/>
      <sheetName val="代保管品详情"/>
      <sheetName val="价值变更信息"/>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抵质押物编码"/>
      <sheetName val="抵押合同信息"/>
      <sheetName val="抵押-房产"/>
      <sheetName val="抵押-车辆"/>
      <sheetName val="抵押-设备"/>
      <sheetName val="质押合同信息"/>
      <sheetName val="质押-存款"/>
      <sheetName val="质押-债券"/>
      <sheetName val="质押-理财"/>
      <sheetName val="质押-其他"/>
      <sheetName val="保证合同信息"/>
      <sheetName val="信用合同信息"/>
      <sheetName val="代保管品详情"/>
      <sheetName val="价值变更信息"/>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3"/>
  </sheetPr>
  <dimension ref="A1:G39"/>
  <sheetViews>
    <sheetView zoomScale="120" zoomScaleNormal="120" workbookViewId="0">
      <pane xSplit="3" ySplit="1" topLeftCell="D2" activePane="bottomRight" state="frozen"/>
      <selection pane="topRight"/>
      <selection pane="bottomLeft"/>
      <selection pane="bottomRight" activeCell="B12" sqref="B12"/>
    </sheetView>
  </sheetViews>
  <sheetFormatPr defaultColWidth="9" defaultRowHeight="15.6"/>
  <cols>
    <col min="1" max="1" width="5" style="96" customWidth="1"/>
    <col min="2" max="2" width="10.109375" style="97" customWidth="1"/>
    <col min="3" max="3" width="32.44140625" style="97" customWidth="1"/>
    <col min="4" max="4" width="55.6640625" style="97" customWidth="1"/>
    <col min="5" max="5" width="15" style="97" customWidth="1"/>
    <col min="6" max="6" width="11.77734375" style="97" customWidth="1"/>
    <col min="7" max="7" width="12.6640625" style="97" customWidth="1"/>
    <col min="8" max="254" width="9" style="97"/>
    <col min="255" max="255" width="5" style="97" customWidth="1"/>
    <col min="256" max="256" width="10.109375" style="97" customWidth="1"/>
    <col min="257" max="257" width="11.109375" style="97" customWidth="1"/>
    <col min="258" max="258" width="12" style="97" customWidth="1"/>
    <col min="259" max="259" width="32.44140625" style="97" customWidth="1"/>
    <col min="260" max="260" width="55.6640625" style="97" customWidth="1"/>
    <col min="261" max="261" width="15" style="97" customWidth="1"/>
    <col min="262" max="262" width="11.77734375" style="97" customWidth="1"/>
    <col min="263" max="263" width="12.6640625" style="97" customWidth="1"/>
    <col min="264" max="510" width="9" style="97"/>
    <col min="511" max="511" width="5" style="97" customWidth="1"/>
    <col min="512" max="512" width="10.109375" style="97" customWidth="1"/>
    <col min="513" max="513" width="11.109375" style="97" customWidth="1"/>
    <col min="514" max="514" width="12" style="97" customWidth="1"/>
    <col min="515" max="515" width="32.44140625" style="97" customWidth="1"/>
    <col min="516" max="516" width="55.6640625" style="97" customWidth="1"/>
    <col min="517" max="517" width="15" style="97" customWidth="1"/>
    <col min="518" max="518" width="11.77734375" style="97" customWidth="1"/>
    <col min="519" max="519" width="12.6640625" style="97" customWidth="1"/>
    <col min="520" max="766" width="9" style="97"/>
    <col min="767" max="767" width="5" style="97" customWidth="1"/>
    <col min="768" max="768" width="10.109375" style="97" customWidth="1"/>
    <col min="769" max="769" width="11.109375" style="97" customWidth="1"/>
    <col min="770" max="770" width="12" style="97" customWidth="1"/>
    <col min="771" max="771" width="32.44140625" style="97" customWidth="1"/>
    <col min="772" max="772" width="55.6640625" style="97" customWidth="1"/>
    <col min="773" max="773" width="15" style="97" customWidth="1"/>
    <col min="774" max="774" width="11.77734375" style="97" customWidth="1"/>
    <col min="775" max="775" width="12.6640625" style="97" customWidth="1"/>
    <col min="776" max="1022" width="9" style="97"/>
    <col min="1023" max="1023" width="5" style="97" customWidth="1"/>
    <col min="1024" max="1024" width="10.109375" style="97" customWidth="1"/>
    <col min="1025" max="1025" width="11.109375" style="97" customWidth="1"/>
    <col min="1026" max="1026" width="12" style="97" customWidth="1"/>
    <col min="1027" max="1027" width="32.44140625" style="97" customWidth="1"/>
    <col min="1028" max="1028" width="55.6640625" style="97" customWidth="1"/>
    <col min="1029" max="1029" width="15" style="97" customWidth="1"/>
    <col min="1030" max="1030" width="11.77734375" style="97" customWidth="1"/>
    <col min="1031" max="1031" width="12.6640625" style="97" customWidth="1"/>
    <col min="1032" max="1278" width="9" style="97"/>
    <col min="1279" max="1279" width="5" style="97" customWidth="1"/>
    <col min="1280" max="1280" width="10.109375" style="97" customWidth="1"/>
    <col min="1281" max="1281" width="11.109375" style="97" customWidth="1"/>
    <col min="1282" max="1282" width="12" style="97" customWidth="1"/>
    <col min="1283" max="1283" width="32.44140625" style="97" customWidth="1"/>
    <col min="1284" max="1284" width="55.6640625" style="97" customWidth="1"/>
    <col min="1285" max="1285" width="15" style="97" customWidth="1"/>
    <col min="1286" max="1286" width="11.77734375" style="97" customWidth="1"/>
    <col min="1287" max="1287" width="12.6640625" style="97" customWidth="1"/>
    <col min="1288" max="1534" width="9" style="97"/>
    <col min="1535" max="1535" width="5" style="97" customWidth="1"/>
    <col min="1536" max="1536" width="10.109375" style="97" customWidth="1"/>
    <col min="1537" max="1537" width="11.109375" style="97" customWidth="1"/>
    <col min="1538" max="1538" width="12" style="97" customWidth="1"/>
    <col min="1539" max="1539" width="32.44140625" style="97" customWidth="1"/>
    <col min="1540" max="1540" width="55.6640625" style="97" customWidth="1"/>
    <col min="1541" max="1541" width="15" style="97" customWidth="1"/>
    <col min="1542" max="1542" width="11.77734375" style="97" customWidth="1"/>
    <col min="1543" max="1543" width="12.6640625" style="97" customWidth="1"/>
    <col min="1544" max="1790" width="9" style="97"/>
    <col min="1791" max="1791" width="5" style="97" customWidth="1"/>
    <col min="1792" max="1792" width="10.109375" style="97" customWidth="1"/>
    <col min="1793" max="1793" width="11.109375" style="97" customWidth="1"/>
    <col min="1794" max="1794" width="12" style="97" customWidth="1"/>
    <col min="1795" max="1795" width="32.44140625" style="97" customWidth="1"/>
    <col min="1796" max="1796" width="55.6640625" style="97" customWidth="1"/>
    <col min="1797" max="1797" width="15" style="97" customWidth="1"/>
    <col min="1798" max="1798" width="11.77734375" style="97" customWidth="1"/>
    <col min="1799" max="1799" width="12.6640625" style="97" customWidth="1"/>
    <col min="1800" max="2046" width="9" style="97"/>
    <col min="2047" max="2047" width="5" style="97" customWidth="1"/>
    <col min="2048" max="2048" width="10.109375" style="97" customWidth="1"/>
    <col min="2049" max="2049" width="11.109375" style="97" customWidth="1"/>
    <col min="2050" max="2050" width="12" style="97" customWidth="1"/>
    <col min="2051" max="2051" width="32.44140625" style="97" customWidth="1"/>
    <col min="2052" max="2052" width="55.6640625" style="97" customWidth="1"/>
    <col min="2053" max="2053" width="15" style="97" customWidth="1"/>
    <col min="2054" max="2054" width="11.77734375" style="97" customWidth="1"/>
    <col min="2055" max="2055" width="12.6640625" style="97" customWidth="1"/>
    <col min="2056" max="2302" width="9" style="97"/>
    <col min="2303" max="2303" width="5" style="97" customWidth="1"/>
    <col min="2304" max="2304" width="10.109375" style="97" customWidth="1"/>
    <col min="2305" max="2305" width="11.109375" style="97" customWidth="1"/>
    <col min="2306" max="2306" width="12" style="97" customWidth="1"/>
    <col min="2307" max="2307" width="32.44140625" style="97" customWidth="1"/>
    <col min="2308" max="2308" width="55.6640625" style="97" customWidth="1"/>
    <col min="2309" max="2309" width="15" style="97" customWidth="1"/>
    <col min="2310" max="2310" width="11.77734375" style="97" customWidth="1"/>
    <col min="2311" max="2311" width="12.6640625" style="97" customWidth="1"/>
    <col min="2312" max="2558" width="9" style="97"/>
    <col min="2559" max="2559" width="5" style="97" customWidth="1"/>
    <col min="2560" max="2560" width="10.109375" style="97" customWidth="1"/>
    <col min="2561" max="2561" width="11.109375" style="97" customWidth="1"/>
    <col min="2562" max="2562" width="12" style="97" customWidth="1"/>
    <col min="2563" max="2563" width="32.44140625" style="97" customWidth="1"/>
    <col min="2564" max="2564" width="55.6640625" style="97" customWidth="1"/>
    <col min="2565" max="2565" width="15" style="97" customWidth="1"/>
    <col min="2566" max="2566" width="11.77734375" style="97" customWidth="1"/>
    <col min="2567" max="2567" width="12.6640625" style="97" customWidth="1"/>
    <col min="2568" max="2814" width="9" style="97"/>
    <col min="2815" max="2815" width="5" style="97" customWidth="1"/>
    <col min="2816" max="2816" width="10.109375" style="97" customWidth="1"/>
    <col min="2817" max="2817" width="11.109375" style="97" customWidth="1"/>
    <col min="2818" max="2818" width="12" style="97" customWidth="1"/>
    <col min="2819" max="2819" width="32.44140625" style="97" customWidth="1"/>
    <col min="2820" max="2820" width="55.6640625" style="97" customWidth="1"/>
    <col min="2821" max="2821" width="15" style="97" customWidth="1"/>
    <col min="2822" max="2822" width="11.77734375" style="97" customWidth="1"/>
    <col min="2823" max="2823" width="12.6640625" style="97" customWidth="1"/>
    <col min="2824" max="3070" width="9" style="97"/>
    <col min="3071" max="3071" width="5" style="97" customWidth="1"/>
    <col min="3072" max="3072" width="10.109375" style="97" customWidth="1"/>
    <col min="3073" max="3073" width="11.109375" style="97" customWidth="1"/>
    <col min="3074" max="3074" width="12" style="97" customWidth="1"/>
    <col min="3075" max="3075" width="32.44140625" style="97" customWidth="1"/>
    <col min="3076" max="3076" width="55.6640625" style="97" customWidth="1"/>
    <col min="3077" max="3077" width="15" style="97" customWidth="1"/>
    <col min="3078" max="3078" width="11.77734375" style="97" customWidth="1"/>
    <col min="3079" max="3079" width="12.6640625" style="97" customWidth="1"/>
    <col min="3080" max="3326" width="9" style="97"/>
    <col min="3327" max="3327" width="5" style="97" customWidth="1"/>
    <col min="3328" max="3328" width="10.109375" style="97" customWidth="1"/>
    <col min="3329" max="3329" width="11.109375" style="97" customWidth="1"/>
    <col min="3330" max="3330" width="12" style="97" customWidth="1"/>
    <col min="3331" max="3331" width="32.44140625" style="97" customWidth="1"/>
    <col min="3332" max="3332" width="55.6640625" style="97" customWidth="1"/>
    <col min="3333" max="3333" width="15" style="97" customWidth="1"/>
    <col min="3334" max="3334" width="11.77734375" style="97" customWidth="1"/>
    <col min="3335" max="3335" width="12.6640625" style="97" customWidth="1"/>
    <col min="3336" max="3582" width="9" style="97"/>
    <col min="3583" max="3583" width="5" style="97" customWidth="1"/>
    <col min="3584" max="3584" width="10.109375" style="97" customWidth="1"/>
    <col min="3585" max="3585" width="11.109375" style="97" customWidth="1"/>
    <col min="3586" max="3586" width="12" style="97" customWidth="1"/>
    <col min="3587" max="3587" width="32.44140625" style="97" customWidth="1"/>
    <col min="3588" max="3588" width="55.6640625" style="97" customWidth="1"/>
    <col min="3589" max="3589" width="15" style="97" customWidth="1"/>
    <col min="3590" max="3590" width="11.77734375" style="97" customWidth="1"/>
    <col min="3591" max="3591" width="12.6640625" style="97" customWidth="1"/>
    <col min="3592" max="3838" width="9" style="97"/>
    <col min="3839" max="3839" width="5" style="97" customWidth="1"/>
    <col min="3840" max="3840" width="10.109375" style="97" customWidth="1"/>
    <col min="3841" max="3841" width="11.109375" style="97" customWidth="1"/>
    <col min="3842" max="3842" width="12" style="97" customWidth="1"/>
    <col min="3843" max="3843" width="32.44140625" style="97" customWidth="1"/>
    <col min="3844" max="3844" width="55.6640625" style="97" customWidth="1"/>
    <col min="3845" max="3845" width="15" style="97" customWidth="1"/>
    <col min="3846" max="3846" width="11.77734375" style="97" customWidth="1"/>
    <col min="3847" max="3847" width="12.6640625" style="97" customWidth="1"/>
    <col min="3848" max="4094" width="9" style="97"/>
    <col min="4095" max="4095" width="5" style="97" customWidth="1"/>
    <col min="4096" max="4096" width="10.109375" style="97" customWidth="1"/>
    <col min="4097" max="4097" width="11.109375" style="97" customWidth="1"/>
    <col min="4098" max="4098" width="12" style="97" customWidth="1"/>
    <col min="4099" max="4099" width="32.44140625" style="97" customWidth="1"/>
    <col min="4100" max="4100" width="55.6640625" style="97" customWidth="1"/>
    <col min="4101" max="4101" width="15" style="97" customWidth="1"/>
    <col min="4102" max="4102" width="11.77734375" style="97" customWidth="1"/>
    <col min="4103" max="4103" width="12.6640625" style="97" customWidth="1"/>
    <col min="4104" max="4350" width="9" style="97"/>
    <col min="4351" max="4351" width="5" style="97" customWidth="1"/>
    <col min="4352" max="4352" width="10.109375" style="97" customWidth="1"/>
    <col min="4353" max="4353" width="11.109375" style="97" customWidth="1"/>
    <col min="4354" max="4354" width="12" style="97" customWidth="1"/>
    <col min="4355" max="4355" width="32.44140625" style="97" customWidth="1"/>
    <col min="4356" max="4356" width="55.6640625" style="97" customWidth="1"/>
    <col min="4357" max="4357" width="15" style="97" customWidth="1"/>
    <col min="4358" max="4358" width="11.77734375" style="97" customWidth="1"/>
    <col min="4359" max="4359" width="12.6640625" style="97" customWidth="1"/>
    <col min="4360" max="4606" width="9" style="97"/>
    <col min="4607" max="4607" width="5" style="97" customWidth="1"/>
    <col min="4608" max="4608" width="10.109375" style="97" customWidth="1"/>
    <col min="4609" max="4609" width="11.109375" style="97" customWidth="1"/>
    <col min="4610" max="4610" width="12" style="97" customWidth="1"/>
    <col min="4611" max="4611" width="32.44140625" style="97" customWidth="1"/>
    <col min="4612" max="4612" width="55.6640625" style="97" customWidth="1"/>
    <col min="4613" max="4613" width="15" style="97" customWidth="1"/>
    <col min="4614" max="4614" width="11.77734375" style="97" customWidth="1"/>
    <col min="4615" max="4615" width="12.6640625" style="97" customWidth="1"/>
    <col min="4616" max="4862" width="9" style="97"/>
    <col min="4863" max="4863" width="5" style="97" customWidth="1"/>
    <col min="4864" max="4864" width="10.109375" style="97" customWidth="1"/>
    <col min="4865" max="4865" width="11.109375" style="97" customWidth="1"/>
    <col min="4866" max="4866" width="12" style="97" customWidth="1"/>
    <col min="4867" max="4867" width="32.44140625" style="97" customWidth="1"/>
    <col min="4868" max="4868" width="55.6640625" style="97" customWidth="1"/>
    <col min="4869" max="4869" width="15" style="97" customWidth="1"/>
    <col min="4870" max="4870" width="11.77734375" style="97" customWidth="1"/>
    <col min="4871" max="4871" width="12.6640625" style="97" customWidth="1"/>
    <col min="4872" max="5118" width="9" style="97"/>
    <col min="5119" max="5119" width="5" style="97" customWidth="1"/>
    <col min="5120" max="5120" width="10.109375" style="97" customWidth="1"/>
    <col min="5121" max="5121" width="11.109375" style="97" customWidth="1"/>
    <col min="5122" max="5122" width="12" style="97" customWidth="1"/>
    <col min="5123" max="5123" width="32.44140625" style="97" customWidth="1"/>
    <col min="5124" max="5124" width="55.6640625" style="97" customWidth="1"/>
    <col min="5125" max="5125" width="15" style="97" customWidth="1"/>
    <col min="5126" max="5126" width="11.77734375" style="97" customWidth="1"/>
    <col min="5127" max="5127" width="12.6640625" style="97" customWidth="1"/>
    <col min="5128" max="5374" width="9" style="97"/>
    <col min="5375" max="5375" width="5" style="97" customWidth="1"/>
    <col min="5376" max="5376" width="10.109375" style="97" customWidth="1"/>
    <col min="5377" max="5377" width="11.109375" style="97" customWidth="1"/>
    <col min="5378" max="5378" width="12" style="97" customWidth="1"/>
    <col min="5379" max="5379" width="32.44140625" style="97" customWidth="1"/>
    <col min="5380" max="5380" width="55.6640625" style="97" customWidth="1"/>
    <col min="5381" max="5381" width="15" style="97" customWidth="1"/>
    <col min="5382" max="5382" width="11.77734375" style="97" customWidth="1"/>
    <col min="5383" max="5383" width="12.6640625" style="97" customWidth="1"/>
    <col min="5384" max="5630" width="9" style="97"/>
    <col min="5631" max="5631" width="5" style="97" customWidth="1"/>
    <col min="5632" max="5632" width="10.109375" style="97" customWidth="1"/>
    <col min="5633" max="5633" width="11.109375" style="97" customWidth="1"/>
    <col min="5634" max="5634" width="12" style="97" customWidth="1"/>
    <col min="5635" max="5635" width="32.44140625" style="97" customWidth="1"/>
    <col min="5636" max="5636" width="55.6640625" style="97" customWidth="1"/>
    <col min="5637" max="5637" width="15" style="97" customWidth="1"/>
    <col min="5638" max="5638" width="11.77734375" style="97" customWidth="1"/>
    <col min="5639" max="5639" width="12.6640625" style="97" customWidth="1"/>
    <col min="5640" max="5886" width="9" style="97"/>
    <col min="5887" max="5887" width="5" style="97" customWidth="1"/>
    <col min="5888" max="5888" width="10.109375" style="97" customWidth="1"/>
    <col min="5889" max="5889" width="11.109375" style="97" customWidth="1"/>
    <col min="5890" max="5890" width="12" style="97" customWidth="1"/>
    <col min="5891" max="5891" width="32.44140625" style="97" customWidth="1"/>
    <col min="5892" max="5892" width="55.6640625" style="97" customWidth="1"/>
    <col min="5893" max="5893" width="15" style="97" customWidth="1"/>
    <col min="5894" max="5894" width="11.77734375" style="97" customWidth="1"/>
    <col min="5895" max="5895" width="12.6640625" style="97" customWidth="1"/>
    <col min="5896" max="6142" width="9" style="97"/>
    <col min="6143" max="6143" width="5" style="97" customWidth="1"/>
    <col min="6144" max="6144" width="10.109375" style="97" customWidth="1"/>
    <col min="6145" max="6145" width="11.109375" style="97" customWidth="1"/>
    <col min="6146" max="6146" width="12" style="97" customWidth="1"/>
    <col min="6147" max="6147" width="32.44140625" style="97" customWidth="1"/>
    <col min="6148" max="6148" width="55.6640625" style="97" customWidth="1"/>
    <col min="6149" max="6149" width="15" style="97" customWidth="1"/>
    <col min="6150" max="6150" width="11.77734375" style="97" customWidth="1"/>
    <col min="6151" max="6151" width="12.6640625" style="97" customWidth="1"/>
    <col min="6152" max="6398" width="9" style="97"/>
    <col min="6399" max="6399" width="5" style="97" customWidth="1"/>
    <col min="6400" max="6400" width="10.109375" style="97" customWidth="1"/>
    <col min="6401" max="6401" width="11.109375" style="97" customWidth="1"/>
    <col min="6402" max="6402" width="12" style="97" customWidth="1"/>
    <col min="6403" max="6403" width="32.44140625" style="97" customWidth="1"/>
    <col min="6404" max="6404" width="55.6640625" style="97" customWidth="1"/>
    <col min="6405" max="6405" width="15" style="97" customWidth="1"/>
    <col min="6406" max="6406" width="11.77734375" style="97" customWidth="1"/>
    <col min="6407" max="6407" width="12.6640625" style="97" customWidth="1"/>
    <col min="6408" max="6654" width="9" style="97"/>
    <col min="6655" max="6655" width="5" style="97" customWidth="1"/>
    <col min="6656" max="6656" width="10.109375" style="97" customWidth="1"/>
    <col min="6657" max="6657" width="11.109375" style="97" customWidth="1"/>
    <col min="6658" max="6658" width="12" style="97" customWidth="1"/>
    <col min="6659" max="6659" width="32.44140625" style="97" customWidth="1"/>
    <col min="6660" max="6660" width="55.6640625" style="97" customWidth="1"/>
    <col min="6661" max="6661" width="15" style="97" customWidth="1"/>
    <col min="6662" max="6662" width="11.77734375" style="97" customWidth="1"/>
    <col min="6663" max="6663" width="12.6640625" style="97" customWidth="1"/>
    <col min="6664" max="6910" width="9" style="97"/>
    <col min="6911" max="6911" width="5" style="97" customWidth="1"/>
    <col min="6912" max="6912" width="10.109375" style="97" customWidth="1"/>
    <col min="6913" max="6913" width="11.109375" style="97" customWidth="1"/>
    <col min="6914" max="6914" width="12" style="97" customWidth="1"/>
    <col min="6915" max="6915" width="32.44140625" style="97" customWidth="1"/>
    <col min="6916" max="6916" width="55.6640625" style="97" customWidth="1"/>
    <col min="6917" max="6917" width="15" style="97" customWidth="1"/>
    <col min="6918" max="6918" width="11.77734375" style="97" customWidth="1"/>
    <col min="6919" max="6919" width="12.6640625" style="97" customWidth="1"/>
    <col min="6920" max="7166" width="9" style="97"/>
    <col min="7167" max="7167" width="5" style="97" customWidth="1"/>
    <col min="7168" max="7168" width="10.109375" style="97" customWidth="1"/>
    <col min="7169" max="7169" width="11.109375" style="97" customWidth="1"/>
    <col min="7170" max="7170" width="12" style="97" customWidth="1"/>
    <col min="7171" max="7171" width="32.44140625" style="97" customWidth="1"/>
    <col min="7172" max="7172" width="55.6640625" style="97" customWidth="1"/>
    <col min="7173" max="7173" width="15" style="97" customWidth="1"/>
    <col min="7174" max="7174" width="11.77734375" style="97" customWidth="1"/>
    <col min="7175" max="7175" width="12.6640625" style="97" customWidth="1"/>
    <col min="7176" max="7422" width="9" style="97"/>
    <col min="7423" max="7423" width="5" style="97" customWidth="1"/>
    <col min="7424" max="7424" width="10.109375" style="97" customWidth="1"/>
    <col min="7425" max="7425" width="11.109375" style="97" customWidth="1"/>
    <col min="7426" max="7426" width="12" style="97" customWidth="1"/>
    <col min="7427" max="7427" width="32.44140625" style="97" customWidth="1"/>
    <col min="7428" max="7428" width="55.6640625" style="97" customWidth="1"/>
    <col min="7429" max="7429" width="15" style="97" customWidth="1"/>
    <col min="7430" max="7430" width="11.77734375" style="97" customWidth="1"/>
    <col min="7431" max="7431" width="12.6640625" style="97" customWidth="1"/>
    <col min="7432" max="7678" width="9" style="97"/>
    <col min="7679" max="7679" width="5" style="97" customWidth="1"/>
    <col min="7680" max="7680" width="10.109375" style="97" customWidth="1"/>
    <col min="7681" max="7681" width="11.109375" style="97" customWidth="1"/>
    <col min="7682" max="7682" width="12" style="97" customWidth="1"/>
    <col min="7683" max="7683" width="32.44140625" style="97" customWidth="1"/>
    <col min="7684" max="7684" width="55.6640625" style="97" customWidth="1"/>
    <col min="7685" max="7685" width="15" style="97" customWidth="1"/>
    <col min="7686" max="7686" width="11.77734375" style="97" customWidth="1"/>
    <col min="7687" max="7687" width="12.6640625" style="97" customWidth="1"/>
    <col min="7688" max="7934" width="9" style="97"/>
    <col min="7935" max="7935" width="5" style="97" customWidth="1"/>
    <col min="7936" max="7936" width="10.109375" style="97" customWidth="1"/>
    <col min="7937" max="7937" width="11.109375" style="97" customWidth="1"/>
    <col min="7938" max="7938" width="12" style="97" customWidth="1"/>
    <col min="7939" max="7939" width="32.44140625" style="97" customWidth="1"/>
    <col min="7940" max="7940" width="55.6640625" style="97" customWidth="1"/>
    <col min="7941" max="7941" width="15" style="97" customWidth="1"/>
    <col min="7942" max="7942" width="11.77734375" style="97" customWidth="1"/>
    <col min="7943" max="7943" width="12.6640625" style="97" customWidth="1"/>
    <col min="7944" max="8190" width="9" style="97"/>
    <col min="8191" max="8191" width="5" style="97" customWidth="1"/>
    <col min="8192" max="8192" width="10.109375" style="97" customWidth="1"/>
    <col min="8193" max="8193" width="11.109375" style="97" customWidth="1"/>
    <col min="8194" max="8194" width="12" style="97" customWidth="1"/>
    <col min="8195" max="8195" width="32.44140625" style="97" customWidth="1"/>
    <col min="8196" max="8196" width="55.6640625" style="97" customWidth="1"/>
    <col min="8197" max="8197" width="15" style="97" customWidth="1"/>
    <col min="8198" max="8198" width="11.77734375" style="97" customWidth="1"/>
    <col min="8199" max="8199" width="12.6640625" style="97" customWidth="1"/>
    <col min="8200" max="8446" width="9" style="97"/>
    <col min="8447" max="8447" width="5" style="97" customWidth="1"/>
    <col min="8448" max="8448" width="10.109375" style="97" customWidth="1"/>
    <col min="8449" max="8449" width="11.109375" style="97" customWidth="1"/>
    <col min="8450" max="8450" width="12" style="97" customWidth="1"/>
    <col min="8451" max="8451" width="32.44140625" style="97" customWidth="1"/>
    <col min="8452" max="8452" width="55.6640625" style="97" customWidth="1"/>
    <col min="8453" max="8453" width="15" style="97" customWidth="1"/>
    <col min="8454" max="8454" width="11.77734375" style="97" customWidth="1"/>
    <col min="8455" max="8455" width="12.6640625" style="97" customWidth="1"/>
    <col min="8456" max="8702" width="9" style="97"/>
    <col min="8703" max="8703" width="5" style="97" customWidth="1"/>
    <col min="8704" max="8704" width="10.109375" style="97" customWidth="1"/>
    <col min="8705" max="8705" width="11.109375" style="97" customWidth="1"/>
    <col min="8706" max="8706" width="12" style="97" customWidth="1"/>
    <col min="8707" max="8707" width="32.44140625" style="97" customWidth="1"/>
    <col min="8708" max="8708" width="55.6640625" style="97" customWidth="1"/>
    <col min="8709" max="8709" width="15" style="97" customWidth="1"/>
    <col min="8710" max="8710" width="11.77734375" style="97" customWidth="1"/>
    <col min="8711" max="8711" width="12.6640625" style="97" customWidth="1"/>
    <col min="8712" max="8958" width="9" style="97"/>
    <col min="8959" max="8959" width="5" style="97" customWidth="1"/>
    <col min="8960" max="8960" width="10.109375" style="97" customWidth="1"/>
    <col min="8961" max="8961" width="11.109375" style="97" customWidth="1"/>
    <col min="8962" max="8962" width="12" style="97" customWidth="1"/>
    <col min="8963" max="8963" width="32.44140625" style="97" customWidth="1"/>
    <col min="8964" max="8964" width="55.6640625" style="97" customWidth="1"/>
    <col min="8965" max="8965" width="15" style="97" customWidth="1"/>
    <col min="8966" max="8966" width="11.77734375" style="97" customWidth="1"/>
    <col min="8967" max="8967" width="12.6640625" style="97" customWidth="1"/>
    <col min="8968" max="9214" width="9" style="97"/>
    <col min="9215" max="9215" width="5" style="97" customWidth="1"/>
    <col min="9216" max="9216" width="10.109375" style="97" customWidth="1"/>
    <col min="9217" max="9217" width="11.109375" style="97" customWidth="1"/>
    <col min="9218" max="9218" width="12" style="97" customWidth="1"/>
    <col min="9219" max="9219" width="32.44140625" style="97" customWidth="1"/>
    <col min="9220" max="9220" width="55.6640625" style="97" customWidth="1"/>
    <col min="9221" max="9221" width="15" style="97" customWidth="1"/>
    <col min="9222" max="9222" width="11.77734375" style="97" customWidth="1"/>
    <col min="9223" max="9223" width="12.6640625" style="97" customWidth="1"/>
    <col min="9224" max="9470" width="9" style="97"/>
    <col min="9471" max="9471" width="5" style="97" customWidth="1"/>
    <col min="9472" max="9472" width="10.109375" style="97" customWidth="1"/>
    <col min="9473" max="9473" width="11.109375" style="97" customWidth="1"/>
    <col min="9474" max="9474" width="12" style="97" customWidth="1"/>
    <col min="9475" max="9475" width="32.44140625" style="97" customWidth="1"/>
    <col min="9476" max="9476" width="55.6640625" style="97" customWidth="1"/>
    <col min="9477" max="9477" width="15" style="97" customWidth="1"/>
    <col min="9478" max="9478" width="11.77734375" style="97" customWidth="1"/>
    <col min="9479" max="9479" width="12.6640625" style="97" customWidth="1"/>
    <col min="9480" max="9726" width="9" style="97"/>
    <col min="9727" max="9727" width="5" style="97" customWidth="1"/>
    <col min="9728" max="9728" width="10.109375" style="97" customWidth="1"/>
    <col min="9729" max="9729" width="11.109375" style="97" customWidth="1"/>
    <col min="9730" max="9730" width="12" style="97" customWidth="1"/>
    <col min="9731" max="9731" width="32.44140625" style="97" customWidth="1"/>
    <col min="9732" max="9732" width="55.6640625" style="97" customWidth="1"/>
    <col min="9733" max="9733" width="15" style="97" customWidth="1"/>
    <col min="9734" max="9734" width="11.77734375" style="97" customWidth="1"/>
    <col min="9735" max="9735" width="12.6640625" style="97" customWidth="1"/>
    <col min="9736" max="9982" width="9" style="97"/>
    <col min="9983" max="9983" width="5" style="97" customWidth="1"/>
    <col min="9984" max="9984" width="10.109375" style="97" customWidth="1"/>
    <col min="9985" max="9985" width="11.109375" style="97" customWidth="1"/>
    <col min="9986" max="9986" width="12" style="97" customWidth="1"/>
    <col min="9987" max="9987" width="32.44140625" style="97" customWidth="1"/>
    <col min="9988" max="9988" width="55.6640625" style="97" customWidth="1"/>
    <col min="9989" max="9989" width="15" style="97" customWidth="1"/>
    <col min="9990" max="9990" width="11.77734375" style="97" customWidth="1"/>
    <col min="9991" max="9991" width="12.6640625" style="97" customWidth="1"/>
    <col min="9992" max="10238" width="9" style="97"/>
    <col min="10239" max="10239" width="5" style="97" customWidth="1"/>
    <col min="10240" max="10240" width="10.109375" style="97" customWidth="1"/>
    <col min="10241" max="10241" width="11.109375" style="97" customWidth="1"/>
    <col min="10242" max="10242" width="12" style="97" customWidth="1"/>
    <col min="10243" max="10243" width="32.44140625" style="97" customWidth="1"/>
    <col min="10244" max="10244" width="55.6640625" style="97" customWidth="1"/>
    <col min="10245" max="10245" width="15" style="97" customWidth="1"/>
    <col min="10246" max="10246" width="11.77734375" style="97" customWidth="1"/>
    <col min="10247" max="10247" width="12.6640625" style="97" customWidth="1"/>
    <col min="10248" max="10494" width="9" style="97"/>
    <col min="10495" max="10495" width="5" style="97" customWidth="1"/>
    <col min="10496" max="10496" width="10.109375" style="97" customWidth="1"/>
    <col min="10497" max="10497" width="11.109375" style="97" customWidth="1"/>
    <col min="10498" max="10498" width="12" style="97" customWidth="1"/>
    <col min="10499" max="10499" width="32.44140625" style="97" customWidth="1"/>
    <col min="10500" max="10500" width="55.6640625" style="97" customWidth="1"/>
    <col min="10501" max="10501" width="15" style="97" customWidth="1"/>
    <col min="10502" max="10502" width="11.77734375" style="97" customWidth="1"/>
    <col min="10503" max="10503" width="12.6640625" style="97" customWidth="1"/>
    <col min="10504" max="10750" width="9" style="97"/>
    <col min="10751" max="10751" width="5" style="97" customWidth="1"/>
    <col min="10752" max="10752" width="10.109375" style="97" customWidth="1"/>
    <col min="10753" max="10753" width="11.109375" style="97" customWidth="1"/>
    <col min="10754" max="10754" width="12" style="97" customWidth="1"/>
    <col min="10755" max="10755" width="32.44140625" style="97" customWidth="1"/>
    <col min="10756" max="10756" width="55.6640625" style="97" customWidth="1"/>
    <col min="10757" max="10757" width="15" style="97" customWidth="1"/>
    <col min="10758" max="10758" width="11.77734375" style="97" customWidth="1"/>
    <col min="10759" max="10759" width="12.6640625" style="97" customWidth="1"/>
    <col min="10760" max="11006" width="9" style="97"/>
    <col min="11007" max="11007" width="5" style="97" customWidth="1"/>
    <col min="11008" max="11008" width="10.109375" style="97" customWidth="1"/>
    <col min="11009" max="11009" width="11.109375" style="97" customWidth="1"/>
    <col min="11010" max="11010" width="12" style="97" customWidth="1"/>
    <col min="11011" max="11011" width="32.44140625" style="97" customWidth="1"/>
    <col min="11012" max="11012" width="55.6640625" style="97" customWidth="1"/>
    <col min="11013" max="11013" width="15" style="97" customWidth="1"/>
    <col min="11014" max="11014" width="11.77734375" style="97" customWidth="1"/>
    <col min="11015" max="11015" width="12.6640625" style="97" customWidth="1"/>
    <col min="11016" max="11262" width="9" style="97"/>
    <col min="11263" max="11263" width="5" style="97" customWidth="1"/>
    <col min="11264" max="11264" width="10.109375" style="97" customWidth="1"/>
    <col min="11265" max="11265" width="11.109375" style="97" customWidth="1"/>
    <col min="11266" max="11266" width="12" style="97" customWidth="1"/>
    <col min="11267" max="11267" width="32.44140625" style="97" customWidth="1"/>
    <col min="11268" max="11268" width="55.6640625" style="97" customWidth="1"/>
    <col min="11269" max="11269" width="15" style="97" customWidth="1"/>
    <col min="11270" max="11270" width="11.77734375" style="97" customWidth="1"/>
    <col min="11271" max="11271" width="12.6640625" style="97" customWidth="1"/>
    <col min="11272" max="11518" width="9" style="97"/>
    <col min="11519" max="11519" width="5" style="97" customWidth="1"/>
    <col min="11520" max="11520" width="10.109375" style="97" customWidth="1"/>
    <col min="11521" max="11521" width="11.109375" style="97" customWidth="1"/>
    <col min="11522" max="11522" width="12" style="97" customWidth="1"/>
    <col min="11523" max="11523" width="32.44140625" style="97" customWidth="1"/>
    <col min="11524" max="11524" width="55.6640625" style="97" customWidth="1"/>
    <col min="11525" max="11525" width="15" style="97" customWidth="1"/>
    <col min="11526" max="11526" width="11.77734375" style="97" customWidth="1"/>
    <col min="11527" max="11527" width="12.6640625" style="97" customWidth="1"/>
    <col min="11528" max="11774" width="9" style="97"/>
    <col min="11775" max="11775" width="5" style="97" customWidth="1"/>
    <col min="11776" max="11776" width="10.109375" style="97" customWidth="1"/>
    <col min="11777" max="11777" width="11.109375" style="97" customWidth="1"/>
    <col min="11778" max="11778" width="12" style="97" customWidth="1"/>
    <col min="11779" max="11779" width="32.44140625" style="97" customWidth="1"/>
    <col min="11780" max="11780" width="55.6640625" style="97" customWidth="1"/>
    <col min="11781" max="11781" width="15" style="97" customWidth="1"/>
    <col min="11782" max="11782" width="11.77734375" style="97" customWidth="1"/>
    <col min="11783" max="11783" width="12.6640625" style="97" customWidth="1"/>
    <col min="11784" max="12030" width="9" style="97"/>
    <col min="12031" max="12031" width="5" style="97" customWidth="1"/>
    <col min="12032" max="12032" width="10.109375" style="97" customWidth="1"/>
    <col min="12033" max="12033" width="11.109375" style="97" customWidth="1"/>
    <col min="12034" max="12034" width="12" style="97" customWidth="1"/>
    <col min="12035" max="12035" width="32.44140625" style="97" customWidth="1"/>
    <col min="12036" max="12036" width="55.6640625" style="97" customWidth="1"/>
    <col min="12037" max="12037" width="15" style="97" customWidth="1"/>
    <col min="12038" max="12038" width="11.77734375" style="97" customWidth="1"/>
    <col min="12039" max="12039" width="12.6640625" style="97" customWidth="1"/>
    <col min="12040" max="12286" width="9" style="97"/>
    <col min="12287" max="12287" width="5" style="97" customWidth="1"/>
    <col min="12288" max="12288" width="10.109375" style="97" customWidth="1"/>
    <col min="12289" max="12289" width="11.109375" style="97" customWidth="1"/>
    <col min="12290" max="12290" width="12" style="97" customWidth="1"/>
    <col min="12291" max="12291" width="32.44140625" style="97" customWidth="1"/>
    <col min="12292" max="12292" width="55.6640625" style="97" customWidth="1"/>
    <col min="12293" max="12293" width="15" style="97" customWidth="1"/>
    <col min="12294" max="12294" width="11.77734375" style="97" customWidth="1"/>
    <col min="12295" max="12295" width="12.6640625" style="97" customWidth="1"/>
    <col min="12296" max="12542" width="9" style="97"/>
    <col min="12543" max="12543" width="5" style="97" customWidth="1"/>
    <col min="12544" max="12544" width="10.109375" style="97" customWidth="1"/>
    <col min="12545" max="12545" width="11.109375" style="97" customWidth="1"/>
    <col min="12546" max="12546" width="12" style="97" customWidth="1"/>
    <col min="12547" max="12547" width="32.44140625" style="97" customWidth="1"/>
    <col min="12548" max="12548" width="55.6640625" style="97" customWidth="1"/>
    <col min="12549" max="12549" width="15" style="97" customWidth="1"/>
    <col min="12550" max="12550" width="11.77734375" style="97" customWidth="1"/>
    <col min="12551" max="12551" width="12.6640625" style="97" customWidth="1"/>
    <col min="12552" max="12798" width="9" style="97"/>
    <col min="12799" max="12799" width="5" style="97" customWidth="1"/>
    <col min="12800" max="12800" width="10.109375" style="97" customWidth="1"/>
    <col min="12801" max="12801" width="11.109375" style="97" customWidth="1"/>
    <col min="12802" max="12802" width="12" style="97" customWidth="1"/>
    <col min="12803" max="12803" width="32.44140625" style="97" customWidth="1"/>
    <col min="12804" max="12804" width="55.6640625" style="97" customWidth="1"/>
    <col min="12805" max="12805" width="15" style="97" customWidth="1"/>
    <col min="12806" max="12806" width="11.77734375" style="97" customWidth="1"/>
    <col min="12807" max="12807" width="12.6640625" style="97" customWidth="1"/>
    <col min="12808" max="13054" width="9" style="97"/>
    <col min="13055" max="13055" width="5" style="97" customWidth="1"/>
    <col min="13056" max="13056" width="10.109375" style="97" customWidth="1"/>
    <col min="13057" max="13057" width="11.109375" style="97" customWidth="1"/>
    <col min="13058" max="13058" width="12" style="97" customWidth="1"/>
    <col min="13059" max="13059" width="32.44140625" style="97" customWidth="1"/>
    <col min="13060" max="13060" width="55.6640625" style="97" customWidth="1"/>
    <col min="13061" max="13061" width="15" style="97" customWidth="1"/>
    <col min="13062" max="13062" width="11.77734375" style="97" customWidth="1"/>
    <col min="13063" max="13063" width="12.6640625" style="97" customWidth="1"/>
    <col min="13064" max="13310" width="9" style="97"/>
    <col min="13311" max="13311" width="5" style="97" customWidth="1"/>
    <col min="13312" max="13312" width="10.109375" style="97" customWidth="1"/>
    <col min="13313" max="13313" width="11.109375" style="97" customWidth="1"/>
    <col min="13314" max="13314" width="12" style="97" customWidth="1"/>
    <col min="13315" max="13315" width="32.44140625" style="97" customWidth="1"/>
    <col min="13316" max="13316" width="55.6640625" style="97" customWidth="1"/>
    <col min="13317" max="13317" width="15" style="97" customWidth="1"/>
    <col min="13318" max="13318" width="11.77734375" style="97" customWidth="1"/>
    <col min="13319" max="13319" width="12.6640625" style="97" customWidth="1"/>
    <col min="13320" max="13566" width="9" style="97"/>
    <col min="13567" max="13567" width="5" style="97" customWidth="1"/>
    <col min="13568" max="13568" width="10.109375" style="97" customWidth="1"/>
    <col min="13569" max="13569" width="11.109375" style="97" customWidth="1"/>
    <col min="13570" max="13570" width="12" style="97" customWidth="1"/>
    <col min="13571" max="13571" width="32.44140625" style="97" customWidth="1"/>
    <col min="13572" max="13572" width="55.6640625" style="97" customWidth="1"/>
    <col min="13573" max="13573" width="15" style="97" customWidth="1"/>
    <col min="13574" max="13574" width="11.77734375" style="97" customWidth="1"/>
    <col min="13575" max="13575" width="12.6640625" style="97" customWidth="1"/>
    <col min="13576" max="13822" width="9" style="97"/>
    <col min="13823" max="13823" width="5" style="97" customWidth="1"/>
    <col min="13824" max="13824" width="10.109375" style="97" customWidth="1"/>
    <col min="13825" max="13825" width="11.109375" style="97" customWidth="1"/>
    <col min="13826" max="13826" width="12" style="97" customWidth="1"/>
    <col min="13827" max="13827" width="32.44140625" style="97" customWidth="1"/>
    <col min="13828" max="13828" width="55.6640625" style="97" customWidth="1"/>
    <col min="13829" max="13829" width="15" style="97" customWidth="1"/>
    <col min="13830" max="13830" width="11.77734375" style="97" customWidth="1"/>
    <col min="13831" max="13831" width="12.6640625" style="97" customWidth="1"/>
    <col min="13832" max="14078" width="9" style="97"/>
    <col min="14079" max="14079" width="5" style="97" customWidth="1"/>
    <col min="14080" max="14080" width="10.109375" style="97" customWidth="1"/>
    <col min="14081" max="14081" width="11.109375" style="97" customWidth="1"/>
    <col min="14082" max="14082" width="12" style="97" customWidth="1"/>
    <col min="14083" max="14083" width="32.44140625" style="97" customWidth="1"/>
    <col min="14084" max="14084" width="55.6640625" style="97" customWidth="1"/>
    <col min="14085" max="14085" width="15" style="97" customWidth="1"/>
    <col min="14086" max="14086" width="11.77734375" style="97" customWidth="1"/>
    <col min="14087" max="14087" width="12.6640625" style="97" customWidth="1"/>
    <col min="14088" max="14334" width="9" style="97"/>
    <col min="14335" max="14335" width="5" style="97" customWidth="1"/>
    <col min="14336" max="14336" width="10.109375" style="97" customWidth="1"/>
    <col min="14337" max="14337" width="11.109375" style="97" customWidth="1"/>
    <col min="14338" max="14338" width="12" style="97" customWidth="1"/>
    <col min="14339" max="14339" width="32.44140625" style="97" customWidth="1"/>
    <col min="14340" max="14340" width="55.6640625" style="97" customWidth="1"/>
    <col min="14341" max="14341" width="15" style="97" customWidth="1"/>
    <col min="14342" max="14342" width="11.77734375" style="97" customWidth="1"/>
    <col min="14343" max="14343" width="12.6640625" style="97" customWidth="1"/>
    <col min="14344" max="14590" width="9" style="97"/>
    <col min="14591" max="14591" width="5" style="97" customWidth="1"/>
    <col min="14592" max="14592" width="10.109375" style="97" customWidth="1"/>
    <col min="14593" max="14593" width="11.109375" style="97" customWidth="1"/>
    <col min="14594" max="14594" width="12" style="97" customWidth="1"/>
    <col min="14595" max="14595" width="32.44140625" style="97" customWidth="1"/>
    <col min="14596" max="14596" width="55.6640625" style="97" customWidth="1"/>
    <col min="14597" max="14597" width="15" style="97" customWidth="1"/>
    <col min="14598" max="14598" width="11.77734375" style="97" customWidth="1"/>
    <col min="14599" max="14599" width="12.6640625" style="97" customWidth="1"/>
    <col min="14600" max="14846" width="9" style="97"/>
    <col min="14847" max="14847" width="5" style="97" customWidth="1"/>
    <col min="14848" max="14848" width="10.109375" style="97" customWidth="1"/>
    <col min="14849" max="14849" width="11.109375" style="97" customWidth="1"/>
    <col min="14850" max="14850" width="12" style="97" customWidth="1"/>
    <col min="14851" max="14851" width="32.44140625" style="97" customWidth="1"/>
    <col min="14852" max="14852" width="55.6640625" style="97" customWidth="1"/>
    <col min="14853" max="14853" width="15" style="97" customWidth="1"/>
    <col min="14854" max="14854" width="11.77734375" style="97" customWidth="1"/>
    <col min="14855" max="14855" width="12.6640625" style="97" customWidth="1"/>
    <col min="14856" max="15102" width="9" style="97"/>
    <col min="15103" max="15103" width="5" style="97" customWidth="1"/>
    <col min="15104" max="15104" width="10.109375" style="97" customWidth="1"/>
    <col min="15105" max="15105" width="11.109375" style="97" customWidth="1"/>
    <col min="15106" max="15106" width="12" style="97" customWidth="1"/>
    <col min="15107" max="15107" width="32.44140625" style="97" customWidth="1"/>
    <col min="15108" max="15108" width="55.6640625" style="97" customWidth="1"/>
    <col min="15109" max="15109" width="15" style="97" customWidth="1"/>
    <col min="15110" max="15110" width="11.77734375" style="97" customWidth="1"/>
    <col min="15111" max="15111" width="12.6640625" style="97" customWidth="1"/>
    <col min="15112" max="15358" width="9" style="97"/>
    <col min="15359" max="15359" width="5" style="97" customWidth="1"/>
    <col min="15360" max="15360" width="10.109375" style="97" customWidth="1"/>
    <col min="15361" max="15361" width="11.109375" style="97" customWidth="1"/>
    <col min="15362" max="15362" width="12" style="97" customWidth="1"/>
    <col min="15363" max="15363" width="32.44140625" style="97" customWidth="1"/>
    <col min="15364" max="15364" width="55.6640625" style="97" customWidth="1"/>
    <col min="15365" max="15365" width="15" style="97" customWidth="1"/>
    <col min="15366" max="15366" width="11.77734375" style="97" customWidth="1"/>
    <col min="15367" max="15367" width="12.6640625" style="97" customWidth="1"/>
    <col min="15368" max="15614" width="9" style="97"/>
    <col min="15615" max="15615" width="5" style="97" customWidth="1"/>
    <col min="15616" max="15616" width="10.109375" style="97" customWidth="1"/>
    <col min="15617" max="15617" width="11.109375" style="97" customWidth="1"/>
    <col min="15618" max="15618" width="12" style="97" customWidth="1"/>
    <col min="15619" max="15619" width="32.44140625" style="97" customWidth="1"/>
    <col min="15620" max="15620" width="55.6640625" style="97" customWidth="1"/>
    <col min="15621" max="15621" width="15" style="97" customWidth="1"/>
    <col min="15622" max="15622" width="11.77734375" style="97" customWidth="1"/>
    <col min="15623" max="15623" width="12.6640625" style="97" customWidth="1"/>
    <col min="15624" max="15870" width="9" style="97"/>
    <col min="15871" max="15871" width="5" style="97" customWidth="1"/>
    <col min="15872" max="15872" width="10.109375" style="97" customWidth="1"/>
    <col min="15873" max="15873" width="11.109375" style="97" customWidth="1"/>
    <col min="15874" max="15874" width="12" style="97" customWidth="1"/>
    <col min="15875" max="15875" width="32.44140625" style="97" customWidth="1"/>
    <col min="15876" max="15876" width="55.6640625" style="97" customWidth="1"/>
    <col min="15877" max="15877" width="15" style="97" customWidth="1"/>
    <col min="15878" max="15878" width="11.77734375" style="97" customWidth="1"/>
    <col min="15879" max="15879" width="12.6640625" style="97" customWidth="1"/>
    <col min="15880" max="16126" width="9" style="97"/>
    <col min="16127" max="16127" width="5" style="97" customWidth="1"/>
    <col min="16128" max="16128" width="10.109375" style="97" customWidth="1"/>
    <col min="16129" max="16129" width="11.109375" style="97" customWidth="1"/>
    <col min="16130" max="16130" width="12" style="97" customWidth="1"/>
    <col min="16131" max="16131" width="32.44140625" style="97" customWidth="1"/>
    <col min="16132" max="16132" width="55.6640625" style="97" customWidth="1"/>
    <col min="16133" max="16133" width="15" style="97" customWidth="1"/>
    <col min="16134" max="16134" width="11.77734375" style="97" customWidth="1"/>
    <col min="16135" max="16135" width="12.6640625" style="97" customWidth="1"/>
    <col min="16136" max="16384" width="9" style="97"/>
  </cols>
  <sheetData>
    <row r="1" spans="1:7" ht="36" customHeight="1">
      <c r="A1" s="98" t="s">
        <v>0</v>
      </c>
      <c r="B1" s="98" t="s">
        <v>1</v>
      </c>
      <c r="C1" s="98" t="s">
        <v>2</v>
      </c>
      <c r="D1" s="98" t="s">
        <v>3</v>
      </c>
      <c r="E1" s="98" t="s">
        <v>4</v>
      </c>
      <c r="F1" s="98" t="s">
        <v>5</v>
      </c>
      <c r="G1" s="98" t="s">
        <v>6</v>
      </c>
    </row>
    <row r="2" spans="1:7">
      <c r="A2" s="99">
        <v>1</v>
      </c>
      <c r="B2" s="100">
        <v>43661</v>
      </c>
      <c r="C2" s="101" t="s">
        <v>7</v>
      </c>
      <c r="D2" s="102" t="s">
        <v>8</v>
      </c>
      <c r="E2" s="103" t="s">
        <v>9</v>
      </c>
      <c r="F2" s="104" t="s">
        <v>10</v>
      </c>
      <c r="G2" s="104" t="s">
        <v>11</v>
      </c>
    </row>
    <row r="3" spans="1:7">
      <c r="A3" s="99">
        <v>2</v>
      </c>
      <c r="B3" s="100">
        <v>43665</v>
      </c>
      <c r="C3" s="101" t="s">
        <v>12</v>
      </c>
      <c r="D3" s="102" t="s">
        <v>13</v>
      </c>
      <c r="E3" s="103" t="s">
        <v>14</v>
      </c>
      <c r="F3" s="104" t="s">
        <v>10</v>
      </c>
      <c r="G3" s="104" t="s">
        <v>11</v>
      </c>
    </row>
    <row r="4" spans="1:7">
      <c r="A4" s="99">
        <v>3</v>
      </c>
      <c r="B4" s="100">
        <v>43669</v>
      </c>
      <c r="C4" s="101" t="s">
        <v>15</v>
      </c>
      <c r="D4" s="102" t="s">
        <v>16</v>
      </c>
      <c r="E4" s="103" t="s">
        <v>14</v>
      </c>
      <c r="F4" s="104" t="s">
        <v>10</v>
      </c>
      <c r="G4" s="104" t="s">
        <v>11</v>
      </c>
    </row>
    <row r="5" spans="1:7">
      <c r="A5" s="99">
        <v>4</v>
      </c>
      <c r="B5" s="100">
        <v>43675</v>
      </c>
      <c r="C5" s="101" t="s">
        <v>17</v>
      </c>
      <c r="D5" s="102" t="s">
        <v>13</v>
      </c>
      <c r="E5" s="103" t="s">
        <v>14</v>
      </c>
      <c r="F5" s="104" t="s">
        <v>10</v>
      </c>
      <c r="G5" s="104" t="s">
        <v>11</v>
      </c>
    </row>
    <row r="6" spans="1:7">
      <c r="A6" s="99">
        <v>5</v>
      </c>
      <c r="B6" s="100">
        <v>43678</v>
      </c>
      <c r="C6" s="101" t="s">
        <v>18</v>
      </c>
      <c r="D6" s="102" t="s">
        <v>19</v>
      </c>
      <c r="E6" s="103" t="s">
        <v>14</v>
      </c>
      <c r="F6" s="104" t="s">
        <v>10</v>
      </c>
      <c r="G6" s="104" t="s">
        <v>11</v>
      </c>
    </row>
    <row r="7" spans="1:7">
      <c r="A7" s="99">
        <v>6</v>
      </c>
      <c r="B7" s="100">
        <v>43685</v>
      </c>
      <c r="C7" s="102" t="s">
        <v>20</v>
      </c>
      <c r="D7" s="102" t="s">
        <v>21</v>
      </c>
      <c r="E7" s="103" t="s">
        <v>14</v>
      </c>
      <c r="F7" s="104" t="s">
        <v>10</v>
      </c>
      <c r="G7" s="104" t="s">
        <v>11</v>
      </c>
    </row>
    <row r="8" spans="1:7">
      <c r="A8" s="99">
        <v>7</v>
      </c>
      <c r="B8" s="100">
        <v>43690</v>
      </c>
      <c r="C8" s="101" t="s">
        <v>22</v>
      </c>
      <c r="D8" s="102" t="s">
        <v>23</v>
      </c>
      <c r="E8" s="102" t="s">
        <v>14</v>
      </c>
      <c r="F8" s="104" t="s">
        <v>10</v>
      </c>
      <c r="G8" s="104" t="s">
        <v>11</v>
      </c>
    </row>
    <row r="9" spans="1:7" ht="51" customHeight="1">
      <c r="A9" s="99">
        <v>8</v>
      </c>
      <c r="B9" s="100">
        <v>43705</v>
      </c>
      <c r="C9" s="101" t="s">
        <v>24</v>
      </c>
      <c r="D9" s="102" t="s">
        <v>25</v>
      </c>
      <c r="E9" s="102" t="s">
        <v>14</v>
      </c>
      <c r="F9" s="104" t="s">
        <v>26</v>
      </c>
      <c r="G9" s="104" t="s">
        <v>11</v>
      </c>
    </row>
    <row r="10" spans="1:7" ht="270">
      <c r="A10" s="99">
        <v>9</v>
      </c>
      <c r="B10" s="100">
        <v>43707</v>
      </c>
      <c r="C10" s="101" t="s">
        <v>24</v>
      </c>
      <c r="D10" s="102" t="s">
        <v>27</v>
      </c>
      <c r="E10" s="102" t="s">
        <v>14</v>
      </c>
      <c r="F10" s="104" t="s">
        <v>26</v>
      </c>
      <c r="G10" s="104" t="s">
        <v>11</v>
      </c>
    </row>
    <row r="11" spans="1:7">
      <c r="A11" s="99">
        <v>9</v>
      </c>
      <c r="B11" s="100">
        <v>43708</v>
      </c>
      <c r="C11" s="102" t="s">
        <v>28</v>
      </c>
      <c r="D11" s="102" t="s">
        <v>29</v>
      </c>
      <c r="E11" s="102" t="s">
        <v>14</v>
      </c>
      <c r="F11" s="103" t="s">
        <v>26</v>
      </c>
      <c r="G11" s="103" t="s">
        <v>11</v>
      </c>
    </row>
    <row r="12" spans="1:7">
      <c r="A12" s="99"/>
      <c r="B12" s="100"/>
      <c r="C12" s="105"/>
      <c r="D12" s="106"/>
      <c r="E12" s="106"/>
      <c r="F12" s="106"/>
      <c r="G12" s="107"/>
    </row>
    <row r="13" spans="1:7">
      <c r="A13" s="99"/>
      <c r="B13" s="100"/>
      <c r="C13" s="105"/>
      <c r="D13" s="108"/>
      <c r="E13" s="106"/>
      <c r="F13" s="106"/>
      <c r="G13" s="107"/>
    </row>
    <row r="14" spans="1:7">
      <c r="A14" s="99"/>
      <c r="B14" s="100"/>
      <c r="C14" s="105"/>
      <c r="D14" s="109"/>
      <c r="E14" s="106"/>
      <c r="F14" s="106"/>
      <c r="G14" s="107"/>
    </row>
    <row r="15" spans="1:7">
      <c r="A15" s="99"/>
      <c r="B15" s="100"/>
      <c r="C15" s="105"/>
      <c r="D15" s="109"/>
      <c r="E15" s="106"/>
      <c r="F15" s="106"/>
      <c r="G15" s="107"/>
    </row>
    <row r="16" spans="1:7">
      <c r="A16" s="99"/>
      <c r="B16" s="100"/>
      <c r="C16" s="106"/>
      <c r="D16" s="110"/>
      <c r="E16" s="106"/>
      <c r="F16" s="106"/>
      <c r="G16" s="107"/>
    </row>
    <row r="17" spans="1:7">
      <c r="A17" s="99"/>
      <c r="B17" s="100"/>
      <c r="C17" s="105"/>
      <c r="D17" s="111"/>
      <c r="E17" s="112"/>
      <c r="F17" s="111"/>
      <c r="G17" s="107"/>
    </row>
    <row r="18" spans="1:7">
      <c r="A18" s="113"/>
      <c r="B18" s="114"/>
      <c r="C18" s="115"/>
      <c r="D18" s="116"/>
      <c r="E18" s="115"/>
      <c r="F18" s="115"/>
      <c r="G18" s="117"/>
    </row>
    <row r="19" spans="1:7">
      <c r="A19" s="113"/>
      <c r="B19" s="114"/>
      <c r="C19" s="116"/>
      <c r="D19" s="116"/>
      <c r="E19" s="115"/>
      <c r="F19" s="115"/>
      <c r="G19" s="117"/>
    </row>
    <row r="20" spans="1:7">
      <c r="A20" s="113"/>
      <c r="B20" s="114"/>
      <c r="C20" s="116"/>
      <c r="D20" s="116"/>
      <c r="E20" s="115"/>
      <c r="F20" s="115"/>
      <c r="G20" s="117"/>
    </row>
    <row r="21" spans="1:7">
      <c r="A21" s="113"/>
      <c r="B21" s="114"/>
      <c r="C21" s="116"/>
      <c r="D21" s="116"/>
      <c r="E21" s="115"/>
      <c r="F21" s="115"/>
      <c r="G21" s="117"/>
    </row>
    <row r="22" spans="1:7">
      <c r="A22" s="113"/>
      <c r="B22" s="114"/>
      <c r="C22" s="116"/>
      <c r="D22" s="116"/>
      <c r="E22" s="116"/>
      <c r="F22" s="115"/>
      <c r="G22" s="117"/>
    </row>
    <row r="23" spans="1:7">
      <c r="A23" s="113"/>
      <c r="B23" s="114"/>
      <c r="C23" s="116"/>
      <c r="D23" s="116"/>
      <c r="E23" s="116"/>
      <c r="F23" s="115"/>
      <c r="G23" s="117"/>
    </row>
    <row r="24" spans="1:7">
      <c r="A24" s="113"/>
      <c r="B24" s="114"/>
      <c r="C24" s="116"/>
      <c r="D24" s="116"/>
      <c r="E24" s="116"/>
      <c r="F24" s="115"/>
      <c r="G24" s="117"/>
    </row>
    <row r="25" spans="1:7">
      <c r="A25" s="113"/>
      <c r="B25" s="114"/>
      <c r="C25" s="116"/>
      <c r="D25" s="116"/>
      <c r="E25" s="116"/>
      <c r="F25" s="115"/>
      <c r="G25" s="117"/>
    </row>
    <row r="26" spans="1:7">
      <c r="A26" s="113"/>
      <c r="B26" s="114"/>
      <c r="C26" s="116"/>
      <c r="D26" s="116"/>
      <c r="E26" s="116"/>
      <c r="F26" s="115"/>
      <c r="G26" s="117"/>
    </row>
    <row r="27" spans="1:7">
      <c r="A27" s="113"/>
      <c r="B27" s="114"/>
      <c r="C27" s="116"/>
      <c r="D27" s="116"/>
      <c r="E27" s="116"/>
      <c r="F27" s="115"/>
      <c r="G27" s="117"/>
    </row>
    <row r="28" spans="1:7">
      <c r="A28" s="113"/>
      <c r="B28" s="114"/>
      <c r="C28" s="116"/>
      <c r="D28" s="116"/>
      <c r="E28" s="116"/>
      <c r="F28" s="115"/>
      <c r="G28" s="117"/>
    </row>
    <row r="29" spans="1:7">
      <c r="A29" s="113"/>
      <c r="B29" s="114"/>
      <c r="C29" s="116"/>
      <c r="D29" s="116"/>
      <c r="E29" s="116"/>
      <c r="F29" s="115"/>
      <c r="G29" s="117"/>
    </row>
    <row r="30" spans="1:7">
      <c r="A30" s="113"/>
      <c r="B30" s="114"/>
      <c r="C30" s="116"/>
      <c r="D30" s="116"/>
      <c r="E30" s="116"/>
      <c r="F30" s="115"/>
      <c r="G30" s="117"/>
    </row>
    <row r="31" spans="1:7">
      <c r="A31" s="113"/>
      <c r="B31" s="114"/>
      <c r="C31" s="116"/>
      <c r="D31" s="116"/>
      <c r="E31" s="116"/>
      <c r="F31" s="115"/>
      <c r="G31" s="117"/>
    </row>
    <row r="32" spans="1:7">
      <c r="A32" s="113"/>
      <c r="B32" s="114"/>
      <c r="C32" s="116"/>
      <c r="D32" s="116"/>
      <c r="E32" s="116"/>
      <c r="F32" s="115"/>
      <c r="G32" s="117"/>
    </row>
    <row r="33" spans="1:7">
      <c r="A33" s="113"/>
      <c r="B33" s="114"/>
      <c r="C33" s="116"/>
      <c r="D33" s="116"/>
      <c r="E33" s="116"/>
      <c r="F33" s="115"/>
      <c r="G33" s="117"/>
    </row>
    <row r="34" spans="1:7">
      <c r="A34" s="113"/>
      <c r="B34" s="114"/>
      <c r="C34" s="116"/>
      <c r="D34" s="116"/>
      <c r="E34" s="116"/>
      <c r="F34" s="115"/>
      <c r="G34" s="117"/>
    </row>
    <row r="35" spans="1:7">
      <c r="A35" s="113"/>
      <c r="B35" s="114"/>
      <c r="C35" s="116"/>
      <c r="D35" s="116"/>
      <c r="E35" s="116"/>
      <c r="F35" s="115"/>
      <c r="G35" s="117"/>
    </row>
    <row r="36" spans="1:7">
      <c r="A36" s="113"/>
      <c r="B36" s="114"/>
      <c r="C36" s="116"/>
      <c r="D36" s="116"/>
      <c r="E36" s="116"/>
      <c r="F36" s="115"/>
      <c r="G36" s="117"/>
    </row>
    <row r="37" spans="1:7">
      <c r="A37" s="113"/>
      <c r="B37" s="114"/>
      <c r="C37" s="116"/>
      <c r="D37" s="116"/>
      <c r="E37" s="116"/>
      <c r="F37" s="115"/>
      <c r="G37" s="117"/>
    </row>
    <row r="38" spans="1:7">
      <c r="A38" s="113"/>
      <c r="B38" s="114"/>
      <c r="C38" s="116"/>
      <c r="D38" s="116"/>
      <c r="E38" s="116"/>
      <c r="F38" s="115"/>
      <c r="G38" s="117"/>
    </row>
    <row r="39" spans="1:7">
      <c r="A39" s="113"/>
      <c r="B39" s="114"/>
      <c r="C39" s="116"/>
      <c r="D39" s="116"/>
      <c r="E39" s="116"/>
      <c r="F39" s="115"/>
      <c r="G39" s="117"/>
    </row>
  </sheetData>
  <autoFilter ref="A1:G11"/>
  <phoneticPr fontId="41" type="noConversion"/>
  <dataValidations count="2">
    <dataValidation type="list" allowBlank="1" showInputMessage="1" showErrorMessage="1" sqref="G2:G65535 G65537:G131071 G131073:G196607 G196609:G262143 G262145:G327679 G327681:G393215 G393217:G458751 G458753:G524287 G524289:G589823 G589825:G655359 G655361:G720895 G720897:G786431 G786433:G851967 G851969:G917503 G917505:G983039 G983041:G1048576 JC2:JC65535 JC65537:JC131071 JC131073:JC196607 JC196609:JC262143 JC262145:JC327679 JC327681:JC393215 JC393217:JC458751 JC458753:JC524287 JC524289:JC589823 JC589825:JC655359 JC655361:JC720895 JC720897:JC786431 JC786433:JC851967 JC851969:JC917503 JC917505:JC983039 JC983041:JC1048576 SY2:SY65535 SY65537:SY131071 SY131073:SY196607 SY196609:SY262143 SY262145:SY327679 SY327681:SY393215 SY393217:SY458751 SY458753:SY524287 SY524289:SY589823 SY589825:SY655359 SY655361:SY720895 SY720897:SY786431 SY786433:SY851967 SY851969:SY917503 SY917505:SY983039 SY983041:SY1048576 ACU2:ACU65535 ACU65537:ACU131071 ACU131073:ACU196607 ACU196609:ACU262143 ACU262145:ACU327679 ACU327681:ACU393215 ACU393217:ACU458751 ACU458753:ACU524287 ACU524289:ACU589823 ACU589825:ACU655359 ACU655361:ACU720895 ACU720897:ACU786431 ACU786433:ACU851967 ACU851969:ACU917503 ACU917505:ACU983039 ACU983041:ACU1048576 AMQ2:AMQ65535 AMQ65537:AMQ131071 AMQ131073:AMQ196607 AMQ196609:AMQ262143 AMQ262145:AMQ327679 AMQ327681:AMQ393215 AMQ393217:AMQ458751 AMQ458753:AMQ524287 AMQ524289:AMQ589823 AMQ589825:AMQ655359 AMQ655361:AMQ720895 AMQ720897:AMQ786431 AMQ786433:AMQ851967 AMQ851969:AMQ917503 AMQ917505:AMQ983039 AMQ983041:AMQ1048576 AWM2:AWM65535 AWM65537:AWM131071 AWM131073:AWM196607 AWM196609:AWM262143 AWM262145:AWM327679 AWM327681:AWM393215 AWM393217:AWM458751 AWM458753:AWM524287 AWM524289:AWM589823 AWM589825:AWM655359 AWM655361:AWM720895 AWM720897:AWM786431 AWM786433:AWM851967 AWM851969:AWM917503 AWM917505:AWM983039 AWM983041:AWM1048576 BGI2:BGI65535 BGI65537:BGI131071 BGI131073:BGI196607 BGI196609:BGI262143 BGI262145:BGI327679 BGI327681:BGI393215 BGI393217:BGI458751 BGI458753:BGI524287 BGI524289:BGI589823 BGI589825:BGI655359 BGI655361:BGI720895 BGI720897:BGI786431 BGI786433:BGI851967 BGI851969:BGI917503 BGI917505:BGI983039 BGI983041:BGI1048576 BQE2:BQE65535 BQE65537:BQE131071 BQE131073:BQE196607 BQE196609:BQE262143 BQE262145:BQE327679 BQE327681:BQE393215 BQE393217:BQE458751 BQE458753:BQE524287 BQE524289:BQE589823 BQE589825:BQE655359 BQE655361:BQE720895 BQE720897:BQE786431 BQE786433:BQE851967 BQE851969:BQE917503 BQE917505:BQE983039 BQE983041:BQE1048576 CAA2:CAA65535 CAA65537:CAA131071 CAA131073:CAA196607 CAA196609:CAA262143 CAA262145:CAA327679 CAA327681:CAA393215 CAA393217:CAA458751 CAA458753:CAA524287 CAA524289:CAA589823 CAA589825:CAA655359 CAA655361:CAA720895 CAA720897:CAA786431 CAA786433:CAA851967 CAA851969:CAA917503 CAA917505:CAA983039 CAA983041:CAA1048576 CJW2:CJW65535 CJW65537:CJW131071 CJW131073:CJW196607 CJW196609:CJW262143 CJW262145:CJW327679 CJW327681:CJW393215 CJW393217:CJW458751 CJW458753:CJW524287 CJW524289:CJW589823 CJW589825:CJW655359 CJW655361:CJW720895 CJW720897:CJW786431 CJW786433:CJW851967 CJW851969:CJW917503 CJW917505:CJW983039 CJW983041:CJW1048576 CTS2:CTS65535 CTS65537:CTS131071 CTS131073:CTS196607 CTS196609:CTS262143 CTS262145:CTS327679 CTS327681:CTS393215 CTS393217:CTS458751 CTS458753:CTS524287 CTS524289:CTS589823 CTS589825:CTS655359 CTS655361:CTS720895 CTS720897:CTS786431 CTS786433:CTS851967 CTS851969:CTS917503 CTS917505:CTS983039 CTS983041:CTS1048576 DDO2:DDO65535 DDO65537:DDO131071 DDO131073:DDO196607 DDO196609:DDO262143 DDO262145:DDO327679 DDO327681:DDO393215 DDO393217:DDO458751 DDO458753:DDO524287 DDO524289:DDO589823 DDO589825:DDO655359 DDO655361:DDO720895 DDO720897:DDO786431 DDO786433:DDO851967 DDO851969:DDO917503 DDO917505:DDO983039 DDO983041:DDO1048576 DNK2:DNK65535 DNK65537:DNK131071 DNK131073:DNK196607 DNK196609:DNK262143 DNK262145:DNK327679 DNK327681:DNK393215 DNK393217:DNK458751 DNK458753:DNK524287 DNK524289:DNK589823 DNK589825:DNK655359 DNK655361:DNK720895 DNK720897:DNK786431 DNK786433:DNK851967 DNK851969:DNK917503 DNK917505:DNK983039 DNK983041:DNK1048576 DXG2:DXG65535 DXG65537:DXG131071 DXG131073:DXG196607 DXG196609:DXG262143 DXG262145:DXG327679 DXG327681:DXG393215 DXG393217:DXG458751 DXG458753:DXG524287 DXG524289:DXG589823 DXG589825:DXG655359 DXG655361:DXG720895 DXG720897:DXG786431 DXG786433:DXG851967 DXG851969:DXG917503 DXG917505:DXG983039 DXG983041:DXG1048576 EHC2:EHC65535 EHC65537:EHC131071 EHC131073:EHC196607 EHC196609:EHC262143 EHC262145:EHC327679 EHC327681:EHC393215 EHC393217:EHC458751 EHC458753:EHC524287 EHC524289:EHC589823 EHC589825:EHC655359 EHC655361:EHC720895 EHC720897:EHC786431 EHC786433:EHC851967 EHC851969:EHC917503 EHC917505:EHC983039 EHC983041:EHC1048576 EQY2:EQY65535 EQY65537:EQY131071 EQY131073:EQY196607 EQY196609:EQY262143 EQY262145:EQY327679 EQY327681:EQY393215 EQY393217:EQY458751 EQY458753:EQY524287 EQY524289:EQY589823 EQY589825:EQY655359 EQY655361:EQY720895 EQY720897:EQY786431 EQY786433:EQY851967 EQY851969:EQY917503 EQY917505:EQY983039 EQY983041:EQY1048576 FAU2:FAU65535 FAU65537:FAU131071 FAU131073:FAU196607 FAU196609:FAU262143 FAU262145:FAU327679 FAU327681:FAU393215 FAU393217:FAU458751 FAU458753:FAU524287 FAU524289:FAU589823 FAU589825:FAU655359 FAU655361:FAU720895 FAU720897:FAU786431 FAU786433:FAU851967 FAU851969:FAU917503 FAU917505:FAU983039 FAU983041:FAU1048576 FKQ2:FKQ65535 FKQ65537:FKQ131071 FKQ131073:FKQ196607 FKQ196609:FKQ262143 FKQ262145:FKQ327679 FKQ327681:FKQ393215 FKQ393217:FKQ458751 FKQ458753:FKQ524287 FKQ524289:FKQ589823 FKQ589825:FKQ655359 FKQ655361:FKQ720895 FKQ720897:FKQ786431 FKQ786433:FKQ851967 FKQ851969:FKQ917503 FKQ917505:FKQ983039 FKQ983041:FKQ1048576 FUM2:FUM65535 FUM65537:FUM131071 FUM131073:FUM196607 FUM196609:FUM262143 FUM262145:FUM327679 FUM327681:FUM393215 FUM393217:FUM458751 FUM458753:FUM524287 FUM524289:FUM589823 FUM589825:FUM655359 FUM655361:FUM720895 FUM720897:FUM786431 FUM786433:FUM851967 FUM851969:FUM917503 FUM917505:FUM983039 FUM983041:FUM1048576 GEI2:GEI65535 GEI65537:GEI131071 GEI131073:GEI196607 GEI196609:GEI262143 GEI262145:GEI327679 GEI327681:GEI393215 GEI393217:GEI458751 GEI458753:GEI524287 GEI524289:GEI589823 GEI589825:GEI655359 GEI655361:GEI720895 GEI720897:GEI786431 GEI786433:GEI851967 GEI851969:GEI917503 GEI917505:GEI983039 GEI983041:GEI1048576 GOE2:GOE65535 GOE65537:GOE131071 GOE131073:GOE196607 GOE196609:GOE262143 GOE262145:GOE327679 GOE327681:GOE393215 GOE393217:GOE458751 GOE458753:GOE524287 GOE524289:GOE589823 GOE589825:GOE655359 GOE655361:GOE720895 GOE720897:GOE786431 GOE786433:GOE851967 GOE851969:GOE917503 GOE917505:GOE983039 GOE983041:GOE1048576 GYA2:GYA65535 GYA65537:GYA131071 GYA131073:GYA196607 GYA196609:GYA262143 GYA262145:GYA327679 GYA327681:GYA393215 GYA393217:GYA458751 GYA458753:GYA524287 GYA524289:GYA589823 GYA589825:GYA655359 GYA655361:GYA720895 GYA720897:GYA786431 GYA786433:GYA851967 GYA851969:GYA917503 GYA917505:GYA983039 GYA983041:GYA1048576 HHW2:HHW65535 HHW65537:HHW131071 HHW131073:HHW196607 HHW196609:HHW262143 HHW262145:HHW327679 HHW327681:HHW393215 HHW393217:HHW458751 HHW458753:HHW524287 HHW524289:HHW589823 HHW589825:HHW655359 HHW655361:HHW720895 HHW720897:HHW786431 HHW786433:HHW851967 HHW851969:HHW917503 HHW917505:HHW983039 HHW983041:HHW1048576 HRS2:HRS65535 HRS65537:HRS131071 HRS131073:HRS196607 HRS196609:HRS262143 HRS262145:HRS327679 HRS327681:HRS393215 HRS393217:HRS458751 HRS458753:HRS524287 HRS524289:HRS589823 HRS589825:HRS655359 HRS655361:HRS720895 HRS720897:HRS786431 HRS786433:HRS851967 HRS851969:HRS917503 HRS917505:HRS983039 HRS983041:HRS1048576 IBO2:IBO65535 IBO65537:IBO131071 IBO131073:IBO196607 IBO196609:IBO262143 IBO262145:IBO327679 IBO327681:IBO393215 IBO393217:IBO458751 IBO458753:IBO524287 IBO524289:IBO589823 IBO589825:IBO655359 IBO655361:IBO720895 IBO720897:IBO786431 IBO786433:IBO851967 IBO851969:IBO917503 IBO917505:IBO983039 IBO983041:IBO1048576 ILK2:ILK65535 ILK65537:ILK131071 ILK131073:ILK196607 ILK196609:ILK262143 ILK262145:ILK327679 ILK327681:ILK393215 ILK393217:ILK458751 ILK458753:ILK524287 ILK524289:ILK589823 ILK589825:ILK655359 ILK655361:ILK720895 ILK720897:ILK786431 ILK786433:ILK851967 ILK851969:ILK917503 ILK917505:ILK983039 ILK983041:ILK1048576 IVG2:IVG65535 IVG65537:IVG131071 IVG131073:IVG196607 IVG196609:IVG262143 IVG262145:IVG327679 IVG327681:IVG393215 IVG393217:IVG458751 IVG458753:IVG524287 IVG524289:IVG589823 IVG589825:IVG655359 IVG655361:IVG720895 IVG720897:IVG786431 IVG786433:IVG851967 IVG851969:IVG917503 IVG917505:IVG983039 IVG983041:IVG1048576 JFC2:JFC65535 JFC65537:JFC131071 JFC131073:JFC196607 JFC196609:JFC262143 JFC262145:JFC327679 JFC327681:JFC393215 JFC393217:JFC458751 JFC458753:JFC524287 JFC524289:JFC589823 JFC589825:JFC655359 JFC655361:JFC720895 JFC720897:JFC786431 JFC786433:JFC851967 JFC851969:JFC917503 JFC917505:JFC983039 JFC983041:JFC1048576 JOY2:JOY65535 JOY65537:JOY131071 JOY131073:JOY196607 JOY196609:JOY262143 JOY262145:JOY327679 JOY327681:JOY393215 JOY393217:JOY458751 JOY458753:JOY524287 JOY524289:JOY589823 JOY589825:JOY655359 JOY655361:JOY720895 JOY720897:JOY786431 JOY786433:JOY851967 JOY851969:JOY917503 JOY917505:JOY983039 JOY983041:JOY1048576 JYU2:JYU65535 JYU65537:JYU131071 JYU131073:JYU196607 JYU196609:JYU262143 JYU262145:JYU327679 JYU327681:JYU393215 JYU393217:JYU458751 JYU458753:JYU524287 JYU524289:JYU589823 JYU589825:JYU655359 JYU655361:JYU720895 JYU720897:JYU786431 JYU786433:JYU851967 JYU851969:JYU917503 JYU917505:JYU983039 JYU983041:JYU1048576 KIQ2:KIQ65535 KIQ65537:KIQ131071 KIQ131073:KIQ196607 KIQ196609:KIQ262143 KIQ262145:KIQ327679 KIQ327681:KIQ393215 KIQ393217:KIQ458751 KIQ458753:KIQ524287 KIQ524289:KIQ589823 KIQ589825:KIQ655359 KIQ655361:KIQ720895 KIQ720897:KIQ786431 KIQ786433:KIQ851967 KIQ851969:KIQ917503 KIQ917505:KIQ983039 KIQ983041:KIQ1048576 KSM2:KSM65535 KSM65537:KSM131071 KSM131073:KSM196607 KSM196609:KSM262143 KSM262145:KSM327679 KSM327681:KSM393215 KSM393217:KSM458751 KSM458753:KSM524287 KSM524289:KSM589823 KSM589825:KSM655359 KSM655361:KSM720895 KSM720897:KSM786431 KSM786433:KSM851967 KSM851969:KSM917503 KSM917505:KSM983039 KSM983041:KSM1048576 LCI2:LCI65535 LCI65537:LCI131071 LCI131073:LCI196607 LCI196609:LCI262143 LCI262145:LCI327679 LCI327681:LCI393215 LCI393217:LCI458751 LCI458753:LCI524287 LCI524289:LCI589823 LCI589825:LCI655359 LCI655361:LCI720895 LCI720897:LCI786431 LCI786433:LCI851967 LCI851969:LCI917503 LCI917505:LCI983039 LCI983041:LCI1048576 LME2:LME65535 LME65537:LME131071 LME131073:LME196607 LME196609:LME262143 LME262145:LME327679 LME327681:LME393215 LME393217:LME458751 LME458753:LME524287 LME524289:LME589823 LME589825:LME655359 LME655361:LME720895 LME720897:LME786431 LME786433:LME851967 LME851969:LME917503 LME917505:LME983039 LME983041:LME1048576 LWA2:LWA65535 LWA65537:LWA131071 LWA131073:LWA196607 LWA196609:LWA262143 LWA262145:LWA327679 LWA327681:LWA393215 LWA393217:LWA458751 LWA458753:LWA524287 LWA524289:LWA589823 LWA589825:LWA655359 LWA655361:LWA720895 LWA720897:LWA786431 LWA786433:LWA851967 LWA851969:LWA917503 LWA917505:LWA983039 LWA983041:LWA1048576 MFW2:MFW65535 MFW65537:MFW131071 MFW131073:MFW196607 MFW196609:MFW262143 MFW262145:MFW327679 MFW327681:MFW393215 MFW393217:MFW458751 MFW458753:MFW524287 MFW524289:MFW589823 MFW589825:MFW655359 MFW655361:MFW720895 MFW720897:MFW786431 MFW786433:MFW851967 MFW851969:MFW917503 MFW917505:MFW983039 MFW983041:MFW1048576 MPS2:MPS65535 MPS65537:MPS131071 MPS131073:MPS196607 MPS196609:MPS262143 MPS262145:MPS327679 MPS327681:MPS393215 MPS393217:MPS458751 MPS458753:MPS524287 MPS524289:MPS589823 MPS589825:MPS655359 MPS655361:MPS720895 MPS720897:MPS786431 MPS786433:MPS851967 MPS851969:MPS917503 MPS917505:MPS983039 MPS983041:MPS1048576 MZO2:MZO65535 MZO65537:MZO131071 MZO131073:MZO196607 MZO196609:MZO262143 MZO262145:MZO327679 MZO327681:MZO393215 MZO393217:MZO458751 MZO458753:MZO524287 MZO524289:MZO589823 MZO589825:MZO655359 MZO655361:MZO720895 MZO720897:MZO786431 MZO786433:MZO851967 MZO851969:MZO917503 MZO917505:MZO983039 MZO983041:MZO1048576 NJK2:NJK65535 NJK65537:NJK131071 NJK131073:NJK196607 NJK196609:NJK262143 NJK262145:NJK327679 NJK327681:NJK393215 NJK393217:NJK458751 NJK458753:NJK524287 NJK524289:NJK589823 NJK589825:NJK655359 NJK655361:NJK720895 NJK720897:NJK786431 NJK786433:NJK851967 NJK851969:NJK917503 NJK917505:NJK983039 NJK983041:NJK1048576 NTG2:NTG65535 NTG65537:NTG131071 NTG131073:NTG196607 NTG196609:NTG262143 NTG262145:NTG327679 NTG327681:NTG393215 NTG393217:NTG458751 NTG458753:NTG524287 NTG524289:NTG589823 NTG589825:NTG655359 NTG655361:NTG720895 NTG720897:NTG786431 NTG786433:NTG851967 NTG851969:NTG917503 NTG917505:NTG983039 NTG983041:NTG1048576 ODC2:ODC65535 ODC65537:ODC131071 ODC131073:ODC196607 ODC196609:ODC262143 ODC262145:ODC327679 ODC327681:ODC393215 ODC393217:ODC458751 ODC458753:ODC524287 ODC524289:ODC589823 ODC589825:ODC655359 ODC655361:ODC720895 ODC720897:ODC786431 ODC786433:ODC851967 ODC851969:ODC917503 ODC917505:ODC983039 ODC983041:ODC1048576 OMY2:OMY65535 OMY65537:OMY131071 OMY131073:OMY196607 OMY196609:OMY262143 OMY262145:OMY327679 OMY327681:OMY393215 OMY393217:OMY458751 OMY458753:OMY524287 OMY524289:OMY589823 OMY589825:OMY655359 OMY655361:OMY720895 OMY720897:OMY786431 OMY786433:OMY851967 OMY851969:OMY917503 OMY917505:OMY983039 OMY983041:OMY1048576 OWU2:OWU65535 OWU65537:OWU131071 OWU131073:OWU196607 OWU196609:OWU262143 OWU262145:OWU327679 OWU327681:OWU393215 OWU393217:OWU458751 OWU458753:OWU524287 OWU524289:OWU589823 OWU589825:OWU655359 OWU655361:OWU720895 OWU720897:OWU786431 OWU786433:OWU851967 OWU851969:OWU917503 OWU917505:OWU983039 OWU983041:OWU1048576 PGQ2:PGQ65535 PGQ65537:PGQ131071 PGQ131073:PGQ196607 PGQ196609:PGQ262143 PGQ262145:PGQ327679 PGQ327681:PGQ393215 PGQ393217:PGQ458751 PGQ458753:PGQ524287 PGQ524289:PGQ589823 PGQ589825:PGQ655359 PGQ655361:PGQ720895 PGQ720897:PGQ786431 PGQ786433:PGQ851967 PGQ851969:PGQ917503 PGQ917505:PGQ983039 PGQ983041:PGQ1048576 PQM2:PQM65535 PQM65537:PQM131071 PQM131073:PQM196607 PQM196609:PQM262143 PQM262145:PQM327679 PQM327681:PQM393215 PQM393217:PQM458751 PQM458753:PQM524287 PQM524289:PQM589823 PQM589825:PQM655359 PQM655361:PQM720895 PQM720897:PQM786431 PQM786433:PQM851967 PQM851969:PQM917503 PQM917505:PQM983039 PQM983041:PQM1048576 QAI2:QAI65535 QAI65537:QAI131071 QAI131073:QAI196607 QAI196609:QAI262143 QAI262145:QAI327679 QAI327681:QAI393215 QAI393217:QAI458751 QAI458753:QAI524287 QAI524289:QAI589823 QAI589825:QAI655359 QAI655361:QAI720895 QAI720897:QAI786431 QAI786433:QAI851967 QAI851969:QAI917503 QAI917505:QAI983039 QAI983041:QAI1048576 QKE2:QKE65535 QKE65537:QKE131071 QKE131073:QKE196607 QKE196609:QKE262143 QKE262145:QKE327679 QKE327681:QKE393215 QKE393217:QKE458751 QKE458753:QKE524287 QKE524289:QKE589823 QKE589825:QKE655359 QKE655361:QKE720895 QKE720897:QKE786431 QKE786433:QKE851967 QKE851969:QKE917503 QKE917505:QKE983039 QKE983041:QKE1048576 QUA2:QUA65535 QUA65537:QUA131071 QUA131073:QUA196607 QUA196609:QUA262143 QUA262145:QUA327679 QUA327681:QUA393215 QUA393217:QUA458751 QUA458753:QUA524287 QUA524289:QUA589823 QUA589825:QUA655359 QUA655361:QUA720895 QUA720897:QUA786431 QUA786433:QUA851967 QUA851969:QUA917503 QUA917505:QUA983039 QUA983041:QUA1048576 RDW2:RDW65535 RDW65537:RDW131071 RDW131073:RDW196607 RDW196609:RDW262143 RDW262145:RDW327679 RDW327681:RDW393215 RDW393217:RDW458751 RDW458753:RDW524287 RDW524289:RDW589823 RDW589825:RDW655359 RDW655361:RDW720895 RDW720897:RDW786431 RDW786433:RDW851967 RDW851969:RDW917503 RDW917505:RDW983039 RDW983041:RDW1048576 RNS2:RNS65535 RNS65537:RNS131071 RNS131073:RNS196607 RNS196609:RNS262143 RNS262145:RNS327679 RNS327681:RNS393215 RNS393217:RNS458751 RNS458753:RNS524287 RNS524289:RNS589823 RNS589825:RNS655359 RNS655361:RNS720895 RNS720897:RNS786431 RNS786433:RNS851967 RNS851969:RNS917503 RNS917505:RNS983039 RNS983041:RNS1048576 RXO2:RXO65535 RXO65537:RXO131071 RXO131073:RXO196607 RXO196609:RXO262143 RXO262145:RXO327679 RXO327681:RXO393215 RXO393217:RXO458751 RXO458753:RXO524287 RXO524289:RXO589823 RXO589825:RXO655359 RXO655361:RXO720895 RXO720897:RXO786431 RXO786433:RXO851967 RXO851969:RXO917503 RXO917505:RXO983039 RXO983041:RXO1048576 SHK2:SHK65535 SHK65537:SHK131071 SHK131073:SHK196607 SHK196609:SHK262143 SHK262145:SHK327679 SHK327681:SHK393215 SHK393217:SHK458751 SHK458753:SHK524287 SHK524289:SHK589823 SHK589825:SHK655359 SHK655361:SHK720895 SHK720897:SHK786431 SHK786433:SHK851967 SHK851969:SHK917503 SHK917505:SHK983039 SHK983041:SHK1048576 SRG2:SRG65535 SRG65537:SRG131071 SRG131073:SRG196607 SRG196609:SRG262143 SRG262145:SRG327679 SRG327681:SRG393215 SRG393217:SRG458751 SRG458753:SRG524287 SRG524289:SRG589823 SRG589825:SRG655359 SRG655361:SRG720895 SRG720897:SRG786431 SRG786433:SRG851967 SRG851969:SRG917503 SRG917505:SRG983039 SRG983041:SRG1048576 TBC2:TBC65535 TBC65537:TBC131071 TBC131073:TBC196607 TBC196609:TBC262143 TBC262145:TBC327679 TBC327681:TBC393215 TBC393217:TBC458751 TBC458753:TBC524287 TBC524289:TBC589823 TBC589825:TBC655359 TBC655361:TBC720895 TBC720897:TBC786431 TBC786433:TBC851967 TBC851969:TBC917503 TBC917505:TBC983039 TBC983041:TBC1048576 TKY2:TKY65535 TKY65537:TKY131071 TKY131073:TKY196607 TKY196609:TKY262143 TKY262145:TKY327679 TKY327681:TKY393215 TKY393217:TKY458751 TKY458753:TKY524287 TKY524289:TKY589823 TKY589825:TKY655359 TKY655361:TKY720895 TKY720897:TKY786431 TKY786433:TKY851967 TKY851969:TKY917503 TKY917505:TKY983039 TKY983041:TKY1048576 TUU2:TUU65535 TUU65537:TUU131071 TUU131073:TUU196607 TUU196609:TUU262143 TUU262145:TUU327679 TUU327681:TUU393215 TUU393217:TUU458751 TUU458753:TUU524287 TUU524289:TUU589823 TUU589825:TUU655359 TUU655361:TUU720895 TUU720897:TUU786431 TUU786433:TUU851967 TUU851969:TUU917503 TUU917505:TUU983039 TUU983041:TUU1048576 UEQ2:UEQ65535 UEQ65537:UEQ131071 UEQ131073:UEQ196607 UEQ196609:UEQ262143 UEQ262145:UEQ327679 UEQ327681:UEQ393215 UEQ393217:UEQ458751 UEQ458753:UEQ524287 UEQ524289:UEQ589823 UEQ589825:UEQ655359 UEQ655361:UEQ720895 UEQ720897:UEQ786431 UEQ786433:UEQ851967 UEQ851969:UEQ917503 UEQ917505:UEQ983039 UEQ983041:UEQ1048576 UOM2:UOM65535 UOM65537:UOM131071 UOM131073:UOM196607 UOM196609:UOM262143 UOM262145:UOM327679 UOM327681:UOM393215 UOM393217:UOM458751 UOM458753:UOM524287 UOM524289:UOM589823 UOM589825:UOM655359 UOM655361:UOM720895 UOM720897:UOM786431 UOM786433:UOM851967 UOM851969:UOM917503 UOM917505:UOM983039 UOM983041:UOM1048576 UYI2:UYI65535 UYI65537:UYI131071 UYI131073:UYI196607 UYI196609:UYI262143 UYI262145:UYI327679 UYI327681:UYI393215 UYI393217:UYI458751 UYI458753:UYI524287 UYI524289:UYI589823 UYI589825:UYI655359 UYI655361:UYI720895 UYI720897:UYI786431 UYI786433:UYI851967 UYI851969:UYI917503 UYI917505:UYI983039 UYI983041:UYI1048576 VIE2:VIE65535 VIE65537:VIE131071 VIE131073:VIE196607 VIE196609:VIE262143 VIE262145:VIE327679 VIE327681:VIE393215 VIE393217:VIE458751 VIE458753:VIE524287 VIE524289:VIE589823 VIE589825:VIE655359 VIE655361:VIE720895 VIE720897:VIE786431 VIE786433:VIE851967 VIE851969:VIE917503 VIE917505:VIE983039 VIE983041:VIE1048576 VSA2:VSA65535 VSA65537:VSA131071 VSA131073:VSA196607 VSA196609:VSA262143 VSA262145:VSA327679 VSA327681:VSA393215 VSA393217:VSA458751 VSA458753:VSA524287 VSA524289:VSA589823 VSA589825:VSA655359 VSA655361:VSA720895 VSA720897:VSA786431 VSA786433:VSA851967 VSA851969:VSA917503 VSA917505:VSA983039 VSA983041:VSA1048576 WBW2:WBW65535 WBW65537:WBW131071 WBW131073:WBW196607 WBW196609:WBW262143 WBW262145:WBW327679 WBW327681:WBW393215 WBW393217:WBW458751 WBW458753:WBW524287 WBW524289:WBW589823 WBW589825:WBW655359 WBW655361:WBW720895 WBW720897:WBW786431 WBW786433:WBW851967 WBW851969:WBW917503 WBW917505:WBW983039 WBW983041:WBW1048576 WLS2:WLS65535 WLS65537:WLS131071 WLS131073:WLS196607 WLS196609:WLS262143 WLS262145:WLS327679 WLS327681:WLS393215 WLS393217:WLS458751 WLS458753:WLS524287 WLS524289:WLS589823 WLS589825:WLS655359 WLS655361:WLS720895 WLS720897:WLS786431 WLS786433:WLS851967 WLS851969:WLS917503 WLS917505:WLS983039 WLS983041:WLS1048576 WVO2:WVO65535 WVO65537:WVO131071 WVO131073:WVO196607 WVO196609:WVO262143 WVO262145:WVO327679 WVO327681:WVO393215 WVO393217:WVO458751 WVO458753:WVO524287 WVO524289:WVO589823 WVO589825:WVO655359 WVO655361:WVO720895 WVO720897:WVO786431 WVO786433:WVO851967 WVO851969:WVO917503 WVO917505:WVO983039 WVO983041:WVO1048576">
      <formula1>"完成,计划"</formula1>
    </dataValidation>
    <dataValidation type="list" allowBlank="1" showInputMessage="1" showErrorMessage="1" sqref="E2:E65535 E65537:E131071 E131073:E196607 E196609:E262143 E262145:E327679 E327681:E393215 E393217:E458751 E458753:E524287 E524289:E589823 E589825:E655359 E655361:E720895 E720897:E786431 E786433:E851967 E851969:E917503 E917505:E983039 E983041:E1048576 JA2:JA65535 JA65537:JA131071 JA131073:JA196607 JA196609:JA262143 JA262145:JA327679 JA327681:JA393215 JA393217:JA458751 JA458753:JA524287 JA524289:JA589823 JA589825:JA655359 JA655361:JA720895 JA720897:JA786431 JA786433:JA851967 JA851969:JA917503 JA917505:JA983039 JA983041:JA1048576 SW2:SW65535 SW65537:SW131071 SW131073:SW196607 SW196609:SW262143 SW262145:SW327679 SW327681:SW393215 SW393217:SW458751 SW458753:SW524287 SW524289:SW589823 SW589825:SW655359 SW655361:SW720895 SW720897:SW786431 SW786433:SW851967 SW851969:SW917503 SW917505:SW983039 SW983041:SW1048576 ACS2:ACS65535 ACS65537:ACS131071 ACS131073:ACS196607 ACS196609:ACS262143 ACS262145:ACS327679 ACS327681:ACS393215 ACS393217:ACS458751 ACS458753:ACS524287 ACS524289:ACS589823 ACS589825:ACS655359 ACS655361:ACS720895 ACS720897:ACS786431 ACS786433:ACS851967 ACS851969:ACS917503 ACS917505:ACS983039 ACS983041:ACS1048576 AMO2:AMO65535 AMO65537:AMO131071 AMO131073:AMO196607 AMO196609:AMO262143 AMO262145:AMO327679 AMO327681:AMO393215 AMO393217:AMO458751 AMO458753:AMO524287 AMO524289:AMO589823 AMO589825:AMO655359 AMO655361:AMO720895 AMO720897:AMO786431 AMO786433:AMO851967 AMO851969:AMO917503 AMO917505:AMO983039 AMO983041:AMO1048576 AWK2:AWK65535 AWK65537:AWK131071 AWK131073:AWK196607 AWK196609:AWK262143 AWK262145:AWK327679 AWK327681:AWK393215 AWK393217:AWK458751 AWK458753:AWK524287 AWK524289:AWK589823 AWK589825:AWK655359 AWK655361:AWK720895 AWK720897:AWK786431 AWK786433:AWK851967 AWK851969:AWK917503 AWK917505:AWK983039 AWK983041:AWK1048576 BGG2:BGG65535 BGG65537:BGG131071 BGG131073:BGG196607 BGG196609:BGG262143 BGG262145:BGG327679 BGG327681:BGG393215 BGG393217:BGG458751 BGG458753:BGG524287 BGG524289:BGG589823 BGG589825:BGG655359 BGG655361:BGG720895 BGG720897:BGG786431 BGG786433:BGG851967 BGG851969:BGG917503 BGG917505:BGG983039 BGG983041:BGG1048576 BQC2:BQC65535 BQC65537:BQC131071 BQC131073:BQC196607 BQC196609:BQC262143 BQC262145:BQC327679 BQC327681:BQC393215 BQC393217:BQC458751 BQC458753:BQC524287 BQC524289:BQC589823 BQC589825:BQC655359 BQC655361:BQC720895 BQC720897:BQC786431 BQC786433:BQC851967 BQC851969:BQC917503 BQC917505:BQC983039 BQC983041:BQC1048576 BZY2:BZY65535 BZY65537:BZY131071 BZY131073:BZY196607 BZY196609:BZY262143 BZY262145:BZY327679 BZY327681:BZY393215 BZY393217:BZY458751 BZY458753:BZY524287 BZY524289:BZY589823 BZY589825:BZY655359 BZY655361:BZY720895 BZY720897:BZY786431 BZY786433:BZY851967 BZY851969:BZY917503 BZY917505:BZY983039 BZY983041:BZY1048576 CJU2:CJU65535 CJU65537:CJU131071 CJU131073:CJU196607 CJU196609:CJU262143 CJU262145:CJU327679 CJU327681:CJU393215 CJU393217:CJU458751 CJU458753:CJU524287 CJU524289:CJU589823 CJU589825:CJU655359 CJU655361:CJU720895 CJU720897:CJU786431 CJU786433:CJU851967 CJU851969:CJU917503 CJU917505:CJU983039 CJU983041:CJU1048576 CTQ2:CTQ65535 CTQ65537:CTQ131071 CTQ131073:CTQ196607 CTQ196609:CTQ262143 CTQ262145:CTQ327679 CTQ327681:CTQ393215 CTQ393217:CTQ458751 CTQ458753:CTQ524287 CTQ524289:CTQ589823 CTQ589825:CTQ655359 CTQ655361:CTQ720895 CTQ720897:CTQ786431 CTQ786433:CTQ851967 CTQ851969:CTQ917503 CTQ917505:CTQ983039 CTQ983041:CTQ1048576 DDM2:DDM65535 DDM65537:DDM131071 DDM131073:DDM196607 DDM196609:DDM262143 DDM262145:DDM327679 DDM327681:DDM393215 DDM393217:DDM458751 DDM458753:DDM524287 DDM524289:DDM589823 DDM589825:DDM655359 DDM655361:DDM720895 DDM720897:DDM786431 DDM786433:DDM851967 DDM851969:DDM917503 DDM917505:DDM983039 DDM983041:DDM1048576 DNI2:DNI65535 DNI65537:DNI131071 DNI131073:DNI196607 DNI196609:DNI262143 DNI262145:DNI327679 DNI327681:DNI393215 DNI393217:DNI458751 DNI458753:DNI524287 DNI524289:DNI589823 DNI589825:DNI655359 DNI655361:DNI720895 DNI720897:DNI786431 DNI786433:DNI851967 DNI851969:DNI917503 DNI917505:DNI983039 DNI983041:DNI1048576 DXE2:DXE65535 DXE65537:DXE131071 DXE131073:DXE196607 DXE196609:DXE262143 DXE262145:DXE327679 DXE327681:DXE393215 DXE393217:DXE458751 DXE458753:DXE524287 DXE524289:DXE589823 DXE589825:DXE655359 DXE655361:DXE720895 DXE720897:DXE786431 DXE786433:DXE851967 DXE851969:DXE917503 DXE917505:DXE983039 DXE983041:DXE1048576 EHA2:EHA65535 EHA65537:EHA131071 EHA131073:EHA196607 EHA196609:EHA262143 EHA262145:EHA327679 EHA327681:EHA393215 EHA393217:EHA458751 EHA458753:EHA524287 EHA524289:EHA589823 EHA589825:EHA655359 EHA655361:EHA720895 EHA720897:EHA786431 EHA786433:EHA851967 EHA851969:EHA917503 EHA917505:EHA983039 EHA983041:EHA1048576 EQW2:EQW65535 EQW65537:EQW131071 EQW131073:EQW196607 EQW196609:EQW262143 EQW262145:EQW327679 EQW327681:EQW393215 EQW393217:EQW458751 EQW458753:EQW524287 EQW524289:EQW589823 EQW589825:EQW655359 EQW655361:EQW720895 EQW720897:EQW786431 EQW786433:EQW851967 EQW851969:EQW917503 EQW917505:EQW983039 EQW983041:EQW1048576 FAS2:FAS65535 FAS65537:FAS131071 FAS131073:FAS196607 FAS196609:FAS262143 FAS262145:FAS327679 FAS327681:FAS393215 FAS393217:FAS458751 FAS458753:FAS524287 FAS524289:FAS589823 FAS589825:FAS655359 FAS655361:FAS720895 FAS720897:FAS786431 FAS786433:FAS851967 FAS851969:FAS917503 FAS917505:FAS983039 FAS983041:FAS1048576 FKO2:FKO65535 FKO65537:FKO131071 FKO131073:FKO196607 FKO196609:FKO262143 FKO262145:FKO327679 FKO327681:FKO393215 FKO393217:FKO458751 FKO458753:FKO524287 FKO524289:FKO589823 FKO589825:FKO655359 FKO655361:FKO720895 FKO720897:FKO786431 FKO786433:FKO851967 FKO851969:FKO917503 FKO917505:FKO983039 FKO983041:FKO1048576 FUK2:FUK65535 FUK65537:FUK131071 FUK131073:FUK196607 FUK196609:FUK262143 FUK262145:FUK327679 FUK327681:FUK393215 FUK393217:FUK458751 FUK458753:FUK524287 FUK524289:FUK589823 FUK589825:FUK655359 FUK655361:FUK720895 FUK720897:FUK786431 FUK786433:FUK851967 FUK851969:FUK917503 FUK917505:FUK983039 FUK983041:FUK1048576 GEG2:GEG65535 GEG65537:GEG131071 GEG131073:GEG196607 GEG196609:GEG262143 GEG262145:GEG327679 GEG327681:GEG393215 GEG393217:GEG458751 GEG458753:GEG524287 GEG524289:GEG589823 GEG589825:GEG655359 GEG655361:GEG720895 GEG720897:GEG786431 GEG786433:GEG851967 GEG851969:GEG917503 GEG917505:GEG983039 GEG983041:GEG1048576 GOC2:GOC65535 GOC65537:GOC131071 GOC131073:GOC196607 GOC196609:GOC262143 GOC262145:GOC327679 GOC327681:GOC393215 GOC393217:GOC458751 GOC458753:GOC524287 GOC524289:GOC589823 GOC589825:GOC655359 GOC655361:GOC720895 GOC720897:GOC786431 GOC786433:GOC851967 GOC851969:GOC917503 GOC917505:GOC983039 GOC983041:GOC1048576 GXY2:GXY65535 GXY65537:GXY131071 GXY131073:GXY196607 GXY196609:GXY262143 GXY262145:GXY327679 GXY327681:GXY393215 GXY393217:GXY458751 GXY458753:GXY524287 GXY524289:GXY589823 GXY589825:GXY655359 GXY655361:GXY720895 GXY720897:GXY786431 GXY786433:GXY851967 GXY851969:GXY917503 GXY917505:GXY983039 GXY983041:GXY1048576 HHU2:HHU65535 HHU65537:HHU131071 HHU131073:HHU196607 HHU196609:HHU262143 HHU262145:HHU327679 HHU327681:HHU393215 HHU393217:HHU458751 HHU458753:HHU524287 HHU524289:HHU589823 HHU589825:HHU655359 HHU655361:HHU720895 HHU720897:HHU786431 HHU786433:HHU851967 HHU851969:HHU917503 HHU917505:HHU983039 HHU983041:HHU1048576 HRQ2:HRQ65535 HRQ65537:HRQ131071 HRQ131073:HRQ196607 HRQ196609:HRQ262143 HRQ262145:HRQ327679 HRQ327681:HRQ393215 HRQ393217:HRQ458751 HRQ458753:HRQ524287 HRQ524289:HRQ589823 HRQ589825:HRQ655359 HRQ655361:HRQ720895 HRQ720897:HRQ786431 HRQ786433:HRQ851967 HRQ851969:HRQ917503 HRQ917505:HRQ983039 HRQ983041:HRQ1048576 IBM2:IBM65535 IBM65537:IBM131071 IBM131073:IBM196607 IBM196609:IBM262143 IBM262145:IBM327679 IBM327681:IBM393215 IBM393217:IBM458751 IBM458753:IBM524287 IBM524289:IBM589823 IBM589825:IBM655359 IBM655361:IBM720895 IBM720897:IBM786431 IBM786433:IBM851967 IBM851969:IBM917503 IBM917505:IBM983039 IBM983041:IBM1048576 ILI2:ILI65535 ILI65537:ILI131071 ILI131073:ILI196607 ILI196609:ILI262143 ILI262145:ILI327679 ILI327681:ILI393215 ILI393217:ILI458751 ILI458753:ILI524287 ILI524289:ILI589823 ILI589825:ILI655359 ILI655361:ILI720895 ILI720897:ILI786431 ILI786433:ILI851967 ILI851969:ILI917503 ILI917505:ILI983039 ILI983041:ILI1048576 IVE2:IVE65535 IVE65537:IVE131071 IVE131073:IVE196607 IVE196609:IVE262143 IVE262145:IVE327679 IVE327681:IVE393215 IVE393217:IVE458751 IVE458753:IVE524287 IVE524289:IVE589823 IVE589825:IVE655359 IVE655361:IVE720895 IVE720897:IVE786431 IVE786433:IVE851967 IVE851969:IVE917503 IVE917505:IVE983039 IVE983041:IVE1048576 JFA2:JFA65535 JFA65537:JFA131071 JFA131073:JFA196607 JFA196609:JFA262143 JFA262145:JFA327679 JFA327681:JFA393215 JFA393217:JFA458751 JFA458753:JFA524287 JFA524289:JFA589823 JFA589825:JFA655359 JFA655361:JFA720895 JFA720897:JFA786431 JFA786433:JFA851967 JFA851969:JFA917503 JFA917505:JFA983039 JFA983041:JFA1048576 JOW2:JOW65535 JOW65537:JOW131071 JOW131073:JOW196607 JOW196609:JOW262143 JOW262145:JOW327679 JOW327681:JOW393215 JOW393217:JOW458751 JOW458753:JOW524287 JOW524289:JOW589823 JOW589825:JOW655359 JOW655361:JOW720895 JOW720897:JOW786431 JOW786433:JOW851967 JOW851969:JOW917503 JOW917505:JOW983039 JOW983041:JOW1048576 JYS2:JYS65535 JYS65537:JYS131071 JYS131073:JYS196607 JYS196609:JYS262143 JYS262145:JYS327679 JYS327681:JYS393215 JYS393217:JYS458751 JYS458753:JYS524287 JYS524289:JYS589823 JYS589825:JYS655359 JYS655361:JYS720895 JYS720897:JYS786431 JYS786433:JYS851967 JYS851969:JYS917503 JYS917505:JYS983039 JYS983041:JYS1048576 KIO2:KIO65535 KIO65537:KIO131071 KIO131073:KIO196607 KIO196609:KIO262143 KIO262145:KIO327679 KIO327681:KIO393215 KIO393217:KIO458751 KIO458753:KIO524287 KIO524289:KIO589823 KIO589825:KIO655359 KIO655361:KIO720895 KIO720897:KIO786431 KIO786433:KIO851967 KIO851969:KIO917503 KIO917505:KIO983039 KIO983041:KIO1048576 KSK2:KSK65535 KSK65537:KSK131071 KSK131073:KSK196607 KSK196609:KSK262143 KSK262145:KSK327679 KSK327681:KSK393215 KSK393217:KSK458751 KSK458753:KSK524287 KSK524289:KSK589823 KSK589825:KSK655359 KSK655361:KSK720895 KSK720897:KSK786431 KSK786433:KSK851967 KSK851969:KSK917503 KSK917505:KSK983039 KSK983041:KSK1048576 LCG2:LCG65535 LCG65537:LCG131071 LCG131073:LCG196607 LCG196609:LCG262143 LCG262145:LCG327679 LCG327681:LCG393215 LCG393217:LCG458751 LCG458753:LCG524287 LCG524289:LCG589823 LCG589825:LCG655359 LCG655361:LCG720895 LCG720897:LCG786431 LCG786433:LCG851967 LCG851969:LCG917503 LCG917505:LCG983039 LCG983041:LCG1048576 LMC2:LMC65535 LMC65537:LMC131071 LMC131073:LMC196607 LMC196609:LMC262143 LMC262145:LMC327679 LMC327681:LMC393215 LMC393217:LMC458751 LMC458753:LMC524287 LMC524289:LMC589823 LMC589825:LMC655359 LMC655361:LMC720895 LMC720897:LMC786431 LMC786433:LMC851967 LMC851969:LMC917503 LMC917505:LMC983039 LMC983041:LMC1048576 LVY2:LVY65535 LVY65537:LVY131071 LVY131073:LVY196607 LVY196609:LVY262143 LVY262145:LVY327679 LVY327681:LVY393215 LVY393217:LVY458751 LVY458753:LVY524287 LVY524289:LVY589823 LVY589825:LVY655359 LVY655361:LVY720895 LVY720897:LVY786431 LVY786433:LVY851967 LVY851969:LVY917503 LVY917505:LVY983039 LVY983041:LVY1048576 MFU2:MFU65535 MFU65537:MFU131071 MFU131073:MFU196607 MFU196609:MFU262143 MFU262145:MFU327679 MFU327681:MFU393215 MFU393217:MFU458751 MFU458753:MFU524287 MFU524289:MFU589823 MFU589825:MFU655359 MFU655361:MFU720895 MFU720897:MFU786431 MFU786433:MFU851967 MFU851969:MFU917503 MFU917505:MFU983039 MFU983041:MFU1048576 MPQ2:MPQ65535 MPQ65537:MPQ131071 MPQ131073:MPQ196607 MPQ196609:MPQ262143 MPQ262145:MPQ327679 MPQ327681:MPQ393215 MPQ393217:MPQ458751 MPQ458753:MPQ524287 MPQ524289:MPQ589823 MPQ589825:MPQ655359 MPQ655361:MPQ720895 MPQ720897:MPQ786431 MPQ786433:MPQ851967 MPQ851969:MPQ917503 MPQ917505:MPQ983039 MPQ983041:MPQ1048576 MZM2:MZM65535 MZM65537:MZM131071 MZM131073:MZM196607 MZM196609:MZM262143 MZM262145:MZM327679 MZM327681:MZM393215 MZM393217:MZM458751 MZM458753:MZM524287 MZM524289:MZM589823 MZM589825:MZM655359 MZM655361:MZM720895 MZM720897:MZM786431 MZM786433:MZM851967 MZM851969:MZM917503 MZM917505:MZM983039 MZM983041:MZM1048576 NJI2:NJI65535 NJI65537:NJI131071 NJI131073:NJI196607 NJI196609:NJI262143 NJI262145:NJI327679 NJI327681:NJI393215 NJI393217:NJI458751 NJI458753:NJI524287 NJI524289:NJI589823 NJI589825:NJI655359 NJI655361:NJI720895 NJI720897:NJI786431 NJI786433:NJI851967 NJI851969:NJI917503 NJI917505:NJI983039 NJI983041:NJI1048576 NTE2:NTE65535 NTE65537:NTE131071 NTE131073:NTE196607 NTE196609:NTE262143 NTE262145:NTE327679 NTE327681:NTE393215 NTE393217:NTE458751 NTE458753:NTE524287 NTE524289:NTE589823 NTE589825:NTE655359 NTE655361:NTE720895 NTE720897:NTE786431 NTE786433:NTE851967 NTE851969:NTE917503 NTE917505:NTE983039 NTE983041:NTE1048576 ODA2:ODA65535 ODA65537:ODA131071 ODA131073:ODA196607 ODA196609:ODA262143 ODA262145:ODA327679 ODA327681:ODA393215 ODA393217:ODA458751 ODA458753:ODA524287 ODA524289:ODA589823 ODA589825:ODA655359 ODA655361:ODA720895 ODA720897:ODA786431 ODA786433:ODA851967 ODA851969:ODA917503 ODA917505:ODA983039 ODA983041:ODA1048576 OMW2:OMW65535 OMW65537:OMW131071 OMW131073:OMW196607 OMW196609:OMW262143 OMW262145:OMW327679 OMW327681:OMW393215 OMW393217:OMW458751 OMW458753:OMW524287 OMW524289:OMW589823 OMW589825:OMW655359 OMW655361:OMW720895 OMW720897:OMW786431 OMW786433:OMW851967 OMW851969:OMW917503 OMW917505:OMW983039 OMW983041:OMW1048576 OWS2:OWS65535 OWS65537:OWS131071 OWS131073:OWS196607 OWS196609:OWS262143 OWS262145:OWS327679 OWS327681:OWS393215 OWS393217:OWS458751 OWS458753:OWS524287 OWS524289:OWS589823 OWS589825:OWS655359 OWS655361:OWS720895 OWS720897:OWS786431 OWS786433:OWS851967 OWS851969:OWS917503 OWS917505:OWS983039 OWS983041:OWS1048576 PGO2:PGO65535 PGO65537:PGO131071 PGO131073:PGO196607 PGO196609:PGO262143 PGO262145:PGO327679 PGO327681:PGO393215 PGO393217:PGO458751 PGO458753:PGO524287 PGO524289:PGO589823 PGO589825:PGO655359 PGO655361:PGO720895 PGO720897:PGO786431 PGO786433:PGO851967 PGO851969:PGO917503 PGO917505:PGO983039 PGO983041:PGO1048576 PQK2:PQK65535 PQK65537:PQK131071 PQK131073:PQK196607 PQK196609:PQK262143 PQK262145:PQK327679 PQK327681:PQK393215 PQK393217:PQK458751 PQK458753:PQK524287 PQK524289:PQK589823 PQK589825:PQK655359 PQK655361:PQK720895 PQK720897:PQK786431 PQK786433:PQK851967 PQK851969:PQK917503 PQK917505:PQK983039 PQK983041:PQK1048576 QAG2:QAG65535 QAG65537:QAG131071 QAG131073:QAG196607 QAG196609:QAG262143 QAG262145:QAG327679 QAG327681:QAG393215 QAG393217:QAG458751 QAG458753:QAG524287 QAG524289:QAG589823 QAG589825:QAG655359 QAG655361:QAG720895 QAG720897:QAG786431 QAG786433:QAG851967 QAG851969:QAG917503 QAG917505:QAG983039 QAG983041:QAG1048576 QKC2:QKC65535 QKC65537:QKC131071 QKC131073:QKC196607 QKC196609:QKC262143 QKC262145:QKC327679 QKC327681:QKC393215 QKC393217:QKC458751 QKC458753:QKC524287 QKC524289:QKC589823 QKC589825:QKC655359 QKC655361:QKC720895 QKC720897:QKC786431 QKC786433:QKC851967 QKC851969:QKC917503 QKC917505:QKC983039 QKC983041:QKC1048576 QTY2:QTY65535 QTY65537:QTY131071 QTY131073:QTY196607 QTY196609:QTY262143 QTY262145:QTY327679 QTY327681:QTY393215 QTY393217:QTY458751 QTY458753:QTY524287 QTY524289:QTY589823 QTY589825:QTY655359 QTY655361:QTY720895 QTY720897:QTY786431 QTY786433:QTY851967 QTY851969:QTY917503 QTY917505:QTY983039 QTY983041:QTY1048576 RDU2:RDU65535 RDU65537:RDU131071 RDU131073:RDU196607 RDU196609:RDU262143 RDU262145:RDU327679 RDU327681:RDU393215 RDU393217:RDU458751 RDU458753:RDU524287 RDU524289:RDU589823 RDU589825:RDU655359 RDU655361:RDU720895 RDU720897:RDU786431 RDU786433:RDU851967 RDU851969:RDU917503 RDU917505:RDU983039 RDU983041:RDU1048576 RNQ2:RNQ65535 RNQ65537:RNQ131071 RNQ131073:RNQ196607 RNQ196609:RNQ262143 RNQ262145:RNQ327679 RNQ327681:RNQ393215 RNQ393217:RNQ458751 RNQ458753:RNQ524287 RNQ524289:RNQ589823 RNQ589825:RNQ655359 RNQ655361:RNQ720895 RNQ720897:RNQ786431 RNQ786433:RNQ851967 RNQ851969:RNQ917503 RNQ917505:RNQ983039 RNQ983041:RNQ1048576 RXM2:RXM65535 RXM65537:RXM131071 RXM131073:RXM196607 RXM196609:RXM262143 RXM262145:RXM327679 RXM327681:RXM393215 RXM393217:RXM458751 RXM458753:RXM524287 RXM524289:RXM589823 RXM589825:RXM655359 RXM655361:RXM720895 RXM720897:RXM786431 RXM786433:RXM851967 RXM851969:RXM917503 RXM917505:RXM983039 RXM983041:RXM1048576 SHI2:SHI65535 SHI65537:SHI131071 SHI131073:SHI196607 SHI196609:SHI262143 SHI262145:SHI327679 SHI327681:SHI393215 SHI393217:SHI458751 SHI458753:SHI524287 SHI524289:SHI589823 SHI589825:SHI655359 SHI655361:SHI720895 SHI720897:SHI786431 SHI786433:SHI851967 SHI851969:SHI917503 SHI917505:SHI983039 SHI983041:SHI1048576 SRE2:SRE65535 SRE65537:SRE131071 SRE131073:SRE196607 SRE196609:SRE262143 SRE262145:SRE327679 SRE327681:SRE393215 SRE393217:SRE458751 SRE458753:SRE524287 SRE524289:SRE589823 SRE589825:SRE655359 SRE655361:SRE720895 SRE720897:SRE786431 SRE786433:SRE851967 SRE851969:SRE917503 SRE917505:SRE983039 SRE983041:SRE1048576 TBA2:TBA65535 TBA65537:TBA131071 TBA131073:TBA196607 TBA196609:TBA262143 TBA262145:TBA327679 TBA327681:TBA393215 TBA393217:TBA458751 TBA458753:TBA524287 TBA524289:TBA589823 TBA589825:TBA655359 TBA655361:TBA720895 TBA720897:TBA786431 TBA786433:TBA851967 TBA851969:TBA917503 TBA917505:TBA983039 TBA983041:TBA1048576 TKW2:TKW65535 TKW65537:TKW131071 TKW131073:TKW196607 TKW196609:TKW262143 TKW262145:TKW327679 TKW327681:TKW393215 TKW393217:TKW458751 TKW458753:TKW524287 TKW524289:TKW589823 TKW589825:TKW655359 TKW655361:TKW720895 TKW720897:TKW786431 TKW786433:TKW851967 TKW851969:TKW917503 TKW917505:TKW983039 TKW983041:TKW1048576 TUS2:TUS65535 TUS65537:TUS131071 TUS131073:TUS196607 TUS196609:TUS262143 TUS262145:TUS327679 TUS327681:TUS393215 TUS393217:TUS458751 TUS458753:TUS524287 TUS524289:TUS589823 TUS589825:TUS655359 TUS655361:TUS720895 TUS720897:TUS786431 TUS786433:TUS851967 TUS851969:TUS917503 TUS917505:TUS983039 TUS983041:TUS1048576 UEO2:UEO65535 UEO65537:UEO131071 UEO131073:UEO196607 UEO196609:UEO262143 UEO262145:UEO327679 UEO327681:UEO393215 UEO393217:UEO458751 UEO458753:UEO524287 UEO524289:UEO589823 UEO589825:UEO655359 UEO655361:UEO720895 UEO720897:UEO786431 UEO786433:UEO851967 UEO851969:UEO917503 UEO917505:UEO983039 UEO983041:UEO1048576 UOK2:UOK65535 UOK65537:UOK131071 UOK131073:UOK196607 UOK196609:UOK262143 UOK262145:UOK327679 UOK327681:UOK393215 UOK393217:UOK458751 UOK458753:UOK524287 UOK524289:UOK589823 UOK589825:UOK655359 UOK655361:UOK720895 UOK720897:UOK786431 UOK786433:UOK851967 UOK851969:UOK917503 UOK917505:UOK983039 UOK983041:UOK1048576 UYG2:UYG65535 UYG65537:UYG131071 UYG131073:UYG196607 UYG196609:UYG262143 UYG262145:UYG327679 UYG327681:UYG393215 UYG393217:UYG458751 UYG458753:UYG524287 UYG524289:UYG589823 UYG589825:UYG655359 UYG655361:UYG720895 UYG720897:UYG786431 UYG786433:UYG851967 UYG851969:UYG917503 UYG917505:UYG983039 UYG983041:UYG1048576 VIC2:VIC65535 VIC65537:VIC131071 VIC131073:VIC196607 VIC196609:VIC262143 VIC262145:VIC327679 VIC327681:VIC393215 VIC393217:VIC458751 VIC458753:VIC524287 VIC524289:VIC589823 VIC589825:VIC655359 VIC655361:VIC720895 VIC720897:VIC786431 VIC786433:VIC851967 VIC851969:VIC917503 VIC917505:VIC983039 VIC983041:VIC1048576 VRY2:VRY65535 VRY65537:VRY131071 VRY131073:VRY196607 VRY196609:VRY262143 VRY262145:VRY327679 VRY327681:VRY393215 VRY393217:VRY458751 VRY458753:VRY524287 VRY524289:VRY589823 VRY589825:VRY655359 VRY655361:VRY720895 VRY720897:VRY786431 VRY786433:VRY851967 VRY851969:VRY917503 VRY917505:VRY983039 VRY983041:VRY1048576 WBU2:WBU65535 WBU65537:WBU131071 WBU131073:WBU196607 WBU196609:WBU262143 WBU262145:WBU327679 WBU327681:WBU393215 WBU393217:WBU458751 WBU458753:WBU524287 WBU524289:WBU589823 WBU589825:WBU655359 WBU655361:WBU720895 WBU720897:WBU786431 WBU786433:WBU851967 WBU851969:WBU917503 WBU917505:WBU983039 WBU983041:WBU1048576 WLQ2:WLQ65535 WLQ65537:WLQ131071 WLQ131073:WLQ196607 WLQ196609:WLQ262143 WLQ262145:WLQ327679 WLQ327681:WLQ393215 WLQ393217:WLQ458751 WLQ458753:WLQ524287 WLQ524289:WLQ589823 WLQ589825:WLQ655359 WLQ655361:WLQ720895 WLQ720897:WLQ786431 WLQ786433:WLQ851967 WLQ851969:WLQ917503 WLQ917505:WLQ983039 WLQ983041:WLQ1048576 WVM2:WVM65535 WVM65537:WVM131071 WVM131073:WVM196607 WVM196609:WVM262143 WVM262145:WVM327679 WVM327681:WVM393215 WVM393217:WVM458751 WVM458753:WVM524287 WVM524289:WVM589823 WVM589825:WVM655359 WVM655361:WVM720895 WVM720897:WVM786431 WVM786433:WVM851967 WVM851969:WVM917503 WVM917505:WVM983039 WVM983041:WVM1048576">
      <formula1>"新增,修改,废止"</formula1>
    </dataValidation>
  </dataValidations>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4"/>
  <sheetViews>
    <sheetView tabSelected="1" zoomScaleNormal="100" workbookViewId="0">
      <pane ySplit="1" topLeftCell="A64" activePane="bottomLeft" state="frozen"/>
      <selection pane="bottomLeft" activeCell="D69" sqref="D69"/>
    </sheetView>
  </sheetViews>
  <sheetFormatPr defaultColWidth="10.77734375" defaultRowHeight="17.399999999999999"/>
  <cols>
    <col min="1" max="1" width="10.77734375" style="88"/>
    <col min="2" max="2" width="28.44140625" style="88" customWidth="1"/>
    <col min="3" max="3" width="21" style="88" customWidth="1"/>
    <col min="4" max="4" width="70" style="88" customWidth="1"/>
    <col min="5" max="5" width="31.33203125" style="88" customWidth="1"/>
    <col min="6" max="16384" width="10.77734375" style="88"/>
  </cols>
  <sheetData>
    <row r="1" spans="1:4">
      <c r="A1" s="89" t="s">
        <v>30</v>
      </c>
      <c r="B1" s="90" t="s">
        <v>31</v>
      </c>
      <c r="C1" s="89" t="s">
        <v>32</v>
      </c>
      <c r="D1" s="90" t="s">
        <v>33</v>
      </c>
    </row>
    <row r="2" spans="1:4" ht="62.4">
      <c r="A2" s="91" t="s">
        <v>34</v>
      </c>
      <c r="B2" s="92"/>
      <c r="C2" s="93"/>
      <c r="D2" s="92" t="s">
        <v>35</v>
      </c>
    </row>
    <row r="3" spans="1:4" ht="62.4">
      <c r="A3" s="94"/>
      <c r="B3" s="87" t="s">
        <v>36</v>
      </c>
      <c r="C3" s="94" t="s">
        <v>37</v>
      </c>
      <c r="D3" s="87" t="s">
        <v>38</v>
      </c>
    </row>
    <row r="4" spans="1:4" ht="31.2">
      <c r="A4" s="94"/>
      <c r="B4" s="87" t="s">
        <v>39</v>
      </c>
      <c r="C4" s="94" t="s">
        <v>37</v>
      </c>
      <c r="D4" s="87" t="s">
        <v>40</v>
      </c>
    </row>
    <row r="5" spans="1:4" ht="31.2">
      <c r="A5" s="94"/>
      <c r="B5" s="87" t="s">
        <v>41</v>
      </c>
      <c r="C5" s="94" t="s">
        <v>37</v>
      </c>
      <c r="D5" s="87" t="s">
        <v>42</v>
      </c>
    </row>
    <row r="6" spans="1:4">
      <c r="A6" s="94"/>
      <c r="B6" s="87" t="s">
        <v>43</v>
      </c>
      <c r="C6" s="94"/>
      <c r="D6" s="87" t="s">
        <v>44</v>
      </c>
    </row>
    <row r="7" spans="1:4">
      <c r="A7" s="94"/>
      <c r="B7" s="87"/>
      <c r="C7" s="94" t="s">
        <v>45</v>
      </c>
      <c r="D7" s="87" t="s">
        <v>46</v>
      </c>
    </row>
    <row r="8" spans="1:4">
      <c r="A8" s="94"/>
      <c r="B8" s="87"/>
      <c r="C8" s="94" t="s">
        <v>47</v>
      </c>
      <c r="D8" s="87" t="s">
        <v>48</v>
      </c>
    </row>
    <row r="9" spans="1:4">
      <c r="A9" s="94"/>
      <c r="B9" s="87"/>
      <c r="C9" s="94" t="s">
        <v>49</v>
      </c>
      <c r="D9" s="87" t="s">
        <v>50</v>
      </c>
    </row>
    <row r="10" spans="1:4">
      <c r="A10" s="94"/>
      <c r="B10" s="87"/>
      <c r="C10" s="94" t="s">
        <v>51</v>
      </c>
      <c r="D10" s="87" t="s">
        <v>52</v>
      </c>
    </row>
    <row r="11" spans="1:4">
      <c r="A11" s="94"/>
      <c r="B11" s="87" t="s">
        <v>53</v>
      </c>
      <c r="C11" s="94"/>
      <c r="D11" s="87"/>
    </row>
    <row r="12" spans="1:4">
      <c r="A12" s="94"/>
      <c r="B12" s="87"/>
      <c r="C12" s="94" t="s">
        <v>45</v>
      </c>
      <c r="D12" s="87" t="s">
        <v>54</v>
      </c>
    </row>
    <row r="13" spans="1:4">
      <c r="A13" s="94"/>
      <c r="B13" s="87"/>
      <c r="C13" s="94" t="s">
        <v>47</v>
      </c>
      <c r="D13" s="87" t="s">
        <v>55</v>
      </c>
    </row>
    <row r="14" spans="1:4">
      <c r="A14" s="94"/>
      <c r="B14" s="87"/>
      <c r="C14" s="94" t="s">
        <v>56</v>
      </c>
      <c r="D14" s="87" t="s">
        <v>57</v>
      </c>
    </row>
    <row r="15" spans="1:4">
      <c r="A15" s="94"/>
      <c r="B15" s="87"/>
      <c r="C15" s="94" t="s">
        <v>49</v>
      </c>
      <c r="D15" s="87" t="s">
        <v>58</v>
      </c>
    </row>
    <row r="16" spans="1:4">
      <c r="A16" s="94"/>
      <c r="B16" s="87"/>
      <c r="C16" s="94" t="s">
        <v>59</v>
      </c>
      <c r="D16" s="87" t="s">
        <v>60</v>
      </c>
    </row>
    <row r="17" spans="1:4">
      <c r="A17" s="94"/>
      <c r="B17" s="87"/>
      <c r="C17" s="94" t="s">
        <v>61</v>
      </c>
      <c r="D17" s="87" t="s">
        <v>62</v>
      </c>
    </row>
    <row r="18" spans="1:4">
      <c r="A18" s="94"/>
      <c r="B18" s="87"/>
      <c r="C18" s="94" t="s">
        <v>51</v>
      </c>
      <c r="D18" s="87" t="s">
        <v>63</v>
      </c>
    </row>
    <row r="19" spans="1:4">
      <c r="A19" s="94"/>
      <c r="B19" s="87"/>
      <c r="C19" s="94" t="s">
        <v>64</v>
      </c>
      <c r="D19" s="87" t="s">
        <v>65</v>
      </c>
    </row>
    <row r="20" spans="1:4">
      <c r="A20" s="94"/>
      <c r="B20" s="87" t="s">
        <v>66</v>
      </c>
      <c r="C20" s="94"/>
      <c r="D20" s="87"/>
    </row>
    <row r="21" spans="1:4">
      <c r="A21" s="94"/>
      <c r="B21" s="87"/>
      <c r="C21" s="94" t="s">
        <v>45</v>
      </c>
      <c r="D21" s="87" t="s">
        <v>67</v>
      </c>
    </row>
    <row r="22" spans="1:4">
      <c r="A22" s="94"/>
      <c r="B22" s="87"/>
      <c r="C22" s="94" t="s">
        <v>47</v>
      </c>
      <c r="D22" s="87" t="s">
        <v>68</v>
      </c>
    </row>
    <row r="23" spans="1:4">
      <c r="A23" s="94"/>
      <c r="B23" s="87"/>
      <c r="C23" s="94" t="s">
        <v>56</v>
      </c>
      <c r="D23" s="87" t="s">
        <v>69</v>
      </c>
    </row>
    <row r="24" spans="1:4">
      <c r="A24" s="94"/>
      <c r="B24" s="87"/>
      <c r="C24" s="94" t="s">
        <v>49</v>
      </c>
      <c r="D24" s="87" t="s">
        <v>70</v>
      </c>
    </row>
    <row r="25" spans="1:4">
      <c r="A25" s="94"/>
      <c r="B25" s="87"/>
      <c r="C25" s="94" t="s">
        <v>59</v>
      </c>
      <c r="D25" s="87" t="s">
        <v>71</v>
      </c>
    </row>
    <row r="26" spans="1:4">
      <c r="A26" s="94"/>
      <c r="B26" s="87"/>
      <c r="C26" s="94" t="s">
        <v>61</v>
      </c>
      <c r="D26" s="87" t="s">
        <v>72</v>
      </c>
    </row>
    <row r="27" spans="1:4">
      <c r="A27" s="94"/>
      <c r="B27" s="87"/>
      <c r="C27" s="94" t="s">
        <v>51</v>
      </c>
      <c r="D27" s="87" t="s">
        <v>73</v>
      </c>
    </row>
    <row r="28" spans="1:4">
      <c r="A28" s="94"/>
      <c r="B28" s="87"/>
      <c r="C28" s="94" t="s">
        <v>64</v>
      </c>
      <c r="D28" s="87" t="s">
        <v>74</v>
      </c>
    </row>
    <row r="29" spans="1:4">
      <c r="A29" s="94"/>
      <c r="B29" s="87"/>
      <c r="C29" s="94" t="s">
        <v>75</v>
      </c>
      <c r="D29" s="87" t="s">
        <v>76</v>
      </c>
    </row>
    <row r="30" spans="1:4">
      <c r="A30" s="94"/>
      <c r="B30" s="87" t="s">
        <v>77</v>
      </c>
      <c r="C30" s="94"/>
      <c r="D30" s="87"/>
    </row>
    <row r="31" spans="1:4">
      <c r="A31" s="94"/>
      <c r="B31" s="87"/>
      <c r="C31" s="94" t="s">
        <v>45</v>
      </c>
      <c r="D31" s="87" t="s">
        <v>78</v>
      </c>
    </row>
    <row r="32" spans="1:4">
      <c r="A32" s="94"/>
      <c r="B32" s="87"/>
      <c r="C32" s="94" t="s">
        <v>47</v>
      </c>
      <c r="D32" s="87" t="s">
        <v>79</v>
      </c>
    </row>
    <row r="33" spans="1:4">
      <c r="A33" s="94"/>
      <c r="B33" s="87"/>
      <c r="C33" s="94" t="s">
        <v>51</v>
      </c>
      <c r="D33" s="87" t="s">
        <v>80</v>
      </c>
    </row>
    <row r="34" spans="1:4">
      <c r="A34" s="94"/>
      <c r="B34" s="87"/>
      <c r="C34" s="94" t="s">
        <v>81</v>
      </c>
      <c r="D34" s="87" t="s">
        <v>82</v>
      </c>
    </row>
    <row r="35" spans="1:4">
      <c r="A35" s="94"/>
      <c r="B35" s="87" t="s">
        <v>83</v>
      </c>
      <c r="C35" s="94"/>
      <c r="D35" s="87"/>
    </row>
    <row r="36" spans="1:4">
      <c r="A36" s="94"/>
      <c r="B36" s="87"/>
      <c r="C36" s="94" t="s">
        <v>45</v>
      </c>
      <c r="D36" s="87" t="s">
        <v>84</v>
      </c>
    </row>
    <row r="37" spans="1:4">
      <c r="A37" s="94"/>
      <c r="B37" s="87"/>
      <c r="C37" s="94" t="s">
        <v>47</v>
      </c>
      <c r="D37" s="87" t="s">
        <v>85</v>
      </c>
    </row>
    <row r="38" spans="1:4" ht="31.2">
      <c r="A38" s="94"/>
      <c r="B38" s="87"/>
      <c r="C38" s="94" t="s">
        <v>51</v>
      </c>
      <c r="D38" s="87" t="s">
        <v>86</v>
      </c>
    </row>
    <row r="39" spans="1:4">
      <c r="A39" s="94"/>
      <c r="B39" s="87"/>
      <c r="C39" s="94" t="s">
        <v>87</v>
      </c>
      <c r="D39" s="87" t="s">
        <v>88</v>
      </c>
    </row>
    <row r="40" spans="1:4">
      <c r="A40" s="94"/>
      <c r="B40" s="87"/>
      <c r="C40" s="94" t="s">
        <v>89</v>
      </c>
      <c r="D40" s="87" t="s">
        <v>90</v>
      </c>
    </row>
    <row r="41" spans="1:4">
      <c r="A41" s="94"/>
      <c r="B41" s="87"/>
      <c r="C41" s="94" t="s">
        <v>91</v>
      </c>
      <c r="D41" s="87" t="s">
        <v>92</v>
      </c>
    </row>
    <row r="42" spans="1:4">
      <c r="A42" s="94"/>
      <c r="B42" s="87" t="s">
        <v>93</v>
      </c>
      <c r="C42" s="87"/>
      <c r="D42" s="87"/>
    </row>
    <row r="43" spans="1:4">
      <c r="A43" s="94"/>
      <c r="B43" s="87"/>
      <c r="C43" s="87" t="s">
        <v>45</v>
      </c>
      <c r="D43" s="87" t="s">
        <v>94</v>
      </c>
    </row>
    <row r="44" spans="1:4">
      <c r="A44" s="94"/>
      <c r="B44" s="87"/>
      <c r="C44" s="87" t="s">
        <v>51</v>
      </c>
      <c r="D44" s="87" t="s">
        <v>95</v>
      </c>
    </row>
    <row r="45" spans="1:4">
      <c r="A45" s="94"/>
      <c r="B45" s="87"/>
      <c r="C45" s="87" t="s">
        <v>64</v>
      </c>
      <c r="D45" s="87" t="s">
        <v>96</v>
      </c>
    </row>
    <row r="46" spans="1:4" ht="62.4">
      <c r="A46" s="91" t="s">
        <v>97</v>
      </c>
      <c r="B46" s="92"/>
      <c r="C46" s="93"/>
      <c r="D46" s="92" t="s">
        <v>98</v>
      </c>
    </row>
    <row r="47" spans="1:4">
      <c r="A47" s="94"/>
      <c r="B47" s="87" t="s">
        <v>45</v>
      </c>
      <c r="C47" s="94" t="s">
        <v>37</v>
      </c>
      <c r="D47" s="87" t="s">
        <v>99</v>
      </c>
    </row>
    <row r="48" spans="1:4">
      <c r="A48" s="94"/>
      <c r="B48" s="87" t="s">
        <v>47</v>
      </c>
      <c r="C48" s="94" t="s">
        <v>37</v>
      </c>
      <c r="D48" s="87" t="s">
        <v>100</v>
      </c>
    </row>
    <row r="49" spans="1:4" ht="31.2">
      <c r="A49" s="94"/>
      <c r="B49" s="87" t="s">
        <v>101</v>
      </c>
      <c r="C49" s="94"/>
      <c r="D49" s="87" t="s">
        <v>102</v>
      </c>
    </row>
    <row r="50" spans="1:4">
      <c r="A50" s="94"/>
      <c r="B50" s="87"/>
      <c r="C50" s="94" t="s">
        <v>103</v>
      </c>
      <c r="D50" s="87" t="s">
        <v>104</v>
      </c>
    </row>
    <row r="51" spans="1:4">
      <c r="A51" s="94"/>
      <c r="B51" s="87"/>
      <c r="C51" s="94" t="s">
        <v>105</v>
      </c>
      <c r="D51" s="87" t="s">
        <v>106</v>
      </c>
    </row>
    <row r="52" spans="1:4">
      <c r="A52" s="94"/>
      <c r="B52" s="87"/>
      <c r="C52" s="94" t="s">
        <v>107</v>
      </c>
      <c r="D52" s="87" t="s">
        <v>108</v>
      </c>
    </row>
    <row r="53" spans="1:4">
      <c r="A53" s="94"/>
      <c r="B53" s="87"/>
      <c r="C53" s="94" t="s">
        <v>109</v>
      </c>
      <c r="D53" s="87" t="s">
        <v>110</v>
      </c>
    </row>
    <row r="54" spans="1:4">
      <c r="A54" s="94"/>
      <c r="B54" s="87"/>
      <c r="C54" s="94" t="s">
        <v>111</v>
      </c>
      <c r="D54" s="87" t="s">
        <v>112</v>
      </c>
    </row>
    <row r="55" spans="1:4">
      <c r="A55" s="94"/>
      <c r="B55" s="87"/>
      <c r="C55" s="94" t="s">
        <v>113</v>
      </c>
      <c r="D55" s="87" t="s">
        <v>114</v>
      </c>
    </row>
    <row r="56" spans="1:4">
      <c r="A56" s="94"/>
      <c r="B56" s="87"/>
      <c r="C56" s="94" t="s">
        <v>115</v>
      </c>
      <c r="D56" s="87" t="s">
        <v>116</v>
      </c>
    </row>
    <row r="57" spans="1:4">
      <c r="A57" s="94"/>
      <c r="B57" s="87"/>
      <c r="C57" s="94" t="s">
        <v>117</v>
      </c>
      <c r="D57" s="87" t="s">
        <v>118</v>
      </c>
    </row>
    <row r="58" spans="1:4">
      <c r="A58" s="94"/>
      <c r="B58" s="87"/>
      <c r="C58" s="94" t="s">
        <v>119</v>
      </c>
      <c r="D58" s="87" t="s">
        <v>120</v>
      </c>
    </row>
    <row r="59" spans="1:4">
      <c r="A59" s="94"/>
      <c r="B59" s="87" t="s">
        <v>121</v>
      </c>
      <c r="C59" s="94"/>
      <c r="D59" s="87"/>
    </row>
    <row r="60" spans="1:4">
      <c r="A60" s="94"/>
      <c r="B60" s="87"/>
      <c r="C60" s="94" t="s">
        <v>122</v>
      </c>
      <c r="D60" s="87" t="s">
        <v>123</v>
      </c>
    </row>
    <row r="61" spans="1:4">
      <c r="A61" s="94"/>
      <c r="B61" s="87"/>
      <c r="C61" s="94" t="s">
        <v>124</v>
      </c>
      <c r="D61" s="87" t="s">
        <v>125</v>
      </c>
    </row>
    <row r="62" spans="1:4">
      <c r="A62" s="94"/>
      <c r="B62" s="87"/>
      <c r="C62" s="94" t="s">
        <v>126</v>
      </c>
      <c r="D62" s="87" t="s">
        <v>127</v>
      </c>
    </row>
    <row r="63" spans="1:4">
      <c r="A63" s="94"/>
      <c r="B63" s="87"/>
      <c r="C63" s="94" t="s">
        <v>128</v>
      </c>
      <c r="D63" s="87" t="s">
        <v>129</v>
      </c>
    </row>
    <row r="64" spans="1:4">
      <c r="A64" s="94"/>
      <c r="B64" s="87" t="s">
        <v>130</v>
      </c>
      <c r="C64" s="95"/>
      <c r="D64" s="87"/>
    </row>
    <row r="65" spans="1:4">
      <c r="A65" s="94"/>
      <c r="B65" s="87"/>
      <c r="C65" s="94" t="s">
        <v>131</v>
      </c>
      <c r="D65" s="87" t="s">
        <v>132</v>
      </c>
    </row>
    <row r="66" spans="1:4">
      <c r="A66" s="94"/>
      <c r="B66" s="87"/>
      <c r="C66" s="94" t="s">
        <v>133</v>
      </c>
      <c r="D66" s="87" t="s">
        <v>134</v>
      </c>
    </row>
    <row r="67" spans="1:4">
      <c r="A67" s="94"/>
      <c r="B67" s="87"/>
      <c r="C67" s="94" t="s">
        <v>135</v>
      </c>
      <c r="D67" s="87" t="s">
        <v>136</v>
      </c>
    </row>
    <row r="68" spans="1:4">
      <c r="A68" s="94"/>
      <c r="B68" s="87"/>
      <c r="C68" s="94" t="s">
        <v>137</v>
      </c>
      <c r="D68" s="87" t="s">
        <v>138</v>
      </c>
    </row>
    <row r="69" spans="1:4">
      <c r="A69" s="94"/>
      <c r="B69" s="87"/>
      <c r="C69" s="94" t="s">
        <v>139</v>
      </c>
      <c r="D69" s="87" t="s">
        <v>140</v>
      </c>
    </row>
    <row r="70" spans="1:4">
      <c r="A70" s="94"/>
      <c r="B70" s="87"/>
      <c r="C70" s="94" t="s">
        <v>141</v>
      </c>
      <c r="D70" s="87" t="s">
        <v>142</v>
      </c>
    </row>
    <row r="71" spans="1:4">
      <c r="A71" s="94"/>
      <c r="B71" s="87" t="s">
        <v>143</v>
      </c>
      <c r="C71" s="94"/>
      <c r="D71" s="87"/>
    </row>
    <row r="72" spans="1:4">
      <c r="A72" s="94"/>
      <c r="B72" s="87"/>
      <c r="C72" s="94" t="s">
        <v>144</v>
      </c>
      <c r="D72" s="87" t="s">
        <v>145</v>
      </c>
    </row>
    <row r="73" spans="1:4">
      <c r="A73" s="94"/>
      <c r="B73" s="87"/>
      <c r="C73" s="94" t="s">
        <v>146</v>
      </c>
      <c r="D73" s="87" t="s">
        <v>147</v>
      </c>
    </row>
    <row r="74" spans="1:4">
      <c r="A74" s="94"/>
      <c r="B74" s="87"/>
      <c r="C74" s="94" t="s">
        <v>148</v>
      </c>
      <c r="D74" s="87" t="s">
        <v>149</v>
      </c>
    </row>
    <row r="75" spans="1:4">
      <c r="A75" s="94"/>
      <c r="B75" s="87"/>
      <c r="C75" s="94" t="s">
        <v>150</v>
      </c>
      <c r="D75" s="87" t="s">
        <v>151</v>
      </c>
    </row>
    <row r="76" spans="1:4">
      <c r="A76" s="94"/>
      <c r="B76" s="87"/>
      <c r="C76" s="94" t="s">
        <v>152</v>
      </c>
      <c r="D76" s="87" t="s">
        <v>153</v>
      </c>
    </row>
    <row r="77" spans="1:4">
      <c r="A77" s="94"/>
      <c r="B77" s="87"/>
      <c r="C77" s="94" t="s">
        <v>154</v>
      </c>
      <c r="D77" s="87" t="s">
        <v>155</v>
      </c>
    </row>
    <row r="78" spans="1:4">
      <c r="A78" s="94"/>
      <c r="B78" s="87" t="s">
        <v>156</v>
      </c>
      <c r="C78" s="94"/>
      <c r="D78" s="87"/>
    </row>
    <row r="79" spans="1:4">
      <c r="A79" s="94"/>
      <c r="B79" s="87"/>
      <c r="C79" s="94" t="s">
        <v>157</v>
      </c>
      <c r="D79" s="94" t="s">
        <v>158</v>
      </c>
    </row>
    <row r="80" spans="1:4">
      <c r="A80" s="94"/>
      <c r="B80" s="87"/>
      <c r="C80" s="94" t="s">
        <v>159</v>
      </c>
      <c r="D80" s="94" t="s">
        <v>160</v>
      </c>
    </row>
    <row r="81" spans="1:4">
      <c r="A81" s="94"/>
      <c r="B81" s="87"/>
      <c r="C81" s="94" t="s">
        <v>161</v>
      </c>
      <c r="D81" s="87" t="s">
        <v>162</v>
      </c>
    </row>
    <row r="82" spans="1:4">
      <c r="A82" s="94"/>
      <c r="B82" s="87" t="s">
        <v>163</v>
      </c>
      <c r="C82" s="94" t="s">
        <v>37</v>
      </c>
      <c r="D82" s="94" t="s">
        <v>164</v>
      </c>
    </row>
    <row r="83" spans="1:4">
      <c r="A83" s="94"/>
      <c r="B83" s="87" t="s">
        <v>165</v>
      </c>
      <c r="C83" s="94" t="s">
        <v>37</v>
      </c>
      <c r="D83" s="94" t="s">
        <v>166</v>
      </c>
    </row>
    <row r="84" spans="1:4">
      <c r="A84" s="94"/>
      <c r="B84" s="87" t="s">
        <v>167</v>
      </c>
      <c r="C84" s="94" t="s">
        <v>37</v>
      </c>
      <c r="D84" s="94" t="s">
        <v>168</v>
      </c>
    </row>
    <row r="85" spans="1:4">
      <c r="A85" s="94"/>
      <c r="B85" s="87" t="s">
        <v>169</v>
      </c>
      <c r="C85" s="94" t="s">
        <v>37</v>
      </c>
      <c r="D85" s="94" t="s">
        <v>170</v>
      </c>
    </row>
    <row r="86" spans="1:4">
      <c r="A86" s="94"/>
      <c r="B86" s="87" t="s">
        <v>171</v>
      </c>
      <c r="C86" s="94" t="s">
        <v>37</v>
      </c>
      <c r="D86" s="94" t="s">
        <v>172</v>
      </c>
    </row>
    <row r="87" spans="1:4">
      <c r="A87" s="94"/>
      <c r="B87" s="87" t="s">
        <v>173</v>
      </c>
      <c r="C87" s="94" t="s">
        <v>37</v>
      </c>
      <c r="D87" s="94" t="s">
        <v>174</v>
      </c>
    </row>
    <row r="88" spans="1:4">
      <c r="A88" s="94"/>
      <c r="B88" s="87" t="s">
        <v>175</v>
      </c>
      <c r="C88" s="94"/>
      <c r="D88" s="94"/>
    </row>
    <row r="89" spans="1:4" s="87" customFormat="1" ht="15.6">
      <c r="C89" s="87" t="s">
        <v>176</v>
      </c>
      <c r="D89" s="87" t="s">
        <v>177</v>
      </c>
    </row>
    <row r="90" spans="1:4" s="87" customFormat="1" ht="15.6">
      <c r="C90" s="87" t="s">
        <v>178</v>
      </c>
      <c r="D90" s="87" t="s">
        <v>179</v>
      </c>
    </row>
    <row r="91" spans="1:4">
      <c r="A91" s="94"/>
      <c r="B91" s="87" t="s">
        <v>180</v>
      </c>
      <c r="C91" s="94" t="s">
        <v>37</v>
      </c>
      <c r="D91" s="94" t="s">
        <v>181</v>
      </c>
    </row>
    <row r="92" spans="1:4">
      <c r="A92" s="94"/>
      <c r="B92" s="87" t="s">
        <v>182</v>
      </c>
      <c r="C92" s="94"/>
      <c r="D92" s="94"/>
    </row>
    <row r="93" spans="1:4">
      <c r="A93" s="94"/>
      <c r="B93" s="87"/>
      <c r="C93" s="87" t="s">
        <v>183</v>
      </c>
      <c r="D93" s="87" t="s">
        <v>184</v>
      </c>
    </row>
    <row r="94" spans="1:4">
      <c r="A94" s="94"/>
      <c r="B94" s="87"/>
      <c r="C94" s="87" t="s">
        <v>185</v>
      </c>
      <c r="D94" s="87" t="s">
        <v>186</v>
      </c>
    </row>
    <row r="95" spans="1:4">
      <c r="A95" s="94"/>
      <c r="B95" s="87" t="s">
        <v>187</v>
      </c>
      <c r="C95" s="94" t="s">
        <v>37</v>
      </c>
      <c r="D95" s="94" t="s">
        <v>188</v>
      </c>
    </row>
    <row r="96" spans="1:4">
      <c r="A96" s="91" t="s">
        <v>189</v>
      </c>
      <c r="B96" s="92"/>
      <c r="C96" s="93"/>
      <c r="D96" s="92" t="s">
        <v>190</v>
      </c>
    </row>
    <row r="97" spans="1:4">
      <c r="A97" s="94"/>
      <c r="B97" s="87" t="s">
        <v>45</v>
      </c>
      <c r="C97" s="94" t="s">
        <v>37</v>
      </c>
      <c r="D97" s="87" t="s">
        <v>191</v>
      </c>
    </row>
    <row r="98" spans="1:4">
      <c r="A98" s="94"/>
      <c r="B98" s="87" t="s">
        <v>192</v>
      </c>
      <c r="C98" s="94" t="s">
        <v>37</v>
      </c>
      <c r="D98" s="87" t="s">
        <v>193</v>
      </c>
    </row>
    <row r="99" spans="1:4">
      <c r="A99" s="94"/>
      <c r="B99" s="87" t="s">
        <v>101</v>
      </c>
      <c r="C99" s="94" t="s">
        <v>37</v>
      </c>
      <c r="D99" s="87" t="s">
        <v>194</v>
      </c>
    </row>
    <row r="100" spans="1:4">
      <c r="A100" s="94"/>
      <c r="B100" s="87" t="s">
        <v>47</v>
      </c>
      <c r="C100" s="94" t="s">
        <v>37</v>
      </c>
      <c r="D100" s="87" t="s">
        <v>195</v>
      </c>
    </row>
    <row r="101" spans="1:4" ht="62.4">
      <c r="A101" s="91" t="s">
        <v>196</v>
      </c>
      <c r="B101" s="92"/>
      <c r="C101" s="93"/>
      <c r="D101" s="92" t="s">
        <v>197</v>
      </c>
    </row>
    <row r="102" spans="1:4" ht="30" customHeight="1">
      <c r="A102" s="94"/>
      <c r="B102" s="87" t="s">
        <v>198</v>
      </c>
      <c r="C102" s="94"/>
    </row>
    <row r="103" spans="1:4" ht="30" customHeight="1">
      <c r="A103" s="94"/>
      <c r="B103" s="87"/>
      <c r="C103" s="94" t="s">
        <v>45</v>
      </c>
      <c r="D103" s="87" t="s">
        <v>199</v>
      </c>
    </row>
    <row r="104" spans="1:4">
      <c r="A104" s="94"/>
      <c r="B104" s="87"/>
      <c r="C104" s="94" t="s">
        <v>49</v>
      </c>
      <c r="D104" s="87" t="s">
        <v>200</v>
      </c>
    </row>
    <row r="105" spans="1:4">
      <c r="A105" s="94"/>
      <c r="B105" s="87"/>
      <c r="C105" s="94" t="s">
        <v>47</v>
      </c>
      <c r="D105" s="87" t="s">
        <v>201</v>
      </c>
    </row>
    <row r="106" spans="1:4">
      <c r="A106" s="94"/>
      <c r="B106" s="87"/>
      <c r="C106" s="94" t="s">
        <v>192</v>
      </c>
      <c r="D106" s="87" t="s">
        <v>202</v>
      </c>
    </row>
    <row r="107" spans="1:4">
      <c r="A107" s="94"/>
      <c r="B107" s="87"/>
      <c r="C107" s="94" t="s">
        <v>101</v>
      </c>
      <c r="D107" s="87" t="s">
        <v>203</v>
      </c>
    </row>
    <row r="108" spans="1:4">
      <c r="A108" s="94"/>
      <c r="B108" s="87" t="s">
        <v>204</v>
      </c>
      <c r="C108" s="94"/>
      <c r="D108" s="87" t="s">
        <v>205</v>
      </c>
    </row>
    <row r="109" spans="1:4">
      <c r="A109" s="94"/>
      <c r="B109" s="87"/>
      <c r="C109" s="94" t="s">
        <v>45</v>
      </c>
      <c r="D109" s="87" t="s">
        <v>206</v>
      </c>
    </row>
    <row r="110" spans="1:4">
      <c r="A110" s="94"/>
      <c r="B110" s="87"/>
      <c r="C110" s="94" t="s">
        <v>49</v>
      </c>
      <c r="D110" s="87" t="s">
        <v>207</v>
      </c>
    </row>
    <row r="111" spans="1:4">
      <c r="A111" s="94"/>
      <c r="B111" s="87"/>
      <c r="C111" s="94" t="s">
        <v>121</v>
      </c>
      <c r="D111" s="87" t="s">
        <v>208</v>
      </c>
    </row>
    <row r="112" spans="1:4">
      <c r="A112" s="94"/>
      <c r="B112" s="87"/>
      <c r="C112" s="94" t="s">
        <v>130</v>
      </c>
      <c r="D112" s="87" t="s">
        <v>209</v>
      </c>
    </row>
    <row r="113" spans="1:4">
      <c r="A113" s="94"/>
      <c r="B113" s="87"/>
      <c r="C113" s="94" t="s">
        <v>143</v>
      </c>
      <c r="D113" s="87" t="s">
        <v>210</v>
      </c>
    </row>
    <row r="114" spans="1:4">
      <c r="A114" s="94"/>
      <c r="B114" s="87"/>
      <c r="C114" s="94" t="s">
        <v>156</v>
      </c>
      <c r="D114" s="87" t="s">
        <v>211</v>
      </c>
    </row>
    <row r="115" spans="1:4">
      <c r="A115" s="94"/>
      <c r="B115" s="87"/>
      <c r="C115" s="94" t="s">
        <v>163</v>
      </c>
      <c r="D115" s="87" t="s">
        <v>212</v>
      </c>
    </row>
    <row r="116" spans="1:4">
      <c r="A116" s="94"/>
      <c r="B116" s="87"/>
      <c r="C116" s="94" t="s">
        <v>165</v>
      </c>
      <c r="D116" s="87" t="s">
        <v>213</v>
      </c>
    </row>
    <row r="117" spans="1:4">
      <c r="A117" s="94"/>
      <c r="B117" s="87"/>
      <c r="C117" s="94" t="s">
        <v>167</v>
      </c>
      <c r="D117" s="87" t="s">
        <v>214</v>
      </c>
    </row>
    <row r="118" spans="1:4">
      <c r="A118" s="94"/>
      <c r="B118" s="87"/>
      <c r="C118" s="94" t="s">
        <v>169</v>
      </c>
      <c r="D118" s="87" t="s">
        <v>215</v>
      </c>
    </row>
    <row r="119" spans="1:4">
      <c r="A119" s="94"/>
      <c r="B119" s="87"/>
      <c r="C119" s="94" t="s">
        <v>173</v>
      </c>
      <c r="D119" s="87" t="s">
        <v>216</v>
      </c>
    </row>
    <row r="120" spans="1:4">
      <c r="A120" s="94"/>
      <c r="B120" s="87"/>
      <c r="C120" s="94" t="s">
        <v>175</v>
      </c>
      <c r="D120" s="87" t="s">
        <v>217</v>
      </c>
    </row>
    <row r="121" spans="1:4">
      <c r="A121" s="94"/>
      <c r="B121" s="87"/>
      <c r="C121" s="94" t="s">
        <v>187</v>
      </c>
      <c r="D121" s="87" t="s">
        <v>218</v>
      </c>
    </row>
    <row r="122" spans="1:4">
      <c r="A122" s="94"/>
      <c r="B122" s="87"/>
      <c r="C122" s="94" t="s">
        <v>180</v>
      </c>
      <c r="D122" s="87" t="s">
        <v>219</v>
      </c>
    </row>
    <row r="123" spans="1:4">
      <c r="A123" s="94"/>
      <c r="B123" s="87"/>
      <c r="C123" s="94" t="s">
        <v>171</v>
      </c>
      <c r="D123" s="87" t="s">
        <v>220</v>
      </c>
    </row>
    <row r="124" spans="1:4">
      <c r="A124" s="94"/>
      <c r="B124" s="87"/>
      <c r="C124" s="94" t="s">
        <v>182</v>
      </c>
      <c r="D124" s="87" t="s">
        <v>221</v>
      </c>
    </row>
    <row r="125" spans="1:4">
      <c r="A125" s="94"/>
      <c r="B125" s="87" t="s">
        <v>222</v>
      </c>
      <c r="C125" s="94" t="s">
        <v>37</v>
      </c>
      <c r="D125" s="87" t="s">
        <v>223</v>
      </c>
    </row>
    <row r="126" spans="1:4">
      <c r="A126" s="94"/>
      <c r="B126" s="87" t="s">
        <v>224</v>
      </c>
      <c r="C126" s="94" t="s">
        <v>37</v>
      </c>
      <c r="D126" s="87" t="s">
        <v>225</v>
      </c>
    </row>
    <row r="127" spans="1:4" ht="31.2">
      <c r="A127" s="91" t="s">
        <v>226</v>
      </c>
      <c r="B127" s="92"/>
      <c r="C127" s="93"/>
      <c r="D127" s="92" t="s">
        <v>227</v>
      </c>
    </row>
    <row r="128" spans="1:4">
      <c r="A128" s="94"/>
      <c r="B128" s="87" t="s">
        <v>228</v>
      </c>
    </row>
    <row r="129" spans="1:4" ht="31.2">
      <c r="A129" s="94"/>
      <c r="B129" s="87"/>
      <c r="C129" s="87" t="s">
        <v>45</v>
      </c>
      <c r="D129" s="87" t="s">
        <v>229</v>
      </c>
    </row>
    <row r="130" spans="1:4">
      <c r="A130" s="94"/>
      <c r="B130" s="87"/>
      <c r="C130" s="87" t="s">
        <v>230</v>
      </c>
      <c r="D130" s="87" t="s">
        <v>231</v>
      </c>
    </row>
    <row r="131" spans="1:4">
      <c r="A131" s="94"/>
      <c r="B131" s="87"/>
      <c r="C131" s="87" t="s">
        <v>232</v>
      </c>
      <c r="D131" s="87" t="s">
        <v>233</v>
      </c>
    </row>
    <row r="132" spans="1:4">
      <c r="A132" s="94"/>
      <c r="B132" s="87"/>
      <c r="C132" s="87" t="s">
        <v>234</v>
      </c>
      <c r="D132" s="87" t="s">
        <v>235</v>
      </c>
    </row>
    <row r="133" spans="1:4" ht="31.2">
      <c r="A133" s="94"/>
      <c r="B133" s="87"/>
      <c r="C133" s="87" t="s">
        <v>236</v>
      </c>
      <c r="D133" s="87" t="s">
        <v>237</v>
      </c>
    </row>
    <row r="134" spans="1:4" ht="31.2">
      <c r="A134" s="94"/>
      <c r="B134" s="87"/>
      <c r="C134" s="87" t="s">
        <v>238</v>
      </c>
      <c r="D134" s="87" t="s">
        <v>239</v>
      </c>
    </row>
    <row r="135" spans="1:4">
      <c r="A135" s="94"/>
      <c r="B135" s="87"/>
      <c r="C135" s="87" t="s">
        <v>240</v>
      </c>
      <c r="D135" s="87" t="s">
        <v>241</v>
      </c>
    </row>
    <row r="136" spans="1:4">
      <c r="A136" s="94"/>
      <c r="B136" s="87"/>
      <c r="C136" s="87" t="s">
        <v>242</v>
      </c>
      <c r="D136" s="87" t="s">
        <v>243</v>
      </c>
    </row>
    <row r="137" spans="1:4">
      <c r="A137" s="94"/>
      <c r="B137" s="94" t="s">
        <v>244</v>
      </c>
      <c r="C137" s="87" t="s">
        <v>37</v>
      </c>
      <c r="D137" s="87" t="s">
        <v>245</v>
      </c>
    </row>
    <row r="138" spans="1:4">
      <c r="A138" s="94"/>
      <c r="B138" s="94" t="s">
        <v>246</v>
      </c>
      <c r="C138" s="87" t="s">
        <v>37</v>
      </c>
      <c r="D138" s="87" t="s">
        <v>247</v>
      </c>
    </row>
    <row r="139" spans="1:4">
      <c r="A139" s="94"/>
      <c r="B139" s="94" t="s">
        <v>248</v>
      </c>
      <c r="C139" s="87" t="s">
        <v>37</v>
      </c>
      <c r="D139" s="87" t="s">
        <v>249</v>
      </c>
    </row>
    <row r="140" spans="1:4" ht="46.8">
      <c r="A140" s="91" t="s">
        <v>250</v>
      </c>
      <c r="B140" s="92"/>
      <c r="C140" s="93"/>
      <c r="D140" s="92" t="s">
        <v>251</v>
      </c>
    </row>
    <row r="141" spans="1:4">
      <c r="A141" s="94"/>
      <c r="B141" s="87" t="s">
        <v>45</v>
      </c>
      <c r="C141" s="94" t="s">
        <v>37</v>
      </c>
      <c r="D141" s="87" t="s">
        <v>252</v>
      </c>
    </row>
    <row r="142" spans="1:4" ht="31.2">
      <c r="A142" s="94"/>
      <c r="B142" s="87" t="s">
        <v>47</v>
      </c>
      <c r="C142" s="94" t="s">
        <v>37</v>
      </c>
      <c r="D142" s="87" t="s">
        <v>253</v>
      </c>
    </row>
    <row r="143" spans="1:4">
      <c r="A143" s="94"/>
      <c r="B143" s="87" t="s">
        <v>254</v>
      </c>
      <c r="C143" s="94"/>
      <c r="D143" s="94"/>
    </row>
    <row r="144" spans="1:4">
      <c r="A144" s="94"/>
      <c r="B144" s="87"/>
      <c r="C144" s="94" t="s">
        <v>255</v>
      </c>
      <c r="D144" s="94" t="s">
        <v>256</v>
      </c>
    </row>
    <row r="145" spans="1:4">
      <c r="A145" s="94"/>
      <c r="B145" s="87"/>
      <c r="C145" s="94" t="s">
        <v>257</v>
      </c>
      <c r="D145" s="94" t="s">
        <v>258</v>
      </c>
    </row>
    <row r="146" spans="1:4">
      <c r="A146" s="94"/>
      <c r="B146" s="87"/>
      <c r="C146" s="94" t="s">
        <v>259</v>
      </c>
      <c r="D146" s="94" t="s">
        <v>260</v>
      </c>
    </row>
    <row r="147" spans="1:4">
      <c r="A147" s="94"/>
      <c r="B147" s="87"/>
      <c r="C147" s="94" t="s">
        <v>261</v>
      </c>
      <c r="D147" s="94" t="s">
        <v>262</v>
      </c>
    </row>
    <row r="148" spans="1:4">
      <c r="A148" s="94"/>
      <c r="B148" s="87"/>
      <c r="C148" s="94" t="s">
        <v>263</v>
      </c>
      <c r="D148" s="94" t="s">
        <v>264</v>
      </c>
    </row>
    <row r="149" spans="1:4">
      <c r="A149" s="94"/>
      <c r="B149" s="87"/>
      <c r="C149" s="94" t="s">
        <v>265</v>
      </c>
      <c r="D149" s="94" t="s">
        <v>266</v>
      </c>
    </row>
    <row r="150" spans="1:4">
      <c r="A150" s="94"/>
      <c r="B150" s="87"/>
      <c r="C150" s="94" t="s">
        <v>267</v>
      </c>
      <c r="D150" s="94" t="s">
        <v>268</v>
      </c>
    </row>
    <row r="151" spans="1:4">
      <c r="A151" s="94"/>
      <c r="B151" s="87" t="s">
        <v>269</v>
      </c>
      <c r="C151" s="94" t="s">
        <v>37</v>
      </c>
      <c r="D151" s="94" t="s">
        <v>270</v>
      </c>
    </row>
    <row r="152" spans="1:4" ht="46.8">
      <c r="A152" s="91" t="s">
        <v>271</v>
      </c>
      <c r="B152" s="92"/>
      <c r="C152" s="92"/>
      <c r="D152" s="92" t="s">
        <v>272</v>
      </c>
    </row>
    <row r="153" spans="1:4">
      <c r="A153" s="94"/>
      <c r="B153" s="87" t="s">
        <v>45</v>
      </c>
      <c r="C153" s="94" t="s">
        <v>37</v>
      </c>
      <c r="D153" s="94" t="s">
        <v>273</v>
      </c>
    </row>
    <row r="154" spans="1:4">
      <c r="A154" s="94"/>
      <c r="B154" s="87" t="s">
        <v>47</v>
      </c>
      <c r="C154" s="94" t="s">
        <v>37</v>
      </c>
      <c r="D154" s="94" t="s">
        <v>274</v>
      </c>
    </row>
    <row r="155" spans="1:4">
      <c r="A155" s="94"/>
      <c r="B155" s="87" t="s">
        <v>275</v>
      </c>
      <c r="C155" s="94" t="s">
        <v>37</v>
      </c>
      <c r="D155" s="94" t="s">
        <v>276</v>
      </c>
    </row>
    <row r="156" spans="1:4">
      <c r="A156" s="94"/>
      <c r="B156" s="87" t="s">
        <v>277</v>
      </c>
      <c r="C156" s="94" t="s">
        <v>37</v>
      </c>
      <c r="D156" s="94" t="s">
        <v>278</v>
      </c>
    </row>
    <row r="157" spans="1:4">
      <c r="A157" s="94"/>
      <c r="B157" s="87" t="s">
        <v>279</v>
      </c>
      <c r="C157" s="94" t="s">
        <v>37</v>
      </c>
      <c r="D157" s="94" t="s">
        <v>280</v>
      </c>
    </row>
    <row r="158" spans="1:4">
      <c r="A158" s="94"/>
      <c r="B158" s="87" t="s">
        <v>281</v>
      </c>
      <c r="C158" s="94" t="s">
        <v>282</v>
      </c>
      <c r="D158" s="94" t="s">
        <v>283</v>
      </c>
    </row>
    <row r="159" spans="1:4">
      <c r="A159" s="94"/>
      <c r="B159" s="87" t="s">
        <v>284</v>
      </c>
      <c r="C159" s="94"/>
      <c r="D159" s="87"/>
    </row>
    <row r="160" spans="1:4">
      <c r="A160" s="94"/>
      <c r="B160" s="87"/>
      <c r="C160" s="94" t="s">
        <v>285</v>
      </c>
      <c r="D160" s="94" t="s">
        <v>286</v>
      </c>
    </row>
    <row r="161" spans="1:4">
      <c r="A161" s="94"/>
      <c r="B161" s="87"/>
      <c r="C161" s="94" t="s">
        <v>287</v>
      </c>
      <c r="D161" s="87" t="s">
        <v>288</v>
      </c>
    </row>
    <row r="162" spans="1:4">
      <c r="A162" s="94"/>
      <c r="B162" s="87"/>
      <c r="C162" s="94" t="s">
        <v>289</v>
      </c>
      <c r="D162" s="87" t="s">
        <v>290</v>
      </c>
    </row>
    <row r="163" spans="1:4">
      <c r="A163" s="94"/>
      <c r="B163" s="87"/>
      <c r="C163" s="94" t="s">
        <v>291</v>
      </c>
      <c r="D163" s="87" t="s">
        <v>292</v>
      </c>
    </row>
    <row r="164" spans="1:4">
      <c r="A164" s="94"/>
      <c r="B164" s="87"/>
      <c r="C164" s="94" t="s">
        <v>293</v>
      </c>
      <c r="D164" s="87" t="s">
        <v>294</v>
      </c>
    </row>
    <row r="165" spans="1:4">
      <c r="A165" s="94"/>
      <c r="B165" s="87" t="s">
        <v>295</v>
      </c>
      <c r="C165" s="94"/>
      <c r="D165" s="87"/>
    </row>
    <row r="166" spans="1:4">
      <c r="A166" s="94"/>
      <c r="B166" s="87"/>
      <c r="C166" s="94" t="s">
        <v>296</v>
      </c>
      <c r="D166" s="87" t="s">
        <v>297</v>
      </c>
    </row>
    <row r="167" spans="1:4">
      <c r="A167" s="94"/>
      <c r="B167" s="87"/>
      <c r="C167" s="94" t="s">
        <v>298</v>
      </c>
      <c r="D167" s="87" t="s">
        <v>299</v>
      </c>
    </row>
    <row r="168" spans="1:4">
      <c r="A168" s="94"/>
      <c r="B168" s="87"/>
      <c r="C168" s="94" t="s">
        <v>300</v>
      </c>
      <c r="D168" s="87" t="s">
        <v>301</v>
      </c>
    </row>
    <row r="169" spans="1:4">
      <c r="A169" s="94"/>
      <c r="B169" s="87" t="s">
        <v>302</v>
      </c>
      <c r="C169" s="94" t="s">
        <v>37</v>
      </c>
      <c r="D169" s="87" t="s">
        <v>303</v>
      </c>
    </row>
    <row r="170" spans="1:4">
      <c r="A170" s="94"/>
      <c r="B170" s="87" t="s">
        <v>304</v>
      </c>
      <c r="C170" s="94" t="s">
        <v>37</v>
      </c>
      <c r="D170" s="87" t="s">
        <v>305</v>
      </c>
    </row>
    <row r="171" spans="1:4" ht="46.8">
      <c r="A171" s="91" t="s">
        <v>306</v>
      </c>
      <c r="B171" s="92"/>
      <c r="C171" s="93"/>
      <c r="D171" s="92" t="s">
        <v>307</v>
      </c>
    </row>
    <row r="172" spans="1:4">
      <c r="A172" s="94"/>
      <c r="B172" s="87" t="s">
        <v>308</v>
      </c>
      <c r="C172" s="94"/>
      <c r="D172" s="87" t="s">
        <v>309</v>
      </c>
    </row>
    <row r="173" spans="1:4">
      <c r="A173" s="94"/>
      <c r="B173" s="87" t="s">
        <v>310</v>
      </c>
      <c r="C173" s="94"/>
      <c r="D173" s="87" t="s">
        <v>311</v>
      </c>
    </row>
    <row r="174" spans="1:4">
      <c r="A174" s="94"/>
      <c r="B174" s="87" t="s">
        <v>312</v>
      </c>
      <c r="C174" s="94"/>
      <c r="D174" s="87" t="s">
        <v>313</v>
      </c>
    </row>
  </sheetData>
  <autoFilter ref="A1:D174"/>
  <phoneticPr fontId="41"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zoomScale="110" zoomScaleNormal="110" workbookViewId="0">
      <pane xSplit="1" ySplit="1" topLeftCell="B2" activePane="bottomRight" state="frozen"/>
      <selection pane="topRight"/>
      <selection pane="bottomLeft"/>
      <selection pane="bottomRight" activeCell="D2" sqref="D2"/>
    </sheetView>
  </sheetViews>
  <sheetFormatPr defaultColWidth="9" defaultRowHeight="15.6"/>
  <cols>
    <col min="1" max="1" width="20.77734375" style="81" customWidth="1"/>
    <col min="2" max="2" width="123.109375" style="81" customWidth="1"/>
    <col min="3" max="256" width="9" style="81"/>
    <col min="257" max="257" width="13.6640625" style="81" customWidth="1"/>
    <col min="258" max="258" width="106.44140625" style="81" customWidth="1"/>
    <col min="259" max="512" width="9" style="81"/>
    <col min="513" max="513" width="13.6640625" style="81" customWidth="1"/>
    <col min="514" max="514" width="106.44140625" style="81" customWidth="1"/>
    <col min="515" max="768" width="9" style="81"/>
    <col min="769" max="769" width="13.6640625" style="81" customWidth="1"/>
    <col min="770" max="770" width="106.44140625" style="81" customWidth="1"/>
    <col min="771" max="1024" width="9" style="81"/>
    <col min="1025" max="1025" width="13.6640625" style="81" customWidth="1"/>
    <col min="1026" max="1026" width="106.44140625" style="81" customWidth="1"/>
    <col min="1027" max="1280" width="9" style="81"/>
    <col min="1281" max="1281" width="13.6640625" style="81" customWidth="1"/>
    <col min="1282" max="1282" width="106.44140625" style="81" customWidth="1"/>
    <col min="1283" max="1536" width="9" style="81"/>
    <col min="1537" max="1537" width="13.6640625" style="81" customWidth="1"/>
    <col min="1538" max="1538" width="106.44140625" style="81" customWidth="1"/>
    <col min="1539" max="1792" width="9" style="81"/>
    <col min="1793" max="1793" width="13.6640625" style="81" customWidth="1"/>
    <col min="1794" max="1794" width="106.44140625" style="81" customWidth="1"/>
    <col min="1795" max="2048" width="9" style="81"/>
    <col min="2049" max="2049" width="13.6640625" style="81" customWidth="1"/>
    <col min="2050" max="2050" width="106.44140625" style="81" customWidth="1"/>
    <col min="2051" max="2304" width="9" style="81"/>
    <col min="2305" max="2305" width="13.6640625" style="81" customWidth="1"/>
    <col min="2306" max="2306" width="106.44140625" style="81" customWidth="1"/>
    <col min="2307" max="2560" width="9" style="81"/>
    <col min="2561" max="2561" width="13.6640625" style="81" customWidth="1"/>
    <col min="2562" max="2562" width="106.44140625" style="81" customWidth="1"/>
    <col min="2563" max="2816" width="9" style="81"/>
    <col min="2817" max="2817" width="13.6640625" style="81" customWidth="1"/>
    <col min="2818" max="2818" width="106.44140625" style="81" customWidth="1"/>
    <col min="2819" max="3072" width="9" style="81"/>
    <col min="3073" max="3073" width="13.6640625" style="81" customWidth="1"/>
    <col min="3074" max="3074" width="106.44140625" style="81" customWidth="1"/>
    <col min="3075" max="3328" width="9" style="81"/>
    <col min="3329" max="3329" width="13.6640625" style="81" customWidth="1"/>
    <col min="3330" max="3330" width="106.44140625" style="81" customWidth="1"/>
    <col min="3331" max="3584" width="9" style="81"/>
    <col min="3585" max="3585" width="13.6640625" style="81" customWidth="1"/>
    <col min="3586" max="3586" width="106.44140625" style="81" customWidth="1"/>
    <col min="3587" max="3840" width="9" style="81"/>
    <col min="3841" max="3841" width="13.6640625" style="81" customWidth="1"/>
    <col min="3842" max="3842" width="106.44140625" style="81" customWidth="1"/>
    <col min="3843" max="4096" width="9" style="81"/>
    <col min="4097" max="4097" width="13.6640625" style="81" customWidth="1"/>
    <col min="4098" max="4098" width="106.44140625" style="81" customWidth="1"/>
    <col min="4099" max="4352" width="9" style="81"/>
    <col min="4353" max="4353" width="13.6640625" style="81" customWidth="1"/>
    <col min="4354" max="4354" width="106.44140625" style="81" customWidth="1"/>
    <col min="4355" max="4608" width="9" style="81"/>
    <col min="4609" max="4609" width="13.6640625" style="81" customWidth="1"/>
    <col min="4610" max="4610" width="106.44140625" style="81" customWidth="1"/>
    <col min="4611" max="4864" width="9" style="81"/>
    <col min="4865" max="4865" width="13.6640625" style="81" customWidth="1"/>
    <col min="4866" max="4866" width="106.44140625" style="81" customWidth="1"/>
    <col min="4867" max="5120" width="9" style="81"/>
    <col min="5121" max="5121" width="13.6640625" style="81" customWidth="1"/>
    <col min="5122" max="5122" width="106.44140625" style="81" customWidth="1"/>
    <col min="5123" max="5376" width="9" style="81"/>
    <col min="5377" max="5377" width="13.6640625" style="81" customWidth="1"/>
    <col min="5378" max="5378" width="106.44140625" style="81" customWidth="1"/>
    <col min="5379" max="5632" width="9" style="81"/>
    <col min="5633" max="5633" width="13.6640625" style="81" customWidth="1"/>
    <col min="5634" max="5634" width="106.44140625" style="81" customWidth="1"/>
    <col min="5635" max="5888" width="9" style="81"/>
    <col min="5889" max="5889" width="13.6640625" style="81" customWidth="1"/>
    <col min="5890" max="5890" width="106.44140625" style="81" customWidth="1"/>
    <col min="5891" max="6144" width="9" style="81"/>
    <col min="6145" max="6145" width="13.6640625" style="81" customWidth="1"/>
    <col min="6146" max="6146" width="106.44140625" style="81" customWidth="1"/>
    <col min="6147" max="6400" width="9" style="81"/>
    <col min="6401" max="6401" width="13.6640625" style="81" customWidth="1"/>
    <col min="6402" max="6402" width="106.44140625" style="81" customWidth="1"/>
    <col min="6403" max="6656" width="9" style="81"/>
    <col min="6657" max="6657" width="13.6640625" style="81" customWidth="1"/>
    <col min="6658" max="6658" width="106.44140625" style="81" customWidth="1"/>
    <col min="6659" max="6912" width="9" style="81"/>
    <col min="6913" max="6913" width="13.6640625" style="81" customWidth="1"/>
    <col min="6914" max="6914" width="106.44140625" style="81" customWidth="1"/>
    <col min="6915" max="7168" width="9" style="81"/>
    <col min="7169" max="7169" width="13.6640625" style="81" customWidth="1"/>
    <col min="7170" max="7170" width="106.44140625" style="81" customWidth="1"/>
    <col min="7171" max="7424" width="9" style="81"/>
    <col min="7425" max="7425" width="13.6640625" style="81" customWidth="1"/>
    <col min="7426" max="7426" width="106.44140625" style="81" customWidth="1"/>
    <col min="7427" max="7680" width="9" style="81"/>
    <col min="7681" max="7681" width="13.6640625" style="81" customWidth="1"/>
    <col min="7682" max="7682" width="106.44140625" style="81" customWidth="1"/>
    <col min="7683" max="7936" width="9" style="81"/>
    <col min="7937" max="7937" width="13.6640625" style="81" customWidth="1"/>
    <col min="7938" max="7938" width="106.44140625" style="81" customWidth="1"/>
    <col min="7939" max="8192" width="9" style="81"/>
    <col min="8193" max="8193" width="13.6640625" style="81" customWidth="1"/>
    <col min="8194" max="8194" width="106.44140625" style="81" customWidth="1"/>
    <col min="8195" max="8448" width="9" style="81"/>
    <col min="8449" max="8449" width="13.6640625" style="81" customWidth="1"/>
    <col min="8450" max="8450" width="106.44140625" style="81" customWidth="1"/>
    <col min="8451" max="8704" width="9" style="81"/>
    <col min="8705" max="8705" width="13.6640625" style="81" customWidth="1"/>
    <col min="8706" max="8706" width="106.44140625" style="81" customWidth="1"/>
    <col min="8707" max="8960" width="9" style="81"/>
    <col min="8961" max="8961" width="13.6640625" style="81" customWidth="1"/>
    <col min="8962" max="8962" width="106.44140625" style="81" customWidth="1"/>
    <col min="8963" max="9216" width="9" style="81"/>
    <col min="9217" max="9217" width="13.6640625" style="81" customWidth="1"/>
    <col min="9218" max="9218" width="106.44140625" style="81" customWidth="1"/>
    <col min="9219" max="9472" width="9" style="81"/>
    <col min="9473" max="9473" width="13.6640625" style="81" customWidth="1"/>
    <col min="9474" max="9474" width="106.44140625" style="81" customWidth="1"/>
    <col min="9475" max="9728" width="9" style="81"/>
    <col min="9729" max="9729" width="13.6640625" style="81" customWidth="1"/>
    <col min="9730" max="9730" width="106.44140625" style="81" customWidth="1"/>
    <col min="9731" max="9984" width="9" style="81"/>
    <col min="9985" max="9985" width="13.6640625" style="81" customWidth="1"/>
    <col min="9986" max="9986" width="106.44140625" style="81" customWidth="1"/>
    <col min="9987" max="10240" width="9" style="81"/>
    <col min="10241" max="10241" width="13.6640625" style="81" customWidth="1"/>
    <col min="10242" max="10242" width="106.44140625" style="81" customWidth="1"/>
    <col min="10243" max="10496" width="9" style="81"/>
    <col min="10497" max="10497" width="13.6640625" style="81" customWidth="1"/>
    <col min="10498" max="10498" width="106.44140625" style="81" customWidth="1"/>
    <col min="10499" max="10752" width="9" style="81"/>
    <col min="10753" max="10753" width="13.6640625" style="81" customWidth="1"/>
    <col min="10754" max="10754" width="106.44140625" style="81" customWidth="1"/>
    <col min="10755" max="11008" width="9" style="81"/>
    <col min="11009" max="11009" width="13.6640625" style="81" customWidth="1"/>
    <col min="11010" max="11010" width="106.44140625" style="81" customWidth="1"/>
    <col min="11011" max="11264" width="9" style="81"/>
    <col min="11265" max="11265" width="13.6640625" style="81" customWidth="1"/>
    <col min="11266" max="11266" width="106.44140625" style="81" customWidth="1"/>
    <col min="11267" max="11520" width="9" style="81"/>
    <col min="11521" max="11521" width="13.6640625" style="81" customWidth="1"/>
    <col min="11522" max="11522" width="106.44140625" style="81" customWidth="1"/>
    <col min="11523" max="11776" width="9" style="81"/>
    <col min="11777" max="11777" width="13.6640625" style="81" customWidth="1"/>
    <col min="11778" max="11778" width="106.44140625" style="81" customWidth="1"/>
    <col min="11779" max="12032" width="9" style="81"/>
    <col min="12033" max="12033" width="13.6640625" style="81" customWidth="1"/>
    <col min="12034" max="12034" width="106.44140625" style="81" customWidth="1"/>
    <col min="12035" max="12288" width="9" style="81"/>
    <col min="12289" max="12289" width="13.6640625" style="81" customWidth="1"/>
    <col min="12290" max="12290" width="106.44140625" style="81" customWidth="1"/>
    <col min="12291" max="12544" width="9" style="81"/>
    <col min="12545" max="12545" width="13.6640625" style="81" customWidth="1"/>
    <col min="12546" max="12546" width="106.44140625" style="81" customWidth="1"/>
    <col min="12547" max="12800" width="9" style="81"/>
    <col min="12801" max="12801" width="13.6640625" style="81" customWidth="1"/>
    <col min="12802" max="12802" width="106.44140625" style="81" customWidth="1"/>
    <col min="12803" max="13056" width="9" style="81"/>
    <col min="13057" max="13057" width="13.6640625" style="81" customWidth="1"/>
    <col min="13058" max="13058" width="106.44140625" style="81" customWidth="1"/>
    <col min="13059" max="13312" width="9" style="81"/>
    <col min="13313" max="13313" width="13.6640625" style="81" customWidth="1"/>
    <col min="13314" max="13314" width="106.44140625" style="81" customWidth="1"/>
    <col min="13315" max="13568" width="9" style="81"/>
    <col min="13569" max="13569" width="13.6640625" style="81" customWidth="1"/>
    <col min="13570" max="13570" width="106.44140625" style="81" customWidth="1"/>
    <col min="13571" max="13824" width="9" style="81"/>
    <col min="13825" max="13825" width="13.6640625" style="81" customWidth="1"/>
    <col min="13826" max="13826" width="106.44140625" style="81" customWidth="1"/>
    <col min="13827" max="14080" width="9" style="81"/>
    <col min="14081" max="14081" width="13.6640625" style="81" customWidth="1"/>
    <col min="14082" max="14082" width="106.44140625" style="81" customWidth="1"/>
    <col min="14083" max="14336" width="9" style="81"/>
    <col min="14337" max="14337" width="13.6640625" style="81" customWidth="1"/>
    <col min="14338" max="14338" width="106.44140625" style="81" customWidth="1"/>
    <col min="14339" max="14592" width="9" style="81"/>
    <col min="14593" max="14593" width="13.6640625" style="81" customWidth="1"/>
    <col min="14594" max="14594" width="106.44140625" style="81" customWidth="1"/>
    <col min="14595" max="14848" width="9" style="81"/>
    <col min="14849" max="14849" width="13.6640625" style="81" customWidth="1"/>
    <col min="14850" max="14850" width="106.44140625" style="81" customWidth="1"/>
    <col min="14851" max="15104" width="9" style="81"/>
    <col min="15105" max="15105" width="13.6640625" style="81" customWidth="1"/>
    <col min="15106" max="15106" width="106.44140625" style="81" customWidth="1"/>
    <col min="15107" max="15360" width="9" style="81"/>
    <col min="15361" max="15361" width="13.6640625" style="81" customWidth="1"/>
    <col min="15362" max="15362" width="106.44140625" style="81" customWidth="1"/>
    <col min="15363" max="15616" width="9" style="81"/>
    <col min="15617" max="15617" width="13.6640625" style="81" customWidth="1"/>
    <col min="15618" max="15618" width="106.44140625" style="81" customWidth="1"/>
    <col min="15619" max="15872" width="9" style="81"/>
    <col min="15873" max="15873" width="13.6640625" style="81" customWidth="1"/>
    <col min="15874" max="15874" width="106.44140625" style="81" customWidth="1"/>
    <col min="15875" max="16128" width="9" style="81"/>
    <col min="16129" max="16129" width="13.6640625" style="81" customWidth="1"/>
    <col min="16130" max="16130" width="106.44140625" style="81" customWidth="1"/>
    <col min="16131" max="16384" width="9" style="81"/>
  </cols>
  <sheetData>
    <row r="1" spans="1:2">
      <c r="A1" s="82" t="s">
        <v>314</v>
      </c>
      <c r="B1" s="82" t="s">
        <v>315</v>
      </c>
    </row>
    <row r="2" spans="1:2" ht="408" customHeight="1">
      <c r="A2" s="83" t="s">
        <v>316</v>
      </c>
      <c r="B2" s="84" t="s">
        <v>317</v>
      </c>
    </row>
    <row r="3" spans="1:2" ht="16.2">
      <c r="A3" s="83" t="s">
        <v>318</v>
      </c>
      <c r="B3" s="85" t="s">
        <v>319</v>
      </c>
    </row>
    <row r="4" spans="1:2" ht="16.2">
      <c r="A4" s="83" t="s">
        <v>320</v>
      </c>
      <c r="B4" s="85" t="s">
        <v>321</v>
      </c>
    </row>
    <row r="5" spans="1:2" ht="16.2">
      <c r="A5" s="83" t="s">
        <v>322</v>
      </c>
      <c r="B5" s="85" t="s">
        <v>323</v>
      </c>
    </row>
    <row r="6" spans="1:2" ht="16.2">
      <c r="A6" s="83" t="s">
        <v>324</v>
      </c>
      <c r="B6" s="85" t="s">
        <v>325</v>
      </c>
    </row>
    <row r="7" spans="1:2" ht="16.2">
      <c r="A7" s="83" t="s">
        <v>326</v>
      </c>
      <c r="B7" s="85" t="s">
        <v>327</v>
      </c>
    </row>
    <row r="8" spans="1:2" ht="16.2">
      <c r="A8" s="83" t="s">
        <v>328</v>
      </c>
      <c r="B8" s="86" t="s">
        <v>329</v>
      </c>
    </row>
    <row r="9" spans="1:2" ht="45">
      <c r="A9" s="83" t="s">
        <v>330</v>
      </c>
      <c r="B9" s="85" t="s">
        <v>331</v>
      </c>
    </row>
    <row r="10" spans="1:2" ht="120">
      <c r="A10" s="83" t="s">
        <v>332</v>
      </c>
      <c r="B10" s="85" t="s">
        <v>333</v>
      </c>
    </row>
    <row r="11" spans="1:2" ht="90">
      <c r="A11" s="83" t="s">
        <v>334</v>
      </c>
      <c r="B11" s="85" t="s">
        <v>335</v>
      </c>
    </row>
    <row r="12" spans="1:2" ht="30">
      <c r="A12" s="83" t="s">
        <v>336</v>
      </c>
      <c r="B12" s="85" t="s">
        <v>337</v>
      </c>
    </row>
    <row r="13" spans="1:2" ht="210">
      <c r="A13" s="83" t="s">
        <v>338</v>
      </c>
      <c r="B13" s="84" t="s">
        <v>339</v>
      </c>
    </row>
    <row r="14" spans="1:2" ht="16.2">
      <c r="A14" s="83" t="s">
        <v>340</v>
      </c>
      <c r="B14" s="84" t="s">
        <v>341</v>
      </c>
    </row>
    <row r="15" spans="1:2" ht="16.2">
      <c r="A15" s="83" t="s">
        <v>342</v>
      </c>
      <c r="B15" s="85" t="s">
        <v>343</v>
      </c>
    </row>
    <row r="16" spans="1:2" ht="30">
      <c r="A16" s="83" t="s">
        <v>344</v>
      </c>
      <c r="B16" s="85" t="s">
        <v>345</v>
      </c>
    </row>
    <row r="17" spans="1:2" ht="30">
      <c r="A17" s="83" t="s">
        <v>346</v>
      </c>
      <c r="B17" s="85" t="s">
        <v>347</v>
      </c>
    </row>
    <row r="18" spans="1:2" ht="16.2">
      <c r="A18" s="83" t="s">
        <v>348</v>
      </c>
      <c r="B18" s="85" t="s">
        <v>349</v>
      </c>
    </row>
    <row r="19" spans="1:2" ht="105">
      <c r="A19" s="83" t="s">
        <v>350</v>
      </c>
      <c r="B19" s="85" t="s">
        <v>351</v>
      </c>
    </row>
    <row r="20" spans="1:2" ht="16.2">
      <c r="A20" s="83" t="s">
        <v>352</v>
      </c>
      <c r="B20" s="85" t="s">
        <v>353</v>
      </c>
    </row>
    <row r="21" spans="1:2" ht="16.2" hidden="1">
      <c r="A21" s="83" t="s">
        <v>354</v>
      </c>
      <c r="B21" s="85" t="s">
        <v>355</v>
      </c>
    </row>
    <row r="22" spans="1:2" ht="16.2" hidden="1">
      <c r="A22" s="83" t="s">
        <v>356</v>
      </c>
      <c r="B22" s="85" t="s">
        <v>357</v>
      </c>
    </row>
    <row r="23" spans="1:2" ht="16.2" hidden="1">
      <c r="A23" s="83" t="s">
        <v>358</v>
      </c>
      <c r="B23" s="85" t="s">
        <v>359</v>
      </c>
    </row>
    <row r="24" spans="1:2" ht="16.2">
      <c r="A24" s="83" t="s">
        <v>360</v>
      </c>
      <c r="B24" s="85" t="s">
        <v>361</v>
      </c>
    </row>
  </sheetData>
  <phoneticPr fontId="41" type="noConversion"/>
  <pageMargins left="0.69930555555555596" right="0.69930555555555596"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AF721"/>
  <sheetViews>
    <sheetView workbookViewId="0">
      <pane xSplit="5" ySplit="2" topLeftCell="F132" activePane="bottomRight" state="frozen"/>
      <selection pane="topRight"/>
      <selection pane="bottomLeft"/>
      <selection pane="bottomRight" activeCell="F145" sqref="F145"/>
    </sheetView>
  </sheetViews>
  <sheetFormatPr defaultColWidth="9" defaultRowHeight="19.2" customHeight="1"/>
  <cols>
    <col min="1" max="1" width="9.6640625" style="47" customWidth="1"/>
    <col min="2" max="2" width="7.77734375" style="47" customWidth="1"/>
    <col min="3" max="4" width="10.77734375" style="47" customWidth="1"/>
    <col min="5" max="5" width="16.77734375" style="47" customWidth="1"/>
    <col min="6" max="6" width="19.21875" style="47" customWidth="1"/>
    <col min="7" max="7" width="9.109375" style="47" customWidth="1"/>
    <col min="8" max="8" width="39.6640625" style="47" customWidth="1"/>
    <col min="9" max="9" width="42.109375" style="47" customWidth="1"/>
    <col min="10" max="10" width="31.109375" style="47" customWidth="1"/>
    <col min="11" max="11" width="46.109375" style="47" customWidth="1"/>
    <col min="12" max="14" width="10" style="47" customWidth="1"/>
    <col min="15" max="15" width="30.44140625" style="48" customWidth="1"/>
    <col min="16" max="16" width="11.77734375" style="49" customWidth="1"/>
    <col min="17" max="17" width="24.33203125" style="49" customWidth="1"/>
    <col min="18" max="20" width="13" style="47" customWidth="1"/>
    <col min="21" max="21" width="17" style="47" customWidth="1"/>
    <col min="22" max="22" width="32.109375" style="47" customWidth="1"/>
    <col min="23" max="24" width="19" style="47" customWidth="1"/>
    <col min="25" max="25" width="10.6640625" style="47" customWidth="1"/>
    <col min="26" max="26" width="40.33203125" style="47" customWidth="1"/>
    <col min="27" max="27" width="23.77734375" style="47" customWidth="1"/>
    <col min="28" max="28" width="22" style="47" customWidth="1"/>
    <col min="29" max="29" width="32.109375" style="47" customWidth="1"/>
    <col min="30" max="30" width="19.6640625" style="50" customWidth="1"/>
    <col min="31" max="31" width="52.33203125" style="51" customWidth="1"/>
    <col min="32" max="32" width="13.21875" style="51" customWidth="1"/>
    <col min="33" max="16384" width="9" style="47"/>
  </cols>
  <sheetData>
    <row r="1" spans="1:32" ht="19.2" customHeight="1">
      <c r="A1" s="121" t="s">
        <v>362</v>
      </c>
      <c r="B1" s="121"/>
      <c r="C1" s="121"/>
      <c r="D1" s="121"/>
      <c r="E1" s="122" t="s">
        <v>363</v>
      </c>
      <c r="F1" s="123"/>
      <c r="G1" s="123"/>
      <c r="H1" s="123"/>
      <c r="I1" s="123"/>
      <c r="J1" s="123"/>
      <c r="K1" s="124"/>
      <c r="L1" s="125" t="s">
        <v>364</v>
      </c>
      <c r="M1" s="126"/>
      <c r="N1" s="126"/>
      <c r="O1" s="127"/>
      <c r="P1" s="128" t="s">
        <v>365</v>
      </c>
      <c r="Q1" s="128"/>
      <c r="R1" s="128"/>
      <c r="S1" s="128"/>
      <c r="T1" s="128"/>
      <c r="U1" s="128"/>
      <c r="V1" s="131" t="s">
        <v>366</v>
      </c>
      <c r="W1" s="132" t="s">
        <v>367</v>
      </c>
      <c r="X1" s="133" t="s">
        <v>368</v>
      </c>
      <c r="Y1" s="133" t="s">
        <v>369</v>
      </c>
      <c r="Z1" s="133" t="s">
        <v>315</v>
      </c>
      <c r="AA1" s="133" t="s">
        <v>370</v>
      </c>
      <c r="AB1" s="134" t="s">
        <v>371</v>
      </c>
      <c r="AC1" s="129"/>
      <c r="AD1" s="130"/>
      <c r="AE1" s="118" t="s">
        <v>372</v>
      </c>
      <c r="AF1" s="66"/>
    </row>
    <row r="2" spans="1:32" s="43" customFormat="1" ht="19.2" customHeight="1">
      <c r="A2" s="52" t="s">
        <v>316</v>
      </c>
      <c r="B2" s="52" t="s">
        <v>318</v>
      </c>
      <c r="C2" s="52" t="s">
        <v>320</v>
      </c>
      <c r="D2" s="52" t="s">
        <v>322</v>
      </c>
      <c r="E2" s="53" t="s">
        <v>324</v>
      </c>
      <c r="F2" s="53" t="s">
        <v>326</v>
      </c>
      <c r="G2" s="53" t="s">
        <v>328</v>
      </c>
      <c r="H2" s="53" t="s">
        <v>330</v>
      </c>
      <c r="I2" s="53" t="s">
        <v>332</v>
      </c>
      <c r="J2" s="53" t="s">
        <v>334</v>
      </c>
      <c r="K2" s="53" t="s">
        <v>336</v>
      </c>
      <c r="L2" s="61" t="s">
        <v>338</v>
      </c>
      <c r="M2" s="61" t="s">
        <v>373</v>
      </c>
      <c r="N2" s="61" t="s">
        <v>374</v>
      </c>
      <c r="O2" s="61" t="s">
        <v>340</v>
      </c>
      <c r="P2" s="62" t="s">
        <v>342</v>
      </c>
      <c r="Q2" s="62" t="s">
        <v>344</v>
      </c>
      <c r="R2" s="62" t="s">
        <v>346</v>
      </c>
      <c r="S2" s="62" t="s">
        <v>348</v>
      </c>
      <c r="T2" s="62" t="s">
        <v>350</v>
      </c>
      <c r="U2" s="62" t="s">
        <v>352</v>
      </c>
      <c r="V2" s="131"/>
      <c r="W2" s="132"/>
      <c r="X2" s="133"/>
      <c r="Y2" s="133"/>
      <c r="Z2" s="133"/>
      <c r="AA2" s="133"/>
      <c r="AB2" s="134"/>
      <c r="AC2" s="67" t="s">
        <v>375</v>
      </c>
      <c r="AD2" s="68" t="s">
        <v>376</v>
      </c>
      <c r="AE2" s="119" t="s">
        <v>377</v>
      </c>
      <c r="AF2" s="69" t="s">
        <v>316</v>
      </c>
    </row>
    <row r="3" spans="1:32" s="44" customFormat="1" ht="19.2" customHeight="1">
      <c r="A3" s="54" t="s">
        <v>378</v>
      </c>
      <c r="B3" s="55" t="s">
        <v>34</v>
      </c>
      <c r="C3" s="54" t="s">
        <v>36</v>
      </c>
      <c r="D3" s="54" t="s">
        <v>37</v>
      </c>
      <c r="E3" s="55" t="s">
        <v>379</v>
      </c>
      <c r="F3" s="56" t="s">
        <v>380</v>
      </c>
      <c r="G3" s="56" t="s">
        <v>37</v>
      </c>
      <c r="H3" s="56" t="s">
        <v>381</v>
      </c>
      <c r="I3" s="56" t="s">
        <v>37</v>
      </c>
      <c r="J3" s="56" t="s">
        <v>37</v>
      </c>
      <c r="K3" s="56" t="s">
        <v>382</v>
      </c>
      <c r="L3" s="56" t="s">
        <v>383</v>
      </c>
      <c r="M3" s="56">
        <v>3</v>
      </c>
      <c r="N3" s="56" t="s">
        <v>37</v>
      </c>
      <c r="O3" s="63" t="str">
        <f>HYPERLINK("#代码扩展定义!C"&amp;MATCH($E:$E,代码扩展定义!C:C,),"代码类")</f>
        <v>代码类</v>
      </c>
      <c r="P3" s="55" t="s">
        <v>384</v>
      </c>
      <c r="Q3" s="58" t="s">
        <v>385</v>
      </c>
      <c r="R3" s="54" t="s">
        <v>386</v>
      </c>
      <c r="S3" s="56" t="s">
        <v>37</v>
      </c>
      <c r="T3" s="56" t="s">
        <v>37</v>
      </c>
      <c r="U3" s="54" t="s">
        <v>387</v>
      </c>
      <c r="V3" s="65"/>
      <c r="W3" s="65"/>
      <c r="X3" s="65"/>
      <c r="Y3" s="65"/>
      <c r="Z3" s="65"/>
      <c r="AA3" s="65"/>
      <c r="AB3" s="60" t="s">
        <v>388</v>
      </c>
      <c r="AC3" s="56" t="s">
        <v>389</v>
      </c>
      <c r="AD3" s="70"/>
      <c r="AE3" s="71" t="str">
        <f t="shared" ref="AE3" si="0">CONCATENATE("MetaDataDefinition|",SUBSTITUTE(SUBSTITUTE(A3,CHAR(10),""),CHAR(13),""),"|",SUBSTITUTE(SUBSTITUTE(AC3,CHAR(10),""),CHAR(13),""),"|",SUBSTITUTE(SUBSTITUTE(E3,CHAR(10),""),CHAR(13),""),"|",IF(OR(L3="代码类",L3="标识类",L3="编码类",L3="文本类",L3="日期类",L3="时间类",L3="日期时间类"),CONCATENATE("S",M3),IF(L3="金额类",CONCATENATE("D",M3,",",N3),IF(L3="数值类","I","#N/A!"))),"|",SUBSTITUTE(SUBSTITUTE(H3,CHAR(10),""),CHAR(13),""),"|")</f>
        <v>MetaDataDefinition|IP000001|CNTC_MOD|联系方式|S3|描述客户的电话、电子类以及其他非传统的联系方式，如“家庭电话”、“单位电话”、“手机”、“传真”、“电子邮件”等。|</v>
      </c>
      <c r="AF3" s="71" t="str">
        <f t="shared" ref="AF3" si="1">A3</f>
        <v>IP000001</v>
      </c>
    </row>
    <row r="4" spans="1:32" s="44" customFormat="1" ht="19.2" customHeight="1">
      <c r="A4" s="54" t="s">
        <v>390</v>
      </c>
      <c r="B4" s="55" t="s">
        <v>34</v>
      </c>
      <c r="C4" s="54" t="s">
        <v>36</v>
      </c>
      <c r="D4" s="54" t="s">
        <v>37</v>
      </c>
      <c r="E4" s="57" t="s">
        <v>51</v>
      </c>
      <c r="F4" s="56" t="s">
        <v>391</v>
      </c>
      <c r="G4" s="56" t="s">
        <v>37</v>
      </c>
      <c r="H4" s="56" t="s">
        <v>392</v>
      </c>
      <c r="I4" s="56" t="s">
        <v>37</v>
      </c>
      <c r="J4" s="56" t="s">
        <v>37</v>
      </c>
      <c r="K4" s="56" t="s">
        <v>382</v>
      </c>
      <c r="L4" s="56" t="s">
        <v>393</v>
      </c>
      <c r="M4" s="56">
        <v>20</v>
      </c>
      <c r="N4" s="56" t="s">
        <v>37</v>
      </c>
      <c r="O4" s="57" t="s">
        <v>37</v>
      </c>
      <c r="P4" s="55" t="s">
        <v>384</v>
      </c>
      <c r="Q4" s="58" t="s">
        <v>385</v>
      </c>
      <c r="R4" s="54" t="s">
        <v>386</v>
      </c>
      <c r="S4" s="56" t="s">
        <v>37</v>
      </c>
      <c r="T4" s="56" t="s">
        <v>37</v>
      </c>
      <c r="U4" s="54" t="s">
        <v>387</v>
      </c>
      <c r="V4" s="65"/>
      <c r="W4" s="65"/>
      <c r="X4" s="65"/>
      <c r="Y4" s="65"/>
      <c r="Z4" s="65"/>
      <c r="AA4" s="65"/>
      <c r="AB4" s="60" t="s">
        <v>388</v>
      </c>
      <c r="AC4" s="56" t="s">
        <v>394</v>
      </c>
      <c r="AD4" s="70"/>
      <c r="AE4" s="71" t="str">
        <f t="shared" ref="AE4:AE35" si="2">CONCATENATE("MetaDataDefinition|",SUBSTITUTE(SUBSTITUTE(A4,CHAR(10),""),CHAR(13),""),"|",SUBSTITUTE(SUBSTITUTE(AC4,CHAR(10),""),CHAR(13),""),"|",SUBSTITUTE(SUBSTITUTE(E4,CHAR(10),""),CHAR(13),""),"|",IF(OR(L4="代码类",L4="标识类",L4="编码类",L4="文本类",L4="日期类",L4="时间类",L4="日期时间类"),CONCATENATE("S",M4),IF(L4="金额类",CONCATENATE("D",M4,",",N4),IF(L4="数值类","I","#N/A!"))),"|",SUBSTITUTE(SUBSTITUTE(H4,CHAR(10),""),CHAR(13),""),"|")</f>
        <v>MetaDataDefinition|IP000002|CNTC_INFO|联系信息|S20|描述个人、对公客户某种联系方式所对应的具体号码/地址。|</v>
      </c>
      <c r="AF4" s="71" t="str">
        <f t="shared" ref="AF4:AF35" si="3">A4</f>
        <v>IP000002</v>
      </c>
    </row>
    <row r="5" spans="1:32" s="44" customFormat="1" ht="19.2" customHeight="1">
      <c r="A5" s="54" t="s">
        <v>395</v>
      </c>
      <c r="B5" s="55" t="s">
        <v>34</v>
      </c>
      <c r="C5" s="54" t="s">
        <v>36</v>
      </c>
      <c r="D5" s="54" t="s">
        <v>37</v>
      </c>
      <c r="E5" s="58" t="s">
        <v>396</v>
      </c>
      <c r="F5" s="56" t="s">
        <v>397</v>
      </c>
      <c r="G5" s="56" t="s">
        <v>37</v>
      </c>
      <c r="H5" s="56" t="s">
        <v>398</v>
      </c>
      <c r="I5" s="56" t="s">
        <v>399</v>
      </c>
      <c r="J5" s="56" t="s">
        <v>37</v>
      </c>
      <c r="K5" s="56" t="s">
        <v>382</v>
      </c>
      <c r="L5" s="56" t="s">
        <v>393</v>
      </c>
      <c r="M5" s="56">
        <v>122</v>
      </c>
      <c r="N5" s="56" t="s">
        <v>37</v>
      </c>
      <c r="O5" s="55" t="s">
        <v>37</v>
      </c>
      <c r="P5" s="55" t="s">
        <v>384</v>
      </c>
      <c r="Q5" s="58" t="s">
        <v>385</v>
      </c>
      <c r="R5" s="54" t="s">
        <v>386</v>
      </c>
      <c r="S5" s="56" t="s">
        <v>400</v>
      </c>
      <c r="T5" s="56" t="s">
        <v>401</v>
      </c>
      <c r="U5" s="54" t="s">
        <v>387</v>
      </c>
      <c r="V5" s="65"/>
      <c r="W5" s="65"/>
      <c r="X5" s="65"/>
      <c r="Y5" s="65"/>
      <c r="Z5" s="65"/>
      <c r="AA5" s="65"/>
      <c r="AB5" s="60" t="s">
        <v>388</v>
      </c>
      <c r="AC5" s="56" t="s">
        <v>402</v>
      </c>
      <c r="AD5" s="70"/>
      <c r="AE5" s="71" t="str">
        <f t="shared" si="2"/>
        <v>MetaDataDefinition|IP000003|CNTC_PSN_NAM|联系人姓名|S122|描述一条联系方式对应的联系人的姓名。|</v>
      </c>
      <c r="AF5" s="71" t="str">
        <f t="shared" si="3"/>
        <v>IP000003</v>
      </c>
    </row>
    <row r="6" spans="1:32" s="44" customFormat="1" ht="19.2" customHeight="1">
      <c r="A6" s="54" t="s">
        <v>403</v>
      </c>
      <c r="B6" s="55" t="s">
        <v>34</v>
      </c>
      <c r="C6" s="58" t="s">
        <v>39</v>
      </c>
      <c r="D6" s="59" t="s">
        <v>37</v>
      </c>
      <c r="E6" s="55" t="s">
        <v>404</v>
      </c>
      <c r="F6" s="56" t="s">
        <v>405</v>
      </c>
      <c r="G6" s="56" t="s">
        <v>37</v>
      </c>
      <c r="H6" s="56" t="s">
        <v>406</v>
      </c>
      <c r="I6" s="56" t="s">
        <v>37</v>
      </c>
      <c r="J6" s="56" t="s">
        <v>37</v>
      </c>
      <c r="K6" s="56" t="s">
        <v>407</v>
      </c>
      <c r="L6" s="56" t="s">
        <v>383</v>
      </c>
      <c r="M6" s="56">
        <v>3</v>
      </c>
      <c r="N6" s="56" t="s">
        <v>37</v>
      </c>
      <c r="O6" s="63" t="str">
        <f>HYPERLINK("#代码扩展定义!C"&amp;MATCH($E:$E,代码扩展定义!C:C,),"代码类")</f>
        <v>代码类</v>
      </c>
      <c r="P6" s="55" t="s">
        <v>384</v>
      </c>
      <c r="Q6" s="55" t="s">
        <v>385</v>
      </c>
      <c r="R6" s="54" t="s">
        <v>386</v>
      </c>
      <c r="S6" s="56" t="s">
        <v>37</v>
      </c>
      <c r="T6" s="56" t="s">
        <v>37</v>
      </c>
      <c r="U6" s="54" t="s">
        <v>387</v>
      </c>
      <c r="V6" s="65"/>
      <c r="W6" s="65"/>
      <c r="X6" s="65"/>
      <c r="Y6" s="65"/>
      <c r="Z6" s="65"/>
      <c r="AA6" s="65"/>
      <c r="AB6" s="60" t="s">
        <v>388</v>
      </c>
      <c r="AC6" s="56" t="s">
        <v>408</v>
      </c>
      <c r="AD6" s="70"/>
      <c r="AE6" s="71" t="str">
        <f t="shared" si="2"/>
        <v>MetaDataDefinition|IP100001|TYP_OF_IDV_ID_DOC|个人证件类型|S3|用于个人身份识别，依法签发、依法设立或可依法开展经营、社会活动等资格认定的法律性文书的类型。|</v>
      </c>
      <c r="AF6" s="71" t="str">
        <f t="shared" si="3"/>
        <v>IP100001</v>
      </c>
    </row>
    <row r="7" spans="1:32" s="44" customFormat="1" ht="19.2" customHeight="1">
      <c r="A7" s="54" t="s">
        <v>409</v>
      </c>
      <c r="B7" s="55" t="s">
        <v>34</v>
      </c>
      <c r="C7" s="58" t="s">
        <v>39</v>
      </c>
      <c r="D7" s="54" t="s">
        <v>37</v>
      </c>
      <c r="E7" s="55" t="s">
        <v>410</v>
      </c>
      <c r="F7" s="56" t="s">
        <v>411</v>
      </c>
      <c r="G7" s="56" t="s">
        <v>37</v>
      </c>
      <c r="H7" s="56" t="s">
        <v>412</v>
      </c>
      <c r="I7" s="56" t="s">
        <v>413</v>
      </c>
      <c r="J7" s="56" t="s">
        <v>37</v>
      </c>
      <c r="K7" s="56" t="s">
        <v>414</v>
      </c>
      <c r="L7" s="56" t="s">
        <v>383</v>
      </c>
      <c r="M7" s="56">
        <v>3</v>
      </c>
      <c r="N7" s="56" t="s">
        <v>37</v>
      </c>
      <c r="O7" s="63" t="str">
        <f>HYPERLINK("#代码扩展定义!C"&amp;MATCH($E:$E,代码扩展定义!C:C,),"代码类")</f>
        <v>代码类</v>
      </c>
      <c r="P7" s="55" t="s">
        <v>384</v>
      </c>
      <c r="Q7" s="58" t="s">
        <v>415</v>
      </c>
      <c r="R7" s="54" t="s">
        <v>386</v>
      </c>
      <c r="S7" s="56" t="s">
        <v>37</v>
      </c>
      <c r="T7" s="56" t="s">
        <v>37</v>
      </c>
      <c r="U7" s="54" t="s">
        <v>387</v>
      </c>
      <c r="V7" s="65"/>
      <c r="W7" s="65"/>
      <c r="X7" s="65"/>
      <c r="Y7" s="65"/>
      <c r="Z7" s="65"/>
      <c r="AA7" s="65"/>
      <c r="AB7" s="60" t="s">
        <v>388</v>
      </c>
      <c r="AC7" s="56" t="s">
        <v>416</v>
      </c>
      <c r="AD7" s="70"/>
      <c r="AE7" s="71" t="str">
        <f t="shared" si="2"/>
        <v>MetaDataDefinition|IP100002|NATY_COD|国籍|S3|描述个人客户属于某一个国家的国民或公民的法律资格。|</v>
      </c>
      <c r="AF7" s="71" t="str">
        <f t="shared" si="3"/>
        <v>IP100002</v>
      </c>
    </row>
    <row r="8" spans="1:32" s="44" customFormat="1" ht="19.2" customHeight="1">
      <c r="A8" s="54" t="s">
        <v>417</v>
      </c>
      <c r="B8" s="55" t="s">
        <v>34</v>
      </c>
      <c r="C8" s="58" t="s">
        <v>39</v>
      </c>
      <c r="D8" s="54" t="s">
        <v>37</v>
      </c>
      <c r="E8" s="55" t="s">
        <v>418</v>
      </c>
      <c r="F8" s="56" t="s">
        <v>419</v>
      </c>
      <c r="G8" s="56" t="s">
        <v>37</v>
      </c>
      <c r="H8" s="56" t="s">
        <v>420</v>
      </c>
      <c r="I8" s="56" t="s">
        <v>37</v>
      </c>
      <c r="J8" s="56" t="s">
        <v>37</v>
      </c>
      <c r="K8" s="56" t="s">
        <v>421</v>
      </c>
      <c r="L8" s="56" t="s">
        <v>383</v>
      </c>
      <c r="M8" s="56">
        <v>2</v>
      </c>
      <c r="N8" s="56" t="s">
        <v>37</v>
      </c>
      <c r="O8" s="63" t="str">
        <f>HYPERLINK("#代码扩展定义!C"&amp;MATCH($E:$E,代码扩展定义!C:C,),"代码类")</f>
        <v>代码类</v>
      </c>
      <c r="P8" s="55" t="s">
        <v>384</v>
      </c>
      <c r="Q8" s="58" t="s">
        <v>415</v>
      </c>
      <c r="R8" s="54" t="s">
        <v>386</v>
      </c>
      <c r="S8" s="56" t="s">
        <v>37</v>
      </c>
      <c r="T8" s="56" t="s">
        <v>37</v>
      </c>
      <c r="U8" s="54" t="s">
        <v>387</v>
      </c>
      <c r="V8" s="65"/>
      <c r="W8" s="65"/>
      <c r="X8" s="65"/>
      <c r="Y8" s="65"/>
      <c r="Z8" s="65"/>
      <c r="AA8" s="65"/>
      <c r="AB8" s="60" t="s">
        <v>388</v>
      </c>
      <c r="AC8" s="56" t="s">
        <v>422</v>
      </c>
      <c r="AD8" s="70"/>
      <c r="AE8" s="71" t="str">
        <f t="shared" si="2"/>
        <v>MetaDataDefinition|IP100003|RACE_COD|民族|S2|描述个人客户的民族信息，如“汉族”、“维吾尔族”等。|</v>
      </c>
      <c r="AF8" s="71" t="str">
        <f t="shared" si="3"/>
        <v>IP100003</v>
      </c>
    </row>
    <row r="9" spans="1:32" s="44" customFormat="1" ht="19.2" customHeight="1">
      <c r="A9" s="54" t="s">
        <v>423</v>
      </c>
      <c r="B9" s="55" t="s">
        <v>34</v>
      </c>
      <c r="C9" s="58" t="s">
        <v>39</v>
      </c>
      <c r="D9" s="54" t="s">
        <v>37</v>
      </c>
      <c r="E9" s="57" t="s">
        <v>424</v>
      </c>
      <c r="F9" s="56" t="s">
        <v>425</v>
      </c>
      <c r="G9" s="56" t="s">
        <v>37</v>
      </c>
      <c r="H9" s="56" t="s">
        <v>426</v>
      </c>
      <c r="I9" s="56" t="s">
        <v>427</v>
      </c>
      <c r="J9" s="56" t="s">
        <v>37</v>
      </c>
      <c r="K9" s="56" t="s">
        <v>428</v>
      </c>
      <c r="L9" s="56" t="s">
        <v>393</v>
      </c>
      <c r="M9" s="56">
        <v>120</v>
      </c>
      <c r="N9" s="56" t="s">
        <v>37</v>
      </c>
      <c r="O9" s="55" t="s">
        <v>37</v>
      </c>
      <c r="P9" s="55" t="s">
        <v>384</v>
      </c>
      <c r="Q9" s="58" t="s">
        <v>385</v>
      </c>
      <c r="R9" s="54" t="s">
        <v>386</v>
      </c>
      <c r="S9" s="56" t="s">
        <v>37</v>
      </c>
      <c r="T9" s="56" t="s">
        <v>37</v>
      </c>
      <c r="U9" s="54" t="s">
        <v>387</v>
      </c>
      <c r="V9" s="65"/>
      <c r="W9" s="65"/>
      <c r="X9" s="65"/>
      <c r="Y9" s="65"/>
      <c r="Z9" s="65"/>
      <c r="AA9" s="65"/>
      <c r="AB9" s="60" t="s">
        <v>388</v>
      </c>
      <c r="AC9" s="56" t="s">
        <v>429</v>
      </c>
      <c r="AD9" s="70"/>
      <c r="AE9" s="71" t="str">
        <f t="shared" si="2"/>
        <v>MetaDataDefinition|IP100004|ENG_NAM|英文名|S120|记录个人的英文名称，对于境外居民应该经过法律程序登记并能够在公共活动中使用。|</v>
      </c>
      <c r="AF9" s="71" t="str">
        <f t="shared" si="3"/>
        <v>IP100004</v>
      </c>
    </row>
    <row r="10" spans="1:32" s="44" customFormat="1" ht="19.2" customHeight="1">
      <c r="A10" s="54" t="s">
        <v>430</v>
      </c>
      <c r="B10" s="55" t="s">
        <v>34</v>
      </c>
      <c r="C10" s="58" t="s">
        <v>39</v>
      </c>
      <c r="D10" s="54" t="s">
        <v>37</v>
      </c>
      <c r="E10" s="57" t="s">
        <v>431</v>
      </c>
      <c r="F10" s="56" t="s">
        <v>432</v>
      </c>
      <c r="G10" s="56" t="s">
        <v>37</v>
      </c>
      <c r="H10" s="56" t="s">
        <v>433</v>
      </c>
      <c r="I10" s="56" t="s">
        <v>434</v>
      </c>
      <c r="J10" s="56" t="s">
        <v>37</v>
      </c>
      <c r="K10" s="56" t="s">
        <v>428</v>
      </c>
      <c r="L10" s="56" t="s">
        <v>393</v>
      </c>
      <c r="M10" s="56">
        <v>120</v>
      </c>
      <c r="N10" s="56" t="s">
        <v>37</v>
      </c>
      <c r="O10" s="55" t="s">
        <v>37</v>
      </c>
      <c r="P10" s="55" t="s">
        <v>384</v>
      </c>
      <c r="Q10" s="58" t="s">
        <v>385</v>
      </c>
      <c r="R10" s="54" t="s">
        <v>386</v>
      </c>
      <c r="S10" s="56" t="s">
        <v>37</v>
      </c>
      <c r="T10" s="56" t="s">
        <v>37</v>
      </c>
      <c r="U10" s="54" t="s">
        <v>387</v>
      </c>
      <c r="V10" s="65"/>
      <c r="W10" s="65"/>
      <c r="X10" s="65"/>
      <c r="Y10" s="65"/>
      <c r="Z10" s="65"/>
      <c r="AA10" s="65"/>
      <c r="AB10" s="60" t="s">
        <v>388</v>
      </c>
      <c r="AC10" s="56" t="s">
        <v>435</v>
      </c>
      <c r="AD10" s="70"/>
      <c r="AE10" s="71" t="str">
        <f t="shared" si="2"/>
        <v>MetaDataDefinition|IP100005|PY_NAM|拼音名|S120|记录个人的拼音名称，对于境内居民应该经过法律程序登记并能够在公共活动中使用。|</v>
      </c>
      <c r="AF10" s="71" t="str">
        <f t="shared" si="3"/>
        <v>IP100005</v>
      </c>
    </row>
    <row r="11" spans="1:32" s="44" customFormat="1" ht="19.2" customHeight="1">
      <c r="A11" s="54" t="s">
        <v>436</v>
      </c>
      <c r="B11" s="55" t="s">
        <v>34</v>
      </c>
      <c r="C11" s="58" t="s">
        <v>39</v>
      </c>
      <c r="D11" s="54" t="s">
        <v>37</v>
      </c>
      <c r="E11" s="55" t="s">
        <v>437</v>
      </c>
      <c r="F11" s="56" t="s">
        <v>438</v>
      </c>
      <c r="G11" s="56" t="s">
        <v>37</v>
      </c>
      <c r="H11" s="56" t="s">
        <v>439</v>
      </c>
      <c r="I11" s="56" t="s">
        <v>440</v>
      </c>
      <c r="J11" s="56" t="s">
        <v>37</v>
      </c>
      <c r="K11" s="56" t="s">
        <v>441</v>
      </c>
      <c r="L11" s="56" t="s">
        <v>442</v>
      </c>
      <c r="M11" s="56">
        <v>8</v>
      </c>
      <c r="N11" s="56" t="s">
        <v>37</v>
      </c>
      <c r="O11" s="55" t="s">
        <v>37</v>
      </c>
      <c r="P11" s="55" t="s">
        <v>384</v>
      </c>
      <c r="Q11" s="58" t="s">
        <v>443</v>
      </c>
      <c r="R11" s="54" t="s">
        <v>386</v>
      </c>
      <c r="S11" s="56" t="s">
        <v>37</v>
      </c>
      <c r="T11" s="56" t="s">
        <v>37</v>
      </c>
      <c r="U11" s="54" t="s">
        <v>387</v>
      </c>
      <c r="V11" s="65"/>
      <c r="W11" s="65"/>
      <c r="X11" s="65"/>
      <c r="Y11" s="65"/>
      <c r="Z11" s="65"/>
      <c r="AA11" s="65"/>
      <c r="AB11" s="60" t="s">
        <v>388</v>
      </c>
      <c r="AC11" s="56" t="s">
        <v>444</v>
      </c>
      <c r="AD11" s="70"/>
      <c r="AE11" s="71" t="str">
        <f t="shared" si="2"/>
        <v>MetaDataDefinition|IP100006|BRTH_DAT|出生日期|S8|描述出生日期信息。出生证签署的，并在公安户籍部门正式登记注册、人事档案中记载的日期。|</v>
      </c>
      <c r="AF11" s="71" t="str">
        <f t="shared" si="3"/>
        <v>IP100006</v>
      </c>
    </row>
    <row r="12" spans="1:32" s="44" customFormat="1" ht="19.2" customHeight="1">
      <c r="A12" s="54" t="s">
        <v>445</v>
      </c>
      <c r="B12" s="55" t="s">
        <v>34</v>
      </c>
      <c r="C12" s="58" t="s">
        <v>39</v>
      </c>
      <c r="D12" s="54" t="s">
        <v>37</v>
      </c>
      <c r="E12" s="55" t="s">
        <v>446</v>
      </c>
      <c r="F12" s="56" t="s">
        <v>447</v>
      </c>
      <c r="G12" s="56" t="s">
        <v>37</v>
      </c>
      <c r="H12" s="56" t="s">
        <v>448</v>
      </c>
      <c r="I12" s="56" t="s">
        <v>37</v>
      </c>
      <c r="J12" s="56" t="s">
        <v>37</v>
      </c>
      <c r="K12" s="56" t="s">
        <v>449</v>
      </c>
      <c r="L12" s="56" t="s">
        <v>383</v>
      </c>
      <c r="M12" s="56">
        <v>2</v>
      </c>
      <c r="N12" s="56" t="s">
        <v>37</v>
      </c>
      <c r="O12" s="63" t="str">
        <f>HYPERLINK("#代码扩展定义!C"&amp;MATCH($E:$E,代码扩展定义!C:C,),"代码类")</f>
        <v>代码类</v>
      </c>
      <c r="P12" s="58" t="s">
        <v>384</v>
      </c>
      <c r="Q12" s="58" t="s">
        <v>443</v>
      </c>
      <c r="R12" s="54" t="s">
        <v>386</v>
      </c>
      <c r="S12" s="56" t="s">
        <v>37</v>
      </c>
      <c r="T12" s="56" t="s">
        <v>37</v>
      </c>
      <c r="U12" s="54" t="s">
        <v>387</v>
      </c>
      <c r="V12" s="65"/>
      <c r="W12" s="65"/>
      <c r="X12" s="65"/>
      <c r="Y12" s="65"/>
      <c r="Z12" s="65"/>
      <c r="AA12" s="65"/>
      <c r="AB12" s="60" t="s">
        <v>388</v>
      </c>
      <c r="AC12" s="56" t="s">
        <v>450</v>
      </c>
      <c r="AD12" s="70"/>
      <c r="AE12" s="71" t="str">
        <f t="shared" si="2"/>
        <v>MetaDataDefinition|IP100007|MARTL_STS_COD|婚姻状况|S2|描述个人客户的婚姻状况，如“未婚”、“已婚”等。个人的婚姻状态。|</v>
      </c>
      <c r="AF12" s="71" t="str">
        <f t="shared" si="3"/>
        <v>IP100007</v>
      </c>
    </row>
    <row r="13" spans="1:32" s="44" customFormat="1" ht="19.2" customHeight="1">
      <c r="A13" s="54" t="s">
        <v>451</v>
      </c>
      <c r="B13" s="55" t="s">
        <v>34</v>
      </c>
      <c r="C13" s="58" t="s">
        <v>39</v>
      </c>
      <c r="D13" s="54" t="s">
        <v>37</v>
      </c>
      <c r="E13" s="58" t="s">
        <v>452</v>
      </c>
      <c r="F13" s="56" t="s">
        <v>453</v>
      </c>
      <c r="G13" s="56" t="s">
        <v>37</v>
      </c>
      <c r="H13" s="56" t="s">
        <v>454</v>
      </c>
      <c r="I13" s="56" t="s">
        <v>37</v>
      </c>
      <c r="J13" s="56" t="s">
        <v>37</v>
      </c>
      <c r="K13" s="56" t="s">
        <v>455</v>
      </c>
      <c r="L13" s="56" t="s">
        <v>383</v>
      </c>
      <c r="M13" s="56">
        <v>1</v>
      </c>
      <c r="N13" s="56" t="s">
        <v>37</v>
      </c>
      <c r="O13" s="63" t="str">
        <f>HYPERLINK("#代码扩展定义!C"&amp;MATCH($E:$E,代码扩展定义!C:C,),"代码类")</f>
        <v>代码类</v>
      </c>
      <c r="P13" s="58" t="s">
        <v>384</v>
      </c>
      <c r="Q13" s="58" t="s">
        <v>443</v>
      </c>
      <c r="R13" s="54" t="s">
        <v>386</v>
      </c>
      <c r="S13" s="56" t="s">
        <v>37</v>
      </c>
      <c r="T13" s="56" t="s">
        <v>37</v>
      </c>
      <c r="U13" s="54" t="s">
        <v>387</v>
      </c>
      <c r="V13" s="65"/>
      <c r="W13" s="65"/>
      <c r="X13" s="65"/>
      <c r="Y13" s="65"/>
      <c r="Z13" s="65"/>
      <c r="AA13" s="65"/>
      <c r="AB13" s="60" t="s">
        <v>388</v>
      </c>
      <c r="AC13" s="56" t="s">
        <v>456</v>
      </c>
      <c r="AD13" s="70"/>
      <c r="AE13" s="71" t="str">
        <f t="shared" si="2"/>
        <v>MetaDataDefinition|IP100008|GENDER|性别|S1|描述个人客户的性别状况，如“男”、“女”。|</v>
      </c>
      <c r="AF13" s="71" t="str">
        <f t="shared" si="3"/>
        <v>IP100008</v>
      </c>
    </row>
    <row r="14" spans="1:32" s="44" customFormat="1" ht="19.2" customHeight="1">
      <c r="A14" s="54" t="s">
        <v>457</v>
      </c>
      <c r="B14" s="55" t="s">
        <v>34</v>
      </c>
      <c r="C14" s="58" t="s">
        <v>39</v>
      </c>
      <c r="D14" s="54" t="s">
        <v>37</v>
      </c>
      <c r="E14" s="58" t="s">
        <v>458</v>
      </c>
      <c r="F14" s="56" t="s">
        <v>459</v>
      </c>
      <c r="G14" s="56" t="s">
        <v>37</v>
      </c>
      <c r="H14" s="56" t="s">
        <v>460</v>
      </c>
      <c r="I14" s="56" t="s">
        <v>37</v>
      </c>
      <c r="J14" s="56" t="s">
        <v>37</v>
      </c>
      <c r="K14" s="56" t="s">
        <v>461</v>
      </c>
      <c r="L14" s="56" t="s">
        <v>383</v>
      </c>
      <c r="M14" s="56">
        <v>2</v>
      </c>
      <c r="N14" s="56" t="s">
        <v>37</v>
      </c>
      <c r="O14" s="63" t="str">
        <f>HYPERLINK("#代码扩展定义!C"&amp;MATCH($E:$E,代码扩展定义!C:C,),"代码类")</f>
        <v>代码类</v>
      </c>
      <c r="P14" s="58" t="s">
        <v>384</v>
      </c>
      <c r="Q14" s="58" t="s">
        <v>443</v>
      </c>
      <c r="R14" s="54" t="s">
        <v>386</v>
      </c>
      <c r="S14" s="56" t="s">
        <v>37</v>
      </c>
      <c r="T14" s="56" t="s">
        <v>37</v>
      </c>
      <c r="U14" s="54" t="s">
        <v>387</v>
      </c>
      <c r="V14" s="65"/>
      <c r="W14" s="65"/>
      <c r="X14" s="65"/>
      <c r="Y14" s="65"/>
      <c r="Z14" s="65"/>
      <c r="AA14" s="65"/>
      <c r="AB14" s="60" t="s">
        <v>388</v>
      </c>
      <c r="AC14" s="56" t="s">
        <v>462</v>
      </c>
      <c r="AD14" s="70"/>
      <c r="AE14" s="71" t="str">
        <f t="shared" si="2"/>
        <v>MetaDataDefinition|IP100009|HGST_EDU_DGR|最高学历|S2|个人接受由国家教育行政部门认可的各类学校正式教育并获得有关证书的最高学习程度。|</v>
      </c>
      <c r="AF14" s="71" t="str">
        <f t="shared" si="3"/>
        <v>IP100009</v>
      </c>
    </row>
    <row r="15" spans="1:32" s="44" customFormat="1" ht="19.2" customHeight="1">
      <c r="A15" s="54" t="s">
        <v>463</v>
      </c>
      <c r="B15" s="55" t="s">
        <v>34</v>
      </c>
      <c r="C15" s="58" t="s">
        <v>39</v>
      </c>
      <c r="D15" s="59" t="s">
        <v>45</v>
      </c>
      <c r="E15" s="55" t="s">
        <v>464</v>
      </c>
      <c r="F15" s="56" t="s">
        <v>465</v>
      </c>
      <c r="G15" s="56" t="s">
        <v>37</v>
      </c>
      <c r="H15" s="56" t="s">
        <v>466</v>
      </c>
      <c r="I15" s="56" t="s">
        <v>467</v>
      </c>
      <c r="J15" s="56" t="s">
        <v>37</v>
      </c>
      <c r="K15" s="56" t="s">
        <v>468</v>
      </c>
      <c r="L15" s="56" t="s">
        <v>469</v>
      </c>
      <c r="M15" s="56">
        <v>30</v>
      </c>
      <c r="N15" s="56" t="s">
        <v>37</v>
      </c>
      <c r="O15" s="55" t="s">
        <v>470</v>
      </c>
      <c r="P15" s="55" t="s">
        <v>384</v>
      </c>
      <c r="Q15" s="55" t="s">
        <v>385</v>
      </c>
      <c r="R15" s="54" t="s">
        <v>386</v>
      </c>
      <c r="S15" s="56" t="s">
        <v>37</v>
      </c>
      <c r="T15" s="56" t="s">
        <v>37</v>
      </c>
      <c r="U15" s="54" t="s">
        <v>387</v>
      </c>
      <c r="V15" s="65"/>
      <c r="W15" s="65"/>
      <c r="X15" s="65"/>
      <c r="Y15" s="65"/>
      <c r="Z15" s="65"/>
      <c r="AA15" s="65"/>
      <c r="AB15" s="60" t="s">
        <v>388</v>
      </c>
      <c r="AC15" s="56" t="s">
        <v>471</v>
      </c>
      <c r="AD15" s="70"/>
      <c r="AE15" s="71" t="str">
        <f t="shared" si="2"/>
        <v>MetaDataDefinition|IP100010|NUM_OF_IDV_ID_DOC|个人证件号码|S30|用于个人身份识别，依法签发、依法设立或可依法开展经营、社会活动等资格认定的法律性文书的编号。|</v>
      </c>
      <c r="AF15" s="71" t="str">
        <f t="shared" si="3"/>
        <v>IP100010</v>
      </c>
    </row>
    <row r="16" spans="1:32" s="44" customFormat="1" ht="19.2" customHeight="1">
      <c r="A16" s="54" t="s">
        <v>472</v>
      </c>
      <c r="B16" s="55" t="s">
        <v>34</v>
      </c>
      <c r="C16" s="58" t="s">
        <v>41</v>
      </c>
      <c r="D16" s="59" t="s">
        <v>37</v>
      </c>
      <c r="E16" s="55" t="s">
        <v>473</v>
      </c>
      <c r="F16" s="56" t="s">
        <v>474</v>
      </c>
      <c r="G16" s="56" t="s">
        <v>37</v>
      </c>
      <c r="H16" s="56" t="s">
        <v>475</v>
      </c>
      <c r="I16" s="56" t="s">
        <v>37</v>
      </c>
      <c r="J16" s="56" t="s">
        <v>37</v>
      </c>
      <c r="K16" s="56" t="s">
        <v>476</v>
      </c>
      <c r="L16" s="56" t="s">
        <v>383</v>
      </c>
      <c r="M16" s="56">
        <v>3</v>
      </c>
      <c r="N16" s="56" t="s">
        <v>37</v>
      </c>
      <c r="O16" s="63" t="str">
        <f>HYPERLINK("#代码扩展定义!C"&amp;MATCH($E:$E,代码扩展定义!C:C,),"代码类")</f>
        <v>代码类</v>
      </c>
      <c r="P16" s="55" t="s">
        <v>477</v>
      </c>
      <c r="Q16" s="55" t="s">
        <v>478</v>
      </c>
      <c r="R16" s="54" t="s">
        <v>386</v>
      </c>
      <c r="S16" s="56" t="s">
        <v>37</v>
      </c>
      <c r="T16" s="56" t="s">
        <v>37</v>
      </c>
      <c r="U16" s="54" t="s">
        <v>387</v>
      </c>
      <c r="V16" s="65"/>
      <c r="W16" s="65"/>
      <c r="X16" s="65"/>
      <c r="Y16" s="65"/>
      <c r="Z16" s="65"/>
      <c r="AA16" s="65"/>
      <c r="AB16" s="60" t="s">
        <v>388</v>
      </c>
      <c r="AC16" s="56" t="s">
        <v>479</v>
      </c>
      <c r="AD16" s="70"/>
      <c r="AE16" s="71" t="str">
        <f t="shared" si="2"/>
        <v>MetaDataDefinition|IP200001|TYP_OF_OG_ID_DOC|组织证件类型|S3|用于组织身份识别，依法签发、依法设立或可依法开展经营、社会活动等资格认定的法律性文书的类型。|</v>
      </c>
      <c r="AF16" s="71" t="str">
        <f t="shared" si="3"/>
        <v>IP200001</v>
      </c>
    </row>
    <row r="17" spans="1:32" s="44" customFormat="1" ht="19.2" customHeight="1">
      <c r="A17" s="54" t="s">
        <v>480</v>
      </c>
      <c r="B17" s="55" t="s">
        <v>34</v>
      </c>
      <c r="C17" s="58" t="s">
        <v>41</v>
      </c>
      <c r="D17" s="59" t="s">
        <v>37</v>
      </c>
      <c r="E17" s="57" t="s">
        <v>481</v>
      </c>
      <c r="F17" s="56" t="s">
        <v>482</v>
      </c>
      <c r="G17" s="56" t="s">
        <v>37</v>
      </c>
      <c r="H17" s="56" t="s">
        <v>483</v>
      </c>
      <c r="I17" s="56" t="s">
        <v>37</v>
      </c>
      <c r="J17" s="56" t="s">
        <v>37</v>
      </c>
      <c r="K17" s="56" t="s">
        <v>484</v>
      </c>
      <c r="L17" s="56" t="s">
        <v>469</v>
      </c>
      <c r="M17" s="56">
        <v>30</v>
      </c>
      <c r="N17" s="56" t="s">
        <v>37</v>
      </c>
      <c r="O17" s="55" t="s">
        <v>485</v>
      </c>
      <c r="P17" s="55" t="s">
        <v>477</v>
      </c>
      <c r="Q17" s="55" t="s">
        <v>478</v>
      </c>
      <c r="R17" s="54" t="s">
        <v>386</v>
      </c>
      <c r="S17" s="56" t="s">
        <v>37</v>
      </c>
      <c r="T17" s="56" t="s">
        <v>37</v>
      </c>
      <c r="U17" s="54" t="s">
        <v>387</v>
      </c>
      <c r="V17" s="65"/>
      <c r="W17" s="65"/>
      <c r="X17" s="65"/>
      <c r="Y17" s="65"/>
      <c r="Z17" s="65"/>
      <c r="AA17" s="65"/>
      <c r="AB17" s="60" t="s">
        <v>388</v>
      </c>
      <c r="AC17" s="56" t="s">
        <v>486</v>
      </c>
      <c r="AD17" s="70"/>
      <c r="AE17" s="71" t="str">
        <f t="shared" si="2"/>
        <v>MetaDataDefinition|IP200002|NUM_OF_OG_ID_DOC|组织证件号码|S30|用于组织身份识别，依法签发、依法设立或可依法开展经营、社会活动等资格认定的法律性文书的编号。|</v>
      </c>
      <c r="AF17" s="71" t="str">
        <f t="shared" si="3"/>
        <v>IP200002</v>
      </c>
    </row>
    <row r="18" spans="1:32" s="44" customFormat="1" ht="19.2" customHeight="1">
      <c r="A18" s="54" t="s">
        <v>487</v>
      </c>
      <c r="B18" s="55" t="s">
        <v>34</v>
      </c>
      <c r="C18" s="58" t="s">
        <v>41</v>
      </c>
      <c r="D18" s="54" t="s">
        <v>37</v>
      </c>
      <c r="E18" s="58" t="s">
        <v>488</v>
      </c>
      <c r="F18" s="56" t="s">
        <v>489</v>
      </c>
      <c r="G18" s="56" t="s">
        <v>37</v>
      </c>
      <c r="H18" s="56" t="s">
        <v>490</v>
      </c>
      <c r="I18" s="56" t="s">
        <v>491</v>
      </c>
      <c r="J18" s="56" t="s">
        <v>37</v>
      </c>
      <c r="K18" s="56" t="s">
        <v>382</v>
      </c>
      <c r="L18" s="56" t="s">
        <v>393</v>
      </c>
      <c r="M18" s="56">
        <v>122</v>
      </c>
      <c r="N18" s="56" t="s">
        <v>37</v>
      </c>
      <c r="O18" s="55" t="s">
        <v>37</v>
      </c>
      <c r="P18" s="55" t="s">
        <v>492</v>
      </c>
      <c r="Q18" s="58" t="s">
        <v>493</v>
      </c>
      <c r="R18" s="54" t="s">
        <v>386</v>
      </c>
      <c r="S18" s="56" t="s">
        <v>37</v>
      </c>
      <c r="T18" s="56" t="s">
        <v>37</v>
      </c>
      <c r="U18" s="54" t="s">
        <v>387</v>
      </c>
      <c r="V18" s="65"/>
      <c r="W18" s="65"/>
      <c r="X18" s="65"/>
      <c r="Y18" s="65"/>
      <c r="Z18" s="65"/>
      <c r="AA18" s="65"/>
      <c r="AB18" s="60" t="s">
        <v>388</v>
      </c>
      <c r="AC18" s="56" t="s">
        <v>494</v>
      </c>
      <c r="AD18" s="70"/>
      <c r="AE18" s="71" t="str">
        <f t="shared" si="2"/>
        <v>MetaDataDefinition|IP200003|CHIN_SHT_NAM|中文简称|S122|描述客户的中文简称，便于识别和称呼，常在营销等业务活动中使用。|</v>
      </c>
      <c r="AF18" s="71" t="str">
        <f t="shared" si="3"/>
        <v>IP200003</v>
      </c>
    </row>
    <row r="19" spans="1:32" s="44" customFormat="1" ht="19.2" customHeight="1">
      <c r="A19" s="54" t="s">
        <v>495</v>
      </c>
      <c r="B19" s="55" t="s">
        <v>34</v>
      </c>
      <c r="C19" s="58" t="s">
        <v>41</v>
      </c>
      <c r="D19" s="54" t="s">
        <v>37</v>
      </c>
      <c r="E19" s="57" t="s">
        <v>496</v>
      </c>
      <c r="F19" s="56" t="s">
        <v>497</v>
      </c>
      <c r="G19" s="56" t="s">
        <v>37</v>
      </c>
      <c r="H19" s="56" t="s">
        <v>498</v>
      </c>
      <c r="I19" s="56" t="s">
        <v>499</v>
      </c>
      <c r="J19" s="56" t="s">
        <v>37</v>
      </c>
      <c r="K19" s="56" t="s">
        <v>500</v>
      </c>
      <c r="L19" s="56" t="s">
        <v>442</v>
      </c>
      <c r="M19" s="56">
        <v>8</v>
      </c>
      <c r="N19" s="56" t="s">
        <v>37</v>
      </c>
      <c r="O19" s="55" t="s">
        <v>37</v>
      </c>
      <c r="P19" s="55" t="s">
        <v>477</v>
      </c>
      <c r="Q19" s="58" t="s">
        <v>501</v>
      </c>
      <c r="R19" s="54" t="s">
        <v>386</v>
      </c>
      <c r="S19" s="56" t="s">
        <v>37</v>
      </c>
      <c r="T19" s="56" t="s">
        <v>37</v>
      </c>
      <c r="U19" s="54" t="s">
        <v>387</v>
      </c>
      <c r="V19" s="65"/>
      <c r="W19" s="65"/>
      <c r="X19" s="65"/>
      <c r="Y19" s="65"/>
      <c r="Z19" s="65"/>
      <c r="AA19" s="65"/>
      <c r="AB19" s="60" t="s">
        <v>388</v>
      </c>
      <c r="AC19" s="56" t="s">
        <v>502</v>
      </c>
      <c r="AD19" s="70"/>
      <c r="AE19" s="71" t="str">
        <f t="shared" si="2"/>
        <v>MetaDataDefinition|IP200004|CUST_REG_DAT|公司成立日期|S8|记录登记机关核准法人客户成立的日期|</v>
      </c>
      <c r="AF19" s="71" t="str">
        <f t="shared" si="3"/>
        <v>IP200004</v>
      </c>
    </row>
    <row r="20" spans="1:32" s="44" customFormat="1" ht="19.2" customHeight="1">
      <c r="A20" s="54" t="s">
        <v>503</v>
      </c>
      <c r="B20" s="55" t="s">
        <v>34</v>
      </c>
      <c r="C20" s="58" t="s">
        <v>41</v>
      </c>
      <c r="D20" s="54" t="s">
        <v>37</v>
      </c>
      <c r="E20" s="57" t="s">
        <v>504</v>
      </c>
      <c r="F20" s="56" t="s">
        <v>505</v>
      </c>
      <c r="G20" s="56" t="s">
        <v>37</v>
      </c>
      <c r="H20" s="56" t="s">
        <v>506</v>
      </c>
      <c r="I20" s="56" t="s">
        <v>37</v>
      </c>
      <c r="J20" s="56" t="s">
        <v>507</v>
      </c>
      <c r="K20" s="56" t="s">
        <v>508</v>
      </c>
      <c r="L20" s="56" t="s">
        <v>509</v>
      </c>
      <c r="M20" s="56">
        <v>18</v>
      </c>
      <c r="N20" s="56">
        <v>2</v>
      </c>
      <c r="O20" s="55" t="s">
        <v>37</v>
      </c>
      <c r="P20" s="58" t="s">
        <v>477</v>
      </c>
      <c r="Q20" s="58" t="s">
        <v>510</v>
      </c>
      <c r="R20" s="54" t="s">
        <v>386</v>
      </c>
      <c r="S20" s="56" t="s">
        <v>37</v>
      </c>
      <c r="T20" s="56" t="s">
        <v>37</v>
      </c>
      <c r="U20" s="54" t="s">
        <v>387</v>
      </c>
      <c r="V20" s="65"/>
      <c r="W20" s="65"/>
      <c r="X20" s="65"/>
      <c r="Y20" s="65"/>
      <c r="Z20" s="65"/>
      <c r="AA20" s="65"/>
      <c r="AB20" s="60" t="s">
        <v>388</v>
      </c>
      <c r="AC20" s="56" t="s">
        <v>511</v>
      </c>
      <c r="AD20" s="70"/>
      <c r="AE20" s="71" t="str">
        <f t="shared" si="2"/>
        <v>MetaDataDefinition|IP200005|REG_CAP_AMT|注册资金金额|D18,2|指企业客户成立时向工商行政机关登记注册的资本金额，如营业执照上记录的注册资本金额。|</v>
      </c>
      <c r="AF20" s="71" t="str">
        <f t="shared" si="3"/>
        <v>IP200005</v>
      </c>
    </row>
    <row r="21" spans="1:32" s="44" customFormat="1" ht="19.2" customHeight="1">
      <c r="A21" s="54" t="s">
        <v>512</v>
      </c>
      <c r="B21" s="55" t="s">
        <v>34</v>
      </c>
      <c r="C21" s="58" t="s">
        <v>41</v>
      </c>
      <c r="D21" s="54" t="s">
        <v>37</v>
      </c>
      <c r="E21" s="55" t="s">
        <v>513</v>
      </c>
      <c r="F21" s="56" t="s">
        <v>514</v>
      </c>
      <c r="G21" s="56" t="s">
        <v>37</v>
      </c>
      <c r="H21" s="56" t="s">
        <v>515</v>
      </c>
      <c r="I21" s="56" t="s">
        <v>37</v>
      </c>
      <c r="J21" s="56" t="s">
        <v>37</v>
      </c>
      <c r="K21" s="56" t="s">
        <v>37</v>
      </c>
      <c r="L21" s="56" t="s">
        <v>393</v>
      </c>
      <c r="M21" s="56">
        <v>20</v>
      </c>
      <c r="N21" s="56" t="s">
        <v>37</v>
      </c>
      <c r="O21" s="55" t="s">
        <v>37</v>
      </c>
      <c r="P21" s="58" t="s">
        <v>516</v>
      </c>
      <c r="Q21" s="58" t="s">
        <v>517</v>
      </c>
      <c r="R21" s="54" t="s">
        <v>386</v>
      </c>
      <c r="S21" s="56" t="s">
        <v>518</v>
      </c>
      <c r="T21" s="56" t="s">
        <v>401</v>
      </c>
      <c r="U21" s="54" t="s">
        <v>387</v>
      </c>
      <c r="V21" s="65"/>
      <c r="W21" s="65"/>
      <c r="X21" s="65"/>
      <c r="Y21" s="65"/>
      <c r="Z21" s="65"/>
      <c r="AA21" s="65"/>
      <c r="AB21" s="60" t="s">
        <v>388</v>
      </c>
      <c r="AC21" s="56" t="s">
        <v>519</v>
      </c>
      <c r="AD21" s="70"/>
      <c r="AE21" s="71" t="str">
        <f t="shared" si="2"/>
        <v>MetaDataDefinition|IP200006|CNTC_PSN_COD|机构联系人编号|S20|指机构联系人的员工编号。|</v>
      </c>
      <c r="AF21" s="71" t="str">
        <f t="shared" si="3"/>
        <v>IP200006</v>
      </c>
    </row>
    <row r="22" spans="1:32" s="44" customFormat="1" ht="19.2" customHeight="1">
      <c r="A22" s="54" t="s">
        <v>520</v>
      </c>
      <c r="B22" s="55" t="s">
        <v>34</v>
      </c>
      <c r="C22" s="54" t="s">
        <v>43</v>
      </c>
      <c r="D22" s="54" t="s">
        <v>49</v>
      </c>
      <c r="E22" s="55" t="s">
        <v>521</v>
      </c>
      <c r="F22" s="56" t="s">
        <v>522</v>
      </c>
      <c r="G22" s="56" t="s">
        <v>37</v>
      </c>
      <c r="H22" s="56" t="s">
        <v>523</v>
      </c>
      <c r="I22" s="56" t="s">
        <v>37</v>
      </c>
      <c r="J22" s="56" t="s">
        <v>37</v>
      </c>
      <c r="K22" s="56" t="s">
        <v>37</v>
      </c>
      <c r="L22" s="56" t="s">
        <v>383</v>
      </c>
      <c r="M22" s="56">
        <v>2</v>
      </c>
      <c r="N22" s="56" t="s">
        <v>37</v>
      </c>
      <c r="O22" s="63" t="str">
        <f>HYPERLINK("#代码扩展定义!C"&amp;MATCH($E:$E,代码扩展定义!C:C,),"代码类")</f>
        <v>代码类</v>
      </c>
      <c r="P22" s="58" t="s">
        <v>477</v>
      </c>
      <c r="Q22" s="58" t="s">
        <v>524</v>
      </c>
      <c r="R22" s="54" t="s">
        <v>386</v>
      </c>
      <c r="S22" s="56" t="s">
        <v>37</v>
      </c>
      <c r="T22" s="56" t="s">
        <v>37</v>
      </c>
      <c r="U22" s="54" t="s">
        <v>387</v>
      </c>
      <c r="V22" s="65"/>
      <c r="W22" s="65"/>
      <c r="X22" s="65"/>
      <c r="Y22" s="65"/>
      <c r="Z22" s="65"/>
      <c r="AA22" s="65"/>
      <c r="AB22" s="60" t="s">
        <v>388</v>
      </c>
      <c r="AC22" s="56" t="s">
        <v>525</v>
      </c>
      <c r="AD22" s="70"/>
      <c r="AE22" s="71" t="str">
        <f t="shared" si="2"/>
        <v>MetaDataDefinition|IP300001|IDEN_VERF_PRO_RST|身份核实处置方法|S2|指针对客户身份核实信息，包括客户层、账户层、账户开户代理人核实信息，针对核实结果选择的处置方式。|</v>
      </c>
      <c r="AF22" s="71" t="str">
        <f t="shared" si="3"/>
        <v>IP300001</v>
      </c>
    </row>
    <row r="23" spans="1:32" s="44" customFormat="1" ht="19.2" customHeight="1">
      <c r="A23" s="54" t="s">
        <v>526</v>
      </c>
      <c r="B23" s="55" t="s">
        <v>34</v>
      </c>
      <c r="C23" s="54" t="s">
        <v>43</v>
      </c>
      <c r="D23" s="54" t="s">
        <v>49</v>
      </c>
      <c r="E23" s="55" t="s">
        <v>527</v>
      </c>
      <c r="F23" s="56" t="s">
        <v>528</v>
      </c>
      <c r="G23" s="56" t="s">
        <v>37</v>
      </c>
      <c r="H23" s="56" t="s">
        <v>529</v>
      </c>
      <c r="I23" s="56" t="s">
        <v>37</v>
      </c>
      <c r="J23" s="56" t="s">
        <v>37</v>
      </c>
      <c r="K23" s="56" t="s">
        <v>382</v>
      </c>
      <c r="L23" s="56" t="s">
        <v>383</v>
      </c>
      <c r="M23" s="56">
        <v>2</v>
      </c>
      <c r="N23" s="56" t="s">
        <v>37</v>
      </c>
      <c r="O23" s="63" t="str">
        <f>HYPERLINK("#代码扩展定义!C"&amp;MATCH($E:$E,代码扩展定义!C:C,),"代码类")</f>
        <v>代码类</v>
      </c>
      <c r="P23" s="58" t="s">
        <v>477</v>
      </c>
      <c r="Q23" s="58" t="s">
        <v>524</v>
      </c>
      <c r="R23" s="54" t="s">
        <v>386</v>
      </c>
      <c r="S23" s="56" t="s">
        <v>37</v>
      </c>
      <c r="T23" s="56" t="s">
        <v>37</v>
      </c>
      <c r="U23" s="54" t="s">
        <v>387</v>
      </c>
      <c r="V23" s="65"/>
      <c r="W23" s="65"/>
      <c r="X23" s="65"/>
      <c r="Y23" s="65"/>
      <c r="Z23" s="65"/>
      <c r="AA23" s="65"/>
      <c r="AB23" s="60" t="s">
        <v>388</v>
      </c>
      <c r="AC23" s="56" t="s">
        <v>530</v>
      </c>
      <c r="AD23" s="70"/>
      <c r="AE23" s="71" t="str">
        <f t="shared" si="2"/>
        <v>MetaDataDefinition|IP300002|IDEN_VERF_RST|身份核实结果|S2|指针对客户身份核实结果，包括客户层、账户层、账户开户代理人核实信息|</v>
      </c>
      <c r="AF23" s="71" t="str">
        <f t="shared" si="3"/>
        <v>IP300002</v>
      </c>
    </row>
    <row r="24" spans="1:32" s="44" customFormat="1" ht="19.2" customHeight="1">
      <c r="A24" s="54" t="s">
        <v>531</v>
      </c>
      <c r="B24" s="60" t="s">
        <v>34</v>
      </c>
      <c r="C24" s="60" t="s">
        <v>43</v>
      </c>
      <c r="D24" s="60" t="s">
        <v>49</v>
      </c>
      <c r="E24" s="60" t="s">
        <v>532</v>
      </c>
      <c r="F24" s="60" t="s">
        <v>533</v>
      </c>
      <c r="G24" s="60" t="s">
        <v>37</v>
      </c>
      <c r="H24" s="60" t="s">
        <v>534</v>
      </c>
      <c r="I24" s="60" t="s">
        <v>535</v>
      </c>
      <c r="J24" s="60" t="s">
        <v>37</v>
      </c>
      <c r="K24" s="60" t="s">
        <v>382</v>
      </c>
      <c r="L24" s="60" t="s">
        <v>383</v>
      </c>
      <c r="M24" s="60">
        <v>1</v>
      </c>
      <c r="N24" s="60" t="s">
        <v>37</v>
      </c>
      <c r="O24" s="63" t="str">
        <f>HYPERLINK("#代码扩展定义!C"&amp;MATCH($E:$E,代码扩展定义!C:C,),"代码类")</f>
        <v>代码类</v>
      </c>
      <c r="P24" s="60"/>
      <c r="Q24" s="60"/>
      <c r="R24" s="60"/>
      <c r="S24" s="60" t="s">
        <v>37</v>
      </c>
      <c r="T24" s="60" t="s">
        <v>37</v>
      </c>
      <c r="U24" s="60" t="s">
        <v>387</v>
      </c>
      <c r="V24" s="60"/>
      <c r="W24" s="60"/>
      <c r="X24" s="60"/>
      <c r="Y24" s="60"/>
      <c r="Z24" s="60"/>
      <c r="AA24" s="60"/>
      <c r="AB24" s="60" t="s">
        <v>536</v>
      </c>
      <c r="AC24" s="60" t="s">
        <v>537</v>
      </c>
      <c r="AD24" s="70"/>
      <c r="AE24" s="71" t="str">
        <f t="shared" si="2"/>
        <v>MetaDataDefinition|IP300003|ANTI_MNEY_LAU_RSK_CLASS|反洗钱客户风险等级|S1|指根据客户特点、账户属性，综合考虑地域、行业、业务种类、交易特征、客户群体等因素，按照洗钱和恐怖融资风险度对客户进行的反洗钱风险分级结果。|</v>
      </c>
      <c r="AF24" s="71" t="str">
        <f t="shared" si="3"/>
        <v>IP300003</v>
      </c>
    </row>
    <row r="25" spans="1:32" s="44" customFormat="1" ht="19.2" customHeight="1">
      <c r="A25" s="54" t="s">
        <v>538</v>
      </c>
      <c r="B25" s="60" t="s">
        <v>34</v>
      </c>
      <c r="C25" s="60" t="s">
        <v>43</v>
      </c>
      <c r="D25" s="60" t="s">
        <v>49</v>
      </c>
      <c r="E25" s="60" t="s">
        <v>539</v>
      </c>
      <c r="F25" s="60" t="s">
        <v>540</v>
      </c>
      <c r="G25" s="60" t="s">
        <v>37</v>
      </c>
      <c r="H25" s="60" t="s">
        <v>541</v>
      </c>
      <c r="I25" s="60" t="s">
        <v>542</v>
      </c>
      <c r="J25" s="60" t="s">
        <v>37</v>
      </c>
      <c r="K25" s="60" t="s">
        <v>37</v>
      </c>
      <c r="L25" s="60" t="s">
        <v>543</v>
      </c>
      <c r="M25" s="60">
        <v>1</v>
      </c>
      <c r="N25" s="60" t="s">
        <v>37</v>
      </c>
      <c r="O25" s="60" t="s">
        <v>37</v>
      </c>
      <c r="P25" s="60"/>
      <c r="Q25" s="60"/>
      <c r="R25" s="60"/>
      <c r="S25" s="60" t="s">
        <v>37</v>
      </c>
      <c r="T25" s="60" t="s">
        <v>37</v>
      </c>
      <c r="U25" s="60" t="s">
        <v>387</v>
      </c>
      <c r="V25" s="60"/>
      <c r="W25" s="60"/>
      <c r="X25" s="60"/>
      <c r="Y25" s="60"/>
      <c r="Z25" s="60"/>
      <c r="AA25" s="60"/>
      <c r="AB25" s="60" t="s">
        <v>536</v>
      </c>
      <c r="AC25" s="60" t="s">
        <v>544</v>
      </c>
      <c r="AD25" s="70"/>
      <c r="AE25" s="71" t="str">
        <f t="shared" si="2"/>
        <v>MetaDataDefinition|IP300004|BLCK_LST_CUST_IND|黑名单客户标识|S1|标识客户是否已纳入黑名单，即其有无不良信用记录且违约行为比较严重。|</v>
      </c>
      <c r="AF25" s="71" t="str">
        <f t="shared" si="3"/>
        <v>IP300004</v>
      </c>
    </row>
    <row r="26" spans="1:32" s="44" customFormat="1" ht="19.2" customHeight="1">
      <c r="A26" s="54" t="s">
        <v>545</v>
      </c>
      <c r="B26" s="60" t="s">
        <v>34</v>
      </c>
      <c r="C26" s="60" t="s">
        <v>43</v>
      </c>
      <c r="D26" s="60" t="s">
        <v>49</v>
      </c>
      <c r="E26" s="60" t="s">
        <v>546</v>
      </c>
      <c r="F26" s="60" t="s">
        <v>547</v>
      </c>
      <c r="G26" s="60" t="s">
        <v>37</v>
      </c>
      <c r="H26" s="60" t="s">
        <v>548</v>
      </c>
      <c r="I26" s="60" t="s">
        <v>549</v>
      </c>
      <c r="J26" s="60" t="s">
        <v>37</v>
      </c>
      <c r="K26" s="60" t="s">
        <v>382</v>
      </c>
      <c r="L26" s="60" t="s">
        <v>383</v>
      </c>
      <c r="M26" s="60">
        <v>2</v>
      </c>
      <c r="N26" s="60" t="s">
        <v>37</v>
      </c>
      <c r="O26" s="63" t="str">
        <f>HYPERLINK("#代码扩展定义!C"&amp;MATCH($E:$E,代码扩展定义!C:C,),"代码类")</f>
        <v>代码类</v>
      </c>
      <c r="P26" s="60"/>
      <c r="Q26" s="60"/>
      <c r="R26" s="60"/>
      <c r="S26" s="60" t="s">
        <v>37</v>
      </c>
      <c r="T26" s="60" t="s">
        <v>37</v>
      </c>
      <c r="U26" s="60" t="s">
        <v>387</v>
      </c>
      <c r="V26" s="60"/>
      <c r="W26" s="60"/>
      <c r="X26" s="60"/>
      <c r="Y26" s="60"/>
      <c r="Z26" s="60"/>
      <c r="AA26" s="60"/>
      <c r="AB26" s="60" t="s">
        <v>536</v>
      </c>
      <c r="AC26" s="60" t="s">
        <v>550</v>
      </c>
      <c r="AD26" s="70"/>
      <c r="AE26" s="71" t="str">
        <f t="shared" si="2"/>
        <v>MetaDataDefinition|IP300005|BLCK_LST_SOR|黑名单来源|S2|指获得黑名单的来源渠道，如“外交部”、“人行”、“公安部”等。|</v>
      </c>
      <c r="AF26" s="71" t="str">
        <f t="shared" si="3"/>
        <v>IP300005</v>
      </c>
    </row>
    <row r="27" spans="1:32" s="44" customFormat="1" ht="19.2" customHeight="1">
      <c r="A27" s="54" t="s">
        <v>551</v>
      </c>
      <c r="B27" s="60" t="s">
        <v>34</v>
      </c>
      <c r="C27" s="60" t="s">
        <v>43</v>
      </c>
      <c r="D27" s="60" t="s">
        <v>49</v>
      </c>
      <c r="E27" s="60" t="s">
        <v>552</v>
      </c>
      <c r="F27" s="60" t="s">
        <v>553</v>
      </c>
      <c r="G27" s="60" t="s">
        <v>37</v>
      </c>
      <c r="H27" s="60" t="s">
        <v>554</v>
      </c>
      <c r="I27" s="60" t="s">
        <v>542</v>
      </c>
      <c r="J27" s="60" t="s">
        <v>37</v>
      </c>
      <c r="K27" s="60" t="s">
        <v>37</v>
      </c>
      <c r="L27" s="60" t="s">
        <v>543</v>
      </c>
      <c r="M27" s="60">
        <v>1</v>
      </c>
      <c r="N27" s="60" t="s">
        <v>37</v>
      </c>
      <c r="O27" s="60" t="s">
        <v>37</v>
      </c>
      <c r="P27" s="60"/>
      <c r="Q27" s="60"/>
      <c r="R27" s="60"/>
      <c r="S27" s="60" t="s">
        <v>37</v>
      </c>
      <c r="T27" s="60" t="s">
        <v>37</v>
      </c>
      <c r="U27" s="60" t="s">
        <v>387</v>
      </c>
      <c r="V27" s="60"/>
      <c r="W27" s="60"/>
      <c r="X27" s="60"/>
      <c r="Y27" s="60"/>
      <c r="Z27" s="60"/>
      <c r="AA27" s="60"/>
      <c r="AB27" s="60" t="s">
        <v>536</v>
      </c>
      <c r="AC27" s="60" t="s">
        <v>555</v>
      </c>
      <c r="AD27" s="70"/>
      <c r="AE27" s="71" t="str">
        <f t="shared" si="2"/>
        <v>MetaDataDefinition|IP300006|WHT_LST_CUST_IND|白名单客户标识|S1|指一个客户是否已纳入白名单，即按规定不得透露其信息，如政府官员、重要人士、特殊组织等。|</v>
      </c>
      <c r="AF27" s="71" t="str">
        <f t="shared" si="3"/>
        <v>IP300006</v>
      </c>
    </row>
    <row r="28" spans="1:32" s="44" customFormat="1" ht="19.2" customHeight="1">
      <c r="A28" s="54" t="s">
        <v>556</v>
      </c>
      <c r="B28" s="60" t="s">
        <v>34</v>
      </c>
      <c r="C28" s="60" t="s">
        <v>43</v>
      </c>
      <c r="D28" s="60" t="s">
        <v>49</v>
      </c>
      <c r="E28" s="60" t="s">
        <v>557</v>
      </c>
      <c r="F28" s="60" t="s">
        <v>558</v>
      </c>
      <c r="G28" s="60" t="s">
        <v>37</v>
      </c>
      <c r="H28" s="60" t="s">
        <v>559</v>
      </c>
      <c r="I28" s="60" t="s">
        <v>549</v>
      </c>
      <c r="J28" s="60" t="s">
        <v>37</v>
      </c>
      <c r="K28" s="60" t="s">
        <v>382</v>
      </c>
      <c r="L28" s="60" t="s">
        <v>383</v>
      </c>
      <c r="M28" s="60">
        <v>2</v>
      </c>
      <c r="N28" s="60" t="s">
        <v>37</v>
      </c>
      <c r="O28" s="63" t="str">
        <f>HYPERLINK("#代码扩展定义!C"&amp;MATCH(S28,代码扩展定义!C:C,),"代码类")</f>
        <v>代码类</v>
      </c>
      <c r="P28" s="60"/>
      <c r="Q28" s="60"/>
      <c r="R28" s="60"/>
      <c r="S28" s="60" t="s">
        <v>546</v>
      </c>
      <c r="T28" s="60" t="s">
        <v>401</v>
      </c>
      <c r="U28" s="60" t="s">
        <v>387</v>
      </c>
      <c r="V28" s="60"/>
      <c r="W28" s="60"/>
      <c r="X28" s="60"/>
      <c r="Y28" s="60"/>
      <c r="Z28" s="60"/>
      <c r="AA28" s="60"/>
      <c r="AB28" s="60" t="s">
        <v>536</v>
      </c>
      <c r="AC28" s="60" t="s">
        <v>560</v>
      </c>
      <c r="AD28" s="70"/>
      <c r="AE28" s="71" t="str">
        <f t="shared" si="2"/>
        <v>MetaDataDefinition|IP300007|WHT_LST_SOR|白名单来源|S2|指获得白名单的来源渠道，如“外交部”、“人行”、“公安部”等。|</v>
      </c>
      <c r="AF28" s="71" t="str">
        <f t="shared" si="3"/>
        <v>IP300007</v>
      </c>
    </row>
    <row r="29" spans="1:32" s="44" customFormat="1" ht="19.2" customHeight="1">
      <c r="A29" s="54" t="s">
        <v>561</v>
      </c>
      <c r="B29" s="55" t="s">
        <v>34</v>
      </c>
      <c r="C29" s="54" t="s">
        <v>43</v>
      </c>
      <c r="D29" s="54" t="s">
        <v>61</v>
      </c>
      <c r="E29" s="57" t="s">
        <v>562</v>
      </c>
      <c r="F29" s="56" t="s">
        <v>563</v>
      </c>
      <c r="G29" s="56" t="s">
        <v>564</v>
      </c>
      <c r="H29" s="56" t="s">
        <v>565</v>
      </c>
      <c r="I29" s="56" t="s">
        <v>37</v>
      </c>
      <c r="J29" s="56" t="s">
        <v>37</v>
      </c>
      <c r="K29" s="56" t="s">
        <v>382</v>
      </c>
      <c r="L29" s="56" t="s">
        <v>383</v>
      </c>
      <c r="M29" s="56">
        <v>5</v>
      </c>
      <c r="N29" s="56" t="s">
        <v>37</v>
      </c>
      <c r="O29" s="63" t="str">
        <f>HYPERLINK("#代码扩展定义!C"&amp;MATCH($E:$E,代码扩展定义!C:C,),"代码类")</f>
        <v>代码类</v>
      </c>
      <c r="P29" s="58" t="s">
        <v>566</v>
      </c>
      <c r="Q29" s="58" t="s">
        <v>567</v>
      </c>
      <c r="R29" s="54" t="s">
        <v>386</v>
      </c>
      <c r="S29" s="56" t="s">
        <v>37</v>
      </c>
      <c r="T29" s="56" t="s">
        <v>37</v>
      </c>
      <c r="U29" s="54" t="s">
        <v>387</v>
      </c>
      <c r="V29" s="65"/>
      <c r="W29" s="65"/>
      <c r="X29" s="65"/>
      <c r="Y29" s="65"/>
      <c r="Z29" s="65"/>
      <c r="AA29" s="65"/>
      <c r="AB29" s="60" t="s">
        <v>388</v>
      </c>
      <c r="AC29" s="56" t="s">
        <v>568</v>
      </c>
      <c r="AD29" s="70"/>
      <c r="AE29" s="71" t="str">
        <f t="shared" si="2"/>
        <v>MetaDataDefinition|IP300008|RELTN_SUB_TYP|客户关系种类|S5|指客户与其关联关系人之间的具体关系种类，主要包括个人之间、个人与单位之间、单位之间关系及其细分。|</v>
      </c>
      <c r="AF29" s="71" t="str">
        <f t="shared" si="3"/>
        <v>IP300008</v>
      </c>
    </row>
    <row r="30" spans="1:32" s="44" customFormat="1" ht="19.2" customHeight="1">
      <c r="A30" s="54" t="s">
        <v>569</v>
      </c>
      <c r="B30" s="55" t="s">
        <v>34</v>
      </c>
      <c r="C30" s="54" t="s">
        <v>43</v>
      </c>
      <c r="D30" s="54" t="s">
        <v>61</v>
      </c>
      <c r="E30" s="57" t="s">
        <v>570</v>
      </c>
      <c r="F30" s="56" t="s">
        <v>571</v>
      </c>
      <c r="G30" s="56" t="s">
        <v>572</v>
      </c>
      <c r="H30" s="56" t="s">
        <v>573</v>
      </c>
      <c r="I30" s="56" t="s">
        <v>37</v>
      </c>
      <c r="J30" s="56" t="s">
        <v>37</v>
      </c>
      <c r="K30" s="56" t="s">
        <v>382</v>
      </c>
      <c r="L30" s="56" t="s">
        <v>383</v>
      </c>
      <c r="M30" s="56">
        <v>2</v>
      </c>
      <c r="N30" s="56" t="s">
        <v>37</v>
      </c>
      <c r="O30" s="63" t="str">
        <f>HYPERLINK("#代码扩展定义!C"&amp;MATCH($E:$E,代码扩展定义!C:C,),"代码类")</f>
        <v>代码类</v>
      </c>
      <c r="P30" s="58" t="s">
        <v>566</v>
      </c>
      <c r="Q30" s="58" t="s">
        <v>567</v>
      </c>
      <c r="R30" s="54" t="s">
        <v>386</v>
      </c>
      <c r="S30" s="56" t="s">
        <v>37</v>
      </c>
      <c r="T30" s="56" t="s">
        <v>37</v>
      </c>
      <c r="U30" s="54" t="s">
        <v>387</v>
      </c>
      <c r="V30" s="65"/>
      <c r="W30" s="65"/>
      <c r="X30" s="65"/>
      <c r="Y30" s="65"/>
      <c r="Z30" s="65"/>
      <c r="AA30" s="65"/>
      <c r="AB30" s="60" t="s">
        <v>388</v>
      </c>
      <c r="AC30" s="56" t="s">
        <v>574</v>
      </c>
      <c r="AD30" s="70"/>
      <c r="AE30" s="71" t="str">
        <f t="shared" si="2"/>
        <v>MetaDataDefinition|IP300009|RELTN_TYP|客户关系类型|S2|描述关联客户之间的关系种类信息，如“股东”、“法人代表”等。|</v>
      </c>
      <c r="AF30" s="71" t="str">
        <f t="shared" si="3"/>
        <v>IP300009</v>
      </c>
    </row>
    <row r="31" spans="1:32" s="44" customFormat="1" ht="19.2" customHeight="1">
      <c r="A31" s="54" t="s">
        <v>575</v>
      </c>
      <c r="B31" s="60" t="s">
        <v>34</v>
      </c>
      <c r="C31" s="60" t="s">
        <v>43</v>
      </c>
      <c r="D31" s="60" t="s">
        <v>61</v>
      </c>
      <c r="E31" s="60" t="s">
        <v>576</v>
      </c>
      <c r="F31" s="60" t="s">
        <v>577</v>
      </c>
      <c r="G31" s="60" t="s">
        <v>37</v>
      </c>
      <c r="H31" s="60" t="s">
        <v>578</v>
      </c>
      <c r="I31" s="60" t="s">
        <v>535</v>
      </c>
      <c r="J31" s="60" t="s">
        <v>37</v>
      </c>
      <c r="K31" s="60" t="s">
        <v>382</v>
      </c>
      <c r="L31" s="60" t="s">
        <v>383</v>
      </c>
      <c r="M31" s="60">
        <v>1</v>
      </c>
      <c r="N31" s="60" t="s">
        <v>37</v>
      </c>
      <c r="O31" s="63" t="str">
        <f>HYPERLINK("#代码扩展定义!C"&amp;MATCH($E:$E,代码扩展定义!C:C,),"代码类")</f>
        <v>代码类</v>
      </c>
      <c r="P31" s="60"/>
      <c r="Q31" s="60"/>
      <c r="R31" s="60"/>
      <c r="S31" s="60" t="s">
        <v>37</v>
      </c>
      <c r="T31" s="60" t="s">
        <v>37</v>
      </c>
      <c r="U31" s="60" t="s">
        <v>387</v>
      </c>
      <c r="V31" s="60"/>
      <c r="W31" s="60"/>
      <c r="X31" s="60"/>
      <c r="Y31" s="60"/>
      <c r="Z31" s="60"/>
      <c r="AA31" s="60"/>
      <c r="AB31" s="60" t="s">
        <v>536</v>
      </c>
      <c r="AC31" s="60" t="s">
        <v>579</v>
      </c>
      <c r="AD31" s="70"/>
      <c r="AE31" s="71" t="str">
        <f t="shared" si="2"/>
        <v>MetaDataDefinition|IP300010|REL_PARTY_TYP|关联关系人类型|S1|指按照自然属性划分的客户关联关系人的类型，如个人、组织。|</v>
      </c>
      <c r="AF31" s="71" t="str">
        <f t="shared" si="3"/>
        <v>IP300010</v>
      </c>
    </row>
    <row r="32" spans="1:32" s="44" customFormat="1" ht="19.2" customHeight="1">
      <c r="A32" s="54" t="s">
        <v>580</v>
      </c>
      <c r="B32" s="60" t="s">
        <v>34</v>
      </c>
      <c r="C32" s="60" t="s">
        <v>43</v>
      </c>
      <c r="D32" s="60" t="s">
        <v>61</v>
      </c>
      <c r="E32" s="60" t="s">
        <v>581</v>
      </c>
      <c r="F32" s="60" t="s">
        <v>582</v>
      </c>
      <c r="G32" s="60" t="s">
        <v>37</v>
      </c>
      <c r="H32" s="60" t="s">
        <v>583</v>
      </c>
      <c r="I32" s="60" t="s">
        <v>37</v>
      </c>
      <c r="J32" s="60" t="s">
        <v>37</v>
      </c>
      <c r="K32" s="60" t="s">
        <v>37</v>
      </c>
      <c r="L32" s="60" t="s">
        <v>393</v>
      </c>
      <c r="M32" s="60">
        <v>120</v>
      </c>
      <c r="N32" s="60" t="s">
        <v>37</v>
      </c>
      <c r="O32" s="60" t="s">
        <v>37</v>
      </c>
      <c r="P32" s="60"/>
      <c r="Q32" s="60"/>
      <c r="R32" s="60"/>
      <c r="S32" s="60" t="s">
        <v>400</v>
      </c>
      <c r="T32" s="60" t="s">
        <v>401</v>
      </c>
      <c r="U32" s="60" t="s">
        <v>387</v>
      </c>
      <c r="V32" s="60"/>
      <c r="W32" s="60"/>
      <c r="X32" s="60"/>
      <c r="Y32" s="60"/>
      <c r="Z32" s="60"/>
      <c r="AA32" s="60"/>
      <c r="AB32" s="60" t="s">
        <v>536</v>
      </c>
      <c r="AC32" s="60" t="s">
        <v>584</v>
      </c>
      <c r="AD32" s="70"/>
      <c r="AE32" s="71" t="str">
        <f t="shared" si="2"/>
        <v>MetaDataDefinition|IP300011|REL_PARTY_NAM|关联关系人名称|S120|指客户关联关系人的法定名称，应该填写全名。|</v>
      </c>
      <c r="AF32" s="71" t="str">
        <f t="shared" si="3"/>
        <v>IP300011</v>
      </c>
    </row>
    <row r="33" spans="1:32" s="44" customFormat="1" ht="19.2" customHeight="1">
      <c r="A33" s="54" t="s">
        <v>585</v>
      </c>
      <c r="B33" s="60" t="s">
        <v>34</v>
      </c>
      <c r="C33" s="60" t="s">
        <v>43</v>
      </c>
      <c r="D33" s="60" t="s">
        <v>61</v>
      </c>
      <c r="E33" s="60" t="s">
        <v>586</v>
      </c>
      <c r="F33" s="60" t="s">
        <v>587</v>
      </c>
      <c r="G33" s="60" t="s">
        <v>37</v>
      </c>
      <c r="H33" s="60" t="s">
        <v>588</v>
      </c>
      <c r="I33" s="60" t="s">
        <v>589</v>
      </c>
      <c r="J33" s="60" t="s">
        <v>37</v>
      </c>
      <c r="K33" s="60" t="s">
        <v>37</v>
      </c>
      <c r="L33" s="60" t="s">
        <v>383</v>
      </c>
      <c r="M33" s="60">
        <v>3</v>
      </c>
      <c r="N33" s="60" t="s">
        <v>37</v>
      </c>
      <c r="O33" s="63" t="str">
        <f>HYPERLINK("#代码扩展定义!C"&amp;MATCH("个人证件类型",代码扩展定义!C:C,),"代码类")</f>
        <v>代码类</v>
      </c>
      <c r="P33" s="60"/>
      <c r="Q33" s="60"/>
      <c r="R33" s="60"/>
      <c r="S33" s="60" t="s">
        <v>590</v>
      </c>
      <c r="T33" s="60" t="s">
        <v>591</v>
      </c>
      <c r="U33" s="60" t="s">
        <v>387</v>
      </c>
      <c r="V33" s="60"/>
      <c r="W33" s="60"/>
      <c r="X33" s="60"/>
      <c r="Y33" s="60"/>
      <c r="Z33" s="60"/>
      <c r="AA33" s="60"/>
      <c r="AB33" s="60" t="s">
        <v>536</v>
      </c>
      <c r="AC33" s="60" t="s">
        <v>592</v>
      </c>
      <c r="AD33" s="70"/>
      <c r="AE33" s="71" t="str">
        <f t="shared" si="2"/>
        <v>MetaDataDefinition|IP300012|REL_PARTY_ID_TYP|关联关系人证件类型|S3|指用于确定关联关系人身份并具有法律效力的各种证件，如个人客户的身份证、户口簿，组织客户的统一社会信用代码证等。|</v>
      </c>
      <c r="AF33" s="71" t="str">
        <f t="shared" si="3"/>
        <v>IP300012</v>
      </c>
    </row>
    <row r="34" spans="1:32" s="44" customFormat="1" ht="19.2" customHeight="1">
      <c r="A34" s="54" t="s">
        <v>593</v>
      </c>
      <c r="B34" s="60" t="s">
        <v>34</v>
      </c>
      <c r="C34" s="60" t="s">
        <v>43</v>
      </c>
      <c r="D34" s="60" t="s">
        <v>61</v>
      </c>
      <c r="E34" s="60" t="s">
        <v>594</v>
      </c>
      <c r="F34" s="60" t="s">
        <v>595</v>
      </c>
      <c r="G34" s="60" t="s">
        <v>37</v>
      </c>
      <c r="H34" s="60" t="s">
        <v>596</v>
      </c>
      <c r="I34" s="60" t="s">
        <v>597</v>
      </c>
      <c r="J34" s="60" t="s">
        <v>37</v>
      </c>
      <c r="K34" s="60" t="s">
        <v>37</v>
      </c>
      <c r="L34" s="60" t="s">
        <v>469</v>
      </c>
      <c r="M34" s="60">
        <v>30</v>
      </c>
      <c r="N34" s="60" t="s">
        <v>37</v>
      </c>
      <c r="O34" s="60" t="s">
        <v>37</v>
      </c>
      <c r="P34" s="60"/>
      <c r="Q34" s="60"/>
      <c r="R34" s="60"/>
      <c r="S34" s="60" t="s">
        <v>598</v>
      </c>
      <c r="T34" s="60" t="s">
        <v>591</v>
      </c>
      <c r="U34" s="60" t="s">
        <v>387</v>
      </c>
      <c r="V34" s="60"/>
      <c r="W34" s="60"/>
      <c r="X34" s="60"/>
      <c r="Y34" s="60"/>
      <c r="Z34" s="60"/>
      <c r="AA34" s="60"/>
      <c r="AB34" s="60" t="s">
        <v>536</v>
      </c>
      <c r="AC34" s="60" t="s">
        <v>599</v>
      </c>
      <c r="AD34" s="70"/>
      <c r="AE34" s="71" t="str">
        <f t="shared" si="2"/>
        <v>MetaDataDefinition|IP300013|REL_PARTY_ID_NUM|关联关系人证件号码|S30|指关联关系人某种证件的具体号码信息，如个人客户的身份证号、警官证号，组织客户的统一社会信用代码证等。|</v>
      </c>
      <c r="AF34" s="71" t="str">
        <f t="shared" si="3"/>
        <v>IP300013</v>
      </c>
    </row>
    <row r="35" spans="1:32" s="44" customFormat="1" ht="19.2" customHeight="1">
      <c r="A35" s="54" t="s">
        <v>600</v>
      </c>
      <c r="B35" s="60" t="s">
        <v>34</v>
      </c>
      <c r="C35" s="60" t="s">
        <v>43</v>
      </c>
      <c r="D35" s="60" t="s">
        <v>61</v>
      </c>
      <c r="E35" s="60" t="s">
        <v>601</v>
      </c>
      <c r="F35" s="60" t="s">
        <v>602</v>
      </c>
      <c r="G35" s="60" t="s">
        <v>37</v>
      </c>
      <c r="H35" s="60" t="s">
        <v>603</v>
      </c>
      <c r="I35" s="64" t="s">
        <v>604</v>
      </c>
      <c r="J35" s="60" t="s">
        <v>37</v>
      </c>
      <c r="K35" s="60" t="s">
        <v>37</v>
      </c>
      <c r="L35" s="60" t="s">
        <v>469</v>
      </c>
      <c r="M35" s="60">
        <v>20</v>
      </c>
      <c r="N35" s="60" t="s">
        <v>37</v>
      </c>
      <c r="O35" s="60" t="s">
        <v>37</v>
      </c>
      <c r="P35" s="60"/>
      <c r="Q35" s="60"/>
      <c r="R35" s="60"/>
      <c r="S35" s="60" t="s">
        <v>605</v>
      </c>
      <c r="T35" s="60" t="s">
        <v>401</v>
      </c>
      <c r="U35" s="60" t="s">
        <v>387</v>
      </c>
      <c r="V35" s="60"/>
      <c r="W35" s="60"/>
      <c r="X35" s="60"/>
      <c r="Y35" s="60"/>
      <c r="Z35" s="60"/>
      <c r="AA35" s="60"/>
      <c r="AB35" s="60" t="s">
        <v>536</v>
      </c>
      <c r="AC35" s="60" t="s">
        <v>606</v>
      </c>
      <c r="AD35" s="70"/>
      <c r="AE35" s="71" t="str">
        <f t="shared" si="2"/>
        <v>MetaDataDefinition|IP300014|REL_PARTY_TEL_NUM|关联关系人联系电话|S20|指关联关系人可用于联系的电话信息。|</v>
      </c>
      <c r="AF35" s="71" t="str">
        <f t="shared" si="3"/>
        <v>IP300014</v>
      </c>
    </row>
    <row r="36" spans="1:32" s="44" customFormat="1" ht="19.2" customHeight="1">
      <c r="A36" s="54" t="s">
        <v>607</v>
      </c>
      <c r="B36" s="60" t="s">
        <v>34</v>
      </c>
      <c r="C36" s="60" t="s">
        <v>43</v>
      </c>
      <c r="D36" s="60" t="s">
        <v>61</v>
      </c>
      <c r="E36" s="60" t="s">
        <v>608</v>
      </c>
      <c r="F36" s="60" t="s">
        <v>609</v>
      </c>
      <c r="G36" s="60" t="s">
        <v>37</v>
      </c>
      <c r="H36" s="60" t="s">
        <v>610</v>
      </c>
      <c r="I36" s="60" t="s">
        <v>611</v>
      </c>
      <c r="J36" s="60" t="s">
        <v>37</v>
      </c>
      <c r="K36" s="60" t="s">
        <v>37</v>
      </c>
      <c r="L36" s="60" t="s">
        <v>442</v>
      </c>
      <c r="M36" s="60">
        <v>8</v>
      </c>
      <c r="N36" s="60" t="s">
        <v>37</v>
      </c>
      <c r="O36" s="60" t="s">
        <v>37</v>
      </c>
      <c r="P36" s="60"/>
      <c r="Q36" s="60"/>
      <c r="R36" s="60"/>
      <c r="S36" s="60" t="s">
        <v>37</v>
      </c>
      <c r="T36" s="60" t="s">
        <v>37</v>
      </c>
      <c r="U36" s="60" t="s">
        <v>387</v>
      </c>
      <c r="V36" s="60"/>
      <c r="W36" s="60"/>
      <c r="X36" s="60"/>
      <c r="Y36" s="60"/>
      <c r="Z36" s="60"/>
      <c r="AA36" s="60"/>
      <c r="AB36" s="60" t="s">
        <v>536</v>
      </c>
      <c r="AC36" s="60" t="s">
        <v>612</v>
      </c>
      <c r="AD36" s="70"/>
      <c r="AE36" s="71" t="str">
        <f t="shared" ref="AE36:AE66" si="4">CONCATENATE("MetaDataDefinition|",SUBSTITUTE(SUBSTITUTE(A36,CHAR(10),""),CHAR(13),""),"|",SUBSTITUTE(SUBSTITUTE(AC36,CHAR(10),""),CHAR(13),""),"|",SUBSTITUTE(SUBSTITUTE(E36,CHAR(10),""),CHAR(13),""),"|",IF(OR(L36="代码类",L36="标识类",L36="编码类",L36="文本类",L36="日期类",L36="时间类",L36="日期时间类"),CONCATENATE("S",M36),IF(L36="金额类",CONCATENATE("D",M36,",",N36),IF(L36="数值类","I","#N/A!"))),"|",SUBSTITUTE(SUBSTITUTE(H36,CHAR(10),""),CHAR(13),""),"|")</f>
        <v>MetaDataDefinition|IP300015|RELTN_STRT_DAT|关系开始日期|S8|指关联关系的开始日期，如雇佣关系中的劳动合同签订日期。|</v>
      </c>
      <c r="AF36" s="71" t="str">
        <f t="shared" ref="AF36:AF66" si="5">A36</f>
        <v>IP300015</v>
      </c>
    </row>
    <row r="37" spans="1:32" s="44" customFormat="1" ht="19.2" customHeight="1">
      <c r="A37" s="54" t="s">
        <v>613</v>
      </c>
      <c r="B37" s="60" t="s">
        <v>34</v>
      </c>
      <c r="C37" s="60" t="s">
        <v>43</v>
      </c>
      <c r="D37" s="60" t="s">
        <v>61</v>
      </c>
      <c r="E37" s="60" t="s">
        <v>614</v>
      </c>
      <c r="F37" s="60" t="s">
        <v>615</v>
      </c>
      <c r="G37" s="60" t="s">
        <v>37</v>
      </c>
      <c r="H37" s="60" t="s">
        <v>616</v>
      </c>
      <c r="I37" s="60" t="s">
        <v>611</v>
      </c>
      <c r="J37" s="60" t="s">
        <v>37</v>
      </c>
      <c r="K37" s="60" t="s">
        <v>37</v>
      </c>
      <c r="L37" s="60" t="s">
        <v>442</v>
      </c>
      <c r="M37" s="60">
        <v>8</v>
      </c>
      <c r="N37" s="60" t="s">
        <v>37</v>
      </c>
      <c r="O37" s="60" t="s">
        <v>37</v>
      </c>
      <c r="P37" s="60"/>
      <c r="Q37" s="60"/>
      <c r="R37" s="60"/>
      <c r="S37" s="60" t="s">
        <v>37</v>
      </c>
      <c r="T37" s="60" t="s">
        <v>37</v>
      </c>
      <c r="U37" s="60" t="s">
        <v>387</v>
      </c>
      <c r="V37" s="60"/>
      <c r="W37" s="60"/>
      <c r="X37" s="60"/>
      <c r="Y37" s="60"/>
      <c r="Z37" s="60"/>
      <c r="AA37" s="60"/>
      <c r="AB37" s="60" t="s">
        <v>536</v>
      </c>
      <c r="AC37" s="60" t="s">
        <v>617</v>
      </c>
      <c r="AD37" s="70"/>
      <c r="AE37" s="71" t="str">
        <f t="shared" si="4"/>
        <v>MetaDataDefinition|IP300016|RELTN_END_DAT|关系结束日期|S8|指关联关系的结束日期，如雇佣关系中的劳动合同解除日期。|</v>
      </c>
      <c r="AF37" s="71" t="str">
        <f t="shared" si="5"/>
        <v>IP300016</v>
      </c>
    </row>
    <row r="38" spans="1:32" s="44" customFormat="1" ht="19.2" customHeight="1">
      <c r="A38" s="54" t="s">
        <v>618</v>
      </c>
      <c r="B38" s="60" t="s">
        <v>34</v>
      </c>
      <c r="C38" s="60" t="s">
        <v>43</v>
      </c>
      <c r="D38" s="60" t="s">
        <v>61</v>
      </c>
      <c r="E38" s="60" t="s">
        <v>619</v>
      </c>
      <c r="F38" s="60" t="s">
        <v>620</v>
      </c>
      <c r="G38" s="60" t="s">
        <v>37</v>
      </c>
      <c r="H38" s="60" t="s">
        <v>621</v>
      </c>
      <c r="I38" s="60" t="s">
        <v>622</v>
      </c>
      <c r="J38" s="60" t="s">
        <v>37</v>
      </c>
      <c r="K38" s="60" t="s">
        <v>623</v>
      </c>
      <c r="L38" s="60" t="s">
        <v>383</v>
      </c>
      <c r="M38" s="60">
        <v>3</v>
      </c>
      <c r="N38" s="60" t="s">
        <v>37</v>
      </c>
      <c r="O38" s="63" t="str">
        <f>HYPERLINK("#代码扩展定义!C"&amp;MATCH($E:$E,代码扩展定义!C:C,),"代码类")</f>
        <v>代码类</v>
      </c>
      <c r="P38" s="60"/>
      <c r="Q38" s="60"/>
      <c r="R38" s="60"/>
      <c r="S38" s="60" t="s">
        <v>37</v>
      </c>
      <c r="T38" s="60" t="s">
        <v>37</v>
      </c>
      <c r="U38" s="60" t="s">
        <v>387</v>
      </c>
      <c r="V38" s="60"/>
      <c r="W38" s="60"/>
      <c r="X38" s="60"/>
      <c r="Y38" s="60"/>
      <c r="Z38" s="60"/>
      <c r="AA38" s="60"/>
      <c r="AB38" s="60" t="s">
        <v>536</v>
      </c>
      <c r="AC38" s="60" t="s">
        <v>624</v>
      </c>
      <c r="AD38" s="70"/>
      <c r="AE38" s="71" t="str">
        <f t="shared" si="4"/>
        <v>MetaDataDefinition|IP300017|GUARDN_TYP|监护人类型|S3|指依据法律规定可作为无行为能力或限制行为能力的人的监护人的具体类型。|</v>
      </c>
      <c r="AF38" s="71" t="str">
        <f t="shared" si="5"/>
        <v>IP300017</v>
      </c>
    </row>
    <row r="39" spans="1:32" s="44" customFormat="1" ht="19.2" customHeight="1">
      <c r="A39" s="54" t="s">
        <v>625</v>
      </c>
      <c r="B39" s="55" t="s">
        <v>34</v>
      </c>
      <c r="C39" s="54" t="s">
        <v>43</v>
      </c>
      <c r="D39" s="54" t="s">
        <v>47</v>
      </c>
      <c r="E39" s="55" t="s">
        <v>626</v>
      </c>
      <c r="F39" s="56" t="s">
        <v>627</v>
      </c>
      <c r="G39" s="56" t="s">
        <v>37</v>
      </c>
      <c r="H39" s="56" t="s">
        <v>628</v>
      </c>
      <c r="I39" s="56" t="s">
        <v>37</v>
      </c>
      <c r="J39" s="56" t="s">
        <v>37</v>
      </c>
      <c r="K39" s="56" t="s">
        <v>382</v>
      </c>
      <c r="L39" s="56" t="s">
        <v>383</v>
      </c>
      <c r="M39" s="56">
        <v>2</v>
      </c>
      <c r="N39" s="56" t="s">
        <v>37</v>
      </c>
      <c r="O39" s="63" t="str">
        <f>HYPERLINK("#代码扩展定义!C"&amp;MATCH($E:$E,代码扩展定义!C:C,),"代码类")</f>
        <v>代码类</v>
      </c>
      <c r="P39" s="58" t="s">
        <v>477</v>
      </c>
      <c r="Q39" s="58" t="s">
        <v>629</v>
      </c>
      <c r="R39" s="54" t="s">
        <v>386</v>
      </c>
      <c r="S39" s="56" t="s">
        <v>37</v>
      </c>
      <c r="T39" s="56" t="s">
        <v>37</v>
      </c>
      <c r="U39" s="54" t="s">
        <v>387</v>
      </c>
      <c r="V39" s="65"/>
      <c r="W39" s="65"/>
      <c r="X39" s="65"/>
      <c r="Y39" s="65"/>
      <c r="Z39" s="65"/>
      <c r="AA39" s="65"/>
      <c r="AB39" s="60" t="s">
        <v>388</v>
      </c>
      <c r="AC39" s="56" t="s">
        <v>630</v>
      </c>
      <c r="AD39" s="70"/>
      <c r="AE39" s="71" t="str">
        <f t="shared" si="4"/>
        <v>MetaDataDefinition|IP300018|CUST_STS|客户状态|S2|按照客户生命周期管理要求记录的客户在业务和系统中所处的状态|</v>
      </c>
      <c r="AF39" s="71" t="str">
        <f t="shared" si="5"/>
        <v>IP300018</v>
      </c>
    </row>
    <row r="40" spans="1:32" s="44" customFormat="1" ht="19.2" customHeight="1">
      <c r="A40" s="54" t="s">
        <v>631</v>
      </c>
      <c r="B40" s="55" t="s">
        <v>34</v>
      </c>
      <c r="C40" s="54" t="s">
        <v>43</v>
      </c>
      <c r="D40" s="54" t="s">
        <v>47</v>
      </c>
      <c r="E40" s="57" t="s">
        <v>632</v>
      </c>
      <c r="F40" s="56" t="s">
        <v>633</v>
      </c>
      <c r="G40" s="56" t="s">
        <v>37</v>
      </c>
      <c r="H40" s="56" t="s">
        <v>634</v>
      </c>
      <c r="I40" s="56" t="s">
        <v>37</v>
      </c>
      <c r="J40" s="56" t="s">
        <v>37</v>
      </c>
      <c r="K40" s="56" t="s">
        <v>635</v>
      </c>
      <c r="L40" s="56" t="s">
        <v>383</v>
      </c>
      <c r="M40" s="56">
        <v>2</v>
      </c>
      <c r="N40" s="56" t="s">
        <v>37</v>
      </c>
      <c r="O40" s="63" t="str">
        <f>HYPERLINK("#代码扩展定义!C"&amp;MATCH($E:$E,代码扩展定义!C:C,),"代码类")</f>
        <v>代码类</v>
      </c>
      <c r="P40" s="58" t="s">
        <v>636</v>
      </c>
      <c r="Q40" s="58" t="s">
        <v>637</v>
      </c>
      <c r="R40" s="54" t="s">
        <v>386</v>
      </c>
      <c r="S40" s="56" t="s">
        <v>37</v>
      </c>
      <c r="T40" s="56" t="s">
        <v>37</v>
      </c>
      <c r="U40" s="54" t="s">
        <v>387</v>
      </c>
      <c r="V40" s="65"/>
      <c r="W40" s="65"/>
      <c r="X40" s="65"/>
      <c r="Y40" s="65"/>
      <c r="Z40" s="65"/>
      <c r="AA40" s="65"/>
      <c r="AB40" s="60" t="s">
        <v>388</v>
      </c>
      <c r="AC40" s="56" t="s">
        <v>638</v>
      </c>
      <c r="AD40" s="70"/>
      <c r="AE40" s="71" t="str">
        <f t="shared" si="4"/>
        <v>MetaDataDefinition|IP300019|REVN_RSDT_IDEN|税收居民身份|S2|用于标识个人税收居民的身份信息。税收居民是指在一国居住(或具有一国国籍)，依法享有民事权利和承担民事义务的，并受该国法律管辖的自然人或法人。|</v>
      </c>
      <c r="AF40" s="71" t="str">
        <f t="shared" si="5"/>
        <v>IP300019</v>
      </c>
    </row>
    <row r="41" spans="1:32" s="44" customFormat="1" ht="19.2" customHeight="1">
      <c r="A41" s="54" t="s">
        <v>639</v>
      </c>
      <c r="B41" s="55" t="s">
        <v>34</v>
      </c>
      <c r="C41" s="54" t="s">
        <v>43</v>
      </c>
      <c r="D41" s="54" t="s">
        <v>47</v>
      </c>
      <c r="E41" s="57" t="s">
        <v>640</v>
      </c>
      <c r="F41" s="56" t="s">
        <v>641</v>
      </c>
      <c r="G41" s="56" t="s">
        <v>37</v>
      </c>
      <c r="H41" s="56" t="s">
        <v>642</v>
      </c>
      <c r="I41" s="56" t="s">
        <v>37</v>
      </c>
      <c r="J41" s="56" t="s">
        <v>37</v>
      </c>
      <c r="K41" s="56" t="s">
        <v>635</v>
      </c>
      <c r="L41" s="56" t="s">
        <v>383</v>
      </c>
      <c r="M41" s="56">
        <v>2</v>
      </c>
      <c r="N41" s="56" t="s">
        <v>37</v>
      </c>
      <c r="O41" s="63" t="str">
        <f>HYPERLINK("#代码扩展定义!C"&amp;MATCH($E:$E,代码扩展定义!C:C,),"代码类")</f>
        <v>代码类</v>
      </c>
      <c r="P41" s="58" t="s">
        <v>636</v>
      </c>
      <c r="Q41" s="58" t="s">
        <v>637</v>
      </c>
      <c r="R41" s="54" t="s">
        <v>386</v>
      </c>
      <c r="S41" s="56" t="s">
        <v>37</v>
      </c>
      <c r="T41" s="56" t="s">
        <v>37</v>
      </c>
      <c r="U41" s="54" t="s">
        <v>387</v>
      </c>
      <c r="V41" s="65"/>
      <c r="W41" s="65"/>
      <c r="X41" s="65"/>
      <c r="Y41" s="65"/>
      <c r="Z41" s="65"/>
      <c r="AA41" s="65"/>
      <c r="AB41" s="60" t="s">
        <v>388</v>
      </c>
      <c r="AC41" s="56" t="s">
        <v>643</v>
      </c>
      <c r="AD41" s="70"/>
      <c r="AE41" s="71" t="str">
        <f t="shared" si="4"/>
        <v>MetaDataDefinition|IP300020|NOT_PRVD_TAXPY_RCOG_NUM_RSN|未能提供纳税人识别号原因|S2|当税收居民国（地区）纳税人识别号为空时，选择未能提供纳税人识别号的原因|</v>
      </c>
      <c r="AF41" s="71" t="str">
        <f t="shared" si="5"/>
        <v>IP300020</v>
      </c>
    </row>
    <row r="42" spans="1:32" s="44" customFormat="1" ht="19.2" customHeight="1">
      <c r="A42" s="54" t="s">
        <v>644</v>
      </c>
      <c r="B42" s="60" t="s">
        <v>34</v>
      </c>
      <c r="C42" s="60" t="s">
        <v>43</v>
      </c>
      <c r="D42" s="60" t="s">
        <v>47</v>
      </c>
      <c r="E42" s="60" t="s">
        <v>645</v>
      </c>
      <c r="F42" s="60" t="s">
        <v>646</v>
      </c>
      <c r="G42" s="60" t="s">
        <v>37</v>
      </c>
      <c r="H42" s="60" t="s">
        <v>647</v>
      </c>
      <c r="I42" s="60" t="s">
        <v>648</v>
      </c>
      <c r="J42" s="60" t="s">
        <v>37</v>
      </c>
      <c r="K42" s="60" t="s">
        <v>37</v>
      </c>
      <c r="L42" s="60" t="s">
        <v>469</v>
      </c>
      <c r="M42" s="60">
        <v>5</v>
      </c>
      <c r="N42" s="60" t="s">
        <v>37</v>
      </c>
      <c r="O42" s="60" t="s">
        <v>37</v>
      </c>
      <c r="P42" s="60"/>
      <c r="Q42" s="60"/>
      <c r="R42" s="60"/>
      <c r="S42" s="60" t="s">
        <v>649</v>
      </c>
      <c r="T42" s="60" t="s">
        <v>401</v>
      </c>
      <c r="U42" s="60" t="s">
        <v>387</v>
      </c>
      <c r="V42" s="60"/>
      <c r="W42" s="60"/>
      <c r="X42" s="60"/>
      <c r="Y42" s="60"/>
      <c r="Z42" s="60"/>
      <c r="AA42" s="60"/>
      <c r="AB42" s="60" t="s">
        <v>536</v>
      </c>
      <c r="AC42" s="60" t="s">
        <v>650</v>
      </c>
      <c r="AD42" s="70"/>
      <c r="AE42" s="71" t="str">
        <f t="shared" si="4"/>
        <v>MetaDataDefinition|IP300021|BELNG_BRCH_ID|客户所属机构|S5|指银行为客户所指定的归属机构，填写机构代码。|</v>
      </c>
      <c r="AF42" s="71" t="str">
        <f t="shared" si="5"/>
        <v>IP300021</v>
      </c>
    </row>
    <row r="43" spans="1:32" s="44" customFormat="1" ht="19.2" customHeight="1">
      <c r="A43" s="54" t="s">
        <v>651</v>
      </c>
      <c r="B43" s="60" t="s">
        <v>34</v>
      </c>
      <c r="C43" s="60" t="s">
        <v>43</v>
      </c>
      <c r="D43" s="60" t="s">
        <v>47</v>
      </c>
      <c r="E43" s="60" t="s">
        <v>652</v>
      </c>
      <c r="F43" s="60" t="s">
        <v>653</v>
      </c>
      <c r="G43" s="60" t="s">
        <v>37</v>
      </c>
      <c r="H43" s="60" t="s">
        <v>654</v>
      </c>
      <c r="I43" s="60" t="s">
        <v>37</v>
      </c>
      <c r="J43" s="60" t="s">
        <v>37</v>
      </c>
      <c r="K43" s="60" t="s">
        <v>37</v>
      </c>
      <c r="L43" s="60" t="s">
        <v>393</v>
      </c>
      <c r="M43" s="60">
        <v>120</v>
      </c>
      <c r="N43" s="60" t="s">
        <v>37</v>
      </c>
      <c r="O43" s="60" t="s">
        <v>37</v>
      </c>
      <c r="P43" s="60"/>
      <c r="Q43" s="60"/>
      <c r="R43" s="60"/>
      <c r="S43" s="60" t="s">
        <v>400</v>
      </c>
      <c r="T43" s="60" t="s">
        <v>401</v>
      </c>
      <c r="U43" s="60" t="s">
        <v>387</v>
      </c>
      <c r="V43" s="60"/>
      <c r="W43" s="60"/>
      <c r="X43" s="60"/>
      <c r="Y43" s="60"/>
      <c r="Z43" s="60"/>
      <c r="AA43" s="60"/>
      <c r="AB43" s="60" t="s">
        <v>536</v>
      </c>
      <c r="AC43" s="60" t="s">
        <v>655</v>
      </c>
      <c r="AD43" s="70"/>
      <c r="AE43" s="71" t="str">
        <f t="shared" si="4"/>
        <v>MetaDataDefinition|IP300022|PTTL_CUST_NAM|潜在客户名称|S120|指未成为贵州银行正式客户，但具有购买力的待开发的潜在客户的法定名称。|</v>
      </c>
      <c r="AF43" s="71" t="str">
        <f t="shared" si="5"/>
        <v>IP300022</v>
      </c>
    </row>
    <row r="44" spans="1:32" s="44" customFormat="1" ht="19.2" customHeight="1">
      <c r="A44" s="54" t="s">
        <v>656</v>
      </c>
      <c r="B44" s="60" t="s">
        <v>34</v>
      </c>
      <c r="C44" s="60" t="s">
        <v>43</v>
      </c>
      <c r="D44" s="60" t="s">
        <v>47</v>
      </c>
      <c r="E44" s="60" t="s">
        <v>657</v>
      </c>
      <c r="F44" s="60" t="s">
        <v>658</v>
      </c>
      <c r="G44" s="60" t="s">
        <v>37</v>
      </c>
      <c r="H44" s="60" t="s">
        <v>659</v>
      </c>
      <c r="I44" s="60" t="s">
        <v>660</v>
      </c>
      <c r="J44" s="60" t="s">
        <v>37</v>
      </c>
      <c r="K44" s="60" t="s">
        <v>382</v>
      </c>
      <c r="L44" s="60" t="s">
        <v>383</v>
      </c>
      <c r="M44" s="60">
        <v>5</v>
      </c>
      <c r="N44" s="60" t="s">
        <v>37</v>
      </c>
      <c r="O44" s="63" t="str">
        <f>HYPERLINK("#代码扩展定义!C"&amp;MATCH(S44,代码扩展定义!C:C,),"代码类")</f>
        <v>代码类</v>
      </c>
      <c r="P44" s="60"/>
      <c r="Q44" s="60"/>
      <c r="R44" s="60"/>
      <c r="S44" s="60" t="s">
        <v>661</v>
      </c>
      <c r="T44" s="60" t="s">
        <v>401</v>
      </c>
      <c r="U44" s="60" t="s">
        <v>387</v>
      </c>
      <c r="V44" s="60"/>
      <c r="W44" s="60"/>
      <c r="X44" s="60"/>
      <c r="Y44" s="60"/>
      <c r="Z44" s="60"/>
      <c r="AA44" s="60"/>
      <c r="AB44" s="60" t="s">
        <v>536</v>
      </c>
      <c r="AC44" s="60" t="s">
        <v>662</v>
      </c>
      <c r="AD44" s="70"/>
      <c r="AE44" s="71" t="str">
        <f t="shared" si="4"/>
        <v>MetaDataDefinition|IP300023|PTTL_CUST_INDS|潜在客户行业|S5|指潜在客户的所属行业，采用标准的国民经济行业。|</v>
      </c>
      <c r="AF44" s="71" t="str">
        <f t="shared" si="5"/>
        <v>IP300023</v>
      </c>
    </row>
    <row r="45" spans="1:32" s="44" customFormat="1" ht="19.2" customHeight="1">
      <c r="A45" s="54" t="s">
        <v>663</v>
      </c>
      <c r="B45" s="60" t="s">
        <v>34</v>
      </c>
      <c r="C45" s="60" t="s">
        <v>43</v>
      </c>
      <c r="D45" s="60" t="s">
        <v>47</v>
      </c>
      <c r="E45" s="60" t="s">
        <v>664</v>
      </c>
      <c r="F45" s="60" t="s">
        <v>665</v>
      </c>
      <c r="G45" s="60" t="s">
        <v>37</v>
      </c>
      <c r="H45" s="60" t="s">
        <v>666</v>
      </c>
      <c r="I45" s="64" t="s">
        <v>604</v>
      </c>
      <c r="J45" s="60" t="s">
        <v>37</v>
      </c>
      <c r="K45" s="60" t="s">
        <v>37</v>
      </c>
      <c r="L45" s="60" t="s">
        <v>469</v>
      </c>
      <c r="M45" s="60">
        <v>20</v>
      </c>
      <c r="N45" s="60" t="s">
        <v>37</v>
      </c>
      <c r="O45" s="60" t="s">
        <v>37</v>
      </c>
      <c r="P45" s="60"/>
      <c r="Q45" s="60"/>
      <c r="R45" s="60"/>
      <c r="S45" s="60" t="s">
        <v>605</v>
      </c>
      <c r="T45" s="60" t="s">
        <v>401</v>
      </c>
      <c r="U45" s="60" t="s">
        <v>387</v>
      </c>
      <c r="V45" s="60"/>
      <c r="W45" s="60"/>
      <c r="X45" s="60"/>
      <c r="Y45" s="60"/>
      <c r="Z45" s="60"/>
      <c r="AA45" s="60"/>
      <c r="AB45" s="60" t="s">
        <v>536</v>
      </c>
      <c r="AC45" s="60" t="s">
        <v>667</v>
      </c>
      <c r="AD45" s="70"/>
      <c r="AE45" s="71" t="str">
        <f t="shared" si="4"/>
        <v>MetaDataDefinition|IP300024|PTTL_CUST_PHO_NUM|潜在客户联系电话|S20|指潜在客户的有效电话号码。|</v>
      </c>
      <c r="AF45" s="71" t="str">
        <f t="shared" si="5"/>
        <v>IP300024</v>
      </c>
    </row>
    <row r="46" spans="1:32" s="44" customFormat="1" ht="19.2" customHeight="1">
      <c r="A46" s="54" t="s">
        <v>668</v>
      </c>
      <c r="B46" s="60" t="s">
        <v>34</v>
      </c>
      <c r="C46" s="60" t="s">
        <v>43</v>
      </c>
      <c r="D46" s="60" t="s">
        <v>47</v>
      </c>
      <c r="E46" s="60" t="s">
        <v>669</v>
      </c>
      <c r="F46" s="60" t="s">
        <v>670</v>
      </c>
      <c r="G46" s="60" t="s">
        <v>37</v>
      </c>
      <c r="H46" s="60" t="s">
        <v>671</v>
      </c>
      <c r="I46" s="60" t="s">
        <v>672</v>
      </c>
      <c r="J46" s="60" t="s">
        <v>37</v>
      </c>
      <c r="K46" s="60" t="s">
        <v>37</v>
      </c>
      <c r="L46" s="60" t="s">
        <v>393</v>
      </c>
      <c r="M46" s="60">
        <v>152</v>
      </c>
      <c r="N46" s="60" t="s">
        <v>37</v>
      </c>
      <c r="O46" s="60" t="s">
        <v>37</v>
      </c>
      <c r="P46" s="60"/>
      <c r="Q46" s="60"/>
      <c r="R46" s="60"/>
      <c r="S46" s="60" t="s">
        <v>37</v>
      </c>
      <c r="T46" s="60" t="s">
        <v>37</v>
      </c>
      <c r="U46" s="60" t="s">
        <v>387</v>
      </c>
      <c r="V46" s="60"/>
      <c r="W46" s="60"/>
      <c r="X46" s="60"/>
      <c r="Y46" s="60"/>
      <c r="Z46" s="60"/>
      <c r="AA46" s="60"/>
      <c r="AB46" s="60" t="s">
        <v>536</v>
      </c>
      <c r="AC46" s="60" t="s">
        <v>673</v>
      </c>
      <c r="AD46" s="70"/>
      <c r="AE46" s="71" t="str">
        <f t="shared" si="4"/>
        <v>MetaDataDefinition|IP300025|PTTL_CUST_CNTC_ADDR|潜在客户联系地址|S152|指潜在客户的详细地址。|</v>
      </c>
      <c r="AF46" s="71" t="str">
        <f t="shared" si="5"/>
        <v>IP300025</v>
      </c>
    </row>
    <row r="47" spans="1:32" s="44" customFormat="1" ht="19.2" customHeight="1">
      <c r="A47" s="54" t="s">
        <v>674</v>
      </c>
      <c r="B47" s="55" t="s">
        <v>34</v>
      </c>
      <c r="C47" s="54" t="s">
        <v>43</v>
      </c>
      <c r="D47" s="54" t="s">
        <v>45</v>
      </c>
      <c r="E47" s="58" t="s">
        <v>675</v>
      </c>
      <c r="F47" s="56" t="s">
        <v>676</v>
      </c>
      <c r="G47" s="56" t="s">
        <v>37</v>
      </c>
      <c r="H47" s="56" t="s">
        <v>677</v>
      </c>
      <c r="I47" s="56" t="s">
        <v>678</v>
      </c>
      <c r="J47" s="56" t="s">
        <v>37</v>
      </c>
      <c r="K47" s="56" t="s">
        <v>37</v>
      </c>
      <c r="L47" s="56" t="s">
        <v>469</v>
      </c>
      <c r="M47" s="56">
        <v>12</v>
      </c>
      <c r="N47" s="56" t="s">
        <v>37</v>
      </c>
      <c r="O47" s="58" t="s">
        <v>679</v>
      </c>
      <c r="P47" s="58" t="s">
        <v>477</v>
      </c>
      <c r="Q47" s="58" t="s">
        <v>629</v>
      </c>
      <c r="R47" s="54" t="s">
        <v>386</v>
      </c>
      <c r="S47" s="56" t="s">
        <v>37</v>
      </c>
      <c r="T47" s="56" t="s">
        <v>37</v>
      </c>
      <c r="U47" s="54" t="s">
        <v>387</v>
      </c>
      <c r="V47" s="65"/>
      <c r="W47" s="65"/>
      <c r="X47" s="65"/>
      <c r="Y47" s="65"/>
      <c r="Z47" s="65"/>
      <c r="AA47" s="65"/>
      <c r="AB47" s="60" t="s">
        <v>388</v>
      </c>
      <c r="AC47" s="56" t="s">
        <v>680</v>
      </c>
      <c r="AD47" s="70"/>
      <c r="AE47" s="71" t="str">
        <f t="shared" si="4"/>
        <v>MetaDataDefinition|IP300026|CUST_IDN|客户编号|S12|描述贵州银行为统一管理、根据既定规则生成并分配给客户的唯一编码，在全行内具有唯一性。|</v>
      </c>
      <c r="AF47" s="71" t="str">
        <f t="shared" si="5"/>
        <v>IP300026</v>
      </c>
    </row>
    <row r="48" spans="1:32" s="44" customFormat="1" ht="19.2" customHeight="1">
      <c r="A48" s="54" t="s">
        <v>681</v>
      </c>
      <c r="B48" s="55" t="s">
        <v>34</v>
      </c>
      <c r="C48" s="54" t="s">
        <v>43</v>
      </c>
      <c r="D48" s="54" t="s">
        <v>45</v>
      </c>
      <c r="E48" s="55" t="s">
        <v>682</v>
      </c>
      <c r="F48" s="56" t="s">
        <v>683</v>
      </c>
      <c r="G48" s="56" t="s">
        <v>37</v>
      </c>
      <c r="H48" s="56" t="s">
        <v>684</v>
      </c>
      <c r="I48" s="56" t="s">
        <v>37</v>
      </c>
      <c r="J48" s="56" t="s">
        <v>37</v>
      </c>
      <c r="K48" s="56" t="s">
        <v>685</v>
      </c>
      <c r="L48" s="56" t="s">
        <v>469</v>
      </c>
      <c r="M48" s="56">
        <v>14</v>
      </c>
      <c r="N48" s="56" t="s">
        <v>37</v>
      </c>
      <c r="O48" s="55" t="s">
        <v>686</v>
      </c>
      <c r="P48" s="58" t="s">
        <v>477</v>
      </c>
      <c r="Q48" s="58" t="s">
        <v>687</v>
      </c>
      <c r="R48" s="54" t="s">
        <v>386</v>
      </c>
      <c r="S48" s="56" t="s">
        <v>37</v>
      </c>
      <c r="T48" s="56" t="s">
        <v>37</v>
      </c>
      <c r="U48" s="54" t="s">
        <v>387</v>
      </c>
      <c r="V48" s="65"/>
      <c r="W48" s="65"/>
      <c r="X48" s="65"/>
      <c r="Y48" s="65"/>
      <c r="Z48" s="65"/>
      <c r="AA48" s="65"/>
      <c r="AB48" s="60" t="s">
        <v>388</v>
      </c>
      <c r="AC48" s="56" t="s">
        <v>688</v>
      </c>
      <c r="AD48" s="70"/>
      <c r="AE48" s="71" t="str">
        <f t="shared" si="4"/>
        <v>MetaDataDefinition|IP300027|PAYMT_SYS_BNK_NUM|支付系统行号|S14|中国人民银行现代化支付系统中，为各个银行（到具体的分支行）分配的银行行号。|</v>
      </c>
      <c r="AF48" s="71" t="str">
        <f t="shared" si="5"/>
        <v>IP300027</v>
      </c>
    </row>
    <row r="49" spans="1:32" s="44" customFormat="1" ht="19.2" customHeight="1">
      <c r="A49" s="54" t="s">
        <v>689</v>
      </c>
      <c r="B49" s="55" t="s">
        <v>34</v>
      </c>
      <c r="C49" s="54" t="s">
        <v>43</v>
      </c>
      <c r="D49" s="54" t="s">
        <v>45</v>
      </c>
      <c r="E49" s="57" t="s">
        <v>690</v>
      </c>
      <c r="F49" s="56" t="s">
        <v>691</v>
      </c>
      <c r="G49" s="56" t="s">
        <v>37</v>
      </c>
      <c r="H49" s="56" t="s">
        <v>692</v>
      </c>
      <c r="I49" s="56" t="s">
        <v>693</v>
      </c>
      <c r="J49" s="56" t="s">
        <v>37</v>
      </c>
      <c r="K49" s="56" t="s">
        <v>694</v>
      </c>
      <c r="L49" s="56" t="s">
        <v>393</v>
      </c>
      <c r="M49" s="56">
        <v>122</v>
      </c>
      <c r="N49" s="56" t="s">
        <v>37</v>
      </c>
      <c r="O49" s="55" t="s">
        <v>37</v>
      </c>
      <c r="P49" s="58" t="s">
        <v>492</v>
      </c>
      <c r="Q49" s="58" t="s">
        <v>493</v>
      </c>
      <c r="R49" s="54" t="s">
        <v>386</v>
      </c>
      <c r="S49" s="56" t="s">
        <v>37</v>
      </c>
      <c r="T49" s="56" t="s">
        <v>37</v>
      </c>
      <c r="U49" s="54" t="s">
        <v>387</v>
      </c>
      <c r="V49" s="65"/>
      <c r="W49" s="65"/>
      <c r="X49" s="65"/>
      <c r="Y49" s="65"/>
      <c r="Z49" s="65"/>
      <c r="AA49" s="65"/>
      <c r="AB49" s="60" t="s">
        <v>388</v>
      </c>
      <c r="AC49" s="56" t="s">
        <v>695</v>
      </c>
      <c r="AD49" s="70"/>
      <c r="AE49" s="71" t="str">
        <f t="shared" si="4"/>
        <v>MetaDataDefinition|IP300028|ENG_SHT_NAM|英文简称|S122|描述客户的英文简称，便于识别和称呼，常在业务活动中使用。|</v>
      </c>
      <c r="AF49" s="71" t="str">
        <f t="shared" si="5"/>
        <v>IP300028</v>
      </c>
    </row>
    <row r="50" spans="1:32" s="44" customFormat="1" ht="19.2" customHeight="1">
      <c r="A50" s="54" t="s">
        <v>696</v>
      </c>
      <c r="B50" s="55" t="s">
        <v>34</v>
      </c>
      <c r="C50" s="59" t="s">
        <v>43</v>
      </c>
      <c r="D50" s="59" t="s">
        <v>45</v>
      </c>
      <c r="E50" s="55" t="s">
        <v>697</v>
      </c>
      <c r="F50" s="56" t="s">
        <v>698</v>
      </c>
      <c r="G50" s="56" t="s">
        <v>37</v>
      </c>
      <c r="H50" s="56" t="s">
        <v>699</v>
      </c>
      <c r="I50" s="56" t="s">
        <v>700</v>
      </c>
      <c r="J50" s="56" t="s">
        <v>37</v>
      </c>
      <c r="K50" s="56" t="s">
        <v>382</v>
      </c>
      <c r="L50" s="56" t="s">
        <v>442</v>
      </c>
      <c r="M50" s="56">
        <v>8</v>
      </c>
      <c r="N50" s="56" t="s">
        <v>37</v>
      </c>
      <c r="O50" s="55" t="s">
        <v>37</v>
      </c>
      <c r="P50" s="58" t="s">
        <v>384</v>
      </c>
      <c r="Q50" s="58" t="s">
        <v>701</v>
      </c>
      <c r="R50" s="54" t="s">
        <v>386</v>
      </c>
      <c r="S50" s="56" t="s">
        <v>702</v>
      </c>
      <c r="T50" s="56" t="s">
        <v>401</v>
      </c>
      <c r="U50" s="54" t="s">
        <v>387</v>
      </c>
      <c r="V50" s="65"/>
      <c r="W50" s="65"/>
      <c r="X50" s="65"/>
      <c r="Y50" s="65"/>
      <c r="Z50" s="65"/>
      <c r="AA50" s="65"/>
      <c r="AB50" s="60" t="s">
        <v>388</v>
      </c>
      <c r="AC50" s="56" t="s">
        <v>703</v>
      </c>
      <c r="AD50" s="70"/>
      <c r="AE50" s="71" t="str">
        <f t="shared" si="4"/>
        <v>MetaDataDefinition|IP300029|ID_EXP_DAT|证件到期日期|S8|描述客户证件记载的到期日期。|</v>
      </c>
      <c r="AF50" s="71" t="str">
        <f t="shared" si="5"/>
        <v>IP300029</v>
      </c>
    </row>
    <row r="51" spans="1:32" s="44" customFormat="1" ht="19.2" customHeight="1">
      <c r="A51" s="54" t="s">
        <v>704</v>
      </c>
      <c r="B51" s="55" t="s">
        <v>34</v>
      </c>
      <c r="C51" s="54" t="s">
        <v>43</v>
      </c>
      <c r="D51" s="54" t="s">
        <v>45</v>
      </c>
      <c r="E51" s="55" t="s">
        <v>705</v>
      </c>
      <c r="F51" s="56" t="s">
        <v>706</v>
      </c>
      <c r="G51" s="56" t="s">
        <v>37</v>
      </c>
      <c r="H51" s="56" t="s">
        <v>707</v>
      </c>
      <c r="I51" s="56" t="s">
        <v>37</v>
      </c>
      <c r="J51" s="56" t="s">
        <v>37</v>
      </c>
      <c r="K51" s="56" t="s">
        <v>382</v>
      </c>
      <c r="L51" s="56" t="s">
        <v>383</v>
      </c>
      <c r="M51" s="56">
        <v>1</v>
      </c>
      <c r="N51" s="56" t="s">
        <v>37</v>
      </c>
      <c r="O51" s="63" t="str">
        <f>HYPERLINK("#代码扩展定义!C"&amp;MATCH($E:$E,代码扩展定义!C:C,),"代码类")</f>
        <v>代码类</v>
      </c>
      <c r="P51" s="58" t="s">
        <v>636</v>
      </c>
      <c r="Q51" s="58" t="s">
        <v>708</v>
      </c>
      <c r="R51" s="54" t="s">
        <v>386</v>
      </c>
      <c r="S51" s="56" t="s">
        <v>37</v>
      </c>
      <c r="T51" s="56" t="s">
        <v>37</v>
      </c>
      <c r="U51" s="54" t="s">
        <v>387</v>
      </c>
      <c r="V51" s="65"/>
      <c r="W51" s="65"/>
      <c r="X51" s="65"/>
      <c r="Y51" s="65"/>
      <c r="Z51" s="65"/>
      <c r="AA51" s="65"/>
      <c r="AB51" s="60" t="s">
        <v>388</v>
      </c>
      <c r="AC51" s="56" t="s">
        <v>709</v>
      </c>
      <c r="AD51" s="70"/>
      <c r="AE51" s="71" t="str">
        <f t="shared" si="4"/>
        <v>MetaDataDefinition|IP300030|CORP_PER_FLAG|公私标识|S1|标识账户的客户属性，一般单位客户开立的账户为对公账户，个人客户开立的账户为个人账户。|</v>
      </c>
      <c r="AF51" s="71" t="str">
        <f t="shared" si="5"/>
        <v>IP300030</v>
      </c>
    </row>
    <row r="52" spans="1:32" s="44" customFormat="1" ht="19.2" customHeight="1">
      <c r="A52" s="54" t="s">
        <v>710</v>
      </c>
      <c r="B52" s="60" t="s">
        <v>34</v>
      </c>
      <c r="C52" s="60" t="s">
        <v>43</v>
      </c>
      <c r="D52" s="60" t="s">
        <v>45</v>
      </c>
      <c r="E52" s="60" t="s">
        <v>711</v>
      </c>
      <c r="F52" s="60" t="s">
        <v>712</v>
      </c>
      <c r="G52" s="60" t="s">
        <v>37</v>
      </c>
      <c r="H52" s="60" t="s">
        <v>713</v>
      </c>
      <c r="I52" s="60" t="s">
        <v>37</v>
      </c>
      <c r="J52" s="60" t="s">
        <v>37</v>
      </c>
      <c r="K52" s="60" t="s">
        <v>414</v>
      </c>
      <c r="L52" s="60" t="s">
        <v>383</v>
      </c>
      <c r="M52" s="60">
        <v>3</v>
      </c>
      <c r="N52" s="60" t="s">
        <v>37</v>
      </c>
      <c r="O52" s="63" t="str">
        <f>HYPERLINK("#代码扩展定义!C"&amp;MATCH(S52,代码扩展定义!C:C,),"代码类")</f>
        <v>代码类</v>
      </c>
      <c r="P52" s="60"/>
      <c r="Q52" s="60"/>
      <c r="R52" s="60"/>
      <c r="S52" s="60" t="s">
        <v>714</v>
      </c>
      <c r="T52" s="60" t="s">
        <v>401</v>
      </c>
      <c r="U52" s="60" t="s">
        <v>387</v>
      </c>
      <c r="V52" s="60"/>
      <c r="W52" s="60"/>
      <c r="X52" s="60"/>
      <c r="Y52" s="60"/>
      <c r="Z52" s="60"/>
      <c r="AA52" s="60"/>
      <c r="AB52" s="60" t="s">
        <v>536</v>
      </c>
      <c r="AC52" s="60" t="s">
        <v>715</v>
      </c>
      <c r="AD52" s="70"/>
      <c r="AE52" s="71" t="str">
        <f t="shared" si="4"/>
        <v>MetaDataDefinition|IP300031|CERT_ISUE_NATY_COD|发证国家和地区|S3|指证件颁发的国家和地区代码。|</v>
      </c>
      <c r="AF52" s="71" t="str">
        <f t="shared" si="5"/>
        <v>IP300031</v>
      </c>
    </row>
    <row r="53" spans="1:32" s="44" customFormat="1" ht="19.2" customHeight="1">
      <c r="A53" s="54" t="s">
        <v>716</v>
      </c>
      <c r="B53" s="60" t="s">
        <v>34</v>
      </c>
      <c r="C53" s="60" t="s">
        <v>43</v>
      </c>
      <c r="D53" s="60" t="s">
        <v>45</v>
      </c>
      <c r="E53" s="60" t="s">
        <v>717</v>
      </c>
      <c r="F53" s="60" t="s">
        <v>718</v>
      </c>
      <c r="G53" s="60" t="s">
        <v>37</v>
      </c>
      <c r="H53" s="60" t="s">
        <v>719</v>
      </c>
      <c r="I53" s="64" t="s">
        <v>720</v>
      </c>
      <c r="J53" s="60" t="s">
        <v>37</v>
      </c>
      <c r="K53" s="60" t="s">
        <v>37</v>
      </c>
      <c r="L53" s="60" t="s">
        <v>393</v>
      </c>
      <c r="M53" s="60">
        <v>120</v>
      </c>
      <c r="N53" s="60" t="s">
        <v>37</v>
      </c>
      <c r="O53" s="60" t="s">
        <v>37</v>
      </c>
      <c r="P53" s="60"/>
      <c r="Q53" s="60"/>
      <c r="R53" s="60"/>
      <c r="S53" s="60" t="s">
        <v>37</v>
      </c>
      <c r="T53" s="60" t="s">
        <v>37</v>
      </c>
      <c r="U53" s="60" t="s">
        <v>387</v>
      </c>
      <c r="V53" s="60"/>
      <c r="W53" s="60"/>
      <c r="X53" s="60"/>
      <c r="Y53" s="60"/>
      <c r="Z53" s="60"/>
      <c r="AA53" s="60"/>
      <c r="AB53" s="60" t="s">
        <v>536</v>
      </c>
      <c r="AC53" s="60" t="s">
        <v>721</v>
      </c>
      <c r="AD53" s="70"/>
      <c r="AE53" s="71" t="str">
        <f t="shared" si="4"/>
        <v>MetaDataDefinition|IP300032|CERT_DIST_AUTH|证件发放机关|S120|指开户证件发放机关的名称。|</v>
      </c>
      <c r="AF53" s="71" t="str">
        <f t="shared" si="5"/>
        <v>IP300032</v>
      </c>
    </row>
    <row r="54" spans="1:32" s="44" customFormat="1" ht="19.2" customHeight="1">
      <c r="A54" s="54" t="s">
        <v>722</v>
      </c>
      <c r="B54" s="60" t="s">
        <v>34</v>
      </c>
      <c r="C54" s="60" t="s">
        <v>43</v>
      </c>
      <c r="D54" s="60" t="s">
        <v>45</v>
      </c>
      <c r="E54" s="60" t="s">
        <v>723</v>
      </c>
      <c r="F54" s="60" t="s">
        <v>724</v>
      </c>
      <c r="G54" s="60" t="s">
        <v>37</v>
      </c>
      <c r="H54" s="60" t="s">
        <v>725</v>
      </c>
      <c r="I54" s="60" t="s">
        <v>726</v>
      </c>
      <c r="J54" s="60" t="s">
        <v>37</v>
      </c>
      <c r="K54" s="60" t="s">
        <v>37</v>
      </c>
      <c r="L54" s="60" t="s">
        <v>442</v>
      </c>
      <c r="M54" s="60">
        <v>8</v>
      </c>
      <c r="N54" s="60" t="s">
        <v>37</v>
      </c>
      <c r="O54" s="60" t="s">
        <v>37</v>
      </c>
      <c r="P54" s="60"/>
      <c r="Q54" s="60"/>
      <c r="R54" s="60"/>
      <c r="S54" s="60" t="s">
        <v>37</v>
      </c>
      <c r="T54" s="60" t="s">
        <v>37</v>
      </c>
      <c r="U54" s="60" t="s">
        <v>387</v>
      </c>
      <c r="V54" s="60"/>
      <c r="W54" s="60"/>
      <c r="X54" s="60"/>
      <c r="Y54" s="60"/>
      <c r="Z54" s="60"/>
      <c r="AA54" s="60"/>
      <c r="AB54" s="60" t="s">
        <v>536</v>
      </c>
      <c r="AC54" s="60" t="s">
        <v>727</v>
      </c>
      <c r="AD54" s="70"/>
      <c r="AE54" s="71" t="str">
        <f t="shared" si="4"/>
        <v>MetaDataDefinition|IP300033|CERT_ISUE_DAT|发证日期|S8|指证件颁发的日期或证件登记的生效日期。|</v>
      </c>
      <c r="AF54" s="71" t="str">
        <f t="shared" si="5"/>
        <v>IP300033</v>
      </c>
    </row>
    <row r="55" spans="1:32" s="44" customFormat="1" ht="19.2" customHeight="1">
      <c r="A55" s="54" t="s">
        <v>728</v>
      </c>
      <c r="B55" s="60" t="s">
        <v>34</v>
      </c>
      <c r="C55" s="60" t="s">
        <v>43</v>
      </c>
      <c r="D55" s="60" t="s">
        <v>45</v>
      </c>
      <c r="E55" s="60" t="s">
        <v>729</v>
      </c>
      <c r="F55" s="60" t="s">
        <v>730</v>
      </c>
      <c r="G55" s="60" t="s">
        <v>37</v>
      </c>
      <c r="H55" s="60" t="s">
        <v>731</v>
      </c>
      <c r="I55" s="64" t="s">
        <v>732</v>
      </c>
      <c r="J55" s="60" t="s">
        <v>37</v>
      </c>
      <c r="K55" s="60" t="s">
        <v>37</v>
      </c>
      <c r="L55" s="60" t="s">
        <v>543</v>
      </c>
      <c r="M55" s="60">
        <v>1</v>
      </c>
      <c r="N55" s="60" t="s">
        <v>37</v>
      </c>
      <c r="O55" s="60" t="s">
        <v>37</v>
      </c>
      <c r="P55" s="60"/>
      <c r="Q55" s="60"/>
      <c r="R55" s="60"/>
      <c r="S55" s="60" t="s">
        <v>37</v>
      </c>
      <c r="T55" s="60" t="s">
        <v>37</v>
      </c>
      <c r="U55" s="60" t="s">
        <v>387</v>
      </c>
      <c r="V55" s="60"/>
      <c r="W55" s="60"/>
      <c r="X55" s="60"/>
      <c r="Y55" s="60"/>
      <c r="Z55" s="60"/>
      <c r="AA55" s="60"/>
      <c r="AB55" s="60" t="s">
        <v>536</v>
      </c>
      <c r="AC55" s="60" t="s">
        <v>733</v>
      </c>
      <c r="AD55" s="70"/>
      <c r="AE55" s="71" t="str">
        <f t="shared" si="4"/>
        <v>MetaDataDefinition|IP300034|ID_VALD_FLAG|证件有效标识|S1|标识证件是否有效。|</v>
      </c>
      <c r="AF55" s="71" t="str">
        <f t="shared" si="5"/>
        <v>IP300034</v>
      </c>
    </row>
    <row r="56" spans="1:32" s="44" customFormat="1" ht="19.2" customHeight="1">
      <c r="A56" s="54" t="s">
        <v>734</v>
      </c>
      <c r="B56" s="60" t="s">
        <v>34</v>
      </c>
      <c r="C56" s="60" t="s">
        <v>43</v>
      </c>
      <c r="D56" s="60" t="s">
        <v>45</v>
      </c>
      <c r="E56" s="60" t="s">
        <v>400</v>
      </c>
      <c r="F56" s="60" t="s">
        <v>735</v>
      </c>
      <c r="G56" s="60" t="s">
        <v>736</v>
      </c>
      <c r="H56" s="60" t="s">
        <v>737</v>
      </c>
      <c r="I56" s="64" t="s">
        <v>738</v>
      </c>
      <c r="J56" s="60" t="s">
        <v>37</v>
      </c>
      <c r="K56" s="60" t="s">
        <v>37</v>
      </c>
      <c r="L56" s="60" t="s">
        <v>393</v>
      </c>
      <c r="M56" s="60">
        <v>120</v>
      </c>
      <c r="N56" s="60" t="s">
        <v>37</v>
      </c>
      <c r="O56" s="60" t="s">
        <v>37</v>
      </c>
      <c r="P56" s="60"/>
      <c r="Q56" s="60"/>
      <c r="R56" s="60"/>
      <c r="S56" s="60" t="s">
        <v>37</v>
      </c>
      <c r="T56" s="60" t="s">
        <v>37</v>
      </c>
      <c r="U56" s="60" t="s">
        <v>387</v>
      </c>
      <c r="V56" s="60"/>
      <c r="W56" s="60"/>
      <c r="X56" s="60"/>
      <c r="Y56" s="60"/>
      <c r="Z56" s="60"/>
      <c r="AA56" s="60"/>
      <c r="AB56" s="60" t="s">
        <v>536</v>
      </c>
      <c r="AC56" s="60" t="s">
        <v>739</v>
      </c>
      <c r="AD56" s="70"/>
      <c r="AE56" s="71" t="str">
        <f t="shared" si="4"/>
        <v>MetaDataDefinition|IP300035|CUST_LGL_NAM|客户法定名称|S120|在法律上认可的单位客户名称，记录客户所在国家授权部门颁发给客户的证件上记载的名称。根据客户所在国的法定语言不同，该字段对应语言不同。在法律上认可的个人客户名称。记录在国家授权部门颁发给个人客户的证件上记载的名称。个人客户如身份证、军官证，护照等。除少数民族姓名中间的分隔符用全角点字符外，其他字符一律采用半角，字母一律大写。|</v>
      </c>
      <c r="AF56" s="71" t="str">
        <f t="shared" si="5"/>
        <v>IP300035</v>
      </c>
    </row>
    <row r="57" spans="1:32" s="44" customFormat="1" ht="19.2" customHeight="1">
      <c r="A57" s="54" t="s">
        <v>740</v>
      </c>
      <c r="B57" s="60" t="s">
        <v>34</v>
      </c>
      <c r="C57" s="60" t="s">
        <v>43</v>
      </c>
      <c r="D57" s="60" t="s">
        <v>45</v>
      </c>
      <c r="E57" s="60" t="s">
        <v>741</v>
      </c>
      <c r="F57" s="60" t="s">
        <v>742</v>
      </c>
      <c r="G57" s="60" t="s">
        <v>37</v>
      </c>
      <c r="H57" s="60" t="s">
        <v>743</v>
      </c>
      <c r="I57" s="60" t="s">
        <v>37</v>
      </c>
      <c r="J57" s="60" t="s">
        <v>37</v>
      </c>
      <c r="K57" s="60" t="s">
        <v>382</v>
      </c>
      <c r="L57" s="60" t="s">
        <v>383</v>
      </c>
      <c r="M57" s="60">
        <v>6</v>
      </c>
      <c r="N57" s="60" t="s">
        <v>37</v>
      </c>
      <c r="O57" s="63" t="str">
        <f>HYPERLINK("#代码扩展定义!C"&amp;MATCH($E:$E,代码扩展定义!C:C,),"代码类")</f>
        <v>代码类</v>
      </c>
      <c r="P57" s="60"/>
      <c r="Q57" s="60"/>
      <c r="R57" s="60"/>
      <c r="S57" s="60" t="s">
        <v>37</v>
      </c>
      <c r="T57" s="60" t="s">
        <v>37</v>
      </c>
      <c r="U57" s="60" t="s">
        <v>387</v>
      </c>
      <c r="V57" s="60"/>
      <c r="W57" s="60"/>
      <c r="X57" s="60"/>
      <c r="Y57" s="60"/>
      <c r="Z57" s="60"/>
      <c r="AA57" s="60"/>
      <c r="AB57" s="60" t="s">
        <v>536</v>
      </c>
      <c r="AC57" s="60" t="s">
        <v>744</v>
      </c>
      <c r="AD57" s="70"/>
      <c r="AE57" s="71" t="str">
        <f t="shared" si="4"/>
        <v>MetaDataDefinition|IP300036|OG_CUST_TYP|组织客户类型|S6|根据内部经营管理的要求对组织客户的划分。如一般公司类、政府机构、金融同业机构、事业机构、学校等。|</v>
      </c>
      <c r="AF57" s="71" t="str">
        <f t="shared" si="5"/>
        <v>IP300036</v>
      </c>
    </row>
    <row r="58" spans="1:32" s="44" customFormat="1" ht="19.2" customHeight="1">
      <c r="A58" s="54" t="s">
        <v>745</v>
      </c>
      <c r="B58" s="60" t="s">
        <v>34</v>
      </c>
      <c r="C58" s="60" t="s">
        <v>43</v>
      </c>
      <c r="D58" s="60" t="s">
        <v>45</v>
      </c>
      <c r="E58" s="60" t="s">
        <v>746</v>
      </c>
      <c r="F58" s="60" t="s">
        <v>747</v>
      </c>
      <c r="G58" s="60" t="s">
        <v>37</v>
      </c>
      <c r="H58" s="60" t="s">
        <v>748</v>
      </c>
      <c r="I58" s="60" t="s">
        <v>37</v>
      </c>
      <c r="J58" s="60" t="s">
        <v>37</v>
      </c>
      <c r="K58" s="60" t="s">
        <v>382</v>
      </c>
      <c r="L58" s="60" t="s">
        <v>383</v>
      </c>
      <c r="M58" s="60">
        <v>6</v>
      </c>
      <c r="N58" s="60" t="s">
        <v>37</v>
      </c>
      <c r="O58" s="63" t="str">
        <f>HYPERLINK("#代码扩展定义!C"&amp;MATCH($E:$E,代码扩展定义!C:C,),"代码类")</f>
        <v>代码类</v>
      </c>
      <c r="P58" s="60"/>
      <c r="Q58" s="60"/>
      <c r="R58" s="60"/>
      <c r="S58" s="60" t="s">
        <v>37</v>
      </c>
      <c r="T58" s="60" t="s">
        <v>37</v>
      </c>
      <c r="U58" s="60" t="s">
        <v>387</v>
      </c>
      <c r="V58" s="60"/>
      <c r="W58" s="60"/>
      <c r="X58" s="60"/>
      <c r="Y58" s="60"/>
      <c r="Z58" s="60"/>
      <c r="AA58" s="60"/>
      <c r="AB58" s="60" t="s">
        <v>536</v>
      </c>
      <c r="AC58" s="60" t="s">
        <v>749</v>
      </c>
      <c r="AD58" s="70"/>
      <c r="AE58" s="71" t="str">
        <f t="shared" si="4"/>
        <v>MetaDataDefinition|IP300037|PER_CUST_TYP|个人客户类型|S6|根据内部经营管理的要求对个人客户的划分。如普通个人、一般公司类、政府机构、金融同业机构、事业机构、学校等。|</v>
      </c>
      <c r="AF58" s="71" t="str">
        <f t="shared" si="5"/>
        <v>IP300037</v>
      </c>
    </row>
    <row r="59" spans="1:32" s="44" customFormat="1" ht="19.2" customHeight="1">
      <c r="A59" s="54" t="s">
        <v>750</v>
      </c>
      <c r="B59" s="55" t="s">
        <v>34</v>
      </c>
      <c r="C59" s="54" t="s">
        <v>43</v>
      </c>
      <c r="D59" s="54" t="s">
        <v>51</v>
      </c>
      <c r="E59" s="55" t="s">
        <v>751</v>
      </c>
      <c r="F59" s="56" t="s">
        <v>752</v>
      </c>
      <c r="G59" s="56" t="s">
        <v>37</v>
      </c>
      <c r="H59" s="56" t="s">
        <v>753</v>
      </c>
      <c r="I59" s="56" t="s">
        <v>37</v>
      </c>
      <c r="J59" s="56" t="s">
        <v>37</v>
      </c>
      <c r="K59" s="56" t="s">
        <v>382</v>
      </c>
      <c r="L59" s="56" t="s">
        <v>383</v>
      </c>
      <c r="M59" s="56">
        <v>3</v>
      </c>
      <c r="N59" s="56" t="s">
        <v>37</v>
      </c>
      <c r="O59" s="63" t="str">
        <f>HYPERLINK("#代码扩展定义!C"&amp;MATCH($E:$E,代码扩展定义!C:C,),"代码类")</f>
        <v>代码类</v>
      </c>
      <c r="P59" s="58" t="s">
        <v>384</v>
      </c>
      <c r="Q59" s="58" t="s">
        <v>754</v>
      </c>
      <c r="R59" s="54" t="s">
        <v>386</v>
      </c>
      <c r="S59" s="56" t="s">
        <v>37</v>
      </c>
      <c r="T59" s="56" t="s">
        <v>37</v>
      </c>
      <c r="U59" s="54" t="s">
        <v>387</v>
      </c>
      <c r="V59" s="65"/>
      <c r="W59" s="65"/>
      <c r="X59" s="65"/>
      <c r="Y59" s="65"/>
      <c r="Z59" s="65"/>
      <c r="AA59" s="65"/>
      <c r="AB59" s="60" t="s">
        <v>388</v>
      </c>
      <c r="AC59" s="56" t="s">
        <v>755</v>
      </c>
      <c r="AD59" s="70"/>
      <c r="AE59" s="71" t="str">
        <f t="shared" si="4"/>
        <v>MetaDataDefinition|IP300038|ADDR_USG_TYP|地址类型|S3|描述客户地址的用途分类。|</v>
      </c>
      <c r="AF59" s="71" t="str">
        <f t="shared" si="5"/>
        <v>IP300038</v>
      </c>
    </row>
    <row r="60" spans="1:32" s="44" customFormat="1" ht="19.2" customHeight="1">
      <c r="A60" s="60" t="s">
        <v>756</v>
      </c>
      <c r="B60" s="60" t="s">
        <v>34</v>
      </c>
      <c r="C60" s="60" t="s">
        <v>53</v>
      </c>
      <c r="D60" s="60" t="s">
        <v>49</v>
      </c>
      <c r="E60" s="60" t="s">
        <v>757</v>
      </c>
      <c r="F60" s="60" t="s">
        <v>758</v>
      </c>
      <c r="G60" s="60" t="s">
        <v>37</v>
      </c>
      <c r="H60" s="60" t="s">
        <v>759</v>
      </c>
      <c r="I60" s="60" t="s">
        <v>760</v>
      </c>
      <c r="J60" s="60" t="s">
        <v>37</v>
      </c>
      <c r="K60" s="60" t="s">
        <v>382</v>
      </c>
      <c r="L60" s="60" t="s">
        <v>383</v>
      </c>
      <c r="M60" s="60">
        <v>4</v>
      </c>
      <c r="N60" s="60" t="s">
        <v>37</v>
      </c>
      <c r="O60" s="63" t="str">
        <f>HYPERLINK("#代码扩展定义!C"&amp;MATCH($E:$E,代码扩展定义!C:C,),"代码类")</f>
        <v>代码类</v>
      </c>
      <c r="P60" s="60"/>
      <c r="Q60" s="60"/>
      <c r="R60" s="60"/>
      <c r="S60" s="60" t="s">
        <v>37</v>
      </c>
      <c r="T60" s="60" t="s">
        <v>37</v>
      </c>
      <c r="U60" s="60" t="s">
        <v>387</v>
      </c>
      <c r="V60" s="60"/>
      <c r="W60" s="60"/>
      <c r="X60" s="60"/>
      <c r="Y60" s="60"/>
      <c r="Z60" s="60"/>
      <c r="AA60" s="60"/>
      <c r="AB60" s="60" t="s">
        <v>536</v>
      </c>
      <c r="AC60" s="60" t="s">
        <v>761</v>
      </c>
      <c r="AD60" s="70"/>
      <c r="AE60" s="71" t="str">
        <f t="shared" si="4"/>
        <v>MetaDataDefinition|IP400001|RSK_APPTT|风险偏好|S4|指个人客户的风险偏好及承受能力。|</v>
      </c>
      <c r="AF60" s="71" t="str">
        <f t="shared" si="5"/>
        <v>IP400001</v>
      </c>
    </row>
    <row r="61" spans="1:32" s="44" customFormat="1" ht="19.2" customHeight="1">
      <c r="A61" s="60" t="s">
        <v>762</v>
      </c>
      <c r="B61" s="55" t="s">
        <v>34</v>
      </c>
      <c r="C61" s="54" t="s">
        <v>53</v>
      </c>
      <c r="D61" s="54" t="s">
        <v>47</v>
      </c>
      <c r="E61" s="55" t="s">
        <v>763</v>
      </c>
      <c r="F61" s="56" t="s">
        <v>764</v>
      </c>
      <c r="G61" s="56" t="s">
        <v>37</v>
      </c>
      <c r="H61" s="56" t="s">
        <v>765</v>
      </c>
      <c r="I61" s="56" t="s">
        <v>766</v>
      </c>
      <c r="J61" s="56" t="s">
        <v>37</v>
      </c>
      <c r="K61" s="56" t="s">
        <v>441</v>
      </c>
      <c r="L61" s="56" t="s">
        <v>393</v>
      </c>
      <c r="M61" s="56">
        <v>122</v>
      </c>
      <c r="N61" s="56" t="s">
        <v>37</v>
      </c>
      <c r="O61" s="55" t="s">
        <v>37</v>
      </c>
      <c r="P61" s="58" t="s">
        <v>384</v>
      </c>
      <c r="Q61" s="58" t="s">
        <v>443</v>
      </c>
      <c r="R61" s="54" t="s">
        <v>386</v>
      </c>
      <c r="S61" s="56" t="s">
        <v>37</v>
      </c>
      <c r="T61" s="56" t="s">
        <v>37</v>
      </c>
      <c r="U61" s="54" t="s">
        <v>387</v>
      </c>
      <c r="V61" s="65"/>
      <c r="W61" s="65"/>
      <c r="X61" s="65"/>
      <c r="Y61" s="65"/>
      <c r="Z61" s="65"/>
      <c r="AA61" s="65"/>
      <c r="AB61" s="60" t="s">
        <v>388</v>
      </c>
      <c r="AC61" s="56" t="s">
        <v>767</v>
      </c>
      <c r="AD61" s="70"/>
      <c r="AE61" s="71" t="str">
        <f t="shared" si="4"/>
        <v>MetaDataDefinition|IP400002|WORK_UNIT|工作单位|S122|描述个人客户的工作单位信息。个人从业所在机构的名称。|</v>
      </c>
      <c r="AF61" s="71" t="str">
        <f t="shared" si="5"/>
        <v>IP400002</v>
      </c>
    </row>
    <row r="62" spans="1:32" s="44" customFormat="1" ht="19.2" customHeight="1">
      <c r="A62" s="60" t="s">
        <v>768</v>
      </c>
      <c r="B62" s="55" t="s">
        <v>34</v>
      </c>
      <c r="C62" s="54" t="s">
        <v>53</v>
      </c>
      <c r="D62" s="54" t="s">
        <v>47</v>
      </c>
      <c r="E62" s="55" t="s">
        <v>769</v>
      </c>
      <c r="F62" s="56" t="s">
        <v>770</v>
      </c>
      <c r="G62" s="56" t="s">
        <v>37</v>
      </c>
      <c r="H62" s="56" t="s">
        <v>771</v>
      </c>
      <c r="I62" s="56" t="s">
        <v>772</v>
      </c>
      <c r="J62" s="56" t="s">
        <v>37</v>
      </c>
      <c r="K62" s="56" t="s">
        <v>773</v>
      </c>
      <c r="L62" s="56" t="s">
        <v>383</v>
      </c>
      <c r="M62" s="56">
        <v>3</v>
      </c>
      <c r="N62" s="56" t="s">
        <v>37</v>
      </c>
      <c r="O62" s="63" t="str">
        <f>HYPERLINK("#代码扩展定义!C"&amp;MATCH($E:$E,代码扩展定义!C:C,),"代码类")</f>
        <v>代码类</v>
      </c>
      <c r="P62" s="55" t="s">
        <v>384</v>
      </c>
      <c r="Q62" s="58" t="s">
        <v>774</v>
      </c>
      <c r="R62" s="54" t="s">
        <v>386</v>
      </c>
      <c r="S62" s="56" t="s">
        <v>37</v>
      </c>
      <c r="T62" s="56" t="s">
        <v>37</v>
      </c>
      <c r="U62" s="54" t="s">
        <v>387</v>
      </c>
      <c r="V62" s="65"/>
      <c r="W62" s="65"/>
      <c r="X62" s="65"/>
      <c r="Y62" s="65"/>
      <c r="Z62" s="65"/>
      <c r="AA62" s="65"/>
      <c r="AB62" s="60" t="s">
        <v>388</v>
      </c>
      <c r="AC62" s="56" t="s">
        <v>775</v>
      </c>
      <c r="AD62" s="70"/>
      <c r="AE62" s="71" t="str">
        <f t="shared" si="4"/>
        <v>MetaDataDefinition|IP400003|OCP|职业|S3|描述个人客户的职业信息，如“专业技术人员”、“办事人员和有关人员”、“商业、服务业人员”等。个人为获得主要生活来源所从事的社会性工作的类别。|</v>
      </c>
      <c r="AF62" s="71" t="str">
        <f t="shared" si="5"/>
        <v>IP400003</v>
      </c>
    </row>
    <row r="63" spans="1:32" s="44" customFormat="1" ht="19.2" customHeight="1">
      <c r="A63" s="60" t="s">
        <v>776</v>
      </c>
      <c r="B63" s="60" t="s">
        <v>34</v>
      </c>
      <c r="C63" s="60" t="s">
        <v>53</v>
      </c>
      <c r="D63" s="60" t="s">
        <v>47</v>
      </c>
      <c r="E63" s="60" t="s">
        <v>777</v>
      </c>
      <c r="F63" s="60" t="s">
        <v>778</v>
      </c>
      <c r="G63" s="60" t="s">
        <v>37</v>
      </c>
      <c r="H63" s="60" t="s">
        <v>779</v>
      </c>
      <c r="I63" s="60" t="s">
        <v>549</v>
      </c>
      <c r="J63" s="60" t="s">
        <v>37</v>
      </c>
      <c r="K63" s="60" t="s">
        <v>37</v>
      </c>
      <c r="L63" s="60" t="s">
        <v>383</v>
      </c>
      <c r="M63" s="60">
        <v>2</v>
      </c>
      <c r="N63" s="60" t="s">
        <v>37</v>
      </c>
      <c r="O63" s="63" t="str">
        <f>HYPERLINK("#代码扩展定义!C"&amp;MATCH($E:$E,代码扩展定义!C:C,),"代码类")</f>
        <v>代码类</v>
      </c>
      <c r="P63" s="60"/>
      <c r="Q63" s="60"/>
      <c r="R63" s="60"/>
      <c r="S63" s="60" t="s">
        <v>37</v>
      </c>
      <c r="T63" s="60" t="s">
        <v>37</v>
      </c>
      <c r="U63" s="60" t="s">
        <v>387</v>
      </c>
      <c r="V63" s="60"/>
      <c r="W63" s="60"/>
      <c r="X63" s="60"/>
      <c r="Y63" s="60"/>
      <c r="Z63" s="60"/>
      <c r="AA63" s="60"/>
      <c r="AB63" s="60" t="s">
        <v>536</v>
      </c>
      <c r="AC63" s="60" t="s">
        <v>780</v>
      </c>
      <c r="AD63" s="70"/>
      <c r="AE63" s="71" t="str">
        <f t="shared" si="4"/>
        <v>MetaDataDefinition|IP400004|PREF_LANG|偏好语言|S2|指个人客户所偏好的联系语言种类，如“汉语”、“英语”等。|</v>
      </c>
      <c r="AF63" s="71" t="str">
        <f t="shared" si="5"/>
        <v>IP400004</v>
      </c>
    </row>
    <row r="64" spans="1:32" s="44" customFormat="1" ht="19.2" customHeight="1">
      <c r="A64" s="60" t="s">
        <v>781</v>
      </c>
      <c r="B64" s="60" t="s">
        <v>34</v>
      </c>
      <c r="C64" s="60" t="s">
        <v>53</v>
      </c>
      <c r="D64" s="60" t="s">
        <v>47</v>
      </c>
      <c r="E64" s="60" t="s">
        <v>782</v>
      </c>
      <c r="F64" s="60" t="s">
        <v>783</v>
      </c>
      <c r="G64" s="60" t="s">
        <v>37</v>
      </c>
      <c r="H64" s="60" t="s">
        <v>784</v>
      </c>
      <c r="I64" s="60" t="s">
        <v>549</v>
      </c>
      <c r="J64" s="60" t="s">
        <v>37</v>
      </c>
      <c r="K64" s="60" t="s">
        <v>37</v>
      </c>
      <c r="L64" s="60" t="s">
        <v>383</v>
      </c>
      <c r="M64" s="60">
        <v>2</v>
      </c>
      <c r="N64" s="60" t="s">
        <v>37</v>
      </c>
      <c r="O64" s="63" t="str">
        <f>HYPERLINK("#代码扩展定义!C"&amp;MATCH($E:$E,代码扩展定义!C:C,),"代码类")</f>
        <v>代码类</v>
      </c>
      <c r="P64" s="60"/>
      <c r="Q64" s="60"/>
      <c r="R64" s="60"/>
      <c r="S64" s="60" t="s">
        <v>37</v>
      </c>
      <c r="T64" s="60" t="s">
        <v>37</v>
      </c>
      <c r="U64" s="60" t="s">
        <v>387</v>
      </c>
      <c r="V64" s="60"/>
      <c r="W64" s="60"/>
      <c r="X64" s="60"/>
      <c r="Y64" s="60"/>
      <c r="Z64" s="60"/>
      <c r="AA64" s="60"/>
      <c r="AB64" s="60" t="s">
        <v>536</v>
      </c>
      <c r="AC64" s="60" t="s">
        <v>785</v>
      </c>
      <c r="AD64" s="70"/>
      <c r="AE64" s="71" t="str">
        <f t="shared" si="4"/>
        <v>MetaDataDefinition|IP400005|PREF_CNTC_TIME|偏好联系时间|S2|指个人客户比较容易接受的联系时间。|</v>
      </c>
      <c r="AF64" s="71" t="str">
        <f t="shared" si="5"/>
        <v>IP400005</v>
      </c>
    </row>
    <row r="65" spans="1:32" s="44" customFormat="1" ht="19.2" customHeight="1">
      <c r="A65" s="60" t="s">
        <v>786</v>
      </c>
      <c r="B65" s="60" t="s">
        <v>34</v>
      </c>
      <c r="C65" s="60" t="s">
        <v>53</v>
      </c>
      <c r="D65" s="60" t="s">
        <v>47</v>
      </c>
      <c r="E65" s="60" t="s">
        <v>787</v>
      </c>
      <c r="F65" s="60" t="s">
        <v>788</v>
      </c>
      <c r="G65" s="60" t="s">
        <v>37</v>
      </c>
      <c r="H65" s="60" t="s">
        <v>789</v>
      </c>
      <c r="I65" s="60" t="s">
        <v>549</v>
      </c>
      <c r="J65" s="60" t="s">
        <v>37</v>
      </c>
      <c r="K65" s="60" t="s">
        <v>37</v>
      </c>
      <c r="L65" s="60" t="s">
        <v>383</v>
      </c>
      <c r="M65" s="60">
        <v>2</v>
      </c>
      <c r="N65" s="60" t="s">
        <v>37</v>
      </c>
      <c r="O65" s="63" t="str">
        <f>HYPERLINK("#代码扩展定义!C"&amp;MATCH($E:$E,代码扩展定义!C:C,),"代码类")</f>
        <v>代码类</v>
      </c>
      <c r="P65" s="60"/>
      <c r="Q65" s="60"/>
      <c r="R65" s="60"/>
      <c r="S65" s="60" t="s">
        <v>37</v>
      </c>
      <c r="T65" s="60" t="s">
        <v>37</v>
      </c>
      <c r="U65" s="60" t="s">
        <v>387</v>
      </c>
      <c r="V65" s="60"/>
      <c r="W65" s="60"/>
      <c r="X65" s="60"/>
      <c r="Y65" s="60"/>
      <c r="Z65" s="60"/>
      <c r="AA65" s="60"/>
      <c r="AB65" s="60" t="s">
        <v>536</v>
      </c>
      <c r="AC65" s="60" t="s">
        <v>790</v>
      </c>
      <c r="AD65" s="70"/>
      <c r="AE65" s="71" t="str">
        <f t="shared" si="4"/>
        <v>MetaDataDefinition|IP400006|PREF_CNTC_MTHD|偏好联系方式|S2|指个人客户比较容易接受的联系方式。|</v>
      </c>
      <c r="AF65" s="71" t="str">
        <f t="shared" si="5"/>
        <v>IP400006</v>
      </c>
    </row>
    <row r="66" spans="1:32" s="44" customFormat="1" ht="19.2" customHeight="1">
      <c r="A66" s="60" t="s">
        <v>791</v>
      </c>
      <c r="B66" s="60" t="s">
        <v>34</v>
      </c>
      <c r="C66" s="60" t="s">
        <v>53</v>
      </c>
      <c r="D66" s="60" t="s">
        <v>47</v>
      </c>
      <c r="E66" s="60" t="s">
        <v>792</v>
      </c>
      <c r="F66" s="60" t="s">
        <v>793</v>
      </c>
      <c r="G66" s="60" t="s">
        <v>37</v>
      </c>
      <c r="H66" s="60" t="s">
        <v>794</v>
      </c>
      <c r="I66" s="60" t="s">
        <v>549</v>
      </c>
      <c r="J66" s="60" t="s">
        <v>37</v>
      </c>
      <c r="K66" s="60" t="s">
        <v>37</v>
      </c>
      <c r="L66" s="60" t="s">
        <v>383</v>
      </c>
      <c r="M66" s="60">
        <v>2</v>
      </c>
      <c r="N66" s="60" t="s">
        <v>37</v>
      </c>
      <c r="O66" s="63" t="str">
        <f>HYPERLINK("#代码扩展定义!C"&amp;MATCH($E:$E,代码扩展定义!C:C,),"代码类")</f>
        <v>代码类</v>
      </c>
      <c r="P66" s="60"/>
      <c r="Q66" s="60"/>
      <c r="R66" s="60"/>
      <c r="S66" s="60" t="s">
        <v>37</v>
      </c>
      <c r="T66" s="60" t="s">
        <v>37</v>
      </c>
      <c r="U66" s="60" t="s">
        <v>387</v>
      </c>
      <c r="V66" s="60"/>
      <c r="W66" s="60"/>
      <c r="X66" s="60"/>
      <c r="Y66" s="60"/>
      <c r="Z66" s="60"/>
      <c r="AA66" s="60"/>
      <c r="AB66" s="60" t="s">
        <v>536</v>
      </c>
      <c r="AC66" s="60" t="s">
        <v>795</v>
      </c>
      <c r="AD66" s="70"/>
      <c r="AE66" s="71" t="str">
        <f t="shared" si="4"/>
        <v>MetaDataDefinition|IP400007|PREF_CHANL|偏好渠道|S2|指个人客户所偏好的渠道种类。|</v>
      </c>
      <c r="AF66" s="71" t="str">
        <f t="shared" si="5"/>
        <v>IP400007</v>
      </c>
    </row>
    <row r="67" spans="1:32" s="44" customFormat="1" ht="19.2" customHeight="1">
      <c r="A67" s="60" t="s">
        <v>796</v>
      </c>
      <c r="B67" s="60" t="s">
        <v>34</v>
      </c>
      <c r="C67" s="60" t="s">
        <v>53</v>
      </c>
      <c r="D67" s="60" t="s">
        <v>47</v>
      </c>
      <c r="E67" s="60" t="s">
        <v>797</v>
      </c>
      <c r="F67" s="60" t="s">
        <v>798</v>
      </c>
      <c r="G67" s="60" t="s">
        <v>37</v>
      </c>
      <c r="H67" s="60" t="s">
        <v>799</v>
      </c>
      <c r="I67" s="60" t="s">
        <v>549</v>
      </c>
      <c r="J67" s="60" t="s">
        <v>37</v>
      </c>
      <c r="K67" s="60" t="s">
        <v>37</v>
      </c>
      <c r="L67" s="60" t="s">
        <v>383</v>
      </c>
      <c r="M67" s="60">
        <v>2</v>
      </c>
      <c r="N67" s="60" t="s">
        <v>37</v>
      </c>
      <c r="O67" s="63" t="str">
        <f>HYPERLINK("#代码扩展定义!C"&amp;MATCH($E:$E,代码扩展定义!C:C,),"代码类")</f>
        <v>代码类</v>
      </c>
      <c r="P67" s="60"/>
      <c r="Q67" s="60"/>
      <c r="R67" s="60"/>
      <c r="S67" s="60" t="s">
        <v>37</v>
      </c>
      <c r="T67" s="60" t="s">
        <v>37</v>
      </c>
      <c r="U67" s="60" t="s">
        <v>387</v>
      </c>
      <c r="V67" s="60"/>
      <c r="W67" s="60"/>
      <c r="X67" s="60"/>
      <c r="Y67" s="60"/>
      <c r="Z67" s="60"/>
      <c r="AA67" s="60"/>
      <c r="AB67" s="60" t="s">
        <v>536</v>
      </c>
      <c r="AC67" s="60" t="s">
        <v>800</v>
      </c>
      <c r="AD67" s="70"/>
      <c r="AE67" s="71" t="str">
        <f t="shared" ref="AE67" si="6">CONCATENATE("MetaDataDefinition|",SUBSTITUTE(SUBSTITUTE(A67,CHAR(10),""),CHAR(13),""),"|",SUBSTITUTE(SUBSTITUTE(AC67,CHAR(10),""),CHAR(13),""),"|",SUBSTITUTE(SUBSTITUTE(E67,CHAR(10),""),CHAR(13),""),"|",IF(OR(L67="代码类",L67="标识类",L67="编码类",L67="文本类",L67="日期类",L67="时间类",L67="日期时间类"),CONCATENATE("S",M67),IF(L67="金额类",CONCATENATE("D",M67,",",N67),IF(L67="数值类","I","#N/A!"))),"|",SUBSTITUTE(SUBSTITUTE(H67,CHAR(10),""),CHAR(13),""),"|")</f>
        <v>MetaDataDefinition|IP400008|PVTE_BANKNG_CUST_IND|私人银行客户标识|S2|指个人客户是否是银行私人银行客户的说明，包括贵州银行私人银行客户和非贵州银行私人银行客户。|</v>
      </c>
      <c r="AF67" s="71" t="str">
        <f t="shared" ref="AF67" si="7">A67</f>
        <v>IP400008</v>
      </c>
    </row>
    <row r="68" spans="1:32" s="44" customFormat="1" ht="19.2" customHeight="1">
      <c r="A68" s="60" t="s">
        <v>801</v>
      </c>
      <c r="B68" s="60" t="s">
        <v>34</v>
      </c>
      <c r="C68" s="60" t="s">
        <v>53</v>
      </c>
      <c r="D68" s="60" t="s">
        <v>47</v>
      </c>
      <c r="E68" s="60" t="s">
        <v>802</v>
      </c>
      <c r="F68" s="60" t="s">
        <v>803</v>
      </c>
      <c r="G68" s="60" t="s">
        <v>37</v>
      </c>
      <c r="H68" s="60" t="s">
        <v>804</v>
      </c>
      <c r="I68" s="60" t="s">
        <v>542</v>
      </c>
      <c r="J68" s="60" t="s">
        <v>37</v>
      </c>
      <c r="K68" s="60" t="s">
        <v>37</v>
      </c>
      <c r="L68" s="60" t="s">
        <v>543</v>
      </c>
      <c r="M68" s="60">
        <v>1</v>
      </c>
      <c r="N68" s="60" t="s">
        <v>37</v>
      </c>
      <c r="O68" s="60" t="s">
        <v>37</v>
      </c>
      <c r="P68" s="60"/>
      <c r="Q68" s="60"/>
      <c r="R68" s="60"/>
      <c r="S68" s="60" t="s">
        <v>37</v>
      </c>
      <c r="T68" s="60" t="s">
        <v>37</v>
      </c>
      <c r="U68" s="60" t="s">
        <v>387</v>
      </c>
      <c r="V68" s="60"/>
      <c r="W68" s="60"/>
      <c r="X68" s="60"/>
      <c r="Y68" s="60"/>
      <c r="Z68" s="60"/>
      <c r="AA68" s="60"/>
      <c r="AB68" s="60" t="s">
        <v>536</v>
      </c>
      <c r="AC68" s="60" t="s">
        <v>805</v>
      </c>
      <c r="AD68" s="70"/>
      <c r="AE68" s="71" t="str">
        <f t="shared" ref="AE68:AE99" si="8">CONCATENATE("MetaDataDefinition|",SUBSTITUTE(SUBSTITUTE(A68,CHAR(10),""),CHAR(13),""),"|",SUBSTITUTE(SUBSTITUTE(AC68,CHAR(10),""),CHAR(13),""),"|",SUBSTITUTE(SUBSTITUTE(E68,CHAR(10),""),CHAR(13),""),"|",IF(OR(L68="代码类",L68="标识类",L68="编码类",L68="文本类",L68="日期类",L68="时间类",L68="日期时间类"),CONCATENATE("S",M68),IF(L68="金额类",CONCATENATE("D",M68,",",N68),IF(L68="数值类","I","#N/A!"))),"|",SUBSTITUTE(SUBSTITUTE(H68,CHAR(10),""),CHAR(13),""),"|")</f>
        <v>MetaDataDefinition|IP400009|CR_CARD_CUST_IND|信用卡客户标识|S1|标识个人客户是否是贵州银行信用卡客户。|</v>
      </c>
      <c r="AF68" s="71" t="str">
        <f t="shared" ref="AF68:AF99" si="9">A68</f>
        <v>IP400009</v>
      </c>
    </row>
    <row r="69" spans="1:32" s="44" customFormat="1" ht="19.2" customHeight="1">
      <c r="A69" s="60" t="s">
        <v>806</v>
      </c>
      <c r="B69" s="60" t="s">
        <v>34</v>
      </c>
      <c r="C69" s="60" t="s">
        <v>53</v>
      </c>
      <c r="D69" s="60" t="s">
        <v>47</v>
      </c>
      <c r="E69" s="60" t="s">
        <v>807</v>
      </c>
      <c r="F69" s="60" t="s">
        <v>808</v>
      </c>
      <c r="G69" s="60" t="s">
        <v>37</v>
      </c>
      <c r="H69" s="60" t="s">
        <v>809</v>
      </c>
      <c r="I69" s="60" t="s">
        <v>810</v>
      </c>
      <c r="J69" s="60" t="s">
        <v>37</v>
      </c>
      <c r="K69" s="60" t="s">
        <v>37</v>
      </c>
      <c r="L69" s="60" t="s">
        <v>383</v>
      </c>
      <c r="M69" s="60">
        <v>2</v>
      </c>
      <c r="N69" s="60" t="s">
        <v>37</v>
      </c>
      <c r="O69" s="63" t="str">
        <f>HYPERLINK("#代码扩展定义!C"&amp;MATCH($E:$E,代码扩展定义!C:C,),"代码类")</f>
        <v>代码类</v>
      </c>
      <c r="P69" s="60"/>
      <c r="Q69" s="60"/>
      <c r="R69" s="60"/>
      <c r="S69" s="60" t="s">
        <v>37</v>
      </c>
      <c r="T69" s="60" t="s">
        <v>37</v>
      </c>
      <c r="U69" s="60" t="s">
        <v>387</v>
      </c>
      <c r="V69" s="60"/>
      <c r="W69" s="60"/>
      <c r="X69" s="60"/>
      <c r="Y69" s="60"/>
      <c r="Z69" s="60"/>
      <c r="AA69" s="60"/>
      <c r="AB69" s="60" t="s">
        <v>536</v>
      </c>
      <c r="AC69" s="60" t="s">
        <v>811</v>
      </c>
      <c r="AD69" s="70"/>
      <c r="AE69" s="71" t="str">
        <f t="shared" si="8"/>
        <v>MetaDataDefinition|IP400010|PER_LON_CUST_IND|个人贷款客户标识|S2|指个人客户是否是贵州银行贷款客户的说明。|</v>
      </c>
      <c r="AF69" s="71" t="str">
        <f t="shared" si="9"/>
        <v>IP400010</v>
      </c>
    </row>
    <row r="70" spans="1:32" s="44" customFormat="1" ht="19.2" customHeight="1">
      <c r="A70" s="60" t="s">
        <v>812</v>
      </c>
      <c r="B70" s="60" t="s">
        <v>34</v>
      </c>
      <c r="C70" s="60" t="s">
        <v>53</v>
      </c>
      <c r="D70" s="60" t="s">
        <v>47</v>
      </c>
      <c r="E70" s="60" t="s">
        <v>813</v>
      </c>
      <c r="F70" s="60" t="s">
        <v>814</v>
      </c>
      <c r="G70" s="60" t="s">
        <v>37</v>
      </c>
      <c r="H70" s="60" t="s">
        <v>815</v>
      </c>
      <c r="I70" s="60" t="s">
        <v>542</v>
      </c>
      <c r="J70" s="60" t="s">
        <v>37</v>
      </c>
      <c r="K70" s="60" t="s">
        <v>37</v>
      </c>
      <c r="L70" s="60" t="s">
        <v>543</v>
      </c>
      <c r="M70" s="60">
        <v>1</v>
      </c>
      <c r="N70" s="60" t="s">
        <v>37</v>
      </c>
      <c r="O70" s="60" t="s">
        <v>37</v>
      </c>
      <c r="P70" s="60"/>
      <c r="Q70" s="60"/>
      <c r="R70" s="60"/>
      <c r="S70" s="60" t="s">
        <v>37</v>
      </c>
      <c r="T70" s="60" t="s">
        <v>37</v>
      </c>
      <c r="U70" s="60" t="s">
        <v>387</v>
      </c>
      <c r="V70" s="60"/>
      <c r="W70" s="60"/>
      <c r="X70" s="60"/>
      <c r="Y70" s="60"/>
      <c r="Z70" s="60"/>
      <c r="AA70" s="60"/>
      <c r="AB70" s="60" t="s">
        <v>536</v>
      </c>
      <c r="AC70" s="60" t="s">
        <v>816</v>
      </c>
      <c r="AD70" s="70"/>
      <c r="AE70" s="71" t="str">
        <f t="shared" si="8"/>
        <v>MetaDataDefinition|IP400011|BNK_SECS_ACCT_TF_CUST_IND|第三方存管客户标识|S1|标识个人客户是否是贵州银行第三方存管客户的说明。证监会规定，客户的交易结算资金统一交由第三方存管机构存管。目前是指具备第三方存管资格的商业银行。|</v>
      </c>
      <c r="AF70" s="71" t="str">
        <f t="shared" si="9"/>
        <v>IP400011</v>
      </c>
    </row>
    <row r="71" spans="1:32" s="44" customFormat="1" ht="19.2" customHeight="1">
      <c r="A71" s="60" t="s">
        <v>817</v>
      </c>
      <c r="B71" s="60" t="s">
        <v>34</v>
      </c>
      <c r="C71" s="60" t="s">
        <v>53</v>
      </c>
      <c r="D71" s="60" t="s">
        <v>47</v>
      </c>
      <c r="E71" s="60" t="s">
        <v>818</v>
      </c>
      <c r="F71" s="60" t="s">
        <v>819</v>
      </c>
      <c r="G71" s="60" t="s">
        <v>37</v>
      </c>
      <c r="H71" s="60" t="s">
        <v>820</v>
      </c>
      <c r="I71" s="60" t="s">
        <v>810</v>
      </c>
      <c r="J71" s="60" t="s">
        <v>37</v>
      </c>
      <c r="K71" s="60" t="s">
        <v>37</v>
      </c>
      <c r="L71" s="60" t="s">
        <v>383</v>
      </c>
      <c r="M71" s="60">
        <v>2</v>
      </c>
      <c r="N71" s="60" t="s">
        <v>37</v>
      </c>
      <c r="O71" s="63" t="str">
        <f>HYPERLINK("#代码扩展定义!C"&amp;MATCH($E:$E,代码扩展定义!C:C,),"代码类")</f>
        <v>代码类</v>
      </c>
      <c r="P71" s="60"/>
      <c r="Q71" s="60"/>
      <c r="R71" s="60"/>
      <c r="S71" s="60" t="s">
        <v>37</v>
      </c>
      <c r="T71" s="60" t="s">
        <v>37</v>
      </c>
      <c r="U71" s="60" t="s">
        <v>387</v>
      </c>
      <c r="V71" s="60"/>
      <c r="W71" s="60"/>
      <c r="X71" s="60"/>
      <c r="Y71" s="60"/>
      <c r="Z71" s="60"/>
      <c r="AA71" s="60"/>
      <c r="AB71" s="60" t="s">
        <v>536</v>
      </c>
      <c r="AC71" s="60" t="s">
        <v>821</v>
      </c>
      <c r="AD71" s="70"/>
      <c r="AE71" s="71" t="str">
        <f t="shared" si="8"/>
        <v>MetaDataDefinition|IP400012|TRSY_BOND_CUST_IND|国债客户标识|S2|指个人客户是否是贵州银行国债客户的说明。|</v>
      </c>
      <c r="AF71" s="71" t="str">
        <f t="shared" si="9"/>
        <v>IP400012</v>
      </c>
    </row>
    <row r="72" spans="1:32" s="44" customFormat="1" ht="19.2" customHeight="1">
      <c r="A72" s="60" t="s">
        <v>822</v>
      </c>
      <c r="B72" s="60" t="s">
        <v>34</v>
      </c>
      <c r="C72" s="60" t="s">
        <v>53</v>
      </c>
      <c r="D72" s="60" t="s">
        <v>47</v>
      </c>
      <c r="E72" s="60" t="s">
        <v>823</v>
      </c>
      <c r="F72" s="60" t="s">
        <v>824</v>
      </c>
      <c r="G72" s="60" t="s">
        <v>37</v>
      </c>
      <c r="H72" s="60" t="s">
        <v>825</v>
      </c>
      <c r="I72" s="60" t="s">
        <v>810</v>
      </c>
      <c r="J72" s="60" t="s">
        <v>37</v>
      </c>
      <c r="K72" s="60" t="s">
        <v>37</v>
      </c>
      <c r="L72" s="60" t="s">
        <v>383</v>
      </c>
      <c r="M72" s="60">
        <v>2</v>
      </c>
      <c r="N72" s="60" t="s">
        <v>37</v>
      </c>
      <c r="O72" s="63" t="str">
        <f>HYPERLINK("#代码扩展定义!C"&amp;MATCH($E:$E,代码扩展定义!C:C,),"代码类")</f>
        <v>代码类</v>
      </c>
      <c r="P72" s="60"/>
      <c r="Q72" s="60"/>
      <c r="R72" s="60"/>
      <c r="S72" s="60" t="s">
        <v>37</v>
      </c>
      <c r="T72" s="60" t="s">
        <v>37</v>
      </c>
      <c r="U72" s="60" t="s">
        <v>387</v>
      </c>
      <c r="V72" s="60"/>
      <c r="W72" s="60"/>
      <c r="X72" s="60"/>
      <c r="Y72" s="60"/>
      <c r="Z72" s="60"/>
      <c r="AA72" s="60"/>
      <c r="AB72" s="60" t="s">
        <v>536</v>
      </c>
      <c r="AC72" s="60" t="s">
        <v>826</v>
      </c>
      <c r="AD72" s="70"/>
      <c r="AE72" s="71" t="str">
        <f t="shared" si="8"/>
        <v>MetaDataDefinition|IP400013|FUD_CUST_IND|基金客户标识|S2|指个人客户是否是贵州银行基金客户的说明。|</v>
      </c>
      <c r="AF72" s="71" t="str">
        <f t="shared" si="9"/>
        <v>IP400013</v>
      </c>
    </row>
    <row r="73" spans="1:32" s="44" customFormat="1" ht="19.2" customHeight="1">
      <c r="A73" s="60" t="s">
        <v>827</v>
      </c>
      <c r="B73" s="60" t="s">
        <v>34</v>
      </c>
      <c r="C73" s="60" t="s">
        <v>53</v>
      </c>
      <c r="D73" s="60" t="s">
        <v>47</v>
      </c>
      <c r="E73" s="60" t="s">
        <v>828</v>
      </c>
      <c r="F73" s="60" t="s">
        <v>829</v>
      </c>
      <c r="G73" s="60" t="s">
        <v>37</v>
      </c>
      <c r="H73" s="60" t="s">
        <v>830</v>
      </c>
      <c r="I73" s="60" t="s">
        <v>542</v>
      </c>
      <c r="J73" s="60" t="s">
        <v>37</v>
      </c>
      <c r="K73" s="60" t="s">
        <v>37</v>
      </c>
      <c r="L73" s="60" t="s">
        <v>543</v>
      </c>
      <c r="M73" s="60">
        <v>1</v>
      </c>
      <c r="N73" s="60" t="s">
        <v>37</v>
      </c>
      <c r="O73" s="60" t="s">
        <v>37</v>
      </c>
      <c r="P73" s="60"/>
      <c r="Q73" s="60"/>
      <c r="R73" s="60"/>
      <c r="S73" s="60" t="s">
        <v>37</v>
      </c>
      <c r="T73" s="60" t="s">
        <v>37</v>
      </c>
      <c r="U73" s="60" t="s">
        <v>387</v>
      </c>
      <c r="V73" s="60"/>
      <c r="W73" s="60"/>
      <c r="X73" s="60"/>
      <c r="Y73" s="60"/>
      <c r="Z73" s="60"/>
      <c r="AA73" s="60"/>
      <c r="AB73" s="60" t="s">
        <v>536</v>
      </c>
      <c r="AC73" s="60" t="s">
        <v>831</v>
      </c>
      <c r="AD73" s="70"/>
      <c r="AE73" s="71" t="str">
        <f t="shared" si="8"/>
        <v>MetaDataDefinition|IP400014|FX_TR_CUST_IND|外汇交易客户标识|S1|标识个人客户是否是贵州银行外汇交易客户。|</v>
      </c>
      <c r="AF73" s="71" t="str">
        <f t="shared" si="9"/>
        <v>IP400014</v>
      </c>
    </row>
    <row r="74" spans="1:32" s="44" customFormat="1" ht="19.2" customHeight="1">
      <c r="A74" s="60" t="s">
        <v>832</v>
      </c>
      <c r="B74" s="60" t="s">
        <v>34</v>
      </c>
      <c r="C74" s="60" t="s">
        <v>53</v>
      </c>
      <c r="D74" s="60" t="s">
        <v>47</v>
      </c>
      <c r="E74" s="60" t="s">
        <v>833</v>
      </c>
      <c r="F74" s="60" t="s">
        <v>834</v>
      </c>
      <c r="G74" s="60" t="s">
        <v>37</v>
      </c>
      <c r="H74" s="60" t="s">
        <v>835</v>
      </c>
      <c r="I74" s="60" t="s">
        <v>810</v>
      </c>
      <c r="J74" s="60" t="s">
        <v>37</v>
      </c>
      <c r="K74" s="60" t="s">
        <v>37</v>
      </c>
      <c r="L74" s="60" t="s">
        <v>383</v>
      </c>
      <c r="M74" s="60">
        <v>2</v>
      </c>
      <c r="N74" s="60" t="s">
        <v>37</v>
      </c>
      <c r="O74" s="63" t="str">
        <f>HYPERLINK("#代码扩展定义!C"&amp;MATCH($E:$E,代码扩展定义!C:C,),"代码类")</f>
        <v>代码类</v>
      </c>
      <c r="P74" s="60"/>
      <c r="Q74" s="60"/>
      <c r="R74" s="60"/>
      <c r="S74" s="60" t="s">
        <v>37</v>
      </c>
      <c r="T74" s="60" t="s">
        <v>37</v>
      </c>
      <c r="U74" s="60" t="s">
        <v>387</v>
      </c>
      <c r="V74" s="60"/>
      <c r="W74" s="60"/>
      <c r="X74" s="60"/>
      <c r="Y74" s="60"/>
      <c r="Z74" s="60"/>
      <c r="AA74" s="60"/>
      <c r="AB74" s="60" t="s">
        <v>536</v>
      </c>
      <c r="AC74" s="60" t="s">
        <v>836</v>
      </c>
      <c r="AD74" s="70"/>
      <c r="AE74" s="71" t="str">
        <f t="shared" si="8"/>
        <v>MetaDataDefinition|IP400015|CCY_FNCG_CUST_IND|理财客户标识|S2|指个人客户是否是贵州银行本外币理财客户的说明。|</v>
      </c>
      <c r="AF74" s="71" t="str">
        <f t="shared" si="9"/>
        <v>IP400015</v>
      </c>
    </row>
    <row r="75" spans="1:32" s="44" customFormat="1" ht="19.2" customHeight="1">
      <c r="A75" s="60" t="s">
        <v>837</v>
      </c>
      <c r="B75" s="60" t="s">
        <v>34</v>
      </c>
      <c r="C75" s="60" t="s">
        <v>53</v>
      </c>
      <c r="D75" s="60" t="s">
        <v>47</v>
      </c>
      <c r="E75" s="60" t="s">
        <v>838</v>
      </c>
      <c r="F75" s="60" t="s">
        <v>839</v>
      </c>
      <c r="G75" s="60" t="s">
        <v>37</v>
      </c>
      <c r="H75" s="60" t="s">
        <v>840</v>
      </c>
      <c r="I75" s="60" t="s">
        <v>549</v>
      </c>
      <c r="J75" s="60" t="s">
        <v>37</v>
      </c>
      <c r="K75" s="60" t="s">
        <v>37</v>
      </c>
      <c r="L75" s="60" t="s">
        <v>383</v>
      </c>
      <c r="M75" s="60">
        <v>2</v>
      </c>
      <c r="N75" s="60" t="s">
        <v>37</v>
      </c>
      <c r="O75" s="63" t="str">
        <f>HYPERLINK("#代码扩展定义!C"&amp;MATCH($E:$E,代码扩展定义!C:C,),"代码类")</f>
        <v>代码类</v>
      </c>
      <c r="P75" s="60"/>
      <c r="Q75" s="60"/>
      <c r="R75" s="60"/>
      <c r="S75" s="60" t="s">
        <v>37</v>
      </c>
      <c r="T75" s="60" t="s">
        <v>37</v>
      </c>
      <c r="U75" s="60" t="s">
        <v>387</v>
      </c>
      <c r="V75" s="60"/>
      <c r="W75" s="60"/>
      <c r="X75" s="60"/>
      <c r="Y75" s="60"/>
      <c r="Z75" s="60"/>
      <c r="AA75" s="60"/>
      <c r="AB75" s="60" t="s">
        <v>536</v>
      </c>
      <c r="AC75" s="60" t="s">
        <v>841</v>
      </c>
      <c r="AD75" s="70"/>
      <c r="AE75" s="71" t="str">
        <f t="shared" si="8"/>
        <v>MetaDataDefinition|IP400016|SLRY_BUS_CUST_IND|代发工资客户标识|S2|指个人客户是否是贵州银行代发工资客户的说明。|</v>
      </c>
      <c r="AF75" s="71" t="str">
        <f t="shared" si="9"/>
        <v>IP400016</v>
      </c>
    </row>
    <row r="76" spans="1:32" s="44" customFormat="1" ht="19.2" customHeight="1">
      <c r="A76" s="60" t="s">
        <v>842</v>
      </c>
      <c r="B76" s="60" t="s">
        <v>34</v>
      </c>
      <c r="C76" s="60" t="s">
        <v>53</v>
      </c>
      <c r="D76" s="60" t="s">
        <v>47</v>
      </c>
      <c r="E76" s="60" t="s">
        <v>843</v>
      </c>
      <c r="F76" s="60" t="s">
        <v>844</v>
      </c>
      <c r="G76" s="60" t="s">
        <v>37</v>
      </c>
      <c r="H76" s="60" t="s">
        <v>845</v>
      </c>
      <c r="I76" s="60" t="s">
        <v>810</v>
      </c>
      <c r="J76" s="60" t="s">
        <v>37</v>
      </c>
      <c r="K76" s="60" t="s">
        <v>37</v>
      </c>
      <c r="L76" s="60" t="s">
        <v>383</v>
      </c>
      <c r="M76" s="60">
        <v>2</v>
      </c>
      <c r="N76" s="60" t="s">
        <v>37</v>
      </c>
      <c r="O76" s="63" t="str">
        <f>HYPERLINK("#代码扩展定义!C"&amp;MATCH($E:$E,代码扩展定义!C:C,),"代码类")</f>
        <v>代码类</v>
      </c>
      <c r="P76" s="60"/>
      <c r="Q76" s="60"/>
      <c r="R76" s="60"/>
      <c r="S76" s="60" t="s">
        <v>37</v>
      </c>
      <c r="T76" s="60" t="s">
        <v>37</v>
      </c>
      <c r="U76" s="60" t="s">
        <v>387</v>
      </c>
      <c r="V76" s="60"/>
      <c r="W76" s="60"/>
      <c r="X76" s="60"/>
      <c r="Y76" s="60"/>
      <c r="Z76" s="60"/>
      <c r="AA76" s="60"/>
      <c r="AB76" s="60" t="s">
        <v>536</v>
      </c>
      <c r="AC76" s="60" t="s">
        <v>846</v>
      </c>
      <c r="AD76" s="70"/>
      <c r="AE76" s="71" t="str">
        <f t="shared" si="8"/>
        <v>MetaDataDefinition|IP400017|INNET_BANKNG_CUST_IND|网银客户标识|S2|指个人客户是否是贵州银行网上银行客户的说明。|</v>
      </c>
      <c r="AF76" s="71" t="str">
        <f t="shared" si="9"/>
        <v>IP400017</v>
      </c>
    </row>
    <row r="77" spans="1:32" s="44" customFormat="1" ht="19.2" customHeight="1">
      <c r="A77" s="60" t="s">
        <v>847</v>
      </c>
      <c r="B77" s="60" t="s">
        <v>34</v>
      </c>
      <c r="C77" s="60" t="s">
        <v>53</v>
      </c>
      <c r="D77" s="60" t="s">
        <v>47</v>
      </c>
      <c r="E77" s="60" t="s">
        <v>848</v>
      </c>
      <c r="F77" s="60" t="s">
        <v>849</v>
      </c>
      <c r="G77" s="60" t="s">
        <v>37</v>
      </c>
      <c r="H77" s="60" t="s">
        <v>850</v>
      </c>
      <c r="I77" s="60" t="s">
        <v>542</v>
      </c>
      <c r="J77" s="60" t="s">
        <v>37</v>
      </c>
      <c r="K77" s="60" t="s">
        <v>37</v>
      </c>
      <c r="L77" s="60" t="s">
        <v>543</v>
      </c>
      <c r="M77" s="60">
        <v>1</v>
      </c>
      <c r="N77" s="60" t="s">
        <v>37</v>
      </c>
      <c r="O77" s="60" t="s">
        <v>37</v>
      </c>
      <c r="P77" s="60"/>
      <c r="Q77" s="60"/>
      <c r="R77" s="60"/>
      <c r="S77" s="60" t="s">
        <v>37</v>
      </c>
      <c r="T77" s="60" t="s">
        <v>37</v>
      </c>
      <c r="U77" s="60" t="s">
        <v>387</v>
      </c>
      <c r="V77" s="60"/>
      <c r="W77" s="60"/>
      <c r="X77" s="60"/>
      <c r="Y77" s="60"/>
      <c r="Z77" s="60"/>
      <c r="AA77" s="60"/>
      <c r="AB77" s="60" t="s">
        <v>536</v>
      </c>
      <c r="AC77" s="60" t="s">
        <v>851</v>
      </c>
      <c r="AD77" s="70"/>
      <c r="AE77" s="71" t="str">
        <f t="shared" si="8"/>
        <v>MetaDataDefinition|IP400018|MBL_BANKNG_CUST_IND|手机银行客户标识|S1|标识个人客户是否是贵州银行手机银行客户。|</v>
      </c>
      <c r="AF77" s="71" t="str">
        <f t="shared" si="9"/>
        <v>IP400018</v>
      </c>
    </row>
    <row r="78" spans="1:32" s="44" customFormat="1" ht="19.2" customHeight="1">
      <c r="A78" s="60" t="s">
        <v>852</v>
      </c>
      <c r="B78" s="60" t="s">
        <v>34</v>
      </c>
      <c r="C78" s="60" t="s">
        <v>53</v>
      </c>
      <c r="D78" s="60" t="s">
        <v>47</v>
      </c>
      <c r="E78" s="60" t="s">
        <v>853</v>
      </c>
      <c r="F78" s="60" t="s">
        <v>854</v>
      </c>
      <c r="G78" s="60" t="s">
        <v>37</v>
      </c>
      <c r="H78" s="60" t="s">
        <v>855</v>
      </c>
      <c r="I78" s="60" t="s">
        <v>542</v>
      </c>
      <c r="J78" s="60" t="s">
        <v>37</v>
      </c>
      <c r="K78" s="60" t="s">
        <v>37</v>
      </c>
      <c r="L78" s="60" t="s">
        <v>543</v>
      </c>
      <c r="M78" s="60">
        <v>1</v>
      </c>
      <c r="N78" s="60" t="s">
        <v>37</v>
      </c>
      <c r="O78" s="60" t="s">
        <v>37</v>
      </c>
      <c r="P78" s="60"/>
      <c r="Q78" s="60"/>
      <c r="R78" s="60"/>
      <c r="S78" s="60" t="s">
        <v>37</v>
      </c>
      <c r="T78" s="60" t="s">
        <v>37</v>
      </c>
      <c r="U78" s="60" t="s">
        <v>387</v>
      </c>
      <c r="V78" s="60"/>
      <c r="W78" s="60"/>
      <c r="X78" s="60"/>
      <c r="Y78" s="60"/>
      <c r="Z78" s="60"/>
      <c r="AA78" s="60"/>
      <c r="AB78" s="60" t="s">
        <v>536</v>
      </c>
      <c r="AC78" s="60" t="s">
        <v>856</v>
      </c>
      <c r="AD78" s="70"/>
      <c r="AE78" s="71" t="str">
        <f t="shared" si="8"/>
        <v>MetaDataDefinition|IP400019|PREC_METL_BUS_CUST_IND|贵金属客户标识|S1|标识个人客户是否是贵州银行贵金属客户。|</v>
      </c>
      <c r="AF78" s="71" t="str">
        <f t="shared" si="9"/>
        <v>IP400019</v>
      </c>
    </row>
    <row r="79" spans="1:32" s="44" customFormat="1" ht="19.2" customHeight="1">
      <c r="A79" s="60" t="s">
        <v>857</v>
      </c>
      <c r="B79" s="55" t="s">
        <v>34</v>
      </c>
      <c r="C79" s="54" t="s">
        <v>53</v>
      </c>
      <c r="D79" s="54" t="s">
        <v>45</v>
      </c>
      <c r="E79" s="55" t="s">
        <v>858</v>
      </c>
      <c r="F79" s="56" t="s">
        <v>859</v>
      </c>
      <c r="G79" s="56" t="s">
        <v>37</v>
      </c>
      <c r="H79" s="56" t="s">
        <v>860</v>
      </c>
      <c r="I79" s="56" t="s">
        <v>861</v>
      </c>
      <c r="J79" s="56" t="s">
        <v>37</v>
      </c>
      <c r="K79" s="56" t="s">
        <v>37</v>
      </c>
      <c r="L79" s="56" t="s">
        <v>383</v>
      </c>
      <c r="M79" s="56">
        <v>1</v>
      </c>
      <c r="N79" s="56" t="s">
        <v>37</v>
      </c>
      <c r="O79" s="63" t="str">
        <f>HYPERLINK("#代码扩展定义!C"&amp;MATCH($E:$E,代码扩展定义!C:C,),"代码类")</f>
        <v>代码类</v>
      </c>
      <c r="P79" s="58" t="s">
        <v>636</v>
      </c>
      <c r="Q79" s="58" t="s">
        <v>862</v>
      </c>
      <c r="R79" s="54" t="s">
        <v>386</v>
      </c>
      <c r="S79" s="56" t="s">
        <v>37</v>
      </c>
      <c r="T79" s="56" t="s">
        <v>37</v>
      </c>
      <c r="U79" s="54" t="s">
        <v>387</v>
      </c>
      <c r="V79" s="65"/>
      <c r="W79" s="65"/>
      <c r="X79" s="65"/>
      <c r="Y79" s="65"/>
      <c r="Z79" s="65"/>
      <c r="AA79" s="65"/>
      <c r="AB79" s="60" t="s">
        <v>388</v>
      </c>
      <c r="AC79" s="56" t="s">
        <v>863</v>
      </c>
      <c r="AD79" s="70"/>
      <c r="AE79" s="71" t="str">
        <f t="shared" si="8"/>
        <v>MetaDataDefinition|IP400020|RSDT_IND|居民标识|S1|描述该客户是否是我国居民的标志说明|</v>
      </c>
      <c r="AF79" s="71" t="str">
        <f t="shared" si="9"/>
        <v>IP400020</v>
      </c>
    </row>
    <row r="80" spans="1:32" s="44" customFormat="1" ht="19.2" customHeight="1">
      <c r="A80" s="60" t="s">
        <v>864</v>
      </c>
      <c r="B80" s="60" t="s">
        <v>34</v>
      </c>
      <c r="C80" s="60" t="s">
        <v>53</v>
      </c>
      <c r="D80" s="60" t="s">
        <v>45</v>
      </c>
      <c r="E80" s="60" t="s">
        <v>865</v>
      </c>
      <c r="F80" s="60" t="s">
        <v>866</v>
      </c>
      <c r="G80" s="60" t="s">
        <v>37</v>
      </c>
      <c r="H80" s="60" t="s">
        <v>867</v>
      </c>
      <c r="I80" s="60" t="s">
        <v>549</v>
      </c>
      <c r="J80" s="60" t="s">
        <v>37</v>
      </c>
      <c r="K80" s="60" t="s">
        <v>868</v>
      </c>
      <c r="L80" s="60" t="s">
        <v>383</v>
      </c>
      <c r="M80" s="60">
        <v>2</v>
      </c>
      <c r="N80" s="60" t="s">
        <v>37</v>
      </c>
      <c r="O80" s="63" t="str">
        <f>HYPERLINK("#代码扩展定义!C"&amp;MATCH($E:$E,代码扩展定义!C:C,),"代码类")</f>
        <v>代码类</v>
      </c>
      <c r="P80" s="60"/>
      <c r="Q80" s="60"/>
      <c r="R80" s="60"/>
      <c r="S80" s="60" t="s">
        <v>37</v>
      </c>
      <c r="T80" s="60" t="s">
        <v>37</v>
      </c>
      <c r="U80" s="60" t="s">
        <v>387</v>
      </c>
      <c r="V80" s="60"/>
      <c r="W80" s="60"/>
      <c r="X80" s="60"/>
      <c r="Y80" s="60"/>
      <c r="Z80" s="60"/>
      <c r="AA80" s="60"/>
      <c r="AB80" s="60" t="s">
        <v>536</v>
      </c>
      <c r="AC80" s="60" t="s">
        <v>869</v>
      </c>
      <c r="AD80" s="70"/>
      <c r="AE80" s="71" t="str">
        <f t="shared" si="8"/>
        <v>MetaDataDefinition|IP400021|RLG_COD|宗教信仰|S2|指个人客户的宗教信仰，如“基督教”。|</v>
      </c>
      <c r="AF80" s="71" t="str">
        <f t="shared" si="9"/>
        <v>IP400021</v>
      </c>
    </row>
    <row r="81" spans="1:32" s="44" customFormat="1" ht="19.2" customHeight="1">
      <c r="A81" s="60" t="s">
        <v>870</v>
      </c>
      <c r="B81" s="60" t="s">
        <v>34</v>
      </c>
      <c r="C81" s="60" t="s">
        <v>53</v>
      </c>
      <c r="D81" s="60" t="s">
        <v>45</v>
      </c>
      <c r="E81" s="60" t="s">
        <v>871</v>
      </c>
      <c r="F81" s="60" t="s">
        <v>872</v>
      </c>
      <c r="G81" s="60" t="s">
        <v>37</v>
      </c>
      <c r="H81" s="60" t="s">
        <v>873</v>
      </c>
      <c r="I81" s="60" t="s">
        <v>549</v>
      </c>
      <c r="J81" s="60" t="s">
        <v>37</v>
      </c>
      <c r="K81" s="60" t="s">
        <v>37</v>
      </c>
      <c r="L81" s="60" t="s">
        <v>383</v>
      </c>
      <c r="M81" s="60">
        <v>2</v>
      </c>
      <c r="N81" s="60" t="s">
        <v>37</v>
      </c>
      <c r="O81" s="63" t="str">
        <f>HYPERLINK("#代码扩展定义!C"&amp;MATCH($E:$E,代码扩展定义!C:C,),"代码类")</f>
        <v>代码类</v>
      </c>
      <c r="P81" s="60"/>
      <c r="Q81" s="60"/>
      <c r="R81" s="60"/>
      <c r="S81" s="60" t="s">
        <v>37</v>
      </c>
      <c r="T81" s="60" t="s">
        <v>37</v>
      </c>
      <c r="U81" s="60" t="s">
        <v>387</v>
      </c>
      <c r="V81" s="60"/>
      <c r="W81" s="60"/>
      <c r="X81" s="60"/>
      <c r="Y81" s="60"/>
      <c r="Z81" s="60"/>
      <c r="AA81" s="60"/>
      <c r="AB81" s="60" t="s">
        <v>536</v>
      </c>
      <c r="AC81" s="60" t="s">
        <v>874</v>
      </c>
      <c r="AD81" s="70"/>
      <c r="AE81" s="71" t="str">
        <f t="shared" si="8"/>
        <v>MetaDataDefinition|IP400022|OCP_STS_COD|就业状态|S2|指个人客户当前的工作状态。|</v>
      </c>
      <c r="AF81" s="71" t="str">
        <f t="shared" si="9"/>
        <v>IP400022</v>
      </c>
    </row>
    <row r="82" spans="1:32" s="44" customFormat="1" ht="19.2" customHeight="1">
      <c r="A82" s="60" t="s">
        <v>875</v>
      </c>
      <c r="B82" s="60" t="s">
        <v>34</v>
      </c>
      <c r="C82" s="60" t="s">
        <v>53</v>
      </c>
      <c r="D82" s="60" t="s">
        <v>45</v>
      </c>
      <c r="E82" s="60" t="s">
        <v>876</v>
      </c>
      <c r="F82" s="60" t="s">
        <v>877</v>
      </c>
      <c r="G82" s="60" t="s">
        <v>37</v>
      </c>
      <c r="H82" s="60" t="s">
        <v>878</v>
      </c>
      <c r="I82" s="60" t="s">
        <v>660</v>
      </c>
      <c r="J82" s="60" t="s">
        <v>37</v>
      </c>
      <c r="K82" s="60" t="s">
        <v>879</v>
      </c>
      <c r="L82" s="60" t="s">
        <v>383</v>
      </c>
      <c r="M82" s="60">
        <v>5</v>
      </c>
      <c r="N82" s="60" t="s">
        <v>37</v>
      </c>
      <c r="O82" s="63" t="str">
        <f>HYPERLINK("#代码扩展定义!C"&amp;MATCH(S82,代码扩展定义!C:C,),"代码类")</f>
        <v>代码类</v>
      </c>
      <c r="P82" s="60"/>
      <c r="Q82" s="60"/>
      <c r="R82" s="60"/>
      <c r="S82" s="60" t="s">
        <v>661</v>
      </c>
      <c r="T82" s="60" t="s">
        <v>401</v>
      </c>
      <c r="U82" s="60" t="s">
        <v>387</v>
      </c>
      <c r="V82" s="60"/>
      <c r="W82" s="60"/>
      <c r="X82" s="60"/>
      <c r="Y82" s="60"/>
      <c r="Z82" s="60"/>
      <c r="AA82" s="60"/>
      <c r="AB82" s="60" t="s">
        <v>536</v>
      </c>
      <c r="AC82" s="60" t="s">
        <v>880</v>
      </c>
      <c r="AD82" s="70"/>
      <c r="AE82" s="71" t="str">
        <f t="shared" si="8"/>
        <v>MetaDataDefinition|IP400023|CUR_WORK_INDS|工作单位所属行业|S5|指个人客户工作单位所属的行业。|</v>
      </c>
      <c r="AF82" s="71" t="str">
        <f t="shared" si="9"/>
        <v>IP400023</v>
      </c>
    </row>
    <row r="83" spans="1:32" s="44" customFormat="1" ht="19.2" customHeight="1">
      <c r="A83" s="60" t="s">
        <v>881</v>
      </c>
      <c r="B83" s="60" t="s">
        <v>34</v>
      </c>
      <c r="C83" s="60" t="s">
        <v>53</v>
      </c>
      <c r="D83" s="60" t="s">
        <v>45</v>
      </c>
      <c r="E83" s="60" t="s">
        <v>882</v>
      </c>
      <c r="F83" s="60" t="s">
        <v>883</v>
      </c>
      <c r="G83" s="60" t="s">
        <v>37</v>
      </c>
      <c r="H83" s="60" t="s">
        <v>884</v>
      </c>
      <c r="I83" s="60" t="s">
        <v>885</v>
      </c>
      <c r="J83" s="60" t="s">
        <v>37</v>
      </c>
      <c r="K83" s="60" t="s">
        <v>886</v>
      </c>
      <c r="L83" s="60" t="s">
        <v>383</v>
      </c>
      <c r="M83" s="60">
        <v>3</v>
      </c>
      <c r="N83" s="60" t="s">
        <v>37</v>
      </c>
      <c r="O83" s="63" t="str">
        <f>HYPERLINK("#代码扩展定义!C"&amp;MATCH($E:$E,代码扩展定义!C:C,),"代码类")</f>
        <v>代码类</v>
      </c>
      <c r="P83" s="60"/>
      <c r="Q83" s="60"/>
      <c r="R83" s="60"/>
      <c r="S83" s="60" t="s">
        <v>887</v>
      </c>
      <c r="T83" s="60" t="s">
        <v>401</v>
      </c>
      <c r="U83" s="60" t="s">
        <v>387</v>
      </c>
      <c r="V83" s="60"/>
      <c r="W83" s="60"/>
      <c r="X83" s="60"/>
      <c r="Y83" s="60"/>
      <c r="Z83" s="60"/>
      <c r="AA83" s="60"/>
      <c r="AB83" s="60" t="s">
        <v>536</v>
      </c>
      <c r="AC83" s="60" t="s">
        <v>888</v>
      </c>
      <c r="AD83" s="70"/>
      <c r="AE83" s="71" t="str">
        <f t="shared" si="8"/>
        <v>MetaDataDefinition|IP400024|CORPN_PROP|工作单位性质|S3|指个人客户工作单位的所有制性质，如：内资、私有等。同国标经济类型代码|</v>
      </c>
      <c r="AF83" s="71" t="str">
        <f t="shared" si="9"/>
        <v>IP400024</v>
      </c>
    </row>
    <row r="84" spans="1:32" s="44" customFormat="1" ht="19.2" customHeight="1">
      <c r="A84" s="60" t="s">
        <v>889</v>
      </c>
      <c r="B84" s="60" t="s">
        <v>34</v>
      </c>
      <c r="C84" s="60" t="s">
        <v>53</v>
      </c>
      <c r="D84" s="60" t="s">
        <v>45</v>
      </c>
      <c r="E84" s="60" t="s">
        <v>890</v>
      </c>
      <c r="F84" s="60" t="s">
        <v>891</v>
      </c>
      <c r="G84" s="60" t="s">
        <v>37</v>
      </c>
      <c r="H84" s="60" t="s">
        <v>892</v>
      </c>
      <c r="I84" s="60" t="s">
        <v>893</v>
      </c>
      <c r="J84" s="60" t="s">
        <v>37</v>
      </c>
      <c r="K84" s="60" t="s">
        <v>37</v>
      </c>
      <c r="L84" s="60" t="s">
        <v>393</v>
      </c>
      <c r="M84" s="60">
        <v>30</v>
      </c>
      <c r="N84" s="60" t="s">
        <v>37</v>
      </c>
      <c r="O84" s="60" t="s">
        <v>37</v>
      </c>
      <c r="P84" s="60"/>
      <c r="Q84" s="60"/>
      <c r="R84" s="60"/>
      <c r="S84" s="60" t="s">
        <v>37</v>
      </c>
      <c r="T84" s="60" t="s">
        <v>37</v>
      </c>
      <c r="U84" s="60" t="s">
        <v>387</v>
      </c>
      <c r="V84" s="60"/>
      <c r="W84" s="60"/>
      <c r="X84" s="60"/>
      <c r="Y84" s="60"/>
      <c r="Z84" s="60"/>
      <c r="AA84" s="60"/>
      <c r="AB84" s="60" t="s">
        <v>536</v>
      </c>
      <c r="AC84" s="60" t="s">
        <v>894</v>
      </c>
      <c r="AD84" s="70"/>
      <c r="AE84" s="71" t="str">
        <f t="shared" si="8"/>
        <v>MetaDataDefinition|IP400025|EMP_POS|职务|S30|指个人在其工作单位内的职位。|</v>
      </c>
      <c r="AF84" s="71" t="str">
        <f t="shared" si="9"/>
        <v>IP400025</v>
      </c>
    </row>
    <row r="85" spans="1:32" s="44" customFormat="1" ht="19.2" customHeight="1">
      <c r="A85" s="60" t="s">
        <v>895</v>
      </c>
      <c r="B85" s="60" t="s">
        <v>34</v>
      </c>
      <c r="C85" s="60" t="s">
        <v>53</v>
      </c>
      <c r="D85" s="60" t="s">
        <v>45</v>
      </c>
      <c r="E85" s="60" t="s">
        <v>896</v>
      </c>
      <c r="F85" s="60" t="s">
        <v>897</v>
      </c>
      <c r="G85" s="60" t="s">
        <v>37</v>
      </c>
      <c r="H85" s="60" t="s">
        <v>898</v>
      </c>
      <c r="I85" s="60" t="s">
        <v>899</v>
      </c>
      <c r="J85" s="60" t="s">
        <v>37</v>
      </c>
      <c r="K85" s="60" t="s">
        <v>900</v>
      </c>
      <c r="L85" s="60" t="s">
        <v>383</v>
      </c>
      <c r="M85" s="60">
        <v>1</v>
      </c>
      <c r="N85" s="60" t="s">
        <v>37</v>
      </c>
      <c r="O85" s="63" t="str">
        <f>HYPERLINK("#代码扩展定义!C"&amp;MATCH($E:$E,代码扩展定义!C:C,),"代码类")</f>
        <v>代码类</v>
      </c>
      <c r="P85" s="60"/>
      <c r="Q85" s="60"/>
      <c r="R85" s="60"/>
      <c r="S85" s="60" t="s">
        <v>37</v>
      </c>
      <c r="T85" s="60" t="s">
        <v>37</v>
      </c>
      <c r="U85" s="60" t="s">
        <v>387</v>
      </c>
      <c r="V85" s="60"/>
      <c r="W85" s="60"/>
      <c r="X85" s="60"/>
      <c r="Y85" s="60"/>
      <c r="Z85" s="60"/>
      <c r="AA85" s="60"/>
      <c r="AB85" s="60" t="s">
        <v>536</v>
      </c>
      <c r="AC85" s="60" t="s">
        <v>901</v>
      </c>
      <c r="AD85" s="70"/>
      <c r="AE85" s="71" t="str">
        <f t="shared" si="8"/>
        <v>MetaDataDefinition|IP400026|TECH_TITLE_LVL_COD|职称等级|S1|指专业技术人员的专业技术水平、能力，以及成就的等级称号。|</v>
      </c>
      <c r="AF85" s="71" t="str">
        <f t="shared" si="9"/>
        <v>IP400026</v>
      </c>
    </row>
    <row r="86" spans="1:32" s="44" customFormat="1" ht="19.2" customHeight="1">
      <c r="A86" s="60" t="s">
        <v>902</v>
      </c>
      <c r="B86" s="60" t="s">
        <v>34</v>
      </c>
      <c r="C86" s="60" t="s">
        <v>53</v>
      </c>
      <c r="D86" s="60" t="s">
        <v>45</v>
      </c>
      <c r="E86" s="60" t="s">
        <v>903</v>
      </c>
      <c r="F86" s="60" t="s">
        <v>904</v>
      </c>
      <c r="G86" s="60" t="s">
        <v>37</v>
      </c>
      <c r="H86" s="60" t="s">
        <v>905</v>
      </c>
      <c r="I86" s="60" t="s">
        <v>906</v>
      </c>
      <c r="J86" s="60" t="s">
        <v>37</v>
      </c>
      <c r="K86" s="60" t="s">
        <v>37</v>
      </c>
      <c r="L86" s="60" t="s">
        <v>383</v>
      </c>
      <c r="M86" s="60">
        <v>1</v>
      </c>
      <c r="N86" s="60" t="s">
        <v>37</v>
      </c>
      <c r="O86" s="63" t="str">
        <f>HYPERLINK("#代码扩展定义!C"&amp;MATCH($E:$E,代码扩展定义!C:C,),"代码类")</f>
        <v>代码类</v>
      </c>
      <c r="P86" s="60"/>
      <c r="Q86" s="60"/>
      <c r="R86" s="60"/>
      <c r="S86" s="60" t="s">
        <v>37</v>
      </c>
      <c r="T86" s="60" t="s">
        <v>37</v>
      </c>
      <c r="U86" s="60" t="s">
        <v>387</v>
      </c>
      <c r="V86" s="60"/>
      <c r="W86" s="60"/>
      <c r="X86" s="60"/>
      <c r="Y86" s="60"/>
      <c r="Z86" s="60"/>
      <c r="AA86" s="60"/>
      <c r="AB86" s="60" t="s">
        <v>536</v>
      </c>
      <c r="AC86" s="60" t="s">
        <v>907</v>
      </c>
      <c r="AD86" s="70"/>
      <c r="AE86" s="71" t="str">
        <f t="shared" si="8"/>
        <v>MetaDataDefinition|IP400027|EMPE_IND|员工客户标识|S1|指个人客户是否是贵州银行本行及子公司的员工。|</v>
      </c>
      <c r="AF86" s="71" t="str">
        <f t="shared" si="9"/>
        <v>IP400027</v>
      </c>
    </row>
    <row r="87" spans="1:32" s="44" customFormat="1" ht="19.2" customHeight="1">
      <c r="A87" s="60" t="s">
        <v>908</v>
      </c>
      <c r="B87" s="60" t="s">
        <v>34</v>
      </c>
      <c r="C87" s="60" t="s">
        <v>53</v>
      </c>
      <c r="D87" s="60" t="s">
        <v>45</v>
      </c>
      <c r="E87" s="60" t="s">
        <v>909</v>
      </c>
      <c r="F87" s="60" t="s">
        <v>910</v>
      </c>
      <c r="G87" s="60" t="s">
        <v>37</v>
      </c>
      <c r="H87" s="60" t="s">
        <v>911</v>
      </c>
      <c r="I87" s="60" t="s">
        <v>912</v>
      </c>
      <c r="J87" s="60" t="s">
        <v>37</v>
      </c>
      <c r="K87" s="60" t="s">
        <v>900</v>
      </c>
      <c r="L87" s="60" t="s">
        <v>383</v>
      </c>
      <c r="M87" s="60">
        <v>2</v>
      </c>
      <c r="N87" s="60" t="s">
        <v>37</v>
      </c>
      <c r="O87" s="63" t="str">
        <f>HYPERLINK("#代码扩展定义!C"&amp;MATCH($E:$E,代码扩展定义!C:C,),"代码类")</f>
        <v>代码类</v>
      </c>
      <c r="P87" s="60"/>
      <c r="Q87" s="60"/>
      <c r="R87" s="60"/>
      <c r="S87" s="60" t="s">
        <v>37</v>
      </c>
      <c r="T87" s="60" t="s">
        <v>37</v>
      </c>
      <c r="U87" s="60" t="s">
        <v>387</v>
      </c>
      <c r="V87" s="60"/>
      <c r="W87" s="60"/>
      <c r="X87" s="60"/>
      <c r="Y87" s="60"/>
      <c r="Z87" s="60"/>
      <c r="AA87" s="60"/>
      <c r="AB87" s="60" t="s">
        <v>536</v>
      </c>
      <c r="AC87" s="60" t="s">
        <v>913</v>
      </c>
      <c r="AD87" s="70"/>
      <c r="AE87" s="71" t="str">
        <f t="shared" si="8"/>
        <v>MetaDataDefinition|IP400028|RES_SITTN|居住状况|S2|指客户目前居住场所与客户的权属关系，一般包括贷款购买住房、自有住房、与亲属合住、集体宿舍、租房及其他。个人客户的居住状况信息，即现住房的归属情况。指客户目前居住场所与客户的权属关系。|</v>
      </c>
      <c r="AF87" s="71" t="str">
        <f t="shared" si="9"/>
        <v>IP400028</v>
      </c>
    </row>
    <row r="88" spans="1:32" s="44" customFormat="1" ht="19.2" customHeight="1">
      <c r="A88" s="60" t="s">
        <v>914</v>
      </c>
      <c r="B88" s="60" t="s">
        <v>34</v>
      </c>
      <c r="C88" s="60" t="s">
        <v>53</v>
      </c>
      <c r="D88" s="60" t="s">
        <v>45</v>
      </c>
      <c r="E88" s="60" t="s">
        <v>915</v>
      </c>
      <c r="F88" s="60" t="s">
        <v>916</v>
      </c>
      <c r="G88" s="60" t="s">
        <v>37</v>
      </c>
      <c r="H88" s="60" t="s">
        <v>917</v>
      </c>
      <c r="I88" s="60" t="s">
        <v>918</v>
      </c>
      <c r="J88" s="60" t="s">
        <v>37</v>
      </c>
      <c r="K88" s="60" t="s">
        <v>919</v>
      </c>
      <c r="L88" s="60" t="s">
        <v>383</v>
      </c>
      <c r="M88" s="60">
        <v>3</v>
      </c>
      <c r="N88" s="60" t="s">
        <v>37</v>
      </c>
      <c r="O88" s="63" t="str">
        <f>HYPERLINK("#代码扩展定义!C"&amp;MATCH(S88,代码扩展定义!C:C,),"代码类")</f>
        <v>代码类</v>
      </c>
      <c r="P88" s="60"/>
      <c r="Q88" s="60"/>
      <c r="R88" s="60"/>
      <c r="S88" s="60" t="s">
        <v>920</v>
      </c>
      <c r="T88" s="60" t="s">
        <v>401</v>
      </c>
      <c r="U88" s="60" t="s">
        <v>387</v>
      </c>
      <c r="V88" s="60"/>
      <c r="W88" s="60"/>
      <c r="X88" s="60"/>
      <c r="Y88" s="60"/>
      <c r="Z88" s="60"/>
      <c r="AA88" s="60"/>
      <c r="AB88" s="60" t="s">
        <v>536</v>
      </c>
      <c r="AC88" s="60" t="s">
        <v>921</v>
      </c>
      <c r="AD88" s="70"/>
      <c r="AE88" s="71" t="str">
        <f t="shared" si="8"/>
        <v>MetaDataDefinition|IP400029|PER_PRETAX_ANNL_INCM_CCY|个人税前年收入币种|S3|指个人客户在一个纳税年度取得的各项税前所得的币种。|</v>
      </c>
      <c r="AF88" s="71" t="str">
        <f t="shared" si="9"/>
        <v>IP400029</v>
      </c>
    </row>
    <row r="89" spans="1:32" s="44" customFormat="1" ht="19.2" customHeight="1">
      <c r="A89" s="60" t="s">
        <v>922</v>
      </c>
      <c r="B89" s="60" t="s">
        <v>34</v>
      </c>
      <c r="C89" s="60" t="s">
        <v>53</v>
      </c>
      <c r="D89" s="60" t="s">
        <v>45</v>
      </c>
      <c r="E89" s="60" t="s">
        <v>923</v>
      </c>
      <c r="F89" s="60" t="s">
        <v>924</v>
      </c>
      <c r="G89" s="60" t="s">
        <v>37</v>
      </c>
      <c r="H89" s="60" t="s">
        <v>925</v>
      </c>
      <c r="I89" s="60" t="s">
        <v>926</v>
      </c>
      <c r="J89" s="60" t="s">
        <v>507</v>
      </c>
      <c r="K89" s="64" t="s">
        <v>927</v>
      </c>
      <c r="L89" s="60" t="s">
        <v>509</v>
      </c>
      <c r="M89" s="60">
        <v>18</v>
      </c>
      <c r="N89" s="60">
        <v>2</v>
      </c>
      <c r="O89" s="60" t="s">
        <v>37</v>
      </c>
      <c r="P89" s="60"/>
      <c r="Q89" s="60"/>
      <c r="R89" s="60"/>
      <c r="S89" s="60" t="s">
        <v>37</v>
      </c>
      <c r="T89" s="60" t="s">
        <v>37</v>
      </c>
      <c r="U89" s="60" t="s">
        <v>387</v>
      </c>
      <c r="V89" s="60"/>
      <c r="W89" s="60"/>
      <c r="X89" s="60"/>
      <c r="Y89" s="60"/>
      <c r="Z89" s="60"/>
      <c r="AA89" s="60"/>
      <c r="AB89" s="60" t="s">
        <v>536</v>
      </c>
      <c r="AC89" s="60" t="s">
        <v>928</v>
      </c>
      <c r="AD89" s="70"/>
      <c r="AE89" s="71" t="str">
        <f t="shared" si="8"/>
        <v>MetaDataDefinition|IP400030|PER_PRETAX_ANNL_INCM|个人税前年收入|D18,2|指个人客户在一个纳税年度取得的各项税前所得的金额。|</v>
      </c>
      <c r="AF89" s="71" t="str">
        <f t="shared" si="9"/>
        <v>IP400030</v>
      </c>
    </row>
    <row r="90" spans="1:32" s="44" customFormat="1" ht="19.2" customHeight="1">
      <c r="A90" s="60" t="s">
        <v>929</v>
      </c>
      <c r="B90" s="60" t="s">
        <v>34</v>
      </c>
      <c r="C90" s="60" t="s">
        <v>53</v>
      </c>
      <c r="D90" s="60" t="s">
        <v>45</v>
      </c>
      <c r="E90" s="60" t="s">
        <v>930</v>
      </c>
      <c r="F90" s="60" t="s">
        <v>931</v>
      </c>
      <c r="G90" s="60" t="s">
        <v>37</v>
      </c>
      <c r="H90" s="60" t="s">
        <v>932</v>
      </c>
      <c r="I90" s="60" t="s">
        <v>918</v>
      </c>
      <c r="J90" s="60" t="s">
        <v>37</v>
      </c>
      <c r="K90" s="60" t="s">
        <v>919</v>
      </c>
      <c r="L90" s="60" t="s">
        <v>383</v>
      </c>
      <c r="M90" s="60">
        <v>3</v>
      </c>
      <c r="N90" s="60" t="s">
        <v>37</v>
      </c>
      <c r="O90" s="63" t="str">
        <f>HYPERLINK("#代码扩展定义!C"&amp;MATCH(S90,代码扩展定义!C:C,),"代码类")</f>
        <v>代码类</v>
      </c>
      <c r="P90" s="60"/>
      <c r="Q90" s="60"/>
      <c r="R90" s="60"/>
      <c r="S90" s="60" t="s">
        <v>920</v>
      </c>
      <c r="T90" s="60" t="s">
        <v>401</v>
      </c>
      <c r="U90" s="60" t="s">
        <v>387</v>
      </c>
      <c r="V90" s="60"/>
      <c r="W90" s="60"/>
      <c r="X90" s="60"/>
      <c r="Y90" s="60"/>
      <c r="Z90" s="60"/>
      <c r="AA90" s="60"/>
      <c r="AB90" s="60" t="s">
        <v>536</v>
      </c>
      <c r="AC90" s="60" t="s">
        <v>933</v>
      </c>
      <c r="AD90" s="70"/>
      <c r="AE90" s="71" t="str">
        <f t="shared" si="8"/>
        <v>MetaDataDefinition|IP400031|PER_MTHY_INCM_CCY|个人月工资收入币种|S3|指个人客户每月的工资收入的币种。|</v>
      </c>
      <c r="AF90" s="71" t="str">
        <f t="shared" si="9"/>
        <v>IP400031</v>
      </c>
    </row>
    <row r="91" spans="1:32" s="44" customFormat="1" ht="19.2" customHeight="1">
      <c r="A91" s="60" t="s">
        <v>934</v>
      </c>
      <c r="B91" s="60" t="s">
        <v>34</v>
      </c>
      <c r="C91" s="60" t="s">
        <v>53</v>
      </c>
      <c r="D91" s="60" t="s">
        <v>45</v>
      </c>
      <c r="E91" s="60" t="s">
        <v>935</v>
      </c>
      <c r="F91" s="60" t="s">
        <v>936</v>
      </c>
      <c r="G91" s="60" t="s">
        <v>37</v>
      </c>
      <c r="H91" s="60" t="s">
        <v>937</v>
      </c>
      <c r="I91" s="60" t="s">
        <v>893</v>
      </c>
      <c r="J91" s="60" t="s">
        <v>507</v>
      </c>
      <c r="K91" s="60" t="s">
        <v>37</v>
      </c>
      <c r="L91" s="60" t="s">
        <v>509</v>
      </c>
      <c r="M91" s="60">
        <v>18</v>
      </c>
      <c r="N91" s="60">
        <v>2</v>
      </c>
      <c r="O91" s="60" t="s">
        <v>37</v>
      </c>
      <c r="P91" s="60"/>
      <c r="Q91" s="60"/>
      <c r="R91" s="60"/>
      <c r="S91" s="60" t="s">
        <v>37</v>
      </c>
      <c r="T91" s="60" t="s">
        <v>37</v>
      </c>
      <c r="U91" s="60" t="s">
        <v>387</v>
      </c>
      <c r="V91" s="60"/>
      <c r="W91" s="60"/>
      <c r="X91" s="60"/>
      <c r="Y91" s="60"/>
      <c r="Z91" s="60"/>
      <c r="AA91" s="60"/>
      <c r="AB91" s="60" t="s">
        <v>536</v>
      </c>
      <c r="AC91" s="60" t="s">
        <v>938</v>
      </c>
      <c r="AD91" s="70"/>
      <c r="AE91" s="71" t="str">
        <f t="shared" si="8"/>
        <v>MetaDataDefinition|IP400032|PER_MTHY_INCM|个人月工资收入|D18,2|指个人客户每月的工资收入的金额。|</v>
      </c>
      <c r="AF91" s="71" t="str">
        <f t="shared" si="9"/>
        <v>IP400032</v>
      </c>
    </row>
    <row r="92" spans="1:32" s="44" customFormat="1" ht="19.2" customHeight="1">
      <c r="A92" s="60" t="s">
        <v>939</v>
      </c>
      <c r="B92" s="60" t="s">
        <v>34</v>
      </c>
      <c r="C92" s="60" t="s">
        <v>53</v>
      </c>
      <c r="D92" s="60" t="s">
        <v>45</v>
      </c>
      <c r="E92" s="60" t="s">
        <v>940</v>
      </c>
      <c r="F92" s="60" t="s">
        <v>941</v>
      </c>
      <c r="G92" s="60" t="s">
        <v>37</v>
      </c>
      <c r="H92" s="60" t="s">
        <v>942</v>
      </c>
      <c r="I92" s="60" t="s">
        <v>918</v>
      </c>
      <c r="J92" s="60" t="s">
        <v>37</v>
      </c>
      <c r="K92" s="60" t="s">
        <v>919</v>
      </c>
      <c r="L92" s="60" t="s">
        <v>383</v>
      </c>
      <c r="M92" s="60">
        <v>3</v>
      </c>
      <c r="N92" s="60" t="s">
        <v>37</v>
      </c>
      <c r="O92" s="63" t="str">
        <f>HYPERLINK("#代码扩展定义!C"&amp;MATCH(S92,代码扩展定义!C:C,),"代码类")</f>
        <v>代码类</v>
      </c>
      <c r="P92" s="60"/>
      <c r="Q92" s="60"/>
      <c r="R92" s="60"/>
      <c r="S92" s="60" t="s">
        <v>920</v>
      </c>
      <c r="T92" s="60" t="s">
        <v>401</v>
      </c>
      <c r="U92" s="60" t="s">
        <v>387</v>
      </c>
      <c r="V92" s="60"/>
      <c r="W92" s="60"/>
      <c r="X92" s="60"/>
      <c r="Y92" s="60"/>
      <c r="Z92" s="60"/>
      <c r="AA92" s="60"/>
      <c r="AB92" s="60" t="s">
        <v>536</v>
      </c>
      <c r="AC92" s="60" t="s">
        <v>943</v>
      </c>
      <c r="AD92" s="70"/>
      <c r="AE92" s="71" t="str">
        <f t="shared" si="8"/>
        <v>MetaDataDefinition|IP400033|HOME_ANNL_INCM_CCY|家庭年收入币种|S3|指个人客户所在家庭所有家庭成员在一个纳税年度取得的各项所得对应的币种。|</v>
      </c>
      <c r="AF92" s="71" t="str">
        <f t="shared" si="9"/>
        <v>IP400033</v>
      </c>
    </row>
    <row r="93" spans="1:32" s="44" customFormat="1" ht="19.2" customHeight="1">
      <c r="A93" s="60" t="s">
        <v>944</v>
      </c>
      <c r="B93" s="60" t="s">
        <v>34</v>
      </c>
      <c r="C93" s="60" t="s">
        <v>53</v>
      </c>
      <c r="D93" s="60" t="s">
        <v>45</v>
      </c>
      <c r="E93" s="60" t="s">
        <v>945</v>
      </c>
      <c r="F93" s="60" t="s">
        <v>946</v>
      </c>
      <c r="G93" s="60" t="s">
        <v>37</v>
      </c>
      <c r="H93" s="60" t="s">
        <v>947</v>
      </c>
      <c r="I93" s="60" t="s">
        <v>926</v>
      </c>
      <c r="J93" s="60" t="s">
        <v>507</v>
      </c>
      <c r="K93" s="64" t="s">
        <v>927</v>
      </c>
      <c r="L93" s="60" t="s">
        <v>509</v>
      </c>
      <c r="M93" s="60">
        <v>18</v>
      </c>
      <c r="N93" s="60">
        <v>2</v>
      </c>
      <c r="O93" s="60" t="s">
        <v>37</v>
      </c>
      <c r="P93" s="60"/>
      <c r="Q93" s="60"/>
      <c r="R93" s="60"/>
      <c r="S93" s="60" t="s">
        <v>37</v>
      </c>
      <c r="T93" s="60" t="s">
        <v>37</v>
      </c>
      <c r="U93" s="60" t="s">
        <v>387</v>
      </c>
      <c r="V93" s="60"/>
      <c r="W93" s="60"/>
      <c r="X93" s="60"/>
      <c r="Y93" s="60"/>
      <c r="Z93" s="60"/>
      <c r="AA93" s="60"/>
      <c r="AB93" s="60" t="s">
        <v>536</v>
      </c>
      <c r="AC93" s="60" t="s">
        <v>948</v>
      </c>
      <c r="AD93" s="70"/>
      <c r="AE93" s="71" t="str">
        <f t="shared" si="8"/>
        <v>MetaDataDefinition|IP400034|HOME_ANNL_INCM|家庭年收入|D18,2|指个人客户所在家庭所有家庭成员在一个纳税年度取得的各项所得的金额。|</v>
      </c>
      <c r="AF93" s="71" t="str">
        <f t="shared" si="9"/>
        <v>IP400034</v>
      </c>
    </row>
    <row r="94" spans="1:32" s="44" customFormat="1" ht="19.2" customHeight="1">
      <c r="A94" s="60" t="s">
        <v>949</v>
      </c>
      <c r="B94" s="60" t="s">
        <v>34</v>
      </c>
      <c r="C94" s="60" t="s">
        <v>53</v>
      </c>
      <c r="D94" s="60" t="s">
        <v>45</v>
      </c>
      <c r="E94" s="60" t="s">
        <v>950</v>
      </c>
      <c r="F94" s="60" t="s">
        <v>951</v>
      </c>
      <c r="G94" s="60" t="s">
        <v>37</v>
      </c>
      <c r="H94" s="60" t="s">
        <v>952</v>
      </c>
      <c r="I94" s="60" t="s">
        <v>953</v>
      </c>
      <c r="J94" s="60" t="s">
        <v>37</v>
      </c>
      <c r="K94" s="60" t="s">
        <v>37</v>
      </c>
      <c r="L94" s="60" t="s">
        <v>393</v>
      </c>
      <c r="M94" s="60">
        <v>120</v>
      </c>
      <c r="N94" s="60" t="s">
        <v>37</v>
      </c>
      <c r="O94" s="60" t="s">
        <v>37</v>
      </c>
      <c r="P94" s="60"/>
      <c r="Q94" s="60"/>
      <c r="R94" s="60"/>
      <c r="S94" s="60" t="s">
        <v>400</v>
      </c>
      <c r="T94" s="60" t="s">
        <v>401</v>
      </c>
      <c r="U94" s="60" t="s">
        <v>387</v>
      </c>
      <c r="V94" s="60"/>
      <c r="W94" s="60"/>
      <c r="X94" s="60"/>
      <c r="Y94" s="60"/>
      <c r="Z94" s="60"/>
      <c r="AA94" s="60"/>
      <c r="AB94" s="60" t="s">
        <v>536</v>
      </c>
      <c r="AC94" s="60" t="s">
        <v>954</v>
      </c>
      <c r="AD94" s="70"/>
      <c r="AE94" s="71" t="str">
        <f t="shared" si="8"/>
        <v>MetaDataDefinition|IP400035|EMGNCY_CNTC_PSN_NAM|紧急联系人姓名|S120|指客户预留的紧急联系人的法定名称。|</v>
      </c>
      <c r="AF94" s="71" t="str">
        <f t="shared" si="9"/>
        <v>IP400035</v>
      </c>
    </row>
    <row r="95" spans="1:32" s="44" customFormat="1" ht="19.2" customHeight="1">
      <c r="A95" s="60" t="s">
        <v>955</v>
      </c>
      <c r="B95" s="60" t="s">
        <v>34</v>
      </c>
      <c r="C95" s="60" t="s">
        <v>53</v>
      </c>
      <c r="D95" s="60" t="s">
        <v>45</v>
      </c>
      <c r="E95" s="60" t="s">
        <v>956</v>
      </c>
      <c r="F95" s="60" t="s">
        <v>957</v>
      </c>
      <c r="G95" s="60" t="s">
        <v>37</v>
      </c>
      <c r="H95" s="60" t="s">
        <v>958</v>
      </c>
      <c r="I95" s="60" t="s">
        <v>959</v>
      </c>
      <c r="J95" s="60" t="s">
        <v>37</v>
      </c>
      <c r="K95" s="60" t="s">
        <v>37</v>
      </c>
      <c r="L95" s="60" t="s">
        <v>383</v>
      </c>
      <c r="M95" s="60">
        <v>5</v>
      </c>
      <c r="N95" s="60" t="s">
        <v>37</v>
      </c>
      <c r="O95" s="63" t="str">
        <f>HYPERLINK("#代码扩展定义!C"&amp;MATCH(S95,代码扩展定义!C:C,),"代码类")</f>
        <v>代码类</v>
      </c>
      <c r="P95" s="60"/>
      <c r="Q95" s="60"/>
      <c r="R95" s="60"/>
      <c r="S95" s="60" t="s">
        <v>562</v>
      </c>
      <c r="T95" s="60" t="s">
        <v>401</v>
      </c>
      <c r="U95" s="60" t="s">
        <v>387</v>
      </c>
      <c r="V95" s="60"/>
      <c r="W95" s="60"/>
      <c r="X95" s="60"/>
      <c r="Y95" s="60"/>
      <c r="Z95" s="60"/>
      <c r="AA95" s="60"/>
      <c r="AB95" s="60" t="s">
        <v>536</v>
      </c>
      <c r="AC95" s="60" t="s">
        <v>960</v>
      </c>
      <c r="AD95" s="70"/>
      <c r="AE95" s="71" t="str">
        <f t="shared" si="8"/>
        <v>MetaDataDefinition|IP400036|EMGNCY_CNTC_RELTN_TYP|紧急联系人关系类型|S5|指紧急联系人与客户之间的关系类型。|</v>
      </c>
      <c r="AF95" s="71" t="str">
        <f t="shared" si="9"/>
        <v>IP400036</v>
      </c>
    </row>
    <row r="96" spans="1:32" s="44" customFormat="1" ht="19.2" customHeight="1">
      <c r="A96" s="60" t="s">
        <v>961</v>
      </c>
      <c r="B96" s="60" t="s">
        <v>34</v>
      </c>
      <c r="C96" s="60" t="s">
        <v>53</v>
      </c>
      <c r="D96" s="60" t="s">
        <v>45</v>
      </c>
      <c r="E96" s="60" t="s">
        <v>962</v>
      </c>
      <c r="F96" s="60" t="s">
        <v>963</v>
      </c>
      <c r="G96" s="60" t="s">
        <v>37</v>
      </c>
      <c r="H96" s="60" t="s">
        <v>964</v>
      </c>
      <c r="I96" s="64" t="s">
        <v>604</v>
      </c>
      <c r="J96" s="60" t="s">
        <v>37</v>
      </c>
      <c r="K96" s="60" t="s">
        <v>37</v>
      </c>
      <c r="L96" s="60" t="s">
        <v>469</v>
      </c>
      <c r="M96" s="60">
        <v>20</v>
      </c>
      <c r="N96" s="60" t="s">
        <v>37</v>
      </c>
      <c r="O96" s="60" t="s">
        <v>37</v>
      </c>
      <c r="P96" s="60"/>
      <c r="Q96" s="60"/>
      <c r="R96" s="60"/>
      <c r="S96" s="60" t="s">
        <v>605</v>
      </c>
      <c r="T96" s="60" t="s">
        <v>401</v>
      </c>
      <c r="U96" s="60" t="s">
        <v>387</v>
      </c>
      <c r="V96" s="60"/>
      <c r="W96" s="60"/>
      <c r="X96" s="60"/>
      <c r="Y96" s="60"/>
      <c r="Z96" s="60"/>
      <c r="AA96" s="60"/>
      <c r="AB96" s="60" t="s">
        <v>536</v>
      </c>
      <c r="AC96" s="60" t="s">
        <v>965</v>
      </c>
      <c r="AD96" s="70"/>
      <c r="AE96" s="71" t="str">
        <f t="shared" si="8"/>
        <v>MetaDataDefinition|IP400037|EMGNCY_CNTC_PHO_NUM|紧急联系电话|S20|指紧急情况下可联系的电话号码。|</v>
      </c>
      <c r="AF96" s="71" t="str">
        <f t="shared" si="9"/>
        <v>IP400037</v>
      </c>
    </row>
    <row r="97" spans="1:32" s="44" customFormat="1" ht="19.2" customHeight="1">
      <c r="A97" s="60" t="s">
        <v>966</v>
      </c>
      <c r="B97" s="60" t="s">
        <v>34</v>
      </c>
      <c r="C97" s="60" t="s">
        <v>53</v>
      </c>
      <c r="D97" s="60" t="s">
        <v>45</v>
      </c>
      <c r="E97" s="60" t="s">
        <v>967</v>
      </c>
      <c r="F97" s="60" t="s">
        <v>968</v>
      </c>
      <c r="G97" s="60" t="s">
        <v>37</v>
      </c>
      <c r="H97" s="60" t="s">
        <v>969</v>
      </c>
      <c r="I97" s="64" t="s">
        <v>970</v>
      </c>
      <c r="J97" s="60" t="s">
        <v>37</v>
      </c>
      <c r="K97" s="60" t="s">
        <v>971</v>
      </c>
      <c r="L97" s="60" t="s">
        <v>383</v>
      </c>
      <c r="M97" s="60">
        <v>6</v>
      </c>
      <c r="N97" s="60" t="s">
        <v>37</v>
      </c>
      <c r="O97" s="63" t="str">
        <f>HYPERLINK("#代码扩展定义!C"&amp;MATCH("全国行政区划",代码扩展定义!C:C,),"代码类")</f>
        <v>代码类</v>
      </c>
      <c r="P97" s="60"/>
      <c r="Q97" s="60"/>
      <c r="R97" s="60"/>
      <c r="S97" s="60" t="s">
        <v>972</v>
      </c>
      <c r="T97" s="60" t="s">
        <v>401</v>
      </c>
      <c r="U97" s="60" t="s">
        <v>387</v>
      </c>
      <c r="V97" s="60"/>
      <c r="W97" s="60"/>
      <c r="X97" s="60"/>
      <c r="Y97" s="60"/>
      <c r="Z97" s="60"/>
      <c r="AA97" s="60"/>
      <c r="AB97" s="60" t="s">
        <v>536</v>
      </c>
      <c r="AC97" s="60" t="s">
        <v>973</v>
      </c>
      <c r="AD97" s="70"/>
      <c r="AE97" s="71" t="str">
        <f t="shared" si="8"/>
        <v>MetaDataDefinition|IP400038|NATV_PLCE|籍贯|S6|采用居民户口簿所登记的籍贯信息，籍贯为本人出生时祖父的居住地（户口所在地）；祖父去世的，填写祖父去世时的户口所在地；祖父未落常住户口的，填写祖父应落常住户口的的地方；公民登记籍贯后，祖父又迁移户口的，该公民的籍贯不再随之更改。|</v>
      </c>
      <c r="AF97" s="71" t="str">
        <f t="shared" si="9"/>
        <v>IP400038</v>
      </c>
    </row>
    <row r="98" spans="1:32" s="44" customFormat="1" ht="19.2" customHeight="1">
      <c r="A98" s="60" t="s">
        <v>974</v>
      </c>
      <c r="B98" s="60" t="s">
        <v>34</v>
      </c>
      <c r="C98" s="60" t="s">
        <v>53</v>
      </c>
      <c r="D98" s="60" t="s">
        <v>45</v>
      </c>
      <c r="E98" s="60" t="s">
        <v>975</v>
      </c>
      <c r="F98" s="60" t="s">
        <v>976</v>
      </c>
      <c r="G98" s="60" t="s">
        <v>37</v>
      </c>
      <c r="H98" s="60" t="s">
        <v>977</v>
      </c>
      <c r="I98" s="64" t="s">
        <v>970</v>
      </c>
      <c r="J98" s="60" t="s">
        <v>37</v>
      </c>
      <c r="K98" s="60" t="s">
        <v>978</v>
      </c>
      <c r="L98" s="60" t="s">
        <v>383</v>
      </c>
      <c r="M98" s="60">
        <v>6</v>
      </c>
      <c r="N98" s="60" t="s">
        <v>37</v>
      </c>
      <c r="O98" s="63" t="str">
        <f>HYPERLINK("#代码扩展定义!C"&amp;MATCH("全国行政区划",代码扩展定义!C:C,),"代码类")</f>
        <v>代码类</v>
      </c>
      <c r="P98" s="60"/>
      <c r="Q98" s="60"/>
      <c r="R98" s="60"/>
      <c r="S98" s="60" t="s">
        <v>972</v>
      </c>
      <c r="T98" s="60" t="s">
        <v>401</v>
      </c>
      <c r="U98" s="60" t="s">
        <v>387</v>
      </c>
      <c r="V98" s="60"/>
      <c r="W98" s="60"/>
      <c r="X98" s="60"/>
      <c r="Y98" s="60"/>
      <c r="Z98" s="60"/>
      <c r="AA98" s="60"/>
      <c r="AB98" s="60" t="s">
        <v>536</v>
      </c>
      <c r="AC98" s="60" t="s">
        <v>979</v>
      </c>
      <c r="AD98" s="70"/>
      <c r="AE98" s="71" t="str">
        <f t="shared" si="8"/>
        <v>MetaDataDefinition|IP400039|BRTH_PLCE|出生地|S6|指个人客户出生地的名称。|</v>
      </c>
      <c r="AF98" s="71" t="str">
        <f t="shared" si="9"/>
        <v>IP400039</v>
      </c>
    </row>
    <row r="99" spans="1:32" s="44" customFormat="1" ht="19.2" customHeight="1">
      <c r="A99" s="60" t="s">
        <v>980</v>
      </c>
      <c r="B99" s="60" t="s">
        <v>34</v>
      </c>
      <c r="C99" s="60" t="s">
        <v>53</v>
      </c>
      <c r="D99" s="60" t="s">
        <v>45</v>
      </c>
      <c r="E99" s="60" t="s">
        <v>981</v>
      </c>
      <c r="F99" s="60" t="s">
        <v>982</v>
      </c>
      <c r="G99" s="60" t="s">
        <v>37</v>
      </c>
      <c r="H99" s="60" t="s">
        <v>983</v>
      </c>
      <c r="I99" s="64" t="s">
        <v>970</v>
      </c>
      <c r="J99" s="60" t="s">
        <v>37</v>
      </c>
      <c r="K99" s="60" t="s">
        <v>978</v>
      </c>
      <c r="L99" s="60" t="s">
        <v>383</v>
      </c>
      <c r="M99" s="60">
        <v>6</v>
      </c>
      <c r="N99" s="60" t="s">
        <v>37</v>
      </c>
      <c r="O99" s="63" t="str">
        <f>HYPERLINK("#代码扩展定义!C"&amp;MATCH("全国行政区划",代码扩展定义!C:C,),"代码类")</f>
        <v>代码类</v>
      </c>
      <c r="P99" s="60"/>
      <c r="Q99" s="60"/>
      <c r="R99" s="60"/>
      <c r="S99" s="60" t="s">
        <v>972</v>
      </c>
      <c r="T99" s="60" t="s">
        <v>401</v>
      </c>
      <c r="U99" s="60" t="s">
        <v>387</v>
      </c>
      <c r="V99" s="60"/>
      <c r="W99" s="60"/>
      <c r="X99" s="60"/>
      <c r="Y99" s="60"/>
      <c r="Z99" s="60"/>
      <c r="AA99" s="60"/>
      <c r="AB99" s="60" t="s">
        <v>536</v>
      </c>
      <c r="AC99" s="60" t="s">
        <v>984</v>
      </c>
      <c r="AD99" s="70"/>
      <c r="AE99" s="71" t="str">
        <f t="shared" si="8"/>
        <v>MetaDataDefinition|IP400040|RSDT_PLCE|常住地|S6|指个人客户当前居住地的名称。|</v>
      </c>
      <c r="AF99" s="71" t="str">
        <f t="shared" si="9"/>
        <v>IP400040</v>
      </c>
    </row>
    <row r="100" spans="1:32" s="44" customFormat="1" ht="19.2" customHeight="1">
      <c r="A100" s="60" t="s">
        <v>985</v>
      </c>
      <c r="B100" s="60" t="s">
        <v>34</v>
      </c>
      <c r="C100" s="60" t="s">
        <v>53</v>
      </c>
      <c r="D100" s="60" t="s">
        <v>45</v>
      </c>
      <c r="E100" s="60" t="s">
        <v>986</v>
      </c>
      <c r="F100" s="60" t="s">
        <v>987</v>
      </c>
      <c r="G100" s="60" t="s">
        <v>37</v>
      </c>
      <c r="H100" s="60" t="s">
        <v>988</v>
      </c>
      <c r="I100" s="60" t="s">
        <v>535</v>
      </c>
      <c r="J100" s="60" t="s">
        <v>37</v>
      </c>
      <c r="K100" s="60" t="s">
        <v>37</v>
      </c>
      <c r="L100" s="60" t="s">
        <v>383</v>
      </c>
      <c r="M100" s="60">
        <v>1</v>
      </c>
      <c r="N100" s="60" t="s">
        <v>37</v>
      </c>
      <c r="O100" s="63" t="str">
        <f>HYPERLINK("#代码扩展定义!C"&amp;MATCH($E:$E,代码扩展定义!C:C,),"代码类")</f>
        <v>代码类</v>
      </c>
      <c r="P100" s="60"/>
      <c r="Q100" s="60"/>
      <c r="R100" s="60"/>
      <c r="S100" s="60" t="s">
        <v>37</v>
      </c>
      <c r="T100" s="60" t="s">
        <v>37</v>
      </c>
      <c r="U100" s="60" t="s">
        <v>387</v>
      </c>
      <c r="V100" s="60"/>
      <c r="W100" s="60"/>
      <c r="X100" s="60"/>
      <c r="Y100" s="60"/>
      <c r="Z100" s="60"/>
      <c r="AA100" s="60"/>
      <c r="AB100" s="60" t="s">
        <v>536</v>
      </c>
      <c r="AC100" s="60" t="s">
        <v>989</v>
      </c>
      <c r="AD100" s="70"/>
      <c r="AE100" s="71" t="str">
        <f t="shared" ref="AE100:AE130" si="10">CONCATENATE("MetaDataDefinition|",SUBSTITUTE(SUBSTITUTE(A100,CHAR(10),""),CHAR(13),""),"|",SUBSTITUTE(SUBSTITUTE(AC100,CHAR(10),""),CHAR(13),""),"|",SUBSTITUTE(SUBSTITUTE(E100,CHAR(10),""),CHAR(13),""),"|",IF(OR(L100="代码类",L100="标识类",L100="编码类",L100="文本类",L100="日期类",L100="时间类",L100="日期时间类"),CONCATENATE("S",M100),IF(L100="金额类",CONCATENATE("D",M100,",",N100),IF(L100="数值类","I","#N/A!"))),"|",SUBSTITUTE(SUBSTITUTE(H100,CHAR(10),""),CHAR(13),""),"|")</f>
        <v>MetaDataDefinition|IP400041|HSHLD_TYP|户口性质|S1|指农业与非农业户口的分类。|</v>
      </c>
      <c r="AF100" s="71" t="str">
        <f t="shared" ref="AF100:AF130" si="11">A100</f>
        <v>IP400041</v>
      </c>
    </row>
    <row r="101" spans="1:32" s="44" customFormat="1" ht="19.2" customHeight="1">
      <c r="A101" s="60" t="s">
        <v>990</v>
      </c>
      <c r="B101" s="60" t="s">
        <v>34</v>
      </c>
      <c r="C101" s="60" t="s">
        <v>53</v>
      </c>
      <c r="D101" s="60" t="s">
        <v>45</v>
      </c>
      <c r="E101" s="60" t="s">
        <v>991</v>
      </c>
      <c r="F101" s="60" t="s">
        <v>992</v>
      </c>
      <c r="G101" s="60" t="s">
        <v>37</v>
      </c>
      <c r="H101" s="60" t="s">
        <v>993</v>
      </c>
      <c r="I101" s="64" t="s">
        <v>994</v>
      </c>
      <c r="J101" s="60" t="s">
        <v>37</v>
      </c>
      <c r="K101" s="60" t="s">
        <v>37</v>
      </c>
      <c r="L101" s="60" t="s">
        <v>383</v>
      </c>
      <c r="M101" s="60">
        <v>6</v>
      </c>
      <c r="N101" s="60" t="s">
        <v>37</v>
      </c>
      <c r="O101" s="63" t="str">
        <f>HYPERLINK("#代码扩展定义!C"&amp;MATCH("全国行政区划",代码扩展定义!C:C,),"代码类")</f>
        <v>代码类</v>
      </c>
      <c r="P101" s="60"/>
      <c r="Q101" s="60"/>
      <c r="R101" s="60"/>
      <c r="S101" s="60" t="s">
        <v>972</v>
      </c>
      <c r="T101" s="60" t="s">
        <v>401</v>
      </c>
      <c r="U101" s="60" t="s">
        <v>387</v>
      </c>
      <c r="V101" s="60"/>
      <c r="W101" s="60"/>
      <c r="X101" s="60"/>
      <c r="Y101" s="60"/>
      <c r="Z101" s="60"/>
      <c r="AA101" s="60"/>
      <c r="AB101" s="60" t="s">
        <v>536</v>
      </c>
      <c r="AC101" s="60" t="s">
        <v>995</v>
      </c>
      <c r="AD101" s="70"/>
      <c r="AE101" s="71" t="str">
        <f t="shared" si="10"/>
        <v>MetaDataDefinition|IP400042|REG_RES|户口所在地|S6|指个人户口所在的省、市（县）、区。|</v>
      </c>
      <c r="AF101" s="71" t="str">
        <f t="shared" si="11"/>
        <v>IP400042</v>
      </c>
    </row>
    <row r="102" spans="1:32" s="44" customFormat="1" ht="19.2" customHeight="1">
      <c r="A102" s="60" t="s">
        <v>996</v>
      </c>
      <c r="B102" s="60" t="s">
        <v>34</v>
      </c>
      <c r="C102" s="60" t="s">
        <v>53</v>
      </c>
      <c r="D102" s="60" t="s">
        <v>59</v>
      </c>
      <c r="E102" s="60" t="s">
        <v>997</v>
      </c>
      <c r="F102" s="60" t="s">
        <v>998</v>
      </c>
      <c r="G102" s="60" t="s">
        <v>37</v>
      </c>
      <c r="H102" s="60" t="s">
        <v>999</v>
      </c>
      <c r="I102" s="60" t="s">
        <v>37</v>
      </c>
      <c r="J102" s="60" t="s">
        <v>37</v>
      </c>
      <c r="K102" s="60" t="s">
        <v>37</v>
      </c>
      <c r="L102" s="60" t="s">
        <v>383</v>
      </c>
      <c r="M102" s="60">
        <v>3</v>
      </c>
      <c r="N102" s="60" t="s">
        <v>37</v>
      </c>
      <c r="O102" s="63" t="str">
        <f>HYPERLINK("#代码扩展定义!C"&amp;MATCH(E102,代码扩展定义!C:C,),"代码类")</f>
        <v>代码类</v>
      </c>
      <c r="P102" s="60"/>
      <c r="Q102" s="60"/>
      <c r="R102" s="60"/>
      <c r="S102" s="60" t="s">
        <v>37</v>
      </c>
      <c r="T102" s="60" t="s">
        <v>37</v>
      </c>
      <c r="U102" s="60" t="s">
        <v>387</v>
      </c>
      <c r="V102" s="60"/>
      <c r="W102" s="60"/>
      <c r="X102" s="60"/>
      <c r="Y102" s="60"/>
      <c r="Z102" s="60"/>
      <c r="AA102" s="60"/>
      <c r="AB102" s="60" t="s">
        <v>536</v>
      </c>
      <c r="AC102" s="60" t="s">
        <v>1000</v>
      </c>
      <c r="AD102" s="70"/>
      <c r="AE102" s="71" t="str">
        <f t="shared" si="10"/>
        <v>MetaDataDefinition|IP400043|CUST_CLASS_TYP|客户等级类型|S3|指根据相应规则对客户进行的多维度评价而生成的等级区分。|</v>
      </c>
      <c r="AF102" s="71" t="str">
        <f t="shared" si="11"/>
        <v>IP400043</v>
      </c>
    </row>
    <row r="103" spans="1:32" s="44" customFormat="1" ht="19.2" customHeight="1">
      <c r="A103" s="60" t="s">
        <v>1001</v>
      </c>
      <c r="B103" s="60" t="s">
        <v>34</v>
      </c>
      <c r="C103" s="60" t="s">
        <v>53</v>
      </c>
      <c r="D103" s="60" t="s">
        <v>59</v>
      </c>
      <c r="E103" s="60" t="s">
        <v>1002</v>
      </c>
      <c r="F103" s="60" t="s">
        <v>1003</v>
      </c>
      <c r="G103" s="60" t="s">
        <v>37</v>
      </c>
      <c r="H103" s="60" t="s">
        <v>1004</v>
      </c>
      <c r="I103" s="60" t="s">
        <v>611</v>
      </c>
      <c r="J103" s="60" t="s">
        <v>37</v>
      </c>
      <c r="K103" s="60" t="s">
        <v>37</v>
      </c>
      <c r="L103" s="60" t="s">
        <v>442</v>
      </c>
      <c r="M103" s="60">
        <v>8</v>
      </c>
      <c r="N103" s="60" t="s">
        <v>37</v>
      </c>
      <c r="O103" s="60" t="s">
        <v>37</v>
      </c>
      <c r="P103" s="60"/>
      <c r="Q103" s="60"/>
      <c r="R103" s="60"/>
      <c r="S103" s="60" t="s">
        <v>37</v>
      </c>
      <c r="T103" s="60" t="s">
        <v>37</v>
      </c>
      <c r="U103" s="60" t="s">
        <v>387</v>
      </c>
      <c r="V103" s="60"/>
      <c r="W103" s="60"/>
      <c r="X103" s="60"/>
      <c r="Y103" s="60"/>
      <c r="Z103" s="60"/>
      <c r="AA103" s="60"/>
      <c r="AB103" s="60" t="s">
        <v>536</v>
      </c>
      <c r="AC103" s="60" t="s">
        <v>1005</v>
      </c>
      <c r="AD103" s="70"/>
      <c r="AE103" s="71" t="str">
        <f t="shared" si="10"/>
        <v>MetaDataDefinition|IP400044|CUST_CLASS_ASSE_DAT|客户等级评价日期|S8|指对个人客户等级进行评价的日期。|</v>
      </c>
      <c r="AF103" s="71" t="str">
        <f t="shared" si="11"/>
        <v>IP400044</v>
      </c>
    </row>
    <row r="104" spans="1:32" s="44" customFormat="1" ht="19.2" customHeight="1">
      <c r="A104" s="60" t="s">
        <v>1006</v>
      </c>
      <c r="B104" s="60" t="s">
        <v>34</v>
      </c>
      <c r="C104" s="60" t="s">
        <v>53</v>
      </c>
      <c r="D104" s="60" t="s">
        <v>59</v>
      </c>
      <c r="E104" s="60" t="s">
        <v>1007</v>
      </c>
      <c r="F104" s="60" t="s">
        <v>1008</v>
      </c>
      <c r="G104" s="60" t="s">
        <v>37</v>
      </c>
      <c r="H104" s="60" t="s">
        <v>1009</v>
      </c>
      <c r="I104" s="60" t="s">
        <v>1010</v>
      </c>
      <c r="J104" s="60" t="s">
        <v>37</v>
      </c>
      <c r="K104" s="60" t="s">
        <v>37</v>
      </c>
      <c r="L104" s="60" t="s">
        <v>383</v>
      </c>
      <c r="M104" s="60">
        <v>5</v>
      </c>
      <c r="N104" s="60" t="s">
        <v>37</v>
      </c>
      <c r="O104" s="63" t="str">
        <f>HYPERLINK("#代码扩展定义!C"&amp;MATCH($E:$E,代码扩展定义!C:C,),"代码类")</f>
        <v>代码类</v>
      </c>
      <c r="P104" s="60"/>
      <c r="Q104" s="60"/>
      <c r="R104" s="60"/>
      <c r="S104" s="60" t="s">
        <v>37</v>
      </c>
      <c r="T104" s="60" t="s">
        <v>37</v>
      </c>
      <c r="U104" s="60" t="s">
        <v>387</v>
      </c>
      <c r="V104" s="60"/>
      <c r="W104" s="60"/>
      <c r="X104" s="60"/>
      <c r="Y104" s="60"/>
      <c r="Z104" s="60"/>
      <c r="AA104" s="60"/>
      <c r="AB104" s="60" t="s">
        <v>536</v>
      </c>
      <c r="AC104" s="60" t="s">
        <v>1011</v>
      </c>
      <c r="AD104" s="70"/>
      <c r="AE104" s="71" t="str">
        <f t="shared" si="10"/>
        <v>MetaDataDefinition|IP400045|CR_CARD_CUST_CLASS|信用卡客户等级|S5|指从客户信用卡产品持有角度对个人客户进行等级评价后的结果。|</v>
      </c>
      <c r="AF104" s="71" t="str">
        <f t="shared" si="11"/>
        <v>IP400045</v>
      </c>
    </row>
    <row r="105" spans="1:32" s="44" customFormat="1" ht="19.2" customHeight="1">
      <c r="A105" s="60" t="s">
        <v>1012</v>
      </c>
      <c r="B105" s="60" t="s">
        <v>34</v>
      </c>
      <c r="C105" s="60" t="s">
        <v>53</v>
      </c>
      <c r="D105" s="60" t="s">
        <v>59</v>
      </c>
      <c r="E105" s="60" t="s">
        <v>1013</v>
      </c>
      <c r="F105" s="60" t="s">
        <v>1014</v>
      </c>
      <c r="G105" s="60" t="s">
        <v>37</v>
      </c>
      <c r="H105" s="60" t="s">
        <v>1015</v>
      </c>
      <c r="I105" s="60" t="s">
        <v>1010</v>
      </c>
      <c r="J105" s="60" t="s">
        <v>37</v>
      </c>
      <c r="K105" s="60" t="s">
        <v>382</v>
      </c>
      <c r="L105" s="60" t="s">
        <v>383</v>
      </c>
      <c r="M105" s="60">
        <v>5</v>
      </c>
      <c r="N105" s="60" t="s">
        <v>37</v>
      </c>
      <c r="O105" s="63" t="str">
        <f>HYPERLINK("#代码扩展定义!C"&amp;MATCH($E:$E,代码扩展定义!C:C,),"代码类")</f>
        <v>代码类</v>
      </c>
      <c r="P105" s="60"/>
      <c r="Q105" s="60"/>
      <c r="R105" s="60"/>
      <c r="S105" s="60" t="s">
        <v>37</v>
      </c>
      <c r="T105" s="60" t="s">
        <v>37</v>
      </c>
      <c r="U105" s="60" t="s">
        <v>387</v>
      </c>
      <c r="V105" s="60"/>
      <c r="W105" s="60"/>
      <c r="X105" s="60"/>
      <c r="Y105" s="60"/>
      <c r="Z105" s="60"/>
      <c r="AA105" s="60"/>
      <c r="AB105" s="60" t="s">
        <v>536</v>
      </c>
      <c r="AC105" s="60" t="s">
        <v>1016</v>
      </c>
      <c r="AD105" s="70"/>
      <c r="AE105" s="71" t="str">
        <f t="shared" si="10"/>
        <v>MetaDataDefinition|IP400046|CUST_AST_CLASS|客户资产等级|S5|指根据个人客户上个月资产管理规模（AUM）月日均余额进行客户分层后的结果。|</v>
      </c>
      <c r="AF105" s="71" t="str">
        <f t="shared" si="11"/>
        <v>IP400046</v>
      </c>
    </row>
    <row r="106" spans="1:32" s="44" customFormat="1" ht="19.2" customHeight="1">
      <c r="A106" s="60" t="s">
        <v>1017</v>
      </c>
      <c r="B106" s="60" t="s">
        <v>34</v>
      </c>
      <c r="C106" s="60" t="s">
        <v>53</v>
      </c>
      <c r="D106" s="60" t="s">
        <v>59</v>
      </c>
      <c r="E106" s="60" t="s">
        <v>1018</v>
      </c>
      <c r="F106" s="60" t="s">
        <v>1019</v>
      </c>
      <c r="G106" s="60" t="s">
        <v>37</v>
      </c>
      <c r="H106" s="60" t="s">
        <v>1020</v>
      </c>
      <c r="I106" s="60" t="s">
        <v>1010</v>
      </c>
      <c r="J106" s="60" t="s">
        <v>37</v>
      </c>
      <c r="K106" s="60" t="s">
        <v>37</v>
      </c>
      <c r="L106" s="60" t="s">
        <v>383</v>
      </c>
      <c r="M106" s="60">
        <v>5</v>
      </c>
      <c r="N106" s="60" t="s">
        <v>37</v>
      </c>
      <c r="O106" s="63" t="str">
        <f>HYPERLINK("#代码扩展定义!C"&amp;MATCH($E:$E,代码扩展定义!C:C,),"代码类")</f>
        <v>代码类</v>
      </c>
      <c r="P106" s="60"/>
      <c r="Q106" s="60"/>
      <c r="R106" s="60"/>
      <c r="S106" s="60" t="s">
        <v>37</v>
      </c>
      <c r="T106" s="60" t="s">
        <v>37</v>
      </c>
      <c r="U106" s="60" t="s">
        <v>387</v>
      </c>
      <c r="V106" s="60"/>
      <c r="W106" s="60"/>
      <c r="X106" s="60"/>
      <c r="Y106" s="60"/>
      <c r="Z106" s="60"/>
      <c r="AA106" s="60"/>
      <c r="AB106" s="60" t="s">
        <v>536</v>
      </c>
      <c r="AC106" s="60" t="s">
        <v>1021</v>
      </c>
      <c r="AD106" s="70"/>
      <c r="AE106" s="71" t="str">
        <f t="shared" si="10"/>
        <v>MetaDataDefinition|IP400047|DR_CARD_CUST_CLASS|借记卡客户等级|S5|指从客户借记卡产品持有角度对个人客户进行等级评价后的结果。|</v>
      </c>
      <c r="AF106" s="71" t="str">
        <f t="shared" si="11"/>
        <v>IP400047</v>
      </c>
    </row>
    <row r="107" spans="1:32" s="44" customFormat="1" ht="19.2" customHeight="1">
      <c r="A107" s="60" t="s">
        <v>1022</v>
      </c>
      <c r="B107" s="60" t="s">
        <v>34</v>
      </c>
      <c r="C107" s="60" t="s">
        <v>66</v>
      </c>
      <c r="D107" s="60" t="s">
        <v>56</v>
      </c>
      <c r="E107" s="60" t="s">
        <v>1023</v>
      </c>
      <c r="F107" s="60" t="s">
        <v>1024</v>
      </c>
      <c r="G107" s="60" t="s">
        <v>37</v>
      </c>
      <c r="H107" s="60" t="s">
        <v>1025</v>
      </c>
      <c r="I107" s="60" t="s">
        <v>1026</v>
      </c>
      <c r="J107" s="60" t="s">
        <v>37</v>
      </c>
      <c r="K107" s="60" t="s">
        <v>37</v>
      </c>
      <c r="L107" s="60" t="s">
        <v>383</v>
      </c>
      <c r="M107" s="60">
        <v>3</v>
      </c>
      <c r="N107" s="60" t="s">
        <v>37</v>
      </c>
      <c r="O107" s="63" t="str">
        <f>HYPERLINK("#代码扩展定义!C"&amp;MATCH($E:$E,代码扩展定义!C:C,),"代码类")</f>
        <v>代码类</v>
      </c>
      <c r="P107" s="60"/>
      <c r="Q107" s="60"/>
      <c r="R107" s="60"/>
      <c r="S107" s="60" t="s">
        <v>37</v>
      </c>
      <c r="T107" s="60" t="s">
        <v>37</v>
      </c>
      <c r="U107" s="60" t="s">
        <v>387</v>
      </c>
      <c r="V107" s="60"/>
      <c r="W107" s="60"/>
      <c r="X107" s="60"/>
      <c r="Y107" s="60"/>
      <c r="Z107" s="60"/>
      <c r="AA107" s="60"/>
      <c r="AB107" s="60" t="s">
        <v>536</v>
      </c>
      <c r="AC107" s="60" t="s">
        <v>1027</v>
      </c>
      <c r="AD107" s="72"/>
      <c r="AE107" s="71" t="str">
        <f t="shared" si="10"/>
        <v>MetaDataDefinition|IP500001|FNCL_SATM_TYP|会计报表类型|S3|指组织客户的财务报表的种类，如资产负债表、利润表、现金流量表等。|</v>
      </c>
      <c r="AF107" s="71" t="str">
        <f t="shared" si="11"/>
        <v>IP500001</v>
      </c>
    </row>
    <row r="108" spans="1:32" s="44" customFormat="1" ht="19.2" customHeight="1">
      <c r="A108" s="60" t="s">
        <v>1028</v>
      </c>
      <c r="B108" s="60" t="s">
        <v>34</v>
      </c>
      <c r="C108" s="60" t="s">
        <v>66</v>
      </c>
      <c r="D108" s="60" t="s">
        <v>56</v>
      </c>
      <c r="E108" s="60" t="s">
        <v>1029</v>
      </c>
      <c r="F108" s="60" t="s">
        <v>1030</v>
      </c>
      <c r="G108" s="60" t="s">
        <v>37</v>
      </c>
      <c r="H108" s="60" t="s">
        <v>1031</v>
      </c>
      <c r="I108" s="60" t="s">
        <v>810</v>
      </c>
      <c r="J108" s="60" t="s">
        <v>37</v>
      </c>
      <c r="K108" s="60" t="s">
        <v>382</v>
      </c>
      <c r="L108" s="60" t="s">
        <v>383</v>
      </c>
      <c r="M108" s="60">
        <v>2</v>
      </c>
      <c r="N108" s="60" t="s">
        <v>37</v>
      </c>
      <c r="O108" s="63" t="str">
        <f>HYPERLINK("#代码扩展定义!C"&amp;MATCH($E:$E,代码扩展定义!C:C,),"代码类")</f>
        <v>代码类</v>
      </c>
      <c r="P108" s="60"/>
      <c r="Q108" s="60"/>
      <c r="R108" s="60"/>
      <c r="S108" s="60" t="s">
        <v>37</v>
      </c>
      <c r="T108" s="60" t="s">
        <v>37</v>
      </c>
      <c r="U108" s="60" t="s">
        <v>387</v>
      </c>
      <c r="V108" s="60"/>
      <c r="W108" s="60"/>
      <c r="X108" s="60"/>
      <c r="Y108" s="60"/>
      <c r="Z108" s="60"/>
      <c r="AA108" s="60"/>
      <c r="AB108" s="60" t="s">
        <v>536</v>
      </c>
      <c r="AC108" s="60" t="s">
        <v>1032</v>
      </c>
      <c r="AD108" s="72"/>
      <c r="AE108" s="71" t="str">
        <f t="shared" si="10"/>
        <v>MetaDataDefinition|IP500002|RPT_AMT_UNIT|报表金额单位|S2|指财务报表的金额单位，如元、万元等。|</v>
      </c>
      <c r="AF108" s="71" t="str">
        <f t="shared" si="11"/>
        <v>IP500002</v>
      </c>
    </row>
    <row r="109" spans="1:32" s="44" customFormat="1" ht="19.2" customHeight="1">
      <c r="A109" s="60" t="s">
        <v>1033</v>
      </c>
      <c r="B109" s="60" t="s">
        <v>34</v>
      </c>
      <c r="C109" s="60" t="s">
        <v>66</v>
      </c>
      <c r="D109" s="60" t="s">
        <v>56</v>
      </c>
      <c r="E109" s="60" t="s">
        <v>1034</v>
      </c>
      <c r="F109" s="60" t="s">
        <v>1035</v>
      </c>
      <c r="G109" s="60" t="s">
        <v>37</v>
      </c>
      <c r="H109" s="60" t="s">
        <v>1036</v>
      </c>
      <c r="I109" s="60" t="s">
        <v>918</v>
      </c>
      <c r="J109" s="60" t="s">
        <v>37</v>
      </c>
      <c r="K109" s="60" t="s">
        <v>37</v>
      </c>
      <c r="L109" s="60" t="s">
        <v>383</v>
      </c>
      <c r="M109" s="60">
        <v>3</v>
      </c>
      <c r="N109" s="60" t="s">
        <v>37</v>
      </c>
      <c r="O109" s="63" t="str">
        <f>HYPERLINK("#代码扩展定义!C"&amp;MATCH(S109,代码扩展定义!C:C,),"代码类")</f>
        <v>代码类</v>
      </c>
      <c r="P109" s="60"/>
      <c r="Q109" s="60"/>
      <c r="R109" s="60"/>
      <c r="S109" s="60" t="s">
        <v>920</v>
      </c>
      <c r="T109" s="60" t="s">
        <v>401</v>
      </c>
      <c r="U109" s="60" t="s">
        <v>387</v>
      </c>
      <c r="V109" s="60"/>
      <c r="W109" s="60"/>
      <c r="X109" s="60"/>
      <c r="Y109" s="60"/>
      <c r="Z109" s="60"/>
      <c r="AA109" s="60"/>
      <c r="AB109" s="60" t="s">
        <v>536</v>
      </c>
      <c r="AC109" s="60" t="s">
        <v>1037</v>
      </c>
      <c r="AD109" s="72"/>
      <c r="AE109" s="71" t="str">
        <f t="shared" si="10"/>
        <v>MetaDataDefinition|IP500003|RPT_CCY|报表币种|S3|指财务报表的编报币种。|</v>
      </c>
      <c r="AF109" s="71" t="str">
        <f t="shared" si="11"/>
        <v>IP500003</v>
      </c>
    </row>
    <row r="110" spans="1:32" s="44" customFormat="1" ht="19.2" customHeight="1">
      <c r="A110" s="60" t="s">
        <v>1038</v>
      </c>
      <c r="B110" s="60" t="s">
        <v>34</v>
      </c>
      <c r="C110" s="60" t="s">
        <v>66</v>
      </c>
      <c r="D110" s="60" t="s">
        <v>56</v>
      </c>
      <c r="E110" s="60" t="s">
        <v>1039</v>
      </c>
      <c r="F110" s="60" t="s">
        <v>1040</v>
      </c>
      <c r="G110" s="60" t="s">
        <v>37</v>
      </c>
      <c r="H110" s="60" t="s">
        <v>1041</v>
      </c>
      <c r="I110" s="60" t="s">
        <v>1042</v>
      </c>
      <c r="J110" s="60" t="s">
        <v>37</v>
      </c>
      <c r="K110" s="60" t="s">
        <v>37</v>
      </c>
      <c r="L110" s="60" t="s">
        <v>442</v>
      </c>
      <c r="M110" s="60">
        <v>8</v>
      </c>
      <c r="N110" s="60" t="s">
        <v>37</v>
      </c>
      <c r="O110" s="60" t="s">
        <v>37</v>
      </c>
      <c r="P110" s="60"/>
      <c r="Q110" s="60"/>
      <c r="R110" s="60"/>
      <c r="S110" s="60" t="s">
        <v>37</v>
      </c>
      <c r="T110" s="60" t="s">
        <v>37</v>
      </c>
      <c r="U110" s="60" t="s">
        <v>387</v>
      </c>
      <c r="V110" s="60"/>
      <c r="W110" s="60"/>
      <c r="X110" s="60"/>
      <c r="Y110" s="60"/>
      <c r="Z110" s="60"/>
      <c r="AA110" s="60"/>
      <c r="AB110" s="60" t="s">
        <v>536</v>
      </c>
      <c r="AC110" s="60" t="s">
        <v>1043</v>
      </c>
      <c r="AD110" s="72"/>
      <c r="AE110" s="71" t="str">
        <f t="shared" si="10"/>
        <v>MetaDataDefinition|IP500004|RPT_DAT|报表日期|S8|描述财务报表统计区间内的截止日期。|</v>
      </c>
      <c r="AF110" s="71" t="str">
        <f t="shared" si="11"/>
        <v>IP500004</v>
      </c>
    </row>
    <row r="111" spans="1:32" s="44" customFormat="1" ht="19.2" customHeight="1">
      <c r="A111" s="60" t="s">
        <v>1044</v>
      </c>
      <c r="B111" s="60" t="s">
        <v>34</v>
      </c>
      <c r="C111" s="60" t="s">
        <v>66</v>
      </c>
      <c r="D111" s="60" t="s">
        <v>56</v>
      </c>
      <c r="E111" s="60" t="s">
        <v>1045</v>
      </c>
      <c r="F111" s="60" t="s">
        <v>1046</v>
      </c>
      <c r="G111" s="60" t="s">
        <v>37</v>
      </c>
      <c r="H111" s="60" t="s">
        <v>1047</v>
      </c>
      <c r="I111" s="60" t="s">
        <v>810</v>
      </c>
      <c r="J111" s="60" t="s">
        <v>37</v>
      </c>
      <c r="K111" s="60" t="s">
        <v>382</v>
      </c>
      <c r="L111" s="60" t="s">
        <v>383</v>
      </c>
      <c r="M111" s="60">
        <v>2</v>
      </c>
      <c r="N111" s="60" t="s">
        <v>37</v>
      </c>
      <c r="O111" s="63" t="str">
        <f>HYPERLINK("#代码扩展定义!C"&amp;MATCH($E:$E,代码扩展定义!C:C,),"代码类")</f>
        <v>代码类</v>
      </c>
      <c r="P111" s="60"/>
      <c r="Q111" s="60"/>
      <c r="R111" s="60"/>
      <c r="S111" s="60" t="s">
        <v>37</v>
      </c>
      <c r="T111" s="60" t="s">
        <v>37</v>
      </c>
      <c r="U111" s="60" t="s">
        <v>387</v>
      </c>
      <c r="V111" s="60"/>
      <c r="W111" s="60"/>
      <c r="X111" s="60"/>
      <c r="Y111" s="60"/>
      <c r="Z111" s="60"/>
      <c r="AA111" s="60"/>
      <c r="AB111" s="60" t="s">
        <v>536</v>
      </c>
      <c r="AC111" s="60" t="s">
        <v>1048</v>
      </c>
      <c r="AD111" s="72"/>
      <c r="AE111" s="71" t="str">
        <f t="shared" si="10"/>
        <v>MetaDataDefinition|IP500005|RPT_CYC|报表周期|S2|描述该财务报表统计区间的时间周期。|</v>
      </c>
      <c r="AF111" s="71" t="str">
        <f t="shared" si="11"/>
        <v>IP500005</v>
      </c>
    </row>
    <row r="112" spans="1:32" s="44" customFormat="1" ht="19.2" customHeight="1">
      <c r="A112" s="60" t="s">
        <v>1049</v>
      </c>
      <c r="B112" s="60" t="s">
        <v>34</v>
      </c>
      <c r="C112" s="60" t="s">
        <v>66</v>
      </c>
      <c r="D112" s="60" t="s">
        <v>56</v>
      </c>
      <c r="E112" s="60" t="s">
        <v>1050</v>
      </c>
      <c r="F112" s="60" t="s">
        <v>1051</v>
      </c>
      <c r="G112" s="60" t="s">
        <v>37</v>
      </c>
      <c r="H112" s="60" t="s">
        <v>1052</v>
      </c>
      <c r="I112" s="60" t="s">
        <v>1053</v>
      </c>
      <c r="J112" s="60" t="s">
        <v>37</v>
      </c>
      <c r="K112" s="60" t="s">
        <v>37</v>
      </c>
      <c r="L112" s="60" t="s">
        <v>442</v>
      </c>
      <c r="M112" s="60">
        <v>6</v>
      </c>
      <c r="N112" s="60" t="s">
        <v>37</v>
      </c>
      <c r="O112" s="60" t="s">
        <v>37</v>
      </c>
      <c r="P112" s="60"/>
      <c r="Q112" s="60"/>
      <c r="R112" s="60"/>
      <c r="S112" s="60" t="s">
        <v>37</v>
      </c>
      <c r="T112" s="60" t="s">
        <v>37</v>
      </c>
      <c r="U112" s="60" t="s">
        <v>387</v>
      </c>
      <c r="V112" s="60"/>
      <c r="W112" s="60"/>
      <c r="X112" s="60"/>
      <c r="Y112" s="60"/>
      <c r="Z112" s="60"/>
      <c r="AA112" s="60"/>
      <c r="AB112" s="60" t="s">
        <v>536</v>
      </c>
      <c r="AC112" s="60" t="s">
        <v>1054</v>
      </c>
      <c r="AD112" s="72"/>
      <c r="AE112" s="71" t="str">
        <f t="shared" si="10"/>
        <v>MetaDataDefinition|IP500006|ACTG_MTH|会计月份|S6|指财务信息归属的会计月份。|</v>
      </c>
      <c r="AF112" s="71" t="str">
        <f t="shared" si="11"/>
        <v>IP500006</v>
      </c>
    </row>
    <row r="113" spans="1:32" s="44" customFormat="1" ht="19.2" customHeight="1">
      <c r="A113" s="60" t="s">
        <v>1055</v>
      </c>
      <c r="B113" s="60" t="s">
        <v>34</v>
      </c>
      <c r="C113" s="60" t="s">
        <v>66</v>
      </c>
      <c r="D113" s="60" t="s">
        <v>56</v>
      </c>
      <c r="E113" s="60" t="s">
        <v>1056</v>
      </c>
      <c r="F113" s="60" t="s">
        <v>1057</v>
      </c>
      <c r="G113" s="60" t="s">
        <v>37</v>
      </c>
      <c r="H113" s="60" t="s">
        <v>1058</v>
      </c>
      <c r="I113" s="60" t="s">
        <v>810</v>
      </c>
      <c r="J113" s="60" t="s">
        <v>37</v>
      </c>
      <c r="K113" s="60" t="s">
        <v>382</v>
      </c>
      <c r="L113" s="60" t="s">
        <v>383</v>
      </c>
      <c r="M113" s="60">
        <v>2</v>
      </c>
      <c r="N113" s="60" t="s">
        <v>37</v>
      </c>
      <c r="O113" s="63" t="str">
        <f>HYPERLINK("#代码扩展定义!C"&amp;MATCH($E:$E,代码扩展定义!C:C,),"代码类")</f>
        <v>代码类</v>
      </c>
      <c r="P113" s="60"/>
      <c r="Q113" s="60"/>
      <c r="R113" s="60"/>
      <c r="S113" s="60" t="s">
        <v>37</v>
      </c>
      <c r="T113" s="60" t="s">
        <v>37</v>
      </c>
      <c r="U113" s="60" t="s">
        <v>387</v>
      </c>
      <c r="V113" s="60"/>
      <c r="W113" s="60"/>
      <c r="X113" s="60"/>
      <c r="Y113" s="60"/>
      <c r="Z113" s="60"/>
      <c r="AA113" s="60"/>
      <c r="AB113" s="60" t="s">
        <v>536</v>
      </c>
      <c r="AC113" s="60" t="s">
        <v>1059</v>
      </c>
      <c r="AD113" s="72"/>
      <c r="AE113" s="71" t="str">
        <f t="shared" si="10"/>
        <v>MetaDataDefinition|IP500007|RPT_BORE|报表口径|S2|指财务报表的口径设置信息。|</v>
      </c>
      <c r="AF113" s="71" t="str">
        <f t="shared" si="11"/>
        <v>IP500007</v>
      </c>
    </row>
    <row r="114" spans="1:32" s="44" customFormat="1" ht="19.2" customHeight="1">
      <c r="A114" s="60" t="s">
        <v>1060</v>
      </c>
      <c r="B114" s="60" t="s">
        <v>34</v>
      </c>
      <c r="C114" s="60" t="s">
        <v>66</v>
      </c>
      <c r="D114" s="60" t="s">
        <v>56</v>
      </c>
      <c r="E114" s="60" t="s">
        <v>1061</v>
      </c>
      <c r="F114" s="60" t="s">
        <v>1062</v>
      </c>
      <c r="G114" s="60" t="s">
        <v>37</v>
      </c>
      <c r="H114" s="60" t="s">
        <v>1063</v>
      </c>
      <c r="I114" s="60" t="s">
        <v>542</v>
      </c>
      <c r="J114" s="60" t="s">
        <v>37</v>
      </c>
      <c r="K114" s="60" t="s">
        <v>37</v>
      </c>
      <c r="L114" s="60" t="s">
        <v>543</v>
      </c>
      <c r="M114" s="60">
        <v>1</v>
      </c>
      <c r="N114" s="60" t="s">
        <v>37</v>
      </c>
      <c r="O114" s="60" t="s">
        <v>37</v>
      </c>
      <c r="P114" s="60"/>
      <c r="Q114" s="60"/>
      <c r="R114" s="60"/>
      <c r="S114" s="60" t="s">
        <v>37</v>
      </c>
      <c r="T114" s="60" t="s">
        <v>37</v>
      </c>
      <c r="U114" s="60" t="s">
        <v>387</v>
      </c>
      <c r="V114" s="60"/>
      <c r="W114" s="60"/>
      <c r="X114" s="60"/>
      <c r="Y114" s="60"/>
      <c r="Z114" s="60"/>
      <c r="AA114" s="60"/>
      <c r="AB114" s="60" t="s">
        <v>536</v>
      </c>
      <c r="AC114" s="60" t="s">
        <v>1064</v>
      </c>
      <c r="AD114" s="72"/>
      <c r="AE114" s="71" t="str">
        <f t="shared" si="10"/>
        <v>MetaDataDefinition|IP500008|AUDTD_FLAG|审计标识|S1|指财务报表是否接受过审计的说明。|</v>
      </c>
      <c r="AF114" s="71" t="str">
        <f t="shared" si="11"/>
        <v>IP500008</v>
      </c>
    </row>
    <row r="115" spans="1:32" s="44" customFormat="1" ht="19.2" customHeight="1">
      <c r="A115" s="60" t="s">
        <v>1065</v>
      </c>
      <c r="B115" s="60" t="s">
        <v>34</v>
      </c>
      <c r="C115" s="60" t="s">
        <v>66</v>
      </c>
      <c r="D115" s="60" t="s">
        <v>56</v>
      </c>
      <c r="E115" s="60" t="s">
        <v>1066</v>
      </c>
      <c r="F115" s="60" t="s">
        <v>1067</v>
      </c>
      <c r="G115" s="60" t="s">
        <v>37</v>
      </c>
      <c r="H115" s="60" t="s">
        <v>1068</v>
      </c>
      <c r="I115" s="60" t="s">
        <v>37</v>
      </c>
      <c r="J115" s="60" t="s">
        <v>37</v>
      </c>
      <c r="K115" s="60" t="s">
        <v>37</v>
      </c>
      <c r="L115" s="60" t="s">
        <v>393</v>
      </c>
      <c r="M115" s="60">
        <v>120</v>
      </c>
      <c r="N115" s="60" t="s">
        <v>37</v>
      </c>
      <c r="O115" s="60" t="s">
        <v>37</v>
      </c>
      <c r="P115" s="60"/>
      <c r="Q115" s="60"/>
      <c r="R115" s="60"/>
      <c r="S115" s="60" t="s">
        <v>400</v>
      </c>
      <c r="T115" s="60" t="s">
        <v>401</v>
      </c>
      <c r="U115" s="60" t="s">
        <v>387</v>
      </c>
      <c r="V115" s="60"/>
      <c r="W115" s="60"/>
      <c r="X115" s="60"/>
      <c r="Y115" s="60"/>
      <c r="Z115" s="60"/>
      <c r="AA115" s="60"/>
      <c r="AB115" s="60" t="s">
        <v>536</v>
      </c>
      <c r="AC115" s="60" t="s">
        <v>1069</v>
      </c>
      <c r="AD115" s="72"/>
      <c r="AE115" s="71" t="str">
        <f t="shared" si="10"/>
        <v>MetaDataDefinition|IP500009|AUDTNG_AGNCY_NAM|审计机构名称|S120|指财务报表审计机构的全称。|</v>
      </c>
      <c r="AF115" s="71" t="str">
        <f t="shared" si="11"/>
        <v>IP500009</v>
      </c>
    </row>
    <row r="116" spans="1:32" s="44" customFormat="1" ht="19.2" customHeight="1">
      <c r="A116" s="60" t="s">
        <v>1070</v>
      </c>
      <c r="B116" s="60" t="s">
        <v>34</v>
      </c>
      <c r="C116" s="60" t="s">
        <v>66</v>
      </c>
      <c r="D116" s="60" t="s">
        <v>56</v>
      </c>
      <c r="E116" s="60" t="s">
        <v>1071</v>
      </c>
      <c r="F116" s="60" t="s">
        <v>1072</v>
      </c>
      <c r="G116" s="60" t="s">
        <v>37</v>
      </c>
      <c r="H116" s="60" t="s">
        <v>1073</v>
      </c>
      <c r="I116" s="60" t="s">
        <v>549</v>
      </c>
      <c r="J116" s="60" t="s">
        <v>37</v>
      </c>
      <c r="K116" s="60" t="s">
        <v>382</v>
      </c>
      <c r="L116" s="60" t="s">
        <v>383</v>
      </c>
      <c r="M116" s="60">
        <v>2</v>
      </c>
      <c r="N116" s="60" t="s">
        <v>37</v>
      </c>
      <c r="O116" s="63" t="str">
        <f>HYPERLINK("#代码扩展定义!C"&amp;MATCH($E:$E,代码扩展定义!C:C,),"代码类")</f>
        <v>代码类</v>
      </c>
      <c r="P116" s="60"/>
      <c r="Q116" s="60"/>
      <c r="R116" s="60"/>
      <c r="S116" s="60" t="s">
        <v>37</v>
      </c>
      <c r="T116" s="60" t="s">
        <v>37</v>
      </c>
      <c r="U116" s="60" t="s">
        <v>387</v>
      </c>
      <c r="V116" s="60"/>
      <c r="W116" s="60"/>
      <c r="X116" s="60"/>
      <c r="Y116" s="60"/>
      <c r="Z116" s="60"/>
      <c r="AA116" s="60"/>
      <c r="AB116" s="60" t="s">
        <v>536</v>
      </c>
      <c r="AC116" s="60" t="s">
        <v>1074</v>
      </c>
      <c r="AD116" s="72"/>
      <c r="AE116" s="71" t="str">
        <f t="shared" si="10"/>
        <v>MetaDataDefinition|IP500010|AUDT_OPINN|审计意见|S2|指审计机构或注册会计师对财务报表是否按照适用的会计准则的规定编制，是否在所有重大方面都公允反映了被审计单位财务状况、经营成果和现金流量的客观公正的评价。|</v>
      </c>
      <c r="AF116" s="71" t="str">
        <f t="shared" si="11"/>
        <v>IP500010</v>
      </c>
    </row>
    <row r="117" spans="1:32" s="44" customFormat="1" ht="19.2" customHeight="1">
      <c r="A117" s="60" t="s">
        <v>1075</v>
      </c>
      <c r="B117" s="60" t="s">
        <v>34</v>
      </c>
      <c r="C117" s="60" t="s">
        <v>66</v>
      </c>
      <c r="D117" s="60" t="s">
        <v>56</v>
      </c>
      <c r="E117" s="60" t="s">
        <v>1076</v>
      </c>
      <c r="F117" s="60" t="s">
        <v>1077</v>
      </c>
      <c r="G117" s="60" t="s">
        <v>37</v>
      </c>
      <c r="H117" s="60" t="s">
        <v>1078</v>
      </c>
      <c r="I117" s="60" t="s">
        <v>542</v>
      </c>
      <c r="J117" s="60" t="s">
        <v>37</v>
      </c>
      <c r="K117" s="60" t="s">
        <v>37</v>
      </c>
      <c r="L117" s="60" t="s">
        <v>543</v>
      </c>
      <c r="M117" s="60">
        <v>1</v>
      </c>
      <c r="N117" s="60" t="s">
        <v>37</v>
      </c>
      <c r="O117" s="60" t="s">
        <v>37</v>
      </c>
      <c r="P117" s="60"/>
      <c r="Q117" s="60"/>
      <c r="R117" s="60"/>
      <c r="S117" s="60" t="s">
        <v>37</v>
      </c>
      <c r="T117" s="60" t="s">
        <v>37</v>
      </c>
      <c r="U117" s="60" t="s">
        <v>387</v>
      </c>
      <c r="V117" s="60"/>
      <c r="W117" s="60"/>
      <c r="X117" s="60"/>
      <c r="Y117" s="60"/>
      <c r="Z117" s="60"/>
      <c r="AA117" s="60"/>
      <c r="AB117" s="60" t="s">
        <v>536</v>
      </c>
      <c r="AC117" s="60" t="s">
        <v>1079</v>
      </c>
      <c r="AD117" s="72"/>
      <c r="AE117" s="71" t="str">
        <f t="shared" si="10"/>
        <v>MetaDataDefinition|IP500011|CHKD_FLAG|复核标识|S1|指财务报表是否经过复核的说明。|</v>
      </c>
      <c r="AF117" s="71" t="str">
        <f t="shared" si="11"/>
        <v>IP500011</v>
      </c>
    </row>
    <row r="118" spans="1:32" s="44" customFormat="1" ht="19.2" customHeight="1">
      <c r="A118" s="60" t="s">
        <v>1080</v>
      </c>
      <c r="B118" s="60" t="s">
        <v>34</v>
      </c>
      <c r="C118" s="60" t="s">
        <v>66</v>
      </c>
      <c r="D118" s="60" t="s">
        <v>56</v>
      </c>
      <c r="E118" s="60" t="s">
        <v>1081</v>
      </c>
      <c r="F118" s="60" t="s">
        <v>1082</v>
      </c>
      <c r="G118" s="60" t="s">
        <v>37</v>
      </c>
      <c r="H118" s="60" t="s">
        <v>1083</v>
      </c>
      <c r="I118" s="60" t="s">
        <v>542</v>
      </c>
      <c r="J118" s="60" t="s">
        <v>37</v>
      </c>
      <c r="K118" s="60" t="s">
        <v>37</v>
      </c>
      <c r="L118" s="60" t="s">
        <v>543</v>
      </c>
      <c r="M118" s="60">
        <v>1</v>
      </c>
      <c r="N118" s="60" t="s">
        <v>37</v>
      </c>
      <c r="O118" s="60" t="s">
        <v>37</v>
      </c>
      <c r="P118" s="60"/>
      <c r="Q118" s="60"/>
      <c r="R118" s="60"/>
      <c r="S118" s="60" t="s">
        <v>37</v>
      </c>
      <c r="T118" s="60" t="s">
        <v>37</v>
      </c>
      <c r="U118" s="60" t="s">
        <v>387</v>
      </c>
      <c r="V118" s="60"/>
      <c r="W118" s="60"/>
      <c r="X118" s="60"/>
      <c r="Y118" s="60"/>
      <c r="Z118" s="60"/>
      <c r="AA118" s="60"/>
      <c r="AB118" s="60" t="s">
        <v>536</v>
      </c>
      <c r="AC118" s="60" t="s">
        <v>1084</v>
      </c>
      <c r="AD118" s="72"/>
      <c r="AE118" s="71" t="str">
        <f t="shared" si="10"/>
        <v>MetaDataDefinition|IP500012|FNCL_SATM_VALD_FLAG|报表有效标识|S1|指财务报表是否有效的说明。|</v>
      </c>
      <c r="AF118" s="71" t="str">
        <f t="shared" si="11"/>
        <v>IP500012</v>
      </c>
    </row>
    <row r="119" spans="1:32" s="44" customFormat="1" ht="19.2" customHeight="1">
      <c r="A119" s="60" t="s">
        <v>1085</v>
      </c>
      <c r="B119" s="60" t="s">
        <v>34</v>
      </c>
      <c r="C119" s="60" t="s">
        <v>66</v>
      </c>
      <c r="D119" s="60" t="s">
        <v>49</v>
      </c>
      <c r="E119" s="60" t="s">
        <v>1086</v>
      </c>
      <c r="F119" s="60" t="s">
        <v>1087</v>
      </c>
      <c r="G119" s="60" t="s">
        <v>37</v>
      </c>
      <c r="H119" s="60" t="s">
        <v>1088</v>
      </c>
      <c r="I119" s="60" t="s">
        <v>1089</v>
      </c>
      <c r="J119" s="60" t="s">
        <v>37</v>
      </c>
      <c r="K119" s="60" t="s">
        <v>37</v>
      </c>
      <c r="L119" s="60" t="s">
        <v>393</v>
      </c>
      <c r="M119" s="60">
        <v>120</v>
      </c>
      <c r="N119" s="60" t="s">
        <v>37</v>
      </c>
      <c r="O119" s="60" t="s">
        <v>37</v>
      </c>
      <c r="P119" s="60"/>
      <c r="Q119" s="60"/>
      <c r="R119" s="60"/>
      <c r="S119" s="60" t="s">
        <v>37</v>
      </c>
      <c r="T119" s="60" t="s">
        <v>37</v>
      </c>
      <c r="U119" s="60" t="s">
        <v>387</v>
      </c>
      <c r="V119" s="60"/>
      <c r="W119" s="60"/>
      <c r="X119" s="60"/>
      <c r="Y119" s="60"/>
      <c r="Z119" s="60"/>
      <c r="AA119" s="60"/>
      <c r="AB119" s="60" t="s">
        <v>536</v>
      </c>
      <c r="AC119" s="60" t="s">
        <v>1090</v>
      </c>
      <c r="AD119" s="72"/>
      <c r="AE119" s="71" t="str">
        <f t="shared" si="10"/>
        <v>MetaDataDefinition|IP500013|CR_RATING_AGNCY_NAM|信用评级机构|S120|指境内外依法设立的从事信用评级业务的社会中介机构，如镜内的大公国际、中诚信等，境外的标准普尔、穆迪国际、惠誉国际等。|</v>
      </c>
      <c r="AF119" s="71" t="str">
        <f t="shared" si="11"/>
        <v>IP500013</v>
      </c>
    </row>
    <row r="120" spans="1:32" s="44" customFormat="1" ht="19.2" customHeight="1">
      <c r="A120" s="60" t="s">
        <v>1091</v>
      </c>
      <c r="B120" s="60" t="s">
        <v>34</v>
      </c>
      <c r="C120" s="60" t="s">
        <v>66</v>
      </c>
      <c r="D120" s="60" t="s">
        <v>49</v>
      </c>
      <c r="E120" s="60" t="s">
        <v>1092</v>
      </c>
      <c r="F120" s="60" t="s">
        <v>1093</v>
      </c>
      <c r="G120" s="60" t="s">
        <v>37</v>
      </c>
      <c r="H120" s="60" t="s">
        <v>1094</v>
      </c>
      <c r="I120" s="60" t="s">
        <v>37</v>
      </c>
      <c r="J120" s="60" t="s">
        <v>37</v>
      </c>
      <c r="K120" s="60" t="s">
        <v>1095</v>
      </c>
      <c r="L120" s="60" t="s">
        <v>383</v>
      </c>
      <c r="M120" s="60">
        <v>4</v>
      </c>
      <c r="N120" s="60" t="s">
        <v>37</v>
      </c>
      <c r="O120" s="63" t="str">
        <f>HYPERLINK("#代码扩展定义!C"&amp;MATCH($E:$E,代码扩展定义!C:C,),"代码类")</f>
        <v>代码类</v>
      </c>
      <c r="P120" s="60"/>
      <c r="Q120" s="60"/>
      <c r="R120" s="60"/>
      <c r="S120" s="60" t="s">
        <v>37</v>
      </c>
      <c r="T120" s="60" t="s">
        <v>37</v>
      </c>
      <c r="U120" s="60" t="s">
        <v>387</v>
      </c>
      <c r="V120" s="60"/>
      <c r="W120" s="60"/>
      <c r="X120" s="60"/>
      <c r="Y120" s="60"/>
      <c r="Z120" s="60"/>
      <c r="AA120" s="60"/>
      <c r="AB120" s="60" t="s">
        <v>536</v>
      </c>
      <c r="AC120" s="60" t="s">
        <v>1096</v>
      </c>
      <c r="AD120" s="72"/>
      <c r="AE120" s="71" t="str">
        <f t="shared" si="10"/>
        <v>MetaDataDefinition|IP500014|RATING_RST|信用评级结果|S4|指评级机构或我行内部对客户的风险评级结果。|</v>
      </c>
      <c r="AF120" s="71" t="str">
        <f t="shared" si="11"/>
        <v>IP500014</v>
      </c>
    </row>
    <row r="121" spans="1:32" s="44" customFormat="1" ht="19.2" customHeight="1">
      <c r="A121" s="60" t="s">
        <v>1097</v>
      </c>
      <c r="B121" s="60" t="s">
        <v>34</v>
      </c>
      <c r="C121" s="60" t="s">
        <v>66</v>
      </c>
      <c r="D121" s="60" t="s">
        <v>49</v>
      </c>
      <c r="E121" s="60" t="s">
        <v>1098</v>
      </c>
      <c r="F121" s="60" t="s">
        <v>1099</v>
      </c>
      <c r="G121" s="60" t="s">
        <v>1100</v>
      </c>
      <c r="H121" s="60" t="s">
        <v>1101</v>
      </c>
      <c r="I121" s="60" t="s">
        <v>611</v>
      </c>
      <c r="J121" s="60" t="s">
        <v>37</v>
      </c>
      <c r="K121" s="60" t="s">
        <v>37</v>
      </c>
      <c r="L121" s="60" t="s">
        <v>442</v>
      </c>
      <c r="M121" s="60">
        <v>8</v>
      </c>
      <c r="N121" s="60" t="s">
        <v>37</v>
      </c>
      <c r="O121" s="60" t="s">
        <v>37</v>
      </c>
      <c r="P121" s="60"/>
      <c r="Q121" s="60"/>
      <c r="R121" s="60"/>
      <c r="S121" s="60" t="s">
        <v>37</v>
      </c>
      <c r="T121" s="60" t="s">
        <v>37</v>
      </c>
      <c r="U121" s="60" t="s">
        <v>387</v>
      </c>
      <c r="V121" s="60"/>
      <c r="W121" s="60"/>
      <c r="X121" s="60"/>
      <c r="Y121" s="60"/>
      <c r="Z121" s="60"/>
      <c r="AA121" s="60"/>
      <c r="AB121" s="60" t="s">
        <v>536</v>
      </c>
      <c r="AC121" s="60" t="s">
        <v>1102</v>
      </c>
      <c r="AD121" s="72"/>
      <c r="AE121" s="71" t="str">
        <f t="shared" si="10"/>
        <v>MetaDataDefinition|IP500015|RATING_APLY_DAT|信用评级申请日期|S8|描述客户进行风险评级的具体申请日期。|</v>
      </c>
      <c r="AF121" s="71" t="str">
        <f t="shared" si="11"/>
        <v>IP500015</v>
      </c>
    </row>
    <row r="122" spans="1:32" s="44" customFormat="1" ht="19.2" customHeight="1">
      <c r="A122" s="60" t="s">
        <v>1103</v>
      </c>
      <c r="B122" s="60" t="s">
        <v>34</v>
      </c>
      <c r="C122" s="60" t="s">
        <v>66</v>
      </c>
      <c r="D122" s="60" t="s">
        <v>49</v>
      </c>
      <c r="E122" s="60" t="s">
        <v>1104</v>
      </c>
      <c r="F122" s="60" t="s">
        <v>1105</v>
      </c>
      <c r="G122" s="60" t="s">
        <v>1106</v>
      </c>
      <c r="H122" s="60" t="s">
        <v>1107</v>
      </c>
      <c r="I122" s="60" t="s">
        <v>611</v>
      </c>
      <c r="J122" s="60" t="s">
        <v>37</v>
      </c>
      <c r="K122" s="60" t="s">
        <v>37</v>
      </c>
      <c r="L122" s="60" t="s">
        <v>442</v>
      </c>
      <c r="M122" s="60">
        <v>8</v>
      </c>
      <c r="N122" s="60" t="s">
        <v>37</v>
      </c>
      <c r="O122" s="60" t="s">
        <v>37</v>
      </c>
      <c r="P122" s="60"/>
      <c r="Q122" s="60"/>
      <c r="R122" s="60"/>
      <c r="S122" s="60" t="s">
        <v>37</v>
      </c>
      <c r="T122" s="60" t="s">
        <v>37</v>
      </c>
      <c r="U122" s="60" t="s">
        <v>387</v>
      </c>
      <c r="V122" s="60"/>
      <c r="W122" s="60"/>
      <c r="X122" s="60"/>
      <c r="Y122" s="60"/>
      <c r="Z122" s="60"/>
      <c r="AA122" s="60"/>
      <c r="AB122" s="60" t="s">
        <v>536</v>
      </c>
      <c r="AC122" s="60" t="s">
        <v>1108</v>
      </c>
      <c r="AD122" s="72"/>
      <c r="AE122" s="71" t="str">
        <f t="shared" si="10"/>
        <v>MetaDataDefinition|IP500016|RATING_EFF_BEGIN_DAT|信用评级有效起始日期|S8|记录该客户评级结果生效的日期|</v>
      </c>
      <c r="AF122" s="71" t="str">
        <f t="shared" si="11"/>
        <v>IP500016</v>
      </c>
    </row>
    <row r="123" spans="1:32" s="44" customFormat="1" ht="19.2" customHeight="1">
      <c r="A123" s="60" t="s">
        <v>1109</v>
      </c>
      <c r="B123" s="60" t="s">
        <v>34</v>
      </c>
      <c r="C123" s="60" t="s">
        <v>66</v>
      </c>
      <c r="D123" s="60" t="s">
        <v>49</v>
      </c>
      <c r="E123" s="60" t="s">
        <v>1110</v>
      </c>
      <c r="F123" s="60" t="s">
        <v>1111</v>
      </c>
      <c r="G123" s="60" t="s">
        <v>1112</v>
      </c>
      <c r="H123" s="60" t="s">
        <v>1113</v>
      </c>
      <c r="I123" s="60" t="s">
        <v>611</v>
      </c>
      <c r="J123" s="60" t="s">
        <v>37</v>
      </c>
      <c r="K123" s="60" t="s">
        <v>37</v>
      </c>
      <c r="L123" s="60" t="s">
        <v>442</v>
      </c>
      <c r="M123" s="60">
        <v>8</v>
      </c>
      <c r="N123" s="60" t="s">
        <v>37</v>
      </c>
      <c r="O123" s="60" t="s">
        <v>37</v>
      </c>
      <c r="P123" s="60"/>
      <c r="Q123" s="60"/>
      <c r="R123" s="60"/>
      <c r="S123" s="60" t="s">
        <v>37</v>
      </c>
      <c r="T123" s="60" t="s">
        <v>37</v>
      </c>
      <c r="U123" s="60" t="s">
        <v>387</v>
      </c>
      <c r="V123" s="60"/>
      <c r="W123" s="60"/>
      <c r="X123" s="60"/>
      <c r="Y123" s="60"/>
      <c r="Z123" s="60"/>
      <c r="AA123" s="60"/>
      <c r="AB123" s="60" t="s">
        <v>536</v>
      </c>
      <c r="AC123" s="60" t="s">
        <v>1114</v>
      </c>
      <c r="AD123" s="72"/>
      <c r="AE123" s="71" t="str">
        <f t="shared" si="10"/>
        <v>MetaDataDefinition|IP500017|RATING_EFF_TEMN_DAT|信用评级有效终止日期|S8|记录该客户评级结果效用的终止日期|</v>
      </c>
      <c r="AF123" s="71" t="str">
        <f t="shared" si="11"/>
        <v>IP500017</v>
      </c>
    </row>
    <row r="124" spans="1:32" s="45" customFormat="1" ht="19.2" customHeight="1">
      <c r="A124" s="60" t="s">
        <v>1115</v>
      </c>
      <c r="B124" s="60" t="s">
        <v>34</v>
      </c>
      <c r="C124" s="60" t="s">
        <v>66</v>
      </c>
      <c r="D124" s="60" t="s">
        <v>49</v>
      </c>
      <c r="E124" s="60" t="s">
        <v>1116</v>
      </c>
      <c r="F124" s="60" t="s">
        <v>1117</v>
      </c>
      <c r="G124" s="60" t="s">
        <v>37</v>
      </c>
      <c r="H124" s="60" t="s">
        <v>1118</v>
      </c>
      <c r="I124" s="60" t="s">
        <v>810</v>
      </c>
      <c r="J124" s="60" t="s">
        <v>37</v>
      </c>
      <c r="K124" s="60" t="s">
        <v>37</v>
      </c>
      <c r="L124" s="60" t="s">
        <v>383</v>
      </c>
      <c r="M124" s="60">
        <v>2</v>
      </c>
      <c r="N124" s="60" t="s">
        <v>37</v>
      </c>
      <c r="O124" s="63" t="str">
        <f>HYPERLINK("#代码扩展定义!C"&amp;MATCH($E:$E,代码扩展定义!C:C,),"代码类")</f>
        <v>代码类</v>
      </c>
      <c r="P124" s="60"/>
      <c r="Q124" s="60"/>
      <c r="R124" s="60"/>
      <c r="S124" s="60" t="s">
        <v>37</v>
      </c>
      <c r="T124" s="60" t="s">
        <v>37</v>
      </c>
      <c r="U124" s="60" t="s">
        <v>387</v>
      </c>
      <c r="V124" s="60"/>
      <c r="W124" s="60"/>
      <c r="X124" s="60"/>
      <c r="Y124" s="60"/>
      <c r="Z124" s="60"/>
      <c r="AA124" s="60"/>
      <c r="AB124" s="60" t="s">
        <v>536</v>
      </c>
      <c r="AC124" s="60" t="s">
        <v>1119</v>
      </c>
      <c r="AD124" s="72"/>
      <c r="AE124" s="71" t="str">
        <f t="shared" si="10"/>
        <v>MetaDataDefinition|IP500018|CBRC_RISK_WARN_SIGNL|银监会风险预警信号|S2|指银监会统一制定的，对商业银行客户风险状况及程度的统一分类。|</v>
      </c>
      <c r="AF124" s="71" t="str">
        <f t="shared" si="11"/>
        <v>IP500018</v>
      </c>
    </row>
    <row r="125" spans="1:32" s="45" customFormat="1" ht="19.2" customHeight="1">
      <c r="A125" s="60" t="s">
        <v>1120</v>
      </c>
      <c r="B125" s="60" t="s">
        <v>34</v>
      </c>
      <c r="C125" s="60" t="s">
        <v>66</v>
      </c>
      <c r="D125" s="60" t="s">
        <v>61</v>
      </c>
      <c r="E125" s="60" t="s">
        <v>1121</v>
      </c>
      <c r="F125" s="60" t="s">
        <v>1122</v>
      </c>
      <c r="G125" s="60" t="s">
        <v>37</v>
      </c>
      <c r="H125" s="60" t="s">
        <v>1123</v>
      </c>
      <c r="I125" s="60" t="s">
        <v>37</v>
      </c>
      <c r="J125" s="60" t="s">
        <v>37</v>
      </c>
      <c r="K125" s="60" t="s">
        <v>37</v>
      </c>
      <c r="L125" s="60" t="s">
        <v>393</v>
      </c>
      <c r="M125" s="60">
        <v>120</v>
      </c>
      <c r="N125" s="60" t="s">
        <v>37</v>
      </c>
      <c r="O125" s="60" t="s">
        <v>37</v>
      </c>
      <c r="P125" s="60"/>
      <c r="Q125" s="60"/>
      <c r="R125" s="60"/>
      <c r="S125" s="60" t="s">
        <v>400</v>
      </c>
      <c r="T125" s="60" t="s">
        <v>401</v>
      </c>
      <c r="U125" s="60" t="s">
        <v>387</v>
      </c>
      <c r="V125" s="60"/>
      <c r="W125" s="60"/>
      <c r="X125" s="60"/>
      <c r="Y125" s="60"/>
      <c r="Z125" s="60"/>
      <c r="AA125" s="60"/>
      <c r="AB125" s="60" t="s">
        <v>536</v>
      </c>
      <c r="AC125" s="60" t="s">
        <v>1124</v>
      </c>
      <c r="AD125" s="70"/>
      <c r="AE125" s="71" t="str">
        <f t="shared" si="10"/>
        <v>MetaDataDefinition|IP500019|SHOL_LGL_NAM|股东法定名称|S120|指组织客户的股东的中文全称，可以是企业的法定名称或自然人的姓名。|</v>
      </c>
      <c r="AF125" s="71" t="str">
        <f t="shared" si="11"/>
        <v>IP500019</v>
      </c>
    </row>
    <row r="126" spans="1:32" s="45" customFormat="1" ht="19.2" customHeight="1">
      <c r="A126" s="60" t="s">
        <v>1125</v>
      </c>
      <c r="B126" s="60" t="s">
        <v>34</v>
      </c>
      <c r="C126" s="60" t="s">
        <v>66</v>
      </c>
      <c r="D126" s="60" t="s">
        <v>61</v>
      </c>
      <c r="E126" s="60" t="s">
        <v>1126</v>
      </c>
      <c r="F126" s="60" t="s">
        <v>1127</v>
      </c>
      <c r="G126" s="60" t="s">
        <v>37</v>
      </c>
      <c r="H126" s="60" t="s">
        <v>1128</v>
      </c>
      <c r="I126" s="60" t="s">
        <v>810</v>
      </c>
      <c r="J126" s="60" t="s">
        <v>37</v>
      </c>
      <c r="K126" s="60" t="s">
        <v>1129</v>
      </c>
      <c r="L126" s="60" t="s">
        <v>383</v>
      </c>
      <c r="M126" s="60">
        <v>2</v>
      </c>
      <c r="N126" s="60" t="s">
        <v>37</v>
      </c>
      <c r="O126" s="63" t="str">
        <f>HYPERLINK("#代码扩展定义!C"&amp;MATCH($E:$E,代码扩展定义!C:C,),"代码类")</f>
        <v>代码类</v>
      </c>
      <c r="P126" s="60"/>
      <c r="Q126" s="60"/>
      <c r="R126" s="60"/>
      <c r="S126" s="60" t="s">
        <v>37</v>
      </c>
      <c r="T126" s="60" t="s">
        <v>37</v>
      </c>
      <c r="U126" s="60" t="s">
        <v>387</v>
      </c>
      <c r="V126" s="60"/>
      <c r="W126" s="60"/>
      <c r="X126" s="60"/>
      <c r="Y126" s="60"/>
      <c r="Z126" s="60"/>
      <c r="AA126" s="60"/>
      <c r="AB126" s="60" t="s">
        <v>536</v>
      </c>
      <c r="AC126" s="60" t="s">
        <v>1130</v>
      </c>
      <c r="AD126" s="70"/>
      <c r="AE126" s="71" t="str">
        <f t="shared" si="10"/>
        <v>MetaDataDefinition|IP500020|INVST_MOD|投资方式|S2|指股东投入股份的形式，如货币、实物、技术等。|</v>
      </c>
      <c r="AF126" s="71" t="str">
        <f t="shared" si="11"/>
        <v>IP500020</v>
      </c>
    </row>
    <row r="127" spans="1:32" s="45" customFormat="1" ht="19.2" customHeight="1">
      <c r="A127" s="60" t="s">
        <v>1131</v>
      </c>
      <c r="B127" s="60" t="s">
        <v>34</v>
      </c>
      <c r="C127" s="60" t="s">
        <v>66</v>
      </c>
      <c r="D127" s="60" t="s">
        <v>61</v>
      </c>
      <c r="E127" s="60" t="s">
        <v>1132</v>
      </c>
      <c r="F127" s="60" t="s">
        <v>1133</v>
      </c>
      <c r="G127" s="60" t="s">
        <v>37</v>
      </c>
      <c r="H127" s="60" t="s">
        <v>1134</v>
      </c>
      <c r="I127" s="60" t="s">
        <v>918</v>
      </c>
      <c r="J127" s="60" t="s">
        <v>37</v>
      </c>
      <c r="K127" s="60" t="s">
        <v>37</v>
      </c>
      <c r="L127" s="60" t="s">
        <v>383</v>
      </c>
      <c r="M127" s="60">
        <v>3</v>
      </c>
      <c r="N127" s="60" t="s">
        <v>37</v>
      </c>
      <c r="O127" s="63" t="str">
        <f>HYPERLINK("#代码扩展定义!C"&amp;MATCH(S127,代码扩展定义!C:C,),"代码类")</f>
        <v>代码类</v>
      </c>
      <c r="P127" s="60"/>
      <c r="Q127" s="60"/>
      <c r="R127" s="60"/>
      <c r="S127" s="60" t="s">
        <v>920</v>
      </c>
      <c r="T127" s="60" t="s">
        <v>401</v>
      </c>
      <c r="U127" s="60" t="s">
        <v>387</v>
      </c>
      <c r="V127" s="60"/>
      <c r="W127" s="60"/>
      <c r="X127" s="60"/>
      <c r="Y127" s="60"/>
      <c r="Z127" s="60"/>
      <c r="AA127" s="60"/>
      <c r="AB127" s="60" t="s">
        <v>536</v>
      </c>
      <c r="AC127" s="60" t="s">
        <v>1135</v>
      </c>
      <c r="AD127" s="70"/>
      <c r="AE127" s="71" t="str">
        <f t="shared" si="10"/>
        <v>MetaDataDefinition|IP500021|INVST_CCY|投资币种|S3|指股东出资金额的币种。|</v>
      </c>
      <c r="AF127" s="71" t="str">
        <f t="shared" si="11"/>
        <v>IP500021</v>
      </c>
    </row>
    <row r="128" spans="1:32" s="45" customFormat="1" ht="19.2" customHeight="1">
      <c r="A128" s="60" t="s">
        <v>1136</v>
      </c>
      <c r="B128" s="60" t="s">
        <v>34</v>
      </c>
      <c r="C128" s="60" t="s">
        <v>66</v>
      </c>
      <c r="D128" s="60" t="s">
        <v>61</v>
      </c>
      <c r="E128" s="60" t="s">
        <v>1137</v>
      </c>
      <c r="F128" s="60" t="s">
        <v>1138</v>
      </c>
      <c r="G128" s="60" t="s">
        <v>37</v>
      </c>
      <c r="H128" s="60" t="s">
        <v>1139</v>
      </c>
      <c r="I128" s="60" t="s">
        <v>893</v>
      </c>
      <c r="J128" s="60" t="s">
        <v>507</v>
      </c>
      <c r="K128" s="60" t="s">
        <v>37</v>
      </c>
      <c r="L128" s="60" t="s">
        <v>509</v>
      </c>
      <c r="M128" s="60">
        <v>18</v>
      </c>
      <c r="N128" s="60">
        <v>2</v>
      </c>
      <c r="O128" s="60" t="s">
        <v>37</v>
      </c>
      <c r="P128" s="60"/>
      <c r="Q128" s="60"/>
      <c r="R128" s="60"/>
      <c r="S128" s="60" t="s">
        <v>37</v>
      </c>
      <c r="T128" s="60" t="s">
        <v>37</v>
      </c>
      <c r="U128" s="60" t="s">
        <v>387</v>
      </c>
      <c r="V128" s="60"/>
      <c r="W128" s="60"/>
      <c r="X128" s="60"/>
      <c r="Y128" s="60"/>
      <c r="Z128" s="60"/>
      <c r="AA128" s="60"/>
      <c r="AB128" s="60" t="s">
        <v>536</v>
      </c>
      <c r="AC128" s="60" t="s">
        <v>1140</v>
      </c>
      <c r="AD128" s="70"/>
      <c r="AE128" s="71" t="str">
        <f t="shared" si="10"/>
        <v>MetaDataDefinition|IP500022|INVST_AMT|投资金额|D18,2|指股东的具体出资金额。|</v>
      </c>
      <c r="AF128" s="71" t="str">
        <f t="shared" si="11"/>
        <v>IP500022</v>
      </c>
    </row>
    <row r="129" spans="1:32" s="45" customFormat="1" ht="19.2" customHeight="1">
      <c r="A129" s="60" t="s">
        <v>1141</v>
      </c>
      <c r="B129" s="60" t="s">
        <v>34</v>
      </c>
      <c r="C129" s="60" t="s">
        <v>66</v>
      </c>
      <c r="D129" s="60" t="s">
        <v>61</v>
      </c>
      <c r="E129" s="60" t="s">
        <v>1142</v>
      </c>
      <c r="F129" s="60" t="s">
        <v>1143</v>
      </c>
      <c r="G129" s="60" t="s">
        <v>37</v>
      </c>
      <c r="H129" s="60" t="s">
        <v>1144</v>
      </c>
      <c r="I129" s="60" t="s">
        <v>1145</v>
      </c>
      <c r="J129" s="60" t="s">
        <v>1146</v>
      </c>
      <c r="K129" s="60" t="s">
        <v>37</v>
      </c>
      <c r="L129" s="60" t="s">
        <v>1147</v>
      </c>
      <c r="M129" s="60">
        <v>8</v>
      </c>
      <c r="N129" s="60">
        <v>5</v>
      </c>
      <c r="O129" s="60" t="s">
        <v>37</v>
      </c>
      <c r="P129" s="60"/>
      <c r="Q129" s="60"/>
      <c r="R129" s="60"/>
      <c r="S129" s="60" t="s">
        <v>37</v>
      </c>
      <c r="T129" s="60" t="s">
        <v>37</v>
      </c>
      <c r="U129" s="60" t="s">
        <v>387</v>
      </c>
      <c r="V129" s="60"/>
      <c r="W129" s="60"/>
      <c r="X129" s="60"/>
      <c r="Y129" s="60"/>
      <c r="Z129" s="60"/>
      <c r="AA129" s="60"/>
      <c r="AB129" s="60" t="s">
        <v>536</v>
      </c>
      <c r="AC129" s="60" t="s">
        <v>1148</v>
      </c>
      <c r="AD129" s="70"/>
      <c r="AE129" s="71" t="str">
        <f t="shared" si="10"/>
        <v>MetaDataDefinition|IP500023|INVST_RATO|投资占比|I|指股东出资金额占被投资对象全部资本的比例。|</v>
      </c>
      <c r="AF129" s="71" t="str">
        <f t="shared" si="11"/>
        <v>IP500023</v>
      </c>
    </row>
    <row r="130" spans="1:32" s="45" customFormat="1" ht="19.2" customHeight="1">
      <c r="A130" s="60" t="s">
        <v>1149</v>
      </c>
      <c r="B130" s="60" t="s">
        <v>34</v>
      </c>
      <c r="C130" s="60" t="s">
        <v>66</v>
      </c>
      <c r="D130" s="60" t="s">
        <v>61</v>
      </c>
      <c r="E130" s="60" t="s">
        <v>1150</v>
      </c>
      <c r="F130" s="60" t="s">
        <v>1151</v>
      </c>
      <c r="G130" s="60" t="s">
        <v>37</v>
      </c>
      <c r="H130" s="60" t="s">
        <v>1152</v>
      </c>
      <c r="I130" s="60" t="s">
        <v>542</v>
      </c>
      <c r="J130" s="60" t="s">
        <v>37</v>
      </c>
      <c r="K130" s="60" t="s">
        <v>37</v>
      </c>
      <c r="L130" s="60" t="s">
        <v>543</v>
      </c>
      <c r="M130" s="60">
        <v>1</v>
      </c>
      <c r="N130" s="60" t="s">
        <v>37</v>
      </c>
      <c r="O130" s="60" t="s">
        <v>37</v>
      </c>
      <c r="P130" s="60"/>
      <c r="Q130" s="60"/>
      <c r="R130" s="60"/>
      <c r="S130" s="60" t="s">
        <v>37</v>
      </c>
      <c r="T130" s="60" t="s">
        <v>37</v>
      </c>
      <c r="U130" s="60" t="s">
        <v>387</v>
      </c>
      <c r="V130" s="60"/>
      <c r="W130" s="60"/>
      <c r="X130" s="60"/>
      <c r="Y130" s="60"/>
      <c r="Z130" s="60"/>
      <c r="AA130" s="60"/>
      <c r="AB130" s="60" t="s">
        <v>536</v>
      </c>
      <c r="AC130" s="60" t="s">
        <v>1153</v>
      </c>
      <c r="AD130" s="70"/>
      <c r="AE130" s="71" t="str">
        <f t="shared" si="10"/>
        <v>MetaDataDefinition|IP500024|CONTRL_SHOL_IND|是否控股股东或实际控制人|S1|指该股东是否控股或为实际控制人的说明。|</v>
      </c>
      <c r="AF130" s="71" t="str">
        <f t="shared" si="11"/>
        <v>IP500024</v>
      </c>
    </row>
    <row r="131" spans="1:32" s="45" customFormat="1" ht="19.2" customHeight="1">
      <c r="A131" s="60" t="s">
        <v>1154</v>
      </c>
      <c r="B131" s="60" t="s">
        <v>34</v>
      </c>
      <c r="C131" s="60" t="s">
        <v>66</v>
      </c>
      <c r="D131" s="60" t="s">
        <v>61</v>
      </c>
      <c r="E131" s="60" t="s">
        <v>1155</v>
      </c>
      <c r="F131" s="60" t="s">
        <v>1156</v>
      </c>
      <c r="G131" s="60" t="s">
        <v>37</v>
      </c>
      <c r="H131" s="60" t="s">
        <v>1157</v>
      </c>
      <c r="I131" s="60" t="s">
        <v>37</v>
      </c>
      <c r="J131" s="60" t="s">
        <v>37</v>
      </c>
      <c r="K131" s="60" t="s">
        <v>37</v>
      </c>
      <c r="L131" s="60" t="s">
        <v>393</v>
      </c>
      <c r="M131" s="60">
        <v>120</v>
      </c>
      <c r="N131" s="60" t="s">
        <v>37</v>
      </c>
      <c r="O131" s="60" t="s">
        <v>37</v>
      </c>
      <c r="P131" s="60"/>
      <c r="Q131" s="60"/>
      <c r="R131" s="60"/>
      <c r="S131" s="60" t="s">
        <v>37</v>
      </c>
      <c r="T131" s="60" t="s">
        <v>37</v>
      </c>
      <c r="U131" s="60" t="s">
        <v>387</v>
      </c>
      <c r="V131" s="60"/>
      <c r="W131" s="60"/>
      <c r="X131" s="60"/>
      <c r="Y131" s="60"/>
      <c r="Z131" s="60"/>
      <c r="AA131" s="60"/>
      <c r="AB131" s="60" t="s">
        <v>536</v>
      </c>
      <c r="AC131" s="60" t="s">
        <v>1158</v>
      </c>
      <c r="AD131" s="70"/>
      <c r="AE131" s="71" t="str">
        <f t="shared" ref="AE131" si="12">CONCATENATE("MetaDataDefinition|",SUBSTITUTE(SUBSTITUTE(A131,CHAR(10),""),CHAR(13),""),"|",SUBSTITUTE(SUBSTITUTE(AC131,CHAR(10),""),CHAR(13),""),"|",SUBSTITUTE(SUBSTITUTE(E131,CHAR(10),""),CHAR(13),""),"|",IF(OR(L131="代码类",L131="标识类",L131="编码类",L131="文本类",L131="日期类",L131="时间类",L131="日期时间类"),CONCATENATE("S",M131),IF(L131="金额类",CONCATENATE("D",M131,",",N131),IF(L131="数值类","I","#N/A!"))),"|",SUBSTITUTE(SUBSTITUTE(H131,CHAR(10),""),CHAR(13),""),"|")</f>
        <v>MetaDataDefinition|IP500025|INVST_ETRP_NAM|投向企业名称|S120|指单位客户对外投资时被投资企业的名称，应为企业的全称。|</v>
      </c>
      <c r="AF131" s="71" t="str">
        <f t="shared" ref="AF131" si="13">A131</f>
        <v>IP500025</v>
      </c>
    </row>
    <row r="132" spans="1:32" s="45" customFormat="1" ht="19.2" customHeight="1">
      <c r="A132" s="60" t="s">
        <v>1159</v>
      </c>
      <c r="B132" s="60" t="s">
        <v>34</v>
      </c>
      <c r="C132" s="60" t="s">
        <v>66</v>
      </c>
      <c r="D132" s="60" t="s">
        <v>61</v>
      </c>
      <c r="E132" s="60" t="s">
        <v>1160</v>
      </c>
      <c r="F132" s="60" t="s">
        <v>1161</v>
      </c>
      <c r="G132" s="60" t="s">
        <v>37</v>
      </c>
      <c r="H132" s="60" t="s">
        <v>1162</v>
      </c>
      <c r="I132" s="60" t="s">
        <v>918</v>
      </c>
      <c r="J132" s="60" t="s">
        <v>37</v>
      </c>
      <c r="K132" s="60" t="s">
        <v>37</v>
      </c>
      <c r="L132" s="60" t="s">
        <v>383</v>
      </c>
      <c r="M132" s="60">
        <v>3</v>
      </c>
      <c r="N132" s="60" t="s">
        <v>37</v>
      </c>
      <c r="O132" s="63" t="str">
        <f>HYPERLINK("#代码扩展定义!C"&amp;MATCH(S132,代码扩展定义!C:C,),"代码类")</f>
        <v>代码类</v>
      </c>
      <c r="P132" s="60"/>
      <c r="Q132" s="60"/>
      <c r="R132" s="60"/>
      <c r="S132" s="60" t="s">
        <v>920</v>
      </c>
      <c r="T132" s="60" t="s">
        <v>401</v>
      </c>
      <c r="U132" s="60" t="s">
        <v>387</v>
      </c>
      <c r="V132" s="60"/>
      <c r="W132" s="60"/>
      <c r="X132" s="60"/>
      <c r="Y132" s="60"/>
      <c r="Z132" s="60"/>
      <c r="AA132" s="60"/>
      <c r="AB132" s="60" t="s">
        <v>536</v>
      </c>
      <c r="AC132" s="60" t="s">
        <v>1135</v>
      </c>
      <c r="AD132" s="70"/>
      <c r="AE132" s="71" t="str">
        <f t="shared" ref="AE132:AE163" si="14">CONCATENATE("MetaDataDefinition|",SUBSTITUTE(SUBSTITUTE(A132,CHAR(10),""),CHAR(13),""),"|",SUBSTITUTE(SUBSTITUTE(AC132,CHAR(10),""),CHAR(13),""),"|",SUBSTITUTE(SUBSTITUTE(E132,CHAR(10),""),CHAR(13),""),"|",IF(OR(L132="代码类",L132="标识类",L132="编码类",L132="文本类",L132="日期类",L132="时间类",L132="日期时间类"),CONCATENATE("S",M132),IF(L132="金额类",CONCATENATE("D",M132,",",N132),IF(L132="数值类","I","#N/A!"))),"|",SUBSTITUTE(SUBSTITUTE(H132,CHAR(10),""),CHAR(13),""),"|")</f>
        <v>MetaDataDefinition|IP500026|INVST_CCY|对外投资币种|S3|指单位客户对外投资的币种。|</v>
      </c>
      <c r="AF132" s="71" t="str">
        <f t="shared" ref="AF132:AF163" si="15">A132</f>
        <v>IP500026</v>
      </c>
    </row>
    <row r="133" spans="1:32" s="45" customFormat="1" ht="19.2" customHeight="1">
      <c r="A133" s="60" t="s">
        <v>1163</v>
      </c>
      <c r="B133" s="60" t="s">
        <v>34</v>
      </c>
      <c r="C133" s="60" t="s">
        <v>66</v>
      </c>
      <c r="D133" s="60" t="s">
        <v>61</v>
      </c>
      <c r="E133" s="60" t="s">
        <v>1164</v>
      </c>
      <c r="F133" s="60" t="s">
        <v>1165</v>
      </c>
      <c r="G133" s="60" t="s">
        <v>37</v>
      </c>
      <c r="H133" s="60" t="s">
        <v>1166</v>
      </c>
      <c r="I133" s="60" t="s">
        <v>893</v>
      </c>
      <c r="J133" s="60" t="s">
        <v>507</v>
      </c>
      <c r="K133" s="60" t="s">
        <v>37</v>
      </c>
      <c r="L133" s="60" t="s">
        <v>509</v>
      </c>
      <c r="M133" s="60">
        <v>18</v>
      </c>
      <c r="N133" s="60">
        <v>2</v>
      </c>
      <c r="O133" s="60" t="s">
        <v>37</v>
      </c>
      <c r="P133" s="60"/>
      <c r="Q133" s="60"/>
      <c r="R133" s="60"/>
      <c r="S133" s="60" t="s">
        <v>37</v>
      </c>
      <c r="T133" s="60" t="s">
        <v>37</v>
      </c>
      <c r="U133" s="60" t="s">
        <v>387</v>
      </c>
      <c r="V133" s="60"/>
      <c r="W133" s="60"/>
      <c r="X133" s="60"/>
      <c r="Y133" s="60"/>
      <c r="Z133" s="60"/>
      <c r="AA133" s="60"/>
      <c r="AB133" s="60" t="s">
        <v>536</v>
      </c>
      <c r="AC133" s="60" t="s">
        <v>1140</v>
      </c>
      <c r="AD133" s="70"/>
      <c r="AE133" s="71" t="str">
        <f t="shared" si="14"/>
        <v>MetaDataDefinition|IP500027|INVST_AMT|对外投资金额|D18,2|指单位客户对外投资的出资金额。|</v>
      </c>
      <c r="AF133" s="71" t="str">
        <f t="shared" si="15"/>
        <v>IP500027</v>
      </c>
    </row>
    <row r="134" spans="1:32" s="45" customFormat="1" ht="19.2" customHeight="1">
      <c r="A134" s="60" t="s">
        <v>1167</v>
      </c>
      <c r="B134" s="60" t="s">
        <v>34</v>
      </c>
      <c r="C134" s="60" t="s">
        <v>66</v>
      </c>
      <c r="D134" s="60" t="s">
        <v>61</v>
      </c>
      <c r="E134" s="60" t="s">
        <v>1168</v>
      </c>
      <c r="F134" s="60" t="s">
        <v>1169</v>
      </c>
      <c r="G134" s="60" t="s">
        <v>37</v>
      </c>
      <c r="H134" s="60" t="s">
        <v>1170</v>
      </c>
      <c r="I134" s="60" t="s">
        <v>37</v>
      </c>
      <c r="J134" s="60" t="s">
        <v>37</v>
      </c>
      <c r="K134" s="60" t="s">
        <v>37</v>
      </c>
      <c r="L134" s="60" t="s">
        <v>383</v>
      </c>
      <c r="M134" s="60">
        <v>5</v>
      </c>
      <c r="N134" s="60" t="s">
        <v>37</v>
      </c>
      <c r="O134" s="63" t="str">
        <f>HYPERLINK("#代码扩展定义!C"&amp;MATCH(S134,代码扩展定义!C:C,),"代码类")</f>
        <v>代码类</v>
      </c>
      <c r="P134" s="60"/>
      <c r="Q134" s="60"/>
      <c r="R134" s="60"/>
      <c r="S134" s="60" t="s">
        <v>562</v>
      </c>
      <c r="T134" s="60" t="s">
        <v>401</v>
      </c>
      <c r="U134" s="60" t="s">
        <v>387</v>
      </c>
      <c r="V134" s="60"/>
      <c r="W134" s="60"/>
      <c r="X134" s="60"/>
      <c r="Y134" s="60"/>
      <c r="Z134" s="60"/>
      <c r="AA134" s="60"/>
      <c r="AB134" s="60" t="s">
        <v>536</v>
      </c>
      <c r="AC134" s="60" t="s">
        <v>1171</v>
      </c>
      <c r="AD134" s="70"/>
      <c r="AE134" s="71" t="str">
        <f t="shared" si="14"/>
        <v>MetaDataDefinition|IP500028|GRP_RELTN_TYP|集团关联关系类型|S5|指集团企业内部总部、子公司、分支机构等关联关系的类型|</v>
      </c>
      <c r="AF134" s="71" t="str">
        <f t="shared" si="15"/>
        <v>IP500028</v>
      </c>
    </row>
    <row r="135" spans="1:32" s="45" customFormat="1" ht="19.2" customHeight="1">
      <c r="A135" s="60" t="s">
        <v>1172</v>
      </c>
      <c r="B135" s="60" t="s">
        <v>34</v>
      </c>
      <c r="C135" s="60" t="s">
        <v>66</v>
      </c>
      <c r="D135" s="60" t="s">
        <v>47</v>
      </c>
      <c r="E135" s="60" t="s">
        <v>1173</v>
      </c>
      <c r="F135" s="60" t="s">
        <v>1174</v>
      </c>
      <c r="G135" s="60" t="s">
        <v>37</v>
      </c>
      <c r="H135" s="60" t="s">
        <v>1175</v>
      </c>
      <c r="I135" s="60" t="s">
        <v>37</v>
      </c>
      <c r="J135" s="60" t="s">
        <v>37</v>
      </c>
      <c r="K135" s="60" t="s">
        <v>37</v>
      </c>
      <c r="L135" s="60" t="s">
        <v>393</v>
      </c>
      <c r="M135" s="60">
        <v>120</v>
      </c>
      <c r="N135" s="60" t="s">
        <v>37</v>
      </c>
      <c r="O135" s="60" t="s">
        <v>37</v>
      </c>
      <c r="P135" s="60"/>
      <c r="Q135" s="60"/>
      <c r="R135" s="60"/>
      <c r="S135" s="60" t="s">
        <v>37</v>
      </c>
      <c r="T135" s="60" t="s">
        <v>37</v>
      </c>
      <c r="U135" s="60" t="s">
        <v>387</v>
      </c>
      <c r="V135" s="60"/>
      <c r="W135" s="60"/>
      <c r="X135" s="60"/>
      <c r="Y135" s="60"/>
      <c r="Z135" s="60"/>
      <c r="AA135" s="60"/>
      <c r="AB135" s="60" t="s">
        <v>536</v>
      </c>
      <c r="AC135" s="60" t="s">
        <v>1176</v>
      </c>
      <c r="AD135" s="72"/>
      <c r="AE135" s="71" t="str">
        <f t="shared" si="14"/>
        <v>MetaDataDefinition|IP500029|BASIC_ACCT_BNK|基本户开户行|S120|指组织客户基本账户开户行的全称。|</v>
      </c>
      <c r="AF135" s="71" t="str">
        <f t="shared" si="15"/>
        <v>IP500029</v>
      </c>
    </row>
    <row r="136" spans="1:32" s="45" customFormat="1" ht="19.2" customHeight="1">
      <c r="A136" s="60" t="s">
        <v>1177</v>
      </c>
      <c r="B136" s="60" t="s">
        <v>34</v>
      </c>
      <c r="C136" s="60" t="s">
        <v>66</v>
      </c>
      <c r="D136" s="60" t="s">
        <v>47</v>
      </c>
      <c r="E136" s="60" t="s">
        <v>1178</v>
      </c>
      <c r="F136" s="60" t="s">
        <v>1179</v>
      </c>
      <c r="G136" s="60" t="s">
        <v>37</v>
      </c>
      <c r="H136" s="60" t="s">
        <v>1180</v>
      </c>
      <c r="I136" s="60" t="s">
        <v>893</v>
      </c>
      <c r="J136" s="60" t="s">
        <v>37</v>
      </c>
      <c r="K136" s="60" t="s">
        <v>37</v>
      </c>
      <c r="L136" s="60" t="s">
        <v>393</v>
      </c>
      <c r="M136" s="60">
        <v>32</v>
      </c>
      <c r="N136" s="60" t="s">
        <v>37</v>
      </c>
      <c r="O136" s="60" t="s">
        <v>37</v>
      </c>
      <c r="P136" s="60"/>
      <c r="Q136" s="60"/>
      <c r="R136" s="60"/>
      <c r="S136" s="60" t="s">
        <v>37</v>
      </c>
      <c r="T136" s="60" t="s">
        <v>37</v>
      </c>
      <c r="U136" s="60" t="s">
        <v>387</v>
      </c>
      <c r="V136" s="60"/>
      <c r="W136" s="60"/>
      <c r="X136" s="60"/>
      <c r="Y136" s="60"/>
      <c r="Z136" s="60"/>
      <c r="AA136" s="60"/>
      <c r="AB136" s="60" t="s">
        <v>536</v>
      </c>
      <c r="AC136" s="60" t="s">
        <v>1181</v>
      </c>
      <c r="AD136" s="72"/>
      <c r="AE136" s="71" t="str">
        <f t="shared" si="14"/>
        <v>MetaDataDefinition|IP500030|BASIC_ACCT_NUM|基本户账号|S32|指组织客户基本账户的账号。|</v>
      </c>
      <c r="AF136" s="71" t="str">
        <f t="shared" si="15"/>
        <v>IP500030</v>
      </c>
    </row>
    <row r="137" spans="1:32" s="45" customFormat="1" ht="19.2" customHeight="1">
      <c r="A137" s="60" t="s">
        <v>1182</v>
      </c>
      <c r="B137" s="60" t="s">
        <v>34</v>
      </c>
      <c r="C137" s="60" t="s">
        <v>66</v>
      </c>
      <c r="D137" s="60" t="s">
        <v>47</v>
      </c>
      <c r="E137" s="60" t="s">
        <v>1183</v>
      </c>
      <c r="F137" s="60" t="s">
        <v>1184</v>
      </c>
      <c r="G137" s="60" t="s">
        <v>37</v>
      </c>
      <c r="H137" s="60" t="s">
        <v>1185</v>
      </c>
      <c r="I137" s="60" t="s">
        <v>611</v>
      </c>
      <c r="J137" s="60" t="s">
        <v>37</v>
      </c>
      <c r="K137" s="60" t="s">
        <v>37</v>
      </c>
      <c r="L137" s="60" t="s">
        <v>442</v>
      </c>
      <c r="M137" s="60">
        <v>8</v>
      </c>
      <c r="N137" s="60" t="s">
        <v>37</v>
      </c>
      <c r="O137" s="60" t="s">
        <v>37</v>
      </c>
      <c r="P137" s="60"/>
      <c r="Q137" s="60"/>
      <c r="R137" s="60"/>
      <c r="S137" s="60" t="s">
        <v>37</v>
      </c>
      <c r="T137" s="60" t="s">
        <v>37</v>
      </c>
      <c r="U137" s="60" t="s">
        <v>387</v>
      </c>
      <c r="V137" s="60"/>
      <c r="W137" s="60"/>
      <c r="X137" s="60"/>
      <c r="Y137" s="60"/>
      <c r="Z137" s="60"/>
      <c r="AA137" s="60"/>
      <c r="AB137" s="60" t="s">
        <v>536</v>
      </c>
      <c r="AC137" s="60" t="s">
        <v>1186</v>
      </c>
      <c r="AD137" s="72"/>
      <c r="AE137" s="71" t="str">
        <f t="shared" si="14"/>
        <v>MetaDataDefinition|IP500031|INI_CR_DAT|首次建立信贷关系日期|S8|指单位客户与我行开始建立信贷关系的日期，以最早一笔信贷建档为准。|</v>
      </c>
      <c r="AF137" s="71" t="str">
        <f t="shared" si="15"/>
        <v>IP500031</v>
      </c>
    </row>
    <row r="138" spans="1:32" s="45" customFormat="1" ht="19.2" customHeight="1">
      <c r="A138" s="60" t="s">
        <v>1187</v>
      </c>
      <c r="B138" s="60" t="s">
        <v>34</v>
      </c>
      <c r="C138" s="60" t="s">
        <v>66</v>
      </c>
      <c r="D138" s="60" t="s">
        <v>47</v>
      </c>
      <c r="E138" s="60" t="s">
        <v>1188</v>
      </c>
      <c r="F138" s="60" t="s">
        <v>1189</v>
      </c>
      <c r="G138" s="60" t="s">
        <v>37</v>
      </c>
      <c r="H138" s="60" t="s">
        <v>1190</v>
      </c>
      <c r="I138" s="64" t="s">
        <v>1191</v>
      </c>
      <c r="J138" s="60" t="s">
        <v>37</v>
      </c>
      <c r="K138" s="60" t="s">
        <v>37</v>
      </c>
      <c r="L138" s="60" t="s">
        <v>383</v>
      </c>
      <c r="M138" s="60">
        <v>2</v>
      </c>
      <c r="N138" s="60" t="s">
        <v>37</v>
      </c>
      <c r="O138" s="63" t="str">
        <f>HYPERLINK("#代码扩展定义!C"&amp;MATCH($E:$E,代码扩展定义!C:C,),"代码类")</f>
        <v>代码类</v>
      </c>
      <c r="P138" s="60"/>
      <c r="Q138" s="60"/>
      <c r="R138" s="60"/>
      <c r="S138" s="60" t="s">
        <v>37</v>
      </c>
      <c r="T138" s="60" t="s">
        <v>37</v>
      </c>
      <c r="U138" s="60" t="s">
        <v>387</v>
      </c>
      <c r="V138" s="60"/>
      <c r="W138" s="60"/>
      <c r="X138" s="60"/>
      <c r="Y138" s="60"/>
      <c r="Z138" s="60"/>
      <c r="AA138" s="60"/>
      <c r="AB138" s="60" t="s">
        <v>536</v>
      </c>
      <c r="AC138" s="60" t="s">
        <v>1192</v>
      </c>
      <c r="AD138" s="72"/>
      <c r="AE138" s="71" t="str">
        <f t="shared" si="14"/>
        <v>MetaDataDefinition|IP500032|EXEC_TYP|高管类型|S2|指单位客户高级管理人员的类型。|</v>
      </c>
      <c r="AF138" s="71" t="str">
        <f t="shared" si="15"/>
        <v>IP500032</v>
      </c>
    </row>
    <row r="139" spans="1:32" s="45" customFormat="1" ht="19.2" customHeight="1">
      <c r="A139" s="60" t="s">
        <v>1193</v>
      </c>
      <c r="B139" s="60" t="s">
        <v>34</v>
      </c>
      <c r="C139" s="60" t="s">
        <v>66</v>
      </c>
      <c r="D139" s="60" t="s">
        <v>47</v>
      </c>
      <c r="E139" s="60" t="s">
        <v>1194</v>
      </c>
      <c r="F139" s="60" t="s">
        <v>1195</v>
      </c>
      <c r="G139" s="60" t="s">
        <v>37</v>
      </c>
      <c r="H139" s="60" t="s">
        <v>1196</v>
      </c>
      <c r="I139" s="60" t="s">
        <v>953</v>
      </c>
      <c r="J139" s="60" t="s">
        <v>37</v>
      </c>
      <c r="K139" s="60" t="s">
        <v>37</v>
      </c>
      <c r="L139" s="60" t="s">
        <v>393</v>
      </c>
      <c r="M139" s="60">
        <v>120</v>
      </c>
      <c r="N139" s="60" t="s">
        <v>37</v>
      </c>
      <c r="O139" s="60" t="s">
        <v>37</v>
      </c>
      <c r="P139" s="60"/>
      <c r="Q139" s="60"/>
      <c r="R139" s="60"/>
      <c r="S139" s="60" t="s">
        <v>400</v>
      </c>
      <c r="T139" s="60" t="s">
        <v>401</v>
      </c>
      <c r="U139" s="60" t="s">
        <v>387</v>
      </c>
      <c r="V139" s="60"/>
      <c r="W139" s="60"/>
      <c r="X139" s="60"/>
      <c r="Y139" s="60"/>
      <c r="Z139" s="60"/>
      <c r="AA139" s="60"/>
      <c r="AB139" s="60" t="s">
        <v>536</v>
      </c>
      <c r="AC139" s="60" t="s">
        <v>1197</v>
      </c>
      <c r="AD139" s="72"/>
      <c r="AE139" s="71" t="str">
        <f t="shared" si="14"/>
        <v>MetaDataDefinition|IP500033|EXEC_NAM|高管姓名|S120|指单位客户高级管理人员的姓名。|</v>
      </c>
      <c r="AF139" s="71" t="str">
        <f t="shared" si="15"/>
        <v>IP500033</v>
      </c>
    </row>
    <row r="140" spans="1:32" s="45" customFormat="1" ht="19.2" customHeight="1">
      <c r="A140" s="60" t="s">
        <v>1198</v>
      </c>
      <c r="B140" s="60" t="s">
        <v>34</v>
      </c>
      <c r="C140" s="60" t="s">
        <v>66</v>
      </c>
      <c r="D140" s="60" t="s">
        <v>47</v>
      </c>
      <c r="E140" s="60" t="s">
        <v>1199</v>
      </c>
      <c r="F140" s="60" t="s">
        <v>1200</v>
      </c>
      <c r="G140" s="60" t="s">
        <v>37</v>
      </c>
      <c r="H140" s="60" t="s">
        <v>1201</v>
      </c>
      <c r="I140" s="60" t="s">
        <v>1202</v>
      </c>
      <c r="J140" s="60" t="s">
        <v>37</v>
      </c>
      <c r="K140" s="60" t="s">
        <v>37</v>
      </c>
      <c r="L140" s="60" t="s">
        <v>383</v>
      </c>
      <c r="M140" s="60">
        <v>3</v>
      </c>
      <c r="N140" s="60" t="s">
        <v>37</v>
      </c>
      <c r="O140" s="63" t="str">
        <f>HYPERLINK("#代码扩展定义!C"&amp;MATCH(S140,代码扩展定义!C:C,),"代码类")</f>
        <v>代码类</v>
      </c>
      <c r="P140" s="60"/>
      <c r="Q140" s="60"/>
      <c r="R140" s="60"/>
      <c r="S140" s="60" t="s">
        <v>404</v>
      </c>
      <c r="T140" s="60" t="s">
        <v>401</v>
      </c>
      <c r="U140" s="60" t="s">
        <v>387</v>
      </c>
      <c r="V140" s="60"/>
      <c r="W140" s="60"/>
      <c r="X140" s="60"/>
      <c r="Y140" s="60"/>
      <c r="Z140" s="60"/>
      <c r="AA140" s="60"/>
      <c r="AB140" s="60" t="s">
        <v>536</v>
      </c>
      <c r="AC140" s="60" t="s">
        <v>1203</v>
      </c>
      <c r="AD140" s="72"/>
      <c r="AE140" s="71" t="str">
        <f t="shared" si="14"/>
        <v>MetaDataDefinition|IP500034|EXEC_ID_TYP|高管证件类型|S3|指单位客户高级管理人员的证件类型，包括身份证、户口簿等。|</v>
      </c>
      <c r="AF140" s="71" t="str">
        <f t="shared" si="15"/>
        <v>IP500034</v>
      </c>
    </row>
    <row r="141" spans="1:32" s="45" customFormat="1" ht="19.2" customHeight="1">
      <c r="A141" s="60" t="s">
        <v>1204</v>
      </c>
      <c r="B141" s="60" t="s">
        <v>34</v>
      </c>
      <c r="C141" s="60" t="s">
        <v>66</v>
      </c>
      <c r="D141" s="60" t="s">
        <v>47</v>
      </c>
      <c r="E141" s="60" t="s">
        <v>1205</v>
      </c>
      <c r="F141" s="60" t="s">
        <v>1206</v>
      </c>
      <c r="G141" s="60" t="s">
        <v>37</v>
      </c>
      <c r="H141" s="60" t="s">
        <v>1207</v>
      </c>
      <c r="I141" s="60" t="s">
        <v>953</v>
      </c>
      <c r="J141" s="60" t="s">
        <v>37</v>
      </c>
      <c r="K141" s="60" t="s">
        <v>37</v>
      </c>
      <c r="L141" s="60" t="s">
        <v>469</v>
      </c>
      <c r="M141" s="60">
        <v>30</v>
      </c>
      <c r="N141" s="60" t="s">
        <v>37</v>
      </c>
      <c r="O141" s="60" t="s">
        <v>37</v>
      </c>
      <c r="P141" s="60"/>
      <c r="Q141" s="60"/>
      <c r="R141" s="60"/>
      <c r="S141" s="60" t="s">
        <v>464</v>
      </c>
      <c r="T141" s="60" t="s">
        <v>401</v>
      </c>
      <c r="U141" s="60" t="s">
        <v>387</v>
      </c>
      <c r="V141" s="60"/>
      <c r="W141" s="60"/>
      <c r="X141" s="60"/>
      <c r="Y141" s="60"/>
      <c r="Z141" s="60"/>
      <c r="AA141" s="60"/>
      <c r="AB141" s="60" t="s">
        <v>536</v>
      </c>
      <c r="AC141" s="60" t="s">
        <v>1208</v>
      </c>
      <c r="AD141" s="72"/>
      <c r="AE141" s="71" t="str">
        <f t="shared" si="14"/>
        <v>MetaDataDefinition|IP500035|EXEC_ID_NUM|高管证件号码|S30|指单位客户高级管理人员证件的具体号码。|</v>
      </c>
      <c r="AF141" s="71" t="str">
        <f t="shared" si="15"/>
        <v>IP500035</v>
      </c>
    </row>
    <row r="142" spans="1:32" s="45" customFormat="1" ht="19.2" customHeight="1">
      <c r="A142" s="60" t="s">
        <v>1209</v>
      </c>
      <c r="B142" s="60" t="s">
        <v>34</v>
      </c>
      <c r="C142" s="60" t="s">
        <v>66</v>
      </c>
      <c r="D142" s="60" t="s">
        <v>47</v>
      </c>
      <c r="E142" s="60" t="s">
        <v>1210</v>
      </c>
      <c r="F142" s="60" t="s">
        <v>1211</v>
      </c>
      <c r="G142" s="60" t="s">
        <v>37</v>
      </c>
      <c r="H142" s="60" t="s">
        <v>1212</v>
      </c>
      <c r="I142" s="64" t="s">
        <v>604</v>
      </c>
      <c r="J142" s="60" t="s">
        <v>37</v>
      </c>
      <c r="K142" s="60" t="s">
        <v>1213</v>
      </c>
      <c r="L142" s="60" t="s">
        <v>469</v>
      </c>
      <c r="M142" s="60">
        <v>20</v>
      </c>
      <c r="N142" s="60" t="s">
        <v>37</v>
      </c>
      <c r="O142" s="60" t="s">
        <v>37</v>
      </c>
      <c r="P142" s="60"/>
      <c r="Q142" s="60"/>
      <c r="R142" s="60"/>
      <c r="S142" s="60" t="s">
        <v>605</v>
      </c>
      <c r="T142" s="60" t="s">
        <v>401</v>
      </c>
      <c r="U142" s="60" t="s">
        <v>387</v>
      </c>
      <c r="V142" s="60"/>
      <c r="W142" s="60"/>
      <c r="X142" s="60"/>
      <c r="Y142" s="60"/>
      <c r="Z142" s="60"/>
      <c r="AA142" s="60"/>
      <c r="AB142" s="60" t="s">
        <v>536</v>
      </c>
      <c r="AC142" s="60" t="s">
        <v>1214</v>
      </c>
      <c r="AD142" s="72"/>
      <c r="AE142" s="71" t="str">
        <f t="shared" si="14"/>
        <v>MetaDataDefinition|IP500036|EXEC_TEL|高管联系电话|S20|指单位客户高级管理人员的常用联系电话号码。|</v>
      </c>
      <c r="AF142" s="71" t="str">
        <f t="shared" si="15"/>
        <v>IP500036</v>
      </c>
    </row>
    <row r="143" spans="1:32" s="45" customFormat="1" ht="19.2" customHeight="1">
      <c r="A143" s="60" t="s">
        <v>1215</v>
      </c>
      <c r="B143" s="60" t="s">
        <v>34</v>
      </c>
      <c r="C143" s="60" t="s">
        <v>66</v>
      </c>
      <c r="D143" s="60" t="s">
        <v>47</v>
      </c>
      <c r="E143" s="60" t="s">
        <v>1216</v>
      </c>
      <c r="F143" s="60" t="s">
        <v>1217</v>
      </c>
      <c r="G143" s="60" t="s">
        <v>37</v>
      </c>
      <c r="H143" s="60" t="s">
        <v>1218</v>
      </c>
      <c r="I143" s="64" t="s">
        <v>1219</v>
      </c>
      <c r="J143" s="60" t="s">
        <v>37</v>
      </c>
      <c r="K143" s="60" t="s">
        <v>37</v>
      </c>
      <c r="L143" s="60" t="s">
        <v>543</v>
      </c>
      <c r="M143" s="60">
        <v>1</v>
      </c>
      <c r="N143" s="60" t="s">
        <v>37</v>
      </c>
      <c r="O143" s="60" t="s">
        <v>37</v>
      </c>
      <c r="P143" s="60"/>
      <c r="Q143" s="60"/>
      <c r="R143" s="60"/>
      <c r="S143" s="60" t="s">
        <v>37</v>
      </c>
      <c r="T143" s="60" t="s">
        <v>37</v>
      </c>
      <c r="U143" s="60" t="s">
        <v>387</v>
      </c>
      <c r="V143" s="60"/>
      <c r="W143" s="60"/>
      <c r="X143" s="60"/>
      <c r="Y143" s="60"/>
      <c r="Z143" s="60"/>
      <c r="AA143" s="60"/>
      <c r="AB143" s="60" t="s">
        <v>536</v>
      </c>
      <c r="AC143" s="60" t="s">
        <v>1220</v>
      </c>
      <c r="AD143" s="72"/>
      <c r="AE143" s="71" t="str">
        <f t="shared" si="14"/>
        <v>MetaDataDefinition|IP500037|CSH_MANAG_CUST_IND|现金管理客户标识|S1|指单位客户是否为贵州银行现金管理业务客户的说明。|</v>
      </c>
      <c r="AF143" s="71" t="str">
        <f t="shared" si="15"/>
        <v>IP500037</v>
      </c>
    </row>
    <row r="144" spans="1:32" s="45" customFormat="1" ht="19.2" customHeight="1">
      <c r="A144" s="60" t="s">
        <v>1221</v>
      </c>
      <c r="B144" s="60" t="s">
        <v>34</v>
      </c>
      <c r="C144" s="60" t="s">
        <v>66</v>
      </c>
      <c r="D144" s="60" t="s">
        <v>47</v>
      </c>
      <c r="E144" s="60" t="s">
        <v>1222</v>
      </c>
      <c r="F144" s="60" t="s">
        <v>1223</v>
      </c>
      <c r="G144" s="60" t="s">
        <v>37</v>
      </c>
      <c r="H144" s="60" t="s">
        <v>1224</v>
      </c>
      <c r="I144" s="60" t="s">
        <v>542</v>
      </c>
      <c r="J144" s="60" t="s">
        <v>37</v>
      </c>
      <c r="K144" s="60" t="s">
        <v>37</v>
      </c>
      <c r="L144" s="60" t="s">
        <v>543</v>
      </c>
      <c r="M144" s="60">
        <v>1</v>
      </c>
      <c r="N144" s="60" t="s">
        <v>37</v>
      </c>
      <c r="O144" s="60" t="s">
        <v>37</v>
      </c>
      <c r="P144" s="60"/>
      <c r="Q144" s="60"/>
      <c r="R144" s="60"/>
      <c r="S144" s="60" t="s">
        <v>37</v>
      </c>
      <c r="T144" s="60" t="s">
        <v>37</v>
      </c>
      <c r="U144" s="60" t="s">
        <v>387</v>
      </c>
      <c r="V144" s="60"/>
      <c r="W144" s="60"/>
      <c r="X144" s="60"/>
      <c r="Y144" s="60"/>
      <c r="Z144" s="60"/>
      <c r="AA144" s="60"/>
      <c r="AB144" s="60" t="s">
        <v>536</v>
      </c>
      <c r="AC144" s="60" t="s">
        <v>1225</v>
      </c>
      <c r="AD144" s="72"/>
      <c r="AE144" s="71" t="str">
        <f t="shared" si="14"/>
        <v>MetaDataDefinition|IP500038|ITNL_SETL_CUST_IND|国际结算客户标识|S1|指单位客户是否为贵州银行国际结算业务客户的说明。|</v>
      </c>
      <c r="AF144" s="71" t="str">
        <f t="shared" si="15"/>
        <v>IP500038</v>
      </c>
    </row>
    <row r="145" spans="1:32" s="45" customFormat="1" ht="19.2" customHeight="1">
      <c r="A145" s="60" t="s">
        <v>1226</v>
      </c>
      <c r="B145" s="60" t="s">
        <v>34</v>
      </c>
      <c r="C145" s="60" t="s">
        <v>66</v>
      </c>
      <c r="D145" s="60" t="s">
        <v>47</v>
      </c>
      <c r="E145" s="60" t="s">
        <v>1227</v>
      </c>
      <c r="F145" s="60" t="s">
        <v>1228</v>
      </c>
      <c r="G145" s="60" t="s">
        <v>37</v>
      </c>
      <c r="H145" s="60" t="s">
        <v>1229</v>
      </c>
      <c r="I145" s="64" t="s">
        <v>1230</v>
      </c>
      <c r="J145" s="60" t="s">
        <v>37</v>
      </c>
      <c r="K145" s="60" t="s">
        <v>37</v>
      </c>
      <c r="L145" s="60" t="s">
        <v>543</v>
      </c>
      <c r="M145" s="60">
        <v>1</v>
      </c>
      <c r="N145" s="60" t="s">
        <v>37</v>
      </c>
      <c r="O145" s="60" t="s">
        <v>37</v>
      </c>
      <c r="P145" s="60"/>
      <c r="Q145" s="60"/>
      <c r="R145" s="60"/>
      <c r="S145" s="60" t="s">
        <v>37</v>
      </c>
      <c r="T145" s="60" t="s">
        <v>37</v>
      </c>
      <c r="U145" s="60" t="s">
        <v>387</v>
      </c>
      <c r="V145" s="60"/>
      <c r="W145" s="60"/>
      <c r="X145" s="60"/>
      <c r="Y145" s="60"/>
      <c r="Z145" s="60"/>
      <c r="AA145" s="60"/>
      <c r="AB145" s="60" t="s">
        <v>536</v>
      </c>
      <c r="AC145" s="60" t="s">
        <v>1231</v>
      </c>
      <c r="AD145" s="72"/>
      <c r="AE145" s="71" t="str">
        <f t="shared" si="14"/>
        <v>MetaDataDefinition|IP500039|FNCL_MKT_CUST_IND|资金资本客户标识|S1|指单位客户是否为贵州银行金融市场业务客户的说明。|</v>
      </c>
      <c r="AF145" s="71" t="str">
        <f t="shared" si="15"/>
        <v>IP500039</v>
      </c>
    </row>
    <row r="146" spans="1:32" s="45" customFormat="1" ht="19.2" customHeight="1">
      <c r="A146" s="60" t="s">
        <v>1232</v>
      </c>
      <c r="B146" s="60" t="s">
        <v>34</v>
      </c>
      <c r="C146" s="60" t="s">
        <v>66</v>
      </c>
      <c r="D146" s="60" t="s">
        <v>47</v>
      </c>
      <c r="E146" s="60" t="s">
        <v>1233</v>
      </c>
      <c r="F146" s="60" t="s">
        <v>1234</v>
      </c>
      <c r="G146" s="60" t="s">
        <v>37</v>
      </c>
      <c r="H146" s="60" t="s">
        <v>1235</v>
      </c>
      <c r="I146" s="60" t="s">
        <v>542</v>
      </c>
      <c r="J146" s="60" t="s">
        <v>37</v>
      </c>
      <c r="K146" s="60" t="s">
        <v>37</v>
      </c>
      <c r="L146" s="60" t="s">
        <v>543</v>
      </c>
      <c r="M146" s="60">
        <v>1</v>
      </c>
      <c r="N146" s="60" t="s">
        <v>37</v>
      </c>
      <c r="O146" s="60" t="s">
        <v>37</v>
      </c>
      <c r="P146" s="60"/>
      <c r="Q146" s="60"/>
      <c r="R146" s="60"/>
      <c r="S146" s="60" t="s">
        <v>37</v>
      </c>
      <c r="T146" s="60" t="s">
        <v>37</v>
      </c>
      <c r="U146" s="60" t="s">
        <v>387</v>
      </c>
      <c r="V146" s="60"/>
      <c r="W146" s="60"/>
      <c r="X146" s="60"/>
      <c r="Y146" s="60"/>
      <c r="Z146" s="60"/>
      <c r="AA146" s="60"/>
      <c r="AB146" s="60" t="s">
        <v>536</v>
      </c>
      <c r="AC146" s="60" t="s">
        <v>1236</v>
      </c>
      <c r="AD146" s="72"/>
      <c r="AE146" s="71" t="str">
        <f t="shared" si="14"/>
        <v>MetaDataDefinition|IP500040|IVST_BANKNG_CUST_IND|投资银行客户标识|S1|指单位客户是否为贵州银行投资银行业务客户的说明。|</v>
      </c>
      <c r="AF146" s="71" t="str">
        <f t="shared" si="15"/>
        <v>IP500040</v>
      </c>
    </row>
    <row r="147" spans="1:32" s="45" customFormat="1" ht="19.2" customHeight="1">
      <c r="A147" s="60" t="s">
        <v>1237</v>
      </c>
      <c r="B147" s="60" t="s">
        <v>34</v>
      </c>
      <c r="C147" s="60" t="s">
        <v>66</v>
      </c>
      <c r="D147" s="60" t="s">
        <v>47</v>
      </c>
      <c r="E147" s="60" t="s">
        <v>1238</v>
      </c>
      <c r="F147" s="60" t="s">
        <v>1239</v>
      </c>
      <c r="G147" s="60" t="s">
        <v>37</v>
      </c>
      <c r="H147" s="60" t="s">
        <v>1240</v>
      </c>
      <c r="I147" s="60" t="s">
        <v>542</v>
      </c>
      <c r="J147" s="60" t="s">
        <v>37</v>
      </c>
      <c r="K147" s="60" t="s">
        <v>37</v>
      </c>
      <c r="L147" s="60" t="s">
        <v>543</v>
      </c>
      <c r="M147" s="60">
        <v>1</v>
      </c>
      <c r="N147" s="60" t="s">
        <v>37</v>
      </c>
      <c r="O147" s="60" t="s">
        <v>37</v>
      </c>
      <c r="P147" s="60"/>
      <c r="Q147" s="60"/>
      <c r="R147" s="60"/>
      <c r="S147" s="60" t="s">
        <v>37</v>
      </c>
      <c r="T147" s="60" t="s">
        <v>37</v>
      </c>
      <c r="U147" s="60" t="s">
        <v>387</v>
      </c>
      <c r="V147" s="60"/>
      <c r="W147" s="60"/>
      <c r="X147" s="60"/>
      <c r="Y147" s="60"/>
      <c r="Z147" s="60"/>
      <c r="AA147" s="60"/>
      <c r="AB147" s="60" t="s">
        <v>536</v>
      </c>
      <c r="AC147" s="60" t="s">
        <v>1241</v>
      </c>
      <c r="AD147" s="72"/>
      <c r="AE147" s="71" t="str">
        <f t="shared" si="14"/>
        <v>MetaDataDefinition|IP500041|STEEL_FNC_CUST_IND|钢铁金融客户标识|S1|指单位客户是否为贵州银行钢铁金融业务客户的说明。|</v>
      </c>
      <c r="AF147" s="71" t="str">
        <f t="shared" si="15"/>
        <v>IP500041</v>
      </c>
    </row>
    <row r="148" spans="1:32" s="45" customFormat="1" ht="19.2" customHeight="1">
      <c r="A148" s="60" t="s">
        <v>1242</v>
      </c>
      <c r="B148" s="60" t="s">
        <v>34</v>
      </c>
      <c r="C148" s="60" t="s">
        <v>66</v>
      </c>
      <c r="D148" s="60" t="s">
        <v>47</v>
      </c>
      <c r="E148" s="60" t="s">
        <v>1243</v>
      </c>
      <c r="F148" s="60" t="s">
        <v>1244</v>
      </c>
      <c r="G148" s="60" t="s">
        <v>37</v>
      </c>
      <c r="H148" s="60" t="s">
        <v>1245</v>
      </c>
      <c r="I148" s="60" t="s">
        <v>542</v>
      </c>
      <c r="J148" s="60" t="s">
        <v>37</v>
      </c>
      <c r="K148" s="60" t="s">
        <v>37</v>
      </c>
      <c r="L148" s="60" t="s">
        <v>543</v>
      </c>
      <c r="M148" s="60">
        <v>1</v>
      </c>
      <c r="N148" s="60" t="s">
        <v>37</v>
      </c>
      <c r="O148" s="60" t="s">
        <v>37</v>
      </c>
      <c r="P148" s="60"/>
      <c r="Q148" s="60"/>
      <c r="R148" s="60"/>
      <c r="S148" s="60" t="s">
        <v>37</v>
      </c>
      <c r="T148" s="60" t="s">
        <v>37</v>
      </c>
      <c r="U148" s="60" t="s">
        <v>387</v>
      </c>
      <c r="V148" s="60"/>
      <c r="W148" s="60"/>
      <c r="X148" s="60"/>
      <c r="Y148" s="60"/>
      <c r="Z148" s="60"/>
      <c r="AA148" s="60"/>
      <c r="AB148" s="60" t="s">
        <v>536</v>
      </c>
      <c r="AC148" s="60" t="s">
        <v>1246</v>
      </c>
      <c r="AD148" s="72"/>
      <c r="AE148" s="71" t="str">
        <f t="shared" si="14"/>
        <v>MetaDataDefinition|IP500042|AUTO_FNC_CUST_IND|汽车金融客户标识|S1|指单位客户是否为贵州银行汽车金融业务客户的说明。|</v>
      </c>
      <c r="AF148" s="71" t="str">
        <f t="shared" si="15"/>
        <v>IP500042</v>
      </c>
    </row>
    <row r="149" spans="1:32" s="45" customFormat="1" ht="19.2" customHeight="1">
      <c r="A149" s="60" t="s">
        <v>1247</v>
      </c>
      <c r="B149" s="60" t="s">
        <v>34</v>
      </c>
      <c r="C149" s="60" t="s">
        <v>66</v>
      </c>
      <c r="D149" s="60" t="s">
        <v>47</v>
      </c>
      <c r="E149" s="60" t="s">
        <v>1248</v>
      </c>
      <c r="F149" s="60" t="s">
        <v>1249</v>
      </c>
      <c r="G149" s="60" t="s">
        <v>37</v>
      </c>
      <c r="H149" s="60" t="s">
        <v>1250</v>
      </c>
      <c r="I149" s="64" t="s">
        <v>1251</v>
      </c>
      <c r="J149" s="60" t="s">
        <v>37</v>
      </c>
      <c r="K149" s="60" t="s">
        <v>37</v>
      </c>
      <c r="L149" s="60" t="s">
        <v>543</v>
      </c>
      <c r="M149" s="60">
        <v>1</v>
      </c>
      <c r="N149" s="60" t="s">
        <v>37</v>
      </c>
      <c r="O149" s="60" t="s">
        <v>37</v>
      </c>
      <c r="P149" s="60"/>
      <c r="Q149" s="60"/>
      <c r="R149" s="60"/>
      <c r="S149" s="60" t="s">
        <v>37</v>
      </c>
      <c r="T149" s="60" t="s">
        <v>37</v>
      </c>
      <c r="U149" s="60" t="s">
        <v>387</v>
      </c>
      <c r="V149" s="60"/>
      <c r="W149" s="60"/>
      <c r="X149" s="60"/>
      <c r="Y149" s="60"/>
      <c r="Z149" s="60"/>
      <c r="AA149" s="60"/>
      <c r="AB149" s="60" t="s">
        <v>536</v>
      </c>
      <c r="AC149" s="60" t="s">
        <v>1252</v>
      </c>
      <c r="AD149" s="72"/>
      <c r="AE149" s="71" t="str">
        <f t="shared" si="14"/>
        <v>MetaDataDefinition|IP500043|CORP_EBANK_CUST_IND|公司电子银行客户标识|S1|指单位客户是否为贵州银行公司电子银行业务客户的说明。|</v>
      </c>
      <c r="AF149" s="71" t="str">
        <f t="shared" si="15"/>
        <v>IP500043</v>
      </c>
    </row>
    <row r="150" spans="1:32" s="45" customFormat="1" ht="19.2" customHeight="1">
      <c r="A150" s="60" t="s">
        <v>1253</v>
      </c>
      <c r="B150" s="60" t="s">
        <v>34</v>
      </c>
      <c r="C150" s="60" t="s">
        <v>66</v>
      </c>
      <c r="D150" s="60" t="s">
        <v>47</v>
      </c>
      <c r="E150" s="60" t="s">
        <v>1254</v>
      </c>
      <c r="F150" s="60" t="s">
        <v>1255</v>
      </c>
      <c r="G150" s="60" t="s">
        <v>37</v>
      </c>
      <c r="H150" s="60" t="s">
        <v>1256</v>
      </c>
      <c r="I150" s="64" t="s">
        <v>1257</v>
      </c>
      <c r="J150" s="60" t="s">
        <v>37</v>
      </c>
      <c r="K150" s="60" t="s">
        <v>37</v>
      </c>
      <c r="L150" s="60" t="s">
        <v>543</v>
      </c>
      <c r="M150" s="60">
        <v>1</v>
      </c>
      <c r="N150" s="60" t="s">
        <v>37</v>
      </c>
      <c r="O150" s="60" t="s">
        <v>37</v>
      </c>
      <c r="P150" s="60"/>
      <c r="Q150" s="60"/>
      <c r="R150" s="60"/>
      <c r="S150" s="60" t="s">
        <v>37</v>
      </c>
      <c r="T150" s="60" t="s">
        <v>37</v>
      </c>
      <c r="U150" s="60" t="s">
        <v>387</v>
      </c>
      <c r="V150" s="60"/>
      <c r="W150" s="60"/>
      <c r="X150" s="60"/>
      <c r="Y150" s="60"/>
      <c r="Z150" s="60"/>
      <c r="AA150" s="60"/>
      <c r="AB150" s="60" t="s">
        <v>536</v>
      </c>
      <c r="AC150" s="60" t="s">
        <v>1258</v>
      </c>
      <c r="AD150" s="72"/>
      <c r="AE150" s="71" t="str">
        <f t="shared" si="14"/>
        <v>MetaDataDefinition|IP500044|ELTC_COMMC_CUST_IND|电子商务客户标识|S1|指单位客户是否为贵州银行电子商务业务客户的说明。|</v>
      </c>
      <c r="AF150" s="71" t="str">
        <f t="shared" si="15"/>
        <v>IP500044</v>
      </c>
    </row>
    <row r="151" spans="1:32" s="45" customFormat="1" ht="19.2" customHeight="1">
      <c r="A151" s="60" t="s">
        <v>1259</v>
      </c>
      <c r="B151" s="60" t="s">
        <v>34</v>
      </c>
      <c r="C151" s="60" t="s">
        <v>66</v>
      </c>
      <c r="D151" s="60" t="s">
        <v>47</v>
      </c>
      <c r="E151" s="60" t="s">
        <v>1260</v>
      </c>
      <c r="F151" s="60" t="s">
        <v>1261</v>
      </c>
      <c r="G151" s="60" t="s">
        <v>37</v>
      </c>
      <c r="H151" s="60" t="s">
        <v>1262</v>
      </c>
      <c r="I151" s="60" t="s">
        <v>542</v>
      </c>
      <c r="J151" s="60" t="s">
        <v>37</v>
      </c>
      <c r="K151" s="60" t="s">
        <v>37</v>
      </c>
      <c r="L151" s="60" t="s">
        <v>543</v>
      </c>
      <c r="M151" s="60">
        <v>1</v>
      </c>
      <c r="N151" s="60" t="s">
        <v>37</v>
      </c>
      <c r="O151" s="60" t="s">
        <v>37</v>
      </c>
      <c r="P151" s="60"/>
      <c r="Q151" s="60"/>
      <c r="R151" s="60"/>
      <c r="S151" s="60" t="s">
        <v>37</v>
      </c>
      <c r="T151" s="60" t="s">
        <v>37</v>
      </c>
      <c r="U151" s="60" t="s">
        <v>387</v>
      </c>
      <c r="V151" s="60"/>
      <c r="W151" s="60"/>
      <c r="X151" s="60"/>
      <c r="Y151" s="60"/>
      <c r="Z151" s="60"/>
      <c r="AA151" s="60"/>
      <c r="AB151" s="60" t="s">
        <v>536</v>
      </c>
      <c r="AC151" s="60" t="s">
        <v>1263</v>
      </c>
      <c r="AD151" s="72"/>
      <c r="AE151" s="71" t="str">
        <f t="shared" si="14"/>
        <v>MetaDataDefinition|IP500045|ASST_CUSTDY_CUST_IND|托管客户标识|S1|指单位客户是否为贵州银行除养老金客户以外的托管客户的说明。|</v>
      </c>
      <c r="AF151" s="71" t="str">
        <f t="shared" si="15"/>
        <v>IP500045</v>
      </c>
    </row>
    <row r="152" spans="1:32" s="45" customFormat="1" ht="19.2" customHeight="1">
      <c r="A152" s="60" t="s">
        <v>1264</v>
      </c>
      <c r="B152" s="60" t="s">
        <v>34</v>
      </c>
      <c r="C152" s="60" t="s">
        <v>66</v>
      </c>
      <c r="D152" s="60" t="s">
        <v>47</v>
      </c>
      <c r="E152" s="60" t="s">
        <v>1265</v>
      </c>
      <c r="F152" s="60" t="s">
        <v>1266</v>
      </c>
      <c r="G152" s="60" t="s">
        <v>37</v>
      </c>
      <c r="H152" s="60" t="s">
        <v>1267</v>
      </c>
      <c r="I152" s="60" t="s">
        <v>542</v>
      </c>
      <c r="J152" s="60" t="s">
        <v>37</v>
      </c>
      <c r="K152" s="60" t="s">
        <v>37</v>
      </c>
      <c r="L152" s="60" t="s">
        <v>543</v>
      </c>
      <c r="M152" s="60">
        <v>1</v>
      </c>
      <c r="N152" s="60" t="s">
        <v>37</v>
      </c>
      <c r="O152" s="60" t="s">
        <v>37</v>
      </c>
      <c r="P152" s="60"/>
      <c r="Q152" s="60"/>
      <c r="R152" s="60"/>
      <c r="S152" s="60" t="s">
        <v>37</v>
      </c>
      <c r="T152" s="60" t="s">
        <v>37</v>
      </c>
      <c r="U152" s="60" t="s">
        <v>387</v>
      </c>
      <c r="V152" s="60"/>
      <c r="W152" s="60"/>
      <c r="X152" s="60"/>
      <c r="Y152" s="60"/>
      <c r="Z152" s="60"/>
      <c r="AA152" s="60"/>
      <c r="AB152" s="60" t="s">
        <v>536</v>
      </c>
      <c r="AC152" s="60" t="s">
        <v>1268</v>
      </c>
      <c r="AD152" s="72"/>
      <c r="AE152" s="71" t="str">
        <f t="shared" si="14"/>
        <v>MetaDataDefinition|IP500046|PENS_CUST_IND|养老金客户标识|S1|指单位客户是否为贵州银行养老金客户的说明；养老金客户包括：年金、福利计划和社保基金客户。|</v>
      </c>
      <c r="AF152" s="71" t="str">
        <f t="shared" si="15"/>
        <v>IP500046</v>
      </c>
    </row>
    <row r="153" spans="1:32" s="45" customFormat="1" ht="19.2" customHeight="1">
      <c r="A153" s="60" t="s">
        <v>1269</v>
      </c>
      <c r="B153" s="60" t="s">
        <v>34</v>
      </c>
      <c r="C153" s="60" t="s">
        <v>66</v>
      </c>
      <c r="D153" s="60" t="s">
        <v>47</v>
      </c>
      <c r="E153" s="60" t="s">
        <v>1270</v>
      </c>
      <c r="F153" s="60" t="s">
        <v>1271</v>
      </c>
      <c r="G153" s="60" t="s">
        <v>37</v>
      </c>
      <c r="H153" s="60" t="s">
        <v>1272</v>
      </c>
      <c r="I153" s="60" t="s">
        <v>542</v>
      </c>
      <c r="J153" s="60" t="s">
        <v>37</v>
      </c>
      <c r="K153" s="60" t="s">
        <v>37</v>
      </c>
      <c r="L153" s="60" t="s">
        <v>543</v>
      </c>
      <c r="M153" s="60">
        <v>1</v>
      </c>
      <c r="N153" s="60" t="s">
        <v>37</v>
      </c>
      <c r="O153" s="60" t="s">
        <v>37</v>
      </c>
      <c r="P153" s="60"/>
      <c r="Q153" s="60"/>
      <c r="R153" s="60"/>
      <c r="S153" s="60" t="s">
        <v>37</v>
      </c>
      <c r="T153" s="60" t="s">
        <v>37</v>
      </c>
      <c r="U153" s="60" t="s">
        <v>387</v>
      </c>
      <c r="V153" s="60"/>
      <c r="W153" s="60"/>
      <c r="X153" s="60"/>
      <c r="Y153" s="60"/>
      <c r="Z153" s="60"/>
      <c r="AA153" s="60"/>
      <c r="AB153" s="60" t="s">
        <v>536</v>
      </c>
      <c r="AC153" s="60" t="s">
        <v>1273</v>
      </c>
      <c r="AD153" s="72"/>
      <c r="AE153" s="71" t="str">
        <f t="shared" si="14"/>
        <v>MetaDataDefinition|IP500047|GRTE_COMP_CUST_IND|担保公司客户标识|S1|指单位客户是否是为担保公司，可以为贵州银行对公贷款客户提供担保。|</v>
      </c>
      <c r="AF153" s="71" t="str">
        <f t="shared" si="15"/>
        <v>IP500047</v>
      </c>
    </row>
    <row r="154" spans="1:32" s="45" customFormat="1" ht="19.2" customHeight="1">
      <c r="A154" s="60" t="s">
        <v>1274</v>
      </c>
      <c r="B154" s="60" t="s">
        <v>34</v>
      </c>
      <c r="C154" s="60" t="s">
        <v>66</v>
      </c>
      <c r="D154" s="60" t="s">
        <v>45</v>
      </c>
      <c r="E154" s="60" t="s">
        <v>887</v>
      </c>
      <c r="F154" s="60" t="s">
        <v>1275</v>
      </c>
      <c r="G154" s="60" t="s">
        <v>37</v>
      </c>
      <c r="H154" s="60" t="s">
        <v>1276</v>
      </c>
      <c r="I154" s="60" t="s">
        <v>885</v>
      </c>
      <c r="J154" s="60" t="s">
        <v>37</v>
      </c>
      <c r="K154" s="60" t="s">
        <v>886</v>
      </c>
      <c r="L154" s="60" t="s">
        <v>383</v>
      </c>
      <c r="M154" s="60">
        <v>3</v>
      </c>
      <c r="N154" s="60" t="s">
        <v>37</v>
      </c>
      <c r="O154" s="63" t="str">
        <f>HYPERLINK("#代码扩展定义!C"&amp;MATCH($E:$E,代码扩展定义!C:C,),"代码类")</f>
        <v>代码类</v>
      </c>
      <c r="P154" s="60"/>
      <c r="Q154" s="60"/>
      <c r="R154" s="60"/>
      <c r="S154" s="60" t="s">
        <v>37</v>
      </c>
      <c r="T154" s="60" t="s">
        <v>37</v>
      </c>
      <c r="U154" s="60" t="s">
        <v>387</v>
      </c>
      <c r="V154" s="60"/>
      <c r="W154" s="60"/>
      <c r="X154" s="60"/>
      <c r="Y154" s="60"/>
      <c r="Z154" s="60"/>
      <c r="AA154" s="60"/>
      <c r="AB154" s="60" t="s">
        <v>536</v>
      </c>
      <c r="AC154" s="60" t="s">
        <v>1277</v>
      </c>
      <c r="AD154" s="72"/>
      <c r="AE154" s="71" t="str">
        <f t="shared" si="14"/>
        <v>MetaDataDefinition|IP500048|CUST_ECNMC_TYP|经济类型|S3|指单位客户的所有制类型，如国有、集体、私营等。|</v>
      </c>
      <c r="AF154" s="71" t="str">
        <f t="shared" si="15"/>
        <v>IP500048</v>
      </c>
    </row>
    <row r="155" spans="1:32" s="45" customFormat="1" ht="19.2" customHeight="1">
      <c r="A155" s="60" t="s">
        <v>1278</v>
      </c>
      <c r="B155" s="60" t="s">
        <v>34</v>
      </c>
      <c r="C155" s="60" t="s">
        <v>66</v>
      </c>
      <c r="D155" s="60" t="s">
        <v>45</v>
      </c>
      <c r="E155" s="60" t="s">
        <v>1279</v>
      </c>
      <c r="F155" s="60" t="s">
        <v>1280</v>
      </c>
      <c r="G155" s="60" t="s">
        <v>37</v>
      </c>
      <c r="H155" s="60" t="s">
        <v>1281</v>
      </c>
      <c r="I155" s="60" t="s">
        <v>549</v>
      </c>
      <c r="J155" s="60" t="s">
        <v>37</v>
      </c>
      <c r="K155" s="64" t="s">
        <v>1282</v>
      </c>
      <c r="L155" s="60" t="s">
        <v>383</v>
      </c>
      <c r="M155" s="60">
        <v>2</v>
      </c>
      <c r="N155" s="60" t="s">
        <v>37</v>
      </c>
      <c r="O155" s="63" t="str">
        <f>HYPERLINK("#代码扩展定义!C"&amp;MATCH($E:$E,代码扩展定义!C:C,),"代码类")</f>
        <v>代码类</v>
      </c>
      <c r="P155" s="60"/>
      <c r="Q155" s="60"/>
      <c r="R155" s="60"/>
      <c r="S155" s="60" t="s">
        <v>37</v>
      </c>
      <c r="T155" s="60" t="s">
        <v>37</v>
      </c>
      <c r="U155" s="60" t="s">
        <v>387</v>
      </c>
      <c r="V155" s="60"/>
      <c r="W155" s="60"/>
      <c r="X155" s="60"/>
      <c r="Y155" s="60"/>
      <c r="Z155" s="60"/>
      <c r="AA155" s="60"/>
      <c r="AB155" s="60" t="s">
        <v>536</v>
      </c>
      <c r="AC155" s="60" t="s">
        <v>1283</v>
      </c>
      <c r="AD155" s="72"/>
      <c r="AE155" s="71" t="str">
        <f t="shared" si="14"/>
        <v>MetaDataDefinition|IP500049|ETRP_SIZE|企业规模|S2|指按照资产总额、从业人数和销售额等指标对企业进行的规模大小分类结果。|</v>
      </c>
      <c r="AF155" s="71" t="str">
        <f t="shared" si="15"/>
        <v>IP500049</v>
      </c>
    </row>
    <row r="156" spans="1:32" s="45" customFormat="1" ht="19.2" customHeight="1">
      <c r="A156" s="60" t="s">
        <v>1284</v>
      </c>
      <c r="B156" s="60" t="s">
        <v>34</v>
      </c>
      <c r="C156" s="60" t="s">
        <v>66</v>
      </c>
      <c r="D156" s="60" t="s">
        <v>45</v>
      </c>
      <c r="E156" s="60" t="s">
        <v>1285</v>
      </c>
      <c r="F156" s="60" t="s">
        <v>1286</v>
      </c>
      <c r="G156" s="60" t="s">
        <v>37</v>
      </c>
      <c r="H156" s="60" t="s">
        <v>1287</v>
      </c>
      <c r="I156" s="60" t="s">
        <v>549</v>
      </c>
      <c r="J156" s="60" t="s">
        <v>37</v>
      </c>
      <c r="K156" s="60" t="s">
        <v>1288</v>
      </c>
      <c r="L156" s="60" t="s">
        <v>383</v>
      </c>
      <c r="M156" s="60">
        <v>2</v>
      </c>
      <c r="N156" s="60" t="s">
        <v>37</v>
      </c>
      <c r="O156" s="63" t="str">
        <f>HYPERLINK("#代码扩展定义!C"&amp;MATCH($E:$E,代码扩展定义!C:C,),"代码类")</f>
        <v>代码类</v>
      </c>
      <c r="P156" s="60"/>
      <c r="Q156" s="60"/>
      <c r="R156" s="60"/>
      <c r="S156" s="60" t="s">
        <v>37</v>
      </c>
      <c r="T156" s="60" t="s">
        <v>37</v>
      </c>
      <c r="U156" s="60" t="s">
        <v>387</v>
      </c>
      <c r="V156" s="60"/>
      <c r="W156" s="60"/>
      <c r="X156" s="60"/>
      <c r="Y156" s="60"/>
      <c r="Z156" s="60"/>
      <c r="AA156" s="60"/>
      <c r="AB156" s="60" t="s">
        <v>536</v>
      </c>
      <c r="AC156" s="60" t="s">
        <v>1289</v>
      </c>
      <c r="AD156" s="72"/>
      <c r="AE156" s="71" t="str">
        <f t="shared" si="14"/>
        <v>MetaDataDefinition|IP500050|CORP_MEM|企业隶属|S2|指企业的行政隶属关系类型，比如：省属、市属等。|</v>
      </c>
      <c r="AF156" s="71" t="str">
        <f t="shared" si="15"/>
        <v>IP500050</v>
      </c>
    </row>
    <row r="157" spans="1:32" s="45" customFormat="1" ht="19.2" customHeight="1">
      <c r="A157" s="60" t="s">
        <v>1290</v>
      </c>
      <c r="B157" s="60" t="s">
        <v>34</v>
      </c>
      <c r="C157" s="60" t="s">
        <v>66</v>
      </c>
      <c r="D157" s="60" t="s">
        <v>45</v>
      </c>
      <c r="E157" s="60" t="s">
        <v>1291</v>
      </c>
      <c r="F157" s="60" t="s">
        <v>1292</v>
      </c>
      <c r="G157" s="60" t="s">
        <v>37</v>
      </c>
      <c r="H157" s="60" t="s">
        <v>1293</v>
      </c>
      <c r="I157" s="60" t="s">
        <v>37</v>
      </c>
      <c r="J157" s="60" t="s">
        <v>37</v>
      </c>
      <c r="K157" s="60" t="s">
        <v>1294</v>
      </c>
      <c r="L157" s="60" t="s">
        <v>383</v>
      </c>
      <c r="M157" s="60">
        <v>1</v>
      </c>
      <c r="N157" s="60" t="s">
        <v>37</v>
      </c>
      <c r="O157" s="63" t="str">
        <f>HYPERLINK("#代码扩展定义!C"&amp;MATCH($E:$E,代码扩展定义!C:C,),"代码类")</f>
        <v>代码类</v>
      </c>
      <c r="P157" s="60"/>
      <c r="Q157" s="60"/>
      <c r="R157" s="60"/>
      <c r="S157" s="60" t="s">
        <v>37</v>
      </c>
      <c r="T157" s="60" t="s">
        <v>37</v>
      </c>
      <c r="U157" s="60" t="s">
        <v>387</v>
      </c>
      <c r="V157" s="60"/>
      <c r="W157" s="60"/>
      <c r="X157" s="60"/>
      <c r="Y157" s="60"/>
      <c r="Z157" s="60"/>
      <c r="AA157" s="60"/>
      <c r="AB157" s="60" t="s">
        <v>536</v>
      </c>
      <c r="AC157" s="60" t="s">
        <v>1295</v>
      </c>
      <c r="AD157" s="72"/>
      <c r="AE157" s="71" t="str">
        <f t="shared" si="14"/>
        <v>MetaDataDefinition|IP500051|HOLDNG_TYP|控股类型|S1|指按照企业控股股东所有制性质划分的控股类型。|</v>
      </c>
      <c r="AF157" s="71" t="str">
        <f t="shared" si="15"/>
        <v>IP500051</v>
      </c>
    </row>
    <row r="158" spans="1:32" s="45" customFormat="1" ht="19.2" customHeight="1">
      <c r="A158" s="60" t="s">
        <v>1296</v>
      </c>
      <c r="B158" s="60" t="s">
        <v>34</v>
      </c>
      <c r="C158" s="60" t="s">
        <v>66</v>
      </c>
      <c r="D158" s="60" t="s">
        <v>45</v>
      </c>
      <c r="E158" s="60" t="s">
        <v>1297</v>
      </c>
      <c r="F158" s="60" t="s">
        <v>1298</v>
      </c>
      <c r="G158" s="60" t="s">
        <v>37</v>
      </c>
      <c r="H158" s="60" t="s">
        <v>1299</v>
      </c>
      <c r="I158" s="60" t="s">
        <v>549</v>
      </c>
      <c r="J158" s="60" t="s">
        <v>37</v>
      </c>
      <c r="K158" s="60" t="s">
        <v>1300</v>
      </c>
      <c r="L158" s="60" t="s">
        <v>383</v>
      </c>
      <c r="M158" s="60">
        <v>2</v>
      </c>
      <c r="N158" s="60" t="s">
        <v>37</v>
      </c>
      <c r="O158" s="63" t="str">
        <f>HYPERLINK("#代码扩展定义!C"&amp;MATCH($E:$E,代码扩展定义!C:C,),"代码类")</f>
        <v>代码类</v>
      </c>
      <c r="P158" s="60"/>
      <c r="Q158" s="60"/>
      <c r="R158" s="60"/>
      <c r="S158" s="60" t="s">
        <v>37</v>
      </c>
      <c r="T158" s="60" t="s">
        <v>37</v>
      </c>
      <c r="U158" s="60" t="s">
        <v>387</v>
      </c>
      <c r="V158" s="60"/>
      <c r="W158" s="60"/>
      <c r="X158" s="60"/>
      <c r="Y158" s="60"/>
      <c r="Z158" s="60"/>
      <c r="AA158" s="60"/>
      <c r="AB158" s="60" t="s">
        <v>536</v>
      </c>
      <c r="AC158" s="60" t="s">
        <v>1301</v>
      </c>
      <c r="AD158" s="72"/>
      <c r="AE158" s="71" t="str">
        <f t="shared" si="14"/>
        <v>MetaDataDefinition|IP500052|SPEC_ECNMC_RGN_TYP|特殊区域类型|S2|指中国境内特殊经济区的分类。|</v>
      </c>
      <c r="AF158" s="71" t="str">
        <f t="shared" si="15"/>
        <v>IP500052</v>
      </c>
    </row>
    <row r="159" spans="1:32" s="45" customFormat="1" ht="19.2" customHeight="1">
      <c r="A159" s="60" t="s">
        <v>1302</v>
      </c>
      <c r="B159" s="60" t="s">
        <v>34</v>
      </c>
      <c r="C159" s="60" t="s">
        <v>66</v>
      </c>
      <c r="D159" s="60" t="s">
        <v>45</v>
      </c>
      <c r="E159" s="60" t="s">
        <v>1303</v>
      </c>
      <c r="F159" s="60" t="s">
        <v>1304</v>
      </c>
      <c r="G159" s="60" t="s">
        <v>37</v>
      </c>
      <c r="H159" s="60" t="s">
        <v>1305</v>
      </c>
      <c r="I159" s="60" t="s">
        <v>893</v>
      </c>
      <c r="J159" s="60" t="s">
        <v>37</v>
      </c>
      <c r="K159" s="60" t="s">
        <v>37</v>
      </c>
      <c r="L159" s="60" t="s">
        <v>393</v>
      </c>
      <c r="M159" s="60">
        <v>32</v>
      </c>
      <c r="N159" s="60" t="s">
        <v>37</v>
      </c>
      <c r="O159" s="60" t="s">
        <v>37</v>
      </c>
      <c r="P159" s="60"/>
      <c r="Q159" s="60"/>
      <c r="R159" s="60"/>
      <c r="S159" s="60" t="s">
        <v>37</v>
      </c>
      <c r="T159" s="60" t="s">
        <v>37</v>
      </c>
      <c r="U159" s="60" t="s">
        <v>387</v>
      </c>
      <c r="V159" s="60"/>
      <c r="W159" s="60"/>
      <c r="X159" s="60"/>
      <c r="Y159" s="60"/>
      <c r="Z159" s="60"/>
      <c r="AA159" s="60"/>
      <c r="AB159" s="60" t="s">
        <v>536</v>
      </c>
      <c r="AC159" s="60" t="s">
        <v>1306</v>
      </c>
      <c r="AD159" s="72"/>
      <c r="AE159" s="71" t="str">
        <f t="shared" si="14"/>
        <v>MetaDataDefinition|IP500053|STAF_NUM|员工人数|S32|指企业员工人数统计结果，可能是一个范围，可能是一个确认的数字，也可能是一个上下限的值。|</v>
      </c>
      <c r="AF159" s="71" t="str">
        <f t="shared" si="15"/>
        <v>IP500053</v>
      </c>
    </row>
    <row r="160" spans="1:32" s="45" customFormat="1" ht="19.2" customHeight="1">
      <c r="A160" s="60" t="s">
        <v>1307</v>
      </c>
      <c r="B160" s="60" t="s">
        <v>34</v>
      </c>
      <c r="C160" s="60" t="s">
        <v>66</v>
      </c>
      <c r="D160" s="60" t="s">
        <v>45</v>
      </c>
      <c r="E160" s="60" t="s">
        <v>1308</v>
      </c>
      <c r="F160" s="60" t="s">
        <v>1309</v>
      </c>
      <c r="G160" s="60" t="s">
        <v>37</v>
      </c>
      <c r="H160" s="60" t="s">
        <v>1310</v>
      </c>
      <c r="I160" s="64" t="s">
        <v>1311</v>
      </c>
      <c r="J160" s="60" t="s">
        <v>37</v>
      </c>
      <c r="K160" s="64" t="s">
        <v>1312</v>
      </c>
      <c r="L160" s="60" t="s">
        <v>469</v>
      </c>
      <c r="M160" s="60">
        <v>10</v>
      </c>
      <c r="N160" s="60" t="s">
        <v>37</v>
      </c>
      <c r="O160" s="60" t="s">
        <v>37</v>
      </c>
      <c r="P160" s="60"/>
      <c r="Q160" s="60"/>
      <c r="R160" s="60"/>
      <c r="S160" s="60" t="s">
        <v>481</v>
      </c>
      <c r="T160" s="60" t="s">
        <v>401</v>
      </c>
      <c r="U160" s="60" t="s">
        <v>387</v>
      </c>
      <c r="V160" s="60"/>
      <c r="W160" s="60"/>
      <c r="X160" s="60"/>
      <c r="Y160" s="60"/>
      <c r="Z160" s="60"/>
      <c r="AA160" s="60"/>
      <c r="AB160" s="60" t="s">
        <v>536</v>
      </c>
      <c r="AC160" s="60" t="s">
        <v>1313</v>
      </c>
      <c r="AD160" s="72"/>
      <c r="AE160" s="71" t="str">
        <f t="shared" si="14"/>
        <v>MetaDataDefinition|IP500054|NATL_OG_COD_NOC|组织机构代码|S10|指由国家质量技术监督部门对中华人民共和国境内依法注册、依法登记的机关、企业、事业单位、社会团体及其他组织颁发一个在全国范围内唯一的、始终不变的法定标识。组织机构代码实际上可以理解为单位的身份证号码。具有唯一性、终身不变性、准确性、完整性和统一性。|</v>
      </c>
      <c r="AF160" s="71" t="str">
        <f t="shared" si="15"/>
        <v>IP500054</v>
      </c>
    </row>
    <row r="161" spans="1:32" s="45" customFormat="1" ht="19.2" customHeight="1">
      <c r="A161" s="60" t="s">
        <v>1314</v>
      </c>
      <c r="B161" s="60" t="s">
        <v>34</v>
      </c>
      <c r="C161" s="60" t="s">
        <v>66</v>
      </c>
      <c r="D161" s="60" t="s">
        <v>45</v>
      </c>
      <c r="E161" s="60" t="s">
        <v>1315</v>
      </c>
      <c r="F161" s="60" t="s">
        <v>1316</v>
      </c>
      <c r="G161" s="60" t="s">
        <v>37</v>
      </c>
      <c r="H161" s="60" t="s">
        <v>1317</v>
      </c>
      <c r="I161" s="64" t="s">
        <v>1318</v>
      </c>
      <c r="J161" s="60" t="s">
        <v>37</v>
      </c>
      <c r="K161" s="60" t="s">
        <v>1319</v>
      </c>
      <c r="L161" s="60" t="s">
        <v>469</v>
      </c>
      <c r="M161" s="60">
        <v>15</v>
      </c>
      <c r="N161" s="60" t="s">
        <v>37</v>
      </c>
      <c r="O161" s="60" t="s">
        <v>37</v>
      </c>
      <c r="P161" s="60"/>
      <c r="Q161" s="60"/>
      <c r="R161" s="60"/>
      <c r="S161" s="60" t="s">
        <v>481</v>
      </c>
      <c r="T161" s="60" t="s">
        <v>401</v>
      </c>
      <c r="U161" s="60" t="s">
        <v>387</v>
      </c>
      <c r="V161" s="60"/>
      <c r="W161" s="60"/>
      <c r="X161" s="60"/>
      <c r="Y161" s="60"/>
      <c r="Z161" s="60"/>
      <c r="AA161" s="60"/>
      <c r="AB161" s="60" t="s">
        <v>536</v>
      </c>
      <c r="AC161" s="60" t="s">
        <v>1320</v>
      </c>
      <c r="AD161" s="72"/>
      <c r="AE161" s="71" t="str">
        <f t="shared" si="14"/>
        <v>MetaDataDefinition|IP500055|BUS_LCN_COD|营业执照号|S15|又称工商注册号，指各类市场主体在向工商行政管理机关申请登记注册时，工商行政管理机关为其分配的统一识别代码。|</v>
      </c>
      <c r="AF161" s="71" t="str">
        <f t="shared" si="15"/>
        <v>IP500055</v>
      </c>
    </row>
    <row r="162" spans="1:32" s="45" customFormat="1" ht="19.2" customHeight="1">
      <c r="A162" s="60" t="s">
        <v>1321</v>
      </c>
      <c r="B162" s="60" t="s">
        <v>34</v>
      </c>
      <c r="C162" s="60" t="s">
        <v>66</v>
      </c>
      <c r="D162" s="60" t="s">
        <v>45</v>
      </c>
      <c r="E162" s="60" t="s">
        <v>1322</v>
      </c>
      <c r="F162" s="60" t="s">
        <v>1323</v>
      </c>
      <c r="G162" s="60" t="s">
        <v>37</v>
      </c>
      <c r="H162" s="60" t="s">
        <v>1324</v>
      </c>
      <c r="I162" s="64" t="s">
        <v>1325</v>
      </c>
      <c r="J162" s="60" t="s">
        <v>37</v>
      </c>
      <c r="K162" s="64" t="s">
        <v>1326</v>
      </c>
      <c r="L162" s="60" t="s">
        <v>469</v>
      </c>
      <c r="M162" s="60">
        <v>15</v>
      </c>
      <c r="N162" s="60" t="s">
        <v>37</v>
      </c>
      <c r="O162" s="60" t="s">
        <v>37</v>
      </c>
      <c r="P162" s="60"/>
      <c r="Q162" s="60"/>
      <c r="R162" s="60"/>
      <c r="S162" s="60" t="s">
        <v>481</v>
      </c>
      <c r="T162" s="60" t="s">
        <v>401</v>
      </c>
      <c r="U162" s="60" t="s">
        <v>387</v>
      </c>
      <c r="V162" s="60"/>
      <c r="W162" s="60"/>
      <c r="X162" s="60"/>
      <c r="Y162" s="60"/>
      <c r="Z162" s="60"/>
      <c r="AA162" s="60"/>
      <c r="AB162" s="60" t="s">
        <v>536</v>
      </c>
      <c r="AC162" s="60" t="s">
        <v>1327</v>
      </c>
      <c r="AD162" s="72"/>
      <c r="AE162" s="71" t="str">
        <f t="shared" si="14"/>
        <v>MetaDataDefinition|IP500056|FNCL_BUS_LCN_COD|金融许可证号|S15|指中国银行业监督管理委员会依法颁发的特许金融机构经营金融业务的法律文件证明上的“机构编码”，俗称金融许可证号。|</v>
      </c>
      <c r="AF162" s="71" t="str">
        <f t="shared" si="15"/>
        <v>IP500056</v>
      </c>
    </row>
    <row r="163" spans="1:32" s="45" customFormat="1" ht="19.2" customHeight="1">
      <c r="A163" s="60" t="s">
        <v>1328</v>
      </c>
      <c r="B163" s="60" t="s">
        <v>34</v>
      </c>
      <c r="C163" s="60" t="s">
        <v>66</v>
      </c>
      <c r="D163" s="60" t="s">
        <v>45</v>
      </c>
      <c r="E163" s="60" t="s">
        <v>1329</v>
      </c>
      <c r="F163" s="60" t="s">
        <v>1330</v>
      </c>
      <c r="G163" s="60" t="s">
        <v>37</v>
      </c>
      <c r="H163" s="60" t="s">
        <v>1331</v>
      </c>
      <c r="I163" s="64" t="s">
        <v>1332</v>
      </c>
      <c r="J163" s="60" t="s">
        <v>37</v>
      </c>
      <c r="K163" s="64" t="s">
        <v>1333</v>
      </c>
      <c r="L163" s="60" t="s">
        <v>469</v>
      </c>
      <c r="M163" s="60">
        <v>12</v>
      </c>
      <c r="N163" s="60" t="s">
        <v>37</v>
      </c>
      <c r="O163" s="60" t="s">
        <v>37</v>
      </c>
      <c r="P163" s="60"/>
      <c r="Q163" s="60"/>
      <c r="R163" s="60"/>
      <c r="S163" s="60" t="s">
        <v>481</v>
      </c>
      <c r="T163" s="60" t="s">
        <v>401</v>
      </c>
      <c r="U163" s="60" t="s">
        <v>387</v>
      </c>
      <c r="V163" s="60"/>
      <c r="W163" s="60"/>
      <c r="X163" s="60"/>
      <c r="Y163" s="60"/>
      <c r="Z163" s="60"/>
      <c r="AA163" s="60"/>
      <c r="AB163" s="60" t="s">
        <v>536</v>
      </c>
      <c r="AC163" s="60" t="s">
        <v>1334</v>
      </c>
      <c r="AD163" s="72"/>
      <c r="AE163" s="71" t="str">
        <f t="shared" si="14"/>
        <v>MetaDataDefinition|IP500057|ACCT_OPN_AUTHN_COD|开户核准号|S12|指人民银行发放的同意开立基本账户等银行结算账户的核准证号码。|</v>
      </c>
      <c r="AF163" s="71" t="str">
        <f t="shared" si="15"/>
        <v>IP500057</v>
      </c>
    </row>
    <row r="164" spans="1:32" s="45" customFormat="1" ht="19.2" customHeight="1">
      <c r="A164" s="60" t="s">
        <v>1335</v>
      </c>
      <c r="B164" s="60" t="s">
        <v>34</v>
      </c>
      <c r="C164" s="60" t="s">
        <v>66</v>
      </c>
      <c r="D164" s="60" t="s">
        <v>45</v>
      </c>
      <c r="E164" s="60" t="s">
        <v>1336</v>
      </c>
      <c r="F164" s="60" t="s">
        <v>1337</v>
      </c>
      <c r="G164" s="60" t="s">
        <v>37</v>
      </c>
      <c r="H164" s="60" t="s">
        <v>1338</v>
      </c>
      <c r="I164" s="64" t="s">
        <v>1339</v>
      </c>
      <c r="J164" s="60" t="s">
        <v>37</v>
      </c>
      <c r="K164" s="60" t="s">
        <v>1340</v>
      </c>
      <c r="L164" s="60" t="s">
        <v>469</v>
      </c>
      <c r="M164" s="60">
        <v>20</v>
      </c>
      <c r="N164" s="60" t="s">
        <v>37</v>
      </c>
      <c r="O164" s="60" t="s">
        <v>37</v>
      </c>
      <c r="P164" s="60"/>
      <c r="Q164" s="60"/>
      <c r="R164" s="60"/>
      <c r="S164" s="60" t="s">
        <v>481</v>
      </c>
      <c r="T164" s="60" t="s">
        <v>401</v>
      </c>
      <c r="U164" s="60" t="s">
        <v>387</v>
      </c>
      <c r="V164" s="60"/>
      <c r="W164" s="60"/>
      <c r="X164" s="60"/>
      <c r="Y164" s="60"/>
      <c r="Z164" s="60"/>
      <c r="AA164" s="60"/>
      <c r="AB164" s="60" t="s">
        <v>536</v>
      </c>
      <c r="AC164" s="60" t="s">
        <v>1341</v>
      </c>
      <c r="AD164" s="72"/>
      <c r="AE164" s="71" t="str">
        <f t="shared" ref="AE164:AE194" si="16">CONCATENATE("MetaDataDefinition|",SUBSTITUTE(SUBSTITUTE(A164,CHAR(10),""),CHAR(13),""),"|",SUBSTITUTE(SUBSTITUTE(AC164,CHAR(10),""),CHAR(13),""),"|",SUBSTITUTE(SUBSTITUTE(E164,CHAR(10),""),CHAR(13),""),"|",IF(OR(L164="代码类",L164="标识类",L164="编码类",L164="文本类",L164="日期类",L164="时间类",L164="日期时间类"),CONCATENATE("S",M164),IF(L164="金额类",CONCATENATE("D",M164,",",N164),IF(L164="数值类","I","#N/A!"))),"|",SUBSTITUTE(SUBSTITUTE(H164,CHAR(10),""),CHAR(13),""),"|")</f>
        <v>MetaDataDefinition|IP500058|TAX_REG_COD_NATL|税务登记证号（国税）|S20|指单位客户向国家税务局办理税务登记所获得的税务登记代码。单位客户开立银行账户时必须提供税务登记证件。|</v>
      </c>
      <c r="AF164" s="71" t="str">
        <f t="shared" ref="AF164:AF194" si="17">A164</f>
        <v>IP500058</v>
      </c>
    </row>
    <row r="165" spans="1:32" s="45" customFormat="1" ht="19.2" customHeight="1">
      <c r="A165" s="60" t="s">
        <v>1342</v>
      </c>
      <c r="B165" s="60" t="s">
        <v>34</v>
      </c>
      <c r="C165" s="60" t="s">
        <v>66</v>
      </c>
      <c r="D165" s="60" t="s">
        <v>45</v>
      </c>
      <c r="E165" s="60" t="s">
        <v>1343</v>
      </c>
      <c r="F165" s="60" t="s">
        <v>1344</v>
      </c>
      <c r="G165" s="60" t="s">
        <v>37</v>
      </c>
      <c r="H165" s="60" t="s">
        <v>1345</v>
      </c>
      <c r="I165" s="64" t="s">
        <v>1339</v>
      </c>
      <c r="J165" s="60" t="s">
        <v>37</v>
      </c>
      <c r="K165" s="60" t="s">
        <v>1340</v>
      </c>
      <c r="L165" s="60" t="s">
        <v>469</v>
      </c>
      <c r="M165" s="60">
        <v>20</v>
      </c>
      <c r="N165" s="60" t="s">
        <v>37</v>
      </c>
      <c r="O165" s="60" t="s">
        <v>37</v>
      </c>
      <c r="P165" s="60"/>
      <c r="Q165" s="60"/>
      <c r="R165" s="60"/>
      <c r="S165" s="60" t="s">
        <v>481</v>
      </c>
      <c r="T165" s="60" t="s">
        <v>401</v>
      </c>
      <c r="U165" s="60" t="s">
        <v>387</v>
      </c>
      <c r="V165" s="60"/>
      <c r="W165" s="60"/>
      <c r="X165" s="60"/>
      <c r="Y165" s="60"/>
      <c r="Z165" s="60"/>
      <c r="AA165" s="60"/>
      <c r="AB165" s="60" t="s">
        <v>536</v>
      </c>
      <c r="AC165" s="60" t="s">
        <v>1346</v>
      </c>
      <c r="AD165" s="72"/>
      <c r="AE165" s="71" t="str">
        <f t="shared" si="16"/>
        <v>MetaDataDefinition|IP500059|TAX_REG_COD_LOC|税务登记证号（地税）|S20|指单位客户向地方税务局办理税务登记所获得的税务登记代码，单位客户开立银行账户时必须提供税务登记证件。|</v>
      </c>
      <c r="AF165" s="71" t="str">
        <f t="shared" si="17"/>
        <v>IP500059</v>
      </c>
    </row>
    <row r="166" spans="1:32" s="45" customFormat="1" ht="19.2" customHeight="1">
      <c r="A166" s="60" t="s">
        <v>1347</v>
      </c>
      <c r="B166" s="60" t="s">
        <v>34</v>
      </c>
      <c r="C166" s="60" t="s">
        <v>66</v>
      </c>
      <c r="D166" s="60" t="s">
        <v>45</v>
      </c>
      <c r="E166" s="60" t="s">
        <v>1348</v>
      </c>
      <c r="F166" s="60" t="s">
        <v>1349</v>
      </c>
      <c r="G166" s="60" t="s">
        <v>37</v>
      </c>
      <c r="H166" s="60" t="s">
        <v>1350</v>
      </c>
      <c r="I166" s="64" t="s">
        <v>1351</v>
      </c>
      <c r="J166" s="60" t="s">
        <v>37</v>
      </c>
      <c r="K166" s="60" t="s">
        <v>1352</v>
      </c>
      <c r="L166" s="60" t="s">
        <v>469</v>
      </c>
      <c r="M166" s="60">
        <v>16</v>
      </c>
      <c r="N166" s="60" t="s">
        <v>37</v>
      </c>
      <c r="O166" s="60" t="s">
        <v>37</v>
      </c>
      <c r="P166" s="60"/>
      <c r="Q166" s="60"/>
      <c r="R166" s="60"/>
      <c r="S166" s="60" t="s">
        <v>37</v>
      </c>
      <c r="T166" s="60" t="s">
        <v>37</v>
      </c>
      <c r="U166" s="60" t="s">
        <v>387</v>
      </c>
      <c r="V166" s="60"/>
      <c r="W166" s="60"/>
      <c r="X166" s="60"/>
      <c r="Y166" s="60"/>
      <c r="Z166" s="60"/>
      <c r="AA166" s="60"/>
      <c r="AB166" s="60" t="s">
        <v>536</v>
      </c>
      <c r="AC166" s="60" t="s">
        <v>1353</v>
      </c>
      <c r="AD166" s="72"/>
      <c r="AE166" s="71" t="str">
        <f t="shared" si="16"/>
        <v>MetaDataDefinition|IP500060|LON_CARD_NUM|贷款卡编码|S16|贷款卡是中国人民银行发给借款人凭以向金融机构申请办理信贷业务的资格证明。贷款卡编码是记录在贷款卡上的唯一识别号码。|</v>
      </c>
      <c r="AF166" s="71" t="str">
        <f t="shared" si="17"/>
        <v>IP500060</v>
      </c>
    </row>
    <row r="167" spans="1:32" s="45" customFormat="1" ht="19.2" customHeight="1">
      <c r="A167" s="60" t="s">
        <v>1354</v>
      </c>
      <c r="B167" s="60" t="s">
        <v>34</v>
      </c>
      <c r="C167" s="60" t="s">
        <v>66</v>
      </c>
      <c r="D167" s="60" t="s">
        <v>45</v>
      </c>
      <c r="E167" s="60" t="s">
        <v>1355</v>
      </c>
      <c r="F167" s="60" t="s">
        <v>1356</v>
      </c>
      <c r="G167" s="60" t="s">
        <v>37</v>
      </c>
      <c r="H167" s="60" t="s">
        <v>1357</v>
      </c>
      <c r="I167" s="60" t="s">
        <v>1358</v>
      </c>
      <c r="J167" s="60" t="s">
        <v>37</v>
      </c>
      <c r="K167" s="60" t="s">
        <v>37</v>
      </c>
      <c r="L167" s="60" t="s">
        <v>469</v>
      </c>
      <c r="M167" s="60">
        <v>11</v>
      </c>
      <c r="N167" s="60" t="s">
        <v>37</v>
      </c>
      <c r="O167" s="60" t="s">
        <v>37</v>
      </c>
      <c r="P167" s="60"/>
      <c r="Q167" s="60"/>
      <c r="R167" s="60"/>
      <c r="S167" s="60" t="s">
        <v>37</v>
      </c>
      <c r="T167" s="60" t="s">
        <v>37</v>
      </c>
      <c r="U167" s="60" t="s">
        <v>387</v>
      </c>
      <c r="V167" s="60"/>
      <c r="W167" s="60"/>
      <c r="X167" s="60"/>
      <c r="Y167" s="60"/>
      <c r="Z167" s="60"/>
      <c r="AA167" s="60"/>
      <c r="AB167" s="60" t="s">
        <v>536</v>
      </c>
      <c r="AC167" s="60" t="s">
        <v>1359</v>
      </c>
      <c r="AD167" s="72"/>
      <c r="AE167" s="71" t="str">
        <f t="shared" si="16"/>
        <v>MetaDataDefinition|IP500061|SWIFT_BIC_COD|SWIFT代码|S11|指环球同业银行金融电讯协会（SWIFT）为其会员银行同业提供的标准编号，广泛应用于信用证业务以及跨国的结算支付。|</v>
      </c>
      <c r="AF167" s="71" t="str">
        <f t="shared" si="17"/>
        <v>IP500061</v>
      </c>
    </row>
    <row r="168" spans="1:32" s="45" customFormat="1" ht="19.2" customHeight="1">
      <c r="A168" s="60" t="s">
        <v>1360</v>
      </c>
      <c r="B168" s="60" t="s">
        <v>34</v>
      </c>
      <c r="C168" s="60" t="s">
        <v>66</v>
      </c>
      <c r="D168" s="60" t="s">
        <v>45</v>
      </c>
      <c r="E168" s="60" t="s">
        <v>1361</v>
      </c>
      <c r="F168" s="60" t="s">
        <v>1362</v>
      </c>
      <c r="G168" s="60" t="s">
        <v>37</v>
      </c>
      <c r="H168" s="60" t="s">
        <v>1363</v>
      </c>
      <c r="I168" s="60" t="s">
        <v>542</v>
      </c>
      <c r="J168" s="60" t="s">
        <v>37</v>
      </c>
      <c r="K168" s="60" t="s">
        <v>37</v>
      </c>
      <c r="L168" s="60" t="s">
        <v>543</v>
      </c>
      <c r="M168" s="60">
        <v>1</v>
      </c>
      <c r="N168" s="60" t="s">
        <v>37</v>
      </c>
      <c r="O168" s="60" t="s">
        <v>37</v>
      </c>
      <c r="P168" s="60"/>
      <c r="Q168" s="60"/>
      <c r="R168" s="60"/>
      <c r="S168" s="60" t="s">
        <v>37</v>
      </c>
      <c r="T168" s="60" t="s">
        <v>37</v>
      </c>
      <c r="U168" s="60" t="s">
        <v>387</v>
      </c>
      <c r="V168" s="60"/>
      <c r="W168" s="60"/>
      <c r="X168" s="60"/>
      <c r="Y168" s="60"/>
      <c r="Z168" s="60"/>
      <c r="AA168" s="60"/>
      <c r="AB168" s="60" t="s">
        <v>536</v>
      </c>
      <c r="AC168" s="60" t="s">
        <v>1364</v>
      </c>
      <c r="AD168" s="72"/>
      <c r="AE168" s="71" t="str">
        <f t="shared" si="16"/>
        <v>MetaDataDefinition|IP500062|LISTD_COMP_IND|上市公司标识|S1|标识该客户是否为上市公司的说明。|</v>
      </c>
      <c r="AF168" s="71" t="str">
        <f t="shared" si="17"/>
        <v>IP500062</v>
      </c>
    </row>
    <row r="169" spans="1:32" s="45" customFormat="1" ht="19.2" customHeight="1">
      <c r="A169" s="60" t="s">
        <v>1365</v>
      </c>
      <c r="B169" s="60" t="s">
        <v>34</v>
      </c>
      <c r="C169" s="60" t="s">
        <v>66</v>
      </c>
      <c r="D169" s="60" t="s">
        <v>45</v>
      </c>
      <c r="E169" s="60" t="s">
        <v>1366</v>
      </c>
      <c r="F169" s="60" t="s">
        <v>1367</v>
      </c>
      <c r="G169" s="60" t="s">
        <v>37</v>
      </c>
      <c r="H169" s="60" t="s">
        <v>1368</v>
      </c>
      <c r="I169" s="60" t="s">
        <v>542</v>
      </c>
      <c r="J169" s="60" t="s">
        <v>37</v>
      </c>
      <c r="K169" s="60" t="s">
        <v>37</v>
      </c>
      <c r="L169" s="60" t="s">
        <v>543</v>
      </c>
      <c r="M169" s="60">
        <v>1</v>
      </c>
      <c r="N169" s="60" t="s">
        <v>37</v>
      </c>
      <c r="O169" s="60" t="s">
        <v>37</v>
      </c>
      <c r="P169" s="60"/>
      <c r="Q169" s="60"/>
      <c r="R169" s="60"/>
      <c r="S169" s="60" t="s">
        <v>37</v>
      </c>
      <c r="T169" s="60" t="s">
        <v>37</v>
      </c>
      <c r="U169" s="60" t="s">
        <v>387</v>
      </c>
      <c r="V169" s="60"/>
      <c r="W169" s="60"/>
      <c r="X169" s="60"/>
      <c r="Y169" s="60"/>
      <c r="Z169" s="60"/>
      <c r="AA169" s="60"/>
      <c r="AB169" s="60" t="s">
        <v>536</v>
      </c>
      <c r="AC169" s="60" t="s">
        <v>1369</v>
      </c>
      <c r="AD169" s="72"/>
      <c r="AE169" s="71" t="str">
        <f t="shared" si="16"/>
        <v>MetaDataDefinition|IP500063|IMP_EXP_IND|进出口经营权标识|S1|指该客户是否有进出口经营权的说明。|</v>
      </c>
      <c r="AF169" s="71" t="str">
        <f t="shared" si="17"/>
        <v>IP500063</v>
      </c>
    </row>
    <row r="170" spans="1:32" s="45" customFormat="1" ht="19.2" customHeight="1">
      <c r="A170" s="60" t="s">
        <v>1370</v>
      </c>
      <c r="B170" s="60" t="s">
        <v>34</v>
      </c>
      <c r="C170" s="60" t="s">
        <v>66</v>
      </c>
      <c r="D170" s="60" t="s">
        <v>45</v>
      </c>
      <c r="E170" s="60" t="s">
        <v>1371</v>
      </c>
      <c r="F170" s="60" t="s">
        <v>1372</v>
      </c>
      <c r="G170" s="60" t="s">
        <v>37</v>
      </c>
      <c r="H170" s="60" t="s">
        <v>1373</v>
      </c>
      <c r="I170" s="60" t="s">
        <v>542</v>
      </c>
      <c r="J170" s="60" t="s">
        <v>37</v>
      </c>
      <c r="K170" s="60" t="s">
        <v>37</v>
      </c>
      <c r="L170" s="60" t="s">
        <v>543</v>
      </c>
      <c r="M170" s="60">
        <v>1</v>
      </c>
      <c r="N170" s="60" t="s">
        <v>37</v>
      </c>
      <c r="O170" s="60" t="s">
        <v>37</v>
      </c>
      <c r="P170" s="60"/>
      <c r="Q170" s="60"/>
      <c r="R170" s="60"/>
      <c r="S170" s="60" t="s">
        <v>37</v>
      </c>
      <c r="T170" s="60" t="s">
        <v>37</v>
      </c>
      <c r="U170" s="60" t="s">
        <v>387</v>
      </c>
      <c r="V170" s="60"/>
      <c r="W170" s="60"/>
      <c r="X170" s="60"/>
      <c r="Y170" s="60"/>
      <c r="Z170" s="60"/>
      <c r="AA170" s="60"/>
      <c r="AB170" s="60" t="s">
        <v>536</v>
      </c>
      <c r="AC170" s="60" t="s">
        <v>1374</v>
      </c>
      <c r="AD170" s="72"/>
      <c r="AE170" s="71" t="str">
        <f t="shared" si="16"/>
        <v>MetaDataDefinition|IP500064|BGZ_BNK_REL_PARTY_IND|我行关联方标识|S1|指该客户是否为贵州银行关联方的说明。|</v>
      </c>
      <c r="AF170" s="71" t="str">
        <f t="shared" si="17"/>
        <v>IP500064</v>
      </c>
    </row>
    <row r="171" spans="1:32" s="45" customFormat="1" ht="19.2" customHeight="1">
      <c r="A171" s="60" t="s">
        <v>1375</v>
      </c>
      <c r="B171" s="60" t="s">
        <v>34</v>
      </c>
      <c r="C171" s="60" t="s">
        <v>66</v>
      </c>
      <c r="D171" s="60" t="s">
        <v>45</v>
      </c>
      <c r="E171" s="60" t="s">
        <v>1376</v>
      </c>
      <c r="F171" s="60" t="s">
        <v>1377</v>
      </c>
      <c r="G171" s="60" t="s">
        <v>37</v>
      </c>
      <c r="H171" s="60" t="s">
        <v>1378</v>
      </c>
      <c r="I171" s="60" t="s">
        <v>549</v>
      </c>
      <c r="J171" s="60" t="s">
        <v>37</v>
      </c>
      <c r="K171" s="60" t="s">
        <v>1095</v>
      </c>
      <c r="L171" s="60" t="s">
        <v>383</v>
      </c>
      <c r="M171" s="60">
        <v>2</v>
      </c>
      <c r="N171" s="60" t="s">
        <v>37</v>
      </c>
      <c r="O171" s="63" t="str">
        <f>HYPERLINK("#代码扩展定义!C"&amp;MATCH($E:$E,代码扩展定义!C:C,),"代码类")</f>
        <v>代码类</v>
      </c>
      <c r="P171" s="60"/>
      <c r="Q171" s="60"/>
      <c r="R171" s="60"/>
      <c r="S171" s="60" t="s">
        <v>37</v>
      </c>
      <c r="T171" s="60" t="s">
        <v>37</v>
      </c>
      <c r="U171" s="60" t="s">
        <v>387</v>
      </c>
      <c r="V171" s="60"/>
      <c r="W171" s="60"/>
      <c r="X171" s="60"/>
      <c r="Y171" s="60"/>
      <c r="Z171" s="60"/>
      <c r="AA171" s="60"/>
      <c r="AB171" s="60" t="s">
        <v>536</v>
      </c>
      <c r="AC171" s="60" t="s">
        <v>1379</v>
      </c>
      <c r="AD171" s="72"/>
      <c r="AE171" s="71" t="str">
        <f t="shared" si="16"/>
        <v>MetaDataDefinition|IP500065|BGZ_BNK_SML_ETRP_TYP|小企业客户类型|S2|指该客户是否为贵州银行小企业客户及其具体细分。|</v>
      </c>
      <c r="AF171" s="71" t="str">
        <f t="shared" si="17"/>
        <v>IP500065</v>
      </c>
    </row>
    <row r="172" spans="1:32" s="45" customFormat="1" ht="19.2" customHeight="1">
      <c r="A172" s="60" t="s">
        <v>1380</v>
      </c>
      <c r="B172" s="60" t="s">
        <v>34</v>
      </c>
      <c r="C172" s="60" t="s">
        <v>66</v>
      </c>
      <c r="D172" s="60" t="s">
        <v>45</v>
      </c>
      <c r="E172" s="60" t="s">
        <v>1381</v>
      </c>
      <c r="F172" s="60" t="s">
        <v>1382</v>
      </c>
      <c r="G172" s="60" t="s">
        <v>37</v>
      </c>
      <c r="H172" s="60" t="s">
        <v>1383</v>
      </c>
      <c r="I172" s="60" t="s">
        <v>542</v>
      </c>
      <c r="J172" s="60" t="s">
        <v>37</v>
      </c>
      <c r="K172" s="60" t="s">
        <v>1384</v>
      </c>
      <c r="L172" s="60" t="s">
        <v>543</v>
      </c>
      <c r="M172" s="60">
        <v>1</v>
      </c>
      <c r="N172" s="60" t="s">
        <v>37</v>
      </c>
      <c r="O172" s="60" t="s">
        <v>37</v>
      </c>
      <c r="P172" s="60"/>
      <c r="Q172" s="60"/>
      <c r="R172" s="60"/>
      <c r="S172" s="60" t="s">
        <v>37</v>
      </c>
      <c r="T172" s="60" t="s">
        <v>37</v>
      </c>
      <c r="U172" s="60" t="s">
        <v>387</v>
      </c>
      <c r="V172" s="60"/>
      <c r="W172" s="60"/>
      <c r="X172" s="60"/>
      <c r="Y172" s="60"/>
      <c r="Z172" s="60"/>
      <c r="AA172" s="60"/>
      <c r="AB172" s="60" t="s">
        <v>536</v>
      </c>
      <c r="AC172" s="60" t="s">
        <v>1385</v>
      </c>
      <c r="AD172" s="72"/>
      <c r="AE172" s="71" t="str">
        <f t="shared" si="16"/>
        <v>MetaDataDefinition|IP500066|SML_MID_ETRP_IND|中小企业标识|S1|指该客户是否为中小企业的说明，根据银监会G25报表填报要求，中小企业是指过去三年平均销售收入小于3亿元人民币或等值外币的企业。|</v>
      </c>
      <c r="AF172" s="71" t="str">
        <f t="shared" si="17"/>
        <v>IP500066</v>
      </c>
    </row>
    <row r="173" spans="1:32" s="45" customFormat="1" ht="19.2" customHeight="1">
      <c r="A173" s="60" t="s">
        <v>1386</v>
      </c>
      <c r="B173" s="60" t="s">
        <v>34</v>
      </c>
      <c r="C173" s="60" t="s">
        <v>66</v>
      </c>
      <c r="D173" s="60" t="s">
        <v>45</v>
      </c>
      <c r="E173" s="60" t="s">
        <v>1387</v>
      </c>
      <c r="F173" s="60" t="s">
        <v>1388</v>
      </c>
      <c r="G173" s="60" t="s">
        <v>37</v>
      </c>
      <c r="H173" s="60" t="s">
        <v>1389</v>
      </c>
      <c r="I173" s="60" t="s">
        <v>542</v>
      </c>
      <c r="J173" s="60" t="s">
        <v>37</v>
      </c>
      <c r="K173" s="60" t="s">
        <v>1384</v>
      </c>
      <c r="L173" s="60" t="s">
        <v>543</v>
      </c>
      <c r="M173" s="60">
        <v>1</v>
      </c>
      <c r="N173" s="60" t="s">
        <v>37</v>
      </c>
      <c r="O173" s="60" t="s">
        <v>37</v>
      </c>
      <c r="P173" s="60"/>
      <c r="Q173" s="60"/>
      <c r="R173" s="60"/>
      <c r="S173" s="60" t="s">
        <v>37</v>
      </c>
      <c r="T173" s="60" t="s">
        <v>37</v>
      </c>
      <c r="U173" s="60" t="s">
        <v>387</v>
      </c>
      <c r="V173" s="60"/>
      <c r="W173" s="60"/>
      <c r="X173" s="60"/>
      <c r="Y173" s="60"/>
      <c r="Z173" s="60"/>
      <c r="AA173" s="60"/>
      <c r="AB173" s="60" t="s">
        <v>536</v>
      </c>
      <c r="AC173" s="60" t="s">
        <v>1390</v>
      </c>
      <c r="AD173" s="72"/>
      <c r="AE173" s="71" t="str">
        <f t="shared" si="16"/>
        <v>MetaDataDefinition|IP500067|PUB_ETRP_IND|公用企业标识|S1|指该客户是否为公共企业的说明，根据银监会G25报表填报要求，是指涉及公用事业的经营者，包括供水、供电、供热、供气、邮政、电讯、交通运输等行业的经营企业。|</v>
      </c>
      <c r="AF173" s="71" t="str">
        <f t="shared" si="17"/>
        <v>IP500067</v>
      </c>
    </row>
    <row r="174" spans="1:32" s="45" customFormat="1" ht="19.2" customHeight="1">
      <c r="A174" s="60" t="s">
        <v>1391</v>
      </c>
      <c r="B174" s="60" t="s">
        <v>34</v>
      </c>
      <c r="C174" s="60" t="s">
        <v>66</v>
      </c>
      <c r="D174" s="60" t="s">
        <v>45</v>
      </c>
      <c r="E174" s="60" t="s">
        <v>1392</v>
      </c>
      <c r="F174" s="60" t="s">
        <v>1393</v>
      </c>
      <c r="G174" s="60" t="s">
        <v>37</v>
      </c>
      <c r="H174" s="60" t="s">
        <v>1394</v>
      </c>
      <c r="I174" s="60" t="s">
        <v>1395</v>
      </c>
      <c r="J174" s="60" t="s">
        <v>37</v>
      </c>
      <c r="K174" s="60" t="s">
        <v>37</v>
      </c>
      <c r="L174" s="60" t="s">
        <v>383</v>
      </c>
      <c r="M174" s="60">
        <v>2</v>
      </c>
      <c r="N174" s="60" t="s">
        <v>37</v>
      </c>
      <c r="O174" s="63" t="str">
        <f>HYPERLINK("#代码扩展定义!C"&amp;MATCH($E:$E,代码扩展定义!C:C,),"代码类")</f>
        <v>代码类</v>
      </c>
      <c r="P174" s="60"/>
      <c r="Q174" s="60"/>
      <c r="R174" s="60"/>
      <c r="S174" s="60" t="s">
        <v>37</v>
      </c>
      <c r="T174" s="60" t="s">
        <v>37</v>
      </c>
      <c r="U174" s="60" t="s">
        <v>387</v>
      </c>
      <c r="V174" s="60"/>
      <c r="W174" s="60"/>
      <c r="X174" s="60"/>
      <c r="Y174" s="60"/>
      <c r="Z174" s="60"/>
      <c r="AA174" s="60"/>
      <c r="AB174" s="60" t="s">
        <v>536</v>
      </c>
      <c r="AC174" s="60" t="s">
        <v>1396</v>
      </c>
      <c r="AD174" s="72"/>
      <c r="AE174" s="71" t="str">
        <f t="shared" si="16"/>
        <v>MetaDataDefinition|IP500068|RSDT_ETRP_IND|居民企业标识|S2|指该客户是否为居民企业的说明，是企业客户的一种属性。居民企业是指依照一国法律、法规在我国境内成立，或者实际管理机构、总机构在我国境内的企业。非居民企业是指依照外国（地区）法律、法规成立且实际管理机构不在中国境内，但在中国境内设立机构、场所的，或者在中国境内未设立机构场所，但有来源于中国境内所得的企业。|</v>
      </c>
      <c r="AF174" s="71" t="str">
        <f t="shared" si="17"/>
        <v>IP500068</v>
      </c>
    </row>
    <row r="175" spans="1:32" s="45" customFormat="1" ht="19.2" customHeight="1">
      <c r="A175" s="60" t="s">
        <v>1397</v>
      </c>
      <c r="B175" s="60" t="s">
        <v>34</v>
      </c>
      <c r="C175" s="60" t="s">
        <v>66</v>
      </c>
      <c r="D175" s="60" t="s">
        <v>45</v>
      </c>
      <c r="E175" s="60" t="s">
        <v>1398</v>
      </c>
      <c r="F175" s="60" t="s">
        <v>1399</v>
      </c>
      <c r="G175" s="60" t="s">
        <v>37</v>
      </c>
      <c r="H175" s="60" t="s">
        <v>1400</v>
      </c>
      <c r="I175" s="60" t="s">
        <v>611</v>
      </c>
      <c r="J175" s="60" t="s">
        <v>37</v>
      </c>
      <c r="K175" s="60" t="s">
        <v>37</v>
      </c>
      <c r="L175" s="60" t="s">
        <v>442</v>
      </c>
      <c r="M175" s="60">
        <v>8</v>
      </c>
      <c r="N175" s="60" t="s">
        <v>37</v>
      </c>
      <c r="O175" s="60" t="s">
        <v>37</v>
      </c>
      <c r="P175" s="60"/>
      <c r="Q175" s="60"/>
      <c r="R175" s="60"/>
      <c r="S175" s="60" t="s">
        <v>37</v>
      </c>
      <c r="T175" s="60" t="s">
        <v>37</v>
      </c>
      <c r="U175" s="60" t="s">
        <v>387</v>
      </c>
      <c r="V175" s="60"/>
      <c r="W175" s="60"/>
      <c r="X175" s="60"/>
      <c r="Y175" s="60"/>
      <c r="Z175" s="60"/>
      <c r="AA175" s="60"/>
      <c r="AB175" s="60" t="s">
        <v>536</v>
      </c>
      <c r="AC175" s="60" t="s">
        <v>1401</v>
      </c>
      <c r="AD175" s="72"/>
      <c r="AE175" s="71" t="str">
        <f t="shared" si="16"/>
        <v>MetaDataDefinition|IP500069|BUS_LCN_STRT_DAT|营业执照有效期起始日期|S8|指营业执照中营业期限的起始日期。|</v>
      </c>
      <c r="AF175" s="71" t="str">
        <f t="shared" si="17"/>
        <v>IP500069</v>
      </c>
    </row>
    <row r="176" spans="1:32" s="45" customFormat="1" ht="19.2" customHeight="1">
      <c r="A176" s="60" t="s">
        <v>1402</v>
      </c>
      <c r="B176" s="60" t="s">
        <v>34</v>
      </c>
      <c r="C176" s="60" t="s">
        <v>66</v>
      </c>
      <c r="D176" s="60" t="s">
        <v>45</v>
      </c>
      <c r="E176" s="60" t="s">
        <v>1403</v>
      </c>
      <c r="F176" s="60" t="s">
        <v>1404</v>
      </c>
      <c r="G176" s="60" t="s">
        <v>37</v>
      </c>
      <c r="H176" s="60" t="s">
        <v>1405</v>
      </c>
      <c r="I176" s="60" t="s">
        <v>611</v>
      </c>
      <c r="J176" s="60" t="s">
        <v>37</v>
      </c>
      <c r="K176" s="60" t="s">
        <v>37</v>
      </c>
      <c r="L176" s="60" t="s">
        <v>442</v>
      </c>
      <c r="M176" s="60">
        <v>8</v>
      </c>
      <c r="N176" s="60" t="s">
        <v>37</v>
      </c>
      <c r="O176" s="60" t="s">
        <v>37</v>
      </c>
      <c r="P176" s="60"/>
      <c r="Q176" s="60"/>
      <c r="R176" s="60"/>
      <c r="S176" s="60" t="s">
        <v>1406</v>
      </c>
      <c r="T176" s="60" t="s">
        <v>401</v>
      </c>
      <c r="U176" s="60" t="s">
        <v>387</v>
      </c>
      <c r="V176" s="60"/>
      <c r="W176" s="60"/>
      <c r="X176" s="60"/>
      <c r="Y176" s="60"/>
      <c r="Z176" s="60"/>
      <c r="AA176" s="60"/>
      <c r="AB176" s="60" t="s">
        <v>536</v>
      </c>
      <c r="AC176" s="60" t="s">
        <v>1407</v>
      </c>
      <c r="AD176" s="72"/>
      <c r="AE176" s="71" t="str">
        <f t="shared" si="16"/>
        <v>MetaDataDefinition|IP500070|BUS_LCN_END_DAT|营业执照有效期结束日期|S8|指营业执照中营业期限的结束日期。|</v>
      </c>
      <c r="AF176" s="71" t="str">
        <f t="shared" si="17"/>
        <v>IP500070</v>
      </c>
    </row>
    <row r="177" spans="1:32" s="45" customFormat="1" ht="19.2" customHeight="1">
      <c r="A177" s="60" t="s">
        <v>1408</v>
      </c>
      <c r="B177" s="60" t="s">
        <v>34</v>
      </c>
      <c r="C177" s="60" t="s">
        <v>66</v>
      </c>
      <c r="D177" s="60" t="s">
        <v>45</v>
      </c>
      <c r="E177" s="60" t="s">
        <v>1409</v>
      </c>
      <c r="F177" s="60" t="s">
        <v>1410</v>
      </c>
      <c r="G177" s="60" t="s">
        <v>37</v>
      </c>
      <c r="H177" s="60" t="s">
        <v>1411</v>
      </c>
      <c r="I177" s="60" t="s">
        <v>1412</v>
      </c>
      <c r="J177" s="60" t="s">
        <v>37</v>
      </c>
      <c r="K177" s="60" t="s">
        <v>37</v>
      </c>
      <c r="L177" s="60" t="s">
        <v>393</v>
      </c>
      <c r="M177" s="60">
        <v>200</v>
      </c>
      <c r="N177" s="60" t="s">
        <v>37</v>
      </c>
      <c r="O177" s="60" t="s">
        <v>37</v>
      </c>
      <c r="P177" s="60"/>
      <c r="Q177" s="60"/>
      <c r="R177" s="60"/>
      <c r="S177" s="60" t="s">
        <v>1413</v>
      </c>
      <c r="T177" s="60" t="s">
        <v>401</v>
      </c>
      <c r="U177" s="60" t="s">
        <v>387</v>
      </c>
      <c r="V177" s="60"/>
      <c r="W177" s="60"/>
      <c r="X177" s="60"/>
      <c r="Y177" s="60"/>
      <c r="Z177" s="60"/>
      <c r="AA177" s="60"/>
      <c r="AB177" s="60" t="s">
        <v>536</v>
      </c>
      <c r="AC177" s="60" t="s">
        <v>1414</v>
      </c>
      <c r="AD177" s="72"/>
      <c r="AE177" s="71" t="str">
        <f t="shared" si="16"/>
        <v>MetaDataDefinition|IP500071|CUST_REG_LOCT|注册地址|S200|指营业执照中的住所信息。|</v>
      </c>
      <c r="AF177" s="71" t="str">
        <f t="shared" si="17"/>
        <v>IP500071</v>
      </c>
    </row>
    <row r="178" spans="1:32" s="45" customFormat="1" ht="19.2" customHeight="1">
      <c r="A178" s="60" t="s">
        <v>1415</v>
      </c>
      <c r="B178" s="60" t="s">
        <v>34</v>
      </c>
      <c r="C178" s="60" t="s">
        <v>66</v>
      </c>
      <c r="D178" s="60" t="s">
        <v>45</v>
      </c>
      <c r="E178" s="60" t="s">
        <v>1416</v>
      </c>
      <c r="F178" s="60" t="s">
        <v>1417</v>
      </c>
      <c r="G178" s="60" t="s">
        <v>37</v>
      </c>
      <c r="H178" s="60" t="s">
        <v>1418</v>
      </c>
      <c r="I178" s="60" t="s">
        <v>918</v>
      </c>
      <c r="J178" s="60" t="s">
        <v>37</v>
      </c>
      <c r="K178" s="60" t="s">
        <v>919</v>
      </c>
      <c r="L178" s="60" t="s">
        <v>383</v>
      </c>
      <c r="M178" s="60">
        <v>3</v>
      </c>
      <c r="N178" s="60" t="s">
        <v>37</v>
      </c>
      <c r="O178" s="63" t="str">
        <f>HYPERLINK("#代码扩展定义!C"&amp;MATCH(S178,代码扩展定义!C:C,),"代码类")</f>
        <v>代码类</v>
      </c>
      <c r="P178" s="60"/>
      <c r="Q178" s="60"/>
      <c r="R178" s="60"/>
      <c r="S178" s="60" t="s">
        <v>920</v>
      </c>
      <c r="T178" s="60" t="s">
        <v>401</v>
      </c>
      <c r="U178" s="60" t="s">
        <v>387</v>
      </c>
      <c r="V178" s="60"/>
      <c r="W178" s="60"/>
      <c r="X178" s="60"/>
      <c r="Y178" s="60"/>
      <c r="Z178" s="60"/>
      <c r="AA178" s="60"/>
      <c r="AB178" s="60" t="s">
        <v>536</v>
      </c>
      <c r="AC178" s="60" t="s">
        <v>1419</v>
      </c>
      <c r="AD178" s="72"/>
      <c r="AE178" s="71" t="str">
        <f t="shared" si="16"/>
        <v>MetaDataDefinition|IP500072|REG_CCY|注册资本币种|S3|指营业执照中注册资本所列的币种单位。|</v>
      </c>
      <c r="AF178" s="71" t="str">
        <f t="shared" si="17"/>
        <v>IP500072</v>
      </c>
    </row>
    <row r="179" spans="1:32" s="45" customFormat="1" ht="19.2" customHeight="1">
      <c r="A179" s="60" t="s">
        <v>1420</v>
      </c>
      <c r="B179" s="60" t="s">
        <v>34</v>
      </c>
      <c r="C179" s="60" t="s">
        <v>66</v>
      </c>
      <c r="D179" s="60" t="s">
        <v>45</v>
      </c>
      <c r="E179" s="60" t="s">
        <v>1421</v>
      </c>
      <c r="F179" s="60" t="s">
        <v>1422</v>
      </c>
      <c r="G179" s="60" t="s">
        <v>37</v>
      </c>
      <c r="H179" s="60" t="s">
        <v>1423</v>
      </c>
      <c r="I179" s="60" t="s">
        <v>611</v>
      </c>
      <c r="J179" s="60" t="s">
        <v>37</v>
      </c>
      <c r="K179" s="60" t="s">
        <v>37</v>
      </c>
      <c r="L179" s="60" t="s">
        <v>442</v>
      </c>
      <c r="M179" s="60">
        <v>8</v>
      </c>
      <c r="N179" s="60" t="s">
        <v>37</v>
      </c>
      <c r="O179" s="60" t="s">
        <v>37</v>
      </c>
      <c r="P179" s="60"/>
      <c r="Q179" s="60"/>
      <c r="R179" s="60"/>
      <c r="S179" s="60" t="s">
        <v>37</v>
      </c>
      <c r="T179" s="60" t="s">
        <v>37</v>
      </c>
      <c r="U179" s="60" t="s">
        <v>387</v>
      </c>
      <c r="V179" s="60"/>
      <c r="W179" s="60"/>
      <c r="X179" s="60"/>
      <c r="Y179" s="60"/>
      <c r="Z179" s="60"/>
      <c r="AA179" s="60"/>
      <c r="AB179" s="60" t="s">
        <v>536</v>
      </c>
      <c r="AC179" s="60" t="s">
        <v>1424</v>
      </c>
      <c r="AD179" s="72"/>
      <c r="AE179" s="71" t="str">
        <f t="shared" si="16"/>
        <v>MetaDataDefinition|IP500073|LST_DAT|上市日期|S8|指企业上市的日期。|</v>
      </c>
      <c r="AF179" s="71" t="str">
        <f t="shared" si="17"/>
        <v>IP500073</v>
      </c>
    </row>
    <row r="180" spans="1:32" s="45" customFormat="1" ht="19.2" customHeight="1">
      <c r="A180" s="60" t="s">
        <v>1425</v>
      </c>
      <c r="B180" s="60" t="s">
        <v>34</v>
      </c>
      <c r="C180" s="60" t="s">
        <v>66</v>
      </c>
      <c r="D180" s="60" t="s">
        <v>45</v>
      </c>
      <c r="E180" s="60" t="s">
        <v>1426</v>
      </c>
      <c r="F180" s="60" t="s">
        <v>1427</v>
      </c>
      <c r="G180" s="60" t="s">
        <v>37</v>
      </c>
      <c r="H180" s="60" t="s">
        <v>1428</v>
      </c>
      <c r="I180" s="60" t="s">
        <v>893</v>
      </c>
      <c r="J180" s="60" t="s">
        <v>37</v>
      </c>
      <c r="K180" s="60" t="s">
        <v>37</v>
      </c>
      <c r="L180" s="60" t="s">
        <v>393</v>
      </c>
      <c r="M180" s="60">
        <v>40</v>
      </c>
      <c r="N180" s="60" t="s">
        <v>37</v>
      </c>
      <c r="O180" s="60" t="s">
        <v>37</v>
      </c>
      <c r="P180" s="60"/>
      <c r="Q180" s="60"/>
      <c r="R180" s="60"/>
      <c r="S180" s="60" t="s">
        <v>37</v>
      </c>
      <c r="T180" s="60" t="s">
        <v>37</v>
      </c>
      <c r="U180" s="60" t="s">
        <v>387</v>
      </c>
      <c r="V180" s="60"/>
      <c r="W180" s="60"/>
      <c r="X180" s="60"/>
      <c r="Y180" s="60"/>
      <c r="Z180" s="60"/>
      <c r="AA180" s="60"/>
      <c r="AB180" s="60" t="s">
        <v>536</v>
      </c>
      <c r="AC180" s="60" t="s">
        <v>1429</v>
      </c>
      <c r="AD180" s="72"/>
      <c r="AE180" s="71" t="str">
        <f t="shared" si="16"/>
        <v>MetaDataDefinition|IP500074|LST_SITE|上市地点|S40|指企业上市交易所所在的城市名称。|</v>
      </c>
      <c r="AF180" s="71" t="str">
        <f t="shared" si="17"/>
        <v>IP500074</v>
      </c>
    </row>
    <row r="181" spans="1:32" s="45" customFormat="1" ht="19.2" customHeight="1">
      <c r="A181" s="60" t="s">
        <v>1430</v>
      </c>
      <c r="B181" s="60" t="s">
        <v>34</v>
      </c>
      <c r="C181" s="60" t="s">
        <v>66</v>
      </c>
      <c r="D181" s="60" t="s">
        <v>45</v>
      </c>
      <c r="E181" s="60" t="s">
        <v>1431</v>
      </c>
      <c r="F181" s="60" t="s">
        <v>1432</v>
      </c>
      <c r="G181" s="60" t="s">
        <v>37</v>
      </c>
      <c r="H181" s="60" t="s">
        <v>1433</v>
      </c>
      <c r="I181" s="60" t="s">
        <v>549</v>
      </c>
      <c r="J181" s="60" t="s">
        <v>37</v>
      </c>
      <c r="K181" s="60" t="s">
        <v>37</v>
      </c>
      <c r="L181" s="60" t="s">
        <v>383</v>
      </c>
      <c r="M181" s="60">
        <v>2</v>
      </c>
      <c r="N181" s="60" t="s">
        <v>37</v>
      </c>
      <c r="O181" s="63" t="str">
        <f>HYPERLINK("#代码扩展定义!C"&amp;MATCH($E:$E,代码扩展定义!C:C,),"代码类")</f>
        <v>代码类</v>
      </c>
      <c r="P181" s="60"/>
      <c r="Q181" s="60"/>
      <c r="R181" s="60"/>
      <c r="S181" s="60" t="s">
        <v>37</v>
      </c>
      <c r="T181" s="60" t="s">
        <v>37</v>
      </c>
      <c r="U181" s="60" t="s">
        <v>387</v>
      </c>
      <c r="V181" s="60"/>
      <c r="W181" s="60"/>
      <c r="X181" s="60"/>
      <c r="Y181" s="60"/>
      <c r="Z181" s="60"/>
      <c r="AA181" s="60"/>
      <c r="AB181" s="60" t="s">
        <v>536</v>
      </c>
      <c r="AC181" s="60" t="s">
        <v>1434</v>
      </c>
      <c r="AD181" s="72"/>
      <c r="AE181" s="71" t="str">
        <f t="shared" si="16"/>
        <v>MetaDataDefinition|IP500075|STOCK_TYP|股票种类|S2|指企业发行的股票的具体种类。|</v>
      </c>
      <c r="AF181" s="71" t="str">
        <f t="shared" si="17"/>
        <v>IP500075</v>
      </c>
    </row>
    <row r="182" spans="1:32" s="45" customFormat="1" ht="19.2" customHeight="1">
      <c r="A182" s="60" t="s">
        <v>1435</v>
      </c>
      <c r="B182" s="60" t="s">
        <v>34</v>
      </c>
      <c r="C182" s="60" t="s">
        <v>66</v>
      </c>
      <c r="D182" s="60" t="s">
        <v>45</v>
      </c>
      <c r="E182" s="60" t="s">
        <v>1436</v>
      </c>
      <c r="F182" s="60" t="s">
        <v>1437</v>
      </c>
      <c r="G182" s="60" t="s">
        <v>37</v>
      </c>
      <c r="H182" s="60" t="s">
        <v>1438</v>
      </c>
      <c r="I182" s="60" t="s">
        <v>1439</v>
      </c>
      <c r="J182" s="60" t="s">
        <v>37</v>
      </c>
      <c r="K182" s="60" t="s">
        <v>37</v>
      </c>
      <c r="L182" s="60" t="s">
        <v>393</v>
      </c>
      <c r="M182" s="60">
        <v>20</v>
      </c>
      <c r="N182" s="60" t="s">
        <v>37</v>
      </c>
      <c r="O182" s="60" t="s">
        <v>37</v>
      </c>
      <c r="P182" s="60"/>
      <c r="Q182" s="60"/>
      <c r="R182" s="60"/>
      <c r="S182" s="60" t="s">
        <v>37</v>
      </c>
      <c r="T182" s="60" t="s">
        <v>37</v>
      </c>
      <c r="U182" s="60" t="s">
        <v>387</v>
      </c>
      <c r="V182" s="60"/>
      <c r="W182" s="60"/>
      <c r="X182" s="60"/>
      <c r="Y182" s="60"/>
      <c r="Z182" s="60"/>
      <c r="AA182" s="60"/>
      <c r="AB182" s="60" t="s">
        <v>536</v>
      </c>
      <c r="AC182" s="60" t="s">
        <v>1440</v>
      </c>
      <c r="AD182" s="72"/>
      <c r="AE182" s="71" t="str">
        <f t="shared" si="16"/>
        <v>MetaDataDefinition|IP500076|STOCK_COD|股票代码|S20|指企业发行的股票在相关交易所的代码编号。|</v>
      </c>
      <c r="AF182" s="71" t="str">
        <f t="shared" si="17"/>
        <v>IP500076</v>
      </c>
    </row>
    <row r="183" spans="1:32" s="45" customFormat="1" ht="19.2" customHeight="1">
      <c r="A183" s="60" t="s">
        <v>1441</v>
      </c>
      <c r="B183" s="60" t="s">
        <v>34</v>
      </c>
      <c r="C183" s="60" t="s">
        <v>66</v>
      </c>
      <c r="D183" s="60" t="s">
        <v>45</v>
      </c>
      <c r="E183" s="60" t="s">
        <v>1442</v>
      </c>
      <c r="F183" s="60" t="s">
        <v>1443</v>
      </c>
      <c r="G183" s="60" t="s">
        <v>37</v>
      </c>
      <c r="H183" s="60" t="s">
        <v>1444</v>
      </c>
      <c r="I183" s="60" t="s">
        <v>893</v>
      </c>
      <c r="J183" s="60" t="s">
        <v>37</v>
      </c>
      <c r="K183" s="60" t="s">
        <v>37</v>
      </c>
      <c r="L183" s="60" t="s">
        <v>393</v>
      </c>
      <c r="M183" s="60">
        <v>80</v>
      </c>
      <c r="N183" s="60" t="s">
        <v>37</v>
      </c>
      <c r="O183" s="60" t="s">
        <v>37</v>
      </c>
      <c r="P183" s="60"/>
      <c r="Q183" s="60"/>
      <c r="R183" s="60"/>
      <c r="S183" s="60" t="s">
        <v>37</v>
      </c>
      <c r="T183" s="60" t="s">
        <v>37</v>
      </c>
      <c r="U183" s="60" t="s">
        <v>387</v>
      </c>
      <c r="V183" s="60"/>
      <c r="W183" s="60"/>
      <c r="X183" s="60"/>
      <c r="Y183" s="60"/>
      <c r="Z183" s="60"/>
      <c r="AA183" s="60"/>
      <c r="AB183" s="60" t="s">
        <v>536</v>
      </c>
      <c r="AC183" s="60" t="s">
        <v>1445</v>
      </c>
      <c r="AD183" s="72"/>
      <c r="AE183" s="71" t="str">
        <f t="shared" si="16"/>
        <v>MetaDataDefinition|IP500077|STOCK_NAM|股票名称|S80|指企业发行的股票在相关交易所的正式名称。|</v>
      </c>
      <c r="AF183" s="71" t="str">
        <f t="shared" si="17"/>
        <v>IP500077</v>
      </c>
    </row>
    <row r="184" spans="1:32" s="45" customFormat="1" ht="19.2" customHeight="1">
      <c r="A184" s="60" t="s">
        <v>1446</v>
      </c>
      <c r="B184" s="60" t="s">
        <v>34</v>
      </c>
      <c r="C184" s="60" t="s">
        <v>66</v>
      </c>
      <c r="D184" s="60" t="s">
        <v>45</v>
      </c>
      <c r="E184" s="60" t="s">
        <v>1447</v>
      </c>
      <c r="F184" s="60" t="s">
        <v>1448</v>
      </c>
      <c r="G184" s="60" t="s">
        <v>1449</v>
      </c>
      <c r="H184" s="60" t="s">
        <v>1450</v>
      </c>
      <c r="I184" s="60" t="s">
        <v>893</v>
      </c>
      <c r="J184" s="60" t="s">
        <v>1451</v>
      </c>
      <c r="K184" s="60" t="s">
        <v>37</v>
      </c>
      <c r="L184" s="60" t="s">
        <v>1147</v>
      </c>
      <c r="M184" s="60">
        <v>13</v>
      </c>
      <c r="N184" s="60" t="s">
        <v>37</v>
      </c>
      <c r="O184" s="60" t="s">
        <v>37</v>
      </c>
      <c r="P184" s="60"/>
      <c r="Q184" s="60"/>
      <c r="R184" s="60"/>
      <c r="S184" s="60" t="s">
        <v>37</v>
      </c>
      <c r="T184" s="60" t="s">
        <v>37</v>
      </c>
      <c r="U184" s="60" t="s">
        <v>387</v>
      </c>
      <c r="V184" s="60"/>
      <c r="W184" s="60"/>
      <c r="X184" s="60"/>
      <c r="Y184" s="60"/>
      <c r="Z184" s="60"/>
      <c r="AA184" s="60"/>
      <c r="AB184" s="60" t="s">
        <v>536</v>
      </c>
      <c r="AC184" s="60" t="s">
        <v>1452</v>
      </c>
      <c r="AD184" s="72"/>
      <c r="AE184" s="71" t="str">
        <f t="shared" si="16"/>
        <v>MetaDataDefinition|IP500078|TOT_STOCK_AMT|股本总量|I|描述企业发行股票的总股本（股数）。|</v>
      </c>
      <c r="AF184" s="71" t="str">
        <f t="shared" si="17"/>
        <v>IP500078</v>
      </c>
    </row>
    <row r="185" spans="1:32" s="45" customFormat="1" ht="19.2" customHeight="1">
      <c r="A185" s="60" t="s">
        <v>1453</v>
      </c>
      <c r="B185" s="60" t="s">
        <v>34</v>
      </c>
      <c r="C185" s="60" t="s">
        <v>66</v>
      </c>
      <c r="D185" s="60" t="s">
        <v>45</v>
      </c>
      <c r="E185" s="60" t="s">
        <v>1454</v>
      </c>
      <c r="F185" s="60" t="s">
        <v>1455</v>
      </c>
      <c r="G185" s="60" t="s">
        <v>37</v>
      </c>
      <c r="H185" s="60" t="s">
        <v>1456</v>
      </c>
      <c r="I185" s="60" t="s">
        <v>37</v>
      </c>
      <c r="J185" s="60" t="s">
        <v>37</v>
      </c>
      <c r="K185" s="60" t="s">
        <v>1213</v>
      </c>
      <c r="L185" s="60" t="s">
        <v>393</v>
      </c>
      <c r="M185" s="60">
        <v>120</v>
      </c>
      <c r="N185" s="60" t="s">
        <v>37</v>
      </c>
      <c r="O185" s="60" t="s">
        <v>37</v>
      </c>
      <c r="P185" s="60"/>
      <c r="Q185" s="60"/>
      <c r="R185" s="60"/>
      <c r="S185" s="60" t="s">
        <v>400</v>
      </c>
      <c r="T185" s="60" t="s">
        <v>401</v>
      </c>
      <c r="U185" s="60" t="s">
        <v>387</v>
      </c>
      <c r="V185" s="60"/>
      <c r="W185" s="60"/>
      <c r="X185" s="60"/>
      <c r="Y185" s="60"/>
      <c r="Z185" s="60"/>
      <c r="AA185" s="60"/>
      <c r="AB185" s="60" t="s">
        <v>536</v>
      </c>
      <c r="AC185" s="60" t="s">
        <v>1457</v>
      </c>
      <c r="AD185" s="72"/>
      <c r="AE185" s="71" t="str">
        <f t="shared" si="16"/>
        <v>MetaDataDefinition|IP500079|CFO_NAM|财务负责人姓名|S120|指单位客户的财务负责人的姓名。|</v>
      </c>
      <c r="AF185" s="71" t="str">
        <f t="shared" si="17"/>
        <v>IP500079</v>
      </c>
    </row>
    <row r="186" spans="1:32" s="45" customFormat="1" ht="19.2" customHeight="1">
      <c r="A186" s="60" t="s">
        <v>1458</v>
      </c>
      <c r="B186" s="60" t="s">
        <v>34</v>
      </c>
      <c r="C186" s="60" t="s">
        <v>66</v>
      </c>
      <c r="D186" s="60" t="s">
        <v>45</v>
      </c>
      <c r="E186" s="60" t="s">
        <v>1459</v>
      </c>
      <c r="F186" s="60" t="s">
        <v>1460</v>
      </c>
      <c r="G186" s="60" t="s">
        <v>37</v>
      </c>
      <c r="H186" s="60" t="s">
        <v>1461</v>
      </c>
      <c r="I186" s="64" t="s">
        <v>604</v>
      </c>
      <c r="J186" s="60" t="s">
        <v>37</v>
      </c>
      <c r="K186" s="64" t="s">
        <v>1462</v>
      </c>
      <c r="L186" s="60" t="s">
        <v>469</v>
      </c>
      <c r="M186" s="60">
        <v>20</v>
      </c>
      <c r="N186" s="60" t="s">
        <v>37</v>
      </c>
      <c r="O186" s="60" t="s">
        <v>37</v>
      </c>
      <c r="P186" s="60"/>
      <c r="Q186" s="60"/>
      <c r="R186" s="60"/>
      <c r="S186" s="60" t="s">
        <v>605</v>
      </c>
      <c r="T186" s="60" t="s">
        <v>401</v>
      </c>
      <c r="U186" s="60" t="s">
        <v>387</v>
      </c>
      <c r="V186" s="60"/>
      <c r="W186" s="60"/>
      <c r="X186" s="60"/>
      <c r="Y186" s="60"/>
      <c r="Z186" s="60"/>
      <c r="AA186" s="60"/>
      <c r="AB186" s="60" t="s">
        <v>536</v>
      </c>
      <c r="AC186" s="60" t="s">
        <v>1463</v>
      </c>
      <c r="AD186" s="72"/>
      <c r="AE186" s="71" t="str">
        <f t="shared" si="16"/>
        <v>MetaDataDefinition|IP500080|CFO_TEL_NUM|财务负责人联系电话|S20|指单位客户的财务负责人的常用联系电话。|</v>
      </c>
      <c r="AF186" s="71" t="str">
        <f t="shared" si="17"/>
        <v>IP500080</v>
      </c>
    </row>
    <row r="187" spans="1:32" s="45" customFormat="1" ht="19.2" customHeight="1">
      <c r="A187" s="60" t="s">
        <v>1464</v>
      </c>
      <c r="B187" s="60" t="s">
        <v>34</v>
      </c>
      <c r="C187" s="60" t="s">
        <v>66</v>
      </c>
      <c r="D187" s="60" t="s">
        <v>45</v>
      </c>
      <c r="E187" s="60" t="s">
        <v>1465</v>
      </c>
      <c r="F187" s="60" t="s">
        <v>1466</v>
      </c>
      <c r="G187" s="60" t="s">
        <v>37</v>
      </c>
      <c r="H187" s="60" t="s">
        <v>1467</v>
      </c>
      <c r="I187" s="60" t="s">
        <v>37</v>
      </c>
      <c r="J187" s="60" t="s">
        <v>37</v>
      </c>
      <c r="K187" s="60" t="s">
        <v>1213</v>
      </c>
      <c r="L187" s="60" t="s">
        <v>393</v>
      </c>
      <c r="M187" s="60">
        <v>120</v>
      </c>
      <c r="N187" s="60" t="s">
        <v>37</v>
      </c>
      <c r="O187" s="60" t="s">
        <v>37</v>
      </c>
      <c r="P187" s="60"/>
      <c r="Q187" s="60"/>
      <c r="R187" s="60"/>
      <c r="S187" s="60" t="s">
        <v>400</v>
      </c>
      <c r="T187" s="60" t="s">
        <v>401</v>
      </c>
      <c r="U187" s="60" t="s">
        <v>387</v>
      </c>
      <c r="V187" s="60"/>
      <c r="W187" s="60"/>
      <c r="X187" s="60"/>
      <c r="Y187" s="60"/>
      <c r="Z187" s="60"/>
      <c r="AA187" s="60"/>
      <c r="AB187" s="60" t="s">
        <v>536</v>
      </c>
      <c r="AC187" s="60" t="s">
        <v>1468</v>
      </c>
      <c r="AD187" s="72"/>
      <c r="AE187" s="71" t="str">
        <f t="shared" si="16"/>
        <v>MetaDataDefinition|IP500081|BUS_CONT_NAM|业务联络人姓名|S120|指单位客户的业务联络人的姓名。|</v>
      </c>
      <c r="AF187" s="71" t="str">
        <f t="shared" si="17"/>
        <v>IP500081</v>
      </c>
    </row>
    <row r="188" spans="1:32" s="45" customFormat="1" ht="19.2" customHeight="1">
      <c r="A188" s="60" t="s">
        <v>1469</v>
      </c>
      <c r="B188" s="60" t="s">
        <v>34</v>
      </c>
      <c r="C188" s="60" t="s">
        <v>66</v>
      </c>
      <c r="D188" s="60" t="s">
        <v>45</v>
      </c>
      <c r="E188" s="60" t="s">
        <v>1470</v>
      </c>
      <c r="F188" s="60" t="s">
        <v>1471</v>
      </c>
      <c r="G188" s="60" t="s">
        <v>37</v>
      </c>
      <c r="H188" s="60" t="s">
        <v>1472</v>
      </c>
      <c r="I188" s="64" t="s">
        <v>604</v>
      </c>
      <c r="J188" s="60" t="s">
        <v>37</v>
      </c>
      <c r="K188" s="64" t="s">
        <v>1462</v>
      </c>
      <c r="L188" s="60" t="s">
        <v>469</v>
      </c>
      <c r="M188" s="60">
        <v>20</v>
      </c>
      <c r="N188" s="60" t="s">
        <v>37</v>
      </c>
      <c r="O188" s="60" t="s">
        <v>37</v>
      </c>
      <c r="P188" s="60"/>
      <c r="Q188" s="60"/>
      <c r="R188" s="60"/>
      <c r="S188" s="60" t="s">
        <v>605</v>
      </c>
      <c r="T188" s="60" t="s">
        <v>401</v>
      </c>
      <c r="U188" s="60" t="s">
        <v>387</v>
      </c>
      <c r="V188" s="60"/>
      <c r="W188" s="60"/>
      <c r="X188" s="60"/>
      <c r="Y188" s="60"/>
      <c r="Z188" s="60"/>
      <c r="AA188" s="60"/>
      <c r="AB188" s="60" t="s">
        <v>536</v>
      </c>
      <c r="AC188" s="60" t="s">
        <v>1473</v>
      </c>
      <c r="AD188" s="72"/>
      <c r="AE188" s="71" t="str">
        <f t="shared" si="16"/>
        <v>MetaDataDefinition|IP500082|BUS_CONT_TEL_NUM|业务联络人联系电话|S20|指单位客户的业务联络人的常用联系电话。|</v>
      </c>
      <c r="AF188" s="71" t="str">
        <f t="shared" si="17"/>
        <v>IP500082</v>
      </c>
    </row>
    <row r="189" spans="1:32" s="45" customFormat="1" ht="19.2" customHeight="1">
      <c r="A189" s="60" t="s">
        <v>1474</v>
      </c>
      <c r="B189" s="60" t="s">
        <v>34</v>
      </c>
      <c r="C189" s="60" t="s">
        <v>66</v>
      </c>
      <c r="D189" s="60" t="s">
        <v>45</v>
      </c>
      <c r="E189" s="60" t="s">
        <v>1475</v>
      </c>
      <c r="F189" s="60" t="s">
        <v>1476</v>
      </c>
      <c r="G189" s="60" t="s">
        <v>37</v>
      </c>
      <c r="H189" s="60" t="s">
        <v>1477</v>
      </c>
      <c r="I189" s="64" t="s">
        <v>1478</v>
      </c>
      <c r="J189" s="60" t="s">
        <v>37</v>
      </c>
      <c r="K189" s="64" t="s">
        <v>1479</v>
      </c>
      <c r="L189" s="60" t="s">
        <v>469</v>
      </c>
      <c r="M189" s="60">
        <v>18</v>
      </c>
      <c r="N189" s="60" t="s">
        <v>37</v>
      </c>
      <c r="O189" s="60" t="s">
        <v>37</v>
      </c>
      <c r="P189" s="60"/>
      <c r="Q189" s="60"/>
      <c r="R189" s="60"/>
      <c r="S189" s="60" t="s">
        <v>37</v>
      </c>
      <c r="T189" s="60" t="s">
        <v>37</v>
      </c>
      <c r="U189" s="60" t="s">
        <v>387</v>
      </c>
      <c r="V189" s="60"/>
      <c r="W189" s="60"/>
      <c r="X189" s="60"/>
      <c r="Y189" s="60"/>
      <c r="Z189" s="60"/>
      <c r="AA189" s="60"/>
      <c r="AB189" s="60" t="s">
        <v>536</v>
      </c>
      <c r="AC189" s="60" t="s">
        <v>1480</v>
      </c>
      <c r="AD189" s="70"/>
      <c r="AE189" s="71" t="str">
        <f t="shared" si="16"/>
        <v>MetaDataDefinition|IP500083|UNIF_SOCL_CR_COD|统一社会信用代码|S18|指按照《法人和其他组织统一社会信用代码制度建设总体方案》要求，以组织机构代码为基础，由组织机构代码管理部门负责管理、登记管理部门负责发放给法人和其他组织的稳定且唯一的统一代码，是法人和其他组织的“数字身份证”和身份识别手段。|</v>
      </c>
      <c r="AF189" s="71" t="str">
        <f t="shared" si="17"/>
        <v>IP500083</v>
      </c>
    </row>
    <row r="190" spans="1:32" s="45" customFormat="1" ht="19.2" customHeight="1">
      <c r="A190" s="60" t="s">
        <v>1481</v>
      </c>
      <c r="B190" s="60" t="s">
        <v>34</v>
      </c>
      <c r="C190" s="60" t="s">
        <v>66</v>
      </c>
      <c r="D190" s="60" t="s">
        <v>45</v>
      </c>
      <c r="E190" s="60" t="s">
        <v>1482</v>
      </c>
      <c r="F190" s="60" t="s">
        <v>1483</v>
      </c>
      <c r="G190" s="60" t="s">
        <v>37</v>
      </c>
      <c r="H190" s="60" t="s">
        <v>1484</v>
      </c>
      <c r="I190" s="64" t="s">
        <v>1485</v>
      </c>
      <c r="J190" s="60" t="s">
        <v>37</v>
      </c>
      <c r="K190" s="60" t="s">
        <v>1486</v>
      </c>
      <c r="L190" s="60" t="s">
        <v>469</v>
      </c>
      <c r="M190" s="60">
        <v>18</v>
      </c>
      <c r="N190" s="60" t="s">
        <v>37</v>
      </c>
      <c r="O190" s="60" t="s">
        <v>37</v>
      </c>
      <c r="P190" s="60"/>
      <c r="Q190" s="60"/>
      <c r="R190" s="60"/>
      <c r="S190" s="60" t="s">
        <v>37</v>
      </c>
      <c r="T190" s="60" t="s">
        <v>37</v>
      </c>
      <c r="U190" s="60" t="s">
        <v>387</v>
      </c>
      <c r="V190" s="60"/>
      <c r="W190" s="60"/>
      <c r="X190" s="60"/>
      <c r="Y190" s="60"/>
      <c r="Z190" s="60"/>
      <c r="AA190" s="60"/>
      <c r="AB190" s="60" t="s">
        <v>536</v>
      </c>
      <c r="AC190" s="60" t="s">
        <v>1487</v>
      </c>
      <c r="AD190" s="70"/>
      <c r="AE190" s="71" t="str">
        <f t="shared" si="16"/>
        <v>MetaDataDefinition|IP500084|OG_CR_COD|机构信用代码|S18|指中国人民银行征信管理局从信用角度编制并赋予机关、事业单位、企业、社会团体及其他组织等各类机构的用于识别身份的代码标识。|</v>
      </c>
      <c r="AF190" s="71" t="str">
        <f t="shared" si="17"/>
        <v>IP500084</v>
      </c>
    </row>
    <row r="191" spans="1:32" s="45" customFormat="1" ht="19.2" customHeight="1">
      <c r="A191" s="60" t="s">
        <v>1488</v>
      </c>
      <c r="B191" s="60" t="s">
        <v>34</v>
      </c>
      <c r="C191" s="60" t="s">
        <v>66</v>
      </c>
      <c r="D191" s="60" t="s">
        <v>45</v>
      </c>
      <c r="E191" s="60" t="s">
        <v>1489</v>
      </c>
      <c r="F191" s="60" t="s">
        <v>1490</v>
      </c>
      <c r="G191" s="60" t="s">
        <v>37</v>
      </c>
      <c r="H191" s="60" t="s">
        <v>1491</v>
      </c>
      <c r="I191" s="60" t="s">
        <v>1492</v>
      </c>
      <c r="J191" s="60" t="s">
        <v>37</v>
      </c>
      <c r="K191" s="60" t="s">
        <v>1493</v>
      </c>
      <c r="L191" s="60" t="s">
        <v>469</v>
      </c>
      <c r="M191" s="60">
        <v>20</v>
      </c>
      <c r="N191" s="60" t="s">
        <v>37</v>
      </c>
      <c r="O191" s="60" t="s">
        <v>37</v>
      </c>
      <c r="P191" s="60"/>
      <c r="Q191" s="60"/>
      <c r="R191" s="60"/>
      <c r="S191" s="60" t="s">
        <v>37</v>
      </c>
      <c r="T191" s="60" t="s">
        <v>37</v>
      </c>
      <c r="U191" s="60" t="s">
        <v>387</v>
      </c>
      <c r="V191" s="60"/>
      <c r="W191" s="60"/>
      <c r="X191" s="60"/>
      <c r="Y191" s="60"/>
      <c r="Z191" s="60"/>
      <c r="AA191" s="60"/>
      <c r="AB191" s="60" t="s">
        <v>536</v>
      </c>
      <c r="AC191" s="60" t="s">
        <v>1494</v>
      </c>
      <c r="AD191" s="70"/>
      <c r="AE191" s="71" t="str">
        <f t="shared" si="16"/>
        <v>MetaDataDefinition|IP500085|LGL_ENTY_IDN|法人机构识别编码|S20|指由金融稳定理事会（FSB）提出的，为全球所有参与金融交易的金融机构及非金融机构进行的统一编码，以便于识别交易对手并加强参与金融交易机构的信息管理。|</v>
      </c>
      <c r="AF191" s="71" t="str">
        <f t="shared" si="17"/>
        <v>IP500085</v>
      </c>
    </row>
    <row r="192" spans="1:32" s="45" customFormat="1" ht="19.2" customHeight="1">
      <c r="A192" s="60" t="s">
        <v>1495</v>
      </c>
      <c r="B192" s="60" t="s">
        <v>34</v>
      </c>
      <c r="C192" s="60" t="s">
        <v>66</v>
      </c>
      <c r="D192" s="60" t="s">
        <v>59</v>
      </c>
      <c r="E192" s="60" t="s">
        <v>1496</v>
      </c>
      <c r="F192" s="60" t="s">
        <v>1497</v>
      </c>
      <c r="G192" s="60" t="s">
        <v>37</v>
      </c>
      <c r="H192" s="60" t="s">
        <v>1498</v>
      </c>
      <c r="I192" s="60" t="s">
        <v>1010</v>
      </c>
      <c r="J192" s="60" t="s">
        <v>37</v>
      </c>
      <c r="K192" s="60" t="s">
        <v>1095</v>
      </c>
      <c r="L192" s="60" t="s">
        <v>383</v>
      </c>
      <c r="M192" s="60">
        <v>5</v>
      </c>
      <c r="N192" s="60" t="s">
        <v>37</v>
      </c>
      <c r="O192" s="63" t="str">
        <f>HYPERLINK("#代码扩展定义!C"&amp;MATCH($E:$E,代码扩展定义!C:C,),"代码类")</f>
        <v>代码类</v>
      </c>
      <c r="P192" s="60"/>
      <c r="Q192" s="60"/>
      <c r="R192" s="60"/>
      <c r="S192" s="60" t="s">
        <v>37</v>
      </c>
      <c r="T192" s="60" t="s">
        <v>37</v>
      </c>
      <c r="U192" s="60" t="s">
        <v>387</v>
      </c>
      <c r="V192" s="60"/>
      <c r="W192" s="60"/>
      <c r="X192" s="60"/>
      <c r="Y192" s="60"/>
      <c r="Z192" s="60"/>
      <c r="AA192" s="60"/>
      <c r="AB192" s="60" t="s">
        <v>536</v>
      </c>
      <c r="AC192" s="60" t="s">
        <v>1499</v>
      </c>
      <c r="AD192" s="72"/>
      <c r="AE192" s="71" t="str">
        <f t="shared" si="16"/>
        <v>MetaDataDefinition|IP500086|CORP_BUS_CUST_CLASS|公司业务客户等级|S5|指贵州银行按照企业授信规模及相关指标对企业授信客户的分级分类。包括总行核心战略客户、总行重点战略客户、分行战略客户、普通客户、小企业客户。|</v>
      </c>
      <c r="AF192" s="71" t="str">
        <f t="shared" si="17"/>
        <v>IP500086</v>
      </c>
    </row>
    <row r="193" spans="1:32" s="44" customFormat="1" ht="19.2" customHeight="1">
      <c r="A193" s="60" t="s">
        <v>1500</v>
      </c>
      <c r="B193" s="55" t="s">
        <v>34</v>
      </c>
      <c r="C193" s="54" t="s">
        <v>66</v>
      </c>
      <c r="D193" s="54" t="s">
        <v>56</v>
      </c>
      <c r="E193" s="55" t="s">
        <v>1501</v>
      </c>
      <c r="F193" s="56" t="s">
        <v>1502</v>
      </c>
      <c r="G193" s="56" t="s">
        <v>37</v>
      </c>
      <c r="H193" s="56" t="s">
        <v>1503</v>
      </c>
      <c r="I193" s="56" t="s">
        <v>1504</v>
      </c>
      <c r="J193" s="56" t="s">
        <v>1505</v>
      </c>
      <c r="K193" s="56" t="s">
        <v>382</v>
      </c>
      <c r="L193" s="56" t="s">
        <v>1147</v>
      </c>
      <c r="M193" s="56">
        <v>5</v>
      </c>
      <c r="N193" s="56">
        <v>2</v>
      </c>
      <c r="O193" s="55" t="s">
        <v>37</v>
      </c>
      <c r="P193" s="58" t="s">
        <v>492</v>
      </c>
      <c r="Q193" s="58" t="s">
        <v>1506</v>
      </c>
      <c r="R193" s="54" t="s">
        <v>386</v>
      </c>
      <c r="S193" s="56" t="s">
        <v>37</v>
      </c>
      <c r="T193" s="56" t="s">
        <v>37</v>
      </c>
      <c r="U193" s="54" t="s">
        <v>387</v>
      </c>
      <c r="V193" s="65"/>
      <c r="W193" s="65"/>
      <c r="X193" s="65"/>
      <c r="Y193" s="65"/>
      <c r="Z193" s="65"/>
      <c r="AA193" s="65"/>
      <c r="AB193" s="60" t="s">
        <v>388</v>
      </c>
      <c r="AC193" s="56" t="s">
        <v>1507</v>
      </c>
      <c r="AD193" s="70"/>
      <c r="AE193" s="71" t="str">
        <f t="shared" si="16"/>
        <v>MetaDataDefinition|IP500087|IVST_PERC|持股比例|I|描述股东出资金额在该客户注册资本中的占比信息。|</v>
      </c>
      <c r="AF193" s="71" t="str">
        <f t="shared" si="17"/>
        <v>IP500087</v>
      </c>
    </row>
    <row r="194" spans="1:32" s="44" customFormat="1" ht="19.2" customHeight="1">
      <c r="A194" s="60" t="s">
        <v>1508</v>
      </c>
      <c r="B194" s="55" t="s">
        <v>34</v>
      </c>
      <c r="C194" s="54" t="s">
        <v>66</v>
      </c>
      <c r="D194" s="54" t="s">
        <v>47</v>
      </c>
      <c r="E194" s="55" t="s">
        <v>1509</v>
      </c>
      <c r="F194" s="56" t="s">
        <v>1510</v>
      </c>
      <c r="G194" s="56" t="s">
        <v>37</v>
      </c>
      <c r="H194" s="56" t="s">
        <v>1511</v>
      </c>
      <c r="I194" s="56" t="s">
        <v>1512</v>
      </c>
      <c r="J194" s="56" t="s">
        <v>37</v>
      </c>
      <c r="K194" s="56" t="s">
        <v>1513</v>
      </c>
      <c r="L194" s="56" t="s">
        <v>393</v>
      </c>
      <c r="M194" s="56">
        <v>122</v>
      </c>
      <c r="N194" s="56" t="s">
        <v>37</v>
      </c>
      <c r="O194" s="55" t="s">
        <v>37</v>
      </c>
      <c r="P194" s="58" t="s">
        <v>477</v>
      </c>
      <c r="Q194" s="58" t="s">
        <v>510</v>
      </c>
      <c r="R194" s="54" t="s">
        <v>386</v>
      </c>
      <c r="S194" s="56" t="s">
        <v>400</v>
      </c>
      <c r="T194" s="56" t="s">
        <v>401</v>
      </c>
      <c r="U194" s="54" t="s">
        <v>387</v>
      </c>
      <c r="V194" s="65"/>
      <c r="W194" s="65"/>
      <c r="X194" s="65"/>
      <c r="Y194" s="65"/>
      <c r="Z194" s="65"/>
      <c r="AA194" s="65"/>
      <c r="AB194" s="60" t="s">
        <v>388</v>
      </c>
      <c r="AC194" s="56" t="s">
        <v>1514</v>
      </c>
      <c r="AD194" s="70"/>
      <c r="AE194" s="71" t="str">
        <f t="shared" si="16"/>
        <v>MetaDataDefinition|IP500088|LGL_REPT_NAM|法定代表人姓名|S122|是指依法代表法人或非法人行使民事权利，履行民事义务的主要负责人的姓名。|</v>
      </c>
      <c r="AF194" s="71" t="str">
        <f t="shared" si="17"/>
        <v>IP500088</v>
      </c>
    </row>
    <row r="195" spans="1:32" s="44" customFormat="1" ht="19.2" customHeight="1">
      <c r="A195" s="60" t="s">
        <v>1515</v>
      </c>
      <c r="B195" s="55" t="s">
        <v>34</v>
      </c>
      <c r="C195" s="54" t="s">
        <v>66</v>
      </c>
      <c r="D195" s="54" t="s">
        <v>45</v>
      </c>
      <c r="E195" s="55" t="s">
        <v>1516</v>
      </c>
      <c r="F195" s="56" t="s">
        <v>1517</v>
      </c>
      <c r="G195" s="56" t="s">
        <v>37</v>
      </c>
      <c r="H195" s="56" t="s">
        <v>1518</v>
      </c>
      <c r="I195" s="56" t="s">
        <v>1519</v>
      </c>
      <c r="J195" s="56" t="s">
        <v>37</v>
      </c>
      <c r="K195" s="56" t="s">
        <v>1520</v>
      </c>
      <c r="L195" s="56" t="s">
        <v>393</v>
      </c>
      <c r="M195" s="56">
        <v>122</v>
      </c>
      <c r="N195" s="56" t="s">
        <v>37</v>
      </c>
      <c r="O195" s="55" t="s">
        <v>37</v>
      </c>
      <c r="P195" s="55" t="s">
        <v>492</v>
      </c>
      <c r="Q195" s="58" t="s">
        <v>493</v>
      </c>
      <c r="R195" s="54" t="s">
        <v>386</v>
      </c>
      <c r="S195" s="56" t="s">
        <v>37</v>
      </c>
      <c r="T195" s="56" t="s">
        <v>37</v>
      </c>
      <c r="U195" s="54" t="s">
        <v>387</v>
      </c>
      <c r="V195" s="65"/>
      <c r="W195" s="65"/>
      <c r="X195" s="65"/>
      <c r="Y195" s="65"/>
      <c r="Z195" s="65"/>
      <c r="AA195" s="65"/>
      <c r="AB195" s="60" t="s">
        <v>388</v>
      </c>
      <c r="AC195" s="56" t="s">
        <v>1521</v>
      </c>
      <c r="AD195" s="70"/>
      <c r="AE195" s="71" t="str">
        <f t="shared" ref="AE195" si="18">CONCATENATE("MetaDataDefinition|",SUBSTITUTE(SUBSTITUTE(A195,CHAR(10),""),CHAR(13),""),"|",SUBSTITUTE(SUBSTITUTE(AC195,CHAR(10),""),CHAR(13),""),"|",SUBSTITUTE(SUBSTITUTE(E195,CHAR(10),""),CHAR(13),""),"|",IF(OR(L195="代码类",L195="标识类",L195="编码类",L195="文本类",L195="日期类",L195="时间类",L195="日期时间类"),CONCATENATE("S",M195),IF(L195="金额类",CONCATENATE("D",M195,",",N195),IF(L195="数值类","I","#N/A!"))),"|",SUBSTITUTE(SUBSTITUTE(H195,CHAR(10),""),CHAR(13),""),"|")</f>
        <v>MetaDataDefinition|IP500089|CUST_ENG_FUL_NAM|对公客户英文名称|S122|对公客户的英文名称。若对公客户所在国的法定语言为英语，则同客户法定名称。应遵循《GBT 1988-1998 信息技术 信息交换用七位编码字符集》，也即等效于《美国国家信息交换标准代码American Standard Code for Information Interchange》。|</v>
      </c>
      <c r="AF195" s="71" t="str">
        <f t="shared" ref="AF195" si="19">A195</f>
        <v>IP500089</v>
      </c>
    </row>
    <row r="196" spans="1:32" s="44" customFormat="1" ht="19.2" customHeight="1">
      <c r="A196" s="60" t="s">
        <v>1522</v>
      </c>
      <c r="B196" s="55" t="s">
        <v>34</v>
      </c>
      <c r="C196" s="54" t="s">
        <v>66</v>
      </c>
      <c r="D196" s="54" t="s">
        <v>75</v>
      </c>
      <c r="E196" s="55" t="s">
        <v>1523</v>
      </c>
      <c r="F196" s="56" t="s">
        <v>1524</v>
      </c>
      <c r="G196" s="56" t="s">
        <v>37</v>
      </c>
      <c r="H196" s="56" t="s">
        <v>1525</v>
      </c>
      <c r="I196" s="56" t="s">
        <v>37</v>
      </c>
      <c r="J196" s="56" t="s">
        <v>37</v>
      </c>
      <c r="K196" s="56" t="s">
        <v>1526</v>
      </c>
      <c r="L196" s="56" t="s">
        <v>469</v>
      </c>
      <c r="M196" s="56">
        <v>14</v>
      </c>
      <c r="N196" s="56" t="s">
        <v>37</v>
      </c>
      <c r="O196" s="55" t="s">
        <v>1527</v>
      </c>
      <c r="P196" s="58" t="s">
        <v>636</v>
      </c>
      <c r="Q196" s="58" t="s">
        <v>1528</v>
      </c>
      <c r="R196" s="54" t="s">
        <v>386</v>
      </c>
      <c r="S196" s="56" t="s">
        <v>37</v>
      </c>
      <c r="T196" s="56" t="s">
        <v>37</v>
      </c>
      <c r="U196" s="54" t="s">
        <v>387</v>
      </c>
      <c r="V196" s="65"/>
      <c r="W196" s="65"/>
      <c r="X196" s="65"/>
      <c r="Y196" s="65"/>
      <c r="Z196" s="65"/>
      <c r="AA196" s="65"/>
      <c r="AB196" s="60" t="s">
        <v>388</v>
      </c>
      <c r="AC196" s="56" t="s">
        <v>1529</v>
      </c>
      <c r="AD196" s="70"/>
      <c r="AE196" s="71" t="str">
        <f t="shared" ref="AE196:AE227" si="20">CONCATENATE("MetaDataDefinition|",SUBSTITUTE(SUBSTITUTE(A196,CHAR(10),""),CHAR(13),""),"|",SUBSTITUTE(SUBSTITUTE(AC196,CHAR(10),""),CHAR(13),""),"|",SUBSTITUTE(SUBSTITUTE(E196,CHAR(10),""),CHAR(13),""),"|",IF(OR(L196="代码类",L196="标识类",L196="编码类",L196="文本类",L196="日期类",L196="时间类",L196="日期时间类"),CONCATENATE("S",M196),IF(L196="金额类",CONCATENATE("D",M196,",",N196),IF(L196="数值类","I","#N/A!"))),"|",SUBSTITUTE(SUBSTITUTE(H196,CHAR(10),""),CHAR(13),""),"|")</f>
        <v>MetaDataDefinition|IP500090|FNCL_INST_COD|金融机构编码|S14|是标识各类金融机构的唯一编码。根据中国金融机构分类标准，明确金融机构涵盖范围和界定各类金融机构具体组成包括的货币当局、监管当局及其境内外派出机构；境内银行、证券、保险类金融机构的法人机构及其境内外具有经营许可的分支机构；交易结算类金融机构及其境内分支机构；境内设立的金融控股公司；国外金融机构在我国境内设立的具有经营许可的非法人分支机构，中国人民银行认定的其他有关金融机构。|</v>
      </c>
      <c r="AF196" s="71" t="str">
        <f t="shared" ref="AF196:AF227" si="21">A196</f>
        <v>IP500090</v>
      </c>
    </row>
    <row r="197" spans="1:32" s="44" customFormat="1" ht="19.2" customHeight="1">
      <c r="A197" s="60" t="s">
        <v>1530</v>
      </c>
      <c r="B197" s="55" t="s">
        <v>34</v>
      </c>
      <c r="C197" s="54" t="s">
        <v>66</v>
      </c>
      <c r="D197" s="54" t="s">
        <v>75</v>
      </c>
      <c r="E197" s="55" t="s">
        <v>1531</v>
      </c>
      <c r="F197" s="56" t="s">
        <v>1532</v>
      </c>
      <c r="G197" s="56" t="s">
        <v>37</v>
      </c>
      <c r="H197" s="56" t="s">
        <v>1533</v>
      </c>
      <c r="I197" s="56">
        <v>0</v>
      </c>
      <c r="J197" s="56" t="s">
        <v>37</v>
      </c>
      <c r="K197" s="56" t="s">
        <v>1534</v>
      </c>
      <c r="L197" s="56" t="s">
        <v>469</v>
      </c>
      <c r="M197" s="56">
        <v>12</v>
      </c>
      <c r="N197" s="56" t="s">
        <v>37</v>
      </c>
      <c r="O197" s="55" t="s">
        <v>1535</v>
      </c>
      <c r="P197" s="58" t="s">
        <v>636</v>
      </c>
      <c r="Q197" s="58" t="s">
        <v>1528</v>
      </c>
      <c r="R197" s="54" t="s">
        <v>386</v>
      </c>
      <c r="S197" s="56" t="s">
        <v>37</v>
      </c>
      <c r="T197" s="56" t="s">
        <v>37</v>
      </c>
      <c r="U197" s="54" t="s">
        <v>387</v>
      </c>
      <c r="V197" s="65"/>
      <c r="W197" s="65"/>
      <c r="X197" s="65"/>
      <c r="Y197" s="65"/>
      <c r="Z197" s="65"/>
      <c r="AA197" s="65"/>
      <c r="AB197" s="60" t="s">
        <v>388</v>
      </c>
      <c r="AC197" s="56" t="s">
        <v>1536</v>
      </c>
      <c r="AD197" s="70"/>
      <c r="AE197" s="71" t="str">
        <f t="shared" si="20"/>
        <v>MetaDataDefinition|IP500091|SAFE_FNCL_OG_FLAG_COD|外管局金融机构标识码|S12|用于标识该机构是否是外管局金融机构。|</v>
      </c>
      <c r="AF197" s="71" t="str">
        <f t="shared" si="21"/>
        <v>IP500091</v>
      </c>
    </row>
    <row r="198" spans="1:32" s="44" customFormat="1" ht="19.2" customHeight="1">
      <c r="A198" s="60" t="s">
        <v>1537</v>
      </c>
      <c r="B198" s="60" t="s">
        <v>34</v>
      </c>
      <c r="C198" s="60" t="s">
        <v>77</v>
      </c>
      <c r="D198" s="60" t="s">
        <v>1538</v>
      </c>
      <c r="E198" s="60" t="s">
        <v>1539</v>
      </c>
      <c r="F198" s="60" t="s">
        <v>1540</v>
      </c>
      <c r="G198" s="60" t="s">
        <v>37</v>
      </c>
      <c r="H198" s="60" t="s">
        <v>1541</v>
      </c>
      <c r="I198" s="60" t="s">
        <v>1026</v>
      </c>
      <c r="J198" s="60" t="s">
        <v>37</v>
      </c>
      <c r="K198" s="60" t="s">
        <v>37</v>
      </c>
      <c r="L198" s="60" t="s">
        <v>383</v>
      </c>
      <c r="M198" s="60">
        <v>3</v>
      </c>
      <c r="N198" s="60" t="s">
        <v>37</v>
      </c>
      <c r="O198" s="63" t="str">
        <f>HYPERLINK("#代码扩展定义!C"&amp;MATCH($E:$E,代码扩展定义!C:C,),"代码类")</f>
        <v>代码类</v>
      </c>
      <c r="P198" s="60"/>
      <c r="Q198" s="60"/>
      <c r="R198" s="60"/>
      <c r="S198" s="60" t="s">
        <v>37</v>
      </c>
      <c r="T198" s="60" t="s">
        <v>37</v>
      </c>
      <c r="U198" s="60" t="s">
        <v>387</v>
      </c>
      <c r="V198" s="60"/>
      <c r="W198" s="60"/>
      <c r="X198" s="60"/>
      <c r="Y198" s="60"/>
      <c r="Z198" s="60"/>
      <c r="AA198" s="60"/>
      <c r="AB198" s="60" t="s">
        <v>536</v>
      </c>
      <c r="AC198" s="60" t="s">
        <v>1542</v>
      </c>
      <c r="AD198" s="70"/>
      <c r="AE198" s="71" t="str">
        <f t="shared" si="20"/>
        <v>MetaDataDefinition|IP600001|OG_CHG_TYP|机构变更类型|S3|指与内部机构的设立、撤销、变更相关的各类事项，主要有机构新增、机构变更和机构撤销三大类。|</v>
      </c>
      <c r="AF198" s="71" t="str">
        <f t="shared" si="21"/>
        <v>IP600001</v>
      </c>
    </row>
    <row r="199" spans="1:32" s="44" customFormat="1" ht="19.2" customHeight="1">
      <c r="A199" s="60" t="s">
        <v>1543</v>
      </c>
      <c r="B199" s="60" t="s">
        <v>34</v>
      </c>
      <c r="C199" s="60" t="s">
        <v>77</v>
      </c>
      <c r="D199" s="60" t="s">
        <v>1538</v>
      </c>
      <c r="E199" s="60" t="s">
        <v>1544</v>
      </c>
      <c r="F199" s="60" t="s">
        <v>1545</v>
      </c>
      <c r="G199" s="60" t="s">
        <v>37</v>
      </c>
      <c r="H199" s="60" t="s">
        <v>1546</v>
      </c>
      <c r="I199" s="60" t="s">
        <v>611</v>
      </c>
      <c r="J199" s="60" t="s">
        <v>37</v>
      </c>
      <c r="K199" s="60" t="s">
        <v>37</v>
      </c>
      <c r="L199" s="60" t="s">
        <v>442</v>
      </c>
      <c r="M199" s="60">
        <v>8</v>
      </c>
      <c r="N199" s="60" t="s">
        <v>37</v>
      </c>
      <c r="O199" s="60" t="s">
        <v>37</v>
      </c>
      <c r="P199" s="60"/>
      <c r="Q199" s="60"/>
      <c r="R199" s="60"/>
      <c r="S199" s="60" t="s">
        <v>37</v>
      </c>
      <c r="T199" s="60" t="s">
        <v>37</v>
      </c>
      <c r="U199" s="60" t="s">
        <v>387</v>
      </c>
      <c r="V199" s="60"/>
      <c r="W199" s="60"/>
      <c r="X199" s="60"/>
      <c r="Y199" s="60"/>
      <c r="Z199" s="60"/>
      <c r="AA199" s="60"/>
      <c r="AB199" s="60" t="s">
        <v>536</v>
      </c>
      <c r="AC199" s="60" t="s">
        <v>1547</v>
      </c>
      <c r="AD199" s="70"/>
      <c r="AE199" s="71" t="str">
        <f t="shared" si="20"/>
        <v>MetaDataDefinition|IP600002|OG_CHG_DAT|机构变更日期|S8|指内部机构变更事项发生的日期，如设立日期，变更日期和撤销日期等。|</v>
      </c>
      <c r="AF199" s="71" t="str">
        <f t="shared" si="21"/>
        <v>IP600002</v>
      </c>
    </row>
    <row r="200" spans="1:32" s="44" customFormat="1" ht="19.2" customHeight="1">
      <c r="A200" s="60" t="s">
        <v>1548</v>
      </c>
      <c r="B200" s="60" t="s">
        <v>34</v>
      </c>
      <c r="C200" s="60" t="s">
        <v>77</v>
      </c>
      <c r="D200" s="60" t="s">
        <v>1549</v>
      </c>
      <c r="E200" s="60" t="s">
        <v>1550</v>
      </c>
      <c r="F200" s="60" t="s">
        <v>1551</v>
      </c>
      <c r="G200" s="60" t="s">
        <v>37</v>
      </c>
      <c r="H200" s="60" t="s">
        <v>1552</v>
      </c>
      <c r="I200" s="60" t="s">
        <v>542</v>
      </c>
      <c r="J200" s="60" t="s">
        <v>37</v>
      </c>
      <c r="K200" s="60" t="s">
        <v>37</v>
      </c>
      <c r="L200" s="60" t="s">
        <v>543</v>
      </c>
      <c r="M200" s="60">
        <v>1</v>
      </c>
      <c r="N200" s="60" t="s">
        <v>37</v>
      </c>
      <c r="O200" s="60" t="s">
        <v>37</v>
      </c>
      <c r="P200" s="60"/>
      <c r="Q200" s="60"/>
      <c r="R200" s="60"/>
      <c r="S200" s="60" t="s">
        <v>37</v>
      </c>
      <c r="T200" s="60" t="s">
        <v>37</v>
      </c>
      <c r="U200" s="60" t="s">
        <v>387</v>
      </c>
      <c r="V200" s="60"/>
      <c r="W200" s="60"/>
      <c r="X200" s="60"/>
      <c r="Y200" s="60"/>
      <c r="Z200" s="60"/>
      <c r="AA200" s="60"/>
      <c r="AB200" s="60" t="s">
        <v>536</v>
      </c>
      <c r="AC200" s="60" t="s">
        <v>1553</v>
      </c>
      <c r="AD200" s="70"/>
      <c r="AE200" s="71" t="str">
        <f t="shared" si="20"/>
        <v>MetaDataDefinition|IP600003|OPN_ON_HOL|机构允许假期营业|S1|指营业机构是否允许假期营业。|</v>
      </c>
      <c r="AF200" s="71" t="str">
        <f t="shared" si="21"/>
        <v>IP600003</v>
      </c>
    </row>
    <row r="201" spans="1:32" s="44" customFormat="1" ht="19.2" customHeight="1">
      <c r="A201" s="60" t="s">
        <v>1554</v>
      </c>
      <c r="B201" s="60" t="s">
        <v>34</v>
      </c>
      <c r="C201" s="60" t="s">
        <v>77</v>
      </c>
      <c r="D201" s="60" t="s">
        <v>1549</v>
      </c>
      <c r="E201" s="60" t="s">
        <v>1555</v>
      </c>
      <c r="F201" s="60" t="s">
        <v>1556</v>
      </c>
      <c r="G201" s="60" t="s">
        <v>37</v>
      </c>
      <c r="H201" s="60" t="s">
        <v>1557</v>
      </c>
      <c r="I201" s="60" t="s">
        <v>1558</v>
      </c>
      <c r="J201" s="60" t="s">
        <v>37</v>
      </c>
      <c r="K201" s="60" t="s">
        <v>37</v>
      </c>
      <c r="L201" s="60" t="s">
        <v>1559</v>
      </c>
      <c r="M201" s="60">
        <v>4</v>
      </c>
      <c r="N201" s="60" t="s">
        <v>37</v>
      </c>
      <c r="O201" s="60" t="s">
        <v>37</v>
      </c>
      <c r="P201" s="60"/>
      <c r="Q201" s="60"/>
      <c r="R201" s="60"/>
      <c r="S201" s="60" t="s">
        <v>37</v>
      </c>
      <c r="T201" s="60" t="s">
        <v>37</v>
      </c>
      <c r="U201" s="60" t="s">
        <v>387</v>
      </c>
      <c r="V201" s="60"/>
      <c r="W201" s="60"/>
      <c r="X201" s="60"/>
      <c r="Y201" s="60"/>
      <c r="Z201" s="60"/>
      <c r="AA201" s="60"/>
      <c r="AB201" s="60" t="s">
        <v>536</v>
      </c>
      <c r="AC201" s="60" t="s">
        <v>1560</v>
      </c>
      <c r="AD201" s="70"/>
      <c r="AE201" s="71" t="str">
        <f t="shared" si="20"/>
        <v>MetaDataDefinition|IP600004|OPEN_TIME_ON_WORK_DAY|机构正常营业开始时间|S4|指营业机构非假期日的营业开始时间。|</v>
      </c>
      <c r="AF201" s="71" t="str">
        <f t="shared" si="21"/>
        <v>IP600004</v>
      </c>
    </row>
    <row r="202" spans="1:32" s="44" customFormat="1" ht="19.2" customHeight="1">
      <c r="A202" s="60" t="s">
        <v>1561</v>
      </c>
      <c r="B202" s="60" t="s">
        <v>34</v>
      </c>
      <c r="C202" s="60" t="s">
        <v>77</v>
      </c>
      <c r="D202" s="60" t="s">
        <v>1549</v>
      </c>
      <c r="E202" s="60" t="s">
        <v>1562</v>
      </c>
      <c r="F202" s="60" t="s">
        <v>1563</v>
      </c>
      <c r="G202" s="60" t="s">
        <v>37</v>
      </c>
      <c r="H202" s="60" t="s">
        <v>1564</v>
      </c>
      <c r="I202" s="60" t="s">
        <v>1558</v>
      </c>
      <c r="J202" s="60" t="s">
        <v>37</v>
      </c>
      <c r="K202" s="60" t="s">
        <v>37</v>
      </c>
      <c r="L202" s="60" t="s">
        <v>1559</v>
      </c>
      <c r="M202" s="60">
        <v>4</v>
      </c>
      <c r="N202" s="60" t="s">
        <v>37</v>
      </c>
      <c r="O202" s="60" t="s">
        <v>37</v>
      </c>
      <c r="P202" s="60"/>
      <c r="Q202" s="60"/>
      <c r="R202" s="60"/>
      <c r="S202" s="60" t="s">
        <v>37</v>
      </c>
      <c r="T202" s="60" t="s">
        <v>37</v>
      </c>
      <c r="U202" s="60" t="s">
        <v>387</v>
      </c>
      <c r="V202" s="60"/>
      <c r="W202" s="60"/>
      <c r="X202" s="60"/>
      <c r="Y202" s="60"/>
      <c r="Z202" s="60"/>
      <c r="AA202" s="60"/>
      <c r="AB202" s="60" t="s">
        <v>536</v>
      </c>
      <c r="AC202" s="60" t="s">
        <v>1565</v>
      </c>
      <c r="AD202" s="70"/>
      <c r="AE202" s="71" t="str">
        <f t="shared" si="20"/>
        <v>MetaDataDefinition|IP600005|CLSG_TIME_ON_WORK_DAY|机构正常营业结束时间|S4|指营业机构非假期日的营业结束时间。|</v>
      </c>
      <c r="AF202" s="71" t="str">
        <f t="shared" si="21"/>
        <v>IP600005</v>
      </c>
    </row>
    <row r="203" spans="1:32" s="44" customFormat="1" ht="19.2" customHeight="1">
      <c r="A203" s="60" t="s">
        <v>1566</v>
      </c>
      <c r="B203" s="60" t="s">
        <v>34</v>
      </c>
      <c r="C203" s="60" t="s">
        <v>77</v>
      </c>
      <c r="D203" s="60" t="s">
        <v>1549</v>
      </c>
      <c r="E203" s="60" t="s">
        <v>1567</v>
      </c>
      <c r="F203" s="60" t="s">
        <v>1568</v>
      </c>
      <c r="G203" s="60" t="s">
        <v>37</v>
      </c>
      <c r="H203" s="60" t="s">
        <v>1569</v>
      </c>
      <c r="I203" s="60" t="s">
        <v>1558</v>
      </c>
      <c r="J203" s="60" t="s">
        <v>37</v>
      </c>
      <c r="K203" s="60" t="s">
        <v>37</v>
      </c>
      <c r="L203" s="60" t="s">
        <v>1559</v>
      </c>
      <c r="M203" s="60">
        <v>4</v>
      </c>
      <c r="N203" s="60" t="s">
        <v>37</v>
      </c>
      <c r="O203" s="60" t="s">
        <v>37</v>
      </c>
      <c r="P203" s="60"/>
      <c r="Q203" s="60"/>
      <c r="R203" s="60"/>
      <c r="S203" s="60" t="s">
        <v>37</v>
      </c>
      <c r="T203" s="60" t="s">
        <v>37</v>
      </c>
      <c r="U203" s="60" t="s">
        <v>387</v>
      </c>
      <c r="V203" s="60"/>
      <c r="W203" s="60"/>
      <c r="X203" s="60"/>
      <c r="Y203" s="60"/>
      <c r="Z203" s="60"/>
      <c r="AA203" s="60"/>
      <c r="AB203" s="60" t="s">
        <v>536</v>
      </c>
      <c r="AC203" s="60" t="s">
        <v>1570</v>
      </c>
      <c r="AD203" s="70"/>
      <c r="AE203" s="71" t="str">
        <f t="shared" si="20"/>
        <v>MetaDataDefinition|IP600006|OPEN_TIME_ON_HOL|机构假日营业开始时间|S4|指营业机构假期日的营业开始时间。|</v>
      </c>
      <c r="AF203" s="71" t="str">
        <f t="shared" si="21"/>
        <v>IP600006</v>
      </c>
    </row>
    <row r="204" spans="1:32" s="44" customFormat="1" ht="19.2" customHeight="1">
      <c r="A204" s="60" t="s">
        <v>1571</v>
      </c>
      <c r="B204" s="60" t="s">
        <v>34</v>
      </c>
      <c r="C204" s="60" t="s">
        <v>77</v>
      </c>
      <c r="D204" s="60" t="s">
        <v>1549</v>
      </c>
      <c r="E204" s="60" t="s">
        <v>1572</v>
      </c>
      <c r="F204" s="60" t="s">
        <v>1573</v>
      </c>
      <c r="G204" s="60" t="s">
        <v>37</v>
      </c>
      <c r="H204" s="60" t="s">
        <v>1574</v>
      </c>
      <c r="I204" s="60" t="s">
        <v>1558</v>
      </c>
      <c r="J204" s="60" t="s">
        <v>37</v>
      </c>
      <c r="K204" s="60" t="s">
        <v>37</v>
      </c>
      <c r="L204" s="60" t="s">
        <v>1559</v>
      </c>
      <c r="M204" s="60">
        <v>4</v>
      </c>
      <c r="N204" s="60" t="s">
        <v>37</v>
      </c>
      <c r="O204" s="60" t="s">
        <v>37</v>
      </c>
      <c r="P204" s="60"/>
      <c r="Q204" s="60"/>
      <c r="R204" s="60"/>
      <c r="S204" s="60" t="s">
        <v>37</v>
      </c>
      <c r="T204" s="60" t="s">
        <v>37</v>
      </c>
      <c r="U204" s="60" t="s">
        <v>387</v>
      </c>
      <c r="V204" s="60"/>
      <c r="W204" s="60"/>
      <c r="X204" s="60"/>
      <c r="Y204" s="60"/>
      <c r="Z204" s="60"/>
      <c r="AA204" s="60"/>
      <c r="AB204" s="60" t="s">
        <v>536</v>
      </c>
      <c r="AC204" s="60" t="s">
        <v>1575</v>
      </c>
      <c r="AD204" s="70"/>
      <c r="AE204" s="71" t="str">
        <f t="shared" si="20"/>
        <v>MetaDataDefinition|IP600007|CLSG_TIME_ON_HOL|机构假日营业结束时间|S4|指营业机构假期日的营业结束时间。|</v>
      </c>
      <c r="AF204" s="71" t="str">
        <f t="shared" si="21"/>
        <v>IP600007</v>
      </c>
    </row>
    <row r="205" spans="1:32" s="44" customFormat="1" ht="19.2" customHeight="1">
      <c r="A205" s="60" t="s">
        <v>1576</v>
      </c>
      <c r="B205" s="60" t="s">
        <v>34</v>
      </c>
      <c r="C205" s="60" t="s">
        <v>77</v>
      </c>
      <c r="D205" s="60" t="s">
        <v>1549</v>
      </c>
      <c r="E205" s="60" t="s">
        <v>1577</v>
      </c>
      <c r="F205" s="60" t="s">
        <v>1578</v>
      </c>
      <c r="G205" s="60" t="s">
        <v>37</v>
      </c>
      <c r="H205" s="60" t="s">
        <v>1579</v>
      </c>
      <c r="I205" s="64" t="s">
        <v>1580</v>
      </c>
      <c r="J205" s="60" t="s">
        <v>37</v>
      </c>
      <c r="K205" s="60" t="s">
        <v>37</v>
      </c>
      <c r="L205" s="60" t="s">
        <v>469</v>
      </c>
      <c r="M205" s="60">
        <v>3</v>
      </c>
      <c r="N205" s="60" t="s">
        <v>37</v>
      </c>
      <c r="O205" s="60" t="s">
        <v>37</v>
      </c>
      <c r="P205" s="60"/>
      <c r="Q205" s="60"/>
      <c r="R205" s="60"/>
      <c r="S205" s="60" t="s">
        <v>37</v>
      </c>
      <c r="T205" s="60" t="s">
        <v>37</v>
      </c>
      <c r="U205" s="60" t="s">
        <v>387</v>
      </c>
      <c r="V205" s="60"/>
      <c r="W205" s="60"/>
      <c r="X205" s="60"/>
      <c r="Y205" s="60"/>
      <c r="Z205" s="60"/>
      <c r="AA205" s="60"/>
      <c r="AB205" s="60" t="s">
        <v>536</v>
      </c>
      <c r="AC205" s="60" t="s">
        <v>1581</v>
      </c>
      <c r="AD205" s="70"/>
      <c r="AE205" s="71" t="str">
        <f t="shared" si="20"/>
        <v>MetaDataDefinition|IP600008|BNK_NUM|银行号|S3|指在核心系统中用于区分不同核算主体的唯一标识。|</v>
      </c>
      <c r="AF205" s="71" t="str">
        <f t="shared" si="21"/>
        <v>IP600008</v>
      </c>
    </row>
    <row r="206" spans="1:32" s="44" customFormat="1" ht="19.2" customHeight="1">
      <c r="A206" s="60" t="s">
        <v>1582</v>
      </c>
      <c r="B206" s="55" t="s">
        <v>34</v>
      </c>
      <c r="C206" s="54" t="s">
        <v>77</v>
      </c>
      <c r="D206" s="54" t="s">
        <v>47</v>
      </c>
      <c r="E206" s="55" t="s">
        <v>1583</v>
      </c>
      <c r="F206" s="56" t="s">
        <v>1584</v>
      </c>
      <c r="G206" s="56" t="s">
        <v>37</v>
      </c>
      <c r="H206" s="56" t="s">
        <v>1585</v>
      </c>
      <c r="I206" s="56" t="s">
        <v>37</v>
      </c>
      <c r="J206" s="56" t="s">
        <v>37</v>
      </c>
      <c r="K206" s="56" t="s">
        <v>382</v>
      </c>
      <c r="L206" s="56" t="s">
        <v>383</v>
      </c>
      <c r="M206" s="56">
        <v>1</v>
      </c>
      <c r="N206" s="56" t="s">
        <v>37</v>
      </c>
      <c r="O206" s="63" t="str">
        <f>HYPERLINK("#代码扩展定义!C"&amp;MATCH($E:$E,代码扩展定义!C:C,),"代码类")</f>
        <v>代码类</v>
      </c>
      <c r="P206" s="55" t="s">
        <v>516</v>
      </c>
      <c r="Q206" s="58" t="s">
        <v>477</v>
      </c>
      <c r="R206" s="54" t="s">
        <v>386</v>
      </c>
      <c r="S206" s="56" t="s">
        <v>37</v>
      </c>
      <c r="T206" s="56" t="s">
        <v>37</v>
      </c>
      <c r="U206" s="54" t="s">
        <v>387</v>
      </c>
      <c r="V206" s="65"/>
      <c r="W206" s="65"/>
      <c r="X206" s="65"/>
      <c r="Y206" s="65"/>
      <c r="Z206" s="65"/>
      <c r="AA206" s="65"/>
      <c r="AB206" s="60" t="s">
        <v>388</v>
      </c>
      <c r="AC206" s="56" t="s">
        <v>1586</v>
      </c>
      <c r="AD206" s="70"/>
      <c r="AE206" s="71" t="str">
        <f t="shared" si="20"/>
        <v>MetaDataDefinition|IP600009|INTL_IST_LVL|机构层级|S1|是指按照贵州银行管理及业务要求，机构所对应的层级。|</v>
      </c>
      <c r="AF206" s="71" t="str">
        <f t="shared" si="21"/>
        <v>IP600009</v>
      </c>
    </row>
    <row r="207" spans="1:32" s="44" customFormat="1" ht="19.2" customHeight="1">
      <c r="A207" s="60" t="s">
        <v>1587</v>
      </c>
      <c r="B207" s="55" t="s">
        <v>34</v>
      </c>
      <c r="C207" s="54" t="s">
        <v>77</v>
      </c>
      <c r="D207" s="54" t="s">
        <v>47</v>
      </c>
      <c r="E207" s="73" t="s">
        <v>1588</v>
      </c>
      <c r="F207" s="56" t="s">
        <v>1589</v>
      </c>
      <c r="G207" s="56" t="s">
        <v>1590</v>
      </c>
      <c r="H207" s="56" t="s">
        <v>1591</v>
      </c>
      <c r="I207" s="56" t="s">
        <v>37</v>
      </c>
      <c r="J207" s="56" t="s">
        <v>37</v>
      </c>
      <c r="K207" s="56" t="s">
        <v>1592</v>
      </c>
      <c r="L207" s="56" t="s">
        <v>383</v>
      </c>
      <c r="M207" s="56">
        <v>1</v>
      </c>
      <c r="N207" s="56" t="s">
        <v>37</v>
      </c>
      <c r="O207" s="63" t="str">
        <f>HYPERLINK("#代码扩展定义!C"&amp;MATCH($E:$E,代码扩展定义!C:C,),"代码类")</f>
        <v>代码类</v>
      </c>
      <c r="P207" s="55" t="s">
        <v>516</v>
      </c>
      <c r="Q207" s="58" t="s">
        <v>477</v>
      </c>
      <c r="R207" s="54" t="s">
        <v>386</v>
      </c>
      <c r="S207" s="56" t="s">
        <v>37</v>
      </c>
      <c r="T207" s="56" t="s">
        <v>37</v>
      </c>
      <c r="U207" s="54" t="s">
        <v>387</v>
      </c>
      <c r="V207" s="65"/>
      <c r="W207" s="65"/>
      <c r="X207" s="65"/>
      <c r="Y207" s="65"/>
      <c r="Z207" s="65"/>
      <c r="AA207" s="65"/>
      <c r="AB207" s="60" t="s">
        <v>388</v>
      </c>
      <c r="AC207" s="56" t="s">
        <v>1593</v>
      </c>
      <c r="AD207" s="70"/>
      <c r="AE207" s="71" t="str">
        <f t="shared" si="20"/>
        <v>MetaDataDefinition|IP600010|OG_STS|机构状态|S1|指机构当前状态指金融机构即时经营状态，包括正常，清算，撤销。|</v>
      </c>
      <c r="AF207" s="71" t="str">
        <f t="shared" si="21"/>
        <v>IP600010</v>
      </c>
    </row>
    <row r="208" spans="1:32" s="44" customFormat="1" ht="19.2" customHeight="1">
      <c r="A208" s="60" t="s">
        <v>1594</v>
      </c>
      <c r="B208" s="55" t="s">
        <v>34</v>
      </c>
      <c r="C208" s="54" t="s">
        <v>77</v>
      </c>
      <c r="D208" s="54" t="s">
        <v>47</v>
      </c>
      <c r="E208" s="55" t="s">
        <v>1595</v>
      </c>
      <c r="F208" s="56" t="s">
        <v>1596</v>
      </c>
      <c r="G208" s="56" t="s">
        <v>37</v>
      </c>
      <c r="H208" s="56" t="s">
        <v>1597</v>
      </c>
      <c r="I208" s="56" t="s">
        <v>37</v>
      </c>
      <c r="J208" s="56" t="s">
        <v>37</v>
      </c>
      <c r="K208" s="56" t="s">
        <v>37</v>
      </c>
      <c r="L208" s="56" t="s">
        <v>543</v>
      </c>
      <c r="M208" s="56">
        <v>1</v>
      </c>
      <c r="N208" s="56" t="s">
        <v>37</v>
      </c>
      <c r="O208" s="63" t="str">
        <f>HYPERLINK("#代码扩展定义!C"&amp;MATCH($E:$E,代码扩展定义!C:C,),"代码类")</f>
        <v>代码类</v>
      </c>
      <c r="P208" s="58" t="s">
        <v>516</v>
      </c>
      <c r="Q208" s="58" t="s">
        <v>477</v>
      </c>
      <c r="R208" s="54" t="s">
        <v>386</v>
      </c>
      <c r="S208" s="56" t="s">
        <v>37</v>
      </c>
      <c r="T208" s="56" t="s">
        <v>37</v>
      </c>
      <c r="U208" s="54" t="s">
        <v>387</v>
      </c>
      <c r="V208" s="65"/>
      <c r="W208" s="65"/>
      <c r="X208" s="65"/>
      <c r="Y208" s="65"/>
      <c r="Z208" s="65"/>
      <c r="AA208" s="65"/>
      <c r="AB208" s="60" t="s">
        <v>388</v>
      </c>
      <c r="AC208" s="56" t="s">
        <v>1598</v>
      </c>
      <c r="AD208" s="70"/>
      <c r="AE208" s="71" t="str">
        <f t="shared" si="20"/>
        <v>MetaDataDefinition|IP600011|BRCH_BNK_FLAG|营业机构标识|S1|用于标识该内部机构是否是营业机构。以区分管理机构等非营业机构|</v>
      </c>
      <c r="AF208" s="71" t="str">
        <f t="shared" si="21"/>
        <v>IP600011</v>
      </c>
    </row>
    <row r="209" spans="1:32" s="44" customFormat="1" ht="19.2" customHeight="1">
      <c r="A209" s="60" t="s">
        <v>1599</v>
      </c>
      <c r="B209" s="55" t="s">
        <v>34</v>
      </c>
      <c r="C209" s="54" t="s">
        <v>77</v>
      </c>
      <c r="D209" s="55" t="s">
        <v>45</v>
      </c>
      <c r="E209" s="55" t="s">
        <v>649</v>
      </c>
      <c r="F209" s="56" t="s">
        <v>1600</v>
      </c>
      <c r="G209" s="56" t="s">
        <v>37</v>
      </c>
      <c r="H209" s="56" t="s">
        <v>1601</v>
      </c>
      <c r="I209" s="56" t="s">
        <v>37</v>
      </c>
      <c r="J209" s="56" t="s">
        <v>37</v>
      </c>
      <c r="K209" s="56" t="s">
        <v>382</v>
      </c>
      <c r="L209" s="56" t="s">
        <v>469</v>
      </c>
      <c r="M209" s="56">
        <v>5</v>
      </c>
      <c r="N209" s="56" t="s">
        <v>37</v>
      </c>
      <c r="O209" s="55" t="s">
        <v>1602</v>
      </c>
      <c r="P209" s="55" t="s">
        <v>636</v>
      </c>
      <c r="Q209" s="58" t="s">
        <v>754</v>
      </c>
      <c r="R209" s="54" t="s">
        <v>386</v>
      </c>
      <c r="S209" s="56" t="s">
        <v>37</v>
      </c>
      <c r="T209" s="56" t="s">
        <v>37</v>
      </c>
      <c r="U209" s="54" t="s">
        <v>387</v>
      </c>
      <c r="V209" s="65"/>
      <c r="W209" s="65"/>
      <c r="X209" s="65"/>
      <c r="Y209" s="65"/>
      <c r="Z209" s="65"/>
      <c r="AA209" s="65"/>
      <c r="AB209" s="60" t="s">
        <v>388</v>
      </c>
      <c r="AC209" s="56" t="s">
        <v>1603</v>
      </c>
      <c r="AD209" s="70"/>
      <c r="AE209" s="71" t="str">
        <f t="shared" si="20"/>
        <v>MetaDataDefinition|IP600012|OG_COD|机构编码|S5|指贵州银行为统一管理，根据既定规则生成并分配给行内机构的唯一编码，在贵州银行内具有唯一性。 |</v>
      </c>
      <c r="AF209" s="71" t="str">
        <f t="shared" si="21"/>
        <v>IP600012</v>
      </c>
    </row>
    <row r="210" spans="1:32" s="44" customFormat="1" ht="19.2" customHeight="1">
      <c r="A210" s="60" t="s">
        <v>1604</v>
      </c>
      <c r="B210" s="55" t="s">
        <v>34</v>
      </c>
      <c r="C210" s="54" t="s">
        <v>77</v>
      </c>
      <c r="D210" s="54" t="s">
        <v>45</v>
      </c>
      <c r="E210" s="73" t="s">
        <v>1605</v>
      </c>
      <c r="F210" s="56" t="s">
        <v>1606</v>
      </c>
      <c r="G210" s="56" t="s">
        <v>37</v>
      </c>
      <c r="H210" s="56" t="s">
        <v>1607</v>
      </c>
      <c r="I210" s="56" t="s">
        <v>37</v>
      </c>
      <c r="J210" s="56" t="s">
        <v>37</v>
      </c>
      <c r="K210" s="56" t="s">
        <v>382</v>
      </c>
      <c r="L210" s="56" t="s">
        <v>442</v>
      </c>
      <c r="M210" s="56">
        <v>8</v>
      </c>
      <c r="N210" s="56" t="s">
        <v>37</v>
      </c>
      <c r="O210" s="55" t="s">
        <v>37</v>
      </c>
      <c r="P210" s="55" t="s">
        <v>636</v>
      </c>
      <c r="Q210" s="58" t="s">
        <v>37</v>
      </c>
      <c r="R210" s="54" t="s">
        <v>386</v>
      </c>
      <c r="S210" s="56" t="s">
        <v>37</v>
      </c>
      <c r="T210" s="56" t="s">
        <v>37</v>
      </c>
      <c r="U210" s="54" t="s">
        <v>387</v>
      </c>
      <c r="V210" s="65"/>
      <c r="W210" s="65"/>
      <c r="X210" s="65"/>
      <c r="Y210" s="65"/>
      <c r="Z210" s="65"/>
      <c r="AA210" s="65"/>
      <c r="AB210" s="60" t="s">
        <v>388</v>
      </c>
      <c r="AC210" s="56" t="s">
        <v>1608</v>
      </c>
      <c r="AD210" s="70"/>
      <c r="AE210" s="71" t="str">
        <f t="shared" si="20"/>
        <v>MetaDataDefinition|IP600013|OPN_DAT|内部机构成立日期|S8|是指我行机构正式开始运营的日期，当日该机构在核心系统中开始产生账务。|</v>
      </c>
      <c r="AF210" s="71" t="str">
        <f t="shared" si="21"/>
        <v>IP600013</v>
      </c>
    </row>
    <row r="211" spans="1:32" s="44" customFormat="1" ht="19.2" customHeight="1">
      <c r="A211" s="60" t="s">
        <v>1609</v>
      </c>
      <c r="B211" s="60" t="s">
        <v>34</v>
      </c>
      <c r="C211" s="60" t="s">
        <v>77</v>
      </c>
      <c r="D211" s="60" t="s">
        <v>45</v>
      </c>
      <c r="E211" s="60" t="s">
        <v>1610</v>
      </c>
      <c r="F211" s="60" t="s">
        <v>1611</v>
      </c>
      <c r="G211" s="60" t="s">
        <v>37</v>
      </c>
      <c r="H211" s="60" t="s">
        <v>1612</v>
      </c>
      <c r="I211" s="60" t="s">
        <v>1613</v>
      </c>
      <c r="J211" s="60" t="s">
        <v>37</v>
      </c>
      <c r="K211" s="60" t="s">
        <v>37</v>
      </c>
      <c r="L211" s="60" t="s">
        <v>393</v>
      </c>
      <c r="M211" s="60">
        <v>120</v>
      </c>
      <c r="N211" s="60" t="s">
        <v>37</v>
      </c>
      <c r="O211" s="60" t="s">
        <v>37</v>
      </c>
      <c r="P211" s="60"/>
      <c r="Q211" s="60"/>
      <c r="R211" s="60"/>
      <c r="S211" s="60" t="s">
        <v>37</v>
      </c>
      <c r="T211" s="60" t="s">
        <v>37</v>
      </c>
      <c r="U211" s="60" t="s">
        <v>387</v>
      </c>
      <c r="V211" s="60"/>
      <c r="W211" s="60"/>
      <c r="X211" s="60"/>
      <c r="Y211" s="60"/>
      <c r="Z211" s="60"/>
      <c r="AA211" s="60"/>
      <c r="AB211" s="60" t="s">
        <v>536</v>
      </c>
      <c r="AC211" s="60" t="s">
        <v>1614</v>
      </c>
      <c r="AD211" s="70"/>
      <c r="AE211" s="71" t="str">
        <f t="shared" si="20"/>
        <v>MetaDataDefinition|IP600014|SHT_NAM_OF_OG|机构简称|S120|指按照一定规则对内部机构的全称进行适当删减后形成的机构标准简称。|</v>
      </c>
      <c r="AF211" s="71" t="str">
        <f t="shared" si="21"/>
        <v>IP600014</v>
      </c>
    </row>
    <row r="212" spans="1:32" s="44" customFormat="1" ht="19.2" customHeight="1">
      <c r="A212" s="60" t="s">
        <v>1615</v>
      </c>
      <c r="B212" s="60" t="s">
        <v>34</v>
      </c>
      <c r="C212" s="60" t="s">
        <v>83</v>
      </c>
      <c r="D212" s="60" t="s">
        <v>45</v>
      </c>
      <c r="E212" s="60" t="s">
        <v>1616</v>
      </c>
      <c r="F212" s="60" t="s">
        <v>1617</v>
      </c>
      <c r="G212" s="60" t="s">
        <v>37</v>
      </c>
      <c r="H212" s="60" t="s">
        <v>1618</v>
      </c>
      <c r="I212" s="60" t="s">
        <v>810</v>
      </c>
      <c r="J212" s="60" t="s">
        <v>37</v>
      </c>
      <c r="K212" s="60" t="s">
        <v>37</v>
      </c>
      <c r="L212" s="60" t="s">
        <v>383</v>
      </c>
      <c r="M212" s="60">
        <v>2</v>
      </c>
      <c r="N212" s="60" t="s">
        <v>37</v>
      </c>
      <c r="O212" s="63" t="str">
        <f>HYPERLINK("#代码扩展定义!C"&amp;MATCH($E:$E,代码扩展定义!C:C,),"代码类")</f>
        <v>代码类</v>
      </c>
      <c r="P212" s="60"/>
      <c r="Q212" s="60"/>
      <c r="R212" s="60"/>
      <c r="S212" s="60" t="s">
        <v>37</v>
      </c>
      <c r="T212" s="60" t="s">
        <v>37</v>
      </c>
      <c r="U212" s="60" t="s">
        <v>387</v>
      </c>
      <c r="V212" s="60"/>
      <c r="W212" s="60"/>
      <c r="X212" s="60"/>
      <c r="Y212" s="60"/>
      <c r="Z212" s="60"/>
      <c r="AA212" s="60"/>
      <c r="AB212" s="60" t="s">
        <v>536</v>
      </c>
      <c r="AC212" s="60" t="s">
        <v>1619</v>
      </c>
      <c r="AD212" s="70"/>
      <c r="AE212" s="71" t="str">
        <f t="shared" si="20"/>
        <v>MetaDataDefinition|IP700001|POLTCL_AFFL|政治面貌|S2|指一个人所参加的政党、政治团体，是一个人政治身份的最直接反映。|</v>
      </c>
      <c r="AF212" s="71" t="str">
        <f t="shared" si="21"/>
        <v>IP700001</v>
      </c>
    </row>
    <row r="213" spans="1:32" s="44" customFormat="1" ht="19.2" customHeight="1">
      <c r="A213" s="60" t="s">
        <v>1620</v>
      </c>
      <c r="B213" s="60" t="s">
        <v>34</v>
      </c>
      <c r="C213" s="60" t="s">
        <v>83</v>
      </c>
      <c r="D213" s="60" t="s">
        <v>1621</v>
      </c>
      <c r="E213" s="60" t="s">
        <v>1622</v>
      </c>
      <c r="F213" s="60" t="s">
        <v>1623</v>
      </c>
      <c r="G213" s="60" t="s">
        <v>37</v>
      </c>
      <c r="H213" s="60" t="s">
        <v>1624</v>
      </c>
      <c r="I213" s="64" t="s">
        <v>1625</v>
      </c>
      <c r="J213" s="60" t="s">
        <v>37</v>
      </c>
      <c r="K213" s="60" t="s">
        <v>37</v>
      </c>
      <c r="L213" s="60" t="s">
        <v>383</v>
      </c>
      <c r="M213" s="60">
        <v>1</v>
      </c>
      <c r="N213" s="60" t="s">
        <v>37</v>
      </c>
      <c r="O213" s="63" t="str">
        <f>HYPERLINK("#代码扩展定义!C"&amp;MATCH($E:$E,代码扩展定义!C:C,),"代码类")</f>
        <v>代码类</v>
      </c>
      <c r="P213" s="60"/>
      <c r="Q213" s="60"/>
      <c r="R213" s="60"/>
      <c r="S213" s="60" t="s">
        <v>37</v>
      </c>
      <c r="T213" s="60" t="s">
        <v>37</v>
      </c>
      <c r="U213" s="60" t="s">
        <v>387</v>
      </c>
      <c r="V213" s="60"/>
      <c r="W213" s="60"/>
      <c r="X213" s="60"/>
      <c r="Y213" s="60"/>
      <c r="Z213" s="60"/>
      <c r="AA213" s="60"/>
      <c r="AB213" s="60" t="s">
        <v>536</v>
      </c>
      <c r="AC213" s="60" t="s">
        <v>1626</v>
      </c>
      <c r="AD213" s="70"/>
      <c r="AE213" s="71" t="str">
        <f t="shared" si="20"/>
        <v>MetaDataDefinition|IP700002|STDY_FORM|学习性质|S1|指取得学历或学位所采取的学习形式，包括全日制、非全日制。|</v>
      </c>
      <c r="AF213" s="71" t="str">
        <f t="shared" si="21"/>
        <v>IP700002</v>
      </c>
    </row>
    <row r="214" spans="1:32" s="44" customFormat="1" ht="19.2" customHeight="1">
      <c r="A214" s="60" t="s">
        <v>1627</v>
      </c>
      <c r="B214" s="60" t="s">
        <v>34</v>
      </c>
      <c r="C214" s="60" t="s">
        <v>83</v>
      </c>
      <c r="D214" s="60" t="s">
        <v>1621</v>
      </c>
      <c r="E214" s="60" t="s">
        <v>1628</v>
      </c>
      <c r="F214" s="60" t="s">
        <v>1629</v>
      </c>
      <c r="G214" s="60" t="s">
        <v>37</v>
      </c>
      <c r="H214" s="60" t="s">
        <v>1630</v>
      </c>
      <c r="I214" s="60" t="s">
        <v>1631</v>
      </c>
      <c r="J214" s="60" t="s">
        <v>37</v>
      </c>
      <c r="K214" s="60" t="s">
        <v>1632</v>
      </c>
      <c r="L214" s="60" t="s">
        <v>383</v>
      </c>
      <c r="M214" s="60">
        <v>3</v>
      </c>
      <c r="N214" s="60" t="s">
        <v>37</v>
      </c>
      <c r="O214" s="63" t="str">
        <f>HYPERLINK("#代码扩展定义!C"&amp;MATCH($E:$E,代码扩展定义!C:C,),"代码类")</f>
        <v>代码类</v>
      </c>
      <c r="P214" s="60"/>
      <c r="Q214" s="60"/>
      <c r="R214" s="60"/>
      <c r="S214" s="60" t="s">
        <v>37</v>
      </c>
      <c r="T214" s="60" t="s">
        <v>37</v>
      </c>
      <c r="U214" s="60" t="s">
        <v>387</v>
      </c>
      <c r="V214" s="60"/>
      <c r="W214" s="60"/>
      <c r="X214" s="60"/>
      <c r="Y214" s="60"/>
      <c r="Z214" s="60"/>
      <c r="AA214" s="60"/>
      <c r="AB214" s="60" t="s">
        <v>536</v>
      </c>
      <c r="AC214" s="60" t="s">
        <v>1633</v>
      </c>
      <c r="AD214" s="70"/>
      <c r="AE214" s="71" t="str">
        <f t="shared" si="20"/>
        <v>MetaDataDefinition|IP700003|ACDM_DGR|学位|S3|指个人取得的，由国家认可的有学位颁发权力的学校或其他教育机构所颁发的学位，一般采集最高学位信息。|</v>
      </c>
      <c r="AF214" s="71" t="str">
        <f t="shared" si="21"/>
        <v>IP700003</v>
      </c>
    </row>
    <row r="215" spans="1:32" s="44" customFormat="1" ht="19.2" customHeight="1">
      <c r="A215" s="60" t="s">
        <v>1634</v>
      </c>
      <c r="B215" s="60" t="s">
        <v>34</v>
      </c>
      <c r="C215" s="60" t="s">
        <v>83</v>
      </c>
      <c r="D215" s="60" t="s">
        <v>1621</v>
      </c>
      <c r="E215" s="60" t="s">
        <v>1635</v>
      </c>
      <c r="F215" s="60" t="s">
        <v>1636</v>
      </c>
      <c r="G215" s="60" t="s">
        <v>37</v>
      </c>
      <c r="H215" s="60" t="s">
        <v>1637</v>
      </c>
      <c r="I215" s="60" t="s">
        <v>1638</v>
      </c>
      <c r="J215" s="60" t="s">
        <v>37</v>
      </c>
      <c r="K215" s="60" t="s">
        <v>37</v>
      </c>
      <c r="L215" s="60" t="s">
        <v>383</v>
      </c>
      <c r="M215" s="60">
        <v>2</v>
      </c>
      <c r="N215" s="60" t="s">
        <v>37</v>
      </c>
      <c r="O215" s="63" t="str">
        <f>HYPERLINK("#代码扩展定义!C"&amp;MATCH($E:$E,代码扩展定义!C:C,),"按照贵州银行的专业类别定义")</f>
        <v>按照贵州银行的专业类别定义</v>
      </c>
      <c r="P215" s="60"/>
      <c r="Q215" s="60"/>
      <c r="R215" s="60"/>
      <c r="S215" s="60" t="s">
        <v>37</v>
      </c>
      <c r="T215" s="60" t="s">
        <v>37</v>
      </c>
      <c r="U215" s="60" t="s">
        <v>387</v>
      </c>
      <c r="V215" s="60"/>
      <c r="W215" s="60"/>
      <c r="X215" s="60"/>
      <c r="Y215" s="60"/>
      <c r="Z215" s="60"/>
      <c r="AA215" s="60"/>
      <c r="AB215" s="60" t="s">
        <v>536</v>
      </c>
      <c r="AC215" s="60" t="s">
        <v>1639</v>
      </c>
      <c r="AD215" s="70"/>
      <c r="AE215" s="71" t="str">
        <f t="shared" si="20"/>
        <v>MetaDataDefinition|IP700004|MAJOR_CTG|专业类别|S2|指按照银行关注的角度对员工所获得专业的粗粒度分类。|</v>
      </c>
      <c r="AF215" s="71" t="str">
        <f t="shared" si="21"/>
        <v>IP700004</v>
      </c>
    </row>
    <row r="216" spans="1:32" s="44" customFormat="1" ht="19.2" customHeight="1">
      <c r="A216" s="54" t="s">
        <v>1640</v>
      </c>
      <c r="B216" s="55" t="s">
        <v>97</v>
      </c>
      <c r="C216" s="54" t="s">
        <v>45</v>
      </c>
      <c r="D216" s="60" t="s">
        <v>37</v>
      </c>
      <c r="E216" s="55" t="s">
        <v>1641</v>
      </c>
      <c r="F216" s="56" t="s">
        <v>1642</v>
      </c>
      <c r="G216" s="56" t="s">
        <v>37</v>
      </c>
      <c r="H216" s="56" t="s">
        <v>1643</v>
      </c>
      <c r="I216" s="56" t="s">
        <v>37</v>
      </c>
      <c r="J216" s="56" t="s">
        <v>37</v>
      </c>
      <c r="K216" s="56" t="s">
        <v>1644</v>
      </c>
      <c r="L216" s="56" t="s">
        <v>469</v>
      </c>
      <c r="M216" s="56">
        <v>10</v>
      </c>
      <c r="N216" s="56" t="s">
        <v>37</v>
      </c>
      <c r="O216" s="55" t="s">
        <v>1645</v>
      </c>
      <c r="P216" s="55" t="s">
        <v>636</v>
      </c>
      <c r="Q216" s="58" t="s">
        <v>1646</v>
      </c>
      <c r="R216" s="54" t="s">
        <v>386</v>
      </c>
      <c r="S216" s="56" t="s">
        <v>37</v>
      </c>
      <c r="T216" s="56" t="s">
        <v>37</v>
      </c>
      <c r="U216" s="54" t="s">
        <v>387</v>
      </c>
      <c r="V216" s="65"/>
      <c r="W216" s="65"/>
      <c r="X216" s="65"/>
      <c r="Y216" s="65"/>
      <c r="Z216" s="65"/>
      <c r="AA216" s="65"/>
      <c r="AB216" s="60" t="s">
        <v>388</v>
      </c>
      <c r="AC216" s="56" t="s">
        <v>1647</v>
      </c>
      <c r="AD216" s="70"/>
      <c r="AE216" s="71" t="str">
        <f t="shared" si="20"/>
        <v>MetaDataDefinition|PD000001|PROD_COD|产品编码|S10|指按照统一编码规则赋予贵州银行每一个银行产品的唯一识别码。|</v>
      </c>
      <c r="AF216" s="71" t="str">
        <f t="shared" si="21"/>
        <v>PD000001</v>
      </c>
    </row>
    <row r="217" spans="1:32" s="44" customFormat="1" ht="19.2" customHeight="1">
      <c r="A217" s="54" t="s">
        <v>1648</v>
      </c>
      <c r="B217" s="55" t="s">
        <v>97</v>
      </c>
      <c r="C217" s="54" t="s">
        <v>45</v>
      </c>
      <c r="D217" s="60" t="s">
        <v>37</v>
      </c>
      <c r="E217" s="55" t="s">
        <v>1649</v>
      </c>
      <c r="F217" s="56" t="s">
        <v>1650</v>
      </c>
      <c r="G217" s="56" t="s">
        <v>37</v>
      </c>
      <c r="H217" s="56" t="s">
        <v>1651</v>
      </c>
      <c r="I217" s="56" t="s">
        <v>37</v>
      </c>
      <c r="J217" s="56" t="s">
        <v>37</v>
      </c>
      <c r="K217" s="56" t="s">
        <v>37</v>
      </c>
      <c r="L217" s="56" t="s">
        <v>393</v>
      </c>
      <c r="M217" s="56">
        <v>120</v>
      </c>
      <c r="N217" s="56" t="s">
        <v>37</v>
      </c>
      <c r="O217" s="55" t="s">
        <v>37</v>
      </c>
      <c r="P217" s="55" t="s">
        <v>636</v>
      </c>
      <c r="Q217" s="58" t="s">
        <v>1646</v>
      </c>
      <c r="R217" s="54" t="s">
        <v>386</v>
      </c>
      <c r="S217" s="56" t="s">
        <v>37</v>
      </c>
      <c r="T217" s="56" t="s">
        <v>37</v>
      </c>
      <c r="U217" s="54" t="s">
        <v>387</v>
      </c>
      <c r="V217" s="65"/>
      <c r="W217" s="65"/>
      <c r="X217" s="65"/>
      <c r="Y217" s="65"/>
      <c r="Z217" s="65"/>
      <c r="AA217" s="65"/>
      <c r="AB217" s="60" t="s">
        <v>388</v>
      </c>
      <c r="AC217" s="56" t="s">
        <v>1652</v>
      </c>
      <c r="AD217" s="70"/>
      <c r="AE217" s="71" t="str">
        <f t="shared" si="20"/>
        <v>MetaDataDefinition|PD000002|PROD_NAM|产品名称|S120|指产品在贵州银行的正式命名，产品的标准全称。|</v>
      </c>
      <c r="AF217" s="71" t="str">
        <f t="shared" si="21"/>
        <v>PD000002</v>
      </c>
    </row>
    <row r="218" spans="1:32" s="44" customFormat="1" ht="19.2" customHeight="1">
      <c r="A218" s="54" t="s">
        <v>1653</v>
      </c>
      <c r="B218" s="60" t="s">
        <v>97</v>
      </c>
      <c r="C218" s="60" t="s">
        <v>45</v>
      </c>
      <c r="D218" s="60" t="s">
        <v>37</v>
      </c>
      <c r="E218" s="60" t="s">
        <v>1654</v>
      </c>
      <c r="F218" s="60" t="s">
        <v>1655</v>
      </c>
      <c r="G218" s="60" t="s">
        <v>37</v>
      </c>
      <c r="H218" s="60" t="s">
        <v>1656</v>
      </c>
      <c r="I218" s="60" t="s">
        <v>1657</v>
      </c>
      <c r="J218" s="60" t="s">
        <v>37</v>
      </c>
      <c r="K218" s="60" t="s">
        <v>1658</v>
      </c>
      <c r="L218" s="60" t="s">
        <v>383</v>
      </c>
      <c r="M218" s="60">
        <v>1</v>
      </c>
      <c r="N218" s="60" t="s">
        <v>37</v>
      </c>
      <c r="O218" s="63" t="str">
        <f>HYPERLINK("#代码扩展定义!C"&amp;MATCH($E:$E,代码扩展定义!C:C,),"代码类")</f>
        <v>代码类</v>
      </c>
      <c r="P218" s="60"/>
      <c r="Q218" s="60"/>
      <c r="R218" s="60"/>
      <c r="S218" s="60" t="s">
        <v>37</v>
      </c>
      <c r="T218" s="60" t="s">
        <v>37</v>
      </c>
      <c r="U218" s="60" t="s">
        <v>387</v>
      </c>
      <c r="V218" s="60"/>
      <c r="W218" s="60"/>
      <c r="X218" s="60"/>
      <c r="Y218" s="60"/>
      <c r="Z218" s="60"/>
      <c r="AA218" s="60"/>
      <c r="AB218" s="60" t="s">
        <v>536</v>
      </c>
      <c r="AC218" s="60" t="s">
        <v>1659</v>
      </c>
      <c r="AD218" s="70"/>
      <c r="AE218" s="71" t="str">
        <f t="shared" si="20"/>
        <v>MetaDataDefinition|PD000003|PROD_BUS_PROP|业务性质|S1|指用于体现产品对银行资产负债表的影响，分为资产业务、负债业务和中间业务。|</v>
      </c>
      <c r="AF218" s="71" t="str">
        <f t="shared" si="21"/>
        <v>PD000003</v>
      </c>
    </row>
    <row r="219" spans="1:32" s="44" customFormat="1" ht="19.2" customHeight="1">
      <c r="A219" s="54" t="s">
        <v>1660</v>
      </c>
      <c r="B219" s="60" t="s">
        <v>97</v>
      </c>
      <c r="C219" s="60" t="s">
        <v>45</v>
      </c>
      <c r="D219" s="60" t="s">
        <v>37</v>
      </c>
      <c r="E219" s="60" t="s">
        <v>1661</v>
      </c>
      <c r="F219" s="60" t="s">
        <v>1662</v>
      </c>
      <c r="G219" s="60" t="s">
        <v>37</v>
      </c>
      <c r="H219" s="60" t="s">
        <v>1663</v>
      </c>
      <c r="I219" s="60" t="s">
        <v>37</v>
      </c>
      <c r="J219" s="60" t="s">
        <v>37</v>
      </c>
      <c r="K219" s="60" t="s">
        <v>1664</v>
      </c>
      <c r="L219" s="60" t="s">
        <v>383</v>
      </c>
      <c r="M219" s="60">
        <v>1</v>
      </c>
      <c r="N219" s="60" t="s">
        <v>37</v>
      </c>
      <c r="O219" s="63" t="str">
        <f>HYPERLINK("#代码扩展定义!C"&amp;MATCH($E:$E,代码扩展定义!C:C,),"代码类")</f>
        <v>代码类</v>
      </c>
      <c r="P219" s="60"/>
      <c r="Q219" s="60"/>
      <c r="R219" s="60"/>
      <c r="S219" s="60" t="s">
        <v>37</v>
      </c>
      <c r="T219" s="60" t="s">
        <v>37</v>
      </c>
      <c r="U219" s="60" t="s">
        <v>387</v>
      </c>
      <c r="V219" s="60"/>
      <c r="W219" s="60"/>
      <c r="X219" s="60"/>
      <c r="Y219" s="60"/>
      <c r="Z219" s="60"/>
      <c r="AA219" s="60"/>
      <c r="AB219" s="60" t="s">
        <v>536</v>
      </c>
      <c r="AC219" s="60" t="s">
        <v>1665</v>
      </c>
      <c r="AD219" s="70"/>
      <c r="AE219" s="71" t="str">
        <f t="shared" si="20"/>
        <v>MetaDataDefinition|PD000004|ON_OFF_BAL_SHET_FLAG|表内表外标识|S1|指产品是否应按照现行的会计准则记入资产负债表内，形成现实资产负债的标志。表外业务是指商业银行所从事的，按照现行的会计准则不记入资产负债表内，不形成现实资产负债，但能改变损益的业务。具体包括担保类、承诺类和金融衍生交易类三种类型的业务。|</v>
      </c>
      <c r="AF219" s="71" t="str">
        <f t="shared" si="21"/>
        <v>PD000004</v>
      </c>
    </row>
    <row r="220" spans="1:32" s="44" customFormat="1" ht="19.2" customHeight="1">
      <c r="A220" s="54" t="s">
        <v>1666</v>
      </c>
      <c r="B220" s="60" t="s">
        <v>97</v>
      </c>
      <c r="C220" s="60" t="s">
        <v>45</v>
      </c>
      <c r="D220" s="60" t="s">
        <v>37</v>
      </c>
      <c r="E220" s="60" t="s">
        <v>1667</v>
      </c>
      <c r="F220" s="60" t="s">
        <v>1668</v>
      </c>
      <c r="G220" s="60" t="s">
        <v>37</v>
      </c>
      <c r="H220" s="60" t="s">
        <v>1669</v>
      </c>
      <c r="I220" s="60" t="s">
        <v>1670</v>
      </c>
      <c r="J220" s="60" t="s">
        <v>37</v>
      </c>
      <c r="K220" s="60" t="s">
        <v>37</v>
      </c>
      <c r="L220" s="60" t="s">
        <v>383</v>
      </c>
      <c r="M220" s="60">
        <v>1</v>
      </c>
      <c r="N220" s="60" t="s">
        <v>37</v>
      </c>
      <c r="O220" s="63" t="str">
        <f>HYPERLINK("#代码扩展定义!C"&amp;MATCH($E:$E,代码扩展定义!C:C,),"代码类")</f>
        <v>代码类</v>
      </c>
      <c r="P220" s="60"/>
      <c r="Q220" s="60"/>
      <c r="R220" s="60"/>
      <c r="S220" s="60" t="s">
        <v>37</v>
      </c>
      <c r="T220" s="60" t="s">
        <v>37</v>
      </c>
      <c r="U220" s="60" t="s">
        <v>387</v>
      </c>
      <c r="V220" s="60"/>
      <c r="W220" s="60"/>
      <c r="X220" s="60"/>
      <c r="Y220" s="60"/>
      <c r="Z220" s="60"/>
      <c r="AA220" s="60"/>
      <c r="AB220" s="60" t="s">
        <v>536</v>
      </c>
      <c r="AC220" s="60" t="s">
        <v>1671</v>
      </c>
      <c r="AD220" s="70"/>
      <c r="AE220" s="71" t="str">
        <f t="shared" si="20"/>
        <v>MetaDataDefinition|PD000005|PROD_DIVY_COD|产品交付模式|S1|指提供给客户的产品形式，包括账户类、服务类、混合类。|</v>
      </c>
      <c r="AF220" s="71" t="str">
        <f t="shared" si="21"/>
        <v>PD000005</v>
      </c>
    </row>
    <row r="221" spans="1:32" s="44" customFormat="1" ht="19.2" customHeight="1">
      <c r="A221" s="54" t="s">
        <v>1672</v>
      </c>
      <c r="B221" s="60" t="s">
        <v>97</v>
      </c>
      <c r="C221" s="60" t="s">
        <v>45</v>
      </c>
      <c r="D221" s="60" t="s">
        <v>37</v>
      </c>
      <c r="E221" s="60" t="s">
        <v>1673</v>
      </c>
      <c r="F221" s="60" t="s">
        <v>1674</v>
      </c>
      <c r="G221" s="60" t="s">
        <v>37</v>
      </c>
      <c r="H221" s="60" t="s">
        <v>1675</v>
      </c>
      <c r="I221" s="60" t="s">
        <v>535</v>
      </c>
      <c r="J221" s="60" t="s">
        <v>37</v>
      </c>
      <c r="K221" s="60" t="s">
        <v>37</v>
      </c>
      <c r="L221" s="60" t="s">
        <v>383</v>
      </c>
      <c r="M221" s="60">
        <v>1</v>
      </c>
      <c r="N221" s="60" t="s">
        <v>37</v>
      </c>
      <c r="O221" s="63" t="str">
        <f>HYPERLINK("#代码扩展定义!C"&amp;MATCH($E:$E,代码扩展定义!C:C,),"代码类")</f>
        <v>代码类</v>
      </c>
      <c r="P221" s="60"/>
      <c r="Q221" s="60"/>
      <c r="R221" s="60"/>
      <c r="S221" s="60" t="s">
        <v>37</v>
      </c>
      <c r="T221" s="60" t="s">
        <v>37</v>
      </c>
      <c r="U221" s="60" t="s">
        <v>387</v>
      </c>
      <c r="V221" s="60"/>
      <c r="W221" s="60"/>
      <c r="X221" s="60"/>
      <c r="Y221" s="60"/>
      <c r="Z221" s="60"/>
      <c r="AA221" s="60"/>
      <c r="AB221" s="60" t="s">
        <v>536</v>
      </c>
      <c r="AC221" s="60" t="s">
        <v>1676</v>
      </c>
      <c r="AD221" s="70"/>
      <c r="AE221" s="71" t="str">
        <f t="shared" si="20"/>
        <v>MetaDataDefinition|PD000006|PROD_COMPS_TYP|产品构成方式|S1|指产品是由一个还是由多个产品组合而成的产品。|</v>
      </c>
      <c r="AF221" s="71" t="str">
        <f t="shared" si="21"/>
        <v>PD000006</v>
      </c>
    </row>
    <row r="222" spans="1:32" s="44" customFormat="1" ht="19.2" customHeight="1">
      <c r="A222" s="54" t="s">
        <v>1677</v>
      </c>
      <c r="B222" s="60" t="s">
        <v>97</v>
      </c>
      <c r="C222" s="60" t="s">
        <v>45</v>
      </c>
      <c r="D222" s="60" t="s">
        <v>37</v>
      </c>
      <c r="E222" s="60" t="s">
        <v>1678</v>
      </c>
      <c r="F222" s="60" t="s">
        <v>1679</v>
      </c>
      <c r="G222" s="60" t="s">
        <v>37</v>
      </c>
      <c r="H222" s="60" t="s">
        <v>1680</v>
      </c>
      <c r="I222" s="60" t="s">
        <v>810</v>
      </c>
      <c r="J222" s="60" t="s">
        <v>37</v>
      </c>
      <c r="K222" s="60" t="s">
        <v>37</v>
      </c>
      <c r="L222" s="60" t="s">
        <v>383</v>
      </c>
      <c r="M222" s="60">
        <v>2</v>
      </c>
      <c r="N222" s="60" t="s">
        <v>37</v>
      </c>
      <c r="O222" s="63" t="str">
        <f>HYPERLINK("#代码扩展定义!C"&amp;MATCH($E:$E,代码扩展定义!C:C,),"代码类")</f>
        <v>代码类</v>
      </c>
      <c r="P222" s="60"/>
      <c r="Q222" s="60"/>
      <c r="R222" s="60"/>
      <c r="S222" s="60" t="s">
        <v>37</v>
      </c>
      <c r="T222" s="60" t="s">
        <v>37</v>
      </c>
      <c r="U222" s="60" t="s">
        <v>387</v>
      </c>
      <c r="V222" s="60"/>
      <c r="W222" s="60"/>
      <c r="X222" s="60"/>
      <c r="Y222" s="60"/>
      <c r="Z222" s="60"/>
      <c r="AA222" s="60"/>
      <c r="AB222" s="60" t="s">
        <v>536</v>
      </c>
      <c r="AC222" s="60" t="s">
        <v>1681</v>
      </c>
      <c r="AD222" s="70"/>
      <c r="AE222" s="71" t="str">
        <f t="shared" si="20"/>
        <v>MetaDataDefinition|PD000007|PROD_STS|产品状态|S2|指产品当前所处的生命周期状态。|</v>
      </c>
      <c r="AF222" s="71" t="str">
        <f t="shared" si="21"/>
        <v>PD000007</v>
      </c>
    </row>
    <row r="223" spans="1:32" s="44" customFormat="1" ht="19.2" customHeight="1">
      <c r="A223" s="54" t="s">
        <v>1682</v>
      </c>
      <c r="B223" s="60" t="s">
        <v>97</v>
      </c>
      <c r="C223" s="60" t="s">
        <v>45</v>
      </c>
      <c r="D223" s="60" t="s">
        <v>37</v>
      </c>
      <c r="E223" s="60" t="s">
        <v>1683</v>
      </c>
      <c r="F223" s="60" t="s">
        <v>1684</v>
      </c>
      <c r="G223" s="60" t="s">
        <v>37</v>
      </c>
      <c r="H223" s="60" t="s">
        <v>1685</v>
      </c>
      <c r="I223" s="60" t="s">
        <v>611</v>
      </c>
      <c r="J223" s="60" t="s">
        <v>37</v>
      </c>
      <c r="K223" s="60" t="s">
        <v>37</v>
      </c>
      <c r="L223" s="60" t="s">
        <v>442</v>
      </c>
      <c r="M223" s="60">
        <v>8</v>
      </c>
      <c r="N223" s="60" t="s">
        <v>37</v>
      </c>
      <c r="O223" s="60" t="s">
        <v>37</v>
      </c>
      <c r="P223" s="60"/>
      <c r="Q223" s="60"/>
      <c r="R223" s="60"/>
      <c r="S223" s="60" t="s">
        <v>37</v>
      </c>
      <c r="T223" s="60" t="s">
        <v>37</v>
      </c>
      <c r="U223" s="60" t="s">
        <v>387</v>
      </c>
      <c r="V223" s="60"/>
      <c r="W223" s="60"/>
      <c r="X223" s="60"/>
      <c r="Y223" s="60"/>
      <c r="Z223" s="60"/>
      <c r="AA223" s="60"/>
      <c r="AB223" s="60" t="s">
        <v>536</v>
      </c>
      <c r="AC223" s="60" t="s">
        <v>1686</v>
      </c>
      <c r="AD223" s="70"/>
      <c r="AE223" s="71" t="str">
        <f t="shared" si="20"/>
        <v>MetaDataDefinition|PD000008|PROD_ONLN_DAT|产品上市日期|S8|指产品开始使用或正式投放市场的时间，精确到日，即产品的状态转变为“已发布产品”的时间。|</v>
      </c>
      <c r="AF223" s="71" t="str">
        <f t="shared" si="21"/>
        <v>PD000008</v>
      </c>
    </row>
    <row r="224" spans="1:32" s="44" customFormat="1" ht="19.2" customHeight="1">
      <c r="A224" s="54" t="s">
        <v>1687</v>
      </c>
      <c r="B224" s="60" t="s">
        <v>97</v>
      </c>
      <c r="C224" s="60" t="s">
        <v>45</v>
      </c>
      <c r="D224" s="60" t="s">
        <v>37</v>
      </c>
      <c r="E224" s="60" t="s">
        <v>1688</v>
      </c>
      <c r="F224" s="60" t="s">
        <v>1689</v>
      </c>
      <c r="G224" s="60" t="s">
        <v>37</v>
      </c>
      <c r="H224" s="60" t="s">
        <v>1690</v>
      </c>
      <c r="I224" s="60" t="s">
        <v>611</v>
      </c>
      <c r="J224" s="60" t="s">
        <v>37</v>
      </c>
      <c r="K224" s="60" t="s">
        <v>37</v>
      </c>
      <c r="L224" s="60" t="s">
        <v>442</v>
      </c>
      <c r="M224" s="60">
        <v>8</v>
      </c>
      <c r="N224" s="60" t="s">
        <v>37</v>
      </c>
      <c r="O224" s="60" t="s">
        <v>37</v>
      </c>
      <c r="P224" s="60"/>
      <c r="Q224" s="60"/>
      <c r="R224" s="60"/>
      <c r="S224" s="60" t="s">
        <v>37</v>
      </c>
      <c r="T224" s="60" t="s">
        <v>37</v>
      </c>
      <c r="U224" s="60" t="s">
        <v>387</v>
      </c>
      <c r="V224" s="60"/>
      <c r="W224" s="60"/>
      <c r="X224" s="60"/>
      <c r="Y224" s="60"/>
      <c r="Z224" s="60"/>
      <c r="AA224" s="60"/>
      <c r="AB224" s="60" t="s">
        <v>536</v>
      </c>
      <c r="AC224" s="60" t="s">
        <v>1691</v>
      </c>
      <c r="AD224" s="70"/>
      <c r="AE224" s="71" t="str">
        <f t="shared" si="20"/>
        <v>MetaDataDefinition|PD000009|PROD_STP_SALES_DAT|产品暂停销售日期|S8|指产品暂时终止对客户销售的日期，即产品的状态转变为“暂停销售产品”的时间。|</v>
      </c>
      <c r="AF224" s="71" t="str">
        <f t="shared" si="21"/>
        <v>PD000009</v>
      </c>
    </row>
    <row r="225" spans="1:32" s="44" customFormat="1" ht="19.2" customHeight="1">
      <c r="A225" s="54" t="s">
        <v>1692</v>
      </c>
      <c r="B225" s="60" t="s">
        <v>97</v>
      </c>
      <c r="C225" s="60" t="s">
        <v>45</v>
      </c>
      <c r="D225" s="60" t="s">
        <v>37</v>
      </c>
      <c r="E225" s="60" t="s">
        <v>1693</v>
      </c>
      <c r="F225" s="60" t="s">
        <v>1694</v>
      </c>
      <c r="G225" s="60" t="s">
        <v>37</v>
      </c>
      <c r="H225" s="60" t="s">
        <v>1695</v>
      </c>
      <c r="I225" s="60" t="s">
        <v>1696</v>
      </c>
      <c r="J225" s="60" t="s">
        <v>37</v>
      </c>
      <c r="K225" s="60" t="s">
        <v>37</v>
      </c>
      <c r="L225" s="60" t="s">
        <v>442</v>
      </c>
      <c r="M225" s="60">
        <v>8</v>
      </c>
      <c r="N225" s="60" t="s">
        <v>37</v>
      </c>
      <c r="O225" s="60" t="s">
        <v>37</v>
      </c>
      <c r="P225" s="60"/>
      <c r="Q225" s="60"/>
      <c r="R225" s="60"/>
      <c r="S225" s="60" t="s">
        <v>37</v>
      </c>
      <c r="T225" s="60" t="s">
        <v>37</v>
      </c>
      <c r="U225" s="60" t="s">
        <v>387</v>
      </c>
      <c r="V225" s="60"/>
      <c r="W225" s="60"/>
      <c r="X225" s="60"/>
      <c r="Y225" s="60"/>
      <c r="Z225" s="60"/>
      <c r="AA225" s="60"/>
      <c r="AB225" s="60" t="s">
        <v>536</v>
      </c>
      <c r="AC225" s="60" t="s">
        <v>1697</v>
      </c>
      <c r="AD225" s="70"/>
      <c r="AE225" s="71" t="str">
        <f t="shared" si="20"/>
        <v>MetaDataDefinition|PD000010|PROD_OFLN_DAT|产品下市日期|S8|指产品正式退出市场的时间，即产品的状态转变为“退出市场产品”的时间。|</v>
      </c>
      <c r="AF225" s="71" t="str">
        <f t="shared" si="21"/>
        <v>PD000010</v>
      </c>
    </row>
    <row r="226" spans="1:32" s="44" customFormat="1" ht="19.2" customHeight="1">
      <c r="A226" s="60" t="s">
        <v>1698</v>
      </c>
      <c r="B226" s="60" t="s">
        <v>97</v>
      </c>
      <c r="C226" s="60" t="s">
        <v>47</v>
      </c>
      <c r="D226" s="60" t="s">
        <v>37</v>
      </c>
      <c r="E226" s="60" t="s">
        <v>1699</v>
      </c>
      <c r="F226" s="60" t="s">
        <v>1700</v>
      </c>
      <c r="G226" s="60" t="s">
        <v>37</v>
      </c>
      <c r="H226" s="60" t="s">
        <v>1701</v>
      </c>
      <c r="I226" s="60" t="s">
        <v>37</v>
      </c>
      <c r="J226" s="60" t="s">
        <v>37</v>
      </c>
      <c r="K226" s="60" t="s">
        <v>37</v>
      </c>
      <c r="L226" s="60" t="s">
        <v>469</v>
      </c>
      <c r="M226" s="60">
        <v>6</v>
      </c>
      <c r="N226" s="60" t="s">
        <v>37</v>
      </c>
      <c r="O226" s="60" t="s">
        <v>37</v>
      </c>
      <c r="P226" s="60"/>
      <c r="Q226" s="60"/>
      <c r="R226" s="60"/>
      <c r="S226" s="60" t="s">
        <v>649</v>
      </c>
      <c r="T226" s="60" t="s">
        <v>401</v>
      </c>
      <c r="U226" s="60" t="s">
        <v>387</v>
      </c>
      <c r="V226" s="60"/>
      <c r="W226" s="60"/>
      <c r="X226" s="60"/>
      <c r="Y226" s="60"/>
      <c r="Z226" s="60"/>
      <c r="AA226" s="60"/>
      <c r="AB226" s="60" t="s">
        <v>536</v>
      </c>
      <c r="AC226" s="60" t="s">
        <v>1702</v>
      </c>
      <c r="AD226" s="70"/>
      <c r="AE226" s="71" t="str">
        <f t="shared" si="20"/>
        <v>MetaDataDefinition|PD050001|PROD_DSGN_DPRT|产品设计方|S6|指牵头进行产品业务特性设计、开发的部门或机构的机构编码。|</v>
      </c>
      <c r="AF226" s="71" t="str">
        <f t="shared" si="21"/>
        <v>PD050001</v>
      </c>
    </row>
    <row r="227" spans="1:32" s="44" customFormat="1" ht="19.2" customHeight="1">
      <c r="A227" s="60" t="s">
        <v>1703</v>
      </c>
      <c r="B227" s="60" t="s">
        <v>97</v>
      </c>
      <c r="C227" s="60" t="s">
        <v>47</v>
      </c>
      <c r="D227" s="60" t="s">
        <v>37</v>
      </c>
      <c r="E227" s="60" t="s">
        <v>1704</v>
      </c>
      <c r="F227" s="60" t="s">
        <v>1705</v>
      </c>
      <c r="G227" s="60" t="s">
        <v>37</v>
      </c>
      <c r="H227" s="60" t="s">
        <v>1706</v>
      </c>
      <c r="I227" s="60" t="s">
        <v>37</v>
      </c>
      <c r="J227" s="60" t="s">
        <v>37</v>
      </c>
      <c r="K227" s="60" t="s">
        <v>37</v>
      </c>
      <c r="L227" s="60" t="s">
        <v>469</v>
      </c>
      <c r="M227" s="60">
        <v>6</v>
      </c>
      <c r="N227" s="60" t="s">
        <v>37</v>
      </c>
      <c r="O227" s="60" t="s">
        <v>37</v>
      </c>
      <c r="P227" s="60"/>
      <c r="Q227" s="60"/>
      <c r="R227" s="60"/>
      <c r="S227" s="60" t="s">
        <v>649</v>
      </c>
      <c r="T227" s="60" t="s">
        <v>401</v>
      </c>
      <c r="U227" s="60" t="s">
        <v>387</v>
      </c>
      <c r="V227" s="60"/>
      <c r="W227" s="60"/>
      <c r="X227" s="60"/>
      <c r="Y227" s="60"/>
      <c r="Z227" s="60"/>
      <c r="AA227" s="60"/>
      <c r="AB227" s="60" t="s">
        <v>536</v>
      </c>
      <c r="AC227" s="60" t="s">
        <v>1707</v>
      </c>
      <c r="AD227" s="70"/>
      <c r="AE227" s="71" t="str">
        <f t="shared" si="20"/>
        <v>MetaDataDefinition|PD050002|PROD_MNG_DPRT|产品主管方|S6|指负责产品相关管理制度的制定、完善以及产品考核等的产品业务主管部门或机构的机构编码。|</v>
      </c>
      <c r="AF227" s="71" t="str">
        <f t="shared" si="21"/>
        <v>PD050002</v>
      </c>
    </row>
    <row r="228" spans="1:32" s="44" customFormat="1" ht="19.2" customHeight="1">
      <c r="A228" s="60" t="s">
        <v>1708</v>
      </c>
      <c r="B228" s="60" t="s">
        <v>97</v>
      </c>
      <c r="C228" s="60" t="s">
        <v>47</v>
      </c>
      <c r="D228" s="60" t="s">
        <v>37</v>
      </c>
      <c r="E228" s="60" t="s">
        <v>1709</v>
      </c>
      <c r="F228" s="60" t="s">
        <v>1710</v>
      </c>
      <c r="G228" s="60" t="s">
        <v>37</v>
      </c>
      <c r="H228" s="60" t="s">
        <v>1711</v>
      </c>
      <c r="I228" s="60" t="s">
        <v>37</v>
      </c>
      <c r="J228" s="60" t="s">
        <v>37</v>
      </c>
      <c r="K228" s="60" t="s">
        <v>37</v>
      </c>
      <c r="L228" s="60" t="s">
        <v>469</v>
      </c>
      <c r="M228" s="60">
        <v>6</v>
      </c>
      <c r="N228" s="60" t="s">
        <v>37</v>
      </c>
      <c r="O228" s="60" t="s">
        <v>37</v>
      </c>
      <c r="P228" s="60"/>
      <c r="Q228" s="60"/>
      <c r="R228" s="60"/>
      <c r="S228" s="60" t="s">
        <v>649</v>
      </c>
      <c r="T228" s="60" t="s">
        <v>401</v>
      </c>
      <c r="U228" s="60" t="s">
        <v>387</v>
      </c>
      <c r="V228" s="60"/>
      <c r="W228" s="60"/>
      <c r="X228" s="60"/>
      <c r="Y228" s="60"/>
      <c r="Z228" s="60"/>
      <c r="AA228" s="60"/>
      <c r="AB228" s="60" t="s">
        <v>536</v>
      </c>
      <c r="AC228" s="60" t="s">
        <v>1712</v>
      </c>
      <c r="AD228" s="70"/>
      <c r="AE228" s="71" t="str">
        <f t="shared" ref="AE228:AE258" si="22">CONCATENATE("MetaDataDefinition|",SUBSTITUTE(SUBSTITUTE(A228,CHAR(10),""),CHAR(13),""),"|",SUBSTITUTE(SUBSTITUTE(AC228,CHAR(10),""),CHAR(13),""),"|",SUBSTITUTE(SUBSTITUTE(E228,CHAR(10),""),CHAR(13),""),"|",IF(OR(L228="代码类",L228="标识类",L228="编码类",L228="文本类",L228="日期类",L228="时间类",L228="日期时间类"),CONCATENATE("S",M228),IF(L228="金额类",CONCATENATE("D",M228,",",N228),IF(L228="数值类","I","#N/A!"))),"|",SUBSTITUTE(SUBSTITUTE(H228,CHAR(10),""),CHAR(13),""),"|")</f>
        <v>MetaDataDefinition|PD050003|PROD_MKTN_DPRT|产品销售方|S6|指负责产品营销、向客户销售产品的部门或机构的机构编码。|</v>
      </c>
      <c r="AF228" s="71" t="str">
        <f t="shared" ref="AF228:AF258" si="23">A228</f>
        <v>PD050003</v>
      </c>
    </row>
    <row r="229" spans="1:32" s="44" customFormat="1" ht="19.2" customHeight="1">
      <c r="A229" s="60" t="s">
        <v>1713</v>
      </c>
      <c r="B229" s="60" t="s">
        <v>97</v>
      </c>
      <c r="C229" s="60" t="s">
        <v>47</v>
      </c>
      <c r="D229" s="60" t="s">
        <v>37</v>
      </c>
      <c r="E229" s="60" t="s">
        <v>1714</v>
      </c>
      <c r="F229" s="60" t="s">
        <v>1715</v>
      </c>
      <c r="G229" s="60" t="s">
        <v>37</v>
      </c>
      <c r="H229" s="60" t="s">
        <v>1716</v>
      </c>
      <c r="I229" s="60" t="s">
        <v>37</v>
      </c>
      <c r="J229" s="60" t="s">
        <v>37</v>
      </c>
      <c r="K229" s="60" t="s">
        <v>37</v>
      </c>
      <c r="L229" s="60" t="s">
        <v>393</v>
      </c>
      <c r="M229" s="60">
        <v>120</v>
      </c>
      <c r="N229" s="60" t="s">
        <v>37</v>
      </c>
      <c r="O229" s="60" t="s">
        <v>37</v>
      </c>
      <c r="P229" s="60"/>
      <c r="Q229" s="60"/>
      <c r="R229" s="60"/>
      <c r="S229" s="60" t="s">
        <v>400</v>
      </c>
      <c r="T229" s="60" t="s">
        <v>401</v>
      </c>
      <c r="U229" s="60" t="s">
        <v>387</v>
      </c>
      <c r="V229" s="60"/>
      <c r="W229" s="60"/>
      <c r="X229" s="60"/>
      <c r="Y229" s="60"/>
      <c r="Z229" s="60"/>
      <c r="AA229" s="60"/>
      <c r="AB229" s="60" t="s">
        <v>536</v>
      </c>
      <c r="AC229" s="60" t="s">
        <v>1717</v>
      </c>
      <c r="AD229" s="70"/>
      <c r="AE229" s="71" t="str">
        <f t="shared" si="22"/>
        <v>MetaDataDefinition|PD050004|PROD_EXT_COPRT_PARTY|产品合作方|S120|指产品涉及的银行外部合作方，如联名卡对应的合作单位、代销产品的产品提供商的全称等。|</v>
      </c>
      <c r="AF229" s="71" t="str">
        <f t="shared" si="23"/>
        <v>PD050004</v>
      </c>
    </row>
    <row r="230" spans="1:32" s="44" customFormat="1" ht="19.2" customHeight="1">
      <c r="A230" s="60" t="s">
        <v>1718</v>
      </c>
      <c r="B230" s="60" t="s">
        <v>97</v>
      </c>
      <c r="C230" s="60" t="s">
        <v>47</v>
      </c>
      <c r="D230" s="60" t="s">
        <v>37</v>
      </c>
      <c r="E230" s="60" t="s">
        <v>1719</v>
      </c>
      <c r="F230" s="60" t="s">
        <v>1720</v>
      </c>
      <c r="G230" s="60" t="s">
        <v>37</v>
      </c>
      <c r="H230" s="60" t="s">
        <v>1721</v>
      </c>
      <c r="I230" s="64" t="s">
        <v>1722</v>
      </c>
      <c r="J230" s="60" t="s">
        <v>37</v>
      </c>
      <c r="K230" s="60" t="s">
        <v>37</v>
      </c>
      <c r="L230" s="60" t="s">
        <v>543</v>
      </c>
      <c r="M230" s="60">
        <v>1</v>
      </c>
      <c r="N230" s="60" t="s">
        <v>37</v>
      </c>
      <c r="O230" s="60" t="s">
        <v>37</v>
      </c>
      <c r="P230" s="60"/>
      <c r="Q230" s="60"/>
      <c r="R230" s="60"/>
      <c r="S230" s="60" t="s">
        <v>37</v>
      </c>
      <c r="T230" s="60" t="s">
        <v>37</v>
      </c>
      <c r="U230" s="60" t="s">
        <v>387</v>
      </c>
      <c r="V230" s="60"/>
      <c r="W230" s="60"/>
      <c r="X230" s="60"/>
      <c r="Y230" s="60"/>
      <c r="Z230" s="60"/>
      <c r="AA230" s="60"/>
      <c r="AB230" s="60" t="s">
        <v>536</v>
      </c>
      <c r="AC230" s="60" t="s">
        <v>1723</v>
      </c>
      <c r="AD230" s="70"/>
      <c r="AE230" s="71" t="str">
        <f t="shared" si="22"/>
        <v>MetaDataDefinition|PD050005|BRCH_SPEC_PROD_FLAG|分行特色产品标识|S1|指产品是否为分行特色产品的标志信息。分行特色产品指总行没有、分行特有的产品，通常产品是由分行负责研发、设计以及制定相关的管理制度。|</v>
      </c>
      <c r="AF230" s="71" t="str">
        <f t="shared" si="23"/>
        <v>PD050005</v>
      </c>
    </row>
    <row r="231" spans="1:32" s="44" customFormat="1" ht="19.2" customHeight="1">
      <c r="A231" s="60" t="s">
        <v>1724</v>
      </c>
      <c r="B231" s="60" t="s">
        <v>97</v>
      </c>
      <c r="C231" s="60" t="s">
        <v>47</v>
      </c>
      <c r="D231" s="60" t="s">
        <v>37</v>
      </c>
      <c r="E231" s="60" t="s">
        <v>1725</v>
      </c>
      <c r="F231" s="60" t="s">
        <v>1726</v>
      </c>
      <c r="G231" s="60" t="s">
        <v>37</v>
      </c>
      <c r="H231" s="60" t="s">
        <v>1727</v>
      </c>
      <c r="I231" s="60" t="s">
        <v>1728</v>
      </c>
      <c r="J231" s="60" t="s">
        <v>37</v>
      </c>
      <c r="K231" s="60" t="s">
        <v>1095</v>
      </c>
      <c r="L231" s="60" t="s">
        <v>469</v>
      </c>
      <c r="M231" s="60">
        <v>1</v>
      </c>
      <c r="N231" s="60" t="s">
        <v>37</v>
      </c>
      <c r="O231" s="60" t="s">
        <v>37</v>
      </c>
      <c r="P231" s="60"/>
      <c r="Q231" s="60"/>
      <c r="R231" s="60"/>
      <c r="S231" s="60" t="s">
        <v>37</v>
      </c>
      <c r="T231" s="60" t="s">
        <v>37</v>
      </c>
      <c r="U231" s="60" t="s">
        <v>387</v>
      </c>
      <c r="V231" s="60"/>
      <c r="W231" s="60"/>
      <c r="X231" s="60"/>
      <c r="Y231" s="60"/>
      <c r="Z231" s="60"/>
      <c r="AA231" s="60"/>
      <c r="AB231" s="60" t="s">
        <v>536</v>
      </c>
      <c r="AC231" s="60" t="s">
        <v>1729</v>
      </c>
      <c r="AD231" s="70"/>
      <c r="AE231" s="71" t="str">
        <f t="shared" si="22"/>
        <v>MetaDataDefinition|PD050006|PROD_FST_LVL_CTG|产品一级分类|S1|指按照行业经验、行内习惯等分类标准对银行产品进行逐级划分而形成的标准化产品目录的第一层级结构。|</v>
      </c>
      <c r="AF231" s="71" t="str">
        <f t="shared" si="23"/>
        <v>PD050006</v>
      </c>
    </row>
    <row r="232" spans="1:32" s="44" customFormat="1" ht="19.2" customHeight="1">
      <c r="A232" s="60" t="s">
        <v>1730</v>
      </c>
      <c r="B232" s="60" t="s">
        <v>97</v>
      </c>
      <c r="C232" s="60" t="s">
        <v>47</v>
      </c>
      <c r="D232" s="60" t="s">
        <v>37</v>
      </c>
      <c r="E232" s="60" t="s">
        <v>1731</v>
      </c>
      <c r="F232" s="60" t="s">
        <v>1732</v>
      </c>
      <c r="G232" s="60" t="s">
        <v>37</v>
      </c>
      <c r="H232" s="60" t="s">
        <v>1733</v>
      </c>
      <c r="I232" s="60" t="s">
        <v>1734</v>
      </c>
      <c r="J232" s="60" t="s">
        <v>37</v>
      </c>
      <c r="K232" s="60" t="s">
        <v>1095</v>
      </c>
      <c r="L232" s="60" t="s">
        <v>469</v>
      </c>
      <c r="M232" s="60">
        <v>2</v>
      </c>
      <c r="N232" s="60" t="s">
        <v>37</v>
      </c>
      <c r="O232" s="60" t="s">
        <v>37</v>
      </c>
      <c r="P232" s="60"/>
      <c r="Q232" s="60"/>
      <c r="R232" s="60"/>
      <c r="S232" s="60" t="s">
        <v>37</v>
      </c>
      <c r="T232" s="60" t="s">
        <v>37</v>
      </c>
      <c r="U232" s="60" t="s">
        <v>387</v>
      </c>
      <c r="V232" s="60"/>
      <c r="W232" s="60"/>
      <c r="X232" s="60"/>
      <c r="Y232" s="60"/>
      <c r="Z232" s="60"/>
      <c r="AA232" s="60"/>
      <c r="AB232" s="60" t="s">
        <v>536</v>
      </c>
      <c r="AC232" s="60" t="s">
        <v>1735</v>
      </c>
      <c r="AD232" s="70"/>
      <c r="AE232" s="71" t="str">
        <f t="shared" si="22"/>
        <v>MetaDataDefinition|PD050007|PROD_SEC_LVL_CTG|产品二级分类|S2|指按照行业经验、行内习惯等分类标准对银行产品进行逐级划分而形成的标准化产品目录的第二层级结构。|</v>
      </c>
      <c r="AF232" s="71" t="str">
        <f t="shared" si="23"/>
        <v>PD050007</v>
      </c>
    </row>
    <row r="233" spans="1:32" s="44" customFormat="1" ht="19.2" customHeight="1">
      <c r="A233" s="60" t="s">
        <v>1736</v>
      </c>
      <c r="B233" s="60" t="s">
        <v>97</v>
      </c>
      <c r="C233" s="60" t="s">
        <v>47</v>
      </c>
      <c r="D233" s="60" t="s">
        <v>37</v>
      </c>
      <c r="E233" s="60" t="s">
        <v>1737</v>
      </c>
      <c r="F233" s="60" t="s">
        <v>1738</v>
      </c>
      <c r="G233" s="60" t="s">
        <v>37</v>
      </c>
      <c r="H233" s="60" t="s">
        <v>1739</v>
      </c>
      <c r="I233" s="60" t="s">
        <v>1740</v>
      </c>
      <c r="J233" s="60" t="s">
        <v>37</v>
      </c>
      <c r="K233" s="60" t="s">
        <v>1095</v>
      </c>
      <c r="L233" s="60" t="s">
        <v>469</v>
      </c>
      <c r="M233" s="60">
        <v>2</v>
      </c>
      <c r="N233" s="60" t="s">
        <v>37</v>
      </c>
      <c r="O233" s="60" t="s">
        <v>37</v>
      </c>
      <c r="P233" s="60"/>
      <c r="Q233" s="60"/>
      <c r="R233" s="60"/>
      <c r="S233" s="60" t="s">
        <v>37</v>
      </c>
      <c r="T233" s="60" t="s">
        <v>37</v>
      </c>
      <c r="U233" s="60" t="s">
        <v>387</v>
      </c>
      <c r="V233" s="60"/>
      <c r="W233" s="60"/>
      <c r="X233" s="60"/>
      <c r="Y233" s="60"/>
      <c r="Z233" s="60"/>
      <c r="AA233" s="60"/>
      <c r="AB233" s="60" t="s">
        <v>536</v>
      </c>
      <c r="AC233" s="60" t="s">
        <v>1741</v>
      </c>
      <c r="AD233" s="70"/>
      <c r="AE233" s="71" t="str">
        <f t="shared" si="22"/>
        <v>MetaDataDefinition|PD050008|PROD_TRD_LVL_CTG|产品三级分类|S2|指按照行业经验、行内习惯等分类标准对银行产品进行逐级划分而形成的标准化产品目录的第三层级结构。|</v>
      </c>
      <c r="AF233" s="71" t="str">
        <f t="shared" si="23"/>
        <v>PD050008</v>
      </c>
    </row>
    <row r="234" spans="1:32" s="44" customFormat="1" ht="19.2" customHeight="1">
      <c r="A234" s="60" t="s">
        <v>1742</v>
      </c>
      <c r="B234" s="60" t="s">
        <v>97</v>
      </c>
      <c r="C234" s="60" t="s">
        <v>47</v>
      </c>
      <c r="D234" s="60" t="s">
        <v>37</v>
      </c>
      <c r="E234" s="60" t="s">
        <v>1743</v>
      </c>
      <c r="F234" s="60" t="s">
        <v>1744</v>
      </c>
      <c r="G234" s="60" t="s">
        <v>37</v>
      </c>
      <c r="H234" s="60" t="s">
        <v>1745</v>
      </c>
      <c r="I234" s="60" t="s">
        <v>1746</v>
      </c>
      <c r="J234" s="60" t="s">
        <v>37</v>
      </c>
      <c r="K234" s="60" t="s">
        <v>1095</v>
      </c>
      <c r="L234" s="60" t="s">
        <v>469</v>
      </c>
      <c r="M234" s="60">
        <v>2</v>
      </c>
      <c r="N234" s="60" t="s">
        <v>37</v>
      </c>
      <c r="O234" s="60" t="s">
        <v>37</v>
      </c>
      <c r="P234" s="60"/>
      <c r="Q234" s="60"/>
      <c r="R234" s="60"/>
      <c r="S234" s="60" t="s">
        <v>37</v>
      </c>
      <c r="T234" s="60" t="s">
        <v>37</v>
      </c>
      <c r="U234" s="60" t="s">
        <v>387</v>
      </c>
      <c r="V234" s="60"/>
      <c r="W234" s="60"/>
      <c r="X234" s="60"/>
      <c r="Y234" s="60"/>
      <c r="Z234" s="60"/>
      <c r="AA234" s="60"/>
      <c r="AB234" s="60" t="s">
        <v>536</v>
      </c>
      <c r="AC234" s="60" t="s">
        <v>1747</v>
      </c>
      <c r="AD234" s="70"/>
      <c r="AE234" s="71" t="str">
        <f t="shared" si="22"/>
        <v>MetaDataDefinition|PD050009|PROD_FORTH_LVL_CTG|产品四级分类|S2|指按照行业经验、行内习惯等分类标准对银行产品进行逐级划分而形成的标准化产品目录的第四层级结构。|</v>
      </c>
      <c r="AF234" s="71" t="str">
        <f t="shared" si="23"/>
        <v>PD050009</v>
      </c>
    </row>
    <row r="235" spans="1:32" s="44" customFormat="1" ht="19.2" customHeight="1">
      <c r="A235" s="60" t="s">
        <v>1748</v>
      </c>
      <c r="B235" s="60" t="s">
        <v>97</v>
      </c>
      <c r="C235" s="60" t="s">
        <v>47</v>
      </c>
      <c r="D235" s="60" t="s">
        <v>37</v>
      </c>
      <c r="E235" s="60" t="s">
        <v>1749</v>
      </c>
      <c r="F235" s="60" t="s">
        <v>1750</v>
      </c>
      <c r="G235" s="60" t="s">
        <v>37</v>
      </c>
      <c r="H235" s="60" t="s">
        <v>1751</v>
      </c>
      <c r="I235" s="60" t="s">
        <v>1752</v>
      </c>
      <c r="J235" s="60" t="s">
        <v>37</v>
      </c>
      <c r="K235" s="60" t="s">
        <v>1095</v>
      </c>
      <c r="L235" s="60" t="s">
        <v>469</v>
      </c>
      <c r="M235" s="60">
        <v>2</v>
      </c>
      <c r="N235" s="60" t="s">
        <v>37</v>
      </c>
      <c r="O235" s="60" t="s">
        <v>37</v>
      </c>
      <c r="P235" s="60"/>
      <c r="Q235" s="60"/>
      <c r="R235" s="60"/>
      <c r="S235" s="60" t="s">
        <v>37</v>
      </c>
      <c r="T235" s="60" t="s">
        <v>37</v>
      </c>
      <c r="U235" s="60" t="s">
        <v>387</v>
      </c>
      <c r="V235" s="60"/>
      <c r="W235" s="60"/>
      <c r="X235" s="60"/>
      <c r="Y235" s="60"/>
      <c r="Z235" s="60"/>
      <c r="AA235" s="60"/>
      <c r="AB235" s="60" t="s">
        <v>536</v>
      </c>
      <c r="AC235" s="60" t="s">
        <v>1753</v>
      </c>
      <c r="AD235" s="70"/>
      <c r="AE235" s="71" t="str">
        <f t="shared" si="22"/>
        <v>MetaDataDefinition|PD050010|PROD_FIFTH_LVL_CTG|产品五级分类|S2|指按照行业经验、行内习惯等分类标准对银行产品进行逐级划分而形成的标准化产品目录的第五层级结构。|</v>
      </c>
      <c r="AF235" s="71" t="str">
        <f t="shared" si="23"/>
        <v>PD050010</v>
      </c>
    </row>
    <row r="236" spans="1:32" s="44" customFormat="1" ht="19.2" customHeight="1">
      <c r="A236" s="60" t="s">
        <v>1754</v>
      </c>
      <c r="B236" s="60" t="s">
        <v>97</v>
      </c>
      <c r="C236" s="60" t="s">
        <v>101</v>
      </c>
      <c r="D236" s="60" t="s">
        <v>111</v>
      </c>
      <c r="E236" s="60" t="s">
        <v>1755</v>
      </c>
      <c r="F236" s="60" t="s">
        <v>1756</v>
      </c>
      <c r="G236" s="60" t="s">
        <v>37</v>
      </c>
      <c r="H236" s="60" t="s">
        <v>1757</v>
      </c>
      <c r="I236" s="64" t="s">
        <v>1758</v>
      </c>
      <c r="J236" s="60" t="s">
        <v>37</v>
      </c>
      <c r="K236" s="60" t="s">
        <v>37</v>
      </c>
      <c r="L236" s="60" t="s">
        <v>383</v>
      </c>
      <c r="M236" s="60">
        <v>1</v>
      </c>
      <c r="N236" s="60" t="s">
        <v>37</v>
      </c>
      <c r="O236" s="63" t="str">
        <f>HYPERLINK("#代码扩展定义!C"&amp;MATCH($E:$E,代码扩展定义!C:C,),"代码类")</f>
        <v>代码类</v>
      </c>
      <c r="P236" s="60"/>
      <c r="Q236" s="60"/>
      <c r="R236" s="60"/>
      <c r="S236" s="60" t="s">
        <v>37</v>
      </c>
      <c r="T236" s="60" t="s">
        <v>37</v>
      </c>
      <c r="U236" s="60" t="s">
        <v>387</v>
      </c>
      <c r="V236" s="60"/>
      <c r="W236" s="60"/>
      <c r="X236" s="60"/>
      <c r="Y236" s="60"/>
      <c r="Z236" s="60"/>
      <c r="AA236" s="60"/>
      <c r="AB236" s="60" t="s">
        <v>536</v>
      </c>
      <c r="AC236" s="60" t="s">
        <v>1759</v>
      </c>
      <c r="AD236" s="70"/>
      <c r="AE236" s="71" t="str">
        <f t="shared" si="22"/>
        <v>MetaDataDefinition|PD100001|STRT_DAT_OF_PERD_CHRG_PAYMT|周期性计收计付起始日期选择|S1|指在周期性收、付费情况下可选择的收、付费周期起始日类型。|</v>
      </c>
      <c r="AF236" s="71" t="str">
        <f t="shared" si="23"/>
        <v>PD100001</v>
      </c>
    </row>
    <row r="237" spans="1:32" s="44" customFormat="1" ht="19.2" customHeight="1">
      <c r="A237" s="60" t="s">
        <v>1760</v>
      </c>
      <c r="B237" s="60" t="s">
        <v>97</v>
      </c>
      <c r="C237" s="60" t="s">
        <v>101</v>
      </c>
      <c r="D237" s="60" t="s">
        <v>111</v>
      </c>
      <c r="E237" s="60" t="s">
        <v>1761</v>
      </c>
      <c r="F237" s="60" t="s">
        <v>1762</v>
      </c>
      <c r="G237" s="60" t="s">
        <v>37</v>
      </c>
      <c r="H237" s="60" t="s">
        <v>1763</v>
      </c>
      <c r="I237" s="60" t="s">
        <v>1764</v>
      </c>
      <c r="J237" s="60" t="s">
        <v>37</v>
      </c>
      <c r="K237" s="60" t="s">
        <v>37</v>
      </c>
      <c r="L237" s="60" t="s">
        <v>383</v>
      </c>
      <c r="M237" s="60">
        <v>3</v>
      </c>
      <c r="N237" s="60" t="s">
        <v>37</v>
      </c>
      <c r="O237" s="63" t="str">
        <f>HYPERLINK("#代码扩展定义!C"&amp;MATCH($E:$E,代码扩展定义!C:C,),"代码类")</f>
        <v>代码类</v>
      </c>
      <c r="P237" s="60"/>
      <c r="Q237" s="60"/>
      <c r="R237" s="60"/>
      <c r="S237" s="60" t="s">
        <v>37</v>
      </c>
      <c r="T237" s="60" t="s">
        <v>37</v>
      </c>
      <c r="U237" s="60" t="s">
        <v>387</v>
      </c>
      <c r="V237" s="60"/>
      <c r="W237" s="60"/>
      <c r="X237" s="60"/>
      <c r="Y237" s="60"/>
      <c r="Z237" s="60"/>
      <c r="AA237" s="60"/>
      <c r="AB237" s="60" t="s">
        <v>536</v>
      </c>
      <c r="AC237" s="60" t="s">
        <v>1765</v>
      </c>
      <c r="AD237" s="70"/>
      <c r="AE237" s="71" t="str">
        <f t="shared" si="22"/>
        <v>MetaDataDefinition|PD100002|CTG_OF_CHRGS|收费大类|S3|指产品收费的一级类别，除免费服务项目外，其他收费类别与行内中间业务的分类基本保持一致。|</v>
      </c>
      <c r="AF237" s="71" t="str">
        <f t="shared" si="23"/>
        <v>PD100002</v>
      </c>
    </row>
    <row r="238" spans="1:32" s="44" customFormat="1" ht="19.2" customHeight="1">
      <c r="A238" s="60" t="s">
        <v>1766</v>
      </c>
      <c r="B238" s="60" t="s">
        <v>97</v>
      </c>
      <c r="C238" s="60" t="s">
        <v>101</v>
      </c>
      <c r="D238" s="60" t="s">
        <v>111</v>
      </c>
      <c r="E238" s="60" t="s">
        <v>1767</v>
      </c>
      <c r="F238" s="60" t="s">
        <v>1768</v>
      </c>
      <c r="G238" s="60" t="s">
        <v>37</v>
      </c>
      <c r="H238" s="60" t="s">
        <v>1769</v>
      </c>
      <c r="I238" s="60" t="s">
        <v>899</v>
      </c>
      <c r="J238" s="60" t="s">
        <v>37</v>
      </c>
      <c r="K238" s="60" t="s">
        <v>37</v>
      </c>
      <c r="L238" s="60" t="s">
        <v>383</v>
      </c>
      <c r="M238" s="60">
        <v>1</v>
      </c>
      <c r="N238" s="60" t="s">
        <v>37</v>
      </c>
      <c r="O238" s="63" t="str">
        <f>HYPERLINK("#代码扩展定义!C"&amp;MATCH($E:$E,代码扩展定义!C:C,),"代码类")</f>
        <v>代码类</v>
      </c>
      <c r="P238" s="60"/>
      <c r="Q238" s="60"/>
      <c r="R238" s="60"/>
      <c r="S238" s="60" t="s">
        <v>37</v>
      </c>
      <c r="T238" s="60" t="s">
        <v>37</v>
      </c>
      <c r="U238" s="60" t="s">
        <v>387</v>
      </c>
      <c r="V238" s="60"/>
      <c r="W238" s="60"/>
      <c r="X238" s="60"/>
      <c r="Y238" s="60"/>
      <c r="Z238" s="60"/>
      <c r="AA238" s="60"/>
      <c r="AB238" s="60" t="s">
        <v>536</v>
      </c>
      <c r="AC238" s="60" t="s">
        <v>1770</v>
      </c>
      <c r="AD238" s="70"/>
      <c r="AE238" s="71" t="str">
        <f t="shared" si="22"/>
        <v>MetaDataDefinition|PD100003|EXMP_LVL|减免层级代码|S1|指收费执行减免的具体层级，如机构层、客户层、协议层等。|</v>
      </c>
      <c r="AF238" s="71" t="str">
        <f t="shared" si="23"/>
        <v>PD100003</v>
      </c>
    </row>
    <row r="239" spans="1:32" s="44" customFormat="1" ht="19.2" customHeight="1">
      <c r="A239" s="60" t="s">
        <v>1771</v>
      </c>
      <c r="B239" s="60" t="s">
        <v>97</v>
      </c>
      <c r="C239" s="60" t="s">
        <v>101</v>
      </c>
      <c r="D239" s="60" t="s">
        <v>111</v>
      </c>
      <c r="E239" s="60" t="s">
        <v>1772</v>
      </c>
      <c r="F239" s="60" t="s">
        <v>1773</v>
      </c>
      <c r="G239" s="60" t="s">
        <v>37</v>
      </c>
      <c r="H239" s="60" t="s">
        <v>1774</v>
      </c>
      <c r="I239" s="60" t="s">
        <v>535</v>
      </c>
      <c r="J239" s="60" t="s">
        <v>37</v>
      </c>
      <c r="K239" s="60" t="s">
        <v>37</v>
      </c>
      <c r="L239" s="60" t="s">
        <v>383</v>
      </c>
      <c r="M239" s="60">
        <v>1</v>
      </c>
      <c r="N239" s="60" t="s">
        <v>37</v>
      </c>
      <c r="O239" s="63" t="str">
        <f>HYPERLINK("#代码扩展定义!C"&amp;MATCH($E:$E,代码扩展定义!C:C,),"代码类")</f>
        <v>代码类</v>
      </c>
      <c r="P239" s="60"/>
      <c r="Q239" s="60"/>
      <c r="R239" s="60"/>
      <c r="S239" s="60" t="s">
        <v>37</v>
      </c>
      <c r="T239" s="60" t="s">
        <v>37</v>
      </c>
      <c r="U239" s="60" t="s">
        <v>387</v>
      </c>
      <c r="V239" s="60"/>
      <c r="W239" s="60"/>
      <c r="X239" s="60"/>
      <c r="Y239" s="60"/>
      <c r="Z239" s="60"/>
      <c r="AA239" s="60"/>
      <c r="AB239" s="60" t="s">
        <v>536</v>
      </c>
      <c r="AC239" s="60" t="s">
        <v>1775</v>
      </c>
      <c r="AD239" s="70"/>
      <c r="AE239" s="71" t="str">
        <f t="shared" si="22"/>
        <v>MetaDataDefinition|PD100004|EXMP_MOD|减免方式代码|S1|指减免条件的判断对象及减免金额计算基础的不同约定。|</v>
      </c>
      <c r="AF239" s="71" t="str">
        <f t="shared" si="23"/>
        <v>PD100004</v>
      </c>
    </row>
    <row r="240" spans="1:32" s="44" customFormat="1" ht="19.2" customHeight="1">
      <c r="A240" s="60" t="s">
        <v>1776</v>
      </c>
      <c r="B240" s="55" t="s">
        <v>97</v>
      </c>
      <c r="C240" s="54" t="s">
        <v>101</v>
      </c>
      <c r="D240" s="54" t="s">
        <v>109</v>
      </c>
      <c r="E240" s="74" t="s">
        <v>1777</v>
      </c>
      <c r="F240" s="56" t="s">
        <v>1778</v>
      </c>
      <c r="G240" s="56" t="s">
        <v>37</v>
      </c>
      <c r="H240" s="56" t="s">
        <v>1779</v>
      </c>
      <c r="I240" s="56" t="s">
        <v>37</v>
      </c>
      <c r="J240" s="56" t="s">
        <v>1780</v>
      </c>
      <c r="K240" s="56" t="s">
        <v>382</v>
      </c>
      <c r="L240" s="56" t="s">
        <v>509</v>
      </c>
      <c r="M240" s="56">
        <v>14</v>
      </c>
      <c r="N240" s="56">
        <v>6</v>
      </c>
      <c r="O240" s="55" t="s">
        <v>37</v>
      </c>
      <c r="P240" s="58" t="s">
        <v>636</v>
      </c>
      <c r="Q240" s="58" t="s">
        <v>1781</v>
      </c>
      <c r="R240" s="54" t="s">
        <v>386</v>
      </c>
      <c r="S240" s="56" t="s">
        <v>37</v>
      </c>
      <c r="T240" s="56" t="s">
        <v>37</v>
      </c>
      <c r="U240" s="54" t="s">
        <v>387</v>
      </c>
      <c r="V240" s="65"/>
      <c r="W240" s="65"/>
      <c r="X240" s="65"/>
      <c r="Y240" s="65"/>
      <c r="Z240" s="65"/>
      <c r="AA240" s="65"/>
      <c r="AB240" s="60" t="s">
        <v>388</v>
      </c>
      <c r="AC240" s="56" t="s">
        <v>1782</v>
      </c>
      <c r="AD240" s="70"/>
      <c r="AE240" s="71" t="str">
        <f t="shared" si="22"/>
        <v>MetaDataDefinition|PD100005|EXEC_EXCG_RATE|执行汇率|D14,6|描述结售汇业务中实际结算所使用的汇率。|</v>
      </c>
      <c r="AF240" s="71" t="str">
        <f t="shared" si="23"/>
        <v>PD100005</v>
      </c>
    </row>
    <row r="241" spans="1:32" s="44" customFormat="1" ht="19.2" customHeight="1">
      <c r="A241" s="60" t="s">
        <v>1783</v>
      </c>
      <c r="B241" s="55" t="s">
        <v>97</v>
      </c>
      <c r="C241" s="54" t="s">
        <v>101</v>
      </c>
      <c r="D241" s="54" t="s">
        <v>109</v>
      </c>
      <c r="E241" s="58" t="s">
        <v>1784</v>
      </c>
      <c r="F241" s="56" t="s">
        <v>1785</v>
      </c>
      <c r="G241" s="56" t="s">
        <v>37</v>
      </c>
      <c r="H241" s="56" t="s">
        <v>1786</v>
      </c>
      <c r="I241" s="56" t="s">
        <v>37</v>
      </c>
      <c r="J241" s="56" t="s">
        <v>37</v>
      </c>
      <c r="K241" s="56" t="s">
        <v>382</v>
      </c>
      <c r="L241" s="56" t="s">
        <v>383</v>
      </c>
      <c r="M241" s="56">
        <v>1</v>
      </c>
      <c r="N241" s="56" t="s">
        <v>37</v>
      </c>
      <c r="O241" s="63" t="str">
        <f>HYPERLINK("#代码扩展定义!C"&amp;MATCH($E:$E,代码扩展定义!C:C,),"代码类")</f>
        <v>代码类</v>
      </c>
      <c r="P241" s="58" t="s">
        <v>636</v>
      </c>
      <c r="Q241" s="58" t="s">
        <v>1787</v>
      </c>
      <c r="R241" s="54" t="s">
        <v>386</v>
      </c>
      <c r="S241" s="56" t="s">
        <v>37</v>
      </c>
      <c r="T241" s="56" t="s">
        <v>37</v>
      </c>
      <c r="U241" s="54" t="s">
        <v>387</v>
      </c>
      <c r="V241" s="65"/>
      <c r="W241" s="65"/>
      <c r="X241" s="65"/>
      <c r="Y241" s="65"/>
      <c r="Z241" s="65"/>
      <c r="AA241" s="65"/>
      <c r="AB241" s="60" t="s">
        <v>388</v>
      </c>
      <c r="AC241" s="56" t="s">
        <v>1788</v>
      </c>
      <c r="AD241" s="70"/>
      <c r="AE241" s="71" t="str">
        <f t="shared" si="22"/>
        <v>MetaDataDefinition|PD100006|EXCG_RATE_TYP|汇率类型|S1|货币折算价格所属的类别，比如“利息税牌价”“人民币中间价”“伦敦牌价”等。|</v>
      </c>
      <c r="AF241" s="71" t="str">
        <f t="shared" si="23"/>
        <v>PD100006</v>
      </c>
    </row>
    <row r="242" spans="1:32" s="44" customFormat="1" ht="19.2" customHeight="1">
      <c r="A242" s="60" t="s">
        <v>1789</v>
      </c>
      <c r="B242" s="60" t="s">
        <v>97</v>
      </c>
      <c r="C242" s="60" t="s">
        <v>101</v>
      </c>
      <c r="D242" s="60" t="s">
        <v>103</v>
      </c>
      <c r="E242" s="60" t="s">
        <v>1790</v>
      </c>
      <c r="F242" s="60" t="s">
        <v>1791</v>
      </c>
      <c r="G242" s="60" t="s">
        <v>37</v>
      </c>
      <c r="H242" s="60" t="s">
        <v>1792</v>
      </c>
      <c r="I242" s="60" t="s">
        <v>535</v>
      </c>
      <c r="J242" s="60" t="s">
        <v>37</v>
      </c>
      <c r="K242" s="60" t="s">
        <v>37</v>
      </c>
      <c r="L242" s="60" t="s">
        <v>383</v>
      </c>
      <c r="M242" s="60">
        <v>1</v>
      </c>
      <c r="N242" s="60" t="s">
        <v>37</v>
      </c>
      <c r="O242" s="63" t="str">
        <f>HYPERLINK("#代码扩展定义!C"&amp;MATCH($E:$E,代码扩展定义!C:C,),"代码类")</f>
        <v>代码类</v>
      </c>
      <c r="P242" s="60"/>
      <c r="Q242" s="60"/>
      <c r="R242" s="60"/>
      <c r="S242" s="60" t="s">
        <v>37</v>
      </c>
      <c r="T242" s="60" t="s">
        <v>37</v>
      </c>
      <c r="U242" s="60" t="s">
        <v>387</v>
      </c>
      <c r="V242" s="60"/>
      <c r="W242" s="60"/>
      <c r="X242" s="60"/>
      <c r="Y242" s="60"/>
      <c r="Z242" s="60"/>
      <c r="AA242" s="60"/>
      <c r="AB242" s="60" t="s">
        <v>536</v>
      </c>
      <c r="AC242" s="60" t="s">
        <v>1793</v>
      </c>
      <c r="AD242" s="70"/>
      <c r="AE242" s="71" t="str">
        <f t="shared" si="22"/>
        <v>MetaDataDefinition|PD100007|CUST_NATY_REGSTRN_REQM|客户国籍/注册地限制|S1|指对购买该产品的客户所属国家或地区的限制。|</v>
      </c>
      <c r="AF242" s="71" t="str">
        <f t="shared" si="23"/>
        <v>PD100007</v>
      </c>
    </row>
    <row r="243" spans="1:32" s="44" customFormat="1" ht="19.2" customHeight="1">
      <c r="A243" s="60" t="s">
        <v>1794</v>
      </c>
      <c r="B243" s="55" t="s">
        <v>97</v>
      </c>
      <c r="C243" s="54" t="s">
        <v>101</v>
      </c>
      <c r="D243" s="54" t="s">
        <v>107</v>
      </c>
      <c r="E243" s="55" t="s">
        <v>1795</v>
      </c>
      <c r="F243" s="56" t="s">
        <v>1796</v>
      </c>
      <c r="G243" s="56" t="s">
        <v>37</v>
      </c>
      <c r="H243" s="56" t="s">
        <v>1797</v>
      </c>
      <c r="I243" s="56" t="s">
        <v>37</v>
      </c>
      <c r="J243" s="56" t="s">
        <v>37</v>
      </c>
      <c r="K243" s="56" t="s">
        <v>382</v>
      </c>
      <c r="L243" s="56" t="s">
        <v>383</v>
      </c>
      <c r="M243" s="56">
        <v>1</v>
      </c>
      <c r="N243" s="56" t="s">
        <v>37</v>
      </c>
      <c r="O243" s="63" t="str">
        <f>HYPERLINK("#代码扩展定义!C"&amp;MATCH($E:$E,代码扩展定义!C:C,),"代码类")</f>
        <v>代码类</v>
      </c>
      <c r="P243" s="55" t="s">
        <v>636</v>
      </c>
      <c r="Q243" s="58" t="s">
        <v>1798</v>
      </c>
      <c r="R243" s="54" t="s">
        <v>386</v>
      </c>
      <c r="S243" s="56" t="s">
        <v>37</v>
      </c>
      <c r="T243" s="56" t="s">
        <v>37</v>
      </c>
      <c r="U243" s="54" t="s">
        <v>387</v>
      </c>
      <c r="V243" s="65"/>
      <c r="W243" s="65"/>
      <c r="X243" s="65"/>
      <c r="Y243" s="65"/>
      <c r="Z243" s="65"/>
      <c r="AA243" s="65"/>
      <c r="AB243" s="60" t="s">
        <v>388</v>
      </c>
      <c r="AC243" s="56" t="s">
        <v>1799</v>
      </c>
      <c r="AD243" s="70"/>
      <c r="AE243" s="71" t="str">
        <f t="shared" si="22"/>
        <v>MetaDataDefinition|PD100008|INT_ACRU_TERM|计息周期|S1|产品或账户约定的利息计算时间间隔，银行将按照此周期定期计算应计利息，并按照权责发生制的原则计入当期的损益。计息周期涵盖存款的计息周期和贷款的计息周期。|</v>
      </c>
      <c r="AF243" s="71" t="str">
        <f t="shared" si="23"/>
        <v>PD100008</v>
      </c>
    </row>
    <row r="244" spans="1:32" s="44" customFormat="1" ht="19.2" customHeight="1">
      <c r="A244" s="60" t="s">
        <v>1800</v>
      </c>
      <c r="B244" s="55" t="s">
        <v>97</v>
      </c>
      <c r="C244" s="54" t="s">
        <v>101</v>
      </c>
      <c r="D244" s="54" t="s">
        <v>107</v>
      </c>
      <c r="E244" s="55" t="s">
        <v>1801</v>
      </c>
      <c r="F244" s="56" t="s">
        <v>1802</v>
      </c>
      <c r="G244" s="56" t="s">
        <v>37</v>
      </c>
      <c r="H244" s="56" t="s">
        <v>1803</v>
      </c>
      <c r="I244" s="56" t="s">
        <v>37</v>
      </c>
      <c r="J244" s="56" t="s">
        <v>1804</v>
      </c>
      <c r="K244" s="56" t="s">
        <v>382</v>
      </c>
      <c r="L244" s="56" t="s">
        <v>509</v>
      </c>
      <c r="M244" s="56">
        <v>9</v>
      </c>
      <c r="N244" s="56">
        <v>6</v>
      </c>
      <c r="O244" s="55" t="s">
        <v>37</v>
      </c>
      <c r="P244" s="55" t="s">
        <v>636</v>
      </c>
      <c r="Q244" s="58" t="s">
        <v>1781</v>
      </c>
      <c r="R244" s="54" t="s">
        <v>386</v>
      </c>
      <c r="S244" s="56" t="s">
        <v>37</v>
      </c>
      <c r="T244" s="56" t="s">
        <v>37</v>
      </c>
      <c r="U244" s="54" t="s">
        <v>387</v>
      </c>
      <c r="V244" s="65"/>
      <c r="W244" s="65"/>
      <c r="X244" s="65"/>
      <c r="Y244" s="65"/>
      <c r="Z244" s="65"/>
      <c r="AA244" s="65"/>
      <c r="AB244" s="60" t="s">
        <v>388</v>
      </c>
      <c r="AC244" s="56" t="s">
        <v>1805</v>
      </c>
      <c r="AD244" s="70"/>
      <c r="AE244" s="71" t="str">
        <f t="shared" si="22"/>
        <v>MetaDataDefinition|PD100009|CTRT_EXEC_RATE|执行利率|D9,6|指各类合约中根据基准利率、利率浮动幅度等因素确定的计算该合约应收或应付利息的利率。|</v>
      </c>
      <c r="AF244" s="71" t="str">
        <f t="shared" si="23"/>
        <v>PD100009</v>
      </c>
    </row>
    <row r="245" spans="1:32" s="44" customFormat="1" ht="19.2" customHeight="1">
      <c r="A245" s="60" t="s">
        <v>1806</v>
      </c>
      <c r="B245" s="55" t="s">
        <v>97</v>
      </c>
      <c r="C245" s="54" t="s">
        <v>101</v>
      </c>
      <c r="D245" s="54" t="s">
        <v>107</v>
      </c>
      <c r="E245" s="55" t="s">
        <v>1807</v>
      </c>
      <c r="F245" s="56" t="s">
        <v>1808</v>
      </c>
      <c r="G245" s="56" t="s">
        <v>37</v>
      </c>
      <c r="H245" s="56" t="s">
        <v>1809</v>
      </c>
      <c r="I245" s="56" t="s">
        <v>1810</v>
      </c>
      <c r="J245" s="56" t="s">
        <v>1811</v>
      </c>
      <c r="K245" s="56" t="s">
        <v>37</v>
      </c>
      <c r="L245" s="56" t="s">
        <v>1147</v>
      </c>
      <c r="M245" s="56">
        <v>3</v>
      </c>
      <c r="N245" s="56" t="s">
        <v>37</v>
      </c>
      <c r="O245" s="55" t="s">
        <v>1812</v>
      </c>
      <c r="P245" s="55" t="s">
        <v>636</v>
      </c>
      <c r="Q245" s="58" t="s">
        <v>1781</v>
      </c>
      <c r="R245" s="54" t="s">
        <v>386</v>
      </c>
      <c r="S245" s="56" t="s">
        <v>37</v>
      </c>
      <c r="T245" s="56" t="s">
        <v>37</v>
      </c>
      <c r="U245" s="54" t="s">
        <v>387</v>
      </c>
      <c r="V245" s="65"/>
      <c r="W245" s="65"/>
      <c r="X245" s="65"/>
      <c r="Y245" s="65"/>
      <c r="Z245" s="65"/>
      <c r="AA245" s="65"/>
      <c r="AB245" s="60" t="s">
        <v>388</v>
      </c>
      <c r="AC245" s="56" t="s">
        <v>1813</v>
      </c>
      <c r="AD245" s="70"/>
      <c r="AE245" s="71" t="str">
        <f t="shared" si="22"/>
        <v>MetaDataDefinition|PD100010|INT_REPRC_PERD|利率重定价周期|I|描述利率重定价的周期。例如：若利率重定价周期单位为M-月，利率重定价周期=6,表示基准利率期限为6个月。|</v>
      </c>
      <c r="AF245" s="71" t="str">
        <f t="shared" si="23"/>
        <v>PD100010</v>
      </c>
    </row>
    <row r="246" spans="1:32" s="44" customFormat="1" ht="19.2" customHeight="1">
      <c r="A246" s="60" t="s">
        <v>1814</v>
      </c>
      <c r="B246" s="55" t="s">
        <v>97</v>
      </c>
      <c r="C246" s="54" t="s">
        <v>101</v>
      </c>
      <c r="D246" s="54" t="s">
        <v>107</v>
      </c>
      <c r="E246" s="55" t="s">
        <v>1815</v>
      </c>
      <c r="F246" s="56" t="s">
        <v>1816</v>
      </c>
      <c r="G246" s="56" t="s">
        <v>37</v>
      </c>
      <c r="H246" s="56" t="s">
        <v>1817</v>
      </c>
      <c r="I246" s="56" t="s">
        <v>37</v>
      </c>
      <c r="J246" s="56" t="s">
        <v>37</v>
      </c>
      <c r="K246" s="56" t="s">
        <v>37</v>
      </c>
      <c r="L246" s="56" t="s">
        <v>442</v>
      </c>
      <c r="M246" s="56">
        <v>8</v>
      </c>
      <c r="N246" s="56" t="s">
        <v>37</v>
      </c>
      <c r="O246" s="55" t="s">
        <v>37</v>
      </c>
      <c r="P246" s="55" t="s">
        <v>636</v>
      </c>
      <c r="Q246" s="58" t="s">
        <v>1781</v>
      </c>
      <c r="R246" s="54" t="s">
        <v>386</v>
      </c>
      <c r="S246" s="56" t="s">
        <v>37</v>
      </c>
      <c r="T246" s="56" t="s">
        <v>37</v>
      </c>
      <c r="U246" s="54" t="s">
        <v>387</v>
      </c>
      <c r="V246" s="65"/>
      <c r="W246" s="65"/>
      <c r="X246" s="65"/>
      <c r="Y246" s="65"/>
      <c r="Z246" s="65"/>
      <c r="AA246" s="65"/>
      <c r="AB246" s="60" t="s">
        <v>388</v>
      </c>
      <c r="AC246" s="56" t="s">
        <v>1818</v>
      </c>
      <c r="AD246" s="70"/>
      <c r="AE246" s="71" t="str">
        <f t="shared" si="22"/>
        <v>MetaDataDefinition|PD100011|DEP_RATE_REPRC_DAT|利率重定价日期|S8|存款最近可重定价的日期或到期日期。|</v>
      </c>
      <c r="AF246" s="71" t="str">
        <f t="shared" si="23"/>
        <v>PD100011</v>
      </c>
    </row>
    <row r="247" spans="1:32" s="44" customFormat="1" ht="19.2" customHeight="1">
      <c r="A247" s="60" t="s">
        <v>1819</v>
      </c>
      <c r="B247" s="55" t="s">
        <v>97</v>
      </c>
      <c r="C247" s="54" t="s">
        <v>101</v>
      </c>
      <c r="D247" s="54" t="s">
        <v>107</v>
      </c>
      <c r="E247" s="55" t="s">
        <v>1820</v>
      </c>
      <c r="F247" s="56" t="s">
        <v>1821</v>
      </c>
      <c r="G247" s="56" t="s">
        <v>37</v>
      </c>
      <c r="H247" s="56" t="s">
        <v>1822</v>
      </c>
      <c r="I247" s="56" t="s">
        <v>37</v>
      </c>
      <c r="J247" s="56" t="s">
        <v>37</v>
      </c>
      <c r="K247" s="56" t="s">
        <v>382</v>
      </c>
      <c r="L247" s="56" t="s">
        <v>383</v>
      </c>
      <c r="M247" s="56">
        <v>1</v>
      </c>
      <c r="N247" s="56" t="s">
        <v>37</v>
      </c>
      <c r="O247" s="63" t="str">
        <f>HYPERLINK("#代码扩展定义!C"&amp;MATCH($E:$E,代码扩展定义!C:C,),"代码类")</f>
        <v>代码类</v>
      </c>
      <c r="P247" s="58" t="s">
        <v>636</v>
      </c>
      <c r="Q247" s="58" t="s">
        <v>1823</v>
      </c>
      <c r="R247" s="54" t="s">
        <v>386</v>
      </c>
      <c r="S247" s="56" t="s">
        <v>37</v>
      </c>
      <c r="T247" s="56" t="s">
        <v>37</v>
      </c>
      <c r="U247" s="54" t="s">
        <v>387</v>
      </c>
      <c r="V247" s="65"/>
      <c r="W247" s="65"/>
      <c r="X247" s="65"/>
      <c r="Y247" s="65"/>
      <c r="Z247" s="65"/>
      <c r="AA247" s="65"/>
      <c r="AB247" s="60" t="s">
        <v>388</v>
      </c>
      <c r="AC247" s="56" t="s">
        <v>1824</v>
      </c>
      <c r="AD247" s="70"/>
      <c r="AE247" s="71" t="str">
        <f t="shared" si="22"/>
        <v>MetaDataDefinition|PD100012|INT_RATE_FLT_TYP|利率浮动方式|S1|指基于基准利率值上浮或下浮一定幅度确定最终执行利率的三种方式：一是不浮动，二是相对基准按比率浮动，三是相对基准加点差浮动。|</v>
      </c>
      <c r="AF247" s="71" t="str">
        <f t="shared" si="23"/>
        <v>PD100012</v>
      </c>
    </row>
    <row r="248" spans="1:32" s="44" customFormat="1" ht="19.2" customHeight="1">
      <c r="A248" s="60" t="s">
        <v>1825</v>
      </c>
      <c r="B248" s="55" t="s">
        <v>97</v>
      </c>
      <c r="C248" s="54" t="s">
        <v>101</v>
      </c>
      <c r="D248" s="54" t="s">
        <v>107</v>
      </c>
      <c r="E248" s="55" t="s">
        <v>1826</v>
      </c>
      <c r="F248" s="56" t="s">
        <v>1827</v>
      </c>
      <c r="G248" s="56" t="s">
        <v>37</v>
      </c>
      <c r="H248" s="56" t="s">
        <v>1828</v>
      </c>
      <c r="I248" s="56" t="s">
        <v>37</v>
      </c>
      <c r="J248" s="56" t="s">
        <v>1829</v>
      </c>
      <c r="K248" s="56" t="s">
        <v>37</v>
      </c>
      <c r="L248" s="56" t="s">
        <v>509</v>
      </c>
      <c r="M248" s="56">
        <v>10</v>
      </c>
      <c r="N248" s="56">
        <v>5</v>
      </c>
      <c r="O248" s="55" t="s">
        <v>37</v>
      </c>
      <c r="P248" s="58" t="s">
        <v>636</v>
      </c>
      <c r="Q248" s="58" t="s">
        <v>1823</v>
      </c>
      <c r="R248" s="54" t="s">
        <v>386</v>
      </c>
      <c r="S248" s="56" t="s">
        <v>37</v>
      </c>
      <c r="T248" s="56" t="s">
        <v>37</v>
      </c>
      <c r="U248" s="54" t="s">
        <v>387</v>
      </c>
      <c r="V248" s="65"/>
      <c r="W248" s="65"/>
      <c r="X248" s="65"/>
      <c r="Y248" s="65"/>
      <c r="Z248" s="65"/>
      <c r="AA248" s="65"/>
      <c r="AB248" s="60" t="s">
        <v>388</v>
      </c>
      <c r="AC248" s="56" t="s">
        <v>1830</v>
      </c>
      <c r="AD248" s="70"/>
      <c r="AE248" s="71" t="str">
        <f t="shared" si="22"/>
        <v>MetaDataDefinition|PD100013|PRM_INT_RATE|基准利率值|D10,5|基准利率是金融市场上具有普遍参照作用的利率，其他利率水平或金融资产价格均可根据这一基准利率水平来确定。基准利率是利率市场化的重要前提之一，在利率市场化条件下，融资者衡量融资成本，投资者计算投资收益，以及管理层对宏观经济的调控，客观上都要求有一个普遍公认的基准利率水平作参考。|</v>
      </c>
      <c r="AF248" s="71" t="str">
        <f t="shared" si="23"/>
        <v>PD100013</v>
      </c>
    </row>
    <row r="249" spans="1:32" s="44" customFormat="1" ht="19.2" customHeight="1">
      <c r="A249" s="60" t="s">
        <v>1831</v>
      </c>
      <c r="B249" s="55" t="s">
        <v>97</v>
      </c>
      <c r="C249" s="54" t="s">
        <v>101</v>
      </c>
      <c r="D249" s="54" t="s">
        <v>107</v>
      </c>
      <c r="E249" s="55" t="s">
        <v>1820</v>
      </c>
      <c r="F249" s="56" t="s">
        <v>1821</v>
      </c>
      <c r="G249" s="56" t="s">
        <v>37</v>
      </c>
      <c r="H249" s="56" t="s">
        <v>1822</v>
      </c>
      <c r="I249" s="56" t="s">
        <v>37</v>
      </c>
      <c r="J249" s="56" t="s">
        <v>37</v>
      </c>
      <c r="K249" s="56" t="s">
        <v>382</v>
      </c>
      <c r="L249" s="56" t="s">
        <v>383</v>
      </c>
      <c r="M249" s="56">
        <v>1</v>
      </c>
      <c r="N249" s="56" t="s">
        <v>37</v>
      </c>
      <c r="O249" s="63" t="str">
        <f>HYPERLINK("#代码扩展定义!C"&amp;MATCH($E:$E,代码扩展定义!C:C,),"代码类")</f>
        <v>代码类</v>
      </c>
      <c r="P249" s="58" t="s">
        <v>636</v>
      </c>
      <c r="Q249" s="58" t="s">
        <v>1823</v>
      </c>
      <c r="R249" s="54" t="s">
        <v>386</v>
      </c>
      <c r="S249" s="56" t="s">
        <v>37</v>
      </c>
      <c r="T249" s="56" t="s">
        <v>37</v>
      </c>
      <c r="U249" s="54" t="s">
        <v>387</v>
      </c>
      <c r="V249" s="65"/>
      <c r="W249" s="65"/>
      <c r="X249" s="65"/>
      <c r="Y249" s="65"/>
      <c r="Z249" s="65"/>
      <c r="AA249" s="65"/>
      <c r="AB249" s="60" t="s">
        <v>388</v>
      </c>
      <c r="AC249" s="56" t="s">
        <v>1824</v>
      </c>
      <c r="AD249" s="70"/>
      <c r="AE249" s="71" t="str">
        <f t="shared" si="22"/>
        <v>MetaDataDefinition|PD100014|INT_RATE_FLT_TYP|利率浮动方式|S1|指基于基准利率值上浮或下浮一定幅度确定最终执行利率的三种方式：一是不浮动，二是相对基准按比率浮动，三是相对基准加点差浮动。|</v>
      </c>
      <c r="AF249" s="71" t="str">
        <f t="shared" si="23"/>
        <v>PD100014</v>
      </c>
    </row>
    <row r="250" spans="1:32" s="44" customFormat="1" ht="19.2" customHeight="1">
      <c r="A250" s="60" t="s">
        <v>1832</v>
      </c>
      <c r="B250" s="55" t="s">
        <v>97</v>
      </c>
      <c r="C250" s="54" t="s">
        <v>101</v>
      </c>
      <c r="D250" s="54" t="s">
        <v>107</v>
      </c>
      <c r="E250" s="55" t="s">
        <v>1833</v>
      </c>
      <c r="F250" s="56" t="s">
        <v>1834</v>
      </c>
      <c r="G250" s="56" t="s">
        <v>37</v>
      </c>
      <c r="H250" s="56" t="s">
        <v>1835</v>
      </c>
      <c r="I250" s="56" t="s">
        <v>37</v>
      </c>
      <c r="J250" s="56" t="s">
        <v>37</v>
      </c>
      <c r="K250" s="56" t="s">
        <v>37</v>
      </c>
      <c r="L250" s="56" t="s">
        <v>383</v>
      </c>
      <c r="M250" s="56">
        <v>1</v>
      </c>
      <c r="N250" s="56" t="s">
        <v>37</v>
      </c>
      <c r="O250" s="63" t="str">
        <f>HYPERLINK("#代码扩展定义!C"&amp;MATCH($E:$E,代码扩展定义!C:C,),"代码类")</f>
        <v>代码类</v>
      </c>
      <c r="P250" s="58" t="s">
        <v>636</v>
      </c>
      <c r="Q250" s="58" t="s">
        <v>1823</v>
      </c>
      <c r="R250" s="54" t="s">
        <v>386</v>
      </c>
      <c r="S250" s="56" t="s">
        <v>37</v>
      </c>
      <c r="T250" s="56" t="s">
        <v>37</v>
      </c>
      <c r="U250" s="54" t="s">
        <v>387</v>
      </c>
      <c r="V250" s="65"/>
      <c r="W250" s="65"/>
      <c r="X250" s="65"/>
      <c r="Y250" s="65"/>
      <c r="Z250" s="65"/>
      <c r="AA250" s="65"/>
      <c r="AB250" s="60" t="s">
        <v>388</v>
      </c>
      <c r="AC250" s="56" t="s">
        <v>1836</v>
      </c>
      <c r="AD250" s="70"/>
      <c r="AE250" s="71" t="str">
        <f t="shared" si="22"/>
        <v>MetaDataDefinition|PD100015|INT_RATE_FLT_DIRET|利率浮动方向|S1|当参考利率浮动方式为”相对基准加点差浮动“或”相对基准按比率浮动“时，输入的浮动的方向，选择是上浮还是下浮。|</v>
      </c>
      <c r="AF250" s="71" t="str">
        <f t="shared" si="23"/>
        <v>PD100015</v>
      </c>
    </row>
    <row r="251" spans="1:32" s="44" customFormat="1" ht="19.2" customHeight="1">
      <c r="A251" s="60" t="s">
        <v>1837</v>
      </c>
      <c r="B251" s="55" t="s">
        <v>97</v>
      </c>
      <c r="C251" s="54" t="s">
        <v>101</v>
      </c>
      <c r="D251" s="54" t="s">
        <v>107</v>
      </c>
      <c r="E251" s="55" t="s">
        <v>1838</v>
      </c>
      <c r="F251" s="56" t="s">
        <v>1839</v>
      </c>
      <c r="G251" s="56" t="s">
        <v>37</v>
      </c>
      <c r="H251" s="56" t="s">
        <v>1840</v>
      </c>
      <c r="I251" s="56" t="s">
        <v>37</v>
      </c>
      <c r="J251" s="56" t="s">
        <v>1505</v>
      </c>
      <c r="K251" s="56" t="s">
        <v>37</v>
      </c>
      <c r="L251" s="56" t="s">
        <v>1147</v>
      </c>
      <c r="M251" s="56">
        <v>5</v>
      </c>
      <c r="N251" s="56">
        <v>2</v>
      </c>
      <c r="O251" s="55" t="s">
        <v>37</v>
      </c>
      <c r="P251" s="58" t="s">
        <v>636</v>
      </c>
      <c r="Q251" s="58" t="s">
        <v>1823</v>
      </c>
      <c r="R251" s="54" t="s">
        <v>386</v>
      </c>
      <c r="S251" s="56" t="s">
        <v>37</v>
      </c>
      <c r="T251" s="56" t="s">
        <v>37</v>
      </c>
      <c r="U251" s="54" t="s">
        <v>387</v>
      </c>
      <c r="V251" s="65"/>
      <c r="W251" s="65"/>
      <c r="X251" s="65"/>
      <c r="Y251" s="65"/>
      <c r="Z251" s="65"/>
      <c r="AA251" s="65"/>
      <c r="AB251" s="60" t="s">
        <v>388</v>
      </c>
      <c r="AC251" s="56" t="s">
        <v>1841</v>
      </c>
      <c r="AD251" s="70"/>
      <c r="AE251" s="71" t="str">
        <f t="shared" si="22"/>
        <v>MetaDataDefinition|PD100016|INT_RATE_FLT_PCT|利率浮动比例|I|当参考利率浮动方式为”相对基准按比率浮动“时，输入的浮动点比例|</v>
      </c>
      <c r="AF251" s="71" t="str">
        <f t="shared" si="23"/>
        <v>PD100016</v>
      </c>
    </row>
    <row r="252" spans="1:32" s="44" customFormat="1" ht="19.2" customHeight="1">
      <c r="A252" s="60" t="s">
        <v>1842</v>
      </c>
      <c r="B252" s="55" t="s">
        <v>97</v>
      </c>
      <c r="C252" s="54" t="s">
        <v>101</v>
      </c>
      <c r="D252" s="54" t="s">
        <v>107</v>
      </c>
      <c r="E252" s="55" t="s">
        <v>1843</v>
      </c>
      <c r="F252" s="56" t="s">
        <v>1844</v>
      </c>
      <c r="G252" s="56" t="s">
        <v>37</v>
      </c>
      <c r="H252" s="56" t="s">
        <v>1845</v>
      </c>
      <c r="I252" s="56" t="s">
        <v>37</v>
      </c>
      <c r="J252" s="56" t="s">
        <v>1804</v>
      </c>
      <c r="K252" s="56" t="s">
        <v>37</v>
      </c>
      <c r="L252" s="56" t="s">
        <v>1147</v>
      </c>
      <c r="M252" s="56">
        <v>9</v>
      </c>
      <c r="N252" s="56">
        <v>6</v>
      </c>
      <c r="O252" s="55" t="s">
        <v>37</v>
      </c>
      <c r="P252" s="58" t="s">
        <v>636</v>
      </c>
      <c r="Q252" s="58" t="s">
        <v>1823</v>
      </c>
      <c r="R252" s="54" t="s">
        <v>386</v>
      </c>
      <c r="S252" s="56" t="s">
        <v>37</v>
      </c>
      <c r="T252" s="56" t="s">
        <v>37</v>
      </c>
      <c r="U252" s="54" t="s">
        <v>387</v>
      </c>
      <c r="V252" s="65"/>
      <c r="W252" s="65"/>
      <c r="X252" s="65"/>
      <c r="Y252" s="65"/>
      <c r="Z252" s="65"/>
      <c r="AA252" s="65"/>
      <c r="AB252" s="60" t="s">
        <v>388</v>
      </c>
      <c r="AC252" s="56" t="s">
        <v>1846</v>
      </c>
      <c r="AD252" s="70"/>
      <c r="AE252" s="71" t="str">
        <f t="shared" si="22"/>
        <v>MetaDataDefinition|PD100017|INT_RATE_FLT_BASE_POINT|利率浮动点差值|I|当参考利率浮动方式为”相对基准加点差浮动“时，输入的浮动点差值|</v>
      </c>
      <c r="AF252" s="71" t="str">
        <f t="shared" si="23"/>
        <v>PD100017</v>
      </c>
    </row>
    <row r="253" spans="1:32" s="44" customFormat="1" ht="19.2" customHeight="1">
      <c r="A253" s="60" t="s">
        <v>1847</v>
      </c>
      <c r="B253" s="55" t="s">
        <v>97</v>
      </c>
      <c r="C253" s="54" t="s">
        <v>101</v>
      </c>
      <c r="D253" s="54" t="s">
        <v>107</v>
      </c>
      <c r="E253" s="55" t="s">
        <v>1848</v>
      </c>
      <c r="F253" s="56" t="s">
        <v>1849</v>
      </c>
      <c r="G253" s="56" t="s">
        <v>37</v>
      </c>
      <c r="H253" s="56" t="s">
        <v>1850</v>
      </c>
      <c r="I253" s="56" t="s">
        <v>37</v>
      </c>
      <c r="J253" s="56" t="s">
        <v>37</v>
      </c>
      <c r="K253" s="56" t="s">
        <v>1095</v>
      </c>
      <c r="L253" s="56" t="s">
        <v>383</v>
      </c>
      <c r="M253" s="56">
        <v>1</v>
      </c>
      <c r="N253" s="56" t="s">
        <v>37</v>
      </c>
      <c r="O253" s="63" t="str">
        <f>HYPERLINK("#代码扩展定义!C"&amp;MATCH($E:$E,代码扩展定义!C:C,),"代码类")</f>
        <v>代码类</v>
      </c>
      <c r="P253" s="58" t="s">
        <v>636</v>
      </c>
      <c r="Q253" s="58" t="s">
        <v>1823</v>
      </c>
      <c r="R253" s="54" t="s">
        <v>386</v>
      </c>
      <c r="S253" s="56" t="s">
        <v>37</v>
      </c>
      <c r="T253" s="56" t="s">
        <v>37</v>
      </c>
      <c r="U253" s="54" t="s">
        <v>387</v>
      </c>
      <c r="V253" s="65"/>
      <c r="W253" s="65"/>
      <c r="X253" s="65"/>
      <c r="Y253" s="65"/>
      <c r="Z253" s="65"/>
      <c r="AA253" s="65"/>
      <c r="AB253" s="60" t="s">
        <v>388</v>
      </c>
      <c r="AC253" s="56" t="s">
        <v>1851</v>
      </c>
      <c r="AD253" s="70"/>
      <c r="AE253" s="71" t="str">
        <f t="shared" si="22"/>
        <v>MetaDataDefinition|PD100018|INT_REPRC_MOD|利率重定价方式|S1|用于确定利率按何种方式重定价|</v>
      </c>
      <c r="AF253" s="71" t="str">
        <f t="shared" si="23"/>
        <v>PD100018</v>
      </c>
    </row>
    <row r="254" spans="1:32" s="44" customFormat="1" ht="19.2" customHeight="1">
      <c r="A254" s="60" t="s">
        <v>1852</v>
      </c>
      <c r="B254" s="55" t="s">
        <v>97</v>
      </c>
      <c r="C254" s="54" t="s">
        <v>101</v>
      </c>
      <c r="D254" s="54" t="s">
        <v>107</v>
      </c>
      <c r="E254" s="55" t="s">
        <v>1853</v>
      </c>
      <c r="F254" s="56" t="s">
        <v>1854</v>
      </c>
      <c r="G254" s="56" t="s">
        <v>37</v>
      </c>
      <c r="H254" s="56" t="s">
        <v>1855</v>
      </c>
      <c r="I254" s="56" t="s">
        <v>37</v>
      </c>
      <c r="J254" s="56" t="s">
        <v>37</v>
      </c>
      <c r="K254" s="56" t="s">
        <v>1095</v>
      </c>
      <c r="L254" s="56" t="s">
        <v>383</v>
      </c>
      <c r="M254" s="56">
        <v>1</v>
      </c>
      <c r="N254" s="56" t="s">
        <v>37</v>
      </c>
      <c r="O254" s="63" t="str">
        <f>HYPERLINK("#代码扩展定义!C"&amp;MATCH($E:$E,代码扩展定义!C:C,),"代码类")</f>
        <v>代码类</v>
      </c>
      <c r="P254" s="58" t="s">
        <v>636</v>
      </c>
      <c r="Q254" s="58" t="s">
        <v>1823</v>
      </c>
      <c r="R254" s="54" t="s">
        <v>386</v>
      </c>
      <c r="S254" s="56" t="s">
        <v>37</v>
      </c>
      <c r="T254" s="56" t="s">
        <v>37</v>
      </c>
      <c r="U254" s="54" t="s">
        <v>387</v>
      </c>
      <c r="V254" s="65"/>
      <c r="W254" s="65"/>
      <c r="X254" s="65"/>
      <c r="Y254" s="65"/>
      <c r="Z254" s="65"/>
      <c r="AA254" s="65"/>
      <c r="AB254" s="60" t="s">
        <v>388</v>
      </c>
      <c r="AC254" s="56" t="s">
        <v>1856</v>
      </c>
      <c r="AD254" s="70"/>
      <c r="AE254" s="71" t="str">
        <f t="shared" si="22"/>
        <v>MetaDataDefinition|PD100019|DALY_INT_RATE_CALC_MTHD|年率基数|S1|指年利率计算日利率的方式|</v>
      </c>
      <c r="AF254" s="71" t="str">
        <f t="shared" si="23"/>
        <v>PD100019</v>
      </c>
    </row>
    <row r="255" spans="1:32" s="44" customFormat="1" ht="19.2" customHeight="1">
      <c r="A255" s="60" t="s">
        <v>1857</v>
      </c>
      <c r="B255" s="55" t="s">
        <v>97</v>
      </c>
      <c r="C255" s="54" t="s">
        <v>101</v>
      </c>
      <c r="D255" s="54" t="s">
        <v>107</v>
      </c>
      <c r="E255" s="55" t="s">
        <v>1858</v>
      </c>
      <c r="F255" s="56" t="s">
        <v>1859</v>
      </c>
      <c r="G255" s="56" t="s">
        <v>37</v>
      </c>
      <c r="H255" s="56" t="s">
        <v>1860</v>
      </c>
      <c r="I255" s="56" t="s">
        <v>37</v>
      </c>
      <c r="J255" s="56" t="s">
        <v>37</v>
      </c>
      <c r="K255" s="56" t="s">
        <v>1095</v>
      </c>
      <c r="L255" s="56" t="s">
        <v>383</v>
      </c>
      <c r="M255" s="56">
        <v>1</v>
      </c>
      <c r="N255" s="56" t="s">
        <v>37</v>
      </c>
      <c r="O255" s="63" t="str">
        <f>HYPERLINK("#代码扩展定义!C"&amp;MATCH($E:$E,代码扩展定义!C:C,),"代码类")</f>
        <v>代码类</v>
      </c>
      <c r="P255" s="58" t="s">
        <v>636</v>
      </c>
      <c r="Q255" s="58" t="s">
        <v>1823</v>
      </c>
      <c r="R255" s="54" t="s">
        <v>386</v>
      </c>
      <c r="S255" s="56" t="s">
        <v>37</v>
      </c>
      <c r="T255" s="56" t="s">
        <v>37</v>
      </c>
      <c r="U255" s="54" t="s">
        <v>387</v>
      </c>
      <c r="V255" s="65"/>
      <c r="W255" s="65"/>
      <c r="X255" s="65"/>
      <c r="Y255" s="65"/>
      <c r="Z255" s="65"/>
      <c r="AA255" s="65"/>
      <c r="AB255" s="60" t="s">
        <v>388</v>
      </c>
      <c r="AC255" s="56" t="s">
        <v>1861</v>
      </c>
      <c r="AD255" s="70"/>
      <c r="AE255" s="71" t="str">
        <f t="shared" si="22"/>
        <v>MetaDataDefinition|PD100020|ANNL_RATE_BASE_REAL_DAY_CNT|年率基数实际天数类型|S1|当年率基数为”实际天数“时，选择实际天数的类型。|</v>
      </c>
      <c r="AF255" s="71" t="str">
        <f t="shared" si="23"/>
        <v>PD100020</v>
      </c>
    </row>
    <row r="256" spans="1:32" s="44" customFormat="1" ht="19.2" customHeight="1">
      <c r="A256" s="60" t="s">
        <v>1862</v>
      </c>
      <c r="B256" s="55" t="s">
        <v>97</v>
      </c>
      <c r="C256" s="54" t="s">
        <v>101</v>
      </c>
      <c r="D256" s="54" t="s">
        <v>107</v>
      </c>
      <c r="E256" s="55" t="s">
        <v>1863</v>
      </c>
      <c r="F256" s="56" t="s">
        <v>1864</v>
      </c>
      <c r="G256" s="56" t="s">
        <v>37</v>
      </c>
      <c r="H256" s="56" t="s">
        <v>1865</v>
      </c>
      <c r="I256" s="56" t="s">
        <v>1866</v>
      </c>
      <c r="J256" s="56" t="s">
        <v>37</v>
      </c>
      <c r="K256" s="56" t="s">
        <v>1095</v>
      </c>
      <c r="L256" s="56" t="s">
        <v>383</v>
      </c>
      <c r="M256" s="56">
        <v>1</v>
      </c>
      <c r="N256" s="56" t="s">
        <v>37</v>
      </c>
      <c r="O256" s="63" t="str">
        <f>HYPERLINK("#代码扩展定义!C"&amp;MATCH($E:$E,代码扩展定义!C:C,),"代码类")</f>
        <v>代码类</v>
      </c>
      <c r="P256" s="58" t="s">
        <v>636</v>
      </c>
      <c r="Q256" s="58" t="s">
        <v>1823</v>
      </c>
      <c r="R256" s="54" t="s">
        <v>386</v>
      </c>
      <c r="S256" s="56" t="s">
        <v>37</v>
      </c>
      <c r="T256" s="56" t="s">
        <v>37</v>
      </c>
      <c r="U256" s="54" t="s">
        <v>387</v>
      </c>
      <c r="V256" s="65"/>
      <c r="W256" s="65"/>
      <c r="X256" s="65"/>
      <c r="Y256" s="65"/>
      <c r="Z256" s="65"/>
      <c r="AA256" s="65"/>
      <c r="AB256" s="60" t="s">
        <v>388</v>
      </c>
      <c r="AC256" s="56" t="s">
        <v>1867</v>
      </c>
      <c r="AD256" s="70"/>
      <c r="AE256" s="71" t="str">
        <f t="shared" si="22"/>
        <v>MetaDataDefinition|PD100021|INT_RATE_FLT_IND|利率浮动标识|S1|标识利率是固定利率还是浮动利率。|</v>
      </c>
      <c r="AF256" s="71" t="str">
        <f t="shared" si="23"/>
        <v>PD100021</v>
      </c>
    </row>
    <row r="257" spans="1:32" s="44" customFormat="1" ht="19.2" customHeight="1">
      <c r="A257" s="60" t="s">
        <v>1868</v>
      </c>
      <c r="B257" s="55" t="s">
        <v>97</v>
      </c>
      <c r="C257" s="54" t="s">
        <v>101</v>
      </c>
      <c r="D257" s="54" t="s">
        <v>107</v>
      </c>
      <c r="E257" s="55" t="s">
        <v>1869</v>
      </c>
      <c r="F257" s="56" t="s">
        <v>1870</v>
      </c>
      <c r="G257" s="56" t="s">
        <v>37</v>
      </c>
      <c r="H257" s="56" t="s">
        <v>1871</v>
      </c>
      <c r="I257" s="56" t="s">
        <v>37</v>
      </c>
      <c r="J257" s="56" t="s">
        <v>37</v>
      </c>
      <c r="K257" s="56" t="s">
        <v>382</v>
      </c>
      <c r="L257" s="56" t="s">
        <v>383</v>
      </c>
      <c r="M257" s="56">
        <v>3</v>
      </c>
      <c r="N257" s="56" t="s">
        <v>37</v>
      </c>
      <c r="O257" s="63" t="str">
        <f>HYPERLINK("#代码扩展定义!C"&amp;MATCH($E:$E,代码扩展定义!C:C,),"代码类")</f>
        <v>代码类</v>
      </c>
      <c r="P257" s="58" t="s">
        <v>636</v>
      </c>
      <c r="Q257" s="58" t="s">
        <v>1823</v>
      </c>
      <c r="R257" s="54" t="s">
        <v>386</v>
      </c>
      <c r="S257" s="56" t="s">
        <v>37</v>
      </c>
      <c r="T257" s="56" t="s">
        <v>37</v>
      </c>
      <c r="U257" s="54" t="s">
        <v>387</v>
      </c>
      <c r="V257" s="65"/>
      <c r="W257" s="65"/>
      <c r="X257" s="65"/>
      <c r="Y257" s="65"/>
      <c r="Z257" s="65"/>
      <c r="AA257" s="65"/>
      <c r="AB257" s="60" t="s">
        <v>388</v>
      </c>
      <c r="AC257" s="56" t="s">
        <v>1872</v>
      </c>
      <c r="AD257" s="70"/>
      <c r="AE257" s="71" t="str">
        <f t="shared" si="22"/>
        <v>MetaDataDefinition|PD100022|BCHMK_INT_RATE_TYP|基准利率种类|S3|在定义基准利率是，用于标识基准利率的种类。从而了解基准利率的参照基准。|</v>
      </c>
      <c r="AF257" s="71" t="str">
        <f t="shared" si="23"/>
        <v>PD100022</v>
      </c>
    </row>
    <row r="258" spans="1:32" s="44" customFormat="1" ht="19.2" customHeight="1">
      <c r="A258" s="60" t="s">
        <v>1873</v>
      </c>
      <c r="B258" s="55" t="s">
        <v>97</v>
      </c>
      <c r="C258" s="54" t="s">
        <v>101</v>
      </c>
      <c r="D258" s="54" t="s">
        <v>107</v>
      </c>
      <c r="E258" s="55" t="s">
        <v>1874</v>
      </c>
      <c r="F258" s="56" t="s">
        <v>1875</v>
      </c>
      <c r="G258" s="56" t="s">
        <v>37</v>
      </c>
      <c r="H258" s="56" t="s">
        <v>1876</v>
      </c>
      <c r="I258" s="56" t="s">
        <v>37</v>
      </c>
      <c r="J258" s="56" t="s">
        <v>37</v>
      </c>
      <c r="K258" s="56" t="s">
        <v>382</v>
      </c>
      <c r="L258" s="56" t="s">
        <v>383</v>
      </c>
      <c r="M258" s="56">
        <v>3</v>
      </c>
      <c r="N258" s="56" t="s">
        <v>37</v>
      </c>
      <c r="O258" s="63" t="str">
        <f>HYPERLINK("#代码扩展定义!C"&amp;MATCH($E:$E,代码扩展定义!C:C,),"代码类")</f>
        <v>代码类</v>
      </c>
      <c r="P258" s="58" t="s">
        <v>636</v>
      </c>
      <c r="Q258" s="58" t="s">
        <v>1823</v>
      </c>
      <c r="R258" s="54" t="s">
        <v>386</v>
      </c>
      <c r="S258" s="56" t="s">
        <v>37</v>
      </c>
      <c r="T258" s="56" t="s">
        <v>37</v>
      </c>
      <c r="U258" s="54" t="s">
        <v>387</v>
      </c>
      <c r="V258" s="65"/>
      <c r="W258" s="65"/>
      <c r="X258" s="65"/>
      <c r="Y258" s="65"/>
      <c r="Z258" s="65"/>
      <c r="AA258" s="65"/>
      <c r="AB258" s="60" t="s">
        <v>388</v>
      </c>
      <c r="AC258" s="56" t="s">
        <v>1877</v>
      </c>
      <c r="AD258" s="70"/>
      <c r="AE258" s="71" t="str">
        <f t="shared" si="22"/>
        <v>MetaDataDefinition|PD100023|INT_RATE_TENR|利率档期|S3|用于标识基准利率的适用的期限档次。|</v>
      </c>
      <c r="AF258" s="71" t="str">
        <f t="shared" si="23"/>
        <v>PD100023</v>
      </c>
    </row>
    <row r="259" spans="1:32" s="44" customFormat="1" ht="19.2" customHeight="1">
      <c r="A259" s="60" t="s">
        <v>1878</v>
      </c>
      <c r="B259" s="55" t="s">
        <v>97</v>
      </c>
      <c r="C259" s="54" t="s">
        <v>101</v>
      </c>
      <c r="D259" s="54" t="s">
        <v>107</v>
      </c>
      <c r="E259" s="55" t="s">
        <v>1879</v>
      </c>
      <c r="F259" s="56" t="s">
        <v>1880</v>
      </c>
      <c r="G259" s="56" t="s">
        <v>37</v>
      </c>
      <c r="H259" s="56" t="s">
        <v>1881</v>
      </c>
      <c r="I259" s="56" t="s">
        <v>37</v>
      </c>
      <c r="J259" s="56" t="s">
        <v>37</v>
      </c>
      <c r="K259" s="56" t="s">
        <v>382</v>
      </c>
      <c r="L259" s="56" t="s">
        <v>383</v>
      </c>
      <c r="M259" s="56">
        <v>1</v>
      </c>
      <c r="N259" s="56" t="s">
        <v>37</v>
      </c>
      <c r="O259" s="63" t="str">
        <f>HYPERLINK("#代码扩展定义!C"&amp;MATCH($E:$E,代码扩展定义!C:C,),"代码类")</f>
        <v>代码类</v>
      </c>
      <c r="P259" s="58" t="s">
        <v>636</v>
      </c>
      <c r="Q259" s="58" t="s">
        <v>1823</v>
      </c>
      <c r="R259" s="54" t="s">
        <v>386</v>
      </c>
      <c r="S259" s="56" t="s">
        <v>37</v>
      </c>
      <c r="T259" s="56" t="s">
        <v>37</v>
      </c>
      <c r="U259" s="54" t="s">
        <v>387</v>
      </c>
      <c r="V259" s="65"/>
      <c r="W259" s="65"/>
      <c r="X259" s="65"/>
      <c r="Y259" s="65"/>
      <c r="Z259" s="65"/>
      <c r="AA259" s="65"/>
      <c r="AB259" s="60" t="s">
        <v>388</v>
      </c>
      <c r="AC259" s="56" t="s">
        <v>1882</v>
      </c>
      <c r="AD259" s="70"/>
      <c r="AE259" s="71" t="str">
        <f t="shared" ref="AE259" si="24">CONCATENATE("MetaDataDefinition|",SUBSTITUTE(SUBSTITUTE(A259,CHAR(10),""),CHAR(13),""),"|",SUBSTITUTE(SUBSTITUTE(AC259,CHAR(10),""),CHAR(13),""),"|",SUBSTITUTE(SUBSTITUTE(E259,CHAR(10),""),CHAR(13),""),"|",IF(OR(L259="代码类",L259="标识类",L259="编码类",L259="文本类",L259="日期类",L259="时间类",L259="日期时间类"),CONCATENATE("S",M259),IF(L259="金额类",CONCATENATE("D",M259,",",N259),IF(L259="数值类","I","#N/A!"))),"|",SUBSTITUTE(SUBSTITUTE(H259,CHAR(10),""),CHAR(13),""),"|")</f>
        <v>MetaDataDefinition|PD100024|INT_RATE_RECALC_FLAG|是否重定价标识|S1|用于标识账户的利率是否适用重定价机制|</v>
      </c>
      <c r="AF259" s="71" t="str">
        <f t="shared" ref="AF259" si="25">A259</f>
        <v>PD100024</v>
      </c>
    </row>
    <row r="260" spans="1:32" s="44" customFormat="1" ht="19.2" customHeight="1">
      <c r="A260" s="60" t="s">
        <v>1883</v>
      </c>
      <c r="B260" s="60" t="s">
        <v>97</v>
      </c>
      <c r="C260" s="60" t="s">
        <v>101</v>
      </c>
      <c r="D260" s="60" t="s">
        <v>107</v>
      </c>
      <c r="E260" s="60" t="s">
        <v>1884</v>
      </c>
      <c r="F260" s="60" t="s">
        <v>1885</v>
      </c>
      <c r="G260" s="60" t="s">
        <v>37</v>
      </c>
      <c r="H260" s="60" t="s">
        <v>1886</v>
      </c>
      <c r="I260" s="60" t="s">
        <v>542</v>
      </c>
      <c r="J260" s="60" t="s">
        <v>37</v>
      </c>
      <c r="K260" s="60" t="s">
        <v>37</v>
      </c>
      <c r="L260" s="60" t="s">
        <v>543</v>
      </c>
      <c r="M260" s="60">
        <v>1</v>
      </c>
      <c r="N260" s="60" t="s">
        <v>37</v>
      </c>
      <c r="O260" s="60" t="s">
        <v>37</v>
      </c>
      <c r="P260" s="60"/>
      <c r="Q260" s="60"/>
      <c r="R260" s="60"/>
      <c r="S260" s="60" t="s">
        <v>37</v>
      </c>
      <c r="T260" s="60" t="s">
        <v>37</v>
      </c>
      <c r="U260" s="60" t="s">
        <v>387</v>
      </c>
      <c r="V260" s="60"/>
      <c r="W260" s="60"/>
      <c r="X260" s="60"/>
      <c r="Y260" s="60"/>
      <c r="Z260" s="60"/>
      <c r="AA260" s="60"/>
      <c r="AB260" s="60" t="s">
        <v>536</v>
      </c>
      <c r="AC260" s="60" t="s">
        <v>1887</v>
      </c>
      <c r="AD260" s="70"/>
      <c r="AE260" s="71" t="str">
        <f t="shared" ref="AE260:AE291" si="26">CONCATENATE("MetaDataDefinition|",SUBSTITUTE(SUBSTITUTE(A260,CHAR(10),""),CHAR(13),""),"|",SUBSTITUTE(SUBSTITUTE(AC260,CHAR(10),""),CHAR(13),""),"|",SUBSTITUTE(SUBSTITUTE(E260,CHAR(10),""),CHAR(13),""),"|",IF(OR(L260="代码类",L260="标识类",L260="编码类",L260="文本类",L260="日期类",L260="时间类",L260="日期时间类"),CONCATENATE("S",M260),IF(L260="金额类",CONCATENATE("D",M260,",",N260),IF(L260="数值类","I","#N/A!"))),"|",SUBSTITUTE(SUBSTITUTE(H260,CHAR(10),""),CHAR(13),""),"|")</f>
        <v>MetaDataDefinition|PD100025|INT_CALC_FLAG|计息标识|S1|指用来区分该产品是否会产生相关利息以及是否需要进行利息计算的标志。|</v>
      </c>
      <c r="AF260" s="71" t="str">
        <f t="shared" ref="AF260:AF291" si="27">A260</f>
        <v>PD100025</v>
      </c>
    </row>
    <row r="261" spans="1:32" s="44" customFormat="1" ht="19.2" customHeight="1">
      <c r="A261" s="60" t="s">
        <v>1888</v>
      </c>
      <c r="B261" s="60" t="s">
        <v>97</v>
      </c>
      <c r="C261" s="60" t="s">
        <v>101</v>
      </c>
      <c r="D261" s="60" t="s">
        <v>107</v>
      </c>
      <c r="E261" s="60" t="s">
        <v>1889</v>
      </c>
      <c r="F261" s="60" t="s">
        <v>1890</v>
      </c>
      <c r="G261" s="60" t="s">
        <v>37</v>
      </c>
      <c r="H261" s="60" t="s">
        <v>1891</v>
      </c>
      <c r="I261" s="60" t="s">
        <v>535</v>
      </c>
      <c r="J261" s="60" t="s">
        <v>37</v>
      </c>
      <c r="K261" s="60" t="s">
        <v>1892</v>
      </c>
      <c r="L261" s="60" t="s">
        <v>383</v>
      </c>
      <c r="M261" s="60">
        <v>1</v>
      </c>
      <c r="N261" s="60" t="s">
        <v>37</v>
      </c>
      <c r="O261" s="63" t="str">
        <f>HYPERLINK("#代码扩展定义!C"&amp;MATCH($E:$E,代码扩展定义!C:C,),"代码类")</f>
        <v>代码类</v>
      </c>
      <c r="P261" s="60"/>
      <c r="Q261" s="60"/>
      <c r="R261" s="60"/>
      <c r="S261" s="60" t="s">
        <v>37</v>
      </c>
      <c r="T261" s="60" t="s">
        <v>37</v>
      </c>
      <c r="U261" s="60" t="s">
        <v>387</v>
      </c>
      <c r="V261" s="60"/>
      <c r="W261" s="60"/>
      <c r="X261" s="60"/>
      <c r="Y261" s="60"/>
      <c r="Z261" s="60"/>
      <c r="AA261" s="60"/>
      <c r="AB261" s="60" t="s">
        <v>536</v>
      </c>
      <c r="AC261" s="60" t="s">
        <v>1893</v>
      </c>
      <c r="AD261" s="70"/>
      <c r="AE261" s="71" t="str">
        <f t="shared" si="26"/>
        <v>MetaDataDefinition|PD100026|INT_CALC_MTHD|利息计算方式|S1|指计算产品账户所产生的利息的方法类型，例如是积数计息法还是逐笔计息法。|</v>
      </c>
      <c r="AF261" s="71" t="str">
        <f t="shared" si="27"/>
        <v>PD100026</v>
      </c>
    </row>
    <row r="262" spans="1:32" s="44" customFormat="1" ht="19.2" customHeight="1">
      <c r="A262" s="60" t="s">
        <v>1894</v>
      </c>
      <c r="B262" s="60" t="s">
        <v>97</v>
      </c>
      <c r="C262" s="60" t="s">
        <v>101</v>
      </c>
      <c r="D262" s="60" t="s">
        <v>107</v>
      </c>
      <c r="E262" s="60" t="s">
        <v>1895</v>
      </c>
      <c r="F262" s="60" t="s">
        <v>1896</v>
      </c>
      <c r="G262" s="60" t="s">
        <v>37</v>
      </c>
      <c r="H262" s="60" t="s">
        <v>1897</v>
      </c>
      <c r="I262" s="60" t="s">
        <v>810</v>
      </c>
      <c r="J262" s="60" t="s">
        <v>37</v>
      </c>
      <c r="K262" s="60" t="s">
        <v>37</v>
      </c>
      <c r="L262" s="60" t="s">
        <v>383</v>
      </c>
      <c r="M262" s="60">
        <v>2</v>
      </c>
      <c r="N262" s="60" t="s">
        <v>37</v>
      </c>
      <c r="O262" s="63" t="str">
        <f>HYPERLINK("#代码扩展定义!C"&amp;MATCH($E:$E,代码扩展定义!C:C,),"代码类")</f>
        <v>代码类</v>
      </c>
      <c r="P262" s="60"/>
      <c r="Q262" s="60"/>
      <c r="R262" s="60"/>
      <c r="S262" s="60" t="s">
        <v>37</v>
      </c>
      <c r="T262" s="60" t="s">
        <v>37</v>
      </c>
      <c r="U262" s="60" t="s">
        <v>387</v>
      </c>
      <c r="V262" s="60"/>
      <c r="W262" s="60"/>
      <c r="X262" s="60"/>
      <c r="Y262" s="60"/>
      <c r="Z262" s="60"/>
      <c r="AA262" s="60"/>
      <c r="AB262" s="60" t="s">
        <v>536</v>
      </c>
      <c r="AC262" s="60" t="s">
        <v>1898</v>
      </c>
      <c r="AD262" s="70"/>
      <c r="AE262" s="71" t="str">
        <f t="shared" si="26"/>
        <v>MetaDataDefinition|PD100027|INT_CALC_BASE|计息基础|S2|指在计算利率、收益时，对每年、每月有效天数的具体约定方式。|</v>
      </c>
      <c r="AF262" s="71" t="str">
        <f t="shared" si="27"/>
        <v>PD100027</v>
      </c>
    </row>
    <row r="263" spans="1:32" s="44" customFormat="1" ht="19.2" customHeight="1">
      <c r="A263" s="60" t="s">
        <v>1899</v>
      </c>
      <c r="B263" s="60" t="s">
        <v>97</v>
      </c>
      <c r="C263" s="60" t="s">
        <v>101</v>
      </c>
      <c r="D263" s="60" t="s">
        <v>107</v>
      </c>
      <c r="E263" s="60" t="s">
        <v>1900</v>
      </c>
      <c r="F263" s="60" t="s">
        <v>1901</v>
      </c>
      <c r="G263" s="60" t="s">
        <v>37</v>
      </c>
      <c r="H263" s="60" t="s">
        <v>1902</v>
      </c>
      <c r="I263" s="60" t="s">
        <v>535</v>
      </c>
      <c r="J263" s="60" t="s">
        <v>37</v>
      </c>
      <c r="K263" s="60" t="s">
        <v>37</v>
      </c>
      <c r="L263" s="60" t="s">
        <v>383</v>
      </c>
      <c r="M263" s="60">
        <v>1</v>
      </c>
      <c r="N263" s="60" t="s">
        <v>37</v>
      </c>
      <c r="O263" s="63" t="str">
        <f>HYPERLINK("#代码扩展定义!C"&amp;MATCH($E:$E,代码扩展定义!C:C,),"代码类")</f>
        <v>代码类</v>
      </c>
      <c r="P263" s="60"/>
      <c r="Q263" s="60"/>
      <c r="R263" s="60"/>
      <c r="S263" s="60" t="s">
        <v>37</v>
      </c>
      <c r="T263" s="60" t="s">
        <v>37</v>
      </c>
      <c r="U263" s="60" t="s">
        <v>387</v>
      </c>
      <c r="V263" s="60"/>
      <c r="W263" s="60"/>
      <c r="X263" s="60"/>
      <c r="Y263" s="60"/>
      <c r="Z263" s="60"/>
      <c r="AA263" s="60"/>
      <c r="AB263" s="60" t="s">
        <v>536</v>
      </c>
      <c r="AC263" s="60" t="s">
        <v>1903</v>
      </c>
      <c r="AD263" s="70"/>
      <c r="AE263" s="71" t="str">
        <f t="shared" si="26"/>
        <v>MetaDataDefinition|PD100028|INT_RATE_MOD|利率模式|S1|指利率分层、分段的不同模式，如余额分层、期限分层。|</v>
      </c>
      <c r="AF263" s="71" t="str">
        <f t="shared" si="27"/>
        <v>PD100028</v>
      </c>
    </row>
    <row r="264" spans="1:32" s="44" customFormat="1" ht="19.2" customHeight="1">
      <c r="A264" s="60" t="s">
        <v>1904</v>
      </c>
      <c r="B264" s="60" t="s">
        <v>97</v>
      </c>
      <c r="C264" s="60" t="s">
        <v>101</v>
      </c>
      <c r="D264" s="60" t="s">
        <v>107</v>
      </c>
      <c r="E264" s="60" t="s">
        <v>1905</v>
      </c>
      <c r="F264" s="60" t="s">
        <v>1906</v>
      </c>
      <c r="G264" s="60" t="s">
        <v>37</v>
      </c>
      <c r="H264" s="60" t="s">
        <v>1907</v>
      </c>
      <c r="I264" s="60" t="s">
        <v>535</v>
      </c>
      <c r="J264" s="60" t="s">
        <v>37</v>
      </c>
      <c r="K264" s="60" t="s">
        <v>37</v>
      </c>
      <c r="L264" s="60" t="s">
        <v>383</v>
      </c>
      <c r="M264" s="60">
        <v>1</v>
      </c>
      <c r="N264" s="60" t="s">
        <v>37</v>
      </c>
      <c r="O264" s="63" t="str">
        <f>HYPERLINK("#代码扩展定义!C"&amp;MATCH($E:$E,代码扩展定义!C:C,),"代码类")</f>
        <v>代码类</v>
      </c>
      <c r="P264" s="60"/>
      <c r="Q264" s="60"/>
      <c r="R264" s="60"/>
      <c r="S264" s="60" t="s">
        <v>37</v>
      </c>
      <c r="T264" s="60" t="s">
        <v>37</v>
      </c>
      <c r="U264" s="60" t="s">
        <v>387</v>
      </c>
      <c r="V264" s="60"/>
      <c r="W264" s="60"/>
      <c r="X264" s="60"/>
      <c r="Y264" s="60"/>
      <c r="Z264" s="60"/>
      <c r="AA264" s="60"/>
      <c r="AB264" s="60" t="s">
        <v>536</v>
      </c>
      <c r="AC264" s="60" t="s">
        <v>1908</v>
      </c>
      <c r="AD264" s="70"/>
      <c r="AE264" s="71" t="str">
        <f t="shared" si="26"/>
        <v>MetaDataDefinition|PD100029|PRCG_MTHD|定价方式|S1|指确定产品执行利率的方式，如标准定价、协商定价、组合定价等。|</v>
      </c>
      <c r="AF264" s="71" t="str">
        <f t="shared" si="27"/>
        <v>PD100029</v>
      </c>
    </row>
    <row r="265" spans="1:32" s="44" customFormat="1" ht="19.2" customHeight="1">
      <c r="A265" s="60" t="s">
        <v>1909</v>
      </c>
      <c r="B265" s="60" t="s">
        <v>97</v>
      </c>
      <c r="C265" s="60" t="s">
        <v>101</v>
      </c>
      <c r="D265" s="60" t="s">
        <v>107</v>
      </c>
      <c r="E265" s="60" t="s">
        <v>1910</v>
      </c>
      <c r="F265" s="60" t="s">
        <v>1911</v>
      </c>
      <c r="G265" s="60" t="s">
        <v>37</v>
      </c>
      <c r="H265" s="60" t="s">
        <v>1912</v>
      </c>
      <c r="I265" s="60" t="s">
        <v>1913</v>
      </c>
      <c r="J265" s="60" t="s">
        <v>1829</v>
      </c>
      <c r="K265" s="60" t="s">
        <v>37</v>
      </c>
      <c r="L265" s="60" t="s">
        <v>1147</v>
      </c>
      <c r="M265" s="60">
        <v>10</v>
      </c>
      <c r="N265" s="60">
        <v>5</v>
      </c>
      <c r="O265" s="60" t="s">
        <v>37</v>
      </c>
      <c r="P265" s="60"/>
      <c r="Q265" s="60"/>
      <c r="R265" s="60"/>
      <c r="S265" s="60" t="s">
        <v>37</v>
      </c>
      <c r="T265" s="60" t="s">
        <v>37</v>
      </c>
      <c r="U265" s="60" t="s">
        <v>387</v>
      </c>
      <c r="V265" s="60"/>
      <c r="W265" s="60"/>
      <c r="X265" s="60"/>
      <c r="Y265" s="60"/>
      <c r="Z265" s="60"/>
      <c r="AA265" s="60"/>
      <c r="AB265" s="60" t="s">
        <v>536</v>
      </c>
      <c r="AC265" s="60" t="s">
        <v>1914</v>
      </c>
      <c r="AD265" s="70"/>
      <c r="AE265" s="71" t="str">
        <f t="shared" si="26"/>
        <v>MetaDataDefinition|PD100030|MAX_UPWD_FLT_PCT|最大上浮比例|I|指基于基础利率值按百分比上浮时的最大限制值。|</v>
      </c>
      <c r="AF265" s="71" t="str">
        <f t="shared" si="27"/>
        <v>PD100030</v>
      </c>
    </row>
    <row r="266" spans="1:32" s="44" customFormat="1" ht="19.2" customHeight="1">
      <c r="A266" s="60" t="s">
        <v>1915</v>
      </c>
      <c r="B266" s="60" t="s">
        <v>97</v>
      </c>
      <c r="C266" s="60" t="s">
        <v>101</v>
      </c>
      <c r="D266" s="60" t="s">
        <v>107</v>
      </c>
      <c r="E266" s="60" t="s">
        <v>1916</v>
      </c>
      <c r="F266" s="60" t="s">
        <v>1917</v>
      </c>
      <c r="G266" s="60" t="s">
        <v>37</v>
      </c>
      <c r="H266" s="60" t="s">
        <v>1918</v>
      </c>
      <c r="I266" s="60" t="s">
        <v>1919</v>
      </c>
      <c r="J266" s="60" t="s">
        <v>1829</v>
      </c>
      <c r="K266" s="60" t="s">
        <v>37</v>
      </c>
      <c r="L266" s="60" t="s">
        <v>1147</v>
      </c>
      <c r="M266" s="60">
        <v>10</v>
      </c>
      <c r="N266" s="60">
        <v>5</v>
      </c>
      <c r="O266" s="60" t="s">
        <v>37</v>
      </c>
      <c r="P266" s="60"/>
      <c r="Q266" s="60"/>
      <c r="R266" s="60"/>
      <c r="S266" s="60" t="s">
        <v>37</v>
      </c>
      <c r="T266" s="60" t="s">
        <v>37</v>
      </c>
      <c r="U266" s="60" t="s">
        <v>387</v>
      </c>
      <c r="V266" s="60"/>
      <c r="W266" s="60"/>
      <c r="X266" s="60"/>
      <c r="Y266" s="60"/>
      <c r="Z266" s="60"/>
      <c r="AA266" s="60"/>
      <c r="AB266" s="60" t="s">
        <v>536</v>
      </c>
      <c r="AC266" s="60" t="s">
        <v>1920</v>
      </c>
      <c r="AD266" s="70"/>
      <c r="AE266" s="71" t="str">
        <f t="shared" si="26"/>
        <v>MetaDataDefinition|PD100031|MAX_UPWD_FLT_BASE_POINT|最大上浮点差|I|指基于基础利率值按点差上浮时的最大限制值。|</v>
      </c>
      <c r="AF266" s="71" t="str">
        <f t="shared" si="27"/>
        <v>PD100031</v>
      </c>
    </row>
    <row r="267" spans="1:32" s="44" customFormat="1" ht="19.2" customHeight="1">
      <c r="A267" s="60" t="s">
        <v>1921</v>
      </c>
      <c r="B267" s="60" t="s">
        <v>97</v>
      </c>
      <c r="C267" s="60" t="s">
        <v>101</v>
      </c>
      <c r="D267" s="60" t="s">
        <v>107</v>
      </c>
      <c r="E267" s="60" t="s">
        <v>1922</v>
      </c>
      <c r="F267" s="60" t="s">
        <v>1923</v>
      </c>
      <c r="G267" s="60" t="s">
        <v>37</v>
      </c>
      <c r="H267" s="60" t="s">
        <v>1924</v>
      </c>
      <c r="I267" s="60" t="s">
        <v>1913</v>
      </c>
      <c r="J267" s="60" t="s">
        <v>1829</v>
      </c>
      <c r="K267" s="60" t="s">
        <v>37</v>
      </c>
      <c r="L267" s="60" t="s">
        <v>1147</v>
      </c>
      <c r="M267" s="60">
        <v>10</v>
      </c>
      <c r="N267" s="60">
        <v>5</v>
      </c>
      <c r="O267" s="60" t="s">
        <v>37</v>
      </c>
      <c r="P267" s="60"/>
      <c r="Q267" s="60"/>
      <c r="R267" s="60"/>
      <c r="S267" s="60" t="s">
        <v>37</v>
      </c>
      <c r="T267" s="60" t="s">
        <v>37</v>
      </c>
      <c r="U267" s="60" t="s">
        <v>387</v>
      </c>
      <c r="V267" s="60"/>
      <c r="W267" s="60"/>
      <c r="X267" s="60"/>
      <c r="Y267" s="60"/>
      <c r="Z267" s="60"/>
      <c r="AA267" s="60"/>
      <c r="AB267" s="60" t="s">
        <v>536</v>
      </c>
      <c r="AC267" s="60" t="s">
        <v>1925</v>
      </c>
      <c r="AD267" s="70"/>
      <c r="AE267" s="71" t="str">
        <f t="shared" si="26"/>
        <v>MetaDataDefinition|PD100032|MAX_DWNWD_FLT_PCT|最大下浮比例|I|指基于基础利率值按百分比下浮时的最大限制值。|</v>
      </c>
      <c r="AF267" s="71" t="str">
        <f t="shared" si="27"/>
        <v>PD100032</v>
      </c>
    </row>
    <row r="268" spans="1:32" s="44" customFormat="1" ht="19.2" customHeight="1">
      <c r="A268" s="60" t="s">
        <v>1926</v>
      </c>
      <c r="B268" s="60" t="s">
        <v>97</v>
      </c>
      <c r="C268" s="60" t="s">
        <v>101</v>
      </c>
      <c r="D268" s="60" t="s">
        <v>107</v>
      </c>
      <c r="E268" s="60" t="s">
        <v>1927</v>
      </c>
      <c r="F268" s="60" t="s">
        <v>1928</v>
      </c>
      <c r="G268" s="60" t="s">
        <v>37</v>
      </c>
      <c r="H268" s="60" t="s">
        <v>1929</v>
      </c>
      <c r="I268" s="60" t="s">
        <v>1919</v>
      </c>
      <c r="J268" s="60" t="s">
        <v>1829</v>
      </c>
      <c r="K268" s="60" t="s">
        <v>37</v>
      </c>
      <c r="L268" s="60" t="s">
        <v>1147</v>
      </c>
      <c r="M268" s="60">
        <v>10</v>
      </c>
      <c r="N268" s="60">
        <v>5</v>
      </c>
      <c r="O268" s="60" t="s">
        <v>37</v>
      </c>
      <c r="P268" s="60"/>
      <c r="Q268" s="60"/>
      <c r="R268" s="60"/>
      <c r="S268" s="60" t="s">
        <v>37</v>
      </c>
      <c r="T268" s="60" t="s">
        <v>37</v>
      </c>
      <c r="U268" s="60" t="s">
        <v>387</v>
      </c>
      <c r="V268" s="60"/>
      <c r="W268" s="60"/>
      <c r="X268" s="60"/>
      <c r="Y268" s="60"/>
      <c r="Z268" s="60"/>
      <c r="AA268" s="60"/>
      <c r="AB268" s="60" t="s">
        <v>536</v>
      </c>
      <c r="AC268" s="60" t="s">
        <v>1930</v>
      </c>
      <c r="AD268" s="70"/>
      <c r="AE268" s="71" t="str">
        <f t="shared" si="26"/>
        <v>MetaDataDefinition|PD100033|MAX_DWNWD_FLT_BASE_POINT|最大下浮点差|I|指基于基础利率值按点差下浮时的最大限制值。|</v>
      </c>
      <c r="AF268" s="71" t="str">
        <f t="shared" si="27"/>
        <v>PD100033</v>
      </c>
    </row>
    <row r="269" spans="1:32" s="44" customFormat="1" ht="19.2" customHeight="1">
      <c r="A269" s="60" t="s">
        <v>1931</v>
      </c>
      <c r="B269" s="60" t="s">
        <v>97</v>
      </c>
      <c r="C269" s="60" t="s">
        <v>101</v>
      </c>
      <c r="D269" s="60" t="s">
        <v>107</v>
      </c>
      <c r="E269" s="60" t="s">
        <v>1932</v>
      </c>
      <c r="F269" s="60" t="s">
        <v>1933</v>
      </c>
      <c r="G269" s="60" t="s">
        <v>37</v>
      </c>
      <c r="H269" s="60" t="s">
        <v>1934</v>
      </c>
      <c r="I269" s="60" t="s">
        <v>893</v>
      </c>
      <c r="J269" s="60" t="s">
        <v>1804</v>
      </c>
      <c r="K269" s="60" t="s">
        <v>37</v>
      </c>
      <c r="L269" s="60" t="s">
        <v>1147</v>
      </c>
      <c r="M269" s="60">
        <v>9</v>
      </c>
      <c r="N269" s="60">
        <v>6</v>
      </c>
      <c r="O269" s="60" t="s">
        <v>37</v>
      </c>
      <c r="P269" s="60"/>
      <c r="Q269" s="60"/>
      <c r="R269" s="60"/>
      <c r="S269" s="60" t="s">
        <v>37</v>
      </c>
      <c r="T269" s="60" t="s">
        <v>37</v>
      </c>
      <c r="U269" s="60" t="s">
        <v>387</v>
      </c>
      <c r="V269" s="60"/>
      <c r="W269" s="60"/>
      <c r="X269" s="60"/>
      <c r="Y269" s="60"/>
      <c r="Z269" s="60"/>
      <c r="AA269" s="60"/>
      <c r="AB269" s="60" t="s">
        <v>536</v>
      </c>
      <c r="AC269" s="60" t="s">
        <v>1935</v>
      </c>
      <c r="AD269" s="70"/>
      <c r="AE269" s="71" t="str">
        <f t="shared" si="26"/>
        <v>MetaDataDefinition|PD100034|MAX_INT_RATE|利率上限|I|指实际执行利率的最大值。|</v>
      </c>
      <c r="AF269" s="71" t="str">
        <f t="shared" si="27"/>
        <v>PD100034</v>
      </c>
    </row>
    <row r="270" spans="1:32" s="44" customFormat="1" ht="19.2" customHeight="1">
      <c r="A270" s="60" t="s">
        <v>1936</v>
      </c>
      <c r="B270" s="60" t="s">
        <v>97</v>
      </c>
      <c r="C270" s="60" t="s">
        <v>101</v>
      </c>
      <c r="D270" s="60" t="s">
        <v>107</v>
      </c>
      <c r="E270" s="60" t="s">
        <v>1937</v>
      </c>
      <c r="F270" s="60" t="s">
        <v>1938</v>
      </c>
      <c r="G270" s="60" t="s">
        <v>37</v>
      </c>
      <c r="H270" s="60" t="s">
        <v>1939</v>
      </c>
      <c r="I270" s="60" t="s">
        <v>893</v>
      </c>
      <c r="J270" s="60" t="s">
        <v>1804</v>
      </c>
      <c r="K270" s="60" t="s">
        <v>37</v>
      </c>
      <c r="L270" s="60" t="s">
        <v>1147</v>
      </c>
      <c r="M270" s="60">
        <v>9</v>
      </c>
      <c r="N270" s="60">
        <v>6</v>
      </c>
      <c r="O270" s="60" t="s">
        <v>37</v>
      </c>
      <c r="P270" s="60"/>
      <c r="Q270" s="60"/>
      <c r="R270" s="60"/>
      <c r="S270" s="60" t="s">
        <v>37</v>
      </c>
      <c r="T270" s="60" t="s">
        <v>37</v>
      </c>
      <c r="U270" s="60" t="s">
        <v>387</v>
      </c>
      <c r="V270" s="60"/>
      <c r="W270" s="60"/>
      <c r="X270" s="60"/>
      <c r="Y270" s="60"/>
      <c r="Z270" s="60"/>
      <c r="AA270" s="60"/>
      <c r="AB270" s="60" t="s">
        <v>536</v>
      </c>
      <c r="AC270" s="60" t="s">
        <v>1940</v>
      </c>
      <c r="AD270" s="70"/>
      <c r="AE270" s="71" t="str">
        <f t="shared" si="26"/>
        <v>MetaDataDefinition|PD100035|MIN_INT_RATE|利率下限|I|指实际执行利率的最小值。|</v>
      </c>
      <c r="AF270" s="71" t="str">
        <f t="shared" si="27"/>
        <v>PD100035</v>
      </c>
    </row>
    <row r="271" spans="1:32" s="44" customFormat="1" ht="19.2" customHeight="1">
      <c r="A271" s="60" t="s">
        <v>1941</v>
      </c>
      <c r="B271" s="60" t="s">
        <v>97</v>
      </c>
      <c r="C271" s="60" t="s">
        <v>101</v>
      </c>
      <c r="D271" s="60" t="s">
        <v>107</v>
      </c>
      <c r="E271" s="60" t="s">
        <v>1942</v>
      </c>
      <c r="F271" s="60" t="s">
        <v>1943</v>
      </c>
      <c r="G271" s="60" t="s">
        <v>37</v>
      </c>
      <c r="H271" s="60" t="s">
        <v>1944</v>
      </c>
      <c r="I271" s="60" t="s">
        <v>535</v>
      </c>
      <c r="J271" s="60" t="s">
        <v>37</v>
      </c>
      <c r="K271" s="60" t="s">
        <v>37</v>
      </c>
      <c r="L271" s="60" t="s">
        <v>383</v>
      </c>
      <c r="M271" s="60">
        <v>1</v>
      </c>
      <c r="N271" s="60" t="s">
        <v>37</v>
      </c>
      <c r="O271" s="63" t="str">
        <f>HYPERLINK("#代码扩展定义!C"&amp;MATCH($E:$E,代码扩展定义!C:C,),"代码类")</f>
        <v>代码类</v>
      </c>
      <c r="P271" s="60"/>
      <c r="Q271" s="60"/>
      <c r="R271" s="60"/>
      <c r="S271" s="60" t="s">
        <v>37</v>
      </c>
      <c r="T271" s="60" t="s">
        <v>37</v>
      </c>
      <c r="U271" s="60" t="s">
        <v>387</v>
      </c>
      <c r="V271" s="60"/>
      <c r="W271" s="60"/>
      <c r="X271" s="60"/>
      <c r="Y271" s="60"/>
      <c r="Z271" s="60"/>
      <c r="AA271" s="60"/>
      <c r="AB271" s="60" t="s">
        <v>536</v>
      </c>
      <c r="AC271" s="60" t="s">
        <v>1945</v>
      </c>
      <c r="AD271" s="70"/>
      <c r="AE271" s="71" t="str">
        <f t="shared" si="26"/>
        <v>MetaDataDefinition|PD100036|INT_CALC_PERD|计提周期|S1|指利息计提时间间隔，银行将按照此周期定期计算应计利息，并按照权责发生制的原则计入当期的损益，例如按日计提、按月计提。|</v>
      </c>
      <c r="AF271" s="71" t="str">
        <f t="shared" si="27"/>
        <v>PD100036</v>
      </c>
    </row>
    <row r="272" spans="1:32" s="44" customFormat="1" ht="19.2" customHeight="1">
      <c r="A272" s="60" t="s">
        <v>1946</v>
      </c>
      <c r="B272" s="60" t="s">
        <v>97</v>
      </c>
      <c r="C272" s="60" t="s">
        <v>101</v>
      </c>
      <c r="D272" s="60" t="s">
        <v>107</v>
      </c>
      <c r="E272" s="60" t="s">
        <v>1947</v>
      </c>
      <c r="F272" s="60" t="s">
        <v>1948</v>
      </c>
      <c r="G272" s="60" t="s">
        <v>37</v>
      </c>
      <c r="H272" s="60" t="s">
        <v>1949</v>
      </c>
      <c r="I272" s="60" t="s">
        <v>542</v>
      </c>
      <c r="J272" s="60" t="s">
        <v>37</v>
      </c>
      <c r="K272" s="60" t="s">
        <v>37</v>
      </c>
      <c r="L272" s="60" t="s">
        <v>543</v>
      </c>
      <c r="M272" s="60">
        <v>1</v>
      </c>
      <c r="N272" s="60" t="s">
        <v>37</v>
      </c>
      <c r="O272" s="60" t="s">
        <v>37</v>
      </c>
      <c r="P272" s="60"/>
      <c r="Q272" s="60"/>
      <c r="R272" s="60"/>
      <c r="S272" s="60" t="s">
        <v>37</v>
      </c>
      <c r="T272" s="60" t="s">
        <v>37</v>
      </c>
      <c r="U272" s="60" t="s">
        <v>387</v>
      </c>
      <c r="V272" s="60"/>
      <c r="W272" s="60"/>
      <c r="X272" s="60"/>
      <c r="Y272" s="60"/>
      <c r="Z272" s="60"/>
      <c r="AA272" s="60"/>
      <c r="AB272" s="60" t="s">
        <v>536</v>
      </c>
      <c r="AC272" s="60" t="s">
        <v>1950</v>
      </c>
      <c r="AD272" s="70"/>
      <c r="AE272" s="71" t="str">
        <f t="shared" si="26"/>
        <v>MetaDataDefinition|PD100037|COMPD_INT_FLAG|复利计息标识|S1|指产品在每经过一个计息期后，是否要将所生利息加入本金来计算下期的利息。|</v>
      </c>
      <c r="AF272" s="71" t="str">
        <f t="shared" si="27"/>
        <v>PD100037</v>
      </c>
    </row>
    <row r="273" spans="1:32" s="44" customFormat="1" ht="19.2" customHeight="1">
      <c r="A273" s="60" t="s">
        <v>1951</v>
      </c>
      <c r="B273" s="60" t="s">
        <v>97</v>
      </c>
      <c r="C273" s="60" t="s">
        <v>101</v>
      </c>
      <c r="D273" s="60" t="s">
        <v>107</v>
      </c>
      <c r="E273" s="60" t="s">
        <v>1952</v>
      </c>
      <c r="F273" s="60" t="s">
        <v>1953</v>
      </c>
      <c r="G273" s="60" t="s">
        <v>37</v>
      </c>
      <c r="H273" s="64" t="s">
        <v>1954</v>
      </c>
      <c r="I273" s="60" t="s">
        <v>542</v>
      </c>
      <c r="J273" s="60" t="s">
        <v>37</v>
      </c>
      <c r="K273" s="60" t="s">
        <v>37</v>
      </c>
      <c r="L273" s="60" t="s">
        <v>543</v>
      </c>
      <c r="M273" s="60">
        <v>1</v>
      </c>
      <c r="N273" s="60" t="s">
        <v>37</v>
      </c>
      <c r="O273" s="60" t="s">
        <v>37</v>
      </c>
      <c r="P273" s="60"/>
      <c r="Q273" s="60"/>
      <c r="R273" s="60"/>
      <c r="S273" s="60" t="s">
        <v>37</v>
      </c>
      <c r="T273" s="60" t="s">
        <v>37</v>
      </c>
      <c r="U273" s="60" t="s">
        <v>387</v>
      </c>
      <c r="V273" s="60"/>
      <c r="W273" s="60"/>
      <c r="X273" s="60"/>
      <c r="Y273" s="60"/>
      <c r="Z273" s="60"/>
      <c r="AA273" s="60"/>
      <c r="AB273" s="60" t="s">
        <v>536</v>
      </c>
      <c r="AC273" s="60" t="s">
        <v>1955</v>
      </c>
      <c r="AD273" s="70"/>
      <c r="AE273" s="71" t="str">
        <f t="shared" si="26"/>
        <v>MetaDataDefinition|PD100038|INT_SETL_FLAG|结息标识|S1|指产品是否向客户结息并收取或支付利息。一般账户默认为”结息“，以下情况可能存在例外：1. 免息的产品不结息。2. 银团非我行部分、卖出资产仅登记登记簿不记账，仅贷款业务适用|</v>
      </c>
      <c r="AF273" s="71" t="str">
        <f t="shared" si="27"/>
        <v>PD100038</v>
      </c>
    </row>
    <row r="274" spans="1:32" s="44" customFormat="1" ht="19.2" customHeight="1">
      <c r="A274" s="60" t="s">
        <v>1956</v>
      </c>
      <c r="B274" s="60" t="s">
        <v>97</v>
      </c>
      <c r="C274" s="60" t="s">
        <v>101</v>
      </c>
      <c r="D274" s="60" t="s">
        <v>107</v>
      </c>
      <c r="E274" s="60" t="s">
        <v>1957</v>
      </c>
      <c r="F274" s="60" t="s">
        <v>1958</v>
      </c>
      <c r="G274" s="60" t="s">
        <v>37</v>
      </c>
      <c r="H274" s="60" t="s">
        <v>1959</v>
      </c>
      <c r="I274" s="60" t="s">
        <v>535</v>
      </c>
      <c r="J274" s="60" t="s">
        <v>37</v>
      </c>
      <c r="K274" s="60" t="s">
        <v>37</v>
      </c>
      <c r="L274" s="60" t="s">
        <v>383</v>
      </c>
      <c r="M274" s="60">
        <v>1</v>
      </c>
      <c r="N274" s="60" t="s">
        <v>37</v>
      </c>
      <c r="O274" s="63" t="str">
        <f>HYPERLINK("#代码扩展定义!C"&amp;MATCH($E:$E,代码扩展定义!C:C,),"代码类")</f>
        <v>代码类</v>
      </c>
      <c r="P274" s="60"/>
      <c r="Q274" s="60"/>
      <c r="R274" s="60"/>
      <c r="S274" s="60" t="s">
        <v>37</v>
      </c>
      <c r="T274" s="60" t="s">
        <v>37</v>
      </c>
      <c r="U274" s="60" t="s">
        <v>387</v>
      </c>
      <c r="V274" s="60"/>
      <c r="W274" s="60"/>
      <c r="X274" s="60"/>
      <c r="Y274" s="60"/>
      <c r="Z274" s="60"/>
      <c r="AA274" s="60"/>
      <c r="AB274" s="60" t="s">
        <v>536</v>
      </c>
      <c r="AC274" s="60" t="s">
        <v>1960</v>
      </c>
      <c r="AD274" s="70"/>
      <c r="AE274" s="71" t="str">
        <f t="shared" si="26"/>
        <v>MetaDataDefinition|PD100039|INT_SETL_MTHD|结息方法|S1|指产品按结息时间周期的不同而划分的结息类型，主要包括按周期结息、利随本清两类。|</v>
      </c>
      <c r="AF274" s="71" t="str">
        <f t="shared" si="27"/>
        <v>PD100039</v>
      </c>
    </row>
    <row r="275" spans="1:32" s="44" customFormat="1" ht="19.2" customHeight="1">
      <c r="A275" s="60" t="s">
        <v>1961</v>
      </c>
      <c r="B275" s="60" t="s">
        <v>97</v>
      </c>
      <c r="C275" s="60" t="s">
        <v>101</v>
      </c>
      <c r="D275" s="60" t="s">
        <v>107</v>
      </c>
      <c r="E275" s="60" t="s">
        <v>1962</v>
      </c>
      <c r="F275" s="60" t="s">
        <v>1963</v>
      </c>
      <c r="G275" s="60" t="s">
        <v>37</v>
      </c>
      <c r="H275" s="60" t="s">
        <v>1964</v>
      </c>
      <c r="I275" s="60" t="s">
        <v>1965</v>
      </c>
      <c r="J275" s="60" t="s">
        <v>1811</v>
      </c>
      <c r="K275" s="60" t="s">
        <v>37</v>
      </c>
      <c r="L275" s="60" t="s">
        <v>1147</v>
      </c>
      <c r="M275" s="60">
        <v>3</v>
      </c>
      <c r="N275" s="60" t="s">
        <v>37</v>
      </c>
      <c r="O275" s="60" t="s">
        <v>37</v>
      </c>
      <c r="P275" s="60"/>
      <c r="Q275" s="60"/>
      <c r="R275" s="60"/>
      <c r="S275" s="60" t="s">
        <v>37</v>
      </c>
      <c r="T275" s="60" t="s">
        <v>37</v>
      </c>
      <c r="U275" s="60" t="s">
        <v>387</v>
      </c>
      <c r="V275" s="60"/>
      <c r="W275" s="60"/>
      <c r="X275" s="60"/>
      <c r="Y275" s="60"/>
      <c r="Z275" s="60"/>
      <c r="AA275" s="60"/>
      <c r="AB275" s="60" t="s">
        <v>536</v>
      </c>
      <c r="AC275" s="60" t="s">
        <v>1966</v>
      </c>
      <c r="AD275" s="70"/>
      <c r="AE275" s="71" t="str">
        <f t="shared" si="26"/>
        <v>MetaDataDefinition|PD100040|INT_SETL_PERD|结息周期|I|指将利息划转客户或从客户账划收利息的时间周期。|</v>
      </c>
      <c r="AF275" s="71" t="str">
        <f t="shared" si="27"/>
        <v>PD100040</v>
      </c>
    </row>
    <row r="276" spans="1:32" s="44" customFormat="1" ht="19.2" customHeight="1">
      <c r="A276" s="60" t="s">
        <v>1967</v>
      </c>
      <c r="B276" s="60" t="s">
        <v>97</v>
      </c>
      <c r="C276" s="60" t="s">
        <v>101</v>
      </c>
      <c r="D276" s="60" t="s">
        <v>107</v>
      </c>
      <c r="E276" s="60" t="s">
        <v>1968</v>
      </c>
      <c r="F276" s="60" t="s">
        <v>1969</v>
      </c>
      <c r="G276" s="60" t="s">
        <v>37</v>
      </c>
      <c r="H276" s="60" t="s">
        <v>1970</v>
      </c>
      <c r="I276" s="60" t="s">
        <v>535</v>
      </c>
      <c r="J276" s="60" t="s">
        <v>37</v>
      </c>
      <c r="K276" s="60" t="s">
        <v>37</v>
      </c>
      <c r="L276" s="60" t="s">
        <v>383</v>
      </c>
      <c r="M276" s="60">
        <v>1</v>
      </c>
      <c r="N276" s="60" t="s">
        <v>37</v>
      </c>
      <c r="O276" s="63" t="str">
        <f>HYPERLINK("#代码扩展定义!C"&amp;MATCH($E:$E,代码扩展定义!C:C,),"代码类")</f>
        <v>代码类</v>
      </c>
      <c r="P276" s="60"/>
      <c r="Q276" s="60"/>
      <c r="R276" s="60"/>
      <c r="S276" s="60" t="s">
        <v>37</v>
      </c>
      <c r="T276" s="60" t="s">
        <v>37</v>
      </c>
      <c r="U276" s="60" t="s">
        <v>387</v>
      </c>
      <c r="V276" s="60"/>
      <c r="W276" s="60"/>
      <c r="X276" s="60"/>
      <c r="Y276" s="60"/>
      <c r="Z276" s="60"/>
      <c r="AA276" s="60"/>
      <c r="AB276" s="60" t="s">
        <v>536</v>
      </c>
      <c r="AC276" s="60" t="s">
        <v>1971</v>
      </c>
      <c r="AD276" s="70"/>
      <c r="AE276" s="71" t="str">
        <f t="shared" si="26"/>
        <v>MetaDataDefinition|PD100041|FST_INT_CALC_TYP|首次计息方式|S1|指在产品的首次计息区间不足一个结息周期时，首次利息是否延迟结息的约定方式。|</v>
      </c>
      <c r="AF276" s="71" t="str">
        <f t="shared" si="27"/>
        <v>PD100041</v>
      </c>
    </row>
    <row r="277" spans="1:32" s="44" customFormat="1" ht="19.2" customHeight="1">
      <c r="A277" s="60" t="s">
        <v>1972</v>
      </c>
      <c r="B277" s="55" t="s">
        <v>97</v>
      </c>
      <c r="C277" s="54" t="s">
        <v>101</v>
      </c>
      <c r="D277" s="54" t="s">
        <v>107</v>
      </c>
      <c r="E277" s="55" t="s">
        <v>1962</v>
      </c>
      <c r="F277" s="56" t="s">
        <v>1973</v>
      </c>
      <c r="G277" s="56" t="s">
        <v>37</v>
      </c>
      <c r="H277" s="56" t="s">
        <v>1974</v>
      </c>
      <c r="I277" s="56" t="s">
        <v>37</v>
      </c>
      <c r="J277" s="56" t="s">
        <v>37</v>
      </c>
      <c r="K277" s="56" t="s">
        <v>382</v>
      </c>
      <c r="L277" s="56" t="s">
        <v>383</v>
      </c>
      <c r="M277" s="56">
        <v>1</v>
      </c>
      <c r="N277" s="56" t="s">
        <v>37</v>
      </c>
      <c r="O277" s="63" t="str">
        <f>HYPERLINK("#代码扩展定义!C"&amp;MATCH($E:$E,代码扩展定义!C:C,),"代码类")</f>
        <v>代码类</v>
      </c>
      <c r="P277" s="55" t="s">
        <v>636</v>
      </c>
      <c r="Q277" s="58" t="s">
        <v>1798</v>
      </c>
      <c r="R277" s="54" t="s">
        <v>386</v>
      </c>
      <c r="S277" s="56" t="s">
        <v>37</v>
      </c>
      <c r="T277" s="56" t="s">
        <v>37</v>
      </c>
      <c r="U277" s="54" t="s">
        <v>387</v>
      </c>
      <c r="V277" s="65"/>
      <c r="W277" s="65"/>
      <c r="X277" s="65"/>
      <c r="Y277" s="65"/>
      <c r="Z277" s="65"/>
      <c r="AA277" s="65"/>
      <c r="AB277" s="60" t="s">
        <v>536</v>
      </c>
      <c r="AC277" s="56" t="s">
        <v>1975</v>
      </c>
      <c r="AD277" s="70"/>
      <c r="AE277" s="71" t="str">
        <f t="shared" si="26"/>
        <v>MetaDataDefinition|PD100042|INT_BILLING_TERM|结息周期|S1|用以表示将利息划转客户或从客户账户划收利息的时间周期。|</v>
      </c>
      <c r="AF277" s="71" t="str">
        <f t="shared" si="27"/>
        <v>PD100042</v>
      </c>
    </row>
    <row r="278" spans="1:32" s="44" customFormat="1" ht="19.2" customHeight="1">
      <c r="A278" s="60" t="s">
        <v>1976</v>
      </c>
      <c r="B278" s="60" t="s">
        <v>97</v>
      </c>
      <c r="C278" s="60" t="s">
        <v>101</v>
      </c>
      <c r="D278" s="60" t="s">
        <v>105</v>
      </c>
      <c r="E278" s="60" t="s">
        <v>1977</v>
      </c>
      <c r="F278" s="60" t="s">
        <v>1978</v>
      </c>
      <c r="G278" s="60" t="s">
        <v>37</v>
      </c>
      <c r="H278" s="60" t="s">
        <v>1979</v>
      </c>
      <c r="I278" s="64" t="s">
        <v>1980</v>
      </c>
      <c r="J278" s="60" t="s">
        <v>37</v>
      </c>
      <c r="K278" s="60" t="s">
        <v>37</v>
      </c>
      <c r="L278" s="60" t="s">
        <v>383</v>
      </c>
      <c r="M278" s="60">
        <v>1</v>
      </c>
      <c r="N278" s="60" t="s">
        <v>37</v>
      </c>
      <c r="O278" s="63" t="str">
        <f>HYPERLINK("#代码扩展定义!C"&amp;MATCH($E:$E,代码扩展定义!C:C,),"代码类")</f>
        <v>代码类</v>
      </c>
      <c r="P278" s="60"/>
      <c r="Q278" s="60"/>
      <c r="R278" s="60"/>
      <c r="S278" s="60" t="s">
        <v>37</v>
      </c>
      <c r="T278" s="60" t="s">
        <v>37</v>
      </c>
      <c r="U278" s="60" t="s">
        <v>387</v>
      </c>
      <c r="V278" s="60"/>
      <c r="W278" s="60"/>
      <c r="X278" s="60"/>
      <c r="Y278" s="60"/>
      <c r="Z278" s="60"/>
      <c r="AA278" s="60"/>
      <c r="AB278" s="60" t="s">
        <v>536</v>
      </c>
      <c r="AC278" s="60" t="s">
        <v>1981</v>
      </c>
      <c r="AD278" s="70"/>
      <c r="AE278" s="71" t="str">
        <f t="shared" si="26"/>
        <v>MetaDataDefinition|PD100043|PROD_APPL_RGN_TYP|产品适用区域类型|S1|指允许销售产品的银行机构分布地区。|</v>
      </c>
      <c r="AF278" s="71" t="str">
        <f t="shared" si="27"/>
        <v>PD100043</v>
      </c>
    </row>
    <row r="279" spans="1:32" s="44" customFormat="1" ht="19.2" customHeight="1">
      <c r="A279" s="60" t="s">
        <v>1982</v>
      </c>
      <c r="B279" s="60" t="s">
        <v>97</v>
      </c>
      <c r="C279" s="60" t="s">
        <v>101</v>
      </c>
      <c r="D279" s="60" t="s">
        <v>105</v>
      </c>
      <c r="E279" s="60" t="s">
        <v>1983</v>
      </c>
      <c r="F279" s="60" t="s">
        <v>1984</v>
      </c>
      <c r="G279" s="60" t="s">
        <v>37</v>
      </c>
      <c r="H279" s="60" t="s">
        <v>1985</v>
      </c>
      <c r="I279" s="60" t="s">
        <v>1986</v>
      </c>
      <c r="J279" s="60" t="s">
        <v>37</v>
      </c>
      <c r="K279" s="60" t="s">
        <v>37</v>
      </c>
      <c r="L279" s="60" t="s">
        <v>393</v>
      </c>
      <c r="M279" s="60">
        <v>400</v>
      </c>
      <c r="N279" s="60" t="s">
        <v>37</v>
      </c>
      <c r="O279" s="60" t="s">
        <v>37</v>
      </c>
      <c r="P279" s="60"/>
      <c r="Q279" s="60"/>
      <c r="R279" s="60"/>
      <c r="S279" s="60" t="s">
        <v>37</v>
      </c>
      <c r="T279" s="60" t="s">
        <v>37</v>
      </c>
      <c r="U279" s="60" t="s">
        <v>387</v>
      </c>
      <c r="V279" s="60"/>
      <c r="W279" s="60"/>
      <c r="X279" s="60"/>
      <c r="Y279" s="60"/>
      <c r="Z279" s="60"/>
      <c r="AA279" s="60"/>
      <c r="AB279" s="60" t="s">
        <v>536</v>
      </c>
      <c r="AC279" s="60" t="s">
        <v>1987</v>
      </c>
      <c r="AD279" s="70"/>
      <c r="AE279" s="71" t="str">
        <f t="shared" si="26"/>
        <v>MetaDataDefinition|PD100044|PROD_APPL_RGN_DESC|产品适用区域说明|S400|指对产品特定销售区域的指导性说明。|</v>
      </c>
      <c r="AF279" s="71" t="str">
        <f t="shared" si="27"/>
        <v>PD100044</v>
      </c>
    </row>
    <row r="280" spans="1:32" s="44" customFormat="1" ht="19.2" customHeight="1">
      <c r="A280" s="60" t="s">
        <v>1988</v>
      </c>
      <c r="B280" s="60" t="s">
        <v>97</v>
      </c>
      <c r="C280" s="60" t="s">
        <v>101</v>
      </c>
      <c r="D280" s="60" t="s">
        <v>117</v>
      </c>
      <c r="E280" s="60" t="s">
        <v>1989</v>
      </c>
      <c r="F280" s="60" t="s">
        <v>1990</v>
      </c>
      <c r="G280" s="60" t="s">
        <v>37</v>
      </c>
      <c r="H280" s="60" t="s">
        <v>1991</v>
      </c>
      <c r="I280" s="64" t="s">
        <v>1992</v>
      </c>
      <c r="J280" s="60" t="s">
        <v>37</v>
      </c>
      <c r="K280" s="60" t="s">
        <v>37</v>
      </c>
      <c r="L280" s="60" t="s">
        <v>383</v>
      </c>
      <c r="M280" s="60">
        <v>1</v>
      </c>
      <c r="N280" s="60" t="s">
        <v>37</v>
      </c>
      <c r="O280" s="63" t="str">
        <f>HYPERLINK("#代码扩展定义!C"&amp;MATCH($E:$E,代码扩展定义!C:C,),"代码类")</f>
        <v>代码类</v>
      </c>
      <c r="P280" s="60"/>
      <c r="Q280" s="60"/>
      <c r="R280" s="60"/>
      <c r="S280" s="60" t="s">
        <v>37</v>
      </c>
      <c r="T280" s="60" t="s">
        <v>37</v>
      </c>
      <c r="U280" s="60" t="s">
        <v>387</v>
      </c>
      <c r="V280" s="60"/>
      <c r="W280" s="60"/>
      <c r="X280" s="60"/>
      <c r="Y280" s="60"/>
      <c r="Z280" s="60"/>
      <c r="AA280" s="60"/>
      <c r="AB280" s="60" t="s">
        <v>536</v>
      </c>
      <c r="AC280" s="60" t="s">
        <v>1993</v>
      </c>
      <c r="AD280" s="70"/>
      <c r="AE280" s="71" t="str">
        <f t="shared" si="26"/>
        <v>MetaDataDefinition|PD100045|PROD_APPL_GRTE_TYP|产品适用担保方式|S1|指产品销售给客户时，银行可以接受的担保方式。|</v>
      </c>
      <c r="AF280" s="71" t="str">
        <f t="shared" si="27"/>
        <v>PD100045</v>
      </c>
    </row>
    <row r="281" spans="1:32" s="44" customFormat="1" ht="19.2" customHeight="1">
      <c r="A281" s="60" t="s">
        <v>1994</v>
      </c>
      <c r="B281" s="60" t="s">
        <v>97</v>
      </c>
      <c r="C281" s="60" t="s">
        <v>101</v>
      </c>
      <c r="D281" s="60" t="s">
        <v>119</v>
      </c>
      <c r="E281" s="60" t="s">
        <v>1995</v>
      </c>
      <c r="F281" s="60" t="s">
        <v>1996</v>
      </c>
      <c r="G281" s="60" t="s">
        <v>37</v>
      </c>
      <c r="H281" s="60" t="s">
        <v>1997</v>
      </c>
      <c r="I281" s="64" t="s">
        <v>1998</v>
      </c>
      <c r="J281" s="60" t="s">
        <v>37</v>
      </c>
      <c r="K281" s="60" t="s">
        <v>37</v>
      </c>
      <c r="L281" s="60" t="s">
        <v>383</v>
      </c>
      <c r="M281" s="60">
        <v>4</v>
      </c>
      <c r="N281" s="60" t="s">
        <v>37</v>
      </c>
      <c r="O281" s="63" t="str">
        <f>HYPERLINK("#代码扩展定义!C"&amp;MATCH($E:$E,代码扩展定义!C:C,),"代码类")</f>
        <v>代码类</v>
      </c>
      <c r="P281" s="60"/>
      <c r="Q281" s="60"/>
      <c r="R281" s="60"/>
      <c r="S281" s="60" t="s">
        <v>37</v>
      </c>
      <c r="T281" s="60" t="s">
        <v>37</v>
      </c>
      <c r="U281" s="60" t="s">
        <v>387</v>
      </c>
      <c r="V281" s="60"/>
      <c r="W281" s="60"/>
      <c r="X281" s="60"/>
      <c r="Y281" s="60"/>
      <c r="Z281" s="60"/>
      <c r="AA281" s="60"/>
      <c r="AB281" s="60" t="s">
        <v>536</v>
      </c>
      <c r="AC281" s="60" t="s">
        <v>1999</v>
      </c>
      <c r="AD281" s="70"/>
      <c r="AE281" s="71" t="str">
        <f t="shared" si="26"/>
        <v>MetaDataDefinition|PD100046|PROD_SIGN_CHANL|产品签约渠道|S4|指银行与客户签订产品合约时可使用的渠道。|</v>
      </c>
      <c r="AF281" s="71" t="str">
        <f t="shared" si="27"/>
        <v>PD100046</v>
      </c>
    </row>
    <row r="282" spans="1:32" s="45" customFormat="1" ht="19.2" customHeight="1">
      <c r="A282" s="54" t="s">
        <v>2000</v>
      </c>
      <c r="B282" s="55" t="s">
        <v>97</v>
      </c>
      <c r="C282" s="54" t="s">
        <v>121</v>
      </c>
      <c r="D282" s="54" t="s">
        <v>122</v>
      </c>
      <c r="E282" s="55" t="s">
        <v>2001</v>
      </c>
      <c r="F282" s="56" t="s">
        <v>2002</v>
      </c>
      <c r="G282" s="56" t="s">
        <v>37</v>
      </c>
      <c r="H282" s="56" t="s">
        <v>2003</v>
      </c>
      <c r="I282" s="56" t="s">
        <v>37</v>
      </c>
      <c r="J282" s="56" t="s">
        <v>37</v>
      </c>
      <c r="K282" s="56" t="s">
        <v>2004</v>
      </c>
      <c r="L282" s="56" t="s">
        <v>383</v>
      </c>
      <c r="M282" s="56">
        <v>5</v>
      </c>
      <c r="N282" s="56" t="s">
        <v>37</v>
      </c>
      <c r="O282" s="63" t="str">
        <f>HYPERLINK("#代码扩展定义!C"&amp;MATCH($E:$E,代码扩展定义!C:C,),"代码类")</f>
        <v>代码类</v>
      </c>
      <c r="P282" s="58" t="s">
        <v>477</v>
      </c>
      <c r="Q282" s="58" t="s">
        <v>2005</v>
      </c>
      <c r="R282" s="54" t="s">
        <v>386</v>
      </c>
      <c r="S282" s="56" t="s">
        <v>37</v>
      </c>
      <c r="T282" s="56" t="s">
        <v>37</v>
      </c>
      <c r="U282" s="54" t="s">
        <v>387</v>
      </c>
      <c r="V282" s="65"/>
      <c r="W282" s="65"/>
      <c r="X282" s="65"/>
      <c r="Y282" s="65"/>
      <c r="Z282" s="65"/>
      <c r="AA282" s="65"/>
      <c r="AB282" s="60" t="s">
        <v>388</v>
      </c>
      <c r="AC282" s="56" t="s">
        <v>2006</v>
      </c>
      <c r="AD282" s="70"/>
      <c r="AE282" s="71" t="str">
        <f t="shared" si="26"/>
        <v>MetaDataDefinition|PD150001|DEP_PERD_TYP|存款合同期限|S5|指贵州银行与存款人在存款合约中事先约定的存款期限，或提前通知期限。|</v>
      </c>
      <c r="AF282" s="71" t="str">
        <f t="shared" si="27"/>
        <v>PD150001</v>
      </c>
    </row>
    <row r="283" spans="1:32" s="45" customFormat="1" ht="19.2" customHeight="1">
      <c r="A283" s="54" t="s">
        <v>2007</v>
      </c>
      <c r="B283" s="55" t="s">
        <v>97</v>
      </c>
      <c r="C283" s="54" t="s">
        <v>121</v>
      </c>
      <c r="D283" s="54" t="s">
        <v>122</v>
      </c>
      <c r="E283" s="55" t="s">
        <v>2008</v>
      </c>
      <c r="F283" s="56" t="s">
        <v>2009</v>
      </c>
      <c r="G283" s="56" t="s">
        <v>37</v>
      </c>
      <c r="H283" s="56" t="s">
        <v>2010</v>
      </c>
      <c r="I283" s="56" t="s">
        <v>37</v>
      </c>
      <c r="J283" s="56" t="s">
        <v>37</v>
      </c>
      <c r="K283" s="56" t="s">
        <v>382</v>
      </c>
      <c r="L283" s="56" t="s">
        <v>383</v>
      </c>
      <c r="M283" s="56">
        <v>2</v>
      </c>
      <c r="N283" s="56" t="s">
        <v>37</v>
      </c>
      <c r="O283" s="63" t="str">
        <f>HYPERLINK("#代码扩展定义!C"&amp;MATCH($E:$E,代码扩展定义!C:C,),"代码类")</f>
        <v>代码类</v>
      </c>
      <c r="P283" s="58" t="s">
        <v>477</v>
      </c>
      <c r="Q283" s="58" t="s">
        <v>2005</v>
      </c>
      <c r="R283" s="54" t="s">
        <v>386</v>
      </c>
      <c r="S283" s="56" t="s">
        <v>37</v>
      </c>
      <c r="T283" s="56" t="s">
        <v>37</v>
      </c>
      <c r="U283" s="54" t="s">
        <v>387</v>
      </c>
      <c r="V283" s="65"/>
      <c r="W283" s="65"/>
      <c r="X283" s="65"/>
      <c r="Y283" s="65"/>
      <c r="Z283" s="65"/>
      <c r="AA283" s="65"/>
      <c r="AB283" s="60" t="s">
        <v>388</v>
      </c>
      <c r="AC283" s="56" t="s">
        <v>2011</v>
      </c>
      <c r="AD283" s="70"/>
      <c r="AE283" s="71" t="str">
        <f t="shared" si="26"/>
        <v>MetaDataDefinition|PD150002|DEP_PUS|存款资金用途|S2|指该存款资金的用途限制。|</v>
      </c>
      <c r="AF283" s="71" t="str">
        <f t="shared" si="27"/>
        <v>PD150002</v>
      </c>
    </row>
    <row r="284" spans="1:32" s="45" customFormat="1" ht="19.2" customHeight="1">
      <c r="A284" s="54" t="s">
        <v>2012</v>
      </c>
      <c r="B284" s="60" t="s">
        <v>97</v>
      </c>
      <c r="C284" s="60" t="s">
        <v>121</v>
      </c>
      <c r="D284" s="60" t="s">
        <v>122</v>
      </c>
      <c r="E284" s="60" t="s">
        <v>2013</v>
      </c>
      <c r="F284" s="60" t="s">
        <v>2014</v>
      </c>
      <c r="G284" s="60" t="s">
        <v>37</v>
      </c>
      <c r="H284" s="60" t="s">
        <v>2015</v>
      </c>
      <c r="I284" s="60" t="s">
        <v>885</v>
      </c>
      <c r="J284" s="60" t="s">
        <v>37</v>
      </c>
      <c r="K284" s="60" t="s">
        <v>2016</v>
      </c>
      <c r="L284" s="60" t="s">
        <v>383</v>
      </c>
      <c r="M284" s="60">
        <v>3</v>
      </c>
      <c r="N284" s="60" t="s">
        <v>37</v>
      </c>
      <c r="O284" s="63" t="str">
        <f>HYPERLINK("#代码扩展定义!C"&amp;MATCH($E:$E,代码扩展定义!C:C,),"代码类")</f>
        <v>代码类</v>
      </c>
      <c r="P284" s="60"/>
      <c r="Q284" s="60"/>
      <c r="R284" s="60"/>
      <c r="S284" s="60" t="s">
        <v>37</v>
      </c>
      <c r="T284" s="60" t="s">
        <v>37</v>
      </c>
      <c r="U284" s="60" t="s">
        <v>387</v>
      </c>
      <c r="V284" s="60"/>
      <c r="W284" s="60"/>
      <c r="X284" s="60"/>
      <c r="Y284" s="60"/>
      <c r="Z284" s="60"/>
      <c r="AA284" s="60"/>
      <c r="AB284" s="60" t="s">
        <v>536</v>
      </c>
      <c r="AC284" s="60" t="s">
        <v>2017</v>
      </c>
      <c r="AD284" s="70"/>
      <c r="AE284" s="71" t="str">
        <f t="shared" si="26"/>
        <v>MetaDataDefinition|PD150003|DEP_TYP|存款性质|S3|指存款产品中资金的来源性质。，包括一般性、财政性、同业存款。|</v>
      </c>
      <c r="AF284" s="71" t="str">
        <f t="shared" si="27"/>
        <v>PD150003</v>
      </c>
    </row>
    <row r="285" spans="1:32" s="45" customFormat="1" ht="19.2" customHeight="1">
      <c r="A285" s="54" t="s">
        <v>2018</v>
      </c>
      <c r="B285" s="60" t="s">
        <v>97</v>
      </c>
      <c r="C285" s="60" t="s">
        <v>121</v>
      </c>
      <c r="D285" s="60" t="s">
        <v>122</v>
      </c>
      <c r="E285" s="60" t="s">
        <v>2019</v>
      </c>
      <c r="F285" s="60" t="s">
        <v>2020</v>
      </c>
      <c r="G285" s="60" t="s">
        <v>37</v>
      </c>
      <c r="H285" s="60" t="s">
        <v>2021</v>
      </c>
      <c r="I285" s="60" t="s">
        <v>535</v>
      </c>
      <c r="J285" s="60" t="s">
        <v>37</v>
      </c>
      <c r="K285" s="60" t="s">
        <v>382</v>
      </c>
      <c r="L285" s="60" t="s">
        <v>383</v>
      </c>
      <c r="M285" s="60">
        <v>1</v>
      </c>
      <c r="N285" s="60" t="s">
        <v>37</v>
      </c>
      <c r="O285" s="63" t="str">
        <f>HYPERLINK("#代码扩展定义!C"&amp;MATCH($E:$E,代码扩展定义!C:C,),"代码类")</f>
        <v>代码类</v>
      </c>
      <c r="P285" s="60"/>
      <c r="Q285" s="60"/>
      <c r="R285" s="60"/>
      <c r="S285" s="60" t="s">
        <v>37</v>
      </c>
      <c r="T285" s="60" t="s">
        <v>37</v>
      </c>
      <c r="U285" s="60" t="s">
        <v>387</v>
      </c>
      <c r="V285" s="60"/>
      <c r="W285" s="60"/>
      <c r="X285" s="60"/>
      <c r="Y285" s="60"/>
      <c r="Z285" s="60"/>
      <c r="AA285" s="60"/>
      <c r="AB285" s="60" t="s">
        <v>536</v>
      </c>
      <c r="AC285" s="60" t="s">
        <v>2022</v>
      </c>
      <c r="AD285" s="70"/>
      <c r="AE285" s="71" t="str">
        <f t="shared" si="26"/>
        <v>MetaDataDefinition|PD150004|DEP_FREQ_RESTR_TYP|资金存入周期限制|S1|指客户将资金存入账户的时间限制类型，包括随时存入，一次性存入，固定周期存入。|</v>
      </c>
      <c r="AF285" s="71" t="str">
        <f t="shared" si="27"/>
        <v>PD150004</v>
      </c>
    </row>
    <row r="286" spans="1:32" s="45" customFormat="1" ht="19.2" customHeight="1">
      <c r="A286" s="54" t="s">
        <v>2023</v>
      </c>
      <c r="B286" s="60" t="s">
        <v>97</v>
      </c>
      <c r="C286" s="60" t="s">
        <v>121</v>
      </c>
      <c r="D286" s="60" t="s">
        <v>122</v>
      </c>
      <c r="E286" s="60" t="s">
        <v>2024</v>
      </c>
      <c r="F286" s="60" t="s">
        <v>2025</v>
      </c>
      <c r="G286" s="60" t="s">
        <v>37</v>
      </c>
      <c r="H286" s="60" t="s">
        <v>2026</v>
      </c>
      <c r="I286" s="60" t="s">
        <v>893</v>
      </c>
      <c r="J286" s="60" t="s">
        <v>507</v>
      </c>
      <c r="K286" s="60" t="s">
        <v>382</v>
      </c>
      <c r="L286" s="60" t="s">
        <v>509</v>
      </c>
      <c r="M286" s="60">
        <v>18</v>
      </c>
      <c r="N286" s="60">
        <v>2</v>
      </c>
      <c r="O286" s="60" t="s">
        <v>37</v>
      </c>
      <c r="P286" s="60"/>
      <c r="Q286" s="60"/>
      <c r="R286" s="60"/>
      <c r="S286" s="60" t="s">
        <v>37</v>
      </c>
      <c r="T286" s="60" t="s">
        <v>37</v>
      </c>
      <c r="U286" s="60" t="s">
        <v>387</v>
      </c>
      <c r="V286" s="60"/>
      <c r="W286" s="60"/>
      <c r="X286" s="60"/>
      <c r="Y286" s="60"/>
      <c r="Z286" s="60"/>
      <c r="AA286" s="60"/>
      <c r="AB286" s="60" t="s">
        <v>536</v>
      </c>
      <c r="AC286" s="60" t="s">
        <v>2027</v>
      </c>
      <c r="AD286" s="70"/>
      <c r="AE286" s="71" t="str">
        <f t="shared" si="26"/>
        <v>MetaDataDefinition|PD150005|MIN_DEP_AMT_OPN_NEW_ACCT|开户金额下限|D18,2|指存款产品合约开户时要求客户第一次存入的最小金额。例如定活两便储蓄存款的最小开户金额为人民币50元。|</v>
      </c>
      <c r="AF286" s="71" t="str">
        <f t="shared" si="27"/>
        <v>PD150005</v>
      </c>
    </row>
    <row r="287" spans="1:32" s="45" customFormat="1" ht="19.2" customHeight="1">
      <c r="A287" s="54" t="s">
        <v>2028</v>
      </c>
      <c r="B287" s="60" t="s">
        <v>97</v>
      </c>
      <c r="C287" s="60" t="s">
        <v>121</v>
      </c>
      <c r="D287" s="60" t="s">
        <v>122</v>
      </c>
      <c r="E287" s="60" t="s">
        <v>2029</v>
      </c>
      <c r="F287" s="60" t="s">
        <v>2030</v>
      </c>
      <c r="G287" s="60" t="s">
        <v>37</v>
      </c>
      <c r="H287" s="60" t="s">
        <v>2031</v>
      </c>
      <c r="I287" s="60" t="s">
        <v>893</v>
      </c>
      <c r="J287" s="60" t="s">
        <v>507</v>
      </c>
      <c r="K287" s="60" t="s">
        <v>382</v>
      </c>
      <c r="L287" s="60" t="s">
        <v>509</v>
      </c>
      <c r="M287" s="60">
        <v>18</v>
      </c>
      <c r="N287" s="60">
        <v>2</v>
      </c>
      <c r="O287" s="60" t="s">
        <v>37</v>
      </c>
      <c r="P287" s="60"/>
      <c r="Q287" s="60"/>
      <c r="R287" s="60"/>
      <c r="S287" s="60" t="s">
        <v>37</v>
      </c>
      <c r="T287" s="60" t="s">
        <v>37</v>
      </c>
      <c r="U287" s="60" t="s">
        <v>387</v>
      </c>
      <c r="V287" s="60"/>
      <c r="W287" s="60"/>
      <c r="X287" s="60"/>
      <c r="Y287" s="60"/>
      <c r="Z287" s="60"/>
      <c r="AA287" s="60"/>
      <c r="AB287" s="60" t="s">
        <v>536</v>
      </c>
      <c r="AC287" s="60" t="s">
        <v>2032</v>
      </c>
      <c r="AD287" s="70"/>
      <c r="AE287" s="71" t="str">
        <f t="shared" si="26"/>
        <v>MetaDataDefinition|PD150006|MIN_DEP_AMT|最小存入金额|D18,2|指客户单笔存入资金的最小金额限制。|</v>
      </c>
      <c r="AF287" s="71" t="str">
        <f t="shared" si="27"/>
        <v>PD150006</v>
      </c>
    </row>
    <row r="288" spans="1:32" s="45" customFormat="1" ht="19.2" customHeight="1">
      <c r="A288" s="54" t="s">
        <v>2033</v>
      </c>
      <c r="B288" s="60" t="s">
        <v>97</v>
      </c>
      <c r="C288" s="60" t="s">
        <v>121</v>
      </c>
      <c r="D288" s="60" t="s">
        <v>122</v>
      </c>
      <c r="E288" s="60" t="s">
        <v>2034</v>
      </c>
      <c r="F288" s="60" t="s">
        <v>2035</v>
      </c>
      <c r="G288" s="60" t="s">
        <v>37</v>
      </c>
      <c r="H288" s="60" t="s">
        <v>2036</v>
      </c>
      <c r="I288" s="60" t="s">
        <v>893</v>
      </c>
      <c r="J288" s="60" t="s">
        <v>507</v>
      </c>
      <c r="K288" s="60" t="s">
        <v>382</v>
      </c>
      <c r="L288" s="60" t="s">
        <v>509</v>
      </c>
      <c r="M288" s="60">
        <v>18</v>
      </c>
      <c r="N288" s="60">
        <v>2</v>
      </c>
      <c r="O288" s="60" t="s">
        <v>37</v>
      </c>
      <c r="P288" s="60"/>
      <c r="Q288" s="60"/>
      <c r="R288" s="60"/>
      <c r="S288" s="60" t="s">
        <v>37</v>
      </c>
      <c r="T288" s="60" t="s">
        <v>37</v>
      </c>
      <c r="U288" s="60" t="s">
        <v>387</v>
      </c>
      <c r="V288" s="60"/>
      <c r="W288" s="60"/>
      <c r="X288" s="60"/>
      <c r="Y288" s="60"/>
      <c r="Z288" s="60"/>
      <c r="AA288" s="60"/>
      <c r="AB288" s="60" t="s">
        <v>536</v>
      </c>
      <c r="AC288" s="60" t="s">
        <v>2037</v>
      </c>
      <c r="AD288" s="70"/>
      <c r="AE288" s="71" t="str">
        <f t="shared" si="26"/>
        <v>MetaDataDefinition|PD150007|MAX_DEP_AMT|最大存入金额|D18,2|指客户单笔存入资金的最大金额限制。|</v>
      </c>
      <c r="AF288" s="71" t="str">
        <f t="shared" si="27"/>
        <v>PD150007</v>
      </c>
    </row>
    <row r="289" spans="1:32" s="45" customFormat="1" ht="19.2" customHeight="1">
      <c r="A289" s="54" t="s">
        <v>2038</v>
      </c>
      <c r="B289" s="60" t="s">
        <v>97</v>
      </c>
      <c r="C289" s="60" t="s">
        <v>121</v>
      </c>
      <c r="D289" s="60" t="s">
        <v>122</v>
      </c>
      <c r="E289" s="60" t="s">
        <v>2039</v>
      </c>
      <c r="F289" s="60" t="s">
        <v>2040</v>
      </c>
      <c r="G289" s="60" t="s">
        <v>37</v>
      </c>
      <c r="H289" s="60" t="s">
        <v>2041</v>
      </c>
      <c r="I289" s="60" t="s">
        <v>535</v>
      </c>
      <c r="J289" s="60" t="s">
        <v>37</v>
      </c>
      <c r="K289" s="60" t="s">
        <v>382</v>
      </c>
      <c r="L289" s="60" t="s">
        <v>383</v>
      </c>
      <c r="M289" s="60">
        <v>1</v>
      </c>
      <c r="N289" s="60" t="s">
        <v>37</v>
      </c>
      <c r="O289" s="63" t="str">
        <f>HYPERLINK("#代码扩展定义!C"&amp;MATCH($E:$E,代码扩展定义!C:C,),"代码类")</f>
        <v>代码类</v>
      </c>
      <c r="P289" s="60"/>
      <c r="Q289" s="60"/>
      <c r="R289" s="60"/>
      <c r="S289" s="60" t="s">
        <v>37</v>
      </c>
      <c r="T289" s="60" t="s">
        <v>37</v>
      </c>
      <c r="U289" s="60" t="s">
        <v>387</v>
      </c>
      <c r="V289" s="60"/>
      <c r="W289" s="60"/>
      <c r="X289" s="60"/>
      <c r="Y289" s="60"/>
      <c r="Z289" s="60"/>
      <c r="AA289" s="60"/>
      <c r="AB289" s="60" t="s">
        <v>536</v>
      </c>
      <c r="AC289" s="60" t="s">
        <v>2042</v>
      </c>
      <c r="AD289" s="70"/>
      <c r="AE289" s="71" t="str">
        <f t="shared" si="26"/>
        <v>MetaDataDefinition|PD150008|WTHDWL_FREQ_RESTR_TYP|资金支取周期限制|S1|指客户支取资金的时间限制类型。|</v>
      </c>
      <c r="AF289" s="71" t="str">
        <f t="shared" si="27"/>
        <v>PD150008</v>
      </c>
    </row>
    <row r="290" spans="1:32" s="45" customFormat="1" ht="19.2" customHeight="1">
      <c r="A290" s="54" t="s">
        <v>2043</v>
      </c>
      <c r="B290" s="60" t="s">
        <v>97</v>
      </c>
      <c r="C290" s="60" t="s">
        <v>121</v>
      </c>
      <c r="D290" s="60" t="s">
        <v>122</v>
      </c>
      <c r="E290" s="60" t="s">
        <v>2044</v>
      </c>
      <c r="F290" s="60" t="s">
        <v>2045</v>
      </c>
      <c r="G290" s="60" t="s">
        <v>37</v>
      </c>
      <c r="H290" s="60" t="s">
        <v>2046</v>
      </c>
      <c r="I290" s="60" t="s">
        <v>893</v>
      </c>
      <c r="J290" s="60" t="s">
        <v>507</v>
      </c>
      <c r="K290" s="60" t="s">
        <v>382</v>
      </c>
      <c r="L290" s="60" t="s">
        <v>509</v>
      </c>
      <c r="M290" s="60">
        <v>18</v>
      </c>
      <c r="N290" s="60">
        <v>2</v>
      </c>
      <c r="O290" s="60" t="s">
        <v>37</v>
      </c>
      <c r="P290" s="60"/>
      <c r="Q290" s="60"/>
      <c r="R290" s="60"/>
      <c r="S290" s="60" t="s">
        <v>37</v>
      </c>
      <c r="T290" s="60" t="s">
        <v>37</v>
      </c>
      <c r="U290" s="60" t="s">
        <v>387</v>
      </c>
      <c r="V290" s="60"/>
      <c r="W290" s="60"/>
      <c r="X290" s="60"/>
      <c r="Y290" s="60"/>
      <c r="Z290" s="60"/>
      <c r="AA290" s="60"/>
      <c r="AB290" s="60" t="s">
        <v>536</v>
      </c>
      <c r="AC290" s="60" t="s">
        <v>2047</v>
      </c>
      <c r="AD290" s="70"/>
      <c r="AE290" s="71" t="str">
        <f t="shared" si="26"/>
        <v>MetaDataDefinition|PD150009|MIN_WTHDWL_AMT|最小支取金额|D18,2|指客户单笔支取资金的最小金额限制。|</v>
      </c>
      <c r="AF290" s="71" t="str">
        <f t="shared" si="27"/>
        <v>PD150009</v>
      </c>
    </row>
    <row r="291" spans="1:32" s="45" customFormat="1" ht="19.2" customHeight="1">
      <c r="A291" s="54" t="s">
        <v>2048</v>
      </c>
      <c r="B291" s="60" t="s">
        <v>97</v>
      </c>
      <c r="C291" s="60" t="s">
        <v>121</v>
      </c>
      <c r="D291" s="60" t="s">
        <v>122</v>
      </c>
      <c r="E291" s="60" t="s">
        <v>2049</v>
      </c>
      <c r="F291" s="60" t="s">
        <v>2050</v>
      </c>
      <c r="G291" s="60" t="s">
        <v>37</v>
      </c>
      <c r="H291" s="60" t="s">
        <v>2051</v>
      </c>
      <c r="I291" s="60" t="s">
        <v>893</v>
      </c>
      <c r="J291" s="60" t="s">
        <v>507</v>
      </c>
      <c r="K291" s="60" t="s">
        <v>382</v>
      </c>
      <c r="L291" s="60" t="s">
        <v>509</v>
      </c>
      <c r="M291" s="60">
        <v>18</v>
      </c>
      <c r="N291" s="60">
        <v>2</v>
      </c>
      <c r="O291" s="60" t="s">
        <v>37</v>
      </c>
      <c r="P291" s="60"/>
      <c r="Q291" s="60"/>
      <c r="R291" s="60"/>
      <c r="S291" s="60" t="s">
        <v>37</v>
      </c>
      <c r="T291" s="60" t="s">
        <v>37</v>
      </c>
      <c r="U291" s="60" t="s">
        <v>387</v>
      </c>
      <c r="V291" s="60"/>
      <c r="W291" s="60"/>
      <c r="X291" s="60"/>
      <c r="Y291" s="60"/>
      <c r="Z291" s="60"/>
      <c r="AA291" s="60"/>
      <c r="AB291" s="60" t="s">
        <v>536</v>
      </c>
      <c r="AC291" s="60" t="s">
        <v>2052</v>
      </c>
      <c r="AD291" s="70"/>
      <c r="AE291" s="71" t="str">
        <f t="shared" si="26"/>
        <v>MetaDataDefinition|PD150010|MAX_WTHDWL_AMT|最大支取金额|D18,2|指客户单笔支取资金的最大金额限制。|</v>
      </c>
      <c r="AF291" s="71" t="str">
        <f t="shared" si="27"/>
        <v>PD150010</v>
      </c>
    </row>
    <row r="292" spans="1:32" s="45" customFormat="1" ht="19.2" customHeight="1">
      <c r="A292" s="54" t="s">
        <v>2053</v>
      </c>
      <c r="B292" s="60" t="s">
        <v>97</v>
      </c>
      <c r="C292" s="60" t="s">
        <v>121</v>
      </c>
      <c r="D292" s="60" t="s">
        <v>122</v>
      </c>
      <c r="E292" s="60" t="s">
        <v>2054</v>
      </c>
      <c r="F292" s="60" t="s">
        <v>2055</v>
      </c>
      <c r="G292" s="60" t="s">
        <v>37</v>
      </c>
      <c r="H292" s="60" t="s">
        <v>2056</v>
      </c>
      <c r="I292" s="60" t="s">
        <v>535</v>
      </c>
      <c r="J292" s="60" t="s">
        <v>37</v>
      </c>
      <c r="K292" s="60" t="s">
        <v>2016</v>
      </c>
      <c r="L292" s="60" t="s">
        <v>383</v>
      </c>
      <c r="M292" s="60">
        <v>1</v>
      </c>
      <c r="N292" s="60" t="s">
        <v>37</v>
      </c>
      <c r="O292" s="63" t="str">
        <f>HYPERLINK("#代码扩展定义!C"&amp;MATCH($E:$E,代码扩展定义!C:C,),"代码类")</f>
        <v>代码类</v>
      </c>
      <c r="P292" s="60"/>
      <c r="Q292" s="60"/>
      <c r="R292" s="60"/>
      <c r="S292" s="60" t="s">
        <v>37</v>
      </c>
      <c r="T292" s="60" t="s">
        <v>37</v>
      </c>
      <c r="U292" s="60" t="s">
        <v>387</v>
      </c>
      <c r="V292" s="60"/>
      <c r="W292" s="60"/>
      <c r="X292" s="60"/>
      <c r="Y292" s="60"/>
      <c r="Z292" s="60"/>
      <c r="AA292" s="60"/>
      <c r="AB292" s="60" t="s">
        <v>536</v>
      </c>
      <c r="AC292" s="60" t="s">
        <v>2057</v>
      </c>
      <c r="AD292" s="70"/>
      <c r="AE292" s="71" t="str">
        <f t="shared" ref="AE292:AE322" si="28">CONCATENATE("MetaDataDefinition|",SUBSTITUTE(SUBSTITUTE(A292,CHAR(10),""),CHAR(13),""),"|",SUBSTITUTE(SUBSTITUTE(AC292,CHAR(10),""),CHAR(13),""),"|",SUBSTITUTE(SUBSTITUTE(E292,CHAR(10),""),CHAR(13),""),"|",IF(OR(L292="代码类",L292="标识类",L292="编码类",L292="文本类",L292="日期类",L292="时间类",L292="日期时间类"),CONCATENATE("S",M292),IF(L292="金额类",CONCATENATE("D",M292,",",N292),IF(L292="数值类","I","#N/A!"))),"|",SUBSTITUTE(SUBSTITUTE(H292,CHAR(10),""),CHAR(13),""),"|")</f>
        <v>MetaDataDefinition|PD150011|DEP_REQ_RESV_TYP|缴存存款准备金方式|S1|负债类存款是否缴存法定存款准备金及法定存款准备金的缴存方式。|</v>
      </c>
      <c r="AF292" s="71" t="str">
        <f t="shared" ref="AF292:AF322" si="29">A292</f>
        <v>PD150011</v>
      </c>
    </row>
    <row r="293" spans="1:32" s="44" customFormat="1" ht="19.2" customHeight="1">
      <c r="A293" s="54" t="s">
        <v>2058</v>
      </c>
      <c r="B293" s="60" t="s">
        <v>97</v>
      </c>
      <c r="C293" s="54" t="s">
        <v>121</v>
      </c>
      <c r="D293" s="60" t="s">
        <v>122</v>
      </c>
      <c r="E293" s="60" t="s">
        <v>2059</v>
      </c>
      <c r="F293" s="60" t="s">
        <v>2060</v>
      </c>
      <c r="G293" s="60" t="s">
        <v>37</v>
      </c>
      <c r="H293" s="60" t="s">
        <v>2061</v>
      </c>
      <c r="I293" s="60" t="s">
        <v>810</v>
      </c>
      <c r="J293" s="60" t="s">
        <v>37</v>
      </c>
      <c r="K293" s="60" t="s">
        <v>37</v>
      </c>
      <c r="L293" s="60" t="s">
        <v>383</v>
      </c>
      <c r="M293" s="60">
        <v>2</v>
      </c>
      <c r="N293" s="60" t="s">
        <v>37</v>
      </c>
      <c r="O293" s="63" t="str">
        <f>HYPERLINK("#代码扩展定义!C"&amp;MATCH($E:$E,代码扩展定义!C:C,),"代码类")</f>
        <v>代码类</v>
      </c>
      <c r="P293" s="60"/>
      <c r="Q293" s="60"/>
      <c r="R293" s="60"/>
      <c r="S293" s="60" t="s">
        <v>37</v>
      </c>
      <c r="T293" s="60" t="s">
        <v>37</v>
      </c>
      <c r="U293" s="60" t="s">
        <v>387</v>
      </c>
      <c r="V293" s="60"/>
      <c r="W293" s="60"/>
      <c r="X293" s="60"/>
      <c r="Y293" s="60"/>
      <c r="Z293" s="60"/>
      <c r="AA293" s="60"/>
      <c r="AB293" s="60" t="s">
        <v>536</v>
      </c>
      <c r="AC293" s="60" t="s">
        <v>2062</v>
      </c>
      <c r="AD293" s="72"/>
      <c r="AE293" s="71" t="str">
        <f t="shared" si="28"/>
        <v>MetaDataDefinition|PD150012|IDV_DEP_TYP|储种|S2|指个人客户存款的种类。|</v>
      </c>
      <c r="AF293" s="71" t="str">
        <f t="shared" si="29"/>
        <v>PD150012</v>
      </c>
    </row>
    <row r="294" spans="1:32" s="44" customFormat="1" ht="19.2" customHeight="1">
      <c r="A294" s="54" t="s">
        <v>2063</v>
      </c>
      <c r="B294" s="60" t="s">
        <v>97</v>
      </c>
      <c r="C294" s="60" t="s">
        <v>121</v>
      </c>
      <c r="D294" s="60" t="s">
        <v>124</v>
      </c>
      <c r="E294" s="60" t="s">
        <v>2064</v>
      </c>
      <c r="F294" s="60" t="s">
        <v>2065</v>
      </c>
      <c r="G294" s="60" t="s">
        <v>37</v>
      </c>
      <c r="H294" s="60" t="s">
        <v>2066</v>
      </c>
      <c r="I294" s="60" t="s">
        <v>542</v>
      </c>
      <c r="J294" s="60" t="s">
        <v>37</v>
      </c>
      <c r="K294" s="60" t="s">
        <v>37</v>
      </c>
      <c r="L294" s="60" t="s">
        <v>543</v>
      </c>
      <c r="M294" s="60">
        <v>1</v>
      </c>
      <c r="N294" s="60" t="s">
        <v>37</v>
      </c>
      <c r="O294" s="60" t="s">
        <v>37</v>
      </c>
      <c r="P294" s="60"/>
      <c r="Q294" s="60"/>
      <c r="R294" s="60"/>
      <c r="S294" s="60" t="s">
        <v>37</v>
      </c>
      <c r="T294" s="60" t="s">
        <v>37</v>
      </c>
      <c r="U294" s="60" t="s">
        <v>387</v>
      </c>
      <c r="V294" s="60"/>
      <c r="W294" s="60"/>
      <c r="X294" s="60"/>
      <c r="Y294" s="60"/>
      <c r="Z294" s="60"/>
      <c r="AA294" s="60"/>
      <c r="AB294" s="60" t="s">
        <v>536</v>
      </c>
      <c r="AC294" s="60" t="s">
        <v>2067</v>
      </c>
      <c r="AD294" s="70"/>
      <c r="AE294" s="71" t="str">
        <f t="shared" si="28"/>
        <v>MetaDataDefinition|PD150013|PRTL_WTHDWL_FLAG|部分提前支取标识|S1|指在有明确期限或到期日的情况下，存款产品在到期前是否可以提前支取本金的标志。|</v>
      </c>
      <c r="AF294" s="71" t="str">
        <f t="shared" si="29"/>
        <v>PD150013</v>
      </c>
    </row>
    <row r="295" spans="1:32" s="44" customFormat="1" ht="19.2" customHeight="1">
      <c r="A295" s="54" t="s">
        <v>2068</v>
      </c>
      <c r="B295" s="60" t="s">
        <v>97</v>
      </c>
      <c r="C295" s="60" t="s">
        <v>121</v>
      </c>
      <c r="D295" s="60" t="s">
        <v>124</v>
      </c>
      <c r="E295" s="60" t="s">
        <v>2069</v>
      </c>
      <c r="F295" s="60" t="s">
        <v>2070</v>
      </c>
      <c r="G295" s="60" t="s">
        <v>37</v>
      </c>
      <c r="H295" s="60" t="s">
        <v>2071</v>
      </c>
      <c r="I295" s="60" t="s">
        <v>2072</v>
      </c>
      <c r="J295" s="60" t="s">
        <v>2073</v>
      </c>
      <c r="K295" s="60" t="s">
        <v>37</v>
      </c>
      <c r="L295" s="60" t="s">
        <v>1147</v>
      </c>
      <c r="M295" s="60">
        <v>2</v>
      </c>
      <c r="N295" s="60" t="s">
        <v>37</v>
      </c>
      <c r="O295" s="60" t="s">
        <v>37</v>
      </c>
      <c r="P295" s="60"/>
      <c r="Q295" s="60"/>
      <c r="R295" s="60"/>
      <c r="S295" s="60" t="s">
        <v>37</v>
      </c>
      <c r="T295" s="60" t="s">
        <v>37</v>
      </c>
      <c r="U295" s="60" t="s">
        <v>387</v>
      </c>
      <c r="V295" s="60"/>
      <c r="W295" s="60"/>
      <c r="X295" s="60"/>
      <c r="Y295" s="60"/>
      <c r="Z295" s="60"/>
      <c r="AA295" s="60"/>
      <c r="AB295" s="60" t="s">
        <v>536</v>
      </c>
      <c r="AC295" s="60" t="s">
        <v>2074</v>
      </c>
      <c r="AD295" s="70"/>
      <c r="AE295" s="71" t="str">
        <f t="shared" si="28"/>
        <v>MetaDataDefinition|PD150014|PRTL_WTHDWL_TIMES_ALLOWD|允许部分提前支取次数|I|指对存款部分支取的次数限制。|</v>
      </c>
      <c r="AF295" s="71" t="str">
        <f t="shared" si="29"/>
        <v>PD150014</v>
      </c>
    </row>
    <row r="296" spans="1:32" s="44" customFormat="1" ht="19.2" customHeight="1">
      <c r="A296" s="54" t="s">
        <v>2075</v>
      </c>
      <c r="B296" s="60" t="s">
        <v>97</v>
      </c>
      <c r="C296" s="60" t="s">
        <v>121</v>
      </c>
      <c r="D296" s="60" t="s">
        <v>124</v>
      </c>
      <c r="E296" s="60" t="s">
        <v>2076</v>
      </c>
      <c r="F296" s="60" t="s">
        <v>2077</v>
      </c>
      <c r="G296" s="60" t="s">
        <v>37</v>
      </c>
      <c r="H296" s="60" t="s">
        <v>2078</v>
      </c>
      <c r="I296" s="60" t="s">
        <v>2079</v>
      </c>
      <c r="J296" s="60" t="s">
        <v>507</v>
      </c>
      <c r="K296" s="60" t="s">
        <v>37</v>
      </c>
      <c r="L296" s="60" t="s">
        <v>509</v>
      </c>
      <c r="M296" s="60">
        <v>18</v>
      </c>
      <c r="N296" s="60">
        <v>2</v>
      </c>
      <c r="O296" s="60" t="s">
        <v>37</v>
      </c>
      <c r="P296" s="60"/>
      <c r="Q296" s="60"/>
      <c r="R296" s="60"/>
      <c r="S296" s="60" t="s">
        <v>37</v>
      </c>
      <c r="T296" s="60" t="s">
        <v>37</v>
      </c>
      <c r="U296" s="60" t="s">
        <v>387</v>
      </c>
      <c r="V296" s="60"/>
      <c r="W296" s="60"/>
      <c r="X296" s="60"/>
      <c r="Y296" s="60"/>
      <c r="Z296" s="60"/>
      <c r="AA296" s="60"/>
      <c r="AB296" s="60" t="s">
        <v>536</v>
      </c>
      <c r="AC296" s="60" t="s">
        <v>2080</v>
      </c>
      <c r="AD296" s="70"/>
      <c r="AE296" s="71" t="str">
        <f t="shared" si="28"/>
        <v>MetaDataDefinition|PD150015|MIN_PRTL_WTHDWL_AMT|部分提支最小支取限额|D18,2|指存款业务单笔提前支取的最小金额限制。|</v>
      </c>
      <c r="AF296" s="71" t="str">
        <f t="shared" si="29"/>
        <v>PD150015</v>
      </c>
    </row>
    <row r="297" spans="1:32" s="44" customFormat="1" ht="19.2" customHeight="1">
      <c r="A297" s="54" t="s">
        <v>2081</v>
      </c>
      <c r="B297" s="60" t="s">
        <v>97</v>
      </c>
      <c r="C297" s="60" t="s">
        <v>121</v>
      </c>
      <c r="D297" s="60" t="s">
        <v>124</v>
      </c>
      <c r="E297" s="60" t="s">
        <v>2082</v>
      </c>
      <c r="F297" s="60" t="s">
        <v>2083</v>
      </c>
      <c r="G297" s="60" t="s">
        <v>37</v>
      </c>
      <c r="H297" s="60" t="s">
        <v>2084</v>
      </c>
      <c r="I297" s="60" t="s">
        <v>2079</v>
      </c>
      <c r="J297" s="60" t="s">
        <v>507</v>
      </c>
      <c r="K297" s="60" t="s">
        <v>37</v>
      </c>
      <c r="L297" s="60" t="s">
        <v>509</v>
      </c>
      <c r="M297" s="60">
        <v>18</v>
      </c>
      <c r="N297" s="60">
        <v>2</v>
      </c>
      <c r="O297" s="60" t="s">
        <v>37</v>
      </c>
      <c r="P297" s="60"/>
      <c r="Q297" s="60"/>
      <c r="R297" s="60"/>
      <c r="S297" s="60" t="s">
        <v>37</v>
      </c>
      <c r="T297" s="60" t="s">
        <v>37</v>
      </c>
      <c r="U297" s="60" t="s">
        <v>387</v>
      </c>
      <c r="V297" s="60"/>
      <c r="W297" s="60"/>
      <c r="X297" s="60"/>
      <c r="Y297" s="60"/>
      <c r="Z297" s="60"/>
      <c r="AA297" s="60"/>
      <c r="AB297" s="60" t="s">
        <v>536</v>
      </c>
      <c r="AC297" s="60" t="s">
        <v>2085</v>
      </c>
      <c r="AD297" s="70"/>
      <c r="AE297" s="71" t="str">
        <f t="shared" si="28"/>
        <v>MetaDataDefinition|PD150016|MAX_PRTL_WTHDWL_AMT|部分提支最大支取限额|D18,2|指存款业务单笔提前支取的最大金额限制。|</v>
      </c>
      <c r="AF297" s="71" t="str">
        <f t="shared" si="29"/>
        <v>PD150016</v>
      </c>
    </row>
    <row r="298" spans="1:32" s="44" customFormat="1" ht="19.2" customHeight="1">
      <c r="A298" s="54" t="s">
        <v>2086</v>
      </c>
      <c r="B298" s="60" t="s">
        <v>97</v>
      </c>
      <c r="C298" s="60" t="s">
        <v>121</v>
      </c>
      <c r="D298" s="60" t="s">
        <v>124</v>
      </c>
      <c r="E298" s="60" t="s">
        <v>2087</v>
      </c>
      <c r="F298" s="60" t="s">
        <v>2088</v>
      </c>
      <c r="G298" s="60" t="s">
        <v>37</v>
      </c>
      <c r="H298" s="60" t="s">
        <v>2089</v>
      </c>
      <c r="I298" s="64" t="s">
        <v>2090</v>
      </c>
      <c r="J298" s="60" t="s">
        <v>37</v>
      </c>
      <c r="K298" s="60" t="s">
        <v>37</v>
      </c>
      <c r="L298" s="60" t="s">
        <v>543</v>
      </c>
      <c r="M298" s="60">
        <v>1</v>
      </c>
      <c r="N298" s="60" t="s">
        <v>37</v>
      </c>
      <c r="O298" s="60" t="s">
        <v>37</v>
      </c>
      <c r="P298" s="60"/>
      <c r="Q298" s="60"/>
      <c r="R298" s="60"/>
      <c r="S298" s="60" t="s">
        <v>37</v>
      </c>
      <c r="T298" s="60" t="s">
        <v>37</v>
      </c>
      <c r="U298" s="60" t="s">
        <v>387</v>
      </c>
      <c r="V298" s="60"/>
      <c r="W298" s="60"/>
      <c r="X298" s="60"/>
      <c r="Y298" s="60"/>
      <c r="Z298" s="60"/>
      <c r="AA298" s="60"/>
      <c r="AB298" s="60" t="s">
        <v>536</v>
      </c>
      <c r="AC298" s="60" t="s">
        <v>2091</v>
      </c>
      <c r="AD298" s="70"/>
      <c r="AE298" s="71" t="str">
        <f t="shared" si="28"/>
        <v>MetaDataDefinition|PD150017|AUTO_RENWL_FLAG|自动转存标识|S1|指约定定期存款到期后，客户如不办理转存手续，银行是否可自动将到期的存款按相同存期一并转存的标志。|</v>
      </c>
      <c r="AF298" s="71" t="str">
        <f t="shared" si="29"/>
        <v>PD150017</v>
      </c>
    </row>
    <row r="299" spans="1:32" s="45" customFormat="1" ht="19.2" customHeight="1">
      <c r="A299" s="54" t="s">
        <v>2092</v>
      </c>
      <c r="B299" s="55" t="s">
        <v>97</v>
      </c>
      <c r="C299" s="54" t="s">
        <v>121</v>
      </c>
      <c r="D299" s="54" t="s">
        <v>124</v>
      </c>
      <c r="E299" s="55" t="s">
        <v>2093</v>
      </c>
      <c r="F299" s="56" t="s">
        <v>2094</v>
      </c>
      <c r="G299" s="56" t="s">
        <v>37</v>
      </c>
      <c r="H299" s="56" t="s">
        <v>2095</v>
      </c>
      <c r="I299" s="56" t="s">
        <v>37</v>
      </c>
      <c r="J299" s="56" t="s">
        <v>37</v>
      </c>
      <c r="K299" s="56" t="s">
        <v>382</v>
      </c>
      <c r="L299" s="56" t="s">
        <v>383</v>
      </c>
      <c r="M299" s="56">
        <v>1</v>
      </c>
      <c r="N299" s="56" t="s">
        <v>37</v>
      </c>
      <c r="O299" s="63" t="str">
        <f>HYPERLINK("#代码扩展定义!C"&amp;MATCH($E:$E,代码扩展定义!C:C,),"代码类")</f>
        <v>代码类</v>
      </c>
      <c r="P299" s="58" t="s">
        <v>477</v>
      </c>
      <c r="Q299" s="58" t="s">
        <v>2005</v>
      </c>
      <c r="R299" s="54" t="s">
        <v>386</v>
      </c>
      <c r="S299" s="56" t="s">
        <v>37</v>
      </c>
      <c r="T299" s="56" t="s">
        <v>37</v>
      </c>
      <c r="U299" s="54" t="s">
        <v>387</v>
      </c>
      <c r="V299" s="65"/>
      <c r="W299" s="65"/>
      <c r="X299" s="65"/>
      <c r="Y299" s="65"/>
      <c r="Z299" s="65"/>
      <c r="AA299" s="65"/>
      <c r="AB299" s="60" t="s">
        <v>388</v>
      </c>
      <c r="AC299" s="56" t="s">
        <v>2096</v>
      </c>
      <c r="AD299" s="70"/>
      <c r="AE299" s="71" t="str">
        <f t="shared" si="28"/>
        <v>MetaDataDefinition|PD150018|AUTO_RENWL_TYP|自动转存方式|S1|描述约定自动转存的方式，包括本金转存、本息转存等。|</v>
      </c>
      <c r="AF299" s="71" t="str">
        <f t="shared" si="29"/>
        <v>PD150018</v>
      </c>
    </row>
    <row r="300" spans="1:32" s="44" customFormat="1" ht="19.2" customHeight="1">
      <c r="A300" s="54" t="s">
        <v>2097</v>
      </c>
      <c r="B300" s="60" t="s">
        <v>97</v>
      </c>
      <c r="C300" s="60" t="s">
        <v>121</v>
      </c>
      <c r="D300" s="60" t="s">
        <v>128</v>
      </c>
      <c r="E300" s="60" t="s">
        <v>2098</v>
      </c>
      <c r="F300" s="60" t="s">
        <v>2099</v>
      </c>
      <c r="G300" s="60" t="s">
        <v>37</v>
      </c>
      <c r="H300" s="60" t="s">
        <v>2100</v>
      </c>
      <c r="I300" s="60" t="s">
        <v>535</v>
      </c>
      <c r="J300" s="60" t="s">
        <v>37</v>
      </c>
      <c r="K300" s="60" t="s">
        <v>37</v>
      </c>
      <c r="L300" s="60" t="s">
        <v>383</v>
      </c>
      <c r="M300" s="60">
        <v>1</v>
      </c>
      <c r="N300" s="60" t="s">
        <v>37</v>
      </c>
      <c r="O300" s="63" t="str">
        <f>HYPERLINK("#代码扩展定义!C"&amp;MATCH($E:$E,代码扩展定义!C:C,),"代码类")</f>
        <v>代码类</v>
      </c>
      <c r="P300" s="60"/>
      <c r="Q300" s="60"/>
      <c r="R300" s="60"/>
      <c r="S300" s="60" t="s">
        <v>37</v>
      </c>
      <c r="T300" s="60" t="s">
        <v>37</v>
      </c>
      <c r="U300" s="60" t="s">
        <v>387</v>
      </c>
      <c r="V300" s="60"/>
      <c r="W300" s="60"/>
      <c r="X300" s="60"/>
      <c r="Y300" s="60"/>
      <c r="Z300" s="60"/>
      <c r="AA300" s="60"/>
      <c r="AB300" s="60" t="s">
        <v>536</v>
      </c>
      <c r="AC300" s="60" t="s">
        <v>2101</v>
      </c>
      <c r="AD300" s="70"/>
      <c r="AE300" s="71" t="str">
        <f t="shared" si="28"/>
        <v>MetaDataDefinition|PD150019|ADV_NTCE_TYP|提前通知种类|S1|指通知存款产品在取款时要求存款人提前通知的时间要求，包括：一天通知和七天通知。|</v>
      </c>
      <c r="AF300" s="71" t="str">
        <f t="shared" si="29"/>
        <v>PD150019</v>
      </c>
    </row>
    <row r="301" spans="1:32" s="45" customFormat="1" ht="19.2" customHeight="1">
      <c r="A301" s="54" t="s">
        <v>2102</v>
      </c>
      <c r="B301" s="60" t="s">
        <v>97</v>
      </c>
      <c r="C301" s="60" t="s">
        <v>121</v>
      </c>
      <c r="D301" s="60" t="s">
        <v>2103</v>
      </c>
      <c r="E301" s="60" t="s">
        <v>2104</v>
      </c>
      <c r="F301" s="60" t="s">
        <v>2105</v>
      </c>
      <c r="G301" s="60" t="s">
        <v>37</v>
      </c>
      <c r="H301" s="60" t="s">
        <v>2106</v>
      </c>
      <c r="I301" s="60" t="s">
        <v>1026</v>
      </c>
      <c r="J301" s="60" t="s">
        <v>37</v>
      </c>
      <c r="K301" s="60" t="s">
        <v>2016</v>
      </c>
      <c r="L301" s="60" t="s">
        <v>383</v>
      </c>
      <c r="M301" s="60">
        <v>3</v>
      </c>
      <c r="N301" s="60" t="s">
        <v>37</v>
      </c>
      <c r="O301" s="63" t="str">
        <f>HYPERLINK("#代码扩展定义!C"&amp;MATCH($E:$E,代码扩展定义!C:C,),"代码类")</f>
        <v>代码类</v>
      </c>
      <c r="P301" s="60"/>
      <c r="Q301" s="60"/>
      <c r="R301" s="60"/>
      <c r="S301" s="60" t="s">
        <v>37</v>
      </c>
      <c r="T301" s="60" t="s">
        <v>37</v>
      </c>
      <c r="U301" s="60" t="s">
        <v>387</v>
      </c>
      <c r="V301" s="60"/>
      <c r="W301" s="60"/>
      <c r="X301" s="60"/>
      <c r="Y301" s="60"/>
      <c r="Z301" s="60"/>
      <c r="AA301" s="60"/>
      <c r="AB301" s="60" t="s">
        <v>536</v>
      </c>
      <c r="AC301" s="60" t="s">
        <v>2107</v>
      </c>
      <c r="AD301" s="70"/>
      <c r="AE301" s="71" t="str">
        <f t="shared" si="28"/>
        <v>MetaDataDefinition|PD150020|GRTE_DEP_TYP|保证金性质|S3|指银行为客户提供具有结算功能的信用工具、资金融通以及承担第三方担保责任等业务时，按照约定要求客户存入的用作资金保证的存款性质。|</v>
      </c>
      <c r="AF301" s="71" t="str">
        <f t="shared" si="29"/>
        <v>PD150020</v>
      </c>
    </row>
    <row r="302" spans="1:32" s="44" customFormat="1" ht="19.2" customHeight="1">
      <c r="A302" s="60" t="s">
        <v>2108</v>
      </c>
      <c r="B302" s="60" t="s">
        <v>97</v>
      </c>
      <c r="C302" s="60" t="s">
        <v>130</v>
      </c>
      <c r="D302" s="60" t="s">
        <v>131</v>
      </c>
      <c r="E302" s="60" t="s">
        <v>2109</v>
      </c>
      <c r="F302" s="60" t="s">
        <v>2110</v>
      </c>
      <c r="G302" s="60" t="s">
        <v>37</v>
      </c>
      <c r="H302" s="60" t="s">
        <v>2111</v>
      </c>
      <c r="I302" s="60" t="s">
        <v>535</v>
      </c>
      <c r="J302" s="60" t="s">
        <v>37</v>
      </c>
      <c r="K302" s="64" t="s">
        <v>2112</v>
      </c>
      <c r="L302" s="60" t="s">
        <v>383</v>
      </c>
      <c r="M302" s="60">
        <v>1</v>
      </c>
      <c r="N302" s="60" t="s">
        <v>37</v>
      </c>
      <c r="O302" s="63" t="str">
        <f>HYPERLINK("#代码扩展定义!C"&amp;MATCH($E:$E,代码扩展定义!C:C,),"代码类")</f>
        <v>代码类</v>
      </c>
      <c r="P302" s="60"/>
      <c r="Q302" s="60"/>
      <c r="R302" s="60"/>
      <c r="S302" s="60" t="s">
        <v>37</v>
      </c>
      <c r="T302" s="60" t="s">
        <v>37</v>
      </c>
      <c r="U302" s="60" t="s">
        <v>387</v>
      </c>
      <c r="V302" s="60"/>
      <c r="W302" s="60"/>
      <c r="X302" s="60"/>
      <c r="Y302" s="60"/>
      <c r="Z302" s="60"/>
      <c r="AA302" s="60"/>
      <c r="AB302" s="60" t="s">
        <v>536</v>
      </c>
      <c r="AC302" s="60" t="s">
        <v>2113</v>
      </c>
      <c r="AD302" s="72"/>
      <c r="AE302" s="71" t="str">
        <f t="shared" si="28"/>
        <v>MetaDataDefinition|PD200001|LON_OPR_TYP|贷款经营类型|S1|依据贷款资金来源及贷款发放对象的确定方式不同进行的贷款分类。|</v>
      </c>
      <c r="AF302" s="71" t="str">
        <f t="shared" si="29"/>
        <v>PD200001</v>
      </c>
    </row>
    <row r="303" spans="1:32" s="44" customFormat="1" ht="19.2" customHeight="1">
      <c r="A303" s="60" t="s">
        <v>2114</v>
      </c>
      <c r="B303" s="60" t="s">
        <v>97</v>
      </c>
      <c r="C303" s="60" t="s">
        <v>130</v>
      </c>
      <c r="D303" s="60" t="s">
        <v>131</v>
      </c>
      <c r="E303" s="60" t="s">
        <v>2115</v>
      </c>
      <c r="F303" s="60" t="s">
        <v>2116</v>
      </c>
      <c r="G303" s="60" t="s">
        <v>37</v>
      </c>
      <c r="H303" s="60" t="s">
        <v>2117</v>
      </c>
      <c r="I303" s="60" t="s">
        <v>535</v>
      </c>
      <c r="J303" s="60" t="s">
        <v>37</v>
      </c>
      <c r="K303" s="60" t="s">
        <v>2118</v>
      </c>
      <c r="L303" s="60" t="s">
        <v>383</v>
      </c>
      <c r="M303" s="60">
        <v>1</v>
      </c>
      <c r="N303" s="60" t="s">
        <v>37</v>
      </c>
      <c r="O303" s="63" t="str">
        <f>HYPERLINK("#代码扩展定义!C"&amp;MATCH($E:$E,代码扩展定义!C:C,),"代码类")</f>
        <v>代码类</v>
      </c>
      <c r="P303" s="60"/>
      <c r="Q303" s="60"/>
      <c r="R303" s="60"/>
      <c r="S303" s="60" t="s">
        <v>37</v>
      </c>
      <c r="T303" s="60" t="s">
        <v>37</v>
      </c>
      <c r="U303" s="60" t="s">
        <v>387</v>
      </c>
      <c r="V303" s="60"/>
      <c r="W303" s="60"/>
      <c r="X303" s="60"/>
      <c r="Y303" s="60"/>
      <c r="Z303" s="60"/>
      <c r="AA303" s="60"/>
      <c r="AB303" s="60" t="s">
        <v>536</v>
      </c>
      <c r="AC303" s="60" t="s">
        <v>2119</v>
      </c>
      <c r="AD303" s="72"/>
      <c r="AE303" s="71" t="str">
        <f t="shared" si="28"/>
        <v>MetaDataDefinition|PD200002|LON_PERD_TYP|贷款期限类型|S1|指按照贷款期限长短划分的期限类型。|</v>
      </c>
      <c r="AF303" s="71" t="str">
        <f t="shared" si="29"/>
        <v>PD200002</v>
      </c>
    </row>
    <row r="304" spans="1:32" s="44" customFormat="1" ht="19.2" customHeight="1">
      <c r="A304" s="60" t="s">
        <v>2120</v>
      </c>
      <c r="B304" s="60" t="s">
        <v>97</v>
      </c>
      <c r="C304" s="60" t="s">
        <v>130</v>
      </c>
      <c r="D304" s="60" t="s">
        <v>131</v>
      </c>
      <c r="E304" s="60" t="s">
        <v>2121</v>
      </c>
      <c r="F304" s="60" t="s">
        <v>2122</v>
      </c>
      <c r="G304" s="60" t="s">
        <v>37</v>
      </c>
      <c r="H304" s="60" t="s">
        <v>2123</v>
      </c>
      <c r="I304" s="60" t="s">
        <v>37</v>
      </c>
      <c r="J304" s="60" t="s">
        <v>37</v>
      </c>
      <c r="K304" s="64" t="s">
        <v>2124</v>
      </c>
      <c r="L304" s="60" t="s">
        <v>383</v>
      </c>
      <c r="M304" s="60">
        <v>2</v>
      </c>
      <c r="N304" s="60" t="s">
        <v>37</v>
      </c>
      <c r="O304" s="63" t="str">
        <f>HYPERLINK("#代码扩展定义!C"&amp;MATCH($E:$E,代码扩展定义!C:C,),"代码类")</f>
        <v>代码类</v>
      </c>
      <c r="P304" s="60"/>
      <c r="Q304" s="60"/>
      <c r="R304" s="60"/>
      <c r="S304" s="60" t="s">
        <v>37</v>
      </c>
      <c r="T304" s="60" t="s">
        <v>37</v>
      </c>
      <c r="U304" s="60" t="s">
        <v>387</v>
      </c>
      <c r="V304" s="60"/>
      <c r="W304" s="60"/>
      <c r="X304" s="60"/>
      <c r="Y304" s="60"/>
      <c r="Z304" s="60"/>
      <c r="AA304" s="60"/>
      <c r="AB304" s="60" t="s">
        <v>536</v>
      </c>
      <c r="AC304" s="60" t="s">
        <v>2125</v>
      </c>
      <c r="AD304" s="72"/>
      <c r="AE304" s="71" t="str">
        <f t="shared" si="28"/>
        <v>MetaDataDefinition|PD200003|INDU_DVLP_TYP|产业发展类型|S2|以国家产业结构调整为指导，标识产业发展类型，如鼓励类、限制类、淘汰类。主要用于对贷款资金行业投向的管理。|</v>
      </c>
      <c r="AF304" s="71" t="str">
        <f t="shared" si="29"/>
        <v>PD200003</v>
      </c>
    </row>
    <row r="305" spans="1:32" s="44" customFormat="1" ht="19.2" customHeight="1">
      <c r="A305" s="60" t="s">
        <v>2126</v>
      </c>
      <c r="B305" s="55" t="s">
        <v>97</v>
      </c>
      <c r="C305" s="54" t="s">
        <v>130</v>
      </c>
      <c r="D305" s="54" t="s">
        <v>131</v>
      </c>
      <c r="E305" s="55" t="s">
        <v>2127</v>
      </c>
      <c r="F305" s="56" t="s">
        <v>2128</v>
      </c>
      <c r="G305" s="56" t="s">
        <v>37</v>
      </c>
      <c r="H305" s="56" t="s">
        <v>2129</v>
      </c>
      <c r="I305" s="56" t="s">
        <v>37</v>
      </c>
      <c r="J305" s="56" t="s">
        <v>37</v>
      </c>
      <c r="K305" s="56" t="s">
        <v>1095</v>
      </c>
      <c r="L305" s="56" t="s">
        <v>383</v>
      </c>
      <c r="M305" s="56">
        <v>1</v>
      </c>
      <c r="N305" s="56" t="s">
        <v>37</v>
      </c>
      <c r="O305" s="63" t="str">
        <f>HYPERLINK("#代码扩展定义!C"&amp;MATCH($E:$E,代码扩展定义!C:C,),"代码类")</f>
        <v>代码类</v>
      </c>
      <c r="P305" s="58" t="s">
        <v>636</v>
      </c>
      <c r="Q305" s="58" t="s">
        <v>1823</v>
      </c>
      <c r="R305" s="54" t="s">
        <v>386</v>
      </c>
      <c r="S305" s="56" t="s">
        <v>37</v>
      </c>
      <c r="T305" s="56" t="s">
        <v>37</v>
      </c>
      <c r="U305" s="54" t="s">
        <v>387</v>
      </c>
      <c r="V305" s="65"/>
      <c r="W305" s="65"/>
      <c r="X305" s="65"/>
      <c r="Y305" s="65"/>
      <c r="Z305" s="65"/>
      <c r="AA305" s="65"/>
      <c r="AB305" s="60" t="s">
        <v>388</v>
      </c>
      <c r="AC305" s="56" t="s">
        <v>2130</v>
      </c>
      <c r="AD305" s="70"/>
      <c r="AE305" s="71" t="str">
        <f t="shared" si="28"/>
        <v>MetaDataDefinition|PD200004|CAL_INT_DAYS_CNTNG_TYP|计息天数类型|S1|指存款的计息天数类型，是按储蓄天数（每月按30天计息）计息还是按实际天数计息。|</v>
      </c>
      <c r="AF305" s="71" t="str">
        <f t="shared" si="29"/>
        <v>PD200004</v>
      </c>
    </row>
    <row r="306" spans="1:32" s="45" customFormat="1" ht="19.2" customHeight="1">
      <c r="A306" s="60" t="s">
        <v>2131</v>
      </c>
      <c r="B306" s="55" t="s">
        <v>97</v>
      </c>
      <c r="C306" s="54" t="s">
        <v>130</v>
      </c>
      <c r="D306" s="54" t="s">
        <v>131</v>
      </c>
      <c r="E306" s="55" t="s">
        <v>2132</v>
      </c>
      <c r="F306" s="56" t="s">
        <v>2133</v>
      </c>
      <c r="G306" s="56" t="s">
        <v>37</v>
      </c>
      <c r="H306" s="56" t="s">
        <v>2134</v>
      </c>
      <c r="I306" s="56" t="s">
        <v>2135</v>
      </c>
      <c r="J306" s="56" t="s">
        <v>37</v>
      </c>
      <c r="K306" s="56" t="s">
        <v>1095</v>
      </c>
      <c r="L306" s="56" t="s">
        <v>383</v>
      </c>
      <c r="M306" s="56">
        <v>1</v>
      </c>
      <c r="N306" s="56" t="s">
        <v>37</v>
      </c>
      <c r="O306" s="63" t="str">
        <f>HYPERLINK("#代码扩展定义!C"&amp;MATCH($E:$E,代码扩展定义!C:C,),"代码类")</f>
        <v>代码类</v>
      </c>
      <c r="P306" s="58" t="s">
        <v>2136</v>
      </c>
      <c r="Q306" s="58" t="s">
        <v>477</v>
      </c>
      <c r="R306" s="54" t="s">
        <v>386</v>
      </c>
      <c r="S306" s="56" t="s">
        <v>37</v>
      </c>
      <c r="T306" s="56" t="s">
        <v>37</v>
      </c>
      <c r="U306" s="54" t="s">
        <v>387</v>
      </c>
      <c r="V306" s="65"/>
      <c r="W306" s="65"/>
      <c r="X306" s="65"/>
      <c r="Y306" s="65"/>
      <c r="Z306" s="65"/>
      <c r="AA306" s="65"/>
      <c r="AB306" s="60" t="s">
        <v>388</v>
      </c>
      <c r="AC306" s="56" t="s">
        <v>2137</v>
      </c>
      <c r="AD306" s="70"/>
      <c r="AE306" s="71" t="str">
        <f t="shared" si="28"/>
        <v>MetaDataDefinition|PD200005|PREPAY_STS|还款计划状态|S1|用于标识贷款的还款计划的状态|</v>
      </c>
      <c r="AF306" s="71" t="str">
        <f t="shared" si="29"/>
        <v>PD200005</v>
      </c>
    </row>
    <row r="307" spans="1:32" s="45" customFormat="1" ht="19.2" customHeight="1">
      <c r="A307" s="60" t="s">
        <v>2138</v>
      </c>
      <c r="B307" s="55" t="s">
        <v>97</v>
      </c>
      <c r="C307" s="54" t="s">
        <v>130</v>
      </c>
      <c r="D307" s="54" t="s">
        <v>131</v>
      </c>
      <c r="E307" s="55" t="s">
        <v>2139</v>
      </c>
      <c r="F307" s="56" t="s">
        <v>2140</v>
      </c>
      <c r="G307" s="56" t="s">
        <v>37</v>
      </c>
      <c r="H307" s="56" t="s">
        <v>2141</v>
      </c>
      <c r="I307" s="56" t="s">
        <v>37</v>
      </c>
      <c r="J307" s="56" t="s">
        <v>37</v>
      </c>
      <c r="K307" s="56" t="s">
        <v>37</v>
      </c>
      <c r="L307" s="56" t="s">
        <v>442</v>
      </c>
      <c r="M307" s="56">
        <v>8</v>
      </c>
      <c r="N307" s="56" t="s">
        <v>37</v>
      </c>
      <c r="O307" s="55" t="s">
        <v>37</v>
      </c>
      <c r="P307" s="58" t="s">
        <v>2136</v>
      </c>
      <c r="Q307" s="58" t="s">
        <v>477</v>
      </c>
      <c r="R307" s="54" t="s">
        <v>386</v>
      </c>
      <c r="S307" s="56" t="s">
        <v>37</v>
      </c>
      <c r="T307" s="56" t="s">
        <v>37</v>
      </c>
      <c r="U307" s="54" t="s">
        <v>387</v>
      </c>
      <c r="V307" s="65"/>
      <c r="W307" s="65"/>
      <c r="X307" s="65"/>
      <c r="Y307" s="65"/>
      <c r="Z307" s="65"/>
      <c r="AA307" s="65"/>
      <c r="AB307" s="60" t="s">
        <v>388</v>
      </c>
      <c r="AC307" s="56" t="s">
        <v>2142</v>
      </c>
      <c r="AD307" s="70"/>
      <c r="AE307" s="71" t="str">
        <f t="shared" si="28"/>
        <v>MetaDataDefinition|PD200006|REPAY_PLAN_DAT|计划还款日期|S8|计划还款的日期。|</v>
      </c>
      <c r="AF307" s="71" t="str">
        <f t="shared" si="29"/>
        <v>PD200006</v>
      </c>
    </row>
    <row r="308" spans="1:32" s="45" customFormat="1" ht="19.2" customHeight="1">
      <c r="A308" s="60" t="s">
        <v>2143</v>
      </c>
      <c r="B308" s="55" t="s">
        <v>97</v>
      </c>
      <c r="C308" s="54" t="s">
        <v>130</v>
      </c>
      <c r="D308" s="54" t="s">
        <v>131</v>
      </c>
      <c r="E308" s="55" t="s">
        <v>2144</v>
      </c>
      <c r="F308" s="56" t="s">
        <v>2145</v>
      </c>
      <c r="G308" s="56" t="s">
        <v>37</v>
      </c>
      <c r="H308" s="56" t="s">
        <v>2146</v>
      </c>
      <c r="I308" s="56" t="s">
        <v>2147</v>
      </c>
      <c r="J308" s="56" t="s">
        <v>37</v>
      </c>
      <c r="K308" s="56" t="s">
        <v>382</v>
      </c>
      <c r="L308" s="56" t="s">
        <v>383</v>
      </c>
      <c r="M308" s="56">
        <v>1</v>
      </c>
      <c r="N308" s="56" t="s">
        <v>37</v>
      </c>
      <c r="O308" s="63" t="str">
        <f>HYPERLINK("#代码扩展定义!C"&amp;MATCH($E:$E,代码扩展定义!C:C,),"代码类")</f>
        <v>代码类</v>
      </c>
      <c r="P308" s="58" t="s">
        <v>2148</v>
      </c>
      <c r="Q308" s="58" t="s">
        <v>2149</v>
      </c>
      <c r="R308" s="54" t="s">
        <v>386</v>
      </c>
      <c r="S308" s="56" t="s">
        <v>37</v>
      </c>
      <c r="T308" s="56" t="s">
        <v>37</v>
      </c>
      <c r="U308" s="54" t="s">
        <v>387</v>
      </c>
      <c r="V308" s="65"/>
      <c r="W308" s="65"/>
      <c r="X308" s="65"/>
      <c r="Y308" s="65"/>
      <c r="Z308" s="65"/>
      <c r="AA308" s="65"/>
      <c r="AB308" s="60" t="s">
        <v>388</v>
      </c>
      <c r="AC308" s="56" t="s">
        <v>2150</v>
      </c>
      <c r="AD308" s="70"/>
      <c r="AE308" s="71" t="str">
        <f t="shared" si="28"/>
        <v>MetaDataDefinition|PD200007|LON_TF_STS|贷款转让状态|S1|用于记录当前贷款的转让状态，区分当前贷款是否允许进行对应的转让交易，主要用于票据转贴现交易的控制|</v>
      </c>
      <c r="AF308" s="71" t="str">
        <f t="shared" si="29"/>
        <v>PD200007</v>
      </c>
    </row>
    <row r="309" spans="1:32" s="45" customFormat="1" ht="19.2" customHeight="1">
      <c r="A309" s="60" t="s">
        <v>2151</v>
      </c>
      <c r="B309" s="55" t="s">
        <v>97</v>
      </c>
      <c r="C309" s="54" t="s">
        <v>130</v>
      </c>
      <c r="D309" s="54" t="s">
        <v>131</v>
      </c>
      <c r="E309" s="55" t="s">
        <v>2152</v>
      </c>
      <c r="F309" s="56" t="s">
        <v>2153</v>
      </c>
      <c r="G309" s="56" t="s">
        <v>37</v>
      </c>
      <c r="H309" s="56" t="s">
        <v>2154</v>
      </c>
      <c r="I309" s="56" t="s">
        <v>2155</v>
      </c>
      <c r="J309" s="56" t="s">
        <v>37</v>
      </c>
      <c r="K309" s="56" t="s">
        <v>1095</v>
      </c>
      <c r="L309" s="56" t="s">
        <v>383</v>
      </c>
      <c r="M309" s="56">
        <v>1</v>
      </c>
      <c r="N309" s="56" t="s">
        <v>37</v>
      </c>
      <c r="O309" s="63" t="str">
        <f>HYPERLINK("#代码扩展定义!C"&amp;MATCH($E:$E,代码扩展定义!C:C,),"代码类")</f>
        <v>代码类</v>
      </c>
      <c r="P309" s="58" t="s">
        <v>2136</v>
      </c>
      <c r="Q309" s="58" t="s">
        <v>2156</v>
      </c>
      <c r="R309" s="54" t="s">
        <v>386</v>
      </c>
      <c r="S309" s="56" t="s">
        <v>37</v>
      </c>
      <c r="T309" s="56" t="s">
        <v>37</v>
      </c>
      <c r="U309" s="54" t="s">
        <v>387</v>
      </c>
      <c r="V309" s="65"/>
      <c r="W309" s="65"/>
      <c r="X309" s="65"/>
      <c r="Y309" s="65"/>
      <c r="Z309" s="65"/>
      <c r="AA309" s="65"/>
      <c r="AB309" s="60" t="s">
        <v>388</v>
      </c>
      <c r="AC309" s="56" t="s">
        <v>2157</v>
      </c>
      <c r="AD309" s="70"/>
      <c r="AE309" s="71" t="str">
        <f t="shared" si="28"/>
        <v>MetaDataDefinition|PD200008|IOU_STS|借据状态|S1|由于标识借据的状态信息。|</v>
      </c>
      <c r="AF309" s="71" t="str">
        <f t="shared" si="29"/>
        <v>PD200008</v>
      </c>
    </row>
    <row r="310" spans="1:32" s="45" customFormat="1" ht="19.2" customHeight="1">
      <c r="A310" s="60" t="s">
        <v>2158</v>
      </c>
      <c r="B310" s="55" t="s">
        <v>97</v>
      </c>
      <c r="C310" s="54" t="s">
        <v>130</v>
      </c>
      <c r="D310" s="54" t="s">
        <v>131</v>
      </c>
      <c r="E310" s="55" t="s">
        <v>2159</v>
      </c>
      <c r="F310" s="56" t="s">
        <v>2160</v>
      </c>
      <c r="G310" s="56" t="s">
        <v>37</v>
      </c>
      <c r="H310" s="56" t="s">
        <v>2161</v>
      </c>
      <c r="I310" s="56" t="s">
        <v>2162</v>
      </c>
      <c r="J310" s="56" t="s">
        <v>37</v>
      </c>
      <c r="K310" s="56" t="s">
        <v>37</v>
      </c>
      <c r="L310" s="56" t="s">
        <v>442</v>
      </c>
      <c r="M310" s="56">
        <v>8</v>
      </c>
      <c r="N310" s="56" t="s">
        <v>37</v>
      </c>
      <c r="O310" s="55" t="s">
        <v>37</v>
      </c>
      <c r="P310" s="58" t="s">
        <v>2148</v>
      </c>
      <c r="Q310" s="58" t="s">
        <v>2149</v>
      </c>
      <c r="R310" s="54" t="s">
        <v>386</v>
      </c>
      <c r="S310" s="56" t="s">
        <v>37</v>
      </c>
      <c r="T310" s="56" t="s">
        <v>37</v>
      </c>
      <c r="U310" s="54" t="s">
        <v>387</v>
      </c>
      <c r="V310" s="65"/>
      <c r="W310" s="65"/>
      <c r="X310" s="65"/>
      <c r="Y310" s="65"/>
      <c r="Z310" s="65"/>
      <c r="AA310" s="65"/>
      <c r="AB310" s="60" t="s">
        <v>388</v>
      </c>
      <c r="AC310" s="56" t="s">
        <v>2163</v>
      </c>
      <c r="AD310" s="70"/>
      <c r="AE310" s="71" t="str">
        <f t="shared" si="28"/>
        <v>MetaDataDefinition|PD200009|LON_TF_EFF_DAT|贷款转让生效日期|S8|转让交易的生效日期|</v>
      </c>
      <c r="AF310" s="71" t="str">
        <f t="shared" si="29"/>
        <v>PD200009</v>
      </c>
    </row>
    <row r="311" spans="1:32" s="44" customFormat="1" ht="19.2" customHeight="1">
      <c r="A311" s="60" t="s">
        <v>2164</v>
      </c>
      <c r="B311" s="60" t="s">
        <v>97</v>
      </c>
      <c r="C311" s="60" t="s">
        <v>130</v>
      </c>
      <c r="D311" s="54" t="s">
        <v>131</v>
      </c>
      <c r="E311" s="60" t="s">
        <v>2165</v>
      </c>
      <c r="F311" s="60" t="s">
        <v>2166</v>
      </c>
      <c r="G311" s="60" t="s">
        <v>2167</v>
      </c>
      <c r="H311" s="60" t="s">
        <v>2168</v>
      </c>
      <c r="I311" s="60" t="s">
        <v>810</v>
      </c>
      <c r="J311" s="60" t="s">
        <v>37</v>
      </c>
      <c r="K311" s="60" t="s">
        <v>37</v>
      </c>
      <c r="L311" s="60" t="s">
        <v>383</v>
      </c>
      <c r="M311" s="60">
        <v>2</v>
      </c>
      <c r="N311" s="60" t="s">
        <v>37</v>
      </c>
      <c r="O311" s="63" t="str">
        <f>HYPERLINK("#代码扩展定义!C"&amp;MATCH($E:$E,代码扩展定义!C:C,),"代码类")</f>
        <v>代码类</v>
      </c>
      <c r="P311" s="60"/>
      <c r="Q311" s="60"/>
      <c r="R311" s="60"/>
      <c r="S311" s="60" t="s">
        <v>37</v>
      </c>
      <c r="T311" s="60" t="s">
        <v>37</v>
      </c>
      <c r="U311" s="60" t="s">
        <v>387</v>
      </c>
      <c r="V311" s="60"/>
      <c r="W311" s="60"/>
      <c r="X311" s="60"/>
      <c r="Y311" s="60"/>
      <c r="Z311" s="60"/>
      <c r="AA311" s="60"/>
      <c r="AB311" s="60" t="s">
        <v>536</v>
      </c>
      <c r="AC311" s="60" t="s">
        <v>2169</v>
      </c>
      <c r="AD311" s="70"/>
      <c r="AE311" s="71" t="str">
        <f t="shared" si="28"/>
        <v>MetaDataDefinition|PD200010|LON_DISCHRG_TYP|贷款收回方式|S2|指处置贷款过程中可采取的回收方式。|</v>
      </c>
      <c r="AF311" s="71" t="str">
        <f t="shared" si="29"/>
        <v>PD200010</v>
      </c>
    </row>
    <row r="312" spans="1:32" s="45" customFormat="1" ht="19.2" customHeight="1">
      <c r="A312" s="60" t="s">
        <v>2170</v>
      </c>
      <c r="B312" s="55" t="s">
        <v>97</v>
      </c>
      <c r="C312" s="54" t="s">
        <v>130</v>
      </c>
      <c r="D312" s="54" t="s">
        <v>131</v>
      </c>
      <c r="E312" s="55" t="s">
        <v>2171</v>
      </c>
      <c r="F312" s="56" t="s">
        <v>2172</v>
      </c>
      <c r="G312" s="56" t="s">
        <v>37</v>
      </c>
      <c r="H312" s="56" t="s">
        <v>2173</v>
      </c>
      <c r="I312" s="56" t="s">
        <v>2174</v>
      </c>
      <c r="J312" s="56" t="s">
        <v>37</v>
      </c>
      <c r="K312" s="56" t="s">
        <v>1095</v>
      </c>
      <c r="L312" s="56" t="s">
        <v>383</v>
      </c>
      <c r="M312" s="56">
        <v>1</v>
      </c>
      <c r="N312" s="56" t="s">
        <v>37</v>
      </c>
      <c r="O312" s="63" t="str">
        <f>HYPERLINK("#代码扩展定义!C"&amp;MATCH($E:$E,代码扩展定义!C:C,),"代码类")</f>
        <v>代码类</v>
      </c>
      <c r="P312" s="58" t="s">
        <v>2136</v>
      </c>
      <c r="Q312" s="58" t="s">
        <v>37</v>
      </c>
      <c r="R312" s="54" t="s">
        <v>386</v>
      </c>
      <c r="S312" s="56" t="s">
        <v>37</v>
      </c>
      <c r="T312" s="56" t="s">
        <v>37</v>
      </c>
      <c r="U312" s="54" t="s">
        <v>387</v>
      </c>
      <c r="V312" s="65"/>
      <c r="W312" s="65"/>
      <c r="X312" s="65"/>
      <c r="Y312" s="65"/>
      <c r="Z312" s="65"/>
      <c r="AA312" s="65"/>
      <c r="AB312" s="60" t="s">
        <v>388</v>
      </c>
      <c r="AC312" s="56" t="s">
        <v>2175</v>
      </c>
      <c r="AD312" s="70"/>
      <c r="AE312" s="71" t="str">
        <f t="shared" si="28"/>
        <v>MetaDataDefinition|PD200011|REPAY_PLAN_TYP|还款金额类型|S1|用于区分还款计划的还款金额类型（本、息、本息）|</v>
      </c>
      <c r="AF312" s="71" t="str">
        <f t="shared" si="29"/>
        <v>PD200011</v>
      </c>
    </row>
    <row r="313" spans="1:32" s="45" customFormat="1" ht="19.2" customHeight="1">
      <c r="A313" s="60" t="s">
        <v>2176</v>
      </c>
      <c r="B313" s="60" t="s">
        <v>97</v>
      </c>
      <c r="C313" s="54" t="s">
        <v>130</v>
      </c>
      <c r="D313" s="60" t="s">
        <v>131</v>
      </c>
      <c r="E313" s="60" t="s">
        <v>2177</v>
      </c>
      <c r="F313" s="60" t="s">
        <v>2178</v>
      </c>
      <c r="G313" s="60" t="s">
        <v>37</v>
      </c>
      <c r="H313" s="60" t="s">
        <v>2179</v>
      </c>
      <c r="I313" s="60" t="s">
        <v>810</v>
      </c>
      <c r="J313" s="60" t="s">
        <v>37</v>
      </c>
      <c r="K313" s="60" t="s">
        <v>37</v>
      </c>
      <c r="L313" s="60" t="s">
        <v>383</v>
      </c>
      <c r="M313" s="60">
        <v>2</v>
      </c>
      <c r="N313" s="60" t="s">
        <v>37</v>
      </c>
      <c r="O313" s="63" t="str">
        <f>HYPERLINK("#代码扩展定义!C"&amp;MATCH($E:$E,代码扩展定义!C:C,),"代码类")</f>
        <v>代码类</v>
      </c>
      <c r="P313" s="60"/>
      <c r="Q313" s="60"/>
      <c r="R313" s="60"/>
      <c r="S313" s="60" t="s">
        <v>37</v>
      </c>
      <c r="T313" s="60" t="s">
        <v>37</v>
      </c>
      <c r="U313" s="60" t="s">
        <v>387</v>
      </c>
      <c r="V313" s="60"/>
      <c r="W313" s="60"/>
      <c r="X313" s="60"/>
      <c r="Y313" s="60"/>
      <c r="Z313" s="60"/>
      <c r="AA313" s="60"/>
      <c r="AB313" s="60" t="s">
        <v>536</v>
      </c>
      <c r="AC313" s="60" t="s">
        <v>2180</v>
      </c>
      <c r="AD313" s="70"/>
      <c r="AE313" s="71" t="str">
        <f t="shared" si="28"/>
        <v>MetaDataDefinition|PD200012|LON_FUND_SOR|贷款资金来源|S2|指贷款产品资金的提供方类型。|</v>
      </c>
      <c r="AF313" s="71" t="str">
        <f t="shared" si="29"/>
        <v>PD200012</v>
      </c>
    </row>
    <row r="314" spans="1:32" s="44" customFormat="1" ht="19.2" customHeight="1">
      <c r="A314" s="60" t="s">
        <v>2181</v>
      </c>
      <c r="B314" s="60" t="s">
        <v>97</v>
      </c>
      <c r="C314" s="54" t="s">
        <v>130</v>
      </c>
      <c r="D314" s="60" t="s">
        <v>131</v>
      </c>
      <c r="E314" s="60" t="s">
        <v>2182</v>
      </c>
      <c r="F314" s="60" t="s">
        <v>2183</v>
      </c>
      <c r="G314" s="60" t="s">
        <v>37</v>
      </c>
      <c r="H314" s="60" t="s">
        <v>2184</v>
      </c>
      <c r="I314" s="60" t="s">
        <v>2185</v>
      </c>
      <c r="J314" s="60" t="s">
        <v>507</v>
      </c>
      <c r="K314" s="60" t="s">
        <v>37</v>
      </c>
      <c r="L314" s="60" t="s">
        <v>509</v>
      </c>
      <c r="M314" s="60">
        <v>18</v>
      </c>
      <c r="N314" s="60">
        <v>2</v>
      </c>
      <c r="O314" s="60" t="s">
        <v>37</v>
      </c>
      <c r="P314" s="60"/>
      <c r="Q314" s="60"/>
      <c r="R314" s="60"/>
      <c r="S314" s="60" t="s">
        <v>37</v>
      </c>
      <c r="T314" s="60" t="s">
        <v>37</v>
      </c>
      <c r="U314" s="60" t="s">
        <v>387</v>
      </c>
      <c r="V314" s="60"/>
      <c r="W314" s="60"/>
      <c r="X314" s="60"/>
      <c r="Y314" s="60"/>
      <c r="Z314" s="60"/>
      <c r="AA314" s="60"/>
      <c r="AB314" s="60" t="s">
        <v>536</v>
      </c>
      <c r="AC314" s="60" t="s">
        <v>2186</v>
      </c>
      <c r="AD314" s="70"/>
      <c r="AE314" s="71" t="str">
        <f t="shared" si="28"/>
        <v>MetaDataDefinition|PD200013|MIN_LON_AMT|最低贷款金额|D18,2|指贷款产品对应各币种下允许的每个贷款合约的最小金额。|</v>
      </c>
      <c r="AF314" s="71" t="str">
        <f t="shared" si="29"/>
        <v>PD200013</v>
      </c>
    </row>
    <row r="315" spans="1:32" s="44" customFormat="1" ht="19.2" customHeight="1">
      <c r="A315" s="60" t="s">
        <v>2187</v>
      </c>
      <c r="B315" s="60" t="s">
        <v>97</v>
      </c>
      <c r="C315" s="54" t="s">
        <v>130</v>
      </c>
      <c r="D315" s="60" t="s">
        <v>131</v>
      </c>
      <c r="E315" s="60" t="s">
        <v>2188</v>
      </c>
      <c r="F315" s="60" t="s">
        <v>2189</v>
      </c>
      <c r="G315" s="60" t="s">
        <v>37</v>
      </c>
      <c r="H315" s="60" t="s">
        <v>2190</v>
      </c>
      <c r="I315" s="60" t="s">
        <v>2191</v>
      </c>
      <c r="J315" s="60" t="s">
        <v>507</v>
      </c>
      <c r="K315" s="60" t="s">
        <v>37</v>
      </c>
      <c r="L315" s="60" t="s">
        <v>509</v>
      </c>
      <c r="M315" s="60">
        <v>18</v>
      </c>
      <c r="N315" s="60">
        <v>2</v>
      </c>
      <c r="O315" s="60" t="s">
        <v>37</v>
      </c>
      <c r="P315" s="60"/>
      <c r="Q315" s="60"/>
      <c r="R315" s="60"/>
      <c r="S315" s="60" t="s">
        <v>37</v>
      </c>
      <c r="T315" s="60" t="s">
        <v>37</v>
      </c>
      <c r="U315" s="60" t="s">
        <v>387</v>
      </c>
      <c r="V315" s="60"/>
      <c r="W315" s="60"/>
      <c r="X315" s="60"/>
      <c r="Y315" s="60"/>
      <c r="Z315" s="60"/>
      <c r="AA315" s="60"/>
      <c r="AB315" s="60" t="s">
        <v>536</v>
      </c>
      <c r="AC315" s="60" t="s">
        <v>2192</v>
      </c>
      <c r="AD315" s="70"/>
      <c r="AE315" s="71" t="str">
        <f t="shared" si="28"/>
        <v>MetaDataDefinition|PD200014|MAX_LON_AMT|最高贷款金额|D18,2|指贷款产品对应各币种下允许的每个贷款合约的最大金额。|</v>
      </c>
      <c r="AF315" s="71" t="str">
        <f t="shared" si="29"/>
        <v>PD200014</v>
      </c>
    </row>
    <row r="316" spans="1:32" s="44" customFormat="1" ht="19.2" customHeight="1">
      <c r="A316" s="60" t="s">
        <v>2193</v>
      </c>
      <c r="B316" s="60" t="s">
        <v>97</v>
      </c>
      <c r="C316" s="54" t="s">
        <v>130</v>
      </c>
      <c r="D316" s="60" t="s">
        <v>131</v>
      </c>
      <c r="E316" s="60" t="s">
        <v>2194</v>
      </c>
      <c r="F316" s="60" t="s">
        <v>2195</v>
      </c>
      <c r="G316" s="60" t="s">
        <v>37</v>
      </c>
      <c r="H316" s="60" t="s">
        <v>2196</v>
      </c>
      <c r="I316" s="60" t="s">
        <v>535</v>
      </c>
      <c r="J316" s="60" t="s">
        <v>37</v>
      </c>
      <c r="K316" s="60" t="s">
        <v>37</v>
      </c>
      <c r="L316" s="60" t="s">
        <v>383</v>
      </c>
      <c r="M316" s="60">
        <v>1</v>
      </c>
      <c r="N316" s="60" t="s">
        <v>37</v>
      </c>
      <c r="O316" s="63" t="str">
        <f>HYPERLINK("#代码扩展定义!C"&amp;MATCH($E:$E,代码扩展定义!C:C,),"代码类")</f>
        <v>代码类</v>
      </c>
      <c r="P316" s="60"/>
      <c r="Q316" s="60"/>
      <c r="R316" s="60"/>
      <c r="S316" s="60" t="s">
        <v>37</v>
      </c>
      <c r="T316" s="60" t="s">
        <v>37</v>
      </c>
      <c r="U316" s="60" t="s">
        <v>387</v>
      </c>
      <c r="V316" s="60"/>
      <c r="W316" s="60"/>
      <c r="X316" s="60"/>
      <c r="Y316" s="60"/>
      <c r="Z316" s="60"/>
      <c r="AA316" s="60"/>
      <c r="AB316" s="60" t="s">
        <v>536</v>
      </c>
      <c r="AC316" s="60" t="s">
        <v>2197</v>
      </c>
      <c r="AD316" s="70"/>
      <c r="AE316" s="71" t="str">
        <f t="shared" si="28"/>
        <v>MetaDataDefinition|PD200015|CR_LINE_RECYC_IND|额度循环标识|S1|指在归还贷款时，是否可以释放对应的贷款额度，使得额度可以重复使用。|</v>
      </c>
      <c r="AF316" s="71" t="str">
        <f t="shared" si="29"/>
        <v>PD200015</v>
      </c>
    </row>
    <row r="317" spans="1:32" s="44" customFormat="1" ht="19.2" customHeight="1">
      <c r="A317" s="60" t="s">
        <v>2198</v>
      </c>
      <c r="B317" s="60" t="s">
        <v>97</v>
      </c>
      <c r="C317" s="54" t="s">
        <v>130</v>
      </c>
      <c r="D317" s="60" t="s">
        <v>131</v>
      </c>
      <c r="E317" s="60" t="s">
        <v>2199</v>
      </c>
      <c r="F317" s="60" t="s">
        <v>2200</v>
      </c>
      <c r="G317" s="60" t="s">
        <v>37</v>
      </c>
      <c r="H317" s="60" t="s">
        <v>2201</v>
      </c>
      <c r="I317" s="60" t="s">
        <v>535</v>
      </c>
      <c r="J317" s="60" t="s">
        <v>37</v>
      </c>
      <c r="K317" s="60" t="s">
        <v>37</v>
      </c>
      <c r="L317" s="60" t="s">
        <v>383</v>
      </c>
      <c r="M317" s="60">
        <v>1</v>
      </c>
      <c r="N317" s="60" t="s">
        <v>37</v>
      </c>
      <c r="O317" s="63" t="str">
        <f>HYPERLINK("#代码扩展定义!C"&amp;MATCH($E:$E,代码扩展定义!C:C,),"代码类")</f>
        <v>代码类</v>
      </c>
      <c r="P317" s="60"/>
      <c r="Q317" s="60"/>
      <c r="R317" s="60"/>
      <c r="S317" s="60" t="s">
        <v>37</v>
      </c>
      <c r="T317" s="60" t="s">
        <v>37</v>
      </c>
      <c r="U317" s="60" t="s">
        <v>387</v>
      </c>
      <c r="V317" s="60"/>
      <c r="W317" s="60"/>
      <c r="X317" s="60"/>
      <c r="Y317" s="60"/>
      <c r="Z317" s="60"/>
      <c r="AA317" s="60"/>
      <c r="AB317" s="60" t="s">
        <v>536</v>
      </c>
      <c r="AC317" s="60" t="s">
        <v>2202</v>
      </c>
      <c r="AD317" s="70"/>
      <c r="AE317" s="71" t="str">
        <f t="shared" si="28"/>
        <v>MetaDataDefinition|PD200016|LON_PAYMT_MTHD|放款支付方式|S1|指约定贷款项下信贷资金对外支付的方式。包括受托支付和自主支付。|</v>
      </c>
      <c r="AF317" s="71" t="str">
        <f t="shared" si="29"/>
        <v>PD200016</v>
      </c>
    </row>
    <row r="318" spans="1:32" s="44" customFormat="1" ht="19.2" customHeight="1">
      <c r="A318" s="60" t="s">
        <v>2203</v>
      </c>
      <c r="B318" s="60" t="s">
        <v>97</v>
      </c>
      <c r="C318" s="54" t="s">
        <v>130</v>
      </c>
      <c r="D318" s="60" t="s">
        <v>131</v>
      </c>
      <c r="E318" s="60" t="s">
        <v>2204</v>
      </c>
      <c r="F318" s="60" t="s">
        <v>2205</v>
      </c>
      <c r="G318" s="60" t="s">
        <v>37</v>
      </c>
      <c r="H318" s="60" t="s">
        <v>2206</v>
      </c>
      <c r="I318" s="60" t="s">
        <v>810</v>
      </c>
      <c r="J318" s="60" t="s">
        <v>37</v>
      </c>
      <c r="K318" s="60" t="s">
        <v>2207</v>
      </c>
      <c r="L318" s="60" t="s">
        <v>383</v>
      </c>
      <c r="M318" s="60">
        <v>2</v>
      </c>
      <c r="N318" s="60" t="s">
        <v>37</v>
      </c>
      <c r="O318" s="63" t="str">
        <f>HYPERLINK("#代码扩展定义!C"&amp;MATCH($E:$E,代码扩展定义!C:C,),"代码类")</f>
        <v>代码类</v>
      </c>
      <c r="P318" s="60"/>
      <c r="Q318" s="60"/>
      <c r="R318" s="60"/>
      <c r="S318" s="60" t="s">
        <v>37</v>
      </c>
      <c r="T318" s="60" t="s">
        <v>37</v>
      </c>
      <c r="U318" s="60" t="s">
        <v>387</v>
      </c>
      <c r="V318" s="60"/>
      <c r="W318" s="60"/>
      <c r="X318" s="60"/>
      <c r="Y318" s="60"/>
      <c r="Z318" s="60"/>
      <c r="AA318" s="60"/>
      <c r="AB318" s="60" t="s">
        <v>536</v>
      </c>
      <c r="AC318" s="60" t="s">
        <v>2208</v>
      </c>
      <c r="AD318" s="70"/>
      <c r="AE318" s="71" t="str">
        <f t="shared" si="28"/>
        <v>MetaDataDefinition|PD200017|LON_RPYMT_TYP|还款方式|S2|指借款人归还贷款本息的方式。|</v>
      </c>
      <c r="AF318" s="71" t="str">
        <f t="shared" si="29"/>
        <v>PD200017</v>
      </c>
    </row>
    <row r="319" spans="1:32" s="44" customFormat="1" ht="19.2" customHeight="1">
      <c r="A319" s="60" t="s">
        <v>2209</v>
      </c>
      <c r="B319" s="60" t="s">
        <v>97</v>
      </c>
      <c r="C319" s="54" t="s">
        <v>130</v>
      </c>
      <c r="D319" s="60" t="s">
        <v>131</v>
      </c>
      <c r="E319" s="60" t="s">
        <v>2210</v>
      </c>
      <c r="F319" s="60" t="s">
        <v>2211</v>
      </c>
      <c r="G319" s="60" t="s">
        <v>37</v>
      </c>
      <c r="H319" s="60" t="s">
        <v>2212</v>
      </c>
      <c r="I319" s="60" t="s">
        <v>535</v>
      </c>
      <c r="J319" s="60" t="s">
        <v>37</v>
      </c>
      <c r="K319" s="60" t="s">
        <v>37</v>
      </c>
      <c r="L319" s="60" t="s">
        <v>383</v>
      </c>
      <c r="M319" s="60">
        <v>1</v>
      </c>
      <c r="N319" s="60" t="s">
        <v>37</v>
      </c>
      <c r="O319" s="63" t="str">
        <f>HYPERLINK("#代码扩展定义!C"&amp;MATCH($E:$E,代码扩展定义!C:C,),"代码类")</f>
        <v>代码类</v>
      </c>
      <c r="P319" s="60"/>
      <c r="Q319" s="60"/>
      <c r="R319" s="60"/>
      <c r="S319" s="60" t="s">
        <v>37</v>
      </c>
      <c r="T319" s="60" t="s">
        <v>37</v>
      </c>
      <c r="U319" s="60" t="s">
        <v>387</v>
      </c>
      <c r="V319" s="60"/>
      <c r="W319" s="60"/>
      <c r="X319" s="60"/>
      <c r="Y319" s="60"/>
      <c r="Z319" s="60"/>
      <c r="AA319" s="60"/>
      <c r="AB319" s="60" t="s">
        <v>536</v>
      </c>
      <c r="AC319" s="60" t="s">
        <v>2213</v>
      </c>
      <c r="AD319" s="70"/>
      <c r="AE319" s="71" t="str">
        <f t="shared" si="28"/>
        <v>MetaDataDefinition|PD200018|LON_ORIGI_TYP|放款方式|S1|指按照是否允许分次以及不同的分次放款方式划分种类。|</v>
      </c>
      <c r="AF319" s="71" t="str">
        <f t="shared" si="29"/>
        <v>PD200018</v>
      </c>
    </row>
    <row r="320" spans="1:32" s="44" customFormat="1" ht="19.2" customHeight="1">
      <c r="A320" s="60" t="s">
        <v>2214</v>
      </c>
      <c r="B320" s="60" t="s">
        <v>97</v>
      </c>
      <c r="C320" s="54" t="s">
        <v>130</v>
      </c>
      <c r="D320" s="60" t="s">
        <v>131</v>
      </c>
      <c r="E320" s="60" t="s">
        <v>2215</v>
      </c>
      <c r="F320" s="60" t="s">
        <v>2216</v>
      </c>
      <c r="G320" s="60" t="s">
        <v>37</v>
      </c>
      <c r="H320" s="60" t="s">
        <v>2217</v>
      </c>
      <c r="I320" s="60" t="s">
        <v>542</v>
      </c>
      <c r="J320" s="60" t="s">
        <v>37</v>
      </c>
      <c r="K320" s="60" t="s">
        <v>37</v>
      </c>
      <c r="L320" s="60" t="s">
        <v>543</v>
      </c>
      <c r="M320" s="60">
        <v>1</v>
      </c>
      <c r="N320" s="60" t="s">
        <v>37</v>
      </c>
      <c r="O320" s="60" t="s">
        <v>37</v>
      </c>
      <c r="P320" s="60"/>
      <c r="Q320" s="60"/>
      <c r="R320" s="60"/>
      <c r="S320" s="60" t="s">
        <v>37</v>
      </c>
      <c r="T320" s="60" t="s">
        <v>37</v>
      </c>
      <c r="U320" s="60" t="s">
        <v>387</v>
      </c>
      <c r="V320" s="60"/>
      <c r="W320" s="60"/>
      <c r="X320" s="60"/>
      <c r="Y320" s="60"/>
      <c r="Z320" s="60"/>
      <c r="AA320" s="60"/>
      <c r="AB320" s="60" t="s">
        <v>536</v>
      </c>
      <c r="AC320" s="60" t="s">
        <v>2218</v>
      </c>
      <c r="AD320" s="70"/>
      <c r="AE320" s="71" t="str">
        <f t="shared" si="28"/>
        <v>MetaDataDefinition|PD200019|TERM_EXTN_FLAG|允许展期标识|S1|指贷款产品是否允许展期的标志信息。|</v>
      </c>
      <c r="AF320" s="71" t="str">
        <f t="shared" si="29"/>
        <v>PD200019</v>
      </c>
    </row>
    <row r="321" spans="1:32" s="44" customFormat="1" ht="19.2" customHeight="1">
      <c r="A321" s="60" t="s">
        <v>2219</v>
      </c>
      <c r="B321" s="60" t="s">
        <v>97</v>
      </c>
      <c r="C321" s="54" t="s">
        <v>130</v>
      </c>
      <c r="D321" s="60" t="s">
        <v>131</v>
      </c>
      <c r="E321" s="60" t="s">
        <v>2220</v>
      </c>
      <c r="F321" s="60" t="s">
        <v>2221</v>
      </c>
      <c r="G321" s="60" t="s">
        <v>37</v>
      </c>
      <c r="H321" s="60" t="s">
        <v>2222</v>
      </c>
      <c r="I321" s="60" t="s">
        <v>893</v>
      </c>
      <c r="J321" s="60" t="s">
        <v>2073</v>
      </c>
      <c r="K321" s="60" t="s">
        <v>37</v>
      </c>
      <c r="L321" s="60" t="s">
        <v>1147</v>
      </c>
      <c r="M321" s="60">
        <v>2</v>
      </c>
      <c r="N321" s="60" t="s">
        <v>37</v>
      </c>
      <c r="O321" s="60" t="s">
        <v>37</v>
      </c>
      <c r="P321" s="60"/>
      <c r="Q321" s="60"/>
      <c r="R321" s="60"/>
      <c r="S321" s="60" t="s">
        <v>37</v>
      </c>
      <c r="T321" s="60" t="s">
        <v>37</v>
      </c>
      <c r="U321" s="60" t="s">
        <v>387</v>
      </c>
      <c r="V321" s="60"/>
      <c r="W321" s="60"/>
      <c r="X321" s="60"/>
      <c r="Y321" s="60"/>
      <c r="Z321" s="60"/>
      <c r="AA321" s="60"/>
      <c r="AB321" s="60" t="s">
        <v>536</v>
      </c>
      <c r="AC321" s="60" t="s">
        <v>2223</v>
      </c>
      <c r="AD321" s="70"/>
      <c r="AE321" s="71" t="str">
        <f t="shared" si="28"/>
        <v>MetaDataDefinition|PD200020|MAX_EXTN_TIMES|展期最大次数|I|指如果该产品可以进行展期处理，则该产品能允许的最大展期次数。|</v>
      </c>
      <c r="AF321" s="71" t="str">
        <f t="shared" si="29"/>
        <v>PD200020</v>
      </c>
    </row>
    <row r="322" spans="1:32" s="44" customFormat="1" ht="19.2" customHeight="1">
      <c r="A322" s="60" t="s">
        <v>2224</v>
      </c>
      <c r="B322" s="60" t="s">
        <v>97</v>
      </c>
      <c r="C322" s="54" t="s">
        <v>130</v>
      </c>
      <c r="D322" s="60" t="s">
        <v>131</v>
      </c>
      <c r="E322" s="60" t="s">
        <v>2225</v>
      </c>
      <c r="F322" s="60" t="s">
        <v>2226</v>
      </c>
      <c r="G322" s="60" t="s">
        <v>37</v>
      </c>
      <c r="H322" s="60" t="s">
        <v>2227</v>
      </c>
      <c r="I322" s="60" t="s">
        <v>2228</v>
      </c>
      <c r="J322" s="60" t="s">
        <v>37</v>
      </c>
      <c r="K322" s="60" t="s">
        <v>2118</v>
      </c>
      <c r="L322" s="60" t="s">
        <v>1147</v>
      </c>
      <c r="M322" s="60">
        <v>5</v>
      </c>
      <c r="N322" s="60" t="s">
        <v>37</v>
      </c>
      <c r="O322" s="60" t="s">
        <v>37</v>
      </c>
      <c r="P322" s="60"/>
      <c r="Q322" s="60"/>
      <c r="R322" s="60"/>
      <c r="S322" s="60" t="s">
        <v>37</v>
      </c>
      <c r="T322" s="60" t="s">
        <v>37</v>
      </c>
      <c r="U322" s="60" t="s">
        <v>387</v>
      </c>
      <c r="V322" s="60"/>
      <c r="W322" s="60"/>
      <c r="X322" s="60"/>
      <c r="Y322" s="60"/>
      <c r="Z322" s="60"/>
      <c r="AA322" s="60"/>
      <c r="AB322" s="60" t="s">
        <v>536</v>
      </c>
      <c r="AC322" s="60" t="s">
        <v>2229</v>
      </c>
      <c r="AD322" s="70"/>
      <c r="AE322" s="71" t="str">
        <f t="shared" si="28"/>
        <v>MetaDataDefinition|PD200021|MAX_EXTN_PERD|展期最大期限|I|指如果该产品可以进行展期处理，则该产品能允许的最大展期期限。|</v>
      </c>
      <c r="AF322" s="71" t="str">
        <f t="shared" si="29"/>
        <v>PD200021</v>
      </c>
    </row>
    <row r="323" spans="1:32" s="44" customFormat="1" ht="19.2" customHeight="1">
      <c r="A323" s="60" t="s">
        <v>2230</v>
      </c>
      <c r="B323" s="60" t="s">
        <v>97</v>
      </c>
      <c r="C323" s="54" t="s">
        <v>130</v>
      </c>
      <c r="D323" s="60" t="s">
        <v>131</v>
      </c>
      <c r="E323" s="60" t="s">
        <v>2231</v>
      </c>
      <c r="F323" s="60" t="s">
        <v>2232</v>
      </c>
      <c r="G323" s="60" t="s">
        <v>37</v>
      </c>
      <c r="H323" s="60" t="s">
        <v>2233</v>
      </c>
      <c r="I323" s="60" t="s">
        <v>542</v>
      </c>
      <c r="J323" s="60" t="s">
        <v>37</v>
      </c>
      <c r="K323" s="60" t="s">
        <v>37</v>
      </c>
      <c r="L323" s="60" t="s">
        <v>543</v>
      </c>
      <c r="M323" s="60">
        <v>1</v>
      </c>
      <c r="N323" s="60" t="s">
        <v>37</v>
      </c>
      <c r="O323" s="60" t="s">
        <v>37</v>
      </c>
      <c r="P323" s="60"/>
      <c r="Q323" s="60"/>
      <c r="R323" s="60"/>
      <c r="S323" s="60" t="s">
        <v>37</v>
      </c>
      <c r="T323" s="60" t="s">
        <v>37</v>
      </c>
      <c r="U323" s="60" t="s">
        <v>387</v>
      </c>
      <c r="V323" s="60"/>
      <c r="W323" s="60"/>
      <c r="X323" s="60"/>
      <c r="Y323" s="60"/>
      <c r="Z323" s="60"/>
      <c r="AA323" s="60"/>
      <c r="AB323" s="60" t="s">
        <v>536</v>
      </c>
      <c r="AC323" s="60" t="s">
        <v>2234</v>
      </c>
      <c r="AD323" s="70"/>
      <c r="AE323" s="71" t="str">
        <f t="shared" ref="AE323" si="30">CONCATENATE("MetaDataDefinition|",SUBSTITUTE(SUBSTITUTE(A323,CHAR(10),""),CHAR(13),""),"|",SUBSTITUTE(SUBSTITUTE(AC323,CHAR(10),""),CHAR(13),""),"|",SUBSTITUTE(SUBSTITUTE(E323,CHAR(10),""),CHAR(13),""),"|",IF(OR(L323="代码类",L323="标识类",L323="编码类",L323="文本类",L323="日期类",L323="时间类",L323="日期时间类"),CONCATENATE("S",M323),IF(L323="金额类",CONCATENATE("D",M323,",",N323),IF(L323="数值类","I","#N/A!"))),"|",SUBSTITUTE(SUBSTITUTE(H323,CHAR(10),""),CHAR(13),""),"|")</f>
        <v>MetaDataDefinition|PD200022|LON_CONTN_FLAG|允许缩期标识|S1|指贷款产品是否允许缩期的标志信息。|</v>
      </c>
      <c r="AF323" s="71" t="str">
        <f t="shared" ref="AF323" si="31">A323</f>
        <v>PD200022</v>
      </c>
    </row>
    <row r="324" spans="1:32" s="44" customFormat="1" ht="19.2" customHeight="1">
      <c r="A324" s="60" t="s">
        <v>2235</v>
      </c>
      <c r="B324" s="60" t="s">
        <v>97</v>
      </c>
      <c r="C324" s="54" t="s">
        <v>130</v>
      </c>
      <c r="D324" s="60" t="s">
        <v>131</v>
      </c>
      <c r="E324" s="60" t="s">
        <v>2236</v>
      </c>
      <c r="F324" s="60" t="s">
        <v>2237</v>
      </c>
      <c r="G324" s="60" t="s">
        <v>37</v>
      </c>
      <c r="H324" s="60" t="s">
        <v>2238</v>
      </c>
      <c r="I324" s="60" t="s">
        <v>893</v>
      </c>
      <c r="J324" s="60" t="s">
        <v>2073</v>
      </c>
      <c r="K324" s="60" t="s">
        <v>37</v>
      </c>
      <c r="L324" s="60" t="s">
        <v>1147</v>
      </c>
      <c r="M324" s="60">
        <v>2</v>
      </c>
      <c r="N324" s="60" t="s">
        <v>37</v>
      </c>
      <c r="O324" s="60" t="s">
        <v>37</v>
      </c>
      <c r="P324" s="60"/>
      <c r="Q324" s="60"/>
      <c r="R324" s="60"/>
      <c r="S324" s="60" t="s">
        <v>37</v>
      </c>
      <c r="T324" s="60" t="s">
        <v>37</v>
      </c>
      <c r="U324" s="60" t="s">
        <v>387</v>
      </c>
      <c r="V324" s="60"/>
      <c r="W324" s="60"/>
      <c r="X324" s="60"/>
      <c r="Y324" s="60"/>
      <c r="Z324" s="60"/>
      <c r="AA324" s="60"/>
      <c r="AB324" s="60" t="s">
        <v>536</v>
      </c>
      <c r="AC324" s="60" t="s">
        <v>2239</v>
      </c>
      <c r="AD324" s="70"/>
      <c r="AE324" s="71" t="str">
        <f t="shared" ref="AE324:AE355" si="32">CONCATENATE("MetaDataDefinition|",SUBSTITUTE(SUBSTITUTE(A324,CHAR(10),""),CHAR(13),""),"|",SUBSTITUTE(SUBSTITUTE(AC324,CHAR(10),""),CHAR(13),""),"|",SUBSTITUTE(SUBSTITUTE(E324,CHAR(10),""),CHAR(13),""),"|",IF(OR(L324="代码类",L324="标识类",L324="编码类",L324="文本类",L324="日期类",L324="时间类",L324="日期时间类"),CONCATENATE("S",M324),IF(L324="金额类",CONCATENATE("D",M324,",",N324),IF(L324="数值类","I","#N/A!"))),"|",SUBSTITUTE(SUBSTITUTE(H324,CHAR(10),""),CHAR(13),""),"|")</f>
        <v>MetaDataDefinition|PD200023|MAX_CONTN_TIMES|缩期最大次数|I|指如果该产品可以进行缩期处理，则该产品能允许的最大缩期次数。|</v>
      </c>
      <c r="AF324" s="71" t="str">
        <f t="shared" ref="AF324:AF355" si="33">A324</f>
        <v>PD200023</v>
      </c>
    </row>
    <row r="325" spans="1:32" s="44" customFormat="1" ht="19.2" customHeight="1">
      <c r="A325" s="60" t="s">
        <v>2240</v>
      </c>
      <c r="B325" s="60" t="s">
        <v>97</v>
      </c>
      <c r="C325" s="54" t="s">
        <v>130</v>
      </c>
      <c r="D325" s="60" t="s">
        <v>131</v>
      </c>
      <c r="E325" s="60" t="s">
        <v>2241</v>
      </c>
      <c r="F325" s="60" t="s">
        <v>2242</v>
      </c>
      <c r="G325" s="60" t="s">
        <v>37</v>
      </c>
      <c r="H325" s="60" t="s">
        <v>2243</v>
      </c>
      <c r="I325" s="60" t="s">
        <v>893</v>
      </c>
      <c r="J325" s="60" t="s">
        <v>2244</v>
      </c>
      <c r="K325" s="60" t="s">
        <v>37</v>
      </c>
      <c r="L325" s="60" t="s">
        <v>1147</v>
      </c>
      <c r="M325" s="60">
        <v>5</v>
      </c>
      <c r="N325" s="60" t="s">
        <v>37</v>
      </c>
      <c r="O325" s="60" t="s">
        <v>37</v>
      </c>
      <c r="P325" s="60"/>
      <c r="Q325" s="60"/>
      <c r="R325" s="60"/>
      <c r="S325" s="60" t="s">
        <v>37</v>
      </c>
      <c r="T325" s="60" t="s">
        <v>37</v>
      </c>
      <c r="U325" s="60" t="s">
        <v>387</v>
      </c>
      <c r="V325" s="60"/>
      <c r="W325" s="60"/>
      <c r="X325" s="60"/>
      <c r="Y325" s="60"/>
      <c r="Z325" s="60"/>
      <c r="AA325" s="60"/>
      <c r="AB325" s="60" t="s">
        <v>536</v>
      </c>
      <c r="AC325" s="60" t="s">
        <v>2245</v>
      </c>
      <c r="AD325" s="70"/>
      <c r="AE325" s="71" t="str">
        <f t="shared" si="32"/>
        <v>MetaDataDefinition|PD200024|OD_GRACE_PERD_DAYS|逾期还款宽限期天数|I|指贷款可享受的逾期还款宽限期的天数。如果客户在宽限期内还款，宽限期内免罚息。|</v>
      </c>
      <c r="AF325" s="71" t="str">
        <f t="shared" si="33"/>
        <v>PD200024</v>
      </c>
    </row>
    <row r="326" spans="1:32" s="44" customFormat="1" ht="19.2" customHeight="1">
      <c r="A326" s="60" t="s">
        <v>2246</v>
      </c>
      <c r="B326" s="60" t="s">
        <v>97</v>
      </c>
      <c r="C326" s="54" t="s">
        <v>130</v>
      </c>
      <c r="D326" s="60" t="s">
        <v>131</v>
      </c>
      <c r="E326" s="60" t="s">
        <v>2247</v>
      </c>
      <c r="F326" s="60" t="s">
        <v>2248</v>
      </c>
      <c r="G326" s="60" t="s">
        <v>37</v>
      </c>
      <c r="H326" s="60" t="s">
        <v>2249</v>
      </c>
      <c r="I326" s="60" t="s">
        <v>535</v>
      </c>
      <c r="J326" s="60" t="s">
        <v>37</v>
      </c>
      <c r="K326" s="60" t="s">
        <v>37</v>
      </c>
      <c r="L326" s="60" t="s">
        <v>383</v>
      </c>
      <c r="M326" s="60">
        <v>1</v>
      </c>
      <c r="N326" s="60" t="s">
        <v>37</v>
      </c>
      <c r="O326" s="63" t="str">
        <f>HYPERLINK("#代码扩展定义!C"&amp;MATCH($E:$E,代码扩展定义!C:C,),"代码类")</f>
        <v>代码类</v>
      </c>
      <c r="P326" s="60"/>
      <c r="Q326" s="60"/>
      <c r="R326" s="60"/>
      <c r="S326" s="60" t="s">
        <v>37</v>
      </c>
      <c r="T326" s="60" t="s">
        <v>37</v>
      </c>
      <c r="U326" s="60" t="s">
        <v>387</v>
      </c>
      <c r="V326" s="60"/>
      <c r="W326" s="60"/>
      <c r="X326" s="60"/>
      <c r="Y326" s="60"/>
      <c r="Z326" s="60"/>
      <c r="AA326" s="60"/>
      <c r="AB326" s="60" t="s">
        <v>536</v>
      </c>
      <c r="AC326" s="60" t="s">
        <v>2250</v>
      </c>
      <c r="AD326" s="70"/>
      <c r="AE326" s="71" t="str">
        <f t="shared" si="32"/>
        <v>MetaDataDefinition|PD200025|OD_GRACE_PERD_INT_SETL_MTHD|逾期还款宽限期处理方式|S1|指有逾期还款宽限期的贷款在其宽限期内相关罚息及复利的计收方式。|</v>
      </c>
      <c r="AF326" s="71" t="str">
        <f t="shared" si="33"/>
        <v>PD200025</v>
      </c>
    </row>
    <row r="327" spans="1:32" s="44" customFormat="1" ht="19.2" customHeight="1">
      <c r="A327" s="60" t="s">
        <v>2251</v>
      </c>
      <c r="B327" s="60" t="s">
        <v>97</v>
      </c>
      <c r="C327" s="54" t="s">
        <v>130</v>
      </c>
      <c r="D327" s="60" t="s">
        <v>131</v>
      </c>
      <c r="E327" s="60" t="s">
        <v>2252</v>
      </c>
      <c r="F327" s="60" t="s">
        <v>2253</v>
      </c>
      <c r="G327" s="60" t="s">
        <v>37</v>
      </c>
      <c r="H327" s="60" t="s">
        <v>2254</v>
      </c>
      <c r="I327" s="60" t="s">
        <v>542</v>
      </c>
      <c r="J327" s="60" t="s">
        <v>37</v>
      </c>
      <c r="K327" s="60" t="s">
        <v>37</v>
      </c>
      <c r="L327" s="60" t="s">
        <v>543</v>
      </c>
      <c r="M327" s="60">
        <v>1</v>
      </c>
      <c r="N327" s="60" t="s">
        <v>37</v>
      </c>
      <c r="O327" s="60" t="s">
        <v>37</v>
      </c>
      <c r="P327" s="60"/>
      <c r="Q327" s="60"/>
      <c r="R327" s="60"/>
      <c r="S327" s="60" t="s">
        <v>37</v>
      </c>
      <c r="T327" s="60" t="s">
        <v>37</v>
      </c>
      <c r="U327" s="60" t="s">
        <v>387</v>
      </c>
      <c r="V327" s="60"/>
      <c r="W327" s="60"/>
      <c r="X327" s="60"/>
      <c r="Y327" s="60"/>
      <c r="Z327" s="60"/>
      <c r="AA327" s="60"/>
      <c r="AB327" s="60" t="s">
        <v>536</v>
      </c>
      <c r="AC327" s="60" t="s">
        <v>2255</v>
      </c>
      <c r="AD327" s="70"/>
      <c r="AE327" s="71" t="str">
        <f t="shared" si="32"/>
        <v>MetaDataDefinition|PD200026|PREPAY_PERM_FLAG|允许提前还款标识|S1|指产品是否允许提前还款的标志信息。|</v>
      </c>
      <c r="AF327" s="71" t="str">
        <f t="shared" si="33"/>
        <v>PD200026</v>
      </c>
    </row>
    <row r="328" spans="1:32" s="44" customFormat="1" ht="19.2" customHeight="1">
      <c r="A328" s="60" t="s">
        <v>2256</v>
      </c>
      <c r="B328" s="60" t="s">
        <v>97</v>
      </c>
      <c r="C328" s="54" t="s">
        <v>130</v>
      </c>
      <c r="D328" s="60" t="s">
        <v>131</v>
      </c>
      <c r="E328" s="60" t="s">
        <v>2257</v>
      </c>
      <c r="F328" s="60" t="s">
        <v>2258</v>
      </c>
      <c r="G328" s="60" t="s">
        <v>37</v>
      </c>
      <c r="H328" s="60" t="s">
        <v>2259</v>
      </c>
      <c r="I328" s="60" t="s">
        <v>893</v>
      </c>
      <c r="J328" s="60" t="s">
        <v>1811</v>
      </c>
      <c r="K328" s="60" t="s">
        <v>37</v>
      </c>
      <c r="L328" s="60" t="s">
        <v>1147</v>
      </c>
      <c r="M328" s="60">
        <v>3</v>
      </c>
      <c r="N328" s="60" t="s">
        <v>37</v>
      </c>
      <c r="O328" s="60" t="s">
        <v>37</v>
      </c>
      <c r="P328" s="60"/>
      <c r="Q328" s="60"/>
      <c r="R328" s="60"/>
      <c r="S328" s="60" t="s">
        <v>37</v>
      </c>
      <c r="T328" s="60" t="s">
        <v>37</v>
      </c>
      <c r="U328" s="60" t="s">
        <v>387</v>
      </c>
      <c r="V328" s="60"/>
      <c r="W328" s="60"/>
      <c r="X328" s="60"/>
      <c r="Y328" s="60"/>
      <c r="Z328" s="60"/>
      <c r="AA328" s="60"/>
      <c r="AB328" s="60" t="s">
        <v>536</v>
      </c>
      <c r="AC328" s="60" t="s">
        <v>2260</v>
      </c>
      <c r="AD328" s="70"/>
      <c r="AE328" s="71" t="str">
        <f t="shared" si="32"/>
        <v>MetaDataDefinition|PD200027|MIN_TERM_BFR_FST_PREPAY|首次提前还款期数|I|指产品首次提前还款时必须已经经过的贷款期数。|</v>
      </c>
      <c r="AF328" s="71" t="str">
        <f t="shared" si="33"/>
        <v>PD200027</v>
      </c>
    </row>
    <row r="329" spans="1:32" s="44" customFormat="1" ht="19.2" customHeight="1">
      <c r="A329" s="60" t="s">
        <v>2261</v>
      </c>
      <c r="B329" s="60" t="s">
        <v>97</v>
      </c>
      <c r="C329" s="54" t="s">
        <v>130</v>
      </c>
      <c r="D329" s="60" t="s">
        <v>131</v>
      </c>
      <c r="E329" s="60" t="s">
        <v>2262</v>
      </c>
      <c r="F329" s="60" t="s">
        <v>2263</v>
      </c>
      <c r="G329" s="60" t="s">
        <v>37</v>
      </c>
      <c r="H329" s="60" t="s">
        <v>2264</v>
      </c>
      <c r="I329" s="60" t="s">
        <v>893</v>
      </c>
      <c r="J329" s="60" t="s">
        <v>2244</v>
      </c>
      <c r="K329" s="60" t="s">
        <v>37</v>
      </c>
      <c r="L329" s="60" t="s">
        <v>1147</v>
      </c>
      <c r="M329" s="60">
        <v>5</v>
      </c>
      <c r="N329" s="60" t="s">
        <v>37</v>
      </c>
      <c r="O329" s="60" t="s">
        <v>37</v>
      </c>
      <c r="P329" s="60"/>
      <c r="Q329" s="60"/>
      <c r="R329" s="60"/>
      <c r="S329" s="60" t="s">
        <v>37</v>
      </c>
      <c r="T329" s="60" t="s">
        <v>37</v>
      </c>
      <c r="U329" s="60" t="s">
        <v>387</v>
      </c>
      <c r="V329" s="60"/>
      <c r="W329" s="60"/>
      <c r="X329" s="60"/>
      <c r="Y329" s="60"/>
      <c r="Z329" s="60"/>
      <c r="AA329" s="60"/>
      <c r="AB329" s="60" t="s">
        <v>536</v>
      </c>
      <c r="AC329" s="60" t="s">
        <v>2265</v>
      </c>
      <c r="AD329" s="70"/>
      <c r="AE329" s="71" t="str">
        <f t="shared" si="32"/>
        <v>MetaDataDefinition|PD200028|MIN_DAYS_BFR_FST_PREPAY|首次提前还款天数|I|指产品首次提前还款时必须已经经过的贷款天数。|</v>
      </c>
      <c r="AF329" s="71" t="str">
        <f t="shared" si="33"/>
        <v>PD200028</v>
      </c>
    </row>
    <row r="330" spans="1:32" s="44" customFormat="1" ht="19.2" customHeight="1">
      <c r="A330" s="60" t="s">
        <v>2266</v>
      </c>
      <c r="B330" s="60" t="s">
        <v>97</v>
      </c>
      <c r="C330" s="54" t="s">
        <v>130</v>
      </c>
      <c r="D330" s="60" t="s">
        <v>131</v>
      </c>
      <c r="E330" s="60" t="s">
        <v>2267</v>
      </c>
      <c r="F330" s="60" t="s">
        <v>2268</v>
      </c>
      <c r="G330" s="60" t="s">
        <v>37</v>
      </c>
      <c r="H330" s="60" t="s">
        <v>2269</v>
      </c>
      <c r="I330" s="60" t="s">
        <v>2270</v>
      </c>
      <c r="J330" s="60" t="s">
        <v>507</v>
      </c>
      <c r="K330" s="60" t="s">
        <v>37</v>
      </c>
      <c r="L330" s="60" t="s">
        <v>509</v>
      </c>
      <c r="M330" s="60">
        <v>18</v>
      </c>
      <c r="N330" s="60">
        <v>2</v>
      </c>
      <c r="O330" s="60" t="s">
        <v>37</v>
      </c>
      <c r="P330" s="60"/>
      <c r="Q330" s="60"/>
      <c r="R330" s="60"/>
      <c r="S330" s="60" t="s">
        <v>37</v>
      </c>
      <c r="T330" s="60" t="s">
        <v>37</v>
      </c>
      <c r="U330" s="60" t="s">
        <v>387</v>
      </c>
      <c r="V330" s="60"/>
      <c r="W330" s="60"/>
      <c r="X330" s="60"/>
      <c r="Y330" s="60"/>
      <c r="Z330" s="60"/>
      <c r="AA330" s="60"/>
      <c r="AB330" s="60" t="s">
        <v>536</v>
      </c>
      <c r="AC330" s="60" t="s">
        <v>2271</v>
      </c>
      <c r="AD330" s="70"/>
      <c r="AE330" s="71" t="str">
        <f t="shared" si="32"/>
        <v>MetaDataDefinition|PD200029|MIN_PREPAY_AMT|最低提前还款额|D18,2|指在提前还款时的最低提前还款金额。|</v>
      </c>
      <c r="AF330" s="71" t="str">
        <f t="shared" si="33"/>
        <v>PD200029</v>
      </c>
    </row>
    <row r="331" spans="1:32" s="44" customFormat="1" ht="19.2" customHeight="1">
      <c r="A331" s="60" t="s">
        <v>2272</v>
      </c>
      <c r="B331" s="60" t="s">
        <v>97</v>
      </c>
      <c r="C331" s="54" t="s">
        <v>130</v>
      </c>
      <c r="D331" s="60" t="s">
        <v>131</v>
      </c>
      <c r="E331" s="60" t="s">
        <v>2273</v>
      </c>
      <c r="F331" s="60" t="s">
        <v>2274</v>
      </c>
      <c r="G331" s="60" t="s">
        <v>37</v>
      </c>
      <c r="H331" s="60" t="s">
        <v>2275</v>
      </c>
      <c r="I331" s="60" t="s">
        <v>2276</v>
      </c>
      <c r="J331" s="60" t="s">
        <v>507</v>
      </c>
      <c r="K331" s="60" t="s">
        <v>37</v>
      </c>
      <c r="L331" s="60" t="s">
        <v>509</v>
      </c>
      <c r="M331" s="60">
        <v>18</v>
      </c>
      <c r="N331" s="60">
        <v>2</v>
      </c>
      <c r="O331" s="60" t="s">
        <v>37</v>
      </c>
      <c r="P331" s="60"/>
      <c r="Q331" s="60"/>
      <c r="R331" s="60"/>
      <c r="S331" s="60" t="s">
        <v>37</v>
      </c>
      <c r="T331" s="60" t="s">
        <v>37</v>
      </c>
      <c r="U331" s="60" t="s">
        <v>387</v>
      </c>
      <c r="V331" s="60"/>
      <c r="W331" s="60"/>
      <c r="X331" s="60"/>
      <c r="Y331" s="60"/>
      <c r="Z331" s="60"/>
      <c r="AA331" s="60"/>
      <c r="AB331" s="60" t="s">
        <v>536</v>
      </c>
      <c r="AC331" s="60" t="s">
        <v>2277</v>
      </c>
      <c r="AD331" s="70"/>
      <c r="AE331" s="71" t="str">
        <f t="shared" si="32"/>
        <v>MetaDataDefinition|PD200030|MAX_PREPAY_AMT|最高提前还款额|D18,2|指在提前还款时的最高提前还款金额。|</v>
      </c>
      <c r="AF331" s="71" t="str">
        <f t="shared" si="33"/>
        <v>PD200030</v>
      </c>
    </row>
    <row r="332" spans="1:32" s="44" customFormat="1" ht="19.2" customHeight="1">
      <c r="A332" s="60" t="s">
        <v>2278</v>
      </c>
      <c r="B332" s="60" t="s">
        <v>97</v>
      </c>
      <c r="C332" s="54" t="s">
        <v>130</v>
      </c>
      <c r="D332" s="60" t="s">
        <v>131</v>
      </c>
      <c r="E332" s="60" t="s">
        <v>2279</v>
      </c>
      <c r="F332" s="60" t="s">
        <v>2280</v>
      </c>
      <c r="G332" s="60" t="s">
        <v>37</v>
      </c>
      <c r="H332" s="60" t="s">
        <v>2281</v>
      </c>
      <c r="I332" s="60" t="s">
        <v>2270</v>
      </c>
      <c r="J332" s="60" t="s">
        <v>1146</v>
      </c>
      <c r="K332" s="60" t="s">
        <v>37</v>
      </c>
      <c r="L332" s="60" t="s">
        <v>1147</v>
      </c>
      <c r="M332" s="60">
        <v>8</v>
      </c>
      <c r="N332" s="60">
        <v>5</v>
      </c>
      <c r="O332" s="60" t="s">
        <v>37</v>
      </c>
      <c r="P332" s="60"/>
      <c r="Q332" s="60"/>
      <c r="R332" s="60"/>
      <c r="S332" s="60" t="s">
        <v>37</v>
      </c>
      <c r="T332" s="60" t="s">
        <v>37</v>
      </c>
      <c r="U332" s="60" t="s">
        <v>387</v>
      </c>
      <c r="V332" s="60"/>
      <c r="W332" s="60"/>
      <c r="X332" s="60"/>
      <c r="Y332" s="60"/>
      <c r="Z332" s="60"/>
      <c r="AA332" s="60"/>
      <c r="AB332" s="60" t="s">
        <v>536</v>
      </c>
      <c r="AC332" s="60" t="s">
        <v>2282</v>
      </c>
      <c r="AD332" s="70"/>
      <c r="AE332" s="71" t="str">
        <f t="shared" si="32"/>
        <v>MetaDataDefinition|PD200031|MIN_PREPAY_RATO|最低提前还款百分比|I|指在提前还款时，最低提前还款金额与贷款本金的比例。|</v>
      </c>
      <c r="AF332" s="71" t="str">
        <f t="shared" si="33"/>
        <v>PD200031</v>
      </c>
    </row>
    <row r="333" spans="1:32" s="44" customFormat="1" ht="19.2" customHeight="1">
      <c r="A333" s="60" t="s">
        <v>2283</v>
      </c>
      <c r="B333" s="60" t="s">
        <v>97</v>
      </c>
      <c r="C333" s="54" t="s">
        <v>130</v>
      </c>
      <c r="D333" s="60" t="s">
        <v>131</v>
      </c>
      <c r="E333" s="60" t="s">
        <v>2284</v>
      </c>
      <c r="F333" s="60" t="s">
        <v>2285</v>
      </c>
      <c r="G333" s="60" t="s">
        <v>37</v>
      </c>
      <c r="H333" s="60" t="s">
        <v>2286</v>
      </c>
      <c r="I333" s="60" t="s">
        <v>2276</v>
      </c>
      <c r="J333" s="60" t="s">
        <v>1146</v>
      </c>
      <c r="K333" s="60" t="s">
        <v>37</v>
      </c>
      <c r="L333" s="60" t="s">
        <v>1147</v>
      </c>
      <c r="M333" s="60">
        <v>8</v>
      </c>
      <c r="N333" s="60">
        <v>5</v>
      </c>
      <c r="O333" s="60" t="s">
        <v>37</v>
      </c>
      <c r="P333" s="60"/>
      <c r="Q333" s="60"/>
      <c r="R333" s="60"/>
      <c r="S333" s="60" t="s">
        <v>37</v>
      </c>
      <c r="T333" s="60" t="s">
        <v>37</v>
      </c>
      <c r="U333" s="60" t="s">
        <v>387</v>
      </c>
      <c r="V333" s="60"/>
      <c r="W333" s="60"/>
      <c r="X333" s="60"/>
      <c r="Y333" s="60"/>
      <c r="Z333" s="60"/>
      <c r="AA333" s="60"/>
      <c r="AB333" s="60" t="s">
        <v>536</v>
      </c>
      <c r="AC333" s="60" t="s">
        <v>2287</v>
      </c>
      <c r="AD333" s="70"/>
      <c r="AE333" s="71" t="str">
        <f t="shared" si="32"/>
        <v>MetaDataDefinition|PD200032|MAX_PREPAY_RATO|最高提前还款百分比|I|指在提前还款时，最高提前还款金额与贷款本金的比例。|</v>
      </c>
      <c r="AF333" s="71" t="str">
        <f t="shared" si="33"/>
        <v>PD200032</v>
      </c>
    </row>
    <row r="334" spans="1:32" s="44" customFormat="1" ht="19.2" customHeight="1">
      <c r="A334" s="60" t="s">
        <v>2288</v>
      </c>
      <c r="B334" s="60" t="s">
        <v>97</v>
      </c>
      <c r="C334" s="54" t="s">
        <v>130</v>
      </c>
      <c r="D334" s="60" t="s">
        <v>131</v>
      </c>
      <c r="E334" s="60" t="s">
        <v>2289</v>
      </c>
      <c r="F334" s="60" t="s">
        <v>2290</v>
      </c>
      <c r="G334" s="60" t="s">
        <v>37</v>
      </c>
      <c r="H334" s="60" t="s">
        <v>2291</v>
      </c>
      <c r="I334" s="60" t="s">
        <v>542</v>
      </c>
      <c r="J334" s="60" t="s">
        <v>37</v>
      </c>
      <c r="K334" s="60" t="s">
        <v>37</v>
      </c>
      <c r="L334" s="60" t="s">
        <v>543</v>
      </c>
      <c r="M334" s="60">
        <v>1</v>
      </c>
      <c r="N334" s="60" t="s">
        <v>37</v>
      </c>
      <c r="O334" s="60" t="s">
        <v>37</v>
      </c>
      <c r="P334" s="60"/>
      <c r="Q334" s="60"/>
      <c r="R334" s="60"/>
      <c r="S334" s="60" t="s">
        <v>37</v>
      </c>
      <c r="T334" s="60" t="s">
        <v>37</v>
      </c>
      <c r="U334" s="60" t="s">
        <v>387</v>
      </c>
      <c r="V334" s="60"/>
      <c r="W334" s="60"/>
      <c r="X334" s="60"/>
      <c r="Y334" s="60"/>
      <c r="Z334" s="60"/>
      <c r="AA334" s="60"/>
      <c r="AB334" s="60" t="s">
        <v>536</v>
      </c>
      <c r="AC334" s="60" t="s">
        <v>2292</v>
      </c>
      <c r="AD334" s="70"/>
      <c r="AE334" s="71" t="str">
        <f t="shared" si="32"/>
        <v>MetaDataDefinition|PD200033|TD_PT_RPYMT_PERM_FLAG|允许资助还款标识|S1|指贷款是否允许第三方资助还款的标志信息。|</v>
      </c>
      <c r="AF334" s="71" t="str">
        <f t="shared" si="33"/>
        <v>PD200033</v>
      </c>
    </row>
    <row r="335" spans="1:32" s="44" customFormat="1" ht="19.2" customHeight="1">
      <c r="A335" s="60" t="s">
        <v>2293</v>
      </c>
      <c r="B335" s="60" t="s">
        <v>97</v>
      </c>
      <c r="C335" s="54" t="s">
        <v>130</v>
      </c>
      <c r="D335" s="60" t="s">
        <v>131</v>
      </c>
      <c r="E335" s="60" t="s">
        <v>2294</v>
      </c>
      <c r="F335" s="60" t="s">
        <v>2295</v>
      </c>
      <c r="G335" s="60" t="s">
        <v>37</v>
      </c>
      <c r="H335" s="60" t="s">
        <v>2296</v>
      </c>
      <c r="I335" s="60" t="s">
        <v>535</v>
      </c>
      <c r="J335" s="60" t="s">
        <v>37</v>
      </c>
      <c r="K335" s="60" t="s">
        <v>37</v>
      </c>
      <c r="L335" s="60" t="s">
        <v>383</v>
      </c>
      <c r="M335" s="60">
        <v>1</v>
      </c>
      <c r="N335" s="60" t="s">
        <v>37</v>
      </c>
      <c r="O335" s="63" t="str">
        <f>HYPERLINK("#代码扩展定义!C"&amp;MATCH($E:$E,代码扩展定义!C:C,),"代码类")</f>
        <v>代码类</v>
      </c>
      <c r="P335" s="60"/>
      <c r="Q335" s="60"/>
      <c r="R335" s="60"/>
      <c r="S335" s="60" t="s">
        <v>37</v>
      </c>
      <c r="T335" s="60" t="s">
        <v>37</v>
      </c>
      <c r="U335" s="60" t="s">
        <v>387</v>
      </c>
      <c r="V335" s="60"/>
      <c r="W335" s="60"/>
      <c r="X335" s="60"/>
      <c r="Y335" s="60"/>
      <c r="Z335" s="60"/>
      <c r="AA335" s="60"/>
      <c r="AB335" s="60" t="s">
        <v>536</v>
      </c>
      <c r="AC335" s="60" t="s">
        <v>2297</v>
      </c>
      <c r="AD335" s="70"/>
      <c r="AE335" s="71" t="str">
        <f t="shared" si="32"/>
        <v>MetaDataDefinition|PD200034|FUND_SOR|资助来源|S1|指提供资助的第三方实体的类型，包括财政、企业、其他。|</v>
      </c>
      <c r="AF335" s="71" t="str">
        <f t="shared" si="33"/>
        <v>PD200034</v>
      </c>
    </row>
    <row r="336" spans="1:32" s="44" customFormat="1" ht="19.2" customHeight="1">
      <c r="A336" s="60" t="s">
        <v>2298</v>
      </c>
      <c r="B336" s="60" t="s">
        <v>97</v>
      </c>
      <c r="C336" s="54" t="s">
        <v>130</v>
      </c>
      <c r="D336" s="60" t="s">
        <v>131</v>
      </c>
      <c r="E336" s="60" t="s">
        <v>2299</v>
      </c>
      <c r="F336" s="60" t="s">
        <v>2300</v>
      </c>
      <c r="G336" s="60" t="s">
        <v>37</v>
      </c>
      <c r="H336" s="60" t="s">
        <v>2301</v>
      </c>
      <c r="I336" s="60" t="s">
        <v>535</v>
      </c>
      <c r="J336" s="60" t="s">
        <v>37</v>
      </c>
      <c r="K336" s="60" t="s">
        <v>37</v>
      </c>
      <c r="L336" s="60" t="s">
        <v>383</v>
      </c>
      <c r="M336" s="60">
        <v>1</v>
      </c>
      <c r="N336" s="60" t="s">
        <v>37</v>
      </c>
      <c r="O336" s="63" t="str">
        <f>HYPERLINK("#代码扩展定义!C"&amp;MATCH($E:$E,代码扩展定义!C:C,),"代码类")</f>
        <v>代码类</v>
      </c>
      <c r="P336" s="60"/>
      <c r="Q336" s="60"/>
      <c r="R336" s="60"/>
      <c r="S336" s="60" t="s">
        <v>37</v>
      </c>
      <c r="T336" s="60" t="s">
        <v>37</v>
      </c>
      <c r="U336" s="60" t="s">
        <v>387</v>
      </c>
      <c r="V336" s="60"/>
      <c r="W336" s="60"/>
      <c r="X336" s="60"/>
      <c r="Y336" s="60"/>
      <c r="Z336" s="60"/>
      <c r="AA336" s="60"/>
      <c r="AB336" s="60" t="s">
        <v>536</v>
      </c>
      <c r="AC336" s="60" t="s">
        <v>2302</v>
      </c>
      <c r="AD336" s="70"/>
      <c r="AE336" s="71" t="str">
        <f t="shared" si="32"/>
        <v>MetaDataDefinition|PD200035|FUND_SCOPE|资助范围|S1|指第三方资助支付的范围，包括本金、利息、本金+利息。|</v>
      </c>
      <c r="AF336" s="71" t="str">
        <f t="shared" si="33"/>
        <v>PD200035</v>
      </c>
    </row>
    <row r="337" spans="1:32" s="44" customFormat="1" ht="19.2" customHeight="1">
      <c r="A337" s="60" t="s">
        <v>2303</v>
      </c>
      <c r="B337" s="60" t="s">
        <v>97</v>
      </c>
      <c r="C337" s="54" t="s">
        <v>130</v>
      </c>
      <c r="D337" s="60" t="s">
        <v>131</v>
      </c>
      <c r="E337" s="60" t="s">
        <v>2304</v>
      </c>
      <c r="F337" s="60" t="s">
        <v>2305</v>
      </c>
      <c r="G337" s="60" t="s">
        <v>37</v>
      </c>
      <c r="H337" s="60" t="s">
        <v>2306</v>
      </c>
      <c r="I337" s="60" t="s">
        <v>535</v>
      </c>
      <c r="J337" s="60" t="s">
        <v>37</v>
      </c>
      <c r="K337" s="60" t="s">
        <v>37</v>
      </c>
      <c r="L337" s="60" t="s">
        <v>383</v>
      </c>
      <c r="M337" s="60">
        <v>1</v>
      </c>
      <c r="N337" s="60" t="s">
        <v>37</v>
      </c>
      <c r="O337" s="63" t="str">
        <f>HYPERLINK("#代码扩展定义!C"&amp;MATCH($E:$E,代码扩展定义!C:C,),"代码类")</f>
        <v>代码类</v>
      </c>
      <c r="P337" s="60"/>
      <c r="Q337" s="60"/>
      <c r="R337" s="60"/>
      <c r="S337" s="60" t="s">
        <v>37</v>
      </c>
      <c r="T337" s="60" t="s">
        <v>37</v>
      </c>
      <c r="U337" s="60" t="s">
        <v>387</v>
      </c>
      <c r="V337" s="60"/>
      <c r="W337" s="60"/>
      <c r="X337" s="60"/>
      <c r="Y337" s="60"/>
      <c r="Z337" s="60"/>
      <c r="AA337" s="60"/>
      <c r="AB337" s="60" t="s">
        <v>536</v>
      </c>
      <c r="AC337" s="60" t="s">
        <v>2307</v>
      </c>
      <c r="AD337" s="70"/>
      <c r="AE337" s="71" t="str">
        <f t="shared" si="32"/>
        <v>MetaDataDefinition|PD200036|FUND_TYP|资助方式|S1|指用于确定资助人提供资助资金数额的具体方式。包括固定值资助、按利率资助、按比例资助等。|</v>
      </c>
      <c r="AF337" s="71" t="str">
        <f t="shared" si="33"/>
        <v>PD200036</v>
      </c>
    </row>
    <row r="338" spans="1:32" s="44" customFormat="1" ht="19.2" customHeight="1">
      <c r="A338" s="60" t="s">
        <v>2308</v>
      </c>
      <c r="B338" s="60" t="s">
        <v>97</v>
      </c>
      <c r="C338" s="54" t="s">
        <v>130</v>
      </c>
      <c r="D338" s="60" t="s">
        <v>131</v>
      </c>
      <c r="E338" s="60" t="s">
        <v>2309</v>
      </c>
      <c r="F338" s="60" t="s">
        <v>2310</v>
      </c>
      <c r="G338" s="60" t="s">
        <v>37</v>
      </c>
      <c r="H338" s="60" t="s">
        <v>2311</v>
      </c>
      <c r="I338" s="60" t="s">
        <v>2312</v>
      </c>
      <c r="J338" s="60" t="s">
        <v>37</v>
      </c>
      <c r="K338" s="60" t="s">
        <v>2207</v>
      </c>
      <c r="L338" s="60" t="s">
        <v>383</v>
      </c>
      <c r="M338" s="60">
        <v>5</v>
      </c>
      <c r="N338" s="60" t="s">
        <v>37</v>
      </c>
      <c r="O338" s="63" t="str">
        <f>HYPERLINK("#代码扩展定义!C"&amp;MATCH($E:$E,代码扩展定义!C:C,),"代码类")</f>
        <v>代码类</v>
      </c>
      <c r="P338" s="60"/>
      <c r="Q338" s="60"/>
      <c r="R338" s="60"/>
      <c r="S338" s="60" t="s">
        <v>37</v>
      </c>
      <c r="T338" s="60" t="s">
        <v>37</v>
      </c>
      <c r="U338" s="60" t="s">
        <v>387</v>
      </c>
      <c r="V338" s="60"/>
      <c r="W338" s="60"/>
      <c r="X338" s="60"/>
      <c r="Y338" s="60"/>
      <c r="Z338" s="60"/>
      <c r="AA338" s="60"/>
      <c r="AB338" s="60" t="s">
        <v>536</v>
      </c>
      <c r="AC338" s="60" t="s">
        <v>2313</v>
      </c>
      <c r="AD338" s="70"/>
      <c r="AE338" s="71" t="str">
        <f t="shared" si="32"/>
        <v>MetaDataDefinition|PD200037|LON_FNCL_SUPT_TYP|贷款财政扶持方式|S5|指国家为了实现特定的政治经济目标，由财政安排专项基金向国有企业或劳动者个人提供贷款资助的具体方式，如贴息、税前提取准备等。|</v>
      </c>
      <c r="AF338" s="71" t="str">
        <f t="shared" si="33"/>
        <v>PD200037</v>
      </c>
    </row>
    <row r="339" spans="1:32" s="44" customFormat="1" ht="19.2" customHeight="1">
      <c r="A339" s="60" t="s">
        <v>2314</v>
      </c>
      <c r="B339" s="60" t="s">
        <v>97</v>
      </c>
      <c r="C339" s="54" t="s">
        <v>130</v>
      </c>
      <c r="D339" s="60" t="s">
        <v>131</v>
      </c>
      <c r="E339" s="60" t="s">
        <v>2315</v>
      </c>
      <c r="F339" s="60" t="s">
        <v>2316</v>
      </c>
      <c r="G339" s="60" t="s">
        <v>37</v>
      </c>
      <c r="H339" s="60" t="s">
        <v>2317</v>
      </c>
      <c r="I339" s="60" t="s">
        <v>535</v>
      </c>
      <c r="J339" s="60" t="s">
        <v>37</v>
      </c>
      <c r="K339" s="60" t="s">
        <v>2207</v>
      </c>
      <c r="L339" s="60" t="s">
        <v>383</v>
      </c>
      <c r="M339" s="60">
        <v>1</v>
      </c>
      <c r="N339" s="60" t="s">
        <v>37</v>
      </c>
      <c r="O339" s="63" t="str">
        <f>HYPERLINK("#代码扩展定义!C"&amp;MATCH($E:$E,代码扩展定义!C:C,),"代码类")</f>
        <v>代码类</v>
      </c>
      <c r="P339" s="60"/>
      <c r="Q339" s="60"/>
      <c r="R339" s="60"/>
      <c r="S339" s="60" t="s">
        <v>37</v>
      </c>
      <c r="T339" s="60" t="s">
        <v>37</v>
      </c>
      <c r="U339" s="60" t="s">
        <v>387</v>
      </c>
      <c r="V339" s="60"/>
      <c r="W339" s="60"/>
      <c r="X339" s="60"/>
      <c r="Y339" s="60"/>
      <c r="Z339" s="60"/>
      <c r="AA339" s="60"/>
      <c r="AB339" s="60" t="s">
        <v>536</v>
      </c>
      <c r="AC339" s="60" t="s">
        <v>2318</v>
      </c>
      <c r="AD339" s="70"/>
      <c r="AE339" s="71" t="str">
        <f t="shared" si="32"/>
        <v>MetaDataDefinition|PD200038|DEP_RESV_ALLOWN_TYP|抵减存款准备金方式|S1|指资产类贷款是否作为存款缴纳存款准备金的抵减项及具体递减方式。|</v>
      </c>
      <c r="AF339" s="71" t="str">
        <f t="shared" si="33"/>
        <v>PD200038</v>
      </c>
    </row>
    <row r="340" spans="1:32" s="44" customFormat="1" ht="19.2" customHeight="1">
      <c r="A340" s="60" t="s">
        <v>2319</v>
      </c>
      <c r="B340" s="60" t="s">
        <v>97</v>
      </c>
      <c r="C340" s="54" t="s">
        <v>130</v>
      </c>
      <c r="D340" s="60" t="s">
        <v>131</v>
      </c>
      <c r="E340" s="60" t="s">
        <v>2320</v>
      </c>
      <c r="F340" s="60" t="s">
        <v>2321</v>
      </c>
      <c r="G340" s="60" t="s">
        <v>37</v>
      </c>
      <c r="H340" s="60" t="s">
        <v>2322</v>
      </c>
      <c r="I340" s="60" t="s">
        <v>535</v>
      </c>
      <c r="J340" s="60" t="s">
        <v>37</v>
      </c>
      <c r="K340" s="60" t="s">
        <v>37</v>
      </c>
      <c r="L340" s="60" t="s">
        <v>383</v>
      </c>
      <c r="M340" s="60">
        <v>1</v>
      </c>
      <c r="N340" s="60" t="s">
        <v>37</v>
      </c>
      <c r="O340" s="63" t="str">
        <f>HYPERLINK("#代码扩展定义!C"&amp;MATCH($E:$E,代码扩展定义!C:C,),"代码类")</f>
        <v>代码类</v>
      </c>
      <c r="P340" s="60"/>
      <c r="Q340" s="60"/>
      <c r="R340" s="60"/>
      <c r="S340" s="60" t="s">
        <v>37</v>
      </c>
      <c r="T340" s="60" t="s">
        <v>37</v>
      </c>
      <c r="U340" s="60" t="s">
        <v>387</v>
      </c>
      <c r="V340" s="60"/>
      <c r="W340" s="60"/>
      <c r="X340" s="60"/>
      <c r="Y340" s="60"/>
      <c r="Z340" s="60"/>
      <c r="AA340" s="60"/>
      <c r="AB340" s="60" t="s">
        <v>536</v>
      </c>
      <c r="AC340" s="60" t="s">
        <v>2323</v>
      </c>
      <c r="AD340" s="70"/>
      <c r="AE340" s="71" t="str">
        <f t="shared" si="32"/>
        <v>MetaDataDefinition|PD200039|RPYMT_GRACE_PERD_TYP|还款宽限方式|S1|指贷款合同约定的还款宽限方式。|</v>
      </c>
      <c r="AF340" s="71" t="str">
        <f t="shared" si="33"/>
        <v>PD200039</v>
      </c>
    </row>
    <row r="341" spans="1:32" s="44" customFormat="1" ht="19.2" customHeight="1">
      <c r="A341" s="60" t="s">
        <v>2324</v>
      </c>
      <c r="B341" s="60" t="s">
        <v>97</v>
      </c>
      <c r="C341" s="60" t="s">
        <v>130</v>
      </c>
      <c r="D341" s="60" t="s">
        <v>131</v>
      </c>
      <c r="E341" s="60" t="s">
        <v>2325</v>
      </c>
      <c r="F341" s="60" t="s">
        <v>2326</v>
      </c>
      <c r="G341" s="60" t="s">
        <v>37</v>
      </c>
      <c r="H341" s="60" t="s">
        <v>2327</v>
      </c>
      <c r="I341" s="60" t="s">
        <v>542</v>
      </c>
      <c r="J341" s="60" t="s">
        <v>37</v>
      </c>
      <c r="K341" s="60" t="s">
        <v>37</v>
      </c>
      <c r="L341" s="60" t="s">
        <v>543</v>
      </c>
      <c r="M341" s="60">
        <v>1</v>
      </c>
      <c r="N341" s="60" t="s">
        <v>37</v>
      </c>
      <c r="O341" s="60" t="s">
        <v>37</v>
      </c>
      <c r="P341" s="60"/>
      <c r="Q341" s="60"/>
      <c r="R341" s="60"/>
      <c r="S341" s="60" t="s">
        <v>37</v>
      </c>
      <c r="T341" s="60" t="s">
        <v>37</v>
      </c>
      <c r="U341" s="60" t="s">
        <v>387</v>
      </c>
      <c r="V341" s="60"/>
      <c r="W341" s="60"/>
      <c r="X341" s="60"/>
      <c r="Y341" s="60"/>
      <c r="Z341" s="60"/>
      <c r="AA341" s="60"/>
      <c r="AB341" s="60" t="s">
        <v>536</v>
      </c>
      <c r="AC341" s="60" t="s">
        <v>2328</v>
      </c>
      <c r="AD341" s="70"/>
      <c r="AE341" s="71" t="str">
        <f t="shared" si="32"/>
        <v>MetaDataDefinition|PD200040|OD_UPON_DIVY_FLAG|发放即逾期标识|S1|指用于标识一笔贷款发放后的初始状态是否即为逾期的标志，发放即逾期主要适用于表外信贷业务的违约垫款。|</v>
      </c>
      <c r="AF341" s="71" t="str">
        <f t="shared" si="33"/>
        <v>PD200040</v>
      </c>
    </row>
    <row r="342" spans="1:32" s="44" customFormat="1" ht="19.2" customHeight="1">
      <c r="A342" s="60" t="s">
        <v>2329</v>
      </c>
      <c r="B342" s="60" t="s">
        <v>97</v>
      </c>
      <c r="C342" s="60" t="s">
        <v>130</v>
      </c>
      <c r="D342" s="60" t="s">
        <v>133</v>
      </c>
      <c r="E342" s="60" t="s">
        <v>2330</v>
      </c>
      <c r="F342" s="60" t="s">
        <v>2331</v>
      </c>
      <c r="G342" s="60" t="s">
        <v>37</v>
      </c>
      <c r="H342" s="60" t="s">
        <v>2332</v>
      </c>
      <c r="I342" s="60" t="s">
        <v>810</v>
      </c>
      <c r="J342" s="60" t="s">
        <v>37</v>
      </c>
      <c r="K342" s="60" t="s">
        <v>2207</v>
      </c>
      <c r="L342" s="60" t="s">
        <v>383</v>
      </c>
      <c r="M342" s="60">
        <v>2</v>
      </c>
      <c r="N342" s="60" t="s">
        <v>37</v>
      </c>
      <c r="O342" s="63" t="str">
        <f>HYPERLINK("#代码扩展定义!C"&amp;MATCH($E:$E,代码扩展定义!C:C,),"代码类")</f>
        <v>代码类</v>
      </c>
      <c r="P342" s="60"/>
      <c r="Q342" s="60"/>
      <c r="R342" s="60"/>
      <c r="S342" s="60" t="s">
        <v>37</v>
      </c>
      <c r="T342" s="60" t="s">
        <v>37</v>
      </c>
      <c r="U342" s="60" t="s">
        <v>387</v>
      </c>
      <c r="V342" s="60"/>
      <c r="W342" s="60"/>
      <c r="X342" s="60"/>
      <c r="Y342" s="60"/>
      <c r="Z342" s="60"/>
      <c r="AA342" s="60"/>
      <c r="AB342" s="60" t="s">
        <v>536</v>
      </c>
      <c r="AC342" s="60" t="s">
        <v>2333</v>
      </c>
      <c r="AD342" s="72"/>
      <c r="AE342" s="71" t="str">
        <f t="shared" si="32"/>
        <v>MetaDataDefinition|PD200041|BUS_LON_PUS|对公贷款用途|S2|根据贷款资金申请或使用时，借款人贷款用途进行分类，包括：单位普通贷款, 银团贷款、贸易融资等。|</v>
      </c>
      <c r="AF342" s="71" t="str">
        <f t="shared" si="33"/>
        <v>PD200041</v>
      </c>
    </row>
    <row r="343" spans="1:32" s="45" customFormat="1" ht="19.2" customHeight="1">
      <c r="A343" s="60" t="s">
        <v>2334</v>
      </c>
      <c r="B343" s="55" t="s">
        <v>97</v>
      </c>
      <c r="C343" s="54" t="s">
        <v>130</v>
      </c>
      <c r="D343" s="54" t="s">
        <v>133</v>
      </c>
      <c r="E343" s="55" t="s">
        <v>2335</v>
      </c>
      <c r="F343" s="56" t="s">
        <v>2336</v>
      </c>
      <c r="G343" s="56" t="s">
        <v>37</v>
      </c>
      <c r="H343" s="56" t="s">
        <v>2337</v>
      </c>
      <c r="I343" s="56" t="s">
        <v>37</v>
      </c>
      <c r="J343" s="56" t="s">
        <v>2338</v>
      </c>
      <c r="K343" s="56" t="s">
        <v>37</v>
      </c>
      <c r="L343" s="56" t="s">
        <v>509</v>
      </c>
      <c r="M343" s="56">
        <v>13</v>
      </c>
      <c r="N343" s="56">
        <v>2</v>
      </c>
      <c r="O343" s="55" t="s">
        <v>37</v>
      </c>
      <c r="P343" s="58" t="s">
        <v>2339</v>
      </c>
      <c r="Q343" s="58" t="s">
        <v>2340</v>
      </c>
      <c r="R343" s="54" t="s">
        <v>386</v>
      </c>
      <c r="S343" s="56" t="s">
        <v>37</v>
      </c>
      <c r="T343" s="56" t="s">
        <v>37</v>
      </c>
      <c r="U343" s="54" t="s">
        <v>387</v>
      </c>
      <c r="V343" s="65"/>
      <c r="W343" s="65"/>
      <c r="X343" s="65"/>
      <c r="Y343" s="65"/>
      <c r="Z343" s="65"/>
      <c r="AA343" s="65"/>
      <c r="AB343" s="60" t="s">
        <v>388</v>
      </c>
      <c r="AC343" s="56" t="s">
        <v>2341</v>
      </c>
      <c r="AD343" s="70"/>
      <c r="AE343" s="71" t="str">
        <f t="shared" si="32"/>
        <v>MetaDataDefinition|PD200042|DISCNT_INT|预收利息|D13,2|指贷款预收的利息，如部分贸易融资产品，贴现产品等折价发放的贷款所预收取的利息金额|</v>
      </c>
      <c r="AF343" s="71" t="str">
        <f t="shared" si="33"/>
        <v>PD200042</v>
      </c>
    </row>
    <row r="344" spans="1:32" s="45" customFormat="1" ht="19.2" customHeight="1">
      <c r="A344" s="60" t="s">
        <v>2342</v>
      </c>
      <c r="B344" s="60" t="s">
        <v>97</v>
      </c>
      <c r="C344" s="60" t="s">
        <v>130</v>
      </c>
      <c r="D344" s="60" t="s">
        <v>133</v>
      </c>
      <c r="E344" s="60" t="s">
        <v>2343</v>
      </c>
      <c r="F344" s="60" t="s">
        <v>2344</v>
      </c>
      <c r="G344" s="60" t="s">
        <v>37</v>
      </c>
      <c r="H344" s="60" t="s">
        <v>2345</v>
      </c>
      <c r="I344" s="60" t="s">
        <v>535</v>
      </c>
      <c r="J344" s="60" t="s">
        <v>37</v>
      </c>
      <c r="K344" s="60" t="s">
        <v>37</v>
      </c>
      <c r="L344" s="60" t="s">
        <v>383</v>
      </c>
      <c r="M344" s="60">
        <v>1</v>
      </c>
      <c r="N344" s="60" t="s">
        <v>37</v>
      </c>
      <c r="O344" s="63" t="str">
        <f>HYPERLINK("#代码扩展定义!C"&amp;MATCH($E:$E,代码扩展定义!C:C,),"代码类")</f>
        <v>代码类</v>
      </c>
      <c r="P344" s="60"/>
      <c r="Q344" s="60"/>
      <c r="R344" s="60"/>
      <c r="S344" s="60" t="s">
        <v>37</v>
      </c>
      <c r="T344" s="60" t="s">
        <v>37</v>
      </c>
      <c r="U344" s="60" t="s">
        <v>387</v>
      </c>
      <c r="V344" s="60"/>
      <c r="W344" s="60"/>
      <c r="X344" s="60"/>
      <c r="Y344" s="60"/>
      <c r="Z344" s="60"/>
      <c r="AA344" s="60"/>
      <c r="AB344" s="60" t="s">
        <v>536</v>
      </c>
      <c r="AC344" s="60" t="s">
        <v>2346</v>
      </c>
      <c r="AD344" s="70"/>
      <c r="AE344" s="71" t="str">
        <f t="shared" si="32"/>
        <v>MetaDataDefinition|PD200043|MA_LON_PUS|并购贷款用途|S1|指并购贷款资金的使用目的、实际投向。|</v>
      </c>
      <c r="AF344" s="71" t="str">
        <f t="shared" si="33"/>
        <v>PD200043</v>
      </c>
    </row>
    <row r="345" spans="1:32" s="44" customFormat="1" ht="19.2" customHeight="1">
      <c r="A345" s="60" t="s">
        <v>2347</v>
      </c>
      <c r="B345" s="60" t="s">
        <v>97</v>
      </c>
      <c r="C345" s="60" t="s">
        <v>130</v>
      </c>
      <c r="D345" s="60" t="s">
        <v>133</v>
      </c>
      <c r="E345" s="60" t="s">
        <v>2348</v>
      </c>
      <c r="F345" s="60" t="s">
        <v>2349</v>
      </c>
      <c r="G345" s="60" t="s">
        <v>37</v>
      </c>
      <c r="H345" s="60" t="s">
        <v>2350</v>
      </c>
      <c r="I345" s="60" t="s">
        <v>535</v>
      </c>
      <c r="J345" s="60" t="s">
        <v>37</v>
      </c>
      <c r="K345" s="60" t="s">
        <v>37</v>
      </c>
      <c r="L345" s="60" t="s">
        <v>383</v>
      </c>
      <c r="M345" s="60">
        <v>1</v>
      </c>
      <c r="N345" s="60" t="s">
        <v>37</v>
      </c>
      <c r="O345" s="63" t="str">
        <f>HYPERLINK("#代码扩展定义!C"&amp;MATCH($E:$E,代码扩展定义!C:C,),"代码类")</f>
        <v>代码类</v>
      </c>
      <c r="P345" s="60"/>
      <c r="Q345" s="60"/>
      <c r="R345" s="60"/>
      <c r="S345" s="60" t="s">
        <v>37</v>
      </c>
      <c r="T345" s="60" t="s">
        <v>37</v>
      </c>
      <c r="U345" s="60" t="s">
        <v>387</v>
      </c>
      <c r="V345" s="60"/>
      <c r="W345" s="60"/>
      <c r="X345" s="60"/>
      <c r="Y345" s="60"/>
      <c r="Z345" s="60"/>
      <c r="AA345" s="60"/>
      <c r="AB345" s="60" t="s">
        <v>536</v>
      </c>
      <c r="AC345" s="60" t="s">
        <v>2351</v>
      </c>
      <c r="AD345" s="70"/>
      <c r="AE345" s="71" t="str">
        <f t="shared" si="32"/>
        <v>MetaDataDefinition|PD200044|SYND_LON_MOD|银团贷款方式|S1|按照银团组织方式以及各银行在银团贷款中参与方式的不同划分的银团贷款类型，可以分为直接银团和间接银团。|</v>
      </c>
      <c r="AF345" s="71" t="str">
        <f t="shared" si="33"/>
        <v>PD200044</v>
      </c>
    </row>
    <row r="346" spans="1:32" s="44" customFormat="1" ht="19.2" customHeight="1">
      <c r="A346" s="60" t="s">
        <v>2352</v>
      </c>
      <c r="B346" s="60" t="s">
        <v>97</v>
      </c>
      <c r="C346" s="60" t="s">
        <v>130</v>
      </c>
      <c r="D346" s="60" t="s">
        <v>133</v>
      </c>
      <c r="E346" s="60" t="s">
        <v>2353</v>
      </c>
      <c r="F346" s="60" t="s">
        <v>2354</v>
      </c>
      <c r="G346" s="60" t="s">
        <v>37</v>
      </c>
      <c r="H346" s="60" t="s">
        <v>2355</v>
      </c>
      <c r="I346" s="60" t="s">
        <v>535</v>
      </c>
      <c r="J346" s="60" t="s">
        <v>37</v>
      </c>
      <c r="K346" s="60" t="s">
        <v>37</v>
      </c>
      <c r="L346" s="60" t="s">
        <v>383</v>
      </c>
      <c r="M346" s="60">
        <v>1</v>
      </c>
      <c r="N346" s="60" t="s">
        <v>37</v>
      </c>
      <c r="O346" s="63" t="str">
        <f>HYPERLINK("#代码扩展定义!C"&amp;MATCH($E:$E,代码扩展定义!C:C,),"代码类")</f>
        <v>代码类</v>
      </c>
      <c r="P346" s="60"/>
      <c r="Q346" s="60"/>
      <c r="R346" s="60"/>
      <c r="S346" s="60" t="s">
        <v>37</v>
      </c>
      <c r="T346" s="60" t="s">
        <v>37</v>
      </c>
      <c r="U346" s="60" t="s">
        <v>387</v>
      </c>
      <c r="V346" s="60"/>
      <c r="W346" s="60"/>
      <c r="X346" s="60"/>
      <c r="Y346" s="60"/>
      <c r="Z346" s="60"/>
      <c r="AA346" s="60"/>
      <c r="AB346" s="60" t="s">
        <v>536</v>
      </c>
      <c r="AC346" s="60" t="s">
        <v>2356</v>
      </c>
      <c r="AD346" s="70"/>
      <c r="AE346" s="71" t="str">
        <f t="shared" si="32"/>
        <v>MetaDataDefinition|PD200045|SYND_LON_DIST_TYP|银团贷款分销类型|S1|指按照牵头行在银团贷款额度分销中所承担的不同责任而确定的分销类型。|</v>
      </c>
      <c r="AF346" s="71" t="str">
        <f t="shared" si="33"/>
        <v>PD200045</v>
      </c>
    </row>
    <row r="347" spans="1:32" s="44" customFormat="1" ht="19.2" customHeight="1">
      <c r="A347" s="60" t="s">
        <v>2357</v>
      </c>
      <c r="B347" s="60" t="s">
        <v>97</v>
      </c>
      <c r="C347" s="60" t="s">
        <v>130</v>
      </c>
      <c r="D347" s="60" t="s">
        <v>135</v>
      </c>
      <c r="E347" s="60" t="s">
        <v>2358</v>
      </c>
      <c r="F347" s="60" t="s">
        <v>2359</v>
      </c>
      <c r="G347" s="60" t="s">
        <v>37</v>
      </c>
      <c r="H347" s="60" t="s">
        <v>2360</v>
      </c>
      <c r="I347" s="60" t="s">
        <v>885</v>
      </c>
      <c r="J347" s="60" t="s">
        <v>37</v>
      </c>
      <c r="K347" s="60" t="s">
        <v>37</v>
      </c>
      <c r="L347" s="60" t="s">
        <v>383</v>
      </c>
      <c r="M347" s="60">
        <v>3</v>
      </c>
      <c r="N347" s="60" t="s">
        <v>37</v>
      </c>
      <c r="O347" s="63" t="str">
        <f>HYPERLINK("#代码扩展定义!C"&amp;MATCH($E:$E,代码扩展定义!C:C,),"代码类")</f>
        <v>代码类</v>
      </c>
      <c r="P347" s="60"/>
      <c r="Q347" s="60"/>
      <c r="R347" s="60"/>
      <c r="S347" s="60" t="s">
        <v>37</v>
      </c>
      <c r="T347" s="60" t="s">
        <v>37</v>
      </c>
      <c r="U347" s="60" t="s">
        <v>387</v>
      </c>
      <c r="V347" s="60"/>
      <c r="W347" s="60"/>
      <c r="X347" s="60"/>
      <c r="Y347" s="60"/>
      <c r="Z347" s="60"/>
      <c r="AA347" s="60"/>
      <c r="AB347" s="60" t="s">
        <v>536</v>
      </c>
      <c r="AC347" s="60" t="s">
        <v>2361</v>
      </c>
      <c r="AD347" s="70"/>
      <c r="AE347" s="71" t="str">
        <f t="shared" si="32"/>
        <v>MetaDataDefinition|PD200046|PER_LON_PUS|个人贷款用途|S3|指个人贷款的资金使用目的。|</v>
      </c>
      <c r="AF347" s="71" t="str">
        <f t="shared" si="33"/>
        <v>PD200046</v>
      </c>
    </row>
    <row r="348" spans="1:32" s="44" customFormat="1" ht="19.2" customHeight="1">
      <c r="A348" s="60" t="s">
        <v>2362</v>
      </c>
      <c r="B348" s="60" t="s">
        <v>97</v>
      </c>
      <c r="C348" s="60" t="s">
        <v>130</v>
      </c>
      <c r="D348" s="60" t="s">
        <v>135</v>
      </c>
      <c r="E348" s="60" t="s">
        <v>2363</v>
      </c>
      <c r="F348" s="60" t="s">
        <v>2364</v>
      </c>
      <c r="G348" s="60" t="s">
        <v>37</v>
      </c>
      <c r="H348" s="60" t="s">
        <v>2365</v>
      </c>
      <c r="I348" s="60" t="s">
        <v>1026</v>
      </c>
      <c r="J348" s="60" t="s">
        <v>37</v>
      </c>
      <c r="K348" s="60" t="s">
        <v>37</v>
      </c>
      <c r="L348" s="60" t="s">
        <v>383</v>
      </c>
      <c r="M348" s="60">
        <v>3</v>
      </c>
      <c r="N348" s="60" t="s">
        <v>37</v>
      </c>
      <c r="O348" s="63" t="str">
        <f>HYPERLINK("#代码扩展定义!C"&amp;MATCH($E:$E,代码扩展定义!C:C,),"代码类")</f>
        <v>代码类</v>
      </c>
      <c r="P348" s="60"/>
      <c r="Q348" s="60"/>
      <c r="R348" s="60"/>
      <c r="S348" s="60" t="s">
        <v>37</v>
      </c>
      <c r="T348" s="60" t="s">
        <v>37</v>
      </c>
      <c r="U348" s="60" t="s">
        <v>387</v>
      </c>
      <c r="V348" s="60"/>
      <c r="W348" s="60"/>
      <c r="X348" s="60"/>
      <c r="Y348" s="60"/>
      <c r="Z348" s="60"/>
      <c r="AA348" s="60"/>
      <c r="AB348" s="60" t="s">
        <v>536</v>
      </c>
      <c r="AC348" s="60" t="s">
        <v>2366</v>
      </c>
      <c r="AD348" s="70"/>
      <c r="AE348" s="71" t="str">
        <f t="shared" si="32"/>
        <v>MetaDataDefinition|PD200047|PER_LON_GRTE_TYP|担保细类|S3|指客户申请个人贷款时允许使用的担保类型。|</v>
      </c>
      <c r="AF348" s="71" t="str">
        <f t="shared" si="33"/>
        <v>PD200047</v>
      </c>
    </row>
    <row r="349" spans="1:32" s="44" customFormat="1" ht="19.2" customHeight="1">
      <c r="A349" s="60" t="s">
        <v>2367</v>
      </c>
      <c r="B349" s="60" t="s">
        <v>97</v>
      </c>
      <c r="C349" s="60" t="s">
        <v>130</v>
      </c>
      <c r="D349" s="60" t="s">
        <v>137</v>
      </c>
      <c r="E349" s="60" t="s">
        <v>2368</v>
      </c>
      <c r="F349" s="60" t="s">
        <v>2369</v>
      </c>
      <c r="G349" s="60" t="s">
        <v>37</v>
      </c>
      <c r="H349" s="60" t="s">
        <v>2370</v>
      </c>
      <c r="I349" s="60" t="s">
        <v>535</v>
      </c>
      <c r="J349" s="60" t="s">
        <v>37</v>
      </c>
      <c r="K349" s="60" t="s">
        <v>37</v>
      </c>
      <c r="L349" s="60" t="s">
        <v>383</v>
      </c>
      <c r="M349" s="60">
        <v>1</v>
      </c>
      <c r="N349" s="60" t="s">
        <v>37</v>
      </c>
      <c r="O349" s="63" t="str">
        <f>HYPERLINK("#代码扩展定义!C"&amp;MATCH($E:$E,代码扩展定义!C:C,),"代码类")</f>
        <v>代码类</v>
      </c>
      <c r="P349" s="60"/>
      <c r="Q349" s="60"/>
      <c r="R349" s="60"/>
      <c r="S349" s="60" t="s">
        <v>37</v>
      </c>
      <c r="T349" s="60" t="s">
        <v>37</v>
      </c>
      <c r="U349" s="60" t="s">
        <v>387</v>
      </c>
      <c r="V349" s="60"/>
      <c r="W349" s="60"/>
      <c r="X349" s="60"/>
      <c r="Y349" s="60"/>
      <c r="Z349" s="60"/>
      <c r="AA349" s="60"/>
      <c r="AB349" s="60" t="s">
        <v>536</v>
      </c>
      <c r="AC349" s="60" t="s">
        <v>2371</v>
      </c>
      <c r="AD349" s="70"/>
      <c r="AE349" s="71" t="str">
        <f t="shared" si="32"/>
        <v>MetaDataDefinition|PD200048|BILL_DISCNT_INT_RPYMT_MTHD|票据付息方式|S1|根据商业汇票贴现业务中，按利息付款人不同所划分的利息支付类型，包括买方付息、卖方付息和协议付息。|</v>
      </c>
      <c r="AF349" s="71" t="str">
        <f t="shared" si="33"/>
        <v>PD200048</v>
      </c>
    </row>
    <row r="350" spans="1:32" s="44" customFormat="1" ht="19.2" customHeight="1">
      <c r="A350" s="60" t="s">
        <v>2372</v>
      </c>
      <c r="B350" s="60" t="s">
        <v>97</v>
      </c>
      <c r="C350" s="60" t="s">
        <v>130</v>
      </c>
      <c r="D350" s="60" t="s">
        <v>137</v>
      </c>
      <c r="E350" s="60" t="s">
        <v>2373</v>
      </c>
      <c r="F350" s="60" t="s">
        <v>2374</v>
      </c>
      <c r="G350" s="60" t="s">
        <v>37</v>
      </c>
      <c r="H350" s="60" t="s">
        <v>2375</v>
      </c>
      <c r="I350" s="60" t="s">
        <v>535</v>
      </c>
      <c r="J350" s="60" t="s">
        <v>37</v>
      </c>
      <c r="K350" s="60" t="s">
        <v>37</v>
      </c>
      <c r="L350" s="60" t="s">
        <v>383</v>
      </c>
      <c r="M350" s="60">
        <v>1</v>
      </c>
      <c r="N350" s="60" t="s">
        <v>37</v>
      </c>
      <c r="O350" s="63" t="str">
        <f>HYPERLINK("#代码扩展定义!C"&amp;MATCH($E:$E,代码扩展定义!C:C,),"代码类")</f>
        <v>代码类</v>
      </c>
      <c r="P350" s="60"/>
      <c r="Q350" s="60"/>
      <c r="R350" s="60"/>
      <c r="S350" s="60" t="s">
        <v>37</v>
      </c>
      <c r="T350" s="60" t="s">
        <v>37</v>
      </c>
      <c r="U350" s="60" t="s">
        <v>387</v>
      </c>
      <c r="V350" s="60"/>
      <c r="W350" s="60"/>
      <c r="X350" s="60"/>
      <c r="Y350" s="60"/>
      <c r="Z350" s="60"/>
      <c r="AA350" s="60"/>
      <c r="AB350" s="60" t="s">
        <v>536</v>
      </c>
      <c r="AC350" s="60" t="s">
        <v>2376</v>
      </c>
      <c r="AD350" s="70"/>
      <c r="AE350" s="71" t="str">
        <f t="shared" si="32"/>
        <v>MetaDataDefinition|PD200049|BILL_RCSE_FLAG|票据追索权类型|S1|指按照追索范围大小的不同而对贴现票据追索权的划分，包括完全追索和部分追索。|</v>
      </c>
      <c r="AF350" s="71" t="str">
        <f t="shared" si="33"/>
        <v>PD200049</v>
      </c>
    </row>
    <row r="351" spans="1:32" s="44" customFormat="1" ht="19.2" customHeight="1">
      <c r="A351" s="60" t="s">
        <v>2377</v>
      </c>
      <c r="B351" s="60" t="s">
        <v>97</v>
      </c>
      <c r="C351" s="60" t="s">
        <v>130</v>
      </c>
      <c r="D351" s="60" t="s">
        <v>137</v>
      </c>
      <c r="E351" s="60" t="s">
        <v>2378</v>
      </c>
      <c r="F351" s="60" t="s">
        <v>2379</v>
      </c>
      <c r="G351" s="60" t="s">
        <v>37</v>
      </c>
      <c r="H351" s="60" t="s">
        <v>2380</v>
      </c>
      <c r="I351" s="60" t="s">
        <v>535</v>
      </c>
      <c r="J351" s="60" t="s">
        <v>37</v>
      </c>
      <c r="K351" s="60" t="s">
        <v>37</v>
      </c>
      <c r="L351" s="60" t="s">
        <v>383</v>
      </c>
      <c r="M351" s="60">
        <v>1</v>
      </c>
      <c r="N351" s="60" t="s">
        <v>37</v>
      </c>
      <c r="O351" s="63" t="str">
        <f>HYPERLINK("#代码扩展定义!C"&amp;MATCH($E:$E,代码扩展定义!C:C,),"代码类")</f>
        <v>代码类</v>
      </c>
      <c r="P351" s="60"/>
      <c r="Q351" s="60"/>
      <c r="R351" s="60"/>
      <c r="S351" s="60" t="s">
        <v>37</v>
      </c>
      <c r="T351" s="60" t="s">
        <v>37</v>
      </c>
      <c r="U351" s="60" t="s">
        <v>387</v>
      </c>
      <c r="V351" s="60"/>
      <c r="W351" s="60"/>
      <c r="X351" s="60"/>
      <c r="Y351" s="60"/>
      <c r="Z351" s="60"/>
      <c r="AA351" s="60"/>
      <c r="AB351" s="60" t="s">
        <v>536</v>
      </c>
      <c r="AC351" s="60" t="s">
        <v>2381</v>
      </c>
      <c r="AD351" s="70"/>
      <c r="AE351" s="71" t="str">
        <f t="shared" si="32"/>
        <v>MetaDataDefinition|PD200050|TF_DISCNT_TYP|转贴现类型|S1|指按照转贴现后的票据是否在约定时限内由申请人购回，可以将转贴现业务划分为买断式和回购式两类。|</v>
      </c>
      <c r="AF351" s="71" t="str">
        <f t="shared" si="33"/>
        <v>PD200050</v>
      </c>
    </row>
    <row r="352" spans="1:32" s="44" customFormat="1" ht="19.2" customHeight="1">
      <c r="A352" s="60" t="s">
        <v>2382</v>
      </c>
      <c r="B352" s="54" t="s">
        <v>97</v>
      </c>
      <c r="C352" s="54" t="s">
        <v>130</v>
      </c>
      <c r="D352" s="54" t="s">
        <v>137</v>
      </c>
      <c r="E352" s="54" t="s">
        <v>2383</v>
      </c>
      <c r="F352" s="56" t="s">
        <v>2384</v>
      </c>
      <c r="G352" s="56" t="s">
        <v>37</v>
      </c>
      <c r="H352" s="56" t="s">
        <v>2385</v>
      </c>
      <c r="I352" s="56" t="s">
        <v>37</v>
      </c>
      <c r="J352" s="56">
        <v>0</v>
      </c>
      <c r="K352" s="56" t="s">
        <v>1095</v>
      </c>
      <c r="L352" s="56" t="s">
        <v>383</v>
      </c>
      <c r="M352" s="56">
        <v>4</v>
      </c>
      <c r="N352" s="56" t="s">
        <v>37</v>
      </c>
      <c r="O352" s="63" t="str">
        <f>HYPERLINK("#代码扩展定义!C"&amp;MATCH($E:$E,代码扩展定义!C:C,),"代码类")</f>
        <v>代码类</v>
      </c>
      <c r="P352" s="54" t="s">
        <v>2339</v>
      </c>
      <c r="Q352" s="54" t="s">
        <v>2386</v>
      </c>
      <c r="R352" s="54" t="s">
        <v>2387</v>
      </c>
      <c r="S352" s="56" t="s">
        <v>37</v>
      </c>
      <c r="T352" s="56" t="s">
        <v>37</v>
      </c>
      <c r="U352" s="54" t="s">
        <v>387</v>
      </c>
      <c r="V352" s="65"/>
      <c r="W352" s="65"/>
      <c r="X352" s="65"/>
      <c r="Y352" s="65"/>
      <c r="Z352" s="65"/>
      <c r="AA352" s="65"/>
      <c r="AB352" s="60" t="s">
        <v>388</v>
      </c>
      <c r="AC352" s="56" t="s">
        <v>2388</v>
      </c>
      <c r="AD352" s="70"/>
      <c r="AE352" s="71" t="str">
        <f t="shared" si="32"/>
        <v>MetaDataDefinition|PD200051|BUS_TYP_OF_BILL_DISCNT|贴现业务类型|S4|用于标识贴现业务的种类|</v>
      </c>
      <c r="AF352" s="71" t="str">
        <f t="shared" si="33"/>
        <v>PD200051</v>
      </c>
    </row>
    <row r="353" spans="1:32" s="44" customFormat="1" ht="19.2" customHeight="1">
      <c r="A353" s="60" t="s">
        <v>2389</v>
      </c>
      <c r="B353" s="54" t="s">
        <v>97</v>
      </c>
      <c r="C353" s="54" t="s">
        <v>130</v>
      </c>
      <c r="D353" s="54" t="s">
        <v>137</v>
      </c>
      <c r="E353" s="54" t="s">
        <v>2390</v>
      </c>
      <c r="F353" s="56" t="s">
        <v>2391</v>
      </c>
      <c r="G353" s="56" t="s">
        <v>37</v>
      </c>
      <c r="H353" s="56" t="s">
        <v>2392</v>
      </c>
      <c r="I353" s="56" t="s">
        <v>37</v>
      </c>
      <c r="J353" s="56">
        <v>0</v>
      </c>
      <c r="K353" s="56" t="s">
        <v>1095</v>
      </c>
      <c r="L353" s="56" t="s">
        <v>383</v>
      </c>
      <c r="M353" s="56">
        <v>2</v>
      </c>
      <c r="N353" s="56" t="s">
        <v>37</v>
      </c>
      <c r="O353" s="63" t="str">
        <f>HYPERLINK("#代码扩展定义!C"&amp;MATCH($E:$E,代码扩展定义!C:C,),"代码类")</f>
        <v>代码类</v>
      </c>
      <c r="P353" s="54" t="s">
        <v>2339</v>
      </c>
      <c r="Q353" s="54" t="s">
        <v>2386</v>
      </c>
      <c r="R353" s="54" t="s">
        <v>2387</v>
      </c>
      <c r="S353" s="56" t="s">
        <v>37</v>
      </c>
      <c r="T353" s="56" t="s">
        <v>37</v>
      </c>
      <c r="U353" s="54" t="s">
        <v>387</v>
      </c>
      <c r="V353" s="65"/>
      <c r="W353" s="65"/>
      <c r="X353" s="65"/>
      <c r="Y353" s="65"/>
      <c r="Z353" s="65"/>
      <c r="AA353" s="65"/>
      <c r="AB353" s="60" t="s">
        <v>388</v>
      </c>
      <c r="AC353" s="56" t="s">
        <v>2393</v>
      </c>
      <c r="AD353" s="70"/>
      <c r="AE353" s="71" t="str">
        <f t="shared" si="32"/>
        <v>MetaDataDefinition|PD200052|STS_OF_BILL_DISCNT|贴现状态|S2|标识票据贴现当前所处的状态信息|</v>
      </c>
      <c r="AF353" s="71" t="str">
        <f t="shared" si="33"/>
        <v>PD200052</v>
      </c>
    </row>
    <row r="354" spans="1:32" s="44" customFormat="1" ht="19.2" customHeight="1">
      <c r="A354" s="60" t="s">
        <v>2394</v>
      </c>
      <c r="B354" s="60" t="s">
        <v>97</v>
      </c>
      <c r="C354" s="60" t="s">
        <v>130</v>
      </c>
      <c r="D354" s="60" t="s">
        <v>139</v>
      </c>
      <c r="E354" s="60" t="s">
        <v>2395</v>
      </c>
      <c r="F354" s="60" t="s">
        <v>2396</v>
      </c>
      <c r="G354" s="60" t="s">
        <v>37</v>
      </c>
      <c r="H354" s="60" t="s">
        <v>2397</v>
      </c>
      <c r="I354" s="60" t="s">
        <v>535</v>
      </c>
      <c r="J354" s="60" t="s">
        <v>37</v>
      </c>
      <c r="K354" s="60" t="s">
        <v>37</v>
      </c>
      <c r="L354" s="60" t="s">
        <v>383</v>
      </c>
      <c r="M354" s="60">
        <v>1</v>
      </c>
      <c r="N354" s="60" t="s">
        <v>37</v>
      </c>
      <c r="O354" s="63" t="str">
        <f>HYPERLINK("#代码扩展定义!C"&amp;MATCH($E:$E,代码扩展定义!C:C,),"代码类")</f>
        <v>代码类</v>
      </c>
      <c r="P354" s="60"/>
      <c r="Q354" s="60"/>
      <c r="R354" s="60"/>
      <c r="S354" s="60" t="s">
        <v>37</v>
      </c>
      <c r="T354" s="60" t="s">
        <v>37</v>
      </c>
      <c r="U354" s="60" t="s">
        <v>387</v>
      </c>
      <c r="V354" s="60"/>
      <c r="W354" s="60"/>
      <c r="X354" s="60"/>
      <c r="Y354" s="60"/>
      <c r="Z354" s="60"/>
      <c r="AA354" s="60"/>
      <c r="AB354" s="60" t="s">
        <v>536</v>
      </c>
      <c r="AC354" s="60" t="s">
        <v>2398</v>
      </c>
      <c r="AD354" s="70"/>
      <c r="AE354" s="71" t="str">
        <f t="shared" si="32"/>
        <v>MetaDataDefinition|PD200053|CONVSN_LON_FUND_SOR_TYP|转贷款来源类型|S1|指转贷银行境外资金筹措的不同方式，包括外国政府贷款、出口信贷和国际商业贷款。|</v>
      </c>
      <c r="AF354" s="71" t="str">
        <f t="shared" si="33"/>
        <v>PD200053</v>
      </c>
    </row>
    <row r="355" spans="1:32" s="44" customFormat="1" ht="19.2" customHeight="1">
      <c r="A355" s="60" t="s">
        <v>2399</v>
      </c>
      <c r="B355" s="60" t="s">
        <v>97</v>
      </c>
      <c r="C355" s="60" t="s">
        <v>130</v>
      </c>
      <c r="D355" s="60" t="s">
        <v>139</v>
      </c>
      <c r="E355" s="60" t="s">
        <v>2400</v>
      </c>
      <c r="F355" s="60" t="s">
        <v>2401</v>
      </c>
      <c r="G355" s="60" t="s">
        <v>37</v>
      </c>
      <c r="H355" s="60" t="s">
        <v>2402</v>
      </c>
      <c r="I355" s="60" t="s">
        <v>535</v>
      </c>
      <c r="J355" s="60" t="s">
        <v>37</v>
      </c>
      <c r="K355" s="60" t="s">
        <v>2403</v>
      </c>
      <c r="L355" s="60" t="s">
        <v>383</v>
      </c>
      <c r="M355" s="60">
        <v>1</v>
      </c>
      <c r="N355" s="60" t="s">
        <v>37</v>
      </c>
      <c r="O355" s="63" t="str">
        <f>HYPERLINK("#代码扩展定义!C"&amp;MATCH($E:$E,代码扩展定义!C:C,),"代码类")</f>
        <v>代码类</v>
      </c>
      <c r="P355" s="60"/>
      <c r="Q355" s="60"/>
      <c r="R355" s="60"/>
      <c r="S355" s="60" t="s">
        <v>37</v>
      </c>
      <c r="T355" s="60" t="s">
        <v>37</v>
      </c>
      <c r="U355" s="60" t="s">
        <v>387</v>
      </c>
      <c r="V355" s="60"/>
      <c r="W355" s="60"/>
      <c r="X355" s="60"/>
      <c r="Y355" s="60"/>
      <c r="Z355" s="60"/>
      <c r="AA355" s="60"/>
      <c r="AB355" s="60" t="s">
        <v>536</v>
      </c>
      <c r="AC355" s="60" t="s">
        <v>2404</v>
      </c>
      <c r="AD355" s="70"/>
      <c r="AE355" s="71" t="str">
        <f t="shared" si="32"/>
        <v>MetaDataDefinition|PD200054|FRN_GOV_CONVSN_LON_TYP|外国政府贷款转贷款类型|S1|指按照转贷款债务人类型及其承担还款责任的不同，可以将外国政府贷款转贷款分为一、二、三类项目。|</v>
      </c>
      <c r="AF355" s="71" t="str">
        <f t="shared" si="33"/>
        <v>PD200054</v>
      </c>
    </row>
    <row r="356" spans="1:32" s="44" customFormat="1" ht="19.2" customHeight="1">
      <c r="A356" s="60" t="s">
        <v>2405</v>
      </c>
      <c r="B356" s="60" t="s">
        <v>97</v>
      </c>
      <c r="C356" s="60" t="s">
        <v>130</v>
      </c>
      <c r="D356" s="60" t="s">
        <v>139</v>
      </c>
      <c r="E356" s="60" t="s">
        <v>2406</v>
      </c>
      <c r="F356" s="60" t="s">
        <v>2407</v>
      </c>
      <c r="G356" s="60" t="s">
        <v>37</v>
      </c>
      <c r="H356" s="60" t="s">
        <v>2408</v>
      </c>
      <c r="I356" s="60" t="s">
        <v>535</v>
      </c>
      <c r="J356" s="60" t="s">
        <v>37</v>
      </c>
      <c r="K356" s="60" t="s">
        <v>37</v>
      </c>
      <c r="L356" s="60" t="s">
        <v>383</v>
      </c>
      <c r="M356" s="60">
        <v>1</v>
      </c>
      <c r="N356" s="60" t="s">
        <v>37</v>
      </c>
      <c r="O356" s="63" t="str">
        <f>HYPERLINK("#代码扩展定义!C"&amp;MATCH($E:$E,代码扩展定义!C:C,),"代码类")</f>
        <v>代码类</v>
      </c>
      <c r="P356" s="60"/>
      <c r="Q356" s="60"/>
      <c r="R356" s="60"/>
      <c r="S356" s="60" t="s">
        <v>37</v>
      </c>
      <c r="T356" s="60" t="s">
        <v>37</v>
      </c>
      <c r="U356" s="60" t="s">
        <v>387</v>
      </c>
      <c r="V356" s="60"/>
      <c r="W356" s="60"/>
      <c r="X356" s="60"/>
      <c r="Y356" s="60"/>
      <c r="Z356" s="60"/>
      <c r="AA356" s="60"/>
      <c r="AB356" s="60" t="s">
        <v>536</v>
      </c>
      <c r="AC356" s="60" t="s">
        <v>2409</v>
      </c>
      <c r="AD356" s="70"/>
      <c r="AE356" s="71" t="str">
        <f t="shared" ref="AE356:AE386" si="34">CONCATENATE("MetaDataDefinition|",SUBSTITUTE(SUBSTITUTE(A356,CHAR(10),""),CHAR(13),""),"|",SUBSTITUTE(SUBSTITUTE(AC356,CHAR(10),""),CHAR(13),""),"|",SUBSTITUTE(SUBSTITUTE(E356,CHAR(10),""),CHAR(13),""),"|",IF(OR(L356="代码类",L356="标识类",L356="编码类",L356="文本类",L356="日期类",L356="时间类",L356="日期时间类"),CONCATENATE("S",M356),IF(L356="金额类",CONCATENATE("D",M356,",",N356),IF(L356="数值类","I","#N/A!"))),"|",SUBSTITUTE(SUBSTITUTE(H356,CHAR(10),""),CHAR(13),""),"|")</f>
        <v>MetaDataDefinition|PD200055|FRN_CRDR_TYP|境外债权人类型|S1|指转贷款的境外债权人的类型，如外国政府、国际金融组织及一般企业。|</v>
      </c>
      <c r="AF356" s="71" t="str">
        <f t="shared" ref="AF356:AF386" si="35">A356</f>
        <v>PD200055</v>
      </c>
    </row>
    <row r="357" spans="1:32" s="44" customFormat="1" ht="19.2" customHeight="1">
      <c r="A357" s="60" t="s">
        <v>2410</v>
      </c>
      <c r="B357" s="60" t="s">
        <v>97</v>
      </c>
      <c r="C357" s="60" t="s">
        <v>130</v>
      </c>
      <c r="D357" s="60" t="s">
        <v>141</v>
      </c>
      <c r="E357" s="60" t="s">
        <v>2411</v>
      </c>
      <c r="F357" s="60" t="s">
        <v>2412</v>
      </c>
      <c r="G357" s="60" t="s">
        <v>37</v>
      </c>
      <c r="H357" s="60" t="s">
        <v>2413</v>
      </c>
      <c r="I357" s="60" t="s">
        <v>535</v>
      </c>
      <c r="J357" s="60" t="s">
        <v>37</v>
      </c>
      <c r="K357" s="60" t="s">
        <v>37</v>
      </c>
      <c r="L357" s="60" t="s">
        <v>383</v>
      </c>
      <c r="M357" s="60">
        <v>1</v>
      </c>
      <c r="N357" s="60" t="s">
        <v>37</v>
      </c>
      <c r="O357" s="63" t="str">
        <f>HYPERLINK("#代码扩展定义!C"&amp;MATCH($E:$E,代码扩展定义!C:C,),"代码类")</f>
        <v>代码类</v>
      </c>
      <c r="P357" s="60"/>
      <c r="Q357" s="60"/>
      <c r="R357" s="60"/>
      <c r="S357" s="60" t="s">
        <v>37</v>
      </c>
      <c r="T357" s="60" t="s">
        <v>37</v>
      </c>
      <c r="U357" s="60" t="s">
        <v>387</v>
      </c>
      <c r="V357" s="60"/>
      <c r="W357" s="60"/>
      <c r="X357" s="60"/>
      <c r="Y357" s="60"/>
      <c r="Z357" s="60"/>
      <c r="AA357" s="60"/>
      <c r="AB357" s="60" t="s">
        <v>536</v>
      </c>
      <c r="AC357" s="60" t="s">
        <v>2414</v>
      </c>
      <c r="AD357" s="70"/>
      <c r="AE357" s="71" t="str">
        <f t="shared" si="34"/>
        <v>MetaDataDefinition|PD200056|GENR_BUS_TYP|模式大类|S1|指供应链金融业务中的运作模式类别。|</v>
      </c>
      <c r="AF357" s="71" t="str">
        <f t="shared" si="35"/>
        <v>PD200056</v>
      </c>
    </row>
    <row r="358" spans="1:32" s="44" customFormat="1" ht="19.2" customHeight="1">
      <c r="A358" s="60" t="s">
        <v>2415</v>
      </c>
      <c r="B358" s="60" t="s">
        <v>97</v>
      </c>
      <c r="C358" s="60" t="s">
        <v>130</v>
      </c>
      <c r="D358" s="60" t="s">
        <v>141</v>
      </c>
      <c r="E358" s="60" t="s">
        <v>2416</v>
      </c>
      <c r="F358" s="60" t="s">
        <v>2417</v>
      </c>
      <c r="G358" s="60" t="s">
        <v>37</v>
      </c>
      <c r="H358" s="60" t="s">
        <v>2418</v>
      </c>
      <c r="I358" s="60" t="s">
        <v>2419</v>
      </c>
      <c r="J358" s="60" t="s">
        <v>37</v>
      </c>
      <c r="K358" s="60" t="s">
        <v>37</v>
      </c>
      <c r="L358" s="60" t="s">
        <v>383</v>
      </c>
      <c r="M358" s="60">
        <v>4</v>
      </c>
      <c r="N358" s="60" t="s">
        <v>37</v>
      </c>
      <c r="O358" s="63" t="str">
        <f>HYPERLINK("#代码扩展定义!C"&amp;MATCH($E:$E,代码扩展定义!C:C,),"代码类")</f>
        <v>代码类</v>
      </c>
      <c r="P358" s="60"/>
      <c r="Q358" s="60"/>
      <c r="R358" s="60"/>
      <c r="S358" s="60" t="s">
        <v>37</v>
      </c>
      <c r="T358" s="60" t="s">
        <v>37</v>
      </c>
      <c r="U358" s="60" t="s">
        <v>387</v>
      </c>
      <c r="V358" s="60"/>
      <c r="W358" s="60"/>
      <c r="X358" s="60"/>
      <c r="Y358" s="60"/>
      <c r="Z358" s="60"/>
      <c r="AA358" s="60"/>
      <c r="AB358" s="60" t="s">
        <v>536</v>
      </c>
      <c r="AC358" s="60" t="s">
        <v>2420</v>
      </c>
      <c r="AD358" s="70"/>
      <c r="AE358" s="71" t="str">
        <f t="shared" si="34"/>
        <v>MetaDataDefinition|PD200057|SPEC_BUS_TYP|业务模式|S4|指供应链金融业务中的运作模式大类下细分的运作模式类别。|</v>
      </c>
      <c r="AF358" s="71" t="str">
        <f t="shared" si="35"/>
        <v>PD200057</v>
      </c>
    </row>
    <row r="359" spans="1:32" s="44" customFormat="1" ht="19.2" customHeight="1">
      <c r="A359" s="60" t="s">
        <v>2421</v>
      </c>
      <c r="B359" s="60" t="s">
        <v>97</v>
      </c>
      <c r="C359" s="60" t="s">
        <v>130</v>
      </c>
      <c r="D359" s="60" t="s">
        <v>141</v>
      </c>
      <c r="E359" s="60" t="s">
        <v>2422</v>
      </c>
      <c r="F359" s="60" t="s">
        <v>2423</v>
      </c>
      <c r="G359" s="60" t="s">
        <v>37</v>
      </c>
      <c r="H359" s="60" t="s">
        <v>2424</v>
      </c>
      <c r="I359" s="60" t="s">
        <v>535</v>
      </c>
      <c r="J359" s="60" t="s">
        <v>37</v>
      </c>
      <c r="K359" s="60" t="s">
        <v>37</v>
      </c>
      <c r="L359" s="60" t="s">
        <v>383</v>
      </c>
      <c r="M359" s="60">
        <v>1</v>
      </c>
      <c r="N359" s="60" t="s">
        <v>37</v>
      </c>
      <c r="O359" s="63" t="str">
        <f>HYPERLINK("#代码扩展定义!C"&amp;MATCH($E:$E,代码扩展定义!C:C,),"代码类")</f>
        <v>代码类</v>
      </c>
      <c r="P359" s="60"/>
      <c r="Q359" s="60"/>
      <c r="R359" s="60"/>
      <c r="S359" s="60" t="s">
        <v>37</v>
      </c>
      <c r="T359" s="60" t="s">
        <v>37</v>
      </c>
      <c r="U359" s="60" t="s">
        <v>387</v>
      </c>
      <c r="V359" s="60"/>
      <c r="W359" s="60"/>
      <c r="X359" s="60"/>
      <c r="Y359" s="60"/>
      <c r="Z359" s="60"/>
      <c r="AA359" s="60"/>
      <c r="AB359" s="60" t="s">
        <v>536</v>
      </c>
      <c r="AC359" s="60" t="s">
        <v>2425</v>
      </c>
      <c r="AD359" s="70"/>
      <c r="AE359" s="71" t="str">
        <f t="shared" si="34"/>
        <v>MetaDataDefinition|PD200058|SCF_INDS_TYP|供应链核心行业类型|S1|指供应链金融业务中核心企业所属的行业类型。|</v>
      </c>
      <c r="AF359" s="71" t="str">
        <f t="shared" si="35"/>
        <v>PD200058</v>
      </c>
    </row>
    <row r="360" spans="1:32" s="44" customFormat="1" ht="19.2" customHeight="1">
      <c r="A360" s="60" t="s">
        <v>2426</v>
      </c>
      <c r="B360" s="60" t="s">
        <v>97</v>
      </c>
      <c r="C360" s="60" t="s">
        <v>130</v>
      </c>
      <c r="D360" s="60" t="s">
        <v>141</v>
      </c>
      <c r="E360" s="60" t="s">
        <v>2427</v>
      </c>
      <c r="F360" s="60" t="s">
        <v>2428</v>
      </c>
      <c r="G360" s="60" t="s">
        <v>37</v>
      </c>
      <c r="H360" s="60" t="s">
        <v>2429</v>
      </c>
      <c r="I360" s="60" t="s">
        <v>535</v>
      </c>
      <c r="J360" s="60" t="s">
        <v>37</v>
      </c>
      <c r="K360" s="60" t="s">
        <v>37</v>
      </c>
      <c r="L360" s="60" t="s">
        <v>383</v>
      </c>
      <c r="M360" s="60">
        <v>1</v>
      </c>
      <c r="N360" s="60" t="s">
        <v>37</v>
      </c>
      <c r="O360" s="63" t="str">
        <f>HYPERLINK("#代码扩展定义!C"&amp;MATCH($E:$E,代码扩展定义!C:C,),"代码类")</f>
        <v>代码类</v>
      </c>
      <c r="P360" s="60"/>
      <c r="Q360" s="60"/>
      <c r="R360" s="60"/>
      <c r="S360" s="60" t="s">
        <v>37</v>
      </c>
      <c r="T360" s="60" t="s">
        <v>37</v>
      </c>
      <c r="U360" s="60" t="s">
        <v>387</v>
      </c>
      <c r="V360" s="60"/>
      <c r="W360" s="60"/>
      <c r="X360" s="60"/>
      <c r="Y360" s="60"/>
      <c r="Z360" s="60"/>
      <c r="AA360" s="60"/>
      <c r="AB360" s="60" t="s">
        <v>536</v>
      </c>
      <c r="AC360" s="60" t="s">
        <v>2430</v>
      </c>
      <c r="AD360" s="70"/>
      <c r="AE360" s="71" t="str">
        <f t="shared" si="34"/>
        <v>MetaDataDefinition|PD200059|CR_LINE_TYP|授信模式|S1|指采用不同业务模式的供应链金融业务所适用的授信类别。|</v>
      </c>
      <c r="AF360" s="71" t="str">
        <f t="shared" si="35"/>
        <v>PD200059</v>
      </c>
    </row>
    <row r="361" spans="1:32" s="44" customFormat="1" ht="19.2" customHeight="1">
      <c r="A361" s="54" t="s">
        <v>2431</v>
      </c>
      <c r="B361" s="54" t="s">
        <v>97</v>
      </c>
      <c r="C361" s="54" t="s">
        <v>143</v>
      </c>
      <c r="D361" s="54" t="s">
        <v>144</v>
      </c>
      <c r="E361" s="54" t="s">
        <v>2432</v>
      </c>
      <c r="F361" s="56" t="s">
        <v>2433</v>
      </c>
      <c r="G361" s="56" t="s">
        <v>2434</v>
      </c>
      <c r="H361" s="56" t="s">
        <v>2435</v>
      </c>
      <c r="I361" s="56" t="s">
        <v>2436</v>
      </c>
      <c r="J361" s="56">
        <v>0</v>
      </c>
      <c r="K361" s="56" t="s">
        <v>2437</v>
      </c>
      <c r="L361" s="56" t="s">
        <v>469</v>
      </c>
      <c r="M361" s="56">
        <v>30</v>
      </c>
      <c r="N361" s="56" t="s">
        <v>37</v>
      </c>
      <c r="O361" s="55" t="s">
        <v>2438</v>
      </c>
      <c r="P361" s="54" t="s">
        <v>2339</v>
      </c>
      <c r="Q361" s="54" t="s">
        <v>2386</v>
      </c>
      <c r="R361" s="54" t="s">
        <v>2439</v>
      </c>
      <c r="S361" s="56" t="s">
        <v>37</v>
      </c>
      <c r="T361" s="56" t="s">
        <v>37</v>
      </c>
      <c r="U361" s="54" t="s">
        <v>387</v>
      </c>
      <c r="V361" s="65"/>
      <c r="W361" s="65"/>
      <c r="X361" s="65"/>
      <c r="Y361" s="65"/>
      <c r="Z361" s="65"/>
      <c r="AA361" s="65"/>
      <c r="AB361" s="60" t="s">
        <v>388</v>
      </c>
      <c r="AC361" s="56" t="s">
        <v>2440</v>
      </c>
      <c r="AD361" s="70"/>
      <c r="AE361" s="71" t="str">
        <f t="shared" si="34"/>
        <v>MetaDataDefinition|PD250001|BUS_DRFT_IDN|票据编号|S30|描述代表票据的唯一编号。|</v>
      </c>
      <c r="AF361" s="71" t="str">
        <f t="shared" si="35"/>
        <v>PD250001</v>
      </c>
    </row>
    <row r="362" spans="1:32" s="44" customFormat="1" ht="19.2" customHeight="1">
      <c r="A362" s="54" t="s">
        <v>2441</v>
      </c>
      <c r="B362" s="54" t="s">
        <v>97</v>
      </c>
      <c r="C362" s="54" t="s">
        <v>143</v>
      </c>
      <c r="D362" s="54" t="s">
        <v>144</v>
      </c>
      <c r="E362" s="54" t="s">
        <v>2442</v>
      </c>
      <c r="F362" s="56" t="s">
        <v>2443</v>
      </c>
      <c r="G362" s="56" t="s">
        <v>37</v>
      </c>
      <c r="H362" s="56" t="s">
        <v>2444</v>
      </c>
      <c r="I362" s="56" t="s">
        <v>37</v>
      </c>
      <c r="J362" s="56">
        <v>0</v>
      </c>
      <c r="K362" s="56" t="s">
        <v>382</v>
      </c>
      <c r="L362" s="56" t="s">
        <v>383</v>
      </c>
      <c r="M362" s="56">
        <v>4</v>
      </c>
      <c r="N362" s="56" t="s">
        <v>37</v>
      </c>
      <c r="O362" s="63" t="str">
        <f>HYPERLINK("#代码扩展定义!C"&amp;MATCH($E:$E,代码扩展定义!C:C,),"代码类")</f>
        <v>代码类</v>
      </c>
      <c r="P362" s="54" t="s">
        <v>2339</v>
      </c>
      <c r="Q362" s="54" t="s">
        <v>2386</v>
      </c>
      <c r="R362" s="54" t="s">
        <v>2387</v>
      </c>
      <c r="S362" s="56" t="s">
        <v>37</v>
      </c>
      <c r="T362" s="56" t="s">
        <v>37</v>
      </c>
      <c r="U362" s="54" t="s">
        <v>387</v>
      </c>
      <c r="V362" s="65"/>
      <c r="W362" s="65"/>
      <c r="X362" s="65"/>
      <c r="Y362" s="65"/>
      <c r="Z362" s="65"/>
      <c r="AA362" s="65"/>
      <c r="AB362" s="60" t="s">
        <v>388</v>
      </c>
      <c r="AC362" s="56" t="s">
        <v>2445</v>
      </c>
      <c r="AD362" s="70"/>
      <c r="AE362" s="71" t="str">
        <f t="shared" si="34"/>
        <v>MetaDataDefinition|PD250002|BILL_TYP|票据种类|S4|指票据的种类，是银行承兑汇票还是商业承兑汇票|</v>
      </c>
      <c r="AF362" s="71" t="str">
        <f t="shared" si="35"/>
        <v>PD250002</v>
      </c>
    </row>
    <row r="363" spans="1:32" s="44" customFormat="1" ht="19.2" customHeight="1">
      <c r="A363" s="54" t="s">
        <v>2446</v>
      </c>
      <c r="B363" s="54" t="s">
        <v>97</v>
      </c>
      <c r="C363" s="54" t="s">
        <v>143</v>
      </c>
      <c r="D363" s="54" t="s">
        <v>144</v>
      </c>
      <c r="E363" s="54" t="s">
        <v>2447</v>
      </c>
      <c r="F363" s="56" t="s">
        <v>2448</v>
      </c>
      <c r="G363" s="56" t="s">
        <v>37</v>
      </c>
      <c r="H363" s="56" t="s">
        <v>2449</v>
      </c>
      <c r="I363" s="56" t="s">
        <v>37</v>
      </c>
      <c r="J363" s="56">
        <v>0</v>
      </c>
      <c r="K363" s="56" t="s">
        <v>382</v>
      </c>
      <c r="L363" s="56" t="s">
        <v>383</v>
      </c>
      <c r="M363" s="56">
        <v>4</v>
      </c>
      <c r="N363" s="56" t="s">
        <v>37</v>
      </c>
      <c r="O363" s="63" t="str">
        <f>HYPERLINK("#代码扩展定义!C"&amp;MATCH($E:$E,代码扩展定义!C:C,),"代码类")</f>
        <v>代码类</v>
      </c>
      <c r="P363" s="54" t="s">
        <v>2339</v>
      </c>
      <c r="Q363" s="54" t="s">
        <v>2386</v>
      </c>
      <c r="R363" s="54" t="s">
        <v>2387</v>
      </c>
      <c r="S363" s="56" t="s">
        <v>37</v>
      </c>
      <c r="T363" s="56" t="s">
        <v>37</v>
      </c>
      <c r="U363" s="54" t="s">
        <v>387</v>
      </c>
      <c r="V363" s="65"/>
      <c r="W363" s="65"/>
      <c r="X363" s="65"/>
      <c r="Y363" s="65"/>
      <c r="Z363" s="65"/>
      <c r="AA363" s="65"/>
      <c r="AB363" s="60" t="s">
        <v>388</v>
      </c>
      <c r="AC363" s="56" t="s">
        <v>2450</v>
      </c>
      <c r="AD363" s="70"/>
      <c r="AE363" s="71" t="str">
        <f t="shared" si="34"/>
        <v>MetaDataDefinition|PD250003|TF_ALLOWD_IND|票据可转让标识|S4|用于标识票据是否允许转让|</v>
      </c>
      <c r="AF363" s="71" t="str">
        <f t="shared" si="35"/>
        <v>PD250003</v>
      </c>
    </row>
    <row r="364" spans="1:32" s="44" customFormat="1" ht="19.2" customHeight="1">
      <c r="A364" s="54" t="s">
        <v>2451</v>
      </c>
      <c r="B364" s="54" t="s">
        <v>97</v>
      </c>
      <c r="C364" s="54" t="s">
        <v>143</v>
      </c>
      <c r="D364" s="54" t="s">
        <v>144</v>
      </c>
      <c r="E364" s="54" t="s">
        <v>2452</v>
      </c>
      <c r="F364" s="56" t="s">
        <v>2453</v>
      </c>
      <c r="G364" s="56" t="s">
        <v>37</v>
      </c>
      <c r="H364" s="56" t="s">
        <v>2454</v>
      </c>
      <c r="I364" s="56" t="s">
        <v>37</v>
      </c>
      <c r="J364" s="56">
        <v>0</v>
      </c>
      <c r="K364" s="56" t="s">
        <v>382</v>
      </c>
      <c r="L364" s="56" t="s">
        <v>383</v>
      </c>
      <c r="M364" s="56">
        <v>1</v>
      </c>
      <c r="N364" s="56" t="s">
        <v>37</v>
      </c>
      <c r="O364" s="63" t="str">
        <f>HYPERLINK("#代码扩展定义!C"&amp;MATCH($E:$E,代码扩展定义!C:C,),"代码类")</f>
        <v>代码类</v>
      </c>
      <c r="P364" s="54" t="s">
        <v>2339</v>
      </c>
      <c r="Q364" s="54" t="s">
        <v>2386</v>
      </c>
      <c r="R364" s="54" t="s">
        <v>2387</v>
      </c>
      <c r="S364" s="56" t="s">
        <v>37</v>
      </c>
      <c r="T364" s="56" t="s">
        <v>37</v>
      </c>
      <c r="U364" s="54" t="s">
        <v>387</v>
      </c>
      <c r="V364" s="65"/>
      <c r="W364" s="65"/>
      <c r="X364" s="65"/>
      <c r="Y364" s="65"/>
      <c r="Z364" s="65"/>
      <c r="AA364" s="65"/>
      <c r="AB364" s="60" t="s">
        <v>388</v>
      </c>
      <c r="AC364" s="56" t="s">
        <v>2455</v>
      </c>
      <c r="AD364" s="70"/>
      <c r="AE364" s="71" t="str">
        <f t="shared" si="34"/>
        <v>MetaDataDefinition|PD250004|BILL_PROP|票据属性|S1|用于标识票据的属性，纸票还是电票。|</v>
      </c>
      <c r="AF364" s="71" t="str">
        <f t="shared" si="35"/>
        <v>PD250004</v>
      </c>
    </row>
    <row r="365" spans="1:32" s="44" customFormat="1" ht="19.2" customHeight="1">
      <c r="A365" s="54" t="s">
        <v>2456</v>
      </c>
      <c r="B365" s="60" t="s">
        <v>97</v>
      </c>
      <c r="C365" s="60" t="s">
        <v>143</v>
      </c>
      <c r="D365" s="60" t="s">
        <v>144</v>
      </c>
      <c r="E365" s="60" t="s">
        <v>2457</v>
      </c>
      <c r="F365" s="60" t="s">
        <v>2458</v>
      </c>
      <c r="G365" s="60" t="s">
        <v>37</v>
      </c>
      <c r="H365" s="60" t="s">
        <v>2459</v>
      </c>
      <c r="I365" s="60" t="s">
        <v>2460</v>
      </c>
      <c r="J365" s="60" t="s">
        <v>37</v>
      </c>
      <c r="K365" s="60" t="s">
        <v>37</v>
      </c>
      <c r="L365" s="60" t="s">
        <v>383</v>
      </c>
      <c r="M365" s="60">
        <v>2</v>
      </c>
      <c r="N365" s="60" t="s">
        <v>37</v>
      </c>
      <c r="O365" s="63" t="str">
        <f>HYPERLINK("#代码扩展定义!C"&amp;MATCH($E:$E,代码扩展定义!C:C,),"代码类")</f>
        <v>代码类</v>
      </c>
      <c r="P365" s="60"/>
      <c r="Q365" s="60"/>
      <c r="R365" s="60"/>
      <c r="S365" s="60" t="s">
        <v>37</v>
      </c>
      <c r="T365" s="60" t="s">
        <v>37</v>
      </c>
      <c r="U365" s="60" t="s">
        <v>387</v>
      </c>
      <c r="V365" s="60"/>
      <c r="W365" s="60"/>
      <c r="X365" s="60"/>
      <c r="Y365" s="60"/>
      <c r="Z365" s="60"/>
      <c r="AA365" s="60"/>
      <c r="AB365" s="60" t="s">
        <v>536</v>
      </c>
      <c r="AC365" s="60" t="s">
        <v>2461</v>
      </c>
      <c r="AD365" s="70"/>
      <c r="AE365" s="71" t="str">
        <f t="shared" si="34"/>
        <v>MetaDataDefinition|PD250005|PAYMT_INSTR_TYP|支付工具|S2|指银行用于支付结算过程中的各种票据，具体包括银行汇票、商业汇票、银行本票、支票、信用证等。|</v>
      </c>
      <c r="AF365" s="71" t="str">
        <f t="shared" si="35"/>
        <v>PD250005</v>
      </c>
    </row>
    <row r="366" spans="1:32" s="44" customFormat="1" ht="19.2" customHeight="1">
      <c r="A366" s="54" t="s">
        <v>2462</v>
      </c>
      <c r="B366" s="60" t="s">
        <v>97</v>
      </c>
      <c r="C366" s="60" t="s">
        <v>143</v>
      </c>
      <c r="D366" s="60" t="s">
        <v>144</v>
      </c>
      <c r="E366" s="60" t="s">
        <v>2463</v>
      </c>
      <c r="F366" s="60" t="s">
        <v>2464</v>
      </c>
      <c r="G366" s="60" t="s">
        <v>37</v>
      </c>
      <c r="H366" s="60" t="s">
        <v>2465</v>
      </c>
      <c r="I366" s="60" t="s">
        <v>2460</v>
      </c>
      <c r="J366" s="60" t="s">
        <v>37</v>
      </c>
      <c r="K366" s="60" t="s">
        <v>37</v>
      </c>
      <c r="L366" s="60" t="s">
        <v>383</v>
      </c>
      <c r="M366" s="60">
        <v>2</v>
      </c>
      <c r="N366" s="60" t="s">
        <v>37</v>
      </c>
      <c r="O366" s="63" t="str">
        <f>HYPERLINK("#代码扩展定义!C"&amp;MATCH($E:$E,代码扩展定义!C:C,),"代码类")</f>
        <v>代码类</v>
      </c>
      <c r="P366" s="60"/>
      <c r="Q366" s="60"/>
      <c r="R366" s="60"/>
      <c r="S366" s="60" t="s">
        <v>37</v>
      </c>
      <c r="T366" s="60" t="s">
        <v>37</v>
      </c>
      <c r="U366" s="60" t="s">
        <v>387</v>
      </c>
      <c r="V366" s="60"/>
      <c r="W366" s="60"/>
      <c r="X366" s="60"/>
      <c r="Y366" s="60"/>
      <c r="Z366" s="60"/>
      <c r="AA366" s="60"/>
      <c r="AB366" s="60" t="s">
        <v>536</v>
      </c>
      <c r="AC366" s="60" t="s">
        <v>2466</v>
      </c>
      <c r="AD366" s="70"/>
      <c r="AE366" s="71" t="str">
        <f t="shared" si="34"/>
        <v>MetaDataDefinition|PD250006|PAYMT_INSTR_APLY_RGN|支付工具使用区域|S2|指支付工具（汇票、本票、支票、信用证等）的使用区域类型。|</v>
      </c>
      <c r="AF366" s="71" t="str">
        <f t="shared" si="35"/>
        <v>PD250006</v>
      </c>
    </row>
    <row r="367" spans="1:32" s="44" customFormat="1" ht="19.2" customHeight="1">
      <c r="A367" s="54" t="s">
        <v>2467</v>
      </c>
      <c r="B367" s="60" t="s">
        <v>97</v>
      </c>
      <c r="C367" s="60" t="s">
        <v>143</v>
      </c>
      <c r="D367" s="60" t="s">
        <v>144</v>
      </c>
      <c r="E367" s="60" t="s">
        <v>2468</v>
      </c>
      <c r="F367" s="60" t="s">
        <v>2469</v>
      </c>
      <c r="G367" s="60" t="s">
        <v>37</v>
      </c>
      <c r="H367" s="60" t="s">
        <v>2470</v>
      </c>
      <c r="I367" s="60" t="s">
        <v>542</v>
      </c>
      <c r="J367" s="60" t="s">
        <v>37</v>
      </c>
      <c r="K367" s="60" t="s">
        <v>37</v>
      </c>
      <c r="L367" s="60" t="s">
        <v>543</v>
      </c>
      <c r="M367" s="60">
        <v>1</v>
      </c>
      <c r="N367" s="60" t="s">
        <v>37</v>
      </c>
      <c r="O367" s="60" t="s">
        <v>37</v>
      </c>
      <c r="P367" s="60"/>
      <c r="Q367" s="60"/>
      <c r="R367" s="60"/>
      <c r="S367" s="60" t="s">
        <v>37</v>
      </c>
      <c r="T367" s="60" t="s">
        <v>37</v>
      </c>
      <c r="U367" s="60" t="s">
        <v>387</v>
      </c>
      <c r="V367" s="60"/>
      <c r="W367" s="60"/>
      <c r="X367" s="60"/>
      <c r="Y367" s="60"/>
      <c r="Z367" s="60"/>
      <c r="AA367" s="60"/>
      <c r="AB367" s="60" t="s">
        <v>536</v>
      </c>
      <c r="AC367" s="60" t="s">
        <v>2471</v>
      </c>
      <c r="AD367" s="70"/>
      <c r="AE367" s="71" t="str">
        <f t="shared" si="34"/>
        <v>MetaDataDefinition|PD250007|CROSSBD_RMB_SV_SUPT_FLAG|支持跨境人民币业务标识|S1|指产品是否能办理跨境人民币结算业务的标志信息。|</v>
      </c>
      <c r="AF367" s="71" t="str">
        <f t="shared" si="35"/>
        <v>PD250007</v>
      </c>
    </row>
    <row r="368" spans="1:32" s="44" customFormat="1" ht="19.2" customHeight="1">
      <c r="A368" s="54" t="s">
        <v>2472</v>
      </c>
      <c r="B368" s="60" t="s">
        <v>97</v>
      </c>
      <c r="C368" s="60" t="s">
        <v>143</v>
      </c>
      <c r="D368" s="60" t="s">
        <v>144</v>
      </c>
      <c r="E368" s="60" t="s">
        <v>2473</v>
      </c>
      <c r="F368" s="60" t="s">
        <v>2474</v>
      </c>
      <c r="G368" s="60" t="s">
        <v>37</v>
      </c>
      <c r="H368" s="60" t="s">
        <v>2475</v>
      </c>
      <c r="I368" s="60" t="s">
        <v>535</v>
      </c>
      <c r="J368" s="60" t="s">
        <v>37</v>
      </c>
      <c r="K368" s="60" t="s">
        <v>37</v>
      </c>
      <c r="L368" s="60" t="s">
        <v>383</v>
      </c>
      <c r="M368" s="60">
        <v>1</v>
      </c>
      <c r="N368" s="60" t="s">
        <v>37</v>
      </c>
      <c r="O368" s="63" t="str">
        <f>HYPERLINK("#代码扩展定义!C"&amp;MATCH($E:$E,代码扩展定义!C:C,),"代码类")</f>
        <v>代码类</v>
      </c>
      <c r="P368" s="60"/>
      <c r="Q368" s="60"/>
      <c r="R368" s="60"/>
      <c r="S368" s="60" t="s">
        <v>37</v>
      </c>
      <c r="T368" s="60" t="s">
        <v>37</v>
      </c>
      <c r="U368" s="60" t="s">
        <v>387</v>
      </c>
      <c r="V368" s="60"/>
      <c r="W368" s="60"/>
      <c r="X368" s="60"/>
      <c r="Y368" s="60"/>
      <c r="Z368" s="60"/>
      <c r="AA368" s="60"/>
      <c r="AB368" s="60" t="s">
        <v>536</v>
      </c>
      <c r="AC368" s="60" t="s">
        <v>2476</v>
      </c>
      <c r="AD368" s="70"/>
      <c r="AE368" s="71" t="str">
        <f t="shared" si="34"/>
        <v>MetaDataDefinition|PD250008|SETL_MOD|结算方式|S1|指结算产品采取何种方式结算，主要包括同城结算方式和异地结算方式。|</v>
      </c>
      <c r="AF368" s="71" t="str">
        <f t="shared" si="35"/>
        <v>PD250008</v>
      </c>
    </row>
    <row r="369" spans="1:32" s="44" customFormat="1" ht="19.2" customHeight="1">
      <c r="A369" s="54" t="s">
        <v>2477</v>
      </c>
      <c r="B369" s="60" t="s">
        <v>97</v>
      </c>
      <c r="C369" s="60" t="s">
        <v>143</v>
      </c>
      <c r="D369" s="60" t="s">
        <v>144</v>
      </c>
      <c r="E369" s="60" t="s">
        <v>2478</v>
      </c>
      <c r="F369" s="60" t="s">
        <v>2479</v>
      </c>
      <c r="G369" s="60" t="s">
        <v>37</v>
      </c>
      <c r="H369" s="60" t="s">
        <v>2480</v>
      </c>
      <c r="I369" s="60" t="s">
        <v>535</v>
      </c>
      <c r="J369" s="60" t="s">
        <v>37</v>
      </c>
      <c r="K369" s="60" t="s">
        <v>37</v>
      </c>
      <c r="L369" s="60" t="s">
        <v>383</v>
      </c>
      <c r="M369" s="60">
        <v>1</v>
      </c>
      <c r="N369" s="60" t="s">
        <v>37</v>
      </c>
      <c r="O369" s="63" t="str">
        <f>HYPERLINK("#代码扩展定义!C"&amp;MATCH($E:$E,代码扩展定义!C:C,),"代码类")</f>
        <v>代码类</v>
      </c>
      <c r="P369" s="60"/>
      <c r="Q369" s="60"/>
      <c r="R369" s="60"/>
      <c r="S369" s="60" t="s">
        <v>37</v>
      </c>
      <c r="T369" s="60" t="s">
        <v>37</v>
      </c>
      <c r="U369" s="60" t="s">
        <v>387</v>
      </c>
      <c r="V369" s="60"/>
      <c r="W369" s="60"/>
      <c r="X369" s="60"/>
      <c r="Y369" s="60"/>
      <c r="Z369" s="60"/>
      <c r="AA369" s="60"/>
      <c r="AB369" s="60" t="s">
        <v>536</v>
      </c>
      <c r="AC369" s="60" t="s">
        <v>2481</v>
      </c>
      <c r="AD369" s="70"/>
      <c r="AE369" s="71" t="str">
        <f t="shared" si="34"/>
        <v>MetaDataDefinition|PD250009|BILL_OF_EXCG_ACCPT_TYP|票据承兑人类型|S1|指汇票业务中承兑人的不同种类。承兑人是指在汇票上记载“承兑”字样并签章，承诺在汇票到期日支付汇票金额的票据当事人，按照承兑人企业性质的不同承兑人类型可以划分为银行和企业。|</v>
      </c>
      <c r="AF369" s="71" t="str">
        <f t="shared" si="35"/>
        <v>PD250009</v>
      </c>
    </row>
    <row r="370" spans="1:32" s="44" customFormat="1" ht="19.2" customHeight="1">
      <c r="A370" s="54" t="s">
        <v>2482</v>
      </c>
      <c r="B370" s="60" t="s">
        <v>97</v>
      </c>
      <c r="C370" s="60" t="s">
        <v>143</v>
      </c>
      <c r="D370" s="60" t="s">
        <v>144</v>
      </c>
      <c r="E370" s="60" t="s">
        <v>2483</v>
      </c>
      <c r="F370" s="60" t="s">
        <v>2484</v>
      </c>
      <c r="G370" s="60" t="s">
        <v>37</v>
      </c>
      <c r="H370" s="60" t="s">
        <v>2485</v>
      </c>
      <c r="I370" s="60" t="s">
        <v>2486</v>
      </c>
      <c r="J370" s="60" t="s">
        <v>37</v>
      </c>
      <c r="K370" s="60" t="s">
        <v>2487</v>
      </c>
      <c r="L370" s="60" t="s">
        <v>383</v>
      </c>
      <c r="M370" s="60">
        <v>1</v>
      </c>
      <c r="N370" s="60" t="s">
        <v>37</v>
      </c>
      <c r="O370" s="63" t="str">
        <f>HYPERLINK("#代码扩展定义!C"&amp;MATCH($E:$E,代码扩展定义!C:C,),"代码类")</f>
        <v>代码类</v>
      </c>
      <c r="P370" s="60"/>
      <c r="Q370" s="60"/>
      <c r="R370" s="60"/>
      <c r="S370" s="60" t="s">
        <v>37</v>
      </c>
      <c r="T370" s="60" t="s">
        <v>37</v>
      </c>
      <c r="U370" s="60" t="s">
        <v>387</v>
      </c>
      <c r="V370" s="60"/>
      <c r="W370" s="60"/>
      <c r="X370" s="60"/>
      <c r="Y370" s="60"/>
      <c r="Z370" s="60"/>
      <c r="AA370" s="60"/>
      <c r="AB370" s="60" t="s">
        <v>536</v>
      </c>
      <c r="AC370" s="60" t="s">
        <v>2488</v>
      </c>
      <c r="AD370" s="70"/>
      <c r="AE370" s="71" t="str">
        <f t="shared" si="34"/>
        <v>MetaDataDefinition|PD250010|BILL_OF_EXCG_PAYMT_TYP|汇票付款方式|S1|指汇票由于付款日期的不同而区分的四种不同的付款方式，包括见票即付、见票日后定期付款、出票日后定期付款、定日付款。|</v>
      </c>
      <c r="AF370" s="71" t="str">
        <f t="shared" si="35"/>
        <v>PD250010</v>
      </c>
    </row>
    <row r="371" spans="1:32" s="44" customFormat="1" ht="19.2" customHeight="1">
      <c r="A371" s="54" t="s">
        <v>2489</v>
      </c>
      <c r="B371" s="60" t="s">
        <v>97</v>
      </c>
      <c r="C371" s="60" t="s">
        <v>143</v>
      </c>
      <c r="D371" s="60" t="s">
        <v>144</v>
      </c>
      <c r="E371" s="60" t="s">
        <v>2490</v>
      </c>
      <c r="F371" s="60" t="s">
        <v>2491</v>
      </c>
      <c r="G371" s="60" t="s">
        <v>37</v>
      </c>
      <c r="H371" s="60" t="s">
        <v>2492</v>
      </c>
      <c r="I371" s="64" t="s">
        <v>2493</v>
      </c>
      <c r="J371" s="60" t="s">
        <v>37</v>
      </c>
      <c r="K371" s="60" t="s">
        <v>37</v>
      </c>
      <c r="L371" s="60" t="s">
        <v>543</v>
      </c>
      <c r="M371" s="60">
        <v>1</v>
      </c>
      <c r="N371" s="60" t="s">
        <v>37</v>
      </c>
      <c r="O371" s="60" t="s">
        <v>37</v>
      </c>
      <c r="P371" s="60"/>
      <c r="Q371" s="60"/>
      <c r="R371" s="60"/>
      <c r="S371" s="60" t="s">
        <v>37</v>
      </c>
      <c r="T371" s="60" t="s">
        <v>37</v>
      </c>
      <c r="U371" s="60" t="s">
        <v>387</v>
      </c>
      <c r="V371" s="60"/>
      <c r="W371" s="60"/>
      <c r="X371" s="60"/>
      <c r="Y371" s="60"/>
      <c r="Z371" s="60"/>
      <c r="AA371" s="60"/>
      <c r="AB371" s="60" t="s">
        <v>536</v>
      </c>
      <c r="AC371" s="60" t="s">
        <v>2494</v>
      </c>
      <c r="AD371" s="70"/>
      <c r="AE371" s="71" t="str">
        <f t="shared" si="34"/>
        <v>MetaDataDefinition|PD250011|UCOND_PAYMT_FLAG|票据无条件支付标识|S1|指付款人见票时是否应无条件履行付款义务的标志信息。|</v>
      </c>
      <c r="AF371" s="71" t="str">
        <f t="shared" si="35"/>
        <v>PD250011</v>
      </c>
    </row>
    <row r="372" spans="1:32" s="44" customFormat="1" ht="19.2" customHeight="1">
      <c r="A372" s="54" t="s">
        <v>2495</v>
      </c>
      <c r="B372" s="60" t="s">
        <v>97</v>
      </c>
      <c r="C372" s="60" t="s">
        <v>143</v>
      </c>
      <c r="D372" s="60" t="s">
        <v>144</v>
      </c>
      <c r="E372" s="60" t="s">
        <v>2496</v>
      </c>
      <c r="F372" s="60" t="s">
        <v>2497</v>
      </c>
      <c r="G372" s="60" t="s">
        <v>37</v>
      </c>
      <c r="H372" s="60" t="s">
        <v>2498</v>
      </c>
      <c r="I372" s="60" t="s">
        <v>893</v>
      </c>
      <c r="J372" s="60" t="s">
        <v>507</v>
      </c>
      <c r="K372" s="60" t="s">
        <v>37</v>
      </c>
      <c r="L372" s="60" t="s">
        <v>509</v>
      </c>
      <c r="M372" s="60">
        <v>18</v>
      </c>
      <c r="N372" s="60">
        <v>2</v>
      </c>
      <c r="O372" s="60" t="s">
        <v>37</v>
      </c>
      <c r="P372" s="60"/>
      <c r="Q372" s="60"/>
      <c r="R372" s="60"/>
      <c r="S372" s="60" t="s">
        <v>37</v>
      </c>
      <c r="T372" s="60" t="s">
        <v>37</v>
      </c>
      <c r="U372" s="60" t="s">
        <v>387</v>
      </c>
      <c r="V372" s="60"/>
      <c r="W372" s="60"/>
      <c r="X372" s="60"/>
      <c r="Y372" s="60"/>
      <c r="Z372" s="60"/>
      <c r="AA372" s="60"/>
      <c r="AB372" s="60" t="s">
        <v>536</v>
      </c>
      <c r="AC372" s="60" t="s">
        <v>2499</v>
      </c>
      <c r="AD372" s="70"/>
      <c r="AE372" s="71" t="str">
        <f t="shared" si="34"/>
        <v>MetaDataDefinition|PD250012|LOWER_LMT_OF_ISSUE_AMT|票据签发金额下限|D18,2|指签发票据金额的最低限制。|</v>
      </c>
      <c r="AF372" s="71" t="str">
        <f t="shared" si="35"/>
        <v>PD250012</v>
      </c>
    </row>
    <row r="373" spans="1:32" s="44" customFormat="1" ht="19.2" customHeight="1">
      <c r="A373" s="54" t="s">
        <v>2500</v>
      </c>
      <c r="B373" s="60" t="s">
        <v>97</v>
      </c>
      <c r="C373" s="60" t="s">
        <v>143</v>
      </c>
      <c r="D373" s="60" t="s">
        <v>144</v>
      </c>
      <c r="E373" s="60" t="s">
        <v>2501</v>
      </c>
      <c r="F373" s="60" t="s">
        <v>2502</v>
      </c>
      <c r="G373" s="60" t="s">
        <v>37</v>
      </c>
      <c r="H373" s="60" t="s">
        <v>2503</v>
      </c>
      <c r="I373" s="60" t="s">
        <v>893</v>
      </c>
      <c r="J373" s="60" t="s">
        <v>507</v>
      </c>
      <c r="K373" s="60" t="s">
        <v>37</v>
      </c>
      <c r="L373" s="60" t="s">
        <v>509</v>
      </c>
      <c r="M373" s="60">
        <v>18</v>
      </c>
      <c r="N373" s="60">
        <v>2</v>
      </c>
      <c r="O373" s="60" t="s">
        <v>37</v>
      </c>
      <c r="P373" s="60"/>
      <c r="Q373" s="60"/>
      <c r="R373" s="60"/>
      <c r="S373" s="60" t="s">
        <v>37</v>
      </c>
      <c r="T373" s="60" t="s">
        <v>37</v>
      </c>
      <c r="U373" s="60" t="s">
        <v>387</v>
      </c>
      <c r="V373" s="60"/>
      <c r="W373" s="60"/>
      <c r="X373" s="60"/>
      <c r="Y373" s="60"/>
      <c r="Z373" s="60"/>
      <c r="AA373" s="60"/>
      <c r="AB373" s="60" t="s">
        <v>536</v>
      </c>
      <c r="AC373" s="60" t="s">
        <v>2504</v>
      </c>
      <c r="AD373" s="70"/>
      <c r="AE373" s="71" t="str">
        <f t="shared" si="34"/>
        <v>MetaDataDefinition|PD250013|UPER_LMT_OF_ISSUE_AMT|票据签发金额上限|D18,2|指签发票据金额的最高限制。|</v>
      </c>
      <c r="AF373" s="71" t="str">
        <f t="shared" si="35"/>
        <v>PD250013</v>
      </c>
    </row>
    <row r="374" spans="1:32" s="44" customFormat="1" ht="19.2" customHeight="1">
      <c r="A374" s="54" t="s">
        <v>2505</v>
      </c>
      <c r="B374" s="60" t="s">
        <v>97</v>
      </c>
      <c r="C374" s="60" t="s">
        <v>143</v>
      </c>
      <c r="D374" s="60" t="s">
        <v>144</v>
      </c>
      <c r="E374" s="60" t="s">
        <v>2506</v>
      </c>
      <c r="F374" s="60" t="s">
        <v>2507</v>
      </c>
      <c r="G374" s="60" t="s">
        <v>37</v>
      </c>
      <c r="H374" s="60" t="s">
        <v>2508</v>
      </c>
      <c r="I374" s="60" t="s">
        <v>542</v>
      </c>
      <c r="J374" s="60" t="s">
        <v>37</v>
      </c>
      <c r="K374" s="60" t="s">
        <v>37</v>
      </c>
      <c r="L374" s="60" t="s">
        <v>543</v>
      </c>
      <c r="M374" s="60">
        <v>1</v>
      </c>
      <c r="N374" s="60" t="s">
        <v>37</v>
      </c>
      <c r="O374" s="60" t="s">
        <v>37</v>
      </c>
      <c r="P374" s="60"/>
      <c r="Q374" s="60"/>
      <c r="R374" s="60"/>
      <c r="S374" s="60" t="s">
        <v>37</v>
      </c>
      <c r="T374" s="60" t="s">
        <v>37</v>
      </c>
      <c r="U374" s="60" t="s">
        <v>387</v>
      </c>
      <c r="V374" s="60"/>
      <c r="W374" s="60"/>
      <c r="X374" s="60"/>
      <c r="Y374" s="60"/>
      <c r="Z374" s="60"/>
      <c r="AA374" s="60"/>
      <c r="AB374" s="60" t="s">
        <v>536</v>
      </c>
      <c r="AC374" s="60" t="s">
        <v>2509</v>
      </c>
      <c r="AD374" s="70"/>
      <c r="AE374" s="71" t="str">
        <f t="shared" si="34"/>
        <v>MetaDataDefinition|PD250014|BILL_TRNSF_FLAG|票据转让标识|S1|指该票据是否允许转让的标志信息。|</v>
      </c>
      <c r="AF374" s="71" t="str">
        <f t="shared" si="35"/>
        <v>PD250014</v>
      </c>
    </row>
    <row r="375" spans="1:32" s="44" customFormat="1" ht="19.2" customHeight="1">
      <c r="A375" s="54" t="s">
        <v>2510</v>
      </c>
      <c r="B375" s="60" t="s">
        <v>97</v>
      </c>
      <c r="C375" s="60" t="s">
        <v>143</v>
      </c>
      <c r="D375" s="60" t="s">
        <v>144</v>
      </c>
      <c r="E375" s="60" t="s">
        <v>2511</v>
      </c>
      <c r="F375" s="60" t="s">
        <v>2512</v>
      </c>
      <c r="G375" s="60" t="s">
        <v>37</v>
      </c>
      <c r="H375" s="60" t="s">
        <v>2513</v>
      </c>
      <c r="I375" s="60" t="s">
        <v>542</v>
      </c>
      <c r="J375" s="60" t="s">
        <v>37</v>
      </c>
      <c r="K375" s="60" t="s">
        <v>37</v>
      </c>
      <c r="L375" s="60" t="s">
        <v>543</v>
      </c>
      <c r="M375" s="60">
        <v>1</v>
      </c>
      <c r="N375" s="60" t="s">
        <v>37</v>
      </c>
      <c r="O375" s="60" t="s">
        <v>37</v>
      </c>
      <c r="P375" s="60"/>
      <c r="Q375" s="60"/>
      <c r="R375" s="60"/>
      <c r="S375" s="60" t="s">
        <v>37</v>
      </c>
      <c r="T375" s="60" t="s">
        <v>37</v>
      </c>
      <c r="U375" s="60" t="s">
        <v>387</v>
      </c>
      <c r="V375" s="60"/>
      <c r="W375" s="60"/>
      <c r="X375" s="60"/>
      <c r="Y375" s="60"/>
      <c r="Z375" s="60"/>
      <c r="AA375" s="60"/>
      <c r="AB375" s="60" t="s">
        <v>536</v>
      </c>
      <c r="AC375" s="60" t="s">
        <v>2514</v>
      </c>
      <c r="AD375" s="70"/>
      <c r="AE375" s="71" t="str">
        <f t="shared" si="34"/>
        <v>MetaDataDefinition|PD250015|FIX_PAR_AMT_FLAG|票据定额标识|S1|指该票据的面额是否固定的标志信息。|</v>
      </c>
      <c r="AF375" s="71" t="str">
        <f t="shared" si="35"/>
        <v>PD250015</v>
      </c>
    </row>
    <row r="376" spans="1:32" s="44" customFormat="1" ht="19.2" customHeight="1">
      <c r="A376" s="54" t="s">
        <v>2515</v>
      </c>
      <c r="B376" s="60" t="s">
        <v>97</v>
      </c>
      <c r="C376" s="60" t="s">
        <v>143</v>
      </c>
      <c r="D376" s="60" t="s">
        <v>144</v>
      </c>
      <c r="E376" s="60" t="s">
        <v>2516</v>
      </c>
      <c r="F376" s="60" t="s">
        <v>2517</v>
      </c>
      <c r="G376" s="60" t="s">
        <v>37</v>
      </c>
      <c r="H376" s="60" t="s">
        <v>2518</v>
      </c>
      <c r="I376" s="60" t="s">
        <v>1810</v>
      </c>
      <c r="J376" s="60" t="s">
        <v>1811</v>
      </c>
      <c r="K376" s="60" t="s">
        <v>37</v>
      </c>
      <c r="L376" s="60" t="s">
        <v>1147</v>
      </c>
      <c r="M376" s="60">
        <v>3</v>
      </c>
      <c r="N376" s="60" t="s">
        <v>37</v>
      </c>
      <c r="O376" s="60" t="s">
        <v>37</v>
      </c>
      <c r="P376" s="60"/>
      <c r="Q376" s="60"/>
      <c r="R376" s="60"/>
      <c r="S376" s="60" t="s">
        <v>37</v>
      </c>
      <c r="T376" s="60" t="s">
        <v>37</v>
      </c>
      <c r="U376" s="60" t="s">
        <v>387</v>
      </c>
      <c r="V376" s="60"/>
      <c r="W376" s="60"/>
      <c r="X376" s="60"/>
      <c r="Y376" s="60"/>
      <c r="Z376" s="60"/>
      <c r="AA376" s="60"/>
      <c r="AB376" s="60" t="s">
        <v>536</v>
      </c>
      <c r="AC376" s="60" t="s">
        <v>2519</v>
      </c>
      <c r="AD376" s="70"/>
      <c r="AE376" s="71" t="str">
        <f t="shared" si="34"/>
        <v>MetaDataDefinition|PD250016|TERM_OF_PMT_PAYMT|票据提示付款期|I|票据持票人向付款人/承兑人/付款人或承兑人的开户行出示票据并要求付款的行为叫做提示付款，提示付款期就是提示付款的有效期。|</v>
      </c>
      <c r="AF376" s="71" t="str">
        <f t="shared" si="35"/>
        <v>PD250016</v>
      </c>
    </row>
    <row r="377" spans="1:32" s="44" customFormat="1" ht="19.2" customHeight="1">
      <c r="A377" s="54" t="s">
        <v>2520</v>
      </c>
      <c r="B377" s="60" t="s">
        <v>97</v>
      </c>
      <c r="C377" s="60" t="s">
        <v>143</v>
      </c>
      <c r="D377" s="60" t="s">
        <v>144</v>
      </c>
      <c r="E377" s="60" t="s">
        <v>2521</v>
      </c>
      <c r="F377" s="60" t="s">
        <v>2522</v>
      </c>
      <c r="G377" s="60" t="s">
        <v>37</v>
      </c>
      <c r="H377" s="60" t="s">
        <v>2523</v>
      </c>
      <c r="I377" s="60" t="s">
        <v>535</v>
      </c>
      <c r="J377" s="60" t="s">
        <v>37</v>
      </c>
      <c r="K377" s="60" t="s">
        <v>37</v>
      </c>
      <c r="L377" s="60" t="s">
        <v>383</v>
      </c>
      <c r="M377" s="60">
        <v>1</v>
      </c>
      <c r="N377" s="60" t="s">
        <v>37</v>
      </c>
      <c r="O377" s="63" t="str">
        <f>HYPERLINK("#代码扩展定义!C"&amp;MATCH($E:$E,代码扩展定义!C:C,),"代码类")</f>
        <v>代码类</v>
      </c>
      <c r="P377" s="60"/>
      <c r="Q377" s="60"/>
      <c r="R377" s="60"/>
      <c r="S377" s="60" t="s">
        <v>37</v>
      </c>
      <c r="T377" s="60" t="s">
        <v>37</v>
      </c>
      <c r="U377" s="60" t="s">
        <v>387</v>
      </c>
      <c r="V377" s="60"/>
      <c r="W377" s="60"/>
      <c r="X377" s="60"/>
      <c r="Y377" s="60"/>
      <c r="Z377" s="60"/>
      <c r="AA377" s="60"/>
      <c r="AB377" s="60" t="s">
        <v>536</v>
      </c>
      <c r="AC377" s="60" t="s">
        <v>2524</v>
      </c>
      <c r="AD377" s="70"/>
      <c r="AE377" s="71" t="str">
        <f t="shared" si="34"/>
        <v>MetaDataDefinition|PD250017|EXCG_TYP|汇兑类型|S1|指汇款人委托银行将其款项支付给收款人，按照汇款业务结算信息载体的不同划分的结算方式，包括电汇、票汇、信汇。|</v>
      </c>
      <c r="AF377" s="71" t="str">
        <f t="shared" si="35"/>
        <v>PD250017</v>
      </c>
    </row>
    <row r="378" spans="1:32" s="44" customFormat="1" ht="19.2" customHeight="1">
      <c r="A378" s="54" t="s">
        <v>2525</v>
      </c>
      <c r="B378" s="60" t="s">
        <v>97</v>
      </c>
      <c r="C378" s="60" t="s">
        <v>143</v>
      </c>
      <c r="D378" s="60" t="s">
        <v>144</v>
      </c>
      <c r="E378" s="60" t="s">
        <v>2526</v>
      </c>
      <c r="F378" s="60" t="s">
        <v>2527</v>
      </c>
      <c r="G378" s="60" t="s">
        <v>37</v>
      </c>
      <c r="H378" s="60" t="s">
        <v>2528</v>
      </c>
      <c r="I378" s="60" t="s">
        <v>2460</v>
      </c>
      <c r="J378" s="60" t="s">
        <v>37</v>
      </c>
      <c r="K378" s="60" t="s">
        <v>37</v>
      </c>
      <c r="L378" s="60" t="s">
        <v>383</v>
      </c>
      <c r="M378" s="60">
        <v>2</v>
      </c>
      <c r="N378" s="60" t="s">
        <v>37</v>
      </c>
      <c r="O378" s="63" t="str">
        <f>HYPERLINK("#代码扩展定义!C"&amp;MATCH($E:$E,代码扩展定义!C:C,),"代码类")</f>
        <v>代码类</v>
      </c>
      <c r="P378" s="60"/>
      <c r="Q378" s="60"/>
      <c r="R378" s="60"/>
      <c r="S378" s="60" t="s">
        <v>37</v>
      </c>
      <c r="T378" s="60" t="s">
        <v>37</v>
      </c>
      <c r="U378" s="60" t="s">
        <v>387</v>
      </c>
      <c r="V378" s="60"/>
      <c r="W378" s="60"/>
      <c r="X378" s="60"/>
      <c r="Y378" s="60"/>
      <c r="Z378" s="60"/>
      <c r="AA378" s="60"/>
      <c r="AB378" s="60" t="s">
        <v>536</v>
      </c>
      <c r="AC378" s="60" t="s">
        <v>2529</v>
      </c>
      <c r="AD378" s="70"/>
      <c r="AE378" s="71" t="str">
        <f t="shared" si="34"/>
        <v>MetaDataDefinition|PD250018|CLTN_TYP_ON_DOC|跟单托收类型|S2|指跟单托收业务中银行向付款方交付托收项下全套单据的交单类型。|</v>
      </c>
      <c r="AF378" s="71" t="str">
        <f t="shared" si="35"/>
        <v>PD250018</v>
      </c>
    </row>
    <row r="379" spans="1:32" s="44" customFormat="1" ht="19.2" customHeight="1">
      <c r="A379" s="54" t="s">
        <v>2530</v>
      </c>
      <c r="B379" s="60" t="s">
        <v>97</v>
      </c>
      <c r="C379" s="60" t="s">
        <v>143</v>
      </c>
      <c r="D379" s="60" t="s">
        <v>144</v>
      </c>
      <c r="E379" s="60" t="s">
        <v>2531</v>
      </c>
      <c r="F379" s="60" t="s">
        <v>2532</v>
      </c>
      <c r="G379" s="60" t="s">
        <v>37</v>
      </c>
      <c r="H379" s="60" t="s">
        <v>2533</v>
      </c>
      <c r="I379" s="60" t="s">
        <v>535</v>
      </c>
      <c r="J379" s="60" t="s">
        <v>37</v>
      </c>
      <c r="K379" s="60" t="s">
        <v>37</v>
      </c>
      <c r="L379" s="60" t="s">
        <v>383</v>
      </c>
      <c r="M379" s="60">
        <v>1</v>
      </c>
      <c r="N379" s="60" t="s">
        <v>37</v>
      </c>
      <c r="O379" s="63" t="str">
        <f>HYPERLINK("#代码扩展定义!C"&amp;MATCH($E:$E,代码扩展定义!C:C,),"代码类")</f>
        <v>代码类</v>
      </c>
      <c r="P379" s="60"/>
      <c r="Q379" s="60"/>
      <c r="R379" s="60"/>
      <c r="S379" s="60" t="s">
        <v>37</v>
      </c>
      <c r="T379" s="60" t="s">
        <v>37</v>
      </c>
      <c r="U379" s="60" t="s">
        <v>387</v>
      </c>
      <c r="V379" s="60"/>
      <c r="W379" s="60"/>
      <c r="X379" s="60"/>
      <c r="Y379" s="60"/>
      <c r="Z379" s="60"/>
      <c r="AA379" s="60"/>
      <c r="AB379" s="60" t="s">
        <v>536</v>
      </c>
      <c r="AC379" s="60" t="s">
        <v>2534</v>
      </c>
      <c r="AD379" s="70"/>
      <c r="AE379" s="71" t="str">
        <f t="shared" si="34"/>
        <v>MetaDataDefinition|PD250019|CLTN_TYP_ON_CLN_BILL|光票托收方式|S1|指光票托收业务中银行向客户支付托收款项的方法种类。|</v>
      </c>
      <c r="AF379" s="71" t="str">
        <f t="shared" si="35"/>
        <v>PD250019</v>
      </c>
    </row>
    <row r="380" spans="1:32" s="44" customFormat="1" ht="19.2" customHeight="1">
      <c r="A380" s="54" t="s">
        <v>2535</v>
      </c>
      <c r="B380" s="55" t="s">
        <v>97</v>
      </c>
      <c r="C380" s="54" t="s">
        <v>143</v>
      </c>
      <c r="D380" s="54" t="s">
        <v>144</v>
      </c>
      <c r="E380" s="74" t="s">
        <v>2536</v>
      </c>
      <c r="F380" s="56" t="s">
        <v>2537</v>
      </c>
      <c r="G380" s="56" t="s">
        <v>37</v>
      </c>
      <c r="H380" s="56" t="s">
        <v>2538</v>
      </c>
      <c r="I380" s="56" t="s">
        <v>37</v>
      </c>
      <c r="J380" s="56" t="s">
        <v>37</v>
      </c>
      <c r="K380" s="56" t="s">
        <v>2539</v>
      </c>
      <c r="L380" s="56" t="s">
        <v>383</v>
      </c>
      <c r="M380" s="56">
        <v>3</v>
      </c>
      <c r="N380" s="56" t="s">
        <v>37</v>
      </c>
      <c r="O380" s="63" t="str">
        <f>HYPERLINK("#代码扩展定义!C"&amp;MATCH($E:$E,代码扩展定义!C:C,),"代码类")</f>
        <v>代码类</v>
      </c>
      <c r="P380" s="58" t="s">
        <v>477</v>
      </c>
      <c r="Q380" s="58" t="s">
        <v>2540</v>
      </c>
      <c r="R380" s="54" t="s">
        <v>386</v>
      </c>
      <c r="S380" s="56" t="s">
        <v>37</v>
      </c>
      <c r="T380" s="56" t="s">
        <v>37</v>
      </c>
      <c r="U380" s="54" t="s">
        <v>387</v>
      </c>
      <c r="V380" s="65"/>
      <c r="W380" s="65"/>
      <c r="X380" s="65"/>
      <c r="Y380" s="65"/>
      <c r="Z380" s="65"/>
      <c r="AA380" s="65"/>
      <c r="AB380" s="60" t="s">
        <v>388</v>
      </c>
      <c r="AC380" s="56" t="s">
        <v>2541</v>
      </c>
      <c r="AD380" s="70"/>
      <c r="AE380" s="71" t="str">
        <f t="shared" si="34"/>
        <v>MetaDataDefinition|PD250020|ACPTN_TYP|票据类型|S3|票据是由出票人签发的、约定自己或委托付款人在见票时或在指定日期，由收款人或持票人无条件支付的定金额的有价证劵。包括汇票、本票和支票。汇票是出票人签发的，委托付款人在见票时或者在指定日期无条件支付确定的金额给收款人或者持票人的票据。本票是出票人签发的，承诺自己在见票时无条件支付确定的金额给收款人或者持票人的票据。支票是出票人签发的，委托办理支票存款业务的银行或者其他金融机构在见票时无条件支付确定的金额给收款人或者持票人的票据。|</v>
      </c>
      <c r="AF380" s="71" t="str">
        <f t="shared" si="35"/>
        <v>PD250020</v>
      </c>
    </row>
    <row r="381" spans="1:32" s="44" customFormat="1" ht="19.2" customHeight="1">
      <c r="A381" s="54" t="s">
        <v>2542</v>
      </c>
      <c r="B381" s="55" t="s">
        <v>97</v>
      </c>
      <c r="C381" s="54" t="s">
        <v>143</v>
      </c>
      <c r="D381" s="54" t="s">
        <v>144</v>
      </c>
      <c r="E381" s="74" t="s">
        <v>2543</v>
      </c>
      <c r="F381" s="56" t="s">
        <v>2544</v>
      </c>
      <c r="G381" s="56" t="s">
        <v>37</v>
      </c>
      <c r="H381" s="56" t="s">
        <v>2545</v>
      </c>
      <c r="I381" s="56" t="s">
        <v>37</v>
      </c>
      <c r="J381" s="56" t="s">
        <v>507</v>
      </c>
      <c r="K381" s="56" t="s">
        <v>382</v>
      </c>
      <c r="L381" s="56" t="s">
        <v>509</v>
      </c>
      <c r="M381" s="56">
        <v>18</v>
      </c>
      <c r="N381" s="56">
        <v>2</v>
      </c>
      <c r="O381" s="55" t="s">
        <v>37</v>
      </c>
      <c r="P381" s="58" t="s">
        <v>477</v>
      </c>
      <c r="Q381" s="58" t="s">
        <v>2540</v>
      </c>
      <c r="R381" s="54" t="s">
        <v>386</v>
      </c>
      <c r="S381" s="56" t="s">
        <v>37</v>
      </c>
      <c r="T381" s="56" t="s">
        <v>37</v>
      </c>
      <c r="U381" s="54" t="s">
        <v>387</v>
      </c>
      <c r="V381" s="65"/>
      <c r="W381" s="65"/>
      <c r="X381" s="65"/>
      <c r="Y381" s="65"/>
      <c r="Z381" s="65"/>
      <c r="AA381" s="65"/>
      <c r="AB381" s="60" t="s">
        <v>388</v>
      </c>
      <c r="AC381" s="56" t="s">
        <v>2546</v>
      </c>
      <c r="AD381" s="70"/>
      <c r="AE381" s="71" t="str">
        <f t="shared" si="34"/>
        <v>MetaDataDefinition|PD250021|BILL_AMT|票面金额|D18,2|指票据的票面金额。|</v>
      </c>
      <c r="AF381" s="71" t="str">
        <f t="shared" si="35"/>
        <v>PD250021</v>
      </c>
    </row>
    <row r="382" spans="1:32" s="44" customFormat="1" ht="19.2" customHeight="1">
      <c r="A382" s="54" t="s">
        <v>2547</v>
      </c>
      <c r="B382" s="54" t="s">
        <v>97</v>
      </c>
      <c r="C382" s="54" t="s">
        <v>143</v>
      </c>
      <c r="D382" s="54" t="s">
        <v>146</v>
      </c>
      <c r="E382" s="54" t="s">
        <v>2548</v>
      </c>
      <c r="F382" s="56" t="s">
        <v>2549</v>
      </c>
      <c r="G382" s="56" t="s">
        <v>37</v>
      </c>
      <c r="H382" s="56" t="s">
        <v>2550</v>
      </c>
      <c r="I382" s="56" t="s">
        <v>37</v>
      </c>
      <c r="J382" s="56">
        <v>0</v>
      </c>
      <c r="K382" s="56" t="s">
        <v>1095</v>
      </c>
      <c r="L382" s="56" t="s">
        <v>383</v>
      </c>
      <c r="M382" s="56">
        <v>2</v>
      </c>
      <c r="N382" s="56" t="s">
        <v>37</v>
      </c>
      <c r="O382" s="63" t="str">
        <f>HYPERLINK("#代码扩展定义!C"&amp;MATCH($E:$E,代码扩展定义!C:C,),"代码类")</f>
        <v>代码类</v>
      </c>
      <c r="P382" s="54" t="s">
        <v>2339</v>
      </c>
      <c r="Q382" s="54" t="s">
        <v>2386</v>
      </c>
      <c r="R382" s="54" t="s">
        <v>2387</v>
      </c>
      <c r="S382" s="56" t="s">
        <v>37</v>
      </c>
      <c r="T382" s="56" t="s">
        <v>37</v>
      </c>
      <c r="U382" s="54" t="s">
        <v>387</v>
      </c>
      <c r="V382" s="65"/>
      <c r="W382" s="65"/>
      <c r="X382" s="65"/>
      <c r="Y382" s="65"/>
      <c r="Z382" s="65"/>
      <c r="AA382" s="65"/>
      <c r="AB382" s="60" t="s">
        <v>388</v>
      </c>
      <c r="AC382" s="56" t="s">
        <v>2551</v>
      </c>
      <c r="AD382" s="70"/>
      <c r="AE382" s="71" t="str">
        <f t="shared" si="34"/>
        <v>MetaDataDefinition|PD250022|STS_OF_BNK_ACPTN_BILL|承兑汇票状态|S2|用于标识银行承兑汇票的状态信息。|</v>
      </c>
      <c r="AF382" s="71" t="str">
        <f t="shared" si="35"/>
        <v>PD250022</v>
      </c>
    </row>
    <row r="383" spans="1:32" s="44" customFormat="1" ht="19.2" customHeight="1">
      <c r="A383" s="54" t="s">
        <v>2552</v>
      </c>
      <c r="B383" s="54" t="s">
        <v>97</v>
      </c>
      <c r="C383" s="54" t="s">
        <v>143</v>
      </c>
      <c r="D383" s="54" t="s">
        <v>146</v>
      </c>
      <c r="E383" s="54" t="s">
        <v>2553</v>
      </c>
      <c r="F383" s="56" t="s">
        <v>2554</v>
      </c>
      <c r="G383" s="56" t="s">
        <v>37</v>
      </c>
      <c r="H383" s="56" t="s">
        <v>2555</v>
      </c>
      <c r="I383" s="56" t="s">
        <v>37</v>
      </c>
      <c r="J383" s="56">
        <v>0</v>
      </c>
      <c r="K383" s="56" t="s">
        <v>1095</v>
      </c>
      <c r="L383" s="56" t="s">
        <v>383</v>
      </c>
      <c r="M383" s="56">
        <v>1</v>
      </c>
      <c r="N383" s="56" t="s">
        <v>37</v>
      </c>
      <c r="O383" s="63" t="str">
        <f>HYPERLINK("#代码扩展定义!C"&amp;MATCH($E:$E,代码扩展定义!C:C,),"代码类")</f>
        <v>代码类</v>
      </c>
      <c r="P383" s="54" t="s">
        <v>2339</v>
      </c>
      <c r="Q383" s="54" t="s">
        <v>2556</v>
      </c>
      <c r="R383" s="54" t="s">
        <v>2387</v>
      </c>
      <c r="S383" s="56" t="s">
        <v>37</v>
      </c>
      <c r="T383" s="56" t="s">
        <v>37</v>
      </c>
      <c r="U383" s="54" t="s">
        <v>387</v>
      </c>
      <c r="V383" s="65"/>
      <c r="W383" s="65"/>
      <c r="X383" s="65"/>
      <c r="Y383" s="65"/>
      <c r="Z383" s="65"/>
      <c r="AA383" s="65"/>
      <c r="AB383" s="60" t="s">
        <v>388</v>
      </c>
      <c r="AC383" s="56" t="s">
        <v>2557</v>
      </c>
      <c r="AD383" s="70"/>
      <c r="AE383" s="71" t="str">
        <f t="shared" si="34"/>
        <v>MetaDataDefinition|PD250023|IND_OF_BILL_ADV|垫款标识|S1|描述该承兑汇票是否发生了垫款业务。|</v>
      </c>
      <c r="AF383" s="71" t="str">
        <f t="shared" si="35"/>
        <v>PD250023</v>
      </c>
    </row>
    <row r="384" spans="1:32" s="44" customFormat="1" ht="19.2" customHeight="1">
      <c r="A384" s="54" t="s">
        <v>2558</v>
      </c>
      <c r="B384" s="55" t="s">
        <v>97</v>
      </c>
      <c r="C384" s="54" t="s">
        <v>143</v>
      </c>
      <c r="D384" s="54" t="s">
        <v>154</v>
      </c>
      <c r="E384" s="55" t="s">
        <v>2559</v>
      </c>
      <c r="F384" s="56" t="s">
        <v>2560</v>
      </c>
      <c r="G384" s="56" t="s">
        <v>37</v>
      </c>
      <c r="H384" s="56" t="s">
        <v>2561</v>
      </c>
      <c r="I384" s="56" t="s">
        <v>37</v>
      </c>
      <c r="J384" s="56" t="s">
        <v>507</v>
      </c>
      <c r="K384" s="56" t="s">
        <v>382</v>
      </c>
      <c r="L384" s="56" t="s">
        <v>509</v>
      </c>
      <c r="M384" s="56">
        <v>18</v>
      </c>
      <c r="N384" s="56">
        <v>2</v>
      </c>
      <c r="O384" s="55" t="s">
        <v>37</v>
      </c>
      <c r="P384" s="58" t="s">
        <v>477</v>
      </c>
      <c r="Q384" s="58" t="s">
        <v>2562</v>
      </c>
      <c r="R384" s="54" t="s">
        <v>386</v>
      </c>
      <c r="S384" s="56" t="s">
        <v>37</v>
      </c>
      <c r="T384" s="56" t="s">
        <v>37</v>
      </c>
      <c r="U384" s="54" t="s">
        <v>387</v>
      </c>
      <c r="V384" s="65"/>
      <c r="W384" s="65"/>
      <c r="X384" s="65"/>
      <c r="Y384" s="65"/>
      <c r="Z384" s="65"/>
      <c r="AA384" s="65"/>
      <c r="AB384" s="60" t="s">
        <v>388</v>
      </c>
      <c r="AC384" s="56" t="s">
        <v>2563</v>
      </c>
      <c r="AD384" s="70"/>
      <c r="AE384" s="71" t="str">
        <f t="shared" si="34"/>
        <v>MetaDataDefinition|PD250024|CLTN_AMT|托收金额|D18,2|票据的可托收金额|</v>
      </c>
      <c r="AF384" s="71" t="str">
        <f t="shared" si="35"/>
        <v>PD250024</v>
      </c>
    </row>
    <row r="385" spans="1:32" s="44" customFormat="1" ht="19.2" customHeight="1">
      <c r="A385" s="54" t="s">
        <v>2564</v>
      </c>
      <c r="B385" s="55" t="s">
        <v>97</v>
      </c>
      <c r="C385" s="54" t="s">
        <v>143</v>
      </c>
      <c r="D385" s="54" t="s">
        <v>150</v>
      </c>
      <c r="E385" s="58" t="s">
        <v>2565</v>
      </c>
      <c r="F385" s="56" t="s">
        <v>2566</v>
      </c>
      <c r="G385" s="56" t="s">
        <v>37</v>
      </c>
      <c r="H385" s="56" t="s">
        <v>2567</v>
      </c>
      <c r="I385" s="56" t="s">
        <v>37</v>
      </c>
      <c r="J385" s="56" t="s">
        <v>37</v>
      </c>
      <c r="K385" s="56" t="s">
        <v>1095</v>
      </c>
      <c r="L385" s="56" t="s">
        <v>383</v>
      </c>
      <c r="M385" s="56">
        <v>1</v>
      </c>
      <c r="N385" s="56" t="s">
        <v>37</v>
      </c>
      <c r="O385" s="63" t="str">
        <f>HYPERLINK("#代码扩展定义!C"&amp;MATCH($E:$E,代码扩展定义!C:C,),"代码类")</f>
        <v>代码类</v>
      </c>
      <c r="P385" s="58" t="s">
        <v>477</v>
      </c>
      <c r="Q385" s="58" t="s">
        <v>708</v>
      </c>
      <c r="R385" s="54" t="s">
        <v>386</v>
      </c>
      <c r="S385" s="56" t="s">
        <v>37</v>
      </c>
      <c r="T385" s="56" t="s">
        <v>37</v>
      </c>
      <c r="U385" s="54" t="s">
        <v>387</v>
      </c>
      <c r="V385" s="65"/>
      <c r="W385" s="65"/>
      <c r="X385" s="65"/>
      <c r="Y385" s="65"/>
      <c r="Z385" s="65"/>
      <c r="AA385" s="65"/>
      <c r="AB385" s="60" t="s">
        <v>388</v>
      </c>
      <c r="AC385" s="56" t="s">
        <v>2568</v>
      </c>
      <c r="AD385" s="70"/>
      <c r="AE385" s="71" t="str">
        <f t="shared" si="34"/>
        <v>MetaDataDefinition|PD250025|CHEQ_STS|支票状态|S1|指支票的当前状态，包括领用、使用、挂失和作废等。|</v>
      </c>
      <c r="AF385" s="71" t="str">
        <f t="shared" si="35"/>
        <v>PD250025</v>
      </c>
    </row>
    <row r="386" spans="1:32" s="44" customFormat="1" ht="19.2" customHeight="1">
      <c r="A386" s="60" t="s">
        <v>2569</v>
      </c>
      <c r="B386" s="60" t="s">
        <v>97</v>
      </c>
      <c r="C386" s="60" t="s">
        <v>156</v>
      </c>
      <c r="D386" s="60" t="s">
        <v>157</v>
      </c>
      <c r="E386" s="60" t="s">
        <v>2570</v>
      </c>
      <c r="F386" s="60" t="s">
        <v>2571</v>
      </c>
      <c r="G386" s="60" t="s">
        <v>37</v>
      </c>
      <c r="H386" s="60" t="s">
        <v>2572</v>
      </c>
      <c r="I386" s="60" t="s">
        <v>2573</v>
      </c>
      <c r="J386" s="60" t="s">
        <v>37</v>
      </c>
      <c r="K386" s="60" t="s">
        <v>37</v>
      </c>
      <c r="L386" s="60" t="s">
        <v>469</v>
      </c>
      <c r="M386" s="60">
        <v>19</v>
      </c>
      <c r="N386" s="60" t="s">
        <v>37</v>
      </c>
      <c r="O386" s="60" t="s">
        <v>37</v>
      </c>
      <c r="P386" s="60"/>
      <c r="Q386" s="60"/>
      <c r="R386" s="60"/>
      <c r="S386" s="60" t="s">
        <v>37</v>
      </c>
      <c r="T386" s="60" t="s">
        <v>37</v>
      </c>
      <c r="U386" s="60" t="s">
        <v>387</v>
      </c>
      <c r="V386" s="60"/>
      <c r="W386" s="60"/>
      <c r="X386" s="60"/>
      <c r="Y386" s="60"/>
      <c r="Z386" s="60"/>
      <c r="AA386" s="60"/>
      <c r="AB386" s="60" t="s">
        <v>536</v>
      </c>
      <c r="AC386" s="60" t="s">
        <v>2574</v>
      </c>
      <c r="AD386" s="70"/>
      <c r="AE386" s="71" t="str">
        <f t="shared" si="34"/>
        <v>MetaDataDefinition|PD300001|BNK_CARD_NUM|银行卡卡号|S19|指识别贵州银行银行卡（借记卡、贷记卡、准贷记卡、信用卡等）的唯一标识编码。|</v>
      </c>
      <c r="AF386" s="71" t="str">
        <f t="shared" si="35"/>
        <v>PD300001</v>
      </c>
    </row>
    <row r="387" spans="1:32" s="44" customFormat="1" ht="19.2" customHeight="1">
      <c r="A387" s="60" t="s">
        <v>2575</v>
      </c>
      <c r="B387" s="60" t="s">
        <v>97</v>
      </c>
      <c r="C387" s="60" t="s">
        <v>156</v>
      </c>
      <c r="D387" s="60" t="s">
        <v>157</v>
      </c>
      <c r="E387" s="60" t="s">
        <v>2576</v>
      </c>
      <c r="F387" s="60" t="s">
        <v>2577</v>
      </c>
      <c r="G387" s="60" t="s">
        <v>37</v>
      </c>
      <c r="H387" s="60" t="s">
        <v>2578</v>
      </c>
      <c r="I387" s="60" t="s">
        <v>535</v>
      </c>
      <c r="J387" s="60" t="s">
        <v>37</v>
      </c>
      <c r="K387" s="60" t="s">
        <v>37</v>
      </c>
      <c r="L387" s="60" t="s">
        <v>383</v>
      </c>
      <c r="M387" s="60">
        <v>1</v>
      </c>
      <c r="N387" s="60" t="s">
        <v>37</v>
      </c>
      <c r="O387" s="63" t="str">
        <f>HYPERLINK("#代码扩展定义!C"&amp;MATCH($E:$E,代码扩展定义!C:C,),"代码类")</f>
        <v>代码类</v>
      </c>
      <c r="P387" s="60"/>
      <c r="Q387" s="60"/>
      <c r="R387" s="60"/>
      <c r="S387" s="60" t="s">
        <v>37</v>
      </c>
      <c r="T387" s="60" t="s">
        <v>37</v>
      </c>
      <c r="U387" s="60" t="s">
        <v>387</v>
      </c>
      <c r="V387" s="60"/>
      <c r="W387" s="60"/>
      <c r="X387" s="60"/>
      <c r="Y387" s="60"/>
      <c r="Z387" s="60"/>
      <c r="AA387" s="60"/>
      <c r="AB387" s="60" t="s">
        <v>536</v>
      </c>
      <c r="AC387" s="60" t="s">
        <v>2579</v>
      </c>
      <c r="AD387" s="70"/>
      <c r="AE387" s="71" t="str">
        <f t="shared" ref="AE387" si="36">CONCATENATE("MetaDataDefinition|",SUBSTITUTE(SUBSTITUTE(A387,CHAR(10),""),CHAR(13),""),"|",SUBSTITUTE(SUBSTITUTE(AC387,CHAR(10),""),CHAR(13),""),"|",SUBSTITUTE(SUBSTITUTE(E387,CHAR(10),""),CHAR(13),""),"|",IF(OR(L387="代码类",L387="标识类",L387="编码类",L387="文本类",L387="日期类",L387="时间类",L387="日期时间类"),CONCATENATE("S",M387),IF(L387="金额类",CONCATENATE("D",M387,",",N387),IF(L387="数值类","I","#N/A!"))),"|",SUBSTITUTE(SUBSTITUTE(H387,CHAR(10),""),CHAR(13),""),"|")</f>
        <v>MetaDataDefinition|PD300002|BNK_CARD_TYP|银行卡类型|S1|指根据银行卡是否享有透支额度等基本特性划分的卡片类型，包括借记卡、贷记卡、准贷记卡、借贷合一卡。|</v>
      </c>
      <c r="AF387" s="71" t="str">
        <f t="shared" ref="AF387" si="37">A387</f>
        <v>PD300002</v>
      </c>
    </row>
    <row r="388" spans="1:32" s="44" customFormat="1" ht="19.2" customHeight="1">
      <c r="A388" s="60" t="s">
        <v>2580</v>
      </c>
      <c r="B388" s="60" t="s">
        <v>97</v>
      </c>
      <c r="C388" s="60" t="s">
        <v>156</v>
      </c>
      <c r="D388" s="60" t="s">
        <v>157</v>
      </c>
      <c r="E388" s="60" t="s">
        <v>2581</v>
      </c>
      <c r="F388" s="60" t="s">
        <v>2582</v>
      </c>
      <c r="G388" s="60" t="s">
        <v>37</v>
      </c>
      <c r="H388" s="60" t="s">
        <v>2583</v>
      </c>
      <c r="I388" s="60" t="s">
        <v>2584</v>
      </c>
      <c r="J388" s="60" t="s">
        <v>37</v>
      </c>
      <c r="K388" s="60" t="s">
        <v>37</v>
      </c>
      <c r="L388" s="60" t="s">
        <v>383</v>
      </c>
      <c r="M388" s="60">
        <v>3</v>
      </c>
      <c r="N388" s="60" t="s">
        <v>37</v>
      </c>
      <c r="O388" s="63" t="str">
        <f>HYPERLINK("#代码扩展定义!C"&amp;MATCH($E:$E,代码扩展定义!C:C,),"代码类")</f>
        <v>代码类</v>
      </c>
      <c r="P388" s="60"/>
      <c r="Q388" s="60"/>
      <c r="R388" s="60"/>
      <c r="S388" s="60" t="s">
        <v>37</v>
      </c>
      <c r="T388" s="60" t="s">
        <v>37</v>
      </c>
      <c r="U388" s="60" t="s">
        <v>387</v>
      </c>
      <c r="V388" s="60"/>
      <c r="W388" s="60"/>
      <c r="X388" s="60"/>
      <c r="Y388" s="60"/>
      <c r="Z388" s="60"/>
      <c r="AA388" s="60"/>
      <c r="AB388" s="60" t="s">
        <v>536</v>
      </c>
      <c r="AC388" s="60" t="s">
        <v>2585</v>
      </c>
      <c r="AD388" s="70"/>
      <c r="AE388" s="71" t="str">
        <f t="shared" ref="AE388:AE419" si="38">CONCATENATE("MetaDataDefinition|",SUBSTITUTE(SUBSTITUTE(A388,CHAR(10),""),CHAR(13),""),"|",SUBSTITUTE(SUBSTITUTE(AC388,CHAR(10),""),CHAR(13),""),"|",SUBSTITUTE(SUBSTITUTE(E388,CHAR(10),""),CHAR(13),""),"|",IF(OR(L388="代码类",L388="标识类",L388="编码类",L388="文本类",L388="日期类",L388="时间类",L388="日期时间类"),CONCATENATE("S",M388),IF(L388="金额类",CONCATENATE("D",M388,",",N388),IF(L388="数值类","I","#N/A!"))),"|",SUBSTITUTE(SUBSTITUTE(H388,CHAR(10),""),CHAR(13),""),"|")</f>
        <v>MetaDataDefinition|PD300003|CARD_LVL|卡片等级|S3|指对不同种类银行卡产品的层级划分。|</v>
      </c>
      <c r="AF388" s="71" t="str">
        <f t="shared" ref="AF388:AF419" si="39">A388</f>
        <v>PD300003</v>
      </c>
    </row>
    <row r="389" spans="1:32" s="44" customFormat="1" ht="19.2" customHeight="1">
      <c r="A389" s="60" t="s">
        <v>2586</v>
      </c>
      <c r="B389" s="60" t="s">
        <v>97</v>
      </c>
      <c r="C389" s="60" t="s">
        <v>156</v>
      </c>
      <c r="D389" s="60" t="s">
        <v>157</v>
      </c>
      <c r="E389" s="60" t="s">
        <v>2587</v>
      </c>
      <c r="F389" s="60" t="s">
        <v>2588</v>
      </c>
      <c r="G389" s="60" t="s">
        <v>37</v>
      </c>
      <c r="H389" s="60" t="s">
        <v>2589</v>
      </c>
      <c r="I389" s="60" t="s">
        <v>2460</v>
      </c>
      <c r="J389" s="60" t="s">
        <v>37</v>
      </c>
      <c r="K389" s="60" t="s">
        <v>37</v>
      </c>
      <c r="L389" s="60" t="s">
        <v>383</v>
      </c>
      <c r="M389" s="60">
        <v>2</v>
      </c>
      <c r="N389" s="60" t="s">
        <v>37</v>
      </c>
      <c r="O389" s="63" t="str">
        <f>HYPERLINK("#代码扩展定义!C"&amp;MATCH($E:$E,代码扩展定义!C:C,),"代码类")</f>
        <v>代码类</v>
      </c>
      <c r="P389" s="60"/>
      <c r="Q389" s="60"/>
      <c r="R389" s="60"/>
      <c r="S389" s="60" t="s">
        <v>37</v>
      </c>
      <c r="T389" s="60" t="s">
        <v>37</v>
      </c>
      <c r="U389" s="60" t="s">
        <v>387</v>
      </c>
      <c r="V389" s="60"/>
      <c r="W389" s="60"/>
      <c r="X389" s="60"/>
      <c r="Y389" s="60"/>
      <c r="Z389" s="60"/>
      <c r="AA389" s="60"/>
      <c r="AB389" s="60" t="s">
        <v>536</v>
      </c>
      <c r="AC389" s="60" t="s">
        <v>2590</v>
      </c>
      <c r="AD389" s="70"/>
      <c r="AE389" s="71" t="str">
        <f t="shared" si="38"/>
        <v>MetaDataDefinition|PD300004|AVL_ACTNS_OF_THE_CARD|卡片适用功能|S2|指持卡人使用该卡片可进行的业务操作，包括行消费、转账、取现等操作，可多选。例如单位卡就不可存取现金。|</v>
      </c>
      <c r="AF389" s="71" t="str">
        <f t="shared" si="39"/>
        <v>PD300004</v>
      </c>
    </row>
    <row r="390" spans="1:32" s="44" customFormat="1" ht="19.2" customHeight="1">
      <c r="A390" s="60" t="s">
        <v>2591</v>
      </c>
      <c r="B390" s="60" t="s">
        <v>97</v>
      </c>
      <c r="C390" s="60" t="s">
        <v>156</v>
      </c>
      <c r="D390" s="60" t="s">
        <v>157</v>
      </c>
      <c r="E390" s="60" t="s">
        <v>2592</v>
      </c>
      <c r="F390" s="60" t="s">
        <v>2593</v>
      </c>
      <c r="G390" s="60" t="s">
        <v>37</v>
      </c>
      <c r="H390" s="60" t="s">
        <v>2594</v>
      </c>
      <c r="I390" s="60" t="s">
        <v>542</v>
      </c>
      <c r="J390" s="60" t="s">
        <v>37</v>
      </c>
      <c r="K390" s="60" t="s">
        <v>37</v>
      </c>
      <c r="L390" s="60" t="s">
        <v>543</v>
      </c>
      <c r="M390" s="60">
        <v>1</v>
      </c>
      <c r="N390" s="60" t="s">
        <v>37</v>
      </c>
      <c r="O390" s="60" t="s">
        <v>37</v>
      </c>
      <c r="P390" s="60"/>
      <c r="Q390" s="60"/>
      <c r="R390" s="60"/>
      <c r="S390" s="60" t="s">
        <v>37</v>
      </c>
      <c r="T390" s="60" t="s">
        <v>37</v>
      </c>
      <c r="U390" s="60" t="s">
        <v>387</v>
      </c>
      <c r="V390" s="60"/>
      <c r="W390" s="60"/>
      <c r="X390" s="60"/>
      <c r="Y390" s="60"/>
      <c r="Z390" s="60"/>
      <c r="AA390" s="60"/>
      <c r="AB390" s="60" t="s">
        <v>536</v>
      </c>
      <c r="AC390" s="60" t="s">
        <v>2595</v>
      </c>
      <c r="AD390" s="70"/>
      <c r="AE390" s="71" t="str">
        <f t="shared" si="38"/>
        <v>MetaDataDefinition|PD300005|PERM_OF_OVDF_FLAG|允许透支标识|S1|指卡片是否允许进行透支消费、取现等。|</v>
      </c>
      <c r="AF390" s="71" t="str">
        <f t="shared" si="39"/>
        <v>PD300005</v>
      </c>
    </row>
    <row r="391" spans="1:32" s="44" customFormat="1" ht="19.2" customHeight="1">
      <c r="A391" s="60" t="s">
        <v>2596</v>
      </c>
      <c r="B391" s="60" t="s">
        <v>97</v>
      </c>
      <c r="C391" s="60" t="s">
        <v>156</v>
      </c>
      <c r="D391" s="60" t="s">
        <v>157</v>
      </c>
      <c r="E391" s="60" t="s">
        <v>2597</v>
      </c>
      <c r="F391" s="60" t="s">
        <v>2598</v>
      </c>
      <c r="G391" s="60" t="s">
        <v>37</v>
      </c>
      <c r="H391" s="60" t="s">
        <v>2599</v>
      </c>
      <c r="I391" s="60" t="s">
        <v>2600</v>
      </c>
      <c r="J391" s="60" t="s">
        <v>1811</v>
      </c>
      <c r="K391" s="60" t="s">
        <v>37</v>
      </c>
      <c r="L391" s="60" t="s">
        <v>1147</v>
      </c>
      <c r="M391" s="60">
        <v>3</v>
      </c>
      <c r="N391" s="60" t="s">
        <v>37</v>
      </c>
      <c r="O391" s="60" t="s">
        <v>37</v>
      </c>
      <c r="P391" s="60"/>
      <c r="Q391" s="60"/>
      <c r="R391" s="60"/>
      <c r="S391" s="60" t="s">
        <v>37</v>
      </c>
      <c r="T391" s="60" t="s">
        <v>37</v>
      </c>
      <c r="U391" s="60" t="s">
        <v>387</v>
      </c>
      <c r="V391" s="60"/>
      <c r="W391" s="60"/>
      <c r="X391" s="60"/>
      <c r="Y391" s="60"/>
      <c r="Z391" s="60"/>
      <c r="AA391" s="60"/>
      <c r="AB391" s="60" t="s">
        <v>536</v>
      </c>
      <c r="AC391" s="60" t="s">
        <v>2601</v>
      </c>
      <c r="AD391" s="70"/>
      <c r="AE391" s="71" t="str">
        <f t="shared" si="38"/>
        <v>MetaDataDefinition|PD300006|MAX_NUM_OF_SUBD_CARDS|附属卡最大数量|I|指一张主卡下可以开立副卡的最大数量。|</v>
      </c>
      <c r="AF391" s="71" t="str">
        <f t="shared" si="39"/>
        <v>PD300006</v>
      </c>
    </row>
    <row r="392" spans="1:32" s="44" customFormat="1" ht="19.2" customHeight="1">
      <c r="A392" s="60" t="s">
        <v>2602</v>
      </c>
      <c r="B392" s="60" t="s">
        <v>97</v>
      </c>
      <c r="C392" s="60" t="s">
        <v>156</v>
      </c>
      <c r="D392" s="60" t="s">
        <v>157</v>
      </c>
      <c r="E392" s="60" t="s">
        <v>2603</v>
      </c>
      <c r="F392" s="60" t="s">
        <v>2604</v>
      </c>
      <c r="G392" s="60" t="s">
        <v>37</v>
      </c>
      <c r="H392" s="60" t="s">
        <v>2605</v>
      </c>
      <c r="I392" s="60" t="s">
        <v>542</v>
      </c>
      <c r="J392" s="60" t="s">
        <v>37</v>
      </c>
      <c r="K392" s="60" t="s">
        <v>37</v>
      </c>
      <c r="L392" s="60" t="s">
        <v>543</v>
      </c>
      <c r="M392" s="60">
        <v>1</v>
      </c>
      <c r="N392" s="60" t="s">
        <v>37</v>
      </c>
      <c r="O392" s="60" t="s">
        <v>37</v>
      </c>
      <c r="P392" s="60"/>
      <c r="Q392" s="60"/>
      <c r="R392" s="60"/>
      <c r="S392" s="60" t="s">
        <v>37</v>
      </c>
      <c r="T392" s="60" t="s">
        <v>37</v>
      </c>
      <c r="U392" s="60" t="s">
        <v>387</v>
      </c>
      <c r="V392" s="60"/>
      <c r="W392" s="60"/>
      <c r="X392" s="60"/>
      <c r="Y392" s="60"/>
      <c r="Z392" s="60"/>
      <c r="AA392" s="60"/>
      <c r="AB392" s="60" t="s">
        <v>536</v>
      </c>
      <c r="AC392" s="60" t="s">
        <v>2606</v>
      </c>
      <c r="AD392" s="70"/>
      <c r="AE392" s="71" t="str">
        <f t="shared" si="38"/>
        <v>MetaDataDefinition|PD300007|INT_GRACE_PERD_FLAG|支持免息期标识|S1|指卡产品是否支持如果持卡人在银行规定的到期还款日之前偿还信用额度内的透支消费、利息、费用，则无需支付透支利息的标志信息。|</v>
      </c>
      <c r="AF392" s="71" t="str">
        <f t="shared" si="39"/>
        <v>PD300007</v>
      </c>
    </row>
    <row r="393" spans="1:32" s="44" customFormat="1" ht="19.2" customHeight="1">
      <c r="A393" s="60" t="s">
        <v>2607</v>
      </c>
      <c r="B393" s="60" t="s">
        <v>97</v>
      </c>
      <c r="C393" s="60" t="s">
        <v>156</v>
      </c>
      <c r="D393" s="60" t="s">
        <v>157</v>
      </c>
      <c r="E393" s="60" t="s">
        <v>2608</v>
      </c>
      <c r="F393" s="60" t="s">
        <v>2609</v>
      </c>
      <c r="G393" s="60" t="s">
        <v>37</v>
      </c>
      <c r="H393" s="60" t="s">
        <v>2610</v>
      </c>
      <c r="I393" s="60" t="s">
        <v>535</v>
      </c>
      <c r="J393" s="60" t="s">
        <v>37</v>
      </c>
      <c r="K393" s="60" t="s">
        <v>2611</v>
      </c>
      <c r="L393" s="60" t="s">
        <v>383</v>
      </c>
      <c r="M393" s="60">
        <v>1</v>
      </c>
      <c r="N393" s="60" t="s">
        <v>37</v>
      </c>
      <c r="O393" s="63" t="str">
        <f>HYPERLINK("#代码扩展定义!C"&amp;MATCH($E:$E,代码扩展定义!C:C,),"代码类")</f>
        <v>代码类</v>
      </c>
      <c r="P393" s="60"/>
      <c r="Q393" s="60"/>
      <c r="R393" s="60"/>
      <c r="S393" s="60" t="s">
        <v>37</v>
      </c>
      <c r="T393" s="60" t="s">
        <v>37</v>
      </c>
      <c r="U393" s="60" t="s">
        <v>387</v>
      </c>
      <c r="V393" s="60"/>
      <c r="W393" s="60"/>
      <c r="X393" s="60"/>
      <c r="Y393" s="60"/>
      <c r="Z393" s="60"/>
      <c r="AA393" s="60"/>
      <c r="AB393" s="60" t="s">
        <v>536</v>
      </c>
      <c r="AC393" s="60" t="s">
        <v>2612</v>
      </c>
      <c r="AD393" s="70"/>
      <c r="AE393" s="71" t="str">
        <f t="shared" si="38"/>
        <v>MetaDataDefinition|PD300008|BNK_CARD_HLDR_TYP|银行卡持有人类型|S1|指银行发行的银行卡按照发行对象不同进行的分类，分为个人卡和单位卡。|</v>
      </c>
      <c r="AF393" s="71" t="str">
        <f t="shared" si="39"/>
        <v>PD300008</v>
      </c>
    </row>
    <row r="394" spans="1:32" s="44" customFormat="1" ht="19.2" customHeight="1">
      <c r="A394" s="60" t="s">
        <v>2613</v>
      </c>
      <c r="B394" s="60" t="s">
        <v>97</v>
      </c>
      <c r="C394" s="60" t="s">
        <v>156</v>
      </c>
      <c r="D394" s="60" t="s">
        <v>157</v>
      </c>
      <c r="E394" s="60" t="s">
        <v>2614</v>
      </c>
      <c r="F394" s="60" t="s">
        <v>2615</v>
      </c>
      <c r="G394" s="60" t="s">
        <v>37</v>
      </c>
      <c r="H394" s="60" t="s">
        <v>2616</v>
      </c>
      <c r="I394" s="60" t="s">
        <v>2617</v>
      </c>
      <c r="J394" s="60" t="s">
        <v>37</v>
      </c>
      <c r="K394" s="60" t="s">
        <v>37</v>
      </c>
      <c r="L394" s="60" t="s">
        <v>393</v>
      </c>
      <c r="M394" s="60">
        <v>5</v>
      </c>
      <c r="N394" s="60" t="s">
        <v>37</v>
      </c>
      <c r="O394" s="60" t="s">
        <v>37</v>
      </c>
      <c r="P394" s="60"/>
      <c r="Q394" s="60"/>
      <c r="R394" s="60"/>
      <c r="S394" s="60" t="s">
        <v>37</v>
      </c>
      <c r="T394" s="60" t="s">
        <v>37</v>
      </c>
      <c r="U394" s="60" t="s">
        <v>387</v>
      </c>
      <c r="V394" s="60"/>
      <c r="W394" s="60"/>
      <c r="X394" s="60"/>
      <c r="Y394" s="60"/>
      <c r="Z394" s="60"/>
      <c r="AA394" s="60"/>
      <c r="AB394" s="60" t="s">
        <v>536</v>
      </c>
      <c r="AC394" s="60" t="s">
        <v>2618</v>
      </c>
      <c r="AD394" s="70"/>
      <c r="AE394" s="71" t="str">
        <f t="shared" si="38"/>
        <v>MetaDataDefinition|PD300009|CR_CARD_VALD_DAT|卡片有效日期|S5|指贷记卡可正常使用的有效日期，超过此日期卡片将无法继续使用。|</v>
      </c>
      <c r="AF394" s="71" t="str">
        <f t="shared" si="39"/>
        <v>PD300009</v>
      </c>
    </row>
    <row r="395" spans="1:32" s="44" customFormat="1" ht="19.2" customHeight="1">
      <c r="A395" s="60" t="s">
        <v>2619</v>
      </c>
      <c r="B395" s="60" t="s">
        <v>97</v>
      </c>
      <c r="C395" s="60" t="s">
        <v>156</v>
      </c>
      <c r="D395" s="60" t="s">
        <v>157</v>
      </c>
      <c r="E395" s="60" t="s">
        <v>2620</v>
      </c>
      <c r="F395" s="60" t="s">
        <v>2621</v>
      </c>
      <c r="G395" s="60" t="s">
        <v>37</v>
      </c>
      <c r="H395" s="60" t="s">
        <v>2622</v>
      </c>
      <c r="I395" s="60" t="s">
        <v>542</v>
      </c>
      <c r="J395" s="60" t="s">
        <v>37</v>
      </c>
      <c r="K395" s="60" t="s">
        <v>37</v>
      </c>
      <c r="L395" s="60" t="s">
        <v>543</v>
      </c>
      <c r="M395" s="60">
        <v>1</v>
      </c>
      <c r="N395" s="60" t="s">
        <v>37</v>
      </c>
      <c r="O395" s="60" t="s">
        <v>37</v>
      </c>
      <c r="P395" s="60"/>
      <c r="Q395" s="60"/>
      <c r="R395" s="60"/>
      <c r="S395" s="60" t="s">
        <v>37</v>
      </c>
      <c r="T395" s="60" t="s">
        <v>37</v>
      </c>
      <c r="U395" s="60" t="s">
        <v>387</v>
      </c>
      <c r="V395" s="60"/>
      <c r="W395" s="60"/>
      <c r="X395" s="60"/>
      <c r="Y395" s="60"/>
      <c r="Z395" s="60"/>
      <c r="AA395" s="60"/>
      <c r="AB395" s="60" t="s">
        <v>536</v>
      </c>
      <c r="AC395" s="60" t="s">
        <v>2623</v>
      </c>
      <c r="AD395" s="70"/>
      <c r="AE395" s="71" t="str">
        <f t="shared" si="38"/>
        <v>MetaDataDefinition|PD300010|COBRND_CARD_FLAG|联名卡标识|S1|指银行卡是否是银行与盈利机构合作发行的银行卡的标志信息。|</v>
      </c>
      <c r="AF395" s="71" t="str">
        <f t="shared" si="39"/>
        <v>PD300010</v>
      </c>
    </row>
    <row r="396" spans="1:32" s="44" customFormat="1" ht="19.2" customHeight="1">
      <c r="A396" s="60" t="s">
        <v>2624</v>
      </c>
      <c r="B396" s="60" t="s">
        <v>97</v>
      </c>
      <c r="C396" s="60" t="s">
        <v>156</v>
      </c>
      <c r="D396" s="60" t="s">
        <v>157</v>
      </c>
      <c r="E396" s="60" t="s">
        <v>2625</v>
      </c>
      <c r="F396" s="60" t="s">
        <v>2626</v>
      </c>
      <c r="G396" s="60" t="s">
        <v>37</v>
      </c>
      <c r="H396" s="60" t="s">
        <v>2627</v>
      </c>
      <c r="I396" s="60" t="s">
        <v>542</v>
      </c>
      <c r="J396" s="60" t="s">
        <v>37</v>
      </c>
      <c r="K396" s="60" t="s">
        <v>37</v>
      </c>
      <c r="L396" s="60" t="s">
        <v>543</v>
      </c>
      <c r="M396" s="60">
        <v>1</v>
      </c>
      <c r="N396" s="60" t="s">
        <v>37</v>
      </c>
      <c r="O396" s="60" t="s">
        <v>37</v>
      </c>
      <c r="P396" s="60"/>
      <c r="Q396" s="60"/>
      <c r="R396" s="60"/>
      <c r="S396" s="60" t="s">
        <v>37</v>
      </c>
      <c r="T396" s="60" t="s">
        <v>37</v>
      </c>
      <c r="U396" s="60" t="s">
        <v>387</v>
      </c>
      <c r="V396" s="60"/>
      <c r="W396" s="60"/>
      <c r="X396" s="60"/>
      <c r="Y396" s="60"/>
      <c r="Z396" s="60"/>
      <c r="AA396" s="60"/>
      <c r="AB396" s="60" t="s">
        <v>536</v>
      </c>
      <c r="AC396" s="60" t="s">
        <v>2628</v>
      </c>
      <c r="AD396" s="70"/>
      <c r="AE396" s="71" t="str">
        <f t="shared" si="38"/>
        <v>MetaDataDefinition|PD300011|AFF_CARD_FLAG|认同卡标识|S1|指银行卡是否是银行与非盈利机构合作发行的银行卡的标志信息。|</v>
      </c>
      <c r="AF396" s="71" t="str">
        <f t="shared" si="39"/>
        <v>PD300011</v>
      </c>
    </row>
    <row r="397" spans="1:32" s="44" customFormat="1" ht="19.2" customHeight="1">
      <c r="A397" s="60" t="s">
        <v>2629</v>
      </c>
      <c r="B397" s="60" t="s">
        <v>97</v>
      </c>
      <c r="C397" s="60" t="s">
        <v>156</v>
      </c>
      <c r="D397" s="60" t="s">
        <v>157</v>
      </c>
      <c r="E397" s="60" t="s">
        <v>2630</v>
      </c>
      <c r="F397" s="60" t="s">
        <v>2631</v>
      </c>
      <c r="G397" s="60" t="s">
        <v>37</v>
      </c>
      <c r="H397" s="60" t="s">
        <v>2632</v>
      </c>
      <c r="I397" s="60" t="s">
        <v>542</v>
      </c>
      <c r="J397" s="60" t="s">
        <v>37</v>
      </c>
      <c r="K397" s="60" t="s">
        <v>37</v>
      </c>
      <c r="L397" s="60" t="s">
        <v>543</v>
      </c>
      <c r="M397" s="60">
        <v>1</v>
      </c>
      <c r="N397" s="60" t="s">
        <v>37</v>
      </c>
      <c r="O397" s="60" t="s">
        <v>37</v>
      </c>
      <c r="P397" s="60"/>
      <c r="Q397" s="60"/>
      <c r="R397" s="60"/>
      <c r="S397" s="60" t="s">
        <v>37</v>
      </c>
      <c r="T397" s="60" t="s">
        <v>37</v>
      </c>
      <c r="U397" s="60" t="s">
        <v>387</v>
      </c>
      <c r="V397" s="60"/>
      <c r="W397" s="60"/>
      <c r="X397" s="60"/>
      <c r="Y397" s="60"/>
      <c r="Z397" s="60"/>
      <c r="AA397" s="60"/>
      <c r="AB397" s="60" t="s">
        <v>536</v>
      </c>
      <c r="AC397" s="60" t="s">
        <v>2633</v>
      </c>
      <c r="AD397" s="70"/>
      <c r="AE397" s="71" t="str">
        <f t="shared" si="38"/>
        <v>MetaDataDefinition|PD300012|FTR_CARD_FLAG|主题卡标识|S1|指银行卡是否是银行借助一个主题，针对某一特定目标客户群体，或者针对某一行业发行的一种卡产品的标志信息。|</v>
      </c>
      <c r="AF397" s="71" t="str">
        <f t="shared" si="39"/>
        <v>PD300012</v>
      </c>
    </row>
    <row r="398" spans="1:32" s="44" customFormat="1" ht="19.2" customHeight="1">
      <c r="A398" s="60" t="s">
        <v>2634</v>
      </c>
      <c r="B398" s="60" t="s">
        <v>97</v>
      </c>
      <c r="C398" s="60" t="s">
        <v>156</v>
      </c>
      <c r="D398" s="60" t="s">
        <v>157</v>
      </c>
      <c r="E398" s="60" t="s">
        <v>2635</v>
      </c>
      <c r="F398" s="60" t="s">
        <v>2636</v>
      </c>
      <c r="G398" s="60" t="s">
        <v>37</v>
      </c>
      <c r="H398" s="60" t="s">
        <v>2637</v>
      </c>
      <c r="I398" s="60" t="s">
        <v>2638</v>
      </c>
      <c r="J398" s="60" t="s">
        <v>37</v>
      </c>
      <c r="K398" s="60" t="s">
        <v>37</v>
      </c>
      <c r="L398" s="60" t="s">
        <v>469</v>
      </c>
      <c r="M398" s="60">
        <v>6</v>
      </c>
      <c r="N398" s="60" t="s">
        <v>37</v>
      </c>
      <c r="O398" s="60" t="s">
        <v>37</v>
      </c>
      <c r="P398" s="60"/>
      <c r="Q398" s="60"/>
      <c r="R398" s="60"/>
      <c r="S398" s="60" t="s">
        <v>37</v>
      </c>
      <c r="T398" s="60" t="s">
        <v>37</v>
      </c>
      <c r="U398" s="60" t="s">
        <v>387</v>
      </c>
      <c r="V398" s="60"/>
      <c r="W398" s="60"/>
      <c r="X398" s="60"/>
      <c r="Y398" s="60"/>
      <c r="Z398" s="60"/>
      <c r="AA398" s="60"/>
      <c r="AB398" s="60" t="s">
        <v>536</v>
      </c>
      <c r="AC398" s="60" t="s">
        <v>2639</v>
      </c>
      <c r="AD398" s="70"/>
      <c r="AE398" s="71" t="str">
        <f t="shared" si="38"/>
        <v>MetaDataDefinition|PD300013|BNK_ID_NUM|卡BIN|S6|指发卡机构或发卡银行识别码，通常作为银行卡卡号的前六位。|</v>
      </c>
      <c r="AF398" s="71" t="str">
        <f t="shared" si="39"/>
        <v>PD300013</v>
      </c>
    </row>
    <row r="399" spans="1:32" s="44" customFormat="1" ht="19.2" customHeight="1">
      <c r="A399" s="60" t="s">
        <v>2640</v>
      </c>
      <c r="B399" s="60" t="s">
        <v>97</v>
      </c>
      <c r="C399" s="60" t="s">
        <v>156</v>
      </c>
      <c r="D399" s="60" t="s">
        <v>157</v>
      </c>
      <c r="E399" s="60" t="s">
        <v>2641</v>
      </c>
      <c r="F399" s="60" t="s">
        <v>2642</v>
      </c>
      <c r="G399" s="60" t="s">
        <v>37</v>
      </c>
      <c r="H399" s="60" t="s">
        <v>2643</v>
      </c>
      <c r="I399" s="60" t="s">
        <v>542</v>
      </c>
      <c r="J399" s="60" t="s">
        <v>37</v>
      </c>
      <c r="K399" s="60" t="s">
        <v>37</v>
      </c>
      <c r="L399" s="60" t="s">
        <v>543</v>
      </c>
      <c r="M399" s="60">
        <v>1</v>
      </c>
      <c r="N399" s="60" t="s">
        <v>37</v>
      </c>
      <c r="O399" s="60" t="s">
        <v>37</v>
      </c>
      <c r="P399" s="60"/>
      <c r="Q399" s="60"/>
      <c r="R399" s="60"/>
      <c r="S399" s="60" t="s">
        <v>37</v>
      </c>
      <c r="T399" s="60" t="s">
        <v>37</v>
      </c>
      <c r="U399" s="60" t="s">
        <v>387</v>
      </c>
      <c r="V399" s="60"/>
      <c r="W399" s="60"/>
      <c r="X399" s="60"/>
      <c r="Y399" s="60"/>
      <c r="Z399" s="60"/>
      <c r="AA399" s="60"/>
      <c r="AB399" s="60" t="s">
        <v>536</v>
      </c>
      <c r="AC399" s="60" t="s">
        <v>2644</v>
      </c>
      <c r="AD399" s="70"/>
      <c r="AE399" s="71" t="str">
        <f t="shared" si="38"/>
        <v>MetaDataDefinition|PD300014|ANNL_FEE_FLAG|收取年费标识|S1|指卡产品是否收取年费的标志信息。|</v>
      </c>
      <c r="AF399" s="71" t="str">
        <f t="shared" si="39"/>
        <v>PD300014</v>
      </c>
    </row>
    <row r="400" spans="1:32" s="44" customFormat="1" ht="19.2" customHeight="1">
      <c r="A400" s="60" t="s">
        <v>2645</v>
      </c>
      <c r="B400" s="60" t="s">
        <v>97</v>
      </c>
      <c r="C400" s="60" t="s">
        <v>156</v>
      </c>
      <c r="D400" s="60" t="s">
        <v>157</v>
      </c>
      <c r="E400" s="60" t="s">
        <v>2646</v>
      </c>
      <c r="F400" s="60" t="s">
        <v>2647</v>
      </c>
      <c r="G400" s="60" t="s">
        <v>37</v>
      </c>
      <c r="H400" s="60" t="s">
        <v>2648</v>
      </c>
      <c r="I400" s="60" t="s">
        <v>542</v>
      </c>
      <c r="J400" s="60" t="s">
        <v>37</v>
      </c>
      <c r="K400" s="60" t="s">
        <v>37</v>
      </c>
      <c r="L400" s="60" t="s">
        <v>543</v>
      </c>
      <c r="M400" s="60">
        <v>1</v>
      </c>
      <c r="N400" s="60" t="s">
        <v>37</v>
      </c>
      <c r="O400" s="60" t="s">
        <v>37</v>
      </c>
      <c r="P400" s="60"/>
      <c r="Q400" s="60"/>
      <c r="R400" s="60"/>
      <c r="S400" s="60" t="s">
        <v>37</v>
      </c>
      <c r="T400" s="60" t="s">
        <v>37</v>
      </c>
      <c r="U400" s="60" t="s">
        <v>387</v>
      </c>
      <c r="V400" s="60"/>
      <c r="W400" s="60"/>
      <c r="X400" s="60"/>
      <c r="Y400" s="60"/>
      <c r="Z400" s="60"/>
      <c r="AA400" s="60"/>
      <c r="AB400" s="60" t="s">
        <v>536</v>
      </c>
      <c r="AC400" s="60" t="s">
        <v>2649</v>
      </c>
      <c r="AD400" s="70"/>
      <c r="AE400" s="71" t="str">
        <f t="shared" si="38"/>
        <v>MetaDataDefinition|PD300015|PONT_ACCM_FLAG|累计积分标识|S1|指该卡产品是否累计积分的标志信息。|</v>
      </c>
      <c r="AF400" s="71" t="str">
        <f t="shared" si="39"/>
        <v>PD300015</v>
      </c>
    </row>
    <row r="401" spans="1:32" s="44" customFormat="1" ht="19.2" customHeight="1">
      <c r="A401" s="60" t="s">
        <v>2650</v>
      </c>
      <c r="B401" s="60" t="s">
        <v>97</v>
      </c>
      <c r="C401" s="60" t="s">
        <v>156</v>
      </c>
      <c r="D401" s="60" t="s">
        <v>157</v>
      </c>
      <c r="E401" s="60" t="s">
        <v>2651</v>
      </c>
      <c r="F401" s="60" t="s">
        <v>2652</v>
      </c>
      <c r="G401" s="60" t="s">
        <v>37</v>
      </c>
      <c r="H401" s="60" t="s">
        <v>2653</v>
      </c>
      <c r="I401" s="60" t="s">
        <v>893</v>
      </c>
      <c r="J401" s="60" t="s">
        <v>37</v>
      </c>
      <c r="K401" s="60" t="s">
        <v>37</v>
      </c>
      <c r="L401" s="60" t="s">
        <v>543</v>
      </c>
      <c r="M401" s="60">
        <v>1</v>
      </c>
      <c r="N401" s="60" t="s">
        <v>37</v>
      </c>
      <c r="O401" s="60" t="s">
        <v>37</v>
      </c>
      <c r="P401" s="60"/>
      <c r="Q401" s="60"/>
      <c r="R401" s="60"/>
      <c r="S401" s="60" t="s">
        <v>37</v>
      </c>
      <c r="T401" s="60" t="s">
        <v>37</v>
      </c>
      <c r="U401" s="60" t="s">
        <v>387</v>
      </c>
      <c r="V401" s="60"/>
      <c r="W401" s="60"/>
      <c r="X401" s="60"/>
      <c r="Y401" s="60"/>
      <c r="Z401" s="60"/>
      <c r="AA401" s="60"/>
      <c r="AB401" s="60" t="s">
        <v>536</v>
      </c>
      <c r="AC401" s="60" t="s">
        <v>2654</v>
      </c>
      <c r="AD401" s="70"/>
      <c r="AE401" s="71" t="str">
        <f t="shared" si="38"/>
        <v>MetaDataDefinition|PD300016|CUMP_CTRL_FLAG|消费控制标识|S1|指卡片是否限制只能在指定地点/商户消费的标志。|</v>
      </c>
      <c r="AF401" s="71" t="str">
        <f t="shared" si="39"/>
        <v>PD300016</v>
      </c>
    </row>
    <row r="402" spans="1:32" s="44" customFormat="1" ht="19.2" customHeight="1">
      <c r="A402" s="60" t="s">
        <v>2655</v>
      </c>
      <c r="B402" s="55" t="s">
        <v>97</v>
      </c>
      <c r="C402" s="54" t="s">
        <v>156</v>
      </c>
      <c r="D402" s="54" t="s">
        <v>157</v>
      </c>
      <c r="E402" s="55" t="s">
        <v>2656</v>
      </c>
      <c r="F402" s="56" t="s">
        <v>2657</v>
      </c>
      <c r="G402" s="56" t="s">
        <v>37</v>
      </c>
      <c r="H402" s="56" t="s">
        <v>2658</v>
      </c>
      <c r="I402" s="56" t="s">
        <v>37</v>
      </c>
      <c r="J402" s="56" t="s">
        <v>37</v>
      </c>
      <c r="K402" s="56" t="s">
        <v>382</v>
      </c>
      <c r="L402" s="56" t="s">
        <v>383</v>
      </c>
      <c r="M402" s="56">
        <v>1</v>
      </c>
      <c r="N402" s="56" t="s">
        <v>37</v>
      </c>
      <c r="O402" s="63" t="str">
        <f>HYPERLINK("#代码扩展定义!C"&amp;MATCH($E:$E,代码扩展定义!C:C,),"代码类")</f>
        <v>代码类</v>
      </c>
      <c r="P402" s="58" t="s">
        <v>477</v>
      </c>
      <c r="Q402" s="58" t="s">
        <v>2659</v>
      </c>
      <c r="R402" s="54" t="s">
        <v>386</v>
      </c>
      <c r="S402" s="56" t="s">
        <v>37</v>
      </c>
      <c r="T402" s="56" t="s">
        <v>37</v>
      </c>
      <c r="U402" s="54" t="s">
        <v>387</v>
      </c>
      <c r="V402" s="65"/>
      <c r="W402" s="65"/>
      <c r="X402" s="65"/>
      <c r="Y402" s="65"/>
      <c r="Z402" s="65"/>
      <c r="AA402" s="65"/>
      <c r="AB402" s="60" t="s">
        <v>388</v>
      </c>
      <c r="AC402" s="56" t="s">
        <v>2660</v>
      </c>
      <c r="AD402" s="70"/>
      <c r="AE402" s="71" t="str">
        <f t="shared" si="38"/>
        <v>MetaDataDefinition|PD300017|CARD_MED_TYP|卡片介质类型|S1|指按照银行卡信息载体的不同而划分的卡种类信息。|</v>
      </c>
      <c r="AF402" s="71" t="str">
        <f t="shared" si="39"/>
        <v>PD300017</v>
      </c>
    </row>
    <row r="403" spans="1:32" s="44" customFormat="1" ht="19.2" customHeight="1">
      <c r="A403" s="60" t="s">
        <v>2661</v>
      </c>
      <c r="B403" s="55" t="s">
        <v>97</v>
      </c>
      <c r="C403" s="54" t="s">
        <v>156</v>
      </c>
      <c r="D403" s="54" t="s">
        <v>159</v>
      </c>
      <c r="E403" s="55" t="s">
        <v>2662</v>
      </c>
      <c r="F403" s="56" t="s">
        <v>2663</v>
      </c>
      <c r="G403" s="56" t="s">
        <v>37</v>
      </c>
      <c r="H403" s="56" t="s">
        <v>2664</v>
      </c>
      <c r="I403" s="56" t="s">
        <v>37</v>
      </c>
      <c r="J403" s="56" t="s">
        <v>37</v>
      </c>
      <c r="K403" s="56" t="s">
        <v>382</v>
      </c>
      <c r="L403" s="56" t="s">
        <v>383</v>
      </c>
      <c r="M403" s="56">
        <v>1</v>
      </c>
      <c r="N403" s="56" t="s">
        <v>37</v>
      </c>
      <c r="O403" s="63" t="str">
        <f>HYPERLINK("#代码扩展定义!C"&amp;MATCH($E:$E,代码扩展定义!C:C,),"代码类")</f>
        <v>代码类</v>
      </c>
      <c r="P403" s="58" t="s">
        <v>2665</v>
      </c>
      <c r="Q403" s="58" t="s">
        <v>2666</v>
      </c>
      <c r="R403" s="54" t="s">
        <v>386</v>
      </c>
      <c r="S403" s="56" t="s">
        <v>37</v>
      </c>
      <c r="T403" s="56" t="s">
        <v>37</v>
      </c>
      <c r="U403" s="54" t="s">
        <v>387</v>
      </c>
      <c r="V403" s="65"/>
      <c r="W403" s="65"/>
      <c r="X403" s="65"/>
      <c r="Y403" s="65"/>
      <c r="Z403" s="65"/>
      <c r="AA403" s="65"/>
      <c r="AB403" s="60" t="s">
        <v>388</v>
      </c>
      <c r="AC403" s="56" t="s">
        <v>2667</v>
      </c>
      <c r="AD403" s="70"/>
      <c r="AE403" s="71" t="str">
        <f t="shared" si="38"/>
        <v>MetaDataDefinition|PD300018|CR_CARD_ISSUE_IST_TYP|发卡组织类型|S1|指卡片的发卡组织类型。|</v>
      </c>
      <c r="AF403" s="71" t="str">
        <f t="shared" si="39"/>
        <v>PD300018</v>
      </c>
    </row>
    <row r="404" spans="1:32" s="44" customFormat="1" ht="19.2" customHeight="1">
      <c r="A404" s="60" t="s">
        <v>2668</v>
      </c>
      <c r="B404" s="60" t="s">
        <v>97</v>
      </c>
      <c r="C404" s="60" t="s">
        <v>2669</v>
      </c>
      <c r="D404" s="60" t="s">
        <v>37</v>
      </c>
      <c r="E404" s="60" t="s">
        <v>2670</v>
      </c>
      <c r="F404" s="60" t="s">
        <v>2671</v>
      </c>
      <c r="G404" s="60" t="s">
        <v>37</v>
      </c>
      <c r="H404" s="60" t="s">
        <v>2672</v>
      </c>
      <c r="I404" s="60" t="s">
        <v>535</v>
      </c>
      <c r="J404" s="60" t="s">
        <v>37</v>
      </c>
      <c r="K404" s="60" t="s">
        <v>37</v>
      </c>
      <c r="L404" s="60" t="s">
        <v>383</v>
      </c>
      <c r="M404" s="60">
        <v>1</v>
      </c>
      <c r="N404" s="60" t="s">
        <v>37</v>
      </c>
      <c r="O404" s="63" t="str">
        <f>HYPERLINK("#代码扩展定义!C"&amp;MATCH($E:$E,代码扩展定义!C:C,),"代码类")</f>
        <v>代码类</v>
      </c>
      <c r="P404" s="60"/>
      <c r="Q404" s="60"/>
      <c r="R404" s="60"/>
      <c r="S404" s="60" t="s">
        <v>37</v>
      </c>
      <c r="T404" s="60" t="s">
        <v>37</v>
      </c>
      <c r="U404" s="60" t="s">
        <v>387</v>
      </c>
      <c r="V404" s="60"/>
      <c r="W404" s="60"/>
      <c r="X404" s="60"/>
      <c r="Y404" s="60"/>
      <c r="Z404" s="60"/>
      <c r="AA404" s="60"/>
      <c r="AB404" s="60" t="s">
        <v>536</v>
      </c>
      <c r="AC404" s="60" t="s">
        <v>2673</v>
      </c>
      <c r="AD404" s="70"/>
      <c r="AE404" s="71" t="str">
        <f t="shared" si="38"/>
        <v>MetaDataDefinition|PD350001|DELG_TYP|委托类型|S1|指根据委托贷款资金来源与用途的不同划分的委托贷款类型，包括一般委托贷款、专项委托贷款和现金管理项下委托贷款。|</v>
      </c>
      <c r="AF404" s="71" t="str">
        <f t="shared" si="39"/>
        <v>PD350001</v>
      </c>
    </row>
    <row r="405" spans="1:32" s="44" customFormat="1" ht="19.2" customHeight="1">
      <c r="A405" s="60" t="s">
        <v>2674</v>
      </c>
      <c r="B405" s="60" t="s">
        <v>97</v>
      </c>
      <c r="C405" s="60" t="s">
        <v>2669</v>
      </c>
      <c r="D405" s="60" t="s">
        <v>37</v>
      </c>
      <c r="E405" s="60" t="s">
        <v>2675</v>
      </c>
      <c r="F405" s="60" t="s">
        <v>2676</v>
      </c>
      <c r="G405" s="60" t="s">
        <v>37</v>
      </c>
      <c r="H405" s="60" t="s">
        <v>2677</v>
      </c>
      <c r="I405" s="60" t="s">
        <v>2460</v>
      </c>
      <c r="J405" s="60" t="s">
        <v>37</v>
      </c>
      <c r="K405" s="60" t="s">
        <v>37</v>
      </c>
      <c r="L405" s="60" t="s">
        <v>383</v>
      </c>
      <c r="M405" s="60">
        <v>2</v>
      </c>
      <c r="N405" s="60" t="s">
        <v>37</v>
      </c>
      <c r="O405" s="63" t="str">
        <f>HYPERLINK("#代码扩展定义!C"&amp;MATCH($E:$E,代码扩展定义!C:C,),"代码类")</f>
        <v>代码类</v>
      </c>
      <c r="P405" s="60"/>
      <c r="Q405" s="60"/>
      <c r="R405" s="60"/>
      <c r="S405" s="60" t="s">
        <v>37</v>
      </c>
      <c r="T405" s="60" t="s">
        <v>37</v>
      </c>
      <c r="U405" s="60" t="s">
        <v>387</v>
      </c>
      <c r="V405" s="60"/>
      <c r="W405" s="60"/>
      <c r="X405" s="60"/>
      <c r="Y405" s="60"/>
      <c r="Z405" s="60"/>
      <c r="AA405" s="60"/>
      <c r="AB405" s="60" t="s">
        <v>536</v>
      </c>
      <c r="AC405" s="60" t="s">
        <v>2678</v>
      </c>
      <c r="AD405" s="70"/>
      <c r="AE405" s="71" t="str">
        <f t="shared" si="38"/>
        <v>MetaDataDefinition|PD350002|PRIN_TYP|委托人类型|S2|指委托贷款业务中委托人的基本分类，包括国际组织、政府机构、企业法人及个人等。|</v>
      </c>
      <c r="AF405" s="71" t="str">
        <f t="shared" si="39"/>
        <v>PD350002</v>
      </c>
    </row>
    <row r="406" spans="1:32" s="44" customFormat="1" ht="19.2" customHeight="1">
      <c r="A406" s="60" t="s">
        <v>2679</v>
      </c>
      <c r="B406" s="60" t="s">
        <v>97</v>
      </c>
      <c r="C406" s="60" t="s">
        <v>2669</v>
      </c>
      <c r="D406" s="60" t="s">
        <v>37</v>
      </c>
      <c r="E406" s="60" t="s">
        <v>2680</v>
      </c>
      <c r="F406" s="60" t="s">
        <v>2681</v>
      </c>
      <c r="G406" s="60" t="s">
        <v>37</v>
      </c>
      <c r="H406" s="60" t="s">
        <v>2682</v>
      </c>
      <c r="I406" s="60" t="s">
        <v>535</v>
      </c>
      <c r="J406" s="60" t="s">
        <v>37</v>
      </c>
      <c r="K406" s="60" t="s">
        <v>37</v>
      </c>
      <c r="L406" s="60" t="s">
        <v>383</v>
      </c>
      <c r="M406" s="60">
        <v>1</v>
      </c>
      <c r="N406" s="60" t="s">
        <v>37</v>
      </c>
      <c r="O406" s="63" t="str">
        <f>HYPERLINK("#代码扩展定义!C"&amp;MATCH($E:$E,代码扩展定义!C:C,),"代码类")</f>
        <v>代码类</v>
      </c>
      <c r="P406" s="60"/>
      <c r="Q406" s="60"/>
      <c r="R406" s="60"/>
      <c r="S406" s="60" t="s">
        <v>37</v>
      </c>
      <c r="T406" s="60" t="s">
        <v>37</v>
      </c>
      <c r="U406" s="60" t="s">
        <v>387</v>
      </c>
      <c r="V406" s="60"/>
      <c r="W406" s="60"/>
      <c r="X406" s="60"/>
      <c r="Y406" s="60"/>
      <c r="Z406" s="60"/>
      <c r="AA406" s="60"/>
      <c r="AB406" s="60" t="s">
        <v>536</v>
      </c>
      <c r="AC406" s="60" t="s">
        <v>2683</v>
      </c>
      <c r="AD406" s="70"/>
      <c r="AE406" s="71" t="str">
        <f t="shared" si="38"/>
        <v>MetaDataDefinition|PD350003|AGENT_FEE_CLTN_PAYMT_TYP|代理收付款类型|S1|指代理收付款业务中按费用类型划分的代理收付款业务的种类。|</v>
      </c>
      <c r="AF406" s="71" t="str">
        <f t="shared" si="39"/>
        <v>PD350003</v>
      </c>
    </row>
    <row r="407" spans="1:32" s="44" customFormat="1" ht="19.2" customHeight="1">
      <c r="A407" s="60" t="s">
        <v>2684</v>
      </c>
      <c r="B407" s="60" t="s">
        <v>97</v>
      </c>
      <c r="C407" s="60" t="s">
        <v>2669</v>
      </c>
      <c r="D407" s="60" t="s">
        <v>37</v>
      </c>
      <c r="E407" s="60" t="s">
        <v>2685</v>
      </c>
      <c r="F407" s="60" t="s">
        <v>2686</v>
      </c>
      <c r="G407" s="60" t="s">
        <v>37</v>
      </c>
      <c r="H407" s="60" t="s">
        <v>2687</v>
      </c>
      <c r="I407" s="60" t="s">
        <v>535</v>
      </c>
      <c r="J407" s="60" t="s">
        <v>37</v>
      </c>
      <c r="K407" s="60" t="s">
        <v>37</v>
      </c>
      <c r="L407" s="60" t="s">
        <v>383</v>
      </c>
      <c r="M407" s="60">
        <v>1</v>
      </c>
      <c r="N407" s="60" t="s">
        <v>37</v>
      </c>
      <c r="O407" s="63" t="str">
        <f>HYPERLINK("#代码扩展定义!C"&amp;MATCH($E:$E,代码扩展定义!C:C,),"代码类")</f>
        <v>代码类</v>
      </c>
      <c r="P407" s="60"/>
      <c r="Q407" s="60"/>
      <c r="R407" s="60"/>
      <c r="S407" s="60" t="s">
        <v>37</v>
      </c>
      <c r="T407" s="60" t="s">
        <v>37</v>
      </c>
      <c r="U407" s="60" t="s">
        <v>387</v>
      </c>
      <c r="V407" s="60"/>
      <c r="W407" s="60"/>
      <c r="X407" s="60"/>
      <c r="Y407" s="60"/>
      <c r="Z407" s="60"/>
      <c r="AA407" s="60"/>
      <c r="AB407" s="60" t="s">
        <v>536</v>
      </c>
      <c r="AC407" s="60" t="s">
        <v>2688</v>
      </c>
      <c r="AD407" s="70"/>
      <c r="AE407" s="71" t="str">
        <f t="shared" si="38"/>
        <v>MetaDataDefinition|PD350004|PAYMT_TRIG_MTHD|启动付款方式|S1|指银行接受委托向收款人支付款项的指令启动类型。|</v>
      </c>
      <c r="AF407" s="71" t="str">
        <f t="shared" si="39"/>
        <v>PD350004</v>
      </c>
    </row>
    <row r="408" spans="1:32" s="44" customFormat="1" ht="19.2" customHeight="1">
      <c r="A408" s="60" t="s">
        <v>2689</v>
      </c>
      <c r="B408" s="60" t="s">
        <v>97</v>
      </c>
      <c r="C408" s="60" t="s">
        <v>2669</v>
      </c>
      <c r="D408" s="60" t="s">
        <v>37</v>
      </c>
      <c r="E408" s="60" t="s">
        <v>2690</v>
      </c>
      <c r="F408" s="60" t="s">
        <v>2691</v>
      </c>
      <c r="G408" s="60" t="s">
        <v>37</v>
      </c>
      <c r="H408" s="60" t="s">
        <v>2692</v>
      </c>
      <c r="I408" s="60" t="s">
        <v>542</v>
      </c>
      <c r="J408" s="60" t="s">
        <v>37</v>
      </c>
      <c r="K408" s="60" t="s">
        <v>37</v>
      </c>
      <c r="L408" s="60" t="s">
        <v>543</v>
      </c>
      <c r="M408" s="60">
        <v>1</v>
      </c>
      <c r="N408" s="60" t="s">
        <v>37</v>
      </c>
      <c r="O408" s="60" t="s">
        <v>37</v>
      </c>
      <c r="P408" s="60"/>
      <c r="Q408" s="60"/>
      <c r="R408" s="60"/>
      <c r="S408" s="60" t="s">
        <v>37</v>
      </c>
      <c r="T408" s="60" t="s">
        <v>37</v>
      </c>
      <c r="U408" s="60" t="s">
        <v>387</v>
      </c>
      <c r="V408" s="60"/>
      <c r="W408" s="60"/>
      <c r="X408" s="60"/>
      <c r="Y408" s="60"/>
      <c r="Z408" s="60"/>
      <c r="AA408" s="60"/>
      <c r="AB408" s="60" t="s">
        <v>536</v>
      </c>
      <c r="AC408" s="60" t="s">
        <v>2693</v>
      </c>
      <c r="AD408" s="70"/>
      <c r="AE408" s="71" t="str">
        <f t="shared" si="38"/>
        <v>MetaDataDefinition|PD350005|FULL_CHRGD_FLAG|全额扣款标识|S1|指代理收款业务中该产品支持全额扣款的标志信息。全额扣款指银行按照客户应缴纳的全部金额从客户账户扣款，如客户账户余额不足全部应缴金额，则不发生扣款操作。|</v>
      </c>
      <c r="AF408" s="71" t="str">
        <f t="shared" si="39"/>
        <v>PD350005</v>
      </c>
    </row>
    <row r="409" spans="1:32" s="44" customFormat="1" ht="19.2" customHeight="1">
      <c r="A409" s="60" t="s">
        <v>2694</v>
      </c>
      <c r="B409" s="60" t="s">
        <v>97</v>
      </c>
      <c r="C409" s="60" t="s">
        <v>2669</v>
      </c>
      <c r="D409" s="60" t="s">
        <v>37</v>
      </c>
      <c r="E409" s="60" t="s">
        <v>2695</v>
      </c>
      <c r="F409" s="60" t="s">
        <v>2696</v>
      </c>
      <c r="G409" s="60" t="s">
        <v>37</v>
      </c>
      <c r="H409" s="60" t="s">
        <v>2697</v>
      </c>
      <c r="I409" s="60" t="s">
        <v>2698</v>
      </c>
      <c r="J409" s="60" t="s">
        <v>37</v>
      </c>
      <c r="K409" s="60" t="s">
        <v>382</v>
      </c>
      <c r="L409" s="60" t="s">
        <v>383</v>
      </c>
      <c r="M409" s="60">
        <v>1</v>
      </c>
      <c r="N409" s="60" t="s">
        <v>37</v>
      </c>
      <c r="O409" s="63" t="str">
        <f>HYPERLINK("#代码扩展定义!C"&amp;MATCH($E:$E,代码扩展定义!C:C,),"代码类")</f>
        <v>代码类</v>
      </c>
      <c r="P409" s="60"/>
      <c r="Q409" s="60"/>
      <c r="R409" s="60"/>
      <c r="S409" s="60" t="s">
        <v>37</v>
      </c>
      <c r="T409" s="60" t="s">
        <v>37</v>
      </c>
      <c r="U409" s="60" t="s">
        <v>387</v>
      </c>
      <c r="V409" s="60"/>
      <c r="W409" s="60"/>
      <c r="X409" s="60"/>
      <c r="Y409" s="60"/>
      <c r="Z409" s="60"/>
      <c r="AA409" s="60"/>
      <c r="AB409" s="60" t="s">
        <v>536</v>
      </c>
      <c r="AC409" s="60" t="s">
        <v>2699</v>
      </c>
      <c r="AD409" s="70"/>
      <c r="AE409" s="71" t="str">
        <f t="shared" si="38"/>
        <v>MetaDataDefinition|PD350006|SIGN_MTHD_TYP|签约方式类型|S1|指第三方客户（即代理收付款业务中的具体缴款人或收款人）与银行签订代收付合约的具体方式。|</v>
      </c>
      <c r="AF409" s="71" t="str">
        <f t="shared" si="39"/>
        <v>PD350006</v>
      </c>
    </row>
    <row r="410" spans="1:32" s="44" customFormat="1" ht="19.2" customHeight="1">
      <c r="A410" s="60" t="s">
        <v>2700</v>
      </c>
      <c r="B410" s="60" t="s">
        <v>97</v>
      </c>
      <c r="C410" s="60" t="s">
        <v>2669</v>
      </c>
      <c r="D410" s="60" t="s">
        <v>37</v>
      </c>
      <c r="E410" s="60" t="s">
        <v>2701</v>
      </c>
      <c r="F410" s="60" t="s">
        <v>2702</v>
      </c>
      <c r="G410" s="60" t="s">
        <v>37</v>
      </c>
      <c r="H410" s="60" t="s">
        <v>2703</v>
      </c>
      <c r="I410" s="60" t="s">
        <v>2704</v>
      </c>
      <c r="J410" s="60" t="s">
        <v>37</v>
      </c>
      <c r="K410" s="60" t="s">
        <v>37</v>
      </c>
      <c r="L410" s="60" t="s">
        <v>383</v>
      </c>
      <c r="M410" s="60">
        <v>1</v>
      </c>
      <c r="N410" s="60" t="s">
        <v>37</v>
      </c>
      <c r="O410" s="63" t="str">
        <f>HYPERLINK("#代码扩展定义!C"&amp;MATCH($E:$E,代码扩展定义!C:C,),"代码类")</f>
        <v>代码类</v>
      </c>
      <c r="P410" s="60"/>
      <c r="Q410" s="60"/>
      <c r="R410" s="60"/>
      <c r="S410" s="60" t="s">
        <v>37</v>
      </c>
      <c r="T410" s="60" t="s">
        <v>37</v>
      </c>
      <c r="U410" s="60" t="s">
        <v>387</v>
      </c>
      <c r="V410" s="60"/>
      <c r="W410" s="60"/>
      <c r="X410" s="60"/>
      <c r="Y410" s="60"/>
      <c r="Z410" s="60"/>
      <c r="AA410" s="60"/>
      <c r="AB410" s="60" t="s">
        <v>536</v>
      </c>
      <c r="AC410" s="60" t="s">
        <v>2705</v>
      </c>
      <c r="AD410" s="70"/>
      <c r="AE410" s="71" t="str">
        <f t="shared" si="38"/>
        <v>MetaDataDefinition|PD350007|TAX_COD|税种代码|S1|指产品所支持的代收代付税种类型。|</v>
      </c>
      <c r="AF410" s="71" t="str">
        <f t="shared" si="39"/>
        <v>PD350007</v>
      </c>
    </row>
    <row r="411" spans="1:32" s="44" customFormat="1" ht="19.2" customHeight="1">
      <c r="A411" s="60" t="s">
        <v>2706</v>
      </c>
      <c r="B411" s="60" t="s">
        <v>97</v>
      </c>
      <c r="C411" s="60" t="s">
        <v>2669</v>
      </c>
      <c r="D411" s="60" t="s">
        <v>37</v>
      </c>
      <c r="E411" s="60" t="s">
        <v>2707</v>
      </c>
      <c r="F411" s="60" t="s">
        <v>2708</v>
      </c>
      <c r="G411" s="60" t="s">
        <v>37</v>
      </c>
      <c r="H411" s="60" t="s">
        <v>2709</v>
      </c>
      <c r="I411" s="60" t="s">
        <v>535</v>
      </c>
      <c r="J411" s="60" t="s">
        <v>37</v>
      </c>
      <c r="K411" s="60" t="s">
        <v>37</v>
      </c>
      <c r="L411" s="60" t="s">
        <v>383</v>
      </c>
      <c r="M411" s="60">
        <v>1</v>
      </c>
      <c r="N411" s="60" t="s">
        <v>37</v>
      </c>
      <c r="O411" s="63" t="str">
        <f>HYPERLINK("#代码扩展定义!C"&amp;MATCH($E:$E,代码扩展定义!C:C,),"代码类")</f>
        <v>代码类</v>
      </c>
      <c r="P411" s="60"/>
      <c r="Q411" s="60"/>
      <c r="R411" s="60"/>
      <c r="S411" s="60" t="s">
        <v>37</v>
      </c>
      <c r="T411" s="60" t="s">
        <v>37</v>
      </c>
      <c r="U411" s="60" t="s">
        <v>387</v>
      </c>
      <c r="V411" s="60"/>
      <c r="W411" s="60"/>
      <c r="X411" s="60"/>
      <c r="Y411" s="60"/>
      <c r="Z411" s="60"/>
      <c r="AA411" s="60"/>
      <c r="AB411" s="60" t="s">
        <v>536</v>
      </c>
      <c r="AC411" s="60" t="s">
        <v>2710</v>
      </c>
      <c r="AD411" s="70"/>
      <c r="AE411" s="71" t="str">
        <f t="shared" si="38"/>
        <v>MetaDataDefinition|PD350008|FEE_CLTN_TYP|收款方式|S1|指银行向客户支付代理收缴款项的方法种类。|</v>
      </c>
      <c r="AF411" s="71" t="str">
        <f t="shared" si="39"/>
        <v>PD350008</v>
      </c>
    </row>
    <row r="412" spans="1:32" s="44" customFormat="1" ht="19.2" customHeight="1">
      <c r="A412" s="60" t="s">
        <v>2711</v>
      </c>
      <c r="B412" s="60" t="s">
        <v>97</v>
      </c>
      <c r="C412" s="60" t="s">
        <v>2669</v>
      </c>
      <c r="D412" s="60" t="s">
        <v>37</v>
      </c>
      <c r="E412" s="60" t="s">
        <v>2712</v>
      </c>
      <c r="F412" s="60" t="s">
        <v>2713</v>
      </c>
      <c r="G412" s="60" t="s">
        <v>37</v>
      </c>
      <c r="H412" s="60" t="s">
        <v>2714</v>
      </c>
      <c r="I412" s="60" t="s">
        <v>535</v>
      </c>
      <c r="J412" s="60" t="s">
        <v>37</v>
      </c>
      <c r="K412" s="60" t="s">
        <v>37</v>
      </c>
      <c r="L412" s="60" t="s">
        <v>383</v>
      </c>
      <c r="M412" s="60">
        <v>1</v>
      </c>
      <c r="N412" s="60" t="s">
        <v>37</v>
      </c>
      <c r="O412" s="63" t="str">
        <f>HYPERLINK("#代码扩展定义!C"&amp;MATCH($E:$E,代码扩展定义!C:C,),"代码类")</f>
        <v>代码类</v>
      </c>
      <c r="P412" s="60"/>
      <c r="Q412" s="60"/>
      <c r="R412" s="60"/>
      <c r="S412" s="60" t="s">
        <v>37</v>
      </c>
      <c r="T412" s="60" t="s">
        <v>37</v>
      </c>
      <c r="U412" s="60" t="s">
        <v>387</v>
      </c>
      <c r="V412" s="60"/>
      <c r="W412" s="60"/>
      <c r="X412" s="60"/>
      <c r="Y412" s="60"/>
      <c r="Z412" s="60"/>
      <c r="AA412" s="60"/>
      <c r="AB412" s="60" t="s">
        <v>536</v>
      </c>
      <c r="AC412" s="60" t="s">
        <v>2715</v>
      </c>
      <c r="AD412" s="70"/>
      <c r="AE412" s="71" t="str">
        <f t="shared" si="38"/>
        <v>MetaDataDefinition|PD350009|FIS_TAX_AGNCY_SV_TYP|财政支付方式|S1|指代理财政支付业务中按照支付主体不同划分的资金支付方式。|</v>
      </c>
      <c r="AF412" s="71" t="str">
        <f t="shared" si="39"/>
        <v>PD350009</v>
      </c>
    </row>
    <row r="413" spans="1:32" s="44" customFormat="1" ht="19.2" customHeight="1">
      <c r="A413" s="60" t="s">
        <v>2716</v>
      </c>
      <c r="B413" s="60" t="s">
        <v>97</v>
      </c>
      <c r="C413" s="60" t="s">
        <v>2669</v>
      </c>
      <c r="D413" s="60" t="s">
        <v>37</v>
      </c>
      <c r="E413" s="60" t="s">
        <v>2717</v>
      </c>
      <c r="F413" s="60" t="s">
        <v>2718</v>
      </c>
      <c r="G413" s="60" t="s">
        <v>37</v>
      </c>
      <c r="H413" s="60" t="s">
        <v>2719</v>
      </c>
      <c r="I413" s="60" t="s">
        <v>535</v>
      </c>
      <c r="J413" s="60" t="s">
        <v>37</v>
      </c>
      <c r="K413" s="60" t="s">
        <v>37</v>
      </c>
      <c r="L413" s="60" t="s">
        <v>383</v>
      </c>
      <c r="M413" s="60">
        <v>1</v>
      </c>
      <c r="N413" s="60" t="s">
        <v>37</v>
      </c>
      <c r="O413" s="63" t="str">
        <f>HYPERLINK("#代码扩展定义!C"&amp;MATCH($E:$E,代码扩展定义!C:C,),"代码类")</f>
        <v>代码类</v>
      </c>
      <c r="P413" s="60"/>
      <c r="Q413" s="60"/>
      <c r="R413" s="60"/>
      <c r="S413" s="60" t="s">
        <v>37</v>
      </c>
      <c r="T413" s="60" t="s">
        <v>37</v>
      </c>
      <c r="U413" s="60" t="s">
        <v>387</v>
      </c>
      <c r="V413" s="60"/>
      <c r="W413" s="60"/>
      <c r="X413" s="60"/>
      <c r="Y413" s="60"/>
      <c r="Z413" s="60"/>
      <c r="AA413" s="60"/>
      <c r="AB413" s="60" t="s">
        <v>536</v>
      </c>
      <c r="AC413" s="60" t="s">
        <v>2720</v>
      </c>
      <c r="AD413" s="70"/>
      <c r="AE413" s="71" t="str">
        <f t="shared" si="38"/>
        <v>MetaDataDefinition|PD350010|LVL_OF_FIS_GOV|财政委托方级别|S1|指委托我行进行代理财政资金支付业务的财政部门的级别，包括中央财政和地方财政。|</v>
      </c>
      <c r="AF413" s="71" t="str">
        <f t="shared" si="39"/>
        <v>PD350010</v>
      </c>
    </row>
    <row r="414" spans="1:32" s="44" customFormat="1" ht="19.2" customHeight="1">
      <c r="A414" s="60" t="s">
        <v>2721</v>
      </c>
      <c r="B414" s="60" t="s">
        <v>97</v>
      </c>
      <c r="C414" s="60" t="s">
        <v>2669</v>
      </c>
      <c r="D414" s="60" t="s">
        <v>37</v>
      </c>
      <c r="E414" s="60" t="s">
        <v>2722</v>
      </c>
      <c r="F414" s="60" t="s">
        <v>2723</v>
      </c>
      <c r="G414" s="60" t="s">
        <v>37</v>
      </c>
      <c r="H414" s="60" t="s">
        <v>2724</v>
      </c>
      <c r="I414" s="60" t="s">
        <v>2460</v>
      </c>
      <c r="J414" s="60" t="s">
        <v>37</v>
      </c>
      <c r="K414" s="60" t="s">
        <v>37</v>
      </c>
      <c r="L414" s="60" t="s">
        <v>383</v>
      </c>
      <c r="M414" s="60">
        <v>2</v>
      </c>
      <c r="N414" s="60" t="s">
        <v>37</v>
      </c>
      <c r="O414" s="63" t="str">
        <f>HYPERLINK("#代码扩展定义!C"&amp;MATCH($E:$E,代码扩展定义!C:C,),"代码类")</f>
        <v>代码类</v>
      </c>
      <c r="P414" s="60"/>
      <c r="Q414" s="60"/>
      <c r="R414" s="60"/>
      <c r="S414" s="60" t="s">
        <v>37</v>
      </c>
      <c r="T414" s="60" t="s">
        <v>37</v>
      </c>
      <c r="U414" s="60" t="s">
        <v>387</v>
      </c>
      <c r="V414" s="60"/>
      <c r="W414" s="60"/>
      <c r="X414" s="60"/>
      <c r="Y414" s="60"/>
      <c r="Z414" s="60"/>
      <c r="AA414" s="60"/>
      <c r="AB414" s="60" t="s">
        <v>536</v>
      </c>
      <c r="AC414" s="60" t="s">
        <v>2725</v>
      </c>
      <c r="AD414" s="70"/>
      <c r="AE414" s="71" t="str">
        <f t="shared" si="38"/>
        <v>MetaDataDefinition|PD350011|BUS_TYP_OF_AGNCY_FIS_PAYMT_SV|财政支付业务类型|S2|指代理财政资金支付业务中的资金支出按支付方式和用途的不同进行的业务分类。|</v>
      </c>
      <c r="AF414" s="71" t="str">
        <f t="shared" si="39"/>
        <v>PD350011</v>
      </c>
    </row>
    <row r="415" spans="1:32" s="44" customFormat="1" ht="19.2" customHeight="1">
      <c r="A415" s="60" t="s">
        <v>2726</v>
      </c>
      <c r="B415" s="60" t="s">
        <v>97</v>
      </c>
      <c r="C415" s="60" t="s">
        <v>2669</v>
      </c>
      <c r="D415" s="60" t="s">
        <v>37</v>
      </c>
      <c r="E415" s="60" t="s">
        <v>2727</v>
      </c>
      <c r="F415" s="60" t="s">
        <v>2728</v>
      </c>
      <c r="G415" s="60" t="s">
        <v>37</v>
      </c>
      <c r="H415" s="60" t="s">
        <v>2729</v>
      </c>
      <c r="I415" s="60" t="s">
        <v>535</v>
      </c>
      <c r="J415" s="60" t="s">
        <v>37</v>
      </c>
      <c r="K415" s="60" t="s">
        <v>37</v>
      </c>
      <c r="L415" s="60" t="s">
        <v>383</v>
      </c>
      <c r="M415" s="60">
        <v>1</v>
      </c>
      <c r="N415" s="60" t="s">
        <v>37</v>
      </c>
      <c r="O415" s="63" t="str">
        <f>HYPERLINK("#代码扩展定义!C"&amp;MATCH($E:$E,代码扩展定义!C:C,),"代码类")</f>
        <v>代码类</v>
      </c>
      <c r="P415" s="60"/>
      <c r="Q415" s="60"/>
      <c r="R415" s="60"/>
      <c r="S415" s="60" t="s">
        <v>37</v>
      </c>
      <c r="T415" s="60" t="s">
        <v>37</v>
      </c>
      <c r="U415" s="60" t="s">
        <v>387</v>
      </c>
      <c r="V415" s="60"/>
      <c r="W415" s="60"/>
      <c r="X415" s="60"/>
      <c r="Y415" s="60"/>
      <c r="Z415" s="60"/>
      <c r="AA415" s="60"/>
      <c r="AB415" s="60" t="s">
        <v>536</v>
      </c>
      <c r="AC415" s="60" t="s">
        <v>2730</v>
      </c>
      <c r="AD415" s="70"/>
      <c r="AE415" s="71" t="str">
        <f t="shared" si="38"/>
        <v>MetaDataDefinition|PD350012|FUD_TYP_OF_FIS_AGNCY_SV|代理财政资金类型|S1|指按照财政收付资金是否为预算内或预留等对财政资金的类型划分。|</v>
      </c>
      <c r="AF415" s="71" t="str">
        <f t="shared" si="39"/>
        <v>PD350012</v>
      </c>
    </row>
    <row r="416" spans="1:32" s="44" customFormat="1" ht="19.2" customHeight="1">
      <c r="A416" s="60" t="s">
        <v>2731</v>
      </c>
      <c r="B416" s="60" t="s">
        <v>97</v>
      </c>
      <c r="C416" s="60" t="s">
        <v>2669</v>
      </c>
      <c r="D416" s="60" t="s">
        <v>37</v>
      </c>
      <c r="E416" s="60" t="s">
        <v>2732</v>
      </c>
      <c r="F416" s="60" t="s">
        <v>2708</v>
      </c>
      <c r="G416" s="60" t="s">
        <v>37</v>
      </c>
      <c r="H416" s="60" t="s">
        <v>2733</v>
      </c>
      <c r="I416" s="60" t="s">
        <v>535</v>
      </c>
      <c r="J416" s="60" t="s">
        <v>37</v>
      </c>
      <c r="K416" s="60" t="s">
        <v>37</v>
      </c>
      <c r="L416" s="60" t="s">
        <v>383</v>
      </c>
      <c r="M416" s="60">
        <v>1</v>
      </c>
      <c r="N416" s="60" t="s">
        <v>37</v>
      </c>
      <c r="O416" s="63" t="str">
        <f>HYPERLINK("#代码扩展定义!C"&amp;MATCH($E:$E,代码扩展定义!C:C,),"代码类")</f>
        <v>代码类</v>
      </c>
      <c r="P416" s="60"/>
      <c r="Q416" s="60"/>
      <c r="R416" s="60"/>
      <c r="S416" s="60" t="s">
        <v>37</v>
      </c>
      <c r="T416" s="60" t="s">
        <v>37</v>
      </c>
      <c r="U416" s="60" t="s">
        <v>387</v>
      </c>
      <c r="V416" s="60"/>
      <c r="W416" s="60"/>
      <c r="X416" s="60"/>
      <c r="Y416" s="60"/>
      <c r="Z416" s="60"/>
      <c r="AA416" s="60"/>
      <c r="AB416" s="60" t="s">
        <v>536</v>
      </c>
      <c r="AC416" s="60" t="s">
        <v>2710</v>
      </c>
      <c r="AD416" s="70"/>
      <c r="AE416" s="71" t="str">
        <f t="shared" si="38"/>
        <v>MetaDataDefinition|PD350013|FEE_CLTN_TYP|缴款方式|S1|指银行代理收缴财政非税收入的收款方式。非税收入是指除税收以外，由各级政府、国家机关、事业单位、代行政府职能的社会团体及其他组织依法利用政府权力、政府信誉、国家资源、国有资产或提供特定公共服务、准公共服务取得的财政性资金。|</v>
      </c>
      <c r="AF416" s="71" t="str">
        <f t="shared" si="39"/>
        <v>PD350013</v>
      </c>
    </row>
    <row r="417" spans="1:32" s="44" customFormat="1" ht="19.2" customHeight="1">
      <c r="A417" s="60" t="s">
        <v>2734</v>
      </c>
      <c r="B417" s="60" t="s">
        <v>97</v>
      </c>
      <c r="C417" s="60" t="s">
        <v>2669</v>
      </c>
      <c r="D417" s="60" t="s">
        <v>37</v>
      </c>
      <c r="E417" s="60" t="s">
        <v>2735</v>
      </c>
      <c r="F417" s="60" t="s">
        <v>2736</v>
      </c>
      <c r="G417" s="60" t="s">
        <v>37</v>
      </c>
      <c r="H417" s="60" t="s">
        <v>2737</v>
      </c>
      <c r="I417" s="60" t="s">
        <v>535</v>
      </c>
      <c r="J417" s="60" t="s">
        <v>37</v>
      </c>
      <c r="K417" s="60" t="s">
        <v>37</v>
      </c>
      <c r="L417" s="60" t="s">
        <v>383</v>
      </c>
      <c r="M417" s="60">
        <v>1</v>
      </c>
      <c r="N417" s="60" t="s">
        <v>37</v>
      </c>
      <c r="O417" s="63" t="str">
        <f>HYPERLINK("#代码扩展定义!C"&amp;MATCH($E:$E,代码扩展定义!C:C,),"代码类")</f>
        <v>代码类</v>
      </c>
      <c r="P417" s="60"/>
      <c r="Q417" s="60"/>
      <c r="R417" s="60"/>
      <c r="S417" s="60" t="s">
        <v>37</v>
      </c>
      <c r="T417" s="60" t="s">
        <v>37</v>
      </c>
      <c r="U417" s="60" t="s">
        <v>387</v>
      </c>
      <c r="V417" s="60"/>
      <c r="W417" s="60"/>
      <c r="X417" s="60"/>
      <c r="Y417" s="60"/>
      <c r="Z417" s="60"/>
      <c r="AA417" s="60"/>
      <c r="AB417" s="60" t="s">
        <v>536</v>
      </c>
      <c r="AC417" s="60" t="s">
        <v>2738</v>
      </c>
      <c r="AD417" s="70"/>
      <c r="AE417" s="71" t="str">
        <f t="shared" si="38"/>
        <v>MetaDataDefinition|PD350014|SETL_MTHD|清算方式|S1|指根据产品清算时间和数量要求划分的清算方式。|</v>
      </c>
      <c r="AF417" s="71" t="str">
        <f t="shared" si="39"/>
        <v>PD350014</v>
      </c>
    </row>
    <row r="418" spans="1:32" s="44" customFormat="1" ht="19.2" customHeight="1">
      <c r="A418" s="60" t="s">
        <v>2739</v>
      </c>
      <c r="B418" s="60" t="s">
        <v>97</v>
      </c>
      <c r="C418" s="60" t="s">
        <v>2669</v>
      </c>
      <c r="D418" s="60" t="s">
        <v>37</v>
      </c>
      <c r="E418" s="60" t="s">
        <v>2740</v>
      </c>
      <c r="F418" s="60" t="s">
        <v>2741</v>
      </c>
      <c r="G418" s="60" t="s">
        <v>37</v>
      </c>
      <c r="H418" s="60" t="s">
        <v>2742</v>
      </c>
      <c r="I418" s="60" t="s">
        <v>535</v>
      </c>
      <c r="J418" s="60" t="s">
        <v>37</v>
      </c>
      <c r="K418" s="60" t="s">
        <v>37</v>
      </c>
      <c r="L418" s="60" t="s">
        <v>383</v>
      </c>
      <c r="M418" s="60">
        <v>1</v>
      </c>
      <c r="N418" s="60" t="s">
        <v>37</v>
      </c>
      <c r="O418" s="63" t="str">
        <f>HYPERLINK("#代码扩展定义!C"&amp;MATCH($E:$E,代码扩展定义!C:C,),"代码类")</f>
        <v>代码类</v>
      </c>
      <c r="P418" s="60"/>
      <c r="Q418" s="60"/>
      <c r="R418" s="60"/>
      <c r="S418" s="60" t="s">
        <v>37</v>
      </c>
      <c r="T418" s="60" t="s">
        <v>37</v>
      </c>
      <c r="U418" s="60" t="s">
        <v>387</v>
      </c>
      <c r="V418" s="60"/>
      <c r="W418" s="60"/>
      <c r="X418" s="60"/>
      <c r="Y418" s="60"/>
      <c r="Z418" s="60"/>
      <c r="AA418" s="60"/>
      <c r="AB418" s="60" t="s">
        <v>536</v>
      </c>
      <c r="AC418" s="60" t="s">
        <v>2743</v>
      </c>
      <c r="AD418" s="70"/>
      <c r="AE418" s="71" t="str">
        <f t="shared" si="38"/>
        <v>MetaDataDefinition|PD350015|OVDF_SETL_TYP|清算透支控制类型|S1|指在代理清算业务中，被代理方在银行清算余额的透支类型。|</v>
      </c>
      <c r="AF418" s="71" t="str">
        <f t="shared" si="39"/>
        <v>PD350015</v>
      </c>
    </row>
    <row r="419" spans="1:32" s="44" customFormat="1" ht="19.2" customHeight="1">
      <c r="A419" s="60" t="s">
        <v>2744</v>
      </c>
      <c r="B419" s="60" t="s">
        <v>97</v>
      </c>
      <c r="C419" s="60" t="s">
        <v>2669</v>
      </c>
      <c r="D419" s="60" t="s">
        <v>37</v>
      </c>
      <c r="E419" s="60" t="s">
        <v>2745</v>
      </c>
      <c r="F419" s="60" t="s">
        <v>2746</v>
      </c>
      <c r="G419" s="60" t="s">
        <v>37</v>
      </c>
      <c r="H419" s="60" t="s">
        <v>2747</v>
      </c>
      <c r="I419" s="60" t="s">
        <v>535</v>
      </c>
      <c r="J419" s="60" t="s">
        <v>37</v>
      </c>
      <c r="K419" s="60" t="s">
        <v>37</v>
      </c>
      <c r="L419" s="60" t="s">
        <v>383</v>
      </c>
      <c r="M419" s="60">
        <v>1</v>
      </c>
      <c r="N419" s="60" t="s">
        <v>37</v>
      </c>
      <c r="O419" s="63" t="str">
        <f>HYPERLINK("#代码扩展定义!C"&amp;MATCH($E:$E,代码扩展定义!C:C,),"代码类")</f>
        <v>代码类</v>
      </c>
      <c r="P419" s="60"/>
      <c r="Q419" s="60"/>
      <c r="R419" s="60"/>
      <c r="S419" s="60" t="s">
        <v>37</v>
      </c>
      <c r="T419" s="60" t="s">
        <v>37</v>
      </c>
      <c r="U419" s="60" t="s">
        <v>387</v>
      </c>
      <c r="V419" s="60"/>
      <c r="W419" s="60"/>
      <c r="X419" s="60"/>
      <c r="Y419" s="60"/>
      <c r="Z419" s="60"/>
      <c r="AA419" s="60"/>
      <c r="AB419" s="60" t="s">
        <v>536</v>
      </c>
      <c r="AC419" s="60" t="s">
        <v>2748</v>
      </c>
      <c r="AD419" s="70"/>
      <c r="AE419" s="71" t="str">
        <f t="shared" si="38"/>
        <v>MetaDataDefinition|PD350016|AGENT_PROD_TYP|代理销售产品类型|S1|指根据代理销售标的物不同划分的产品类型。|</v>
      </c>
      <c r="AF419" s="71" t="str">
        <f t="shared" si="39"/>
        <v>PD350016</v>
      </c>
    </row>
    <row r="420" spans="1:32" s="44" customFormat="1" ht="19.2" customHeight="1">
      <c r="A420" s="60" t="s">
        <v>2749</v>
      </c>
      <c r="B420" s="60" t="s">
        <v>97</v>
      </c>
      <c r="C420" s="60" t="s">
        <v>2669</v>
      </c>
      <c r="D420" s="60" t="s">
        <v>37</v>
      </c>
      <c r="E420" s="60" t="s">
        <v>2750</v>
      </c>
      <c r="F420" s="60" t="s">
        <v>2751</v>
      </c>
      <c r="G420" s="60" t="s">
        <v>37</v>
      </c>
      <c r="H420" s="60" t="s">
        <v>2752</v>
      </c>
      <c r="I420" s="60" t="s">
        <v>893</v>
      </c>
      <c r="J420" s="60" t="s">
        <v>507</v>
      </c>
      <c r="K420" s="60" t="s">
        <v>37</v>
      </c>
      <c r="L420" s="60" t="s">
        <v>509</v>
      </c>
      <c r="M420" s="60">
        <v>18</v>
      </c>
      <c r="N420" s="60">
        <v>2</v>
      </c>
      <c r="O420" s="60" t="s">
        <v>37</v>
      </c>
      <c r="P420" s="60"/>
      <c r="Q420" s="60"/>
      <c r="R420" s="60"/>
      <c r="S420" s="60" t="s">
        <v>37</v>
      </c>
      <c r="T420" s="60" t="s">
        <v>37</v>
      </c>
      <c r="U420" s="60" t="s">
        <v>387</v>
      </c>
      <c r="V420" s="60"/>
      <c r="W420" s="60"/>
      <c r="X420" s="60"/>
      <c r="Y420" s="60"/>
      <c r="Z420" s="60"/>
      <c r="AA420" s="60"/>
      <c r="AB420" s="60" t="s">
        <v>536</v>
      </c>
      <c r="AC420" s="60" t="s">
        <v>2753</v>
      </c>
      <c r="AD420" s="70"/>
      <c r="AE420" s="71" t="str">
        <f t="shared" ref="AE420:AE450" si="40">CONCATENATE("MetaDataDefinition|",SUBSTITUTE(SUBSTITUTE(A420,CHAR(10),""),CHAR(13),""),"|",SUBSTITUTE(SUBSTITUTE(AC420,CHAR(10),""),CHAR(13),""),"|",SUBSTITUTE(SUBSTITUTE(E420,CHAR(10),""),CHAR(13),""),"|",IF(OR(L420="代码类",L420="标识类",L420="编码类",L420="文本类",L420="日期类",L420="时间类",L420="日期时间类"),CONCATENATE("S",M420),IF(L420="金额类",CONCATENATE("D",M420,",",N420),IF(L420="数值类","I","#N/A!"))),"|",SUBSTITUTE(SUBSTITUTE(H420,CHAR(10),""),CHAR(13),""),"|")</f>
        <v>MetaDataDefinition|PD350017|MIN_PURC_AMT|购买起点金额|D18,2|指客户初始购买代理产品金额的最小值。如凭证式国债起点金额为100元人民币。|</v>
      </c>
      <c r="AF420" s="71" t="str">
        <f t="shared" ref="AF420:AF450" si="41">A420</f>
        <v>PD350017</v>
      </c>
    </row>
    <row r="421" spans="1:32" s="44" customFormat="1" ht="19.2" customHeight="1">
      <c r="A421" s="60" t="s">
        <v>2754</v>
      </c>
      <c r="B421" s="60" t="s">
        <v>97</v>
      </c>
      <c r="C421" s="60" t="s">
        <v>2669</v>
      </c>
      <c r="D421" s="60" t="s">
        <v>37</v>
      </c>
      <c r="E421" s="60" t="s">
        <v>2755</v>
      </c>
      <c r="F421" s="60" t="s">
        <v>2756</v>
      </c>
      <c r="G421" s="60" t="s">
        <v>37</v>
      </c>
      <c r="H421" s="60" t="s">
        <v>2757</v>
      </c>
      <c r="I421" s="60" t="s">
        <v>893</v>
      </c>
      <c r="J421" s="60" t="s">
        <v>2758</v>
      </c>
      <c r="K421" s="60" t="s">
        <v>37</v>
      </c>
      <c r="L421" s="60" t="s">
        <v>1147</v>
      </c>
      <c r="M421" s="60">
        <v>17</v>
      </c>
      <c r="N421" s="60">
        <v>2</v>
      </c>
      <c r="O421" s="60" t="s">
        <v>37</v>
      </c>
      <c r="P421" s="60"/>
      <c r="Q421" s="60"/>
      <c r="R421" s="60"/>
      <c r="S421" s="60" t="s">
        <v>37</v>
      </c>
      <c r="T421" s="60" t="s">
        <v>37</v>
      </c>
      <c r="U421" s="60" t="s">
        <v>387</v>
      </c>
      <c r="V421" s="60"/>
      <c r="W421" s="60"/>
      <c r="X421" s="60"/>
      <c r="Y421" s="60"/>
      <c r="Z421" s="60"/>
      <c r="AA421" s="60"/>
      <c r="AB421" s="60" t="s">
        <v>536</v>
      </c>
      <c r="AC421" s="60" t="s">
        <v>2759</v>
      </c>
      <c r="AD421" s="70"/>
      <c r="AE421" s="71" t="str">
        <f t="shared" si="40"/>
        <v>MetaDataDefinition|PD350018|PURC_BASE|购买基数|I|指客户通过银行购买代理产品金额的基本单位，客户购买的代理产品金额必须是该基本单位的整数倍。例如储蓄国债的购买基数是100元，即按100元的整数倍发售。|</v>
      </c>
      <c r="AF421" s="71" t="str">
        <f t="shared" si="41"/>
        <v>PD350018</v>
      </c>
    </row>
    <row r="422" spans="1:32" s="44" customFormat="1" ht="19.2" customHeight="1">
      <c r="A422" s="60" t="s">
        <v>2760</v>
      </c>
      <c r="B422" s="60" t="s">
        <v>97</v>
      </c>
      <c r="C422" s="60" t="s">
        <v>2669</v>
      </c>
      <c r="D422" s="60" t="s">
        <v>37</v>
      </c>
      <c r="E422" s="60" t="s">
        <v>2761</v>
      </c>
      <c r="F422" s="60" t="s">
        <v>2762</v>
      </c>
      <c r="G422" s="60" t="s">
        <v>37</v>
      </c>
      <c r="H422" s="60" t="s">
        <v>2763</v>
      </c>
      <c r="I422" s="60" t="s">
        <v>542</v>
      </c>
      <c r="J422" s="60" t="s">
        <v>37</v>
      </c>
      <c r="K422" s="60" t="s">
        <v>37</v>
      </c>
      <c r="L422" s="60" t="s">
        <v>543</v>
      </c>
      <c r="M422" s="60">
        <v>1</v>
      </c>
      <c r="N422" s="60" t="s">
        <v>37</v>
      </c>
      <c r="O422" s="60" t="s">
        <v>37</v>
      </c>
      <c r="P422" s="60"/>
      <c r="Q422" s="60"/>
      <c r="R422" s="60"/>
      <c r="S422" s="60" t="s">
        <v>37</v>
      </c>
      <c r="T422" s="60" t="s">
        <v>37</v>
      </c>
      <c r="U422" s="60" t="s">
        <v>387</v>
      </c>
      <c r="V422" s="60"/>
      <c r="W422" s="60"/>
      <c r="X422" s="60"/>
      <c r="Y422" s="60"/>
      <c r="Z422" s="60"/>
      <c r="AA422" s="60"/>
      <c r="AB422" s="60" t="s">
        <v>536</v>
      </c>
      <c r="AC422" s="60" t="s">
        <v>2764</v>
      </c>
      <c r="AD422" s="70"/>
      <c r="AE422" s="71" t="str">
        <f t="shared" si="40"/>
        <v>MetaDataDefinition|PD350019|LOST_RPT_CTRL_FLAG|挂失网点限制|S1|指客户购买的代理产品办理挂失业务时是否有必须去原开户网点办理的限制要求。|</v>
      </c>
      <c r="AF422" s="71" t="str">
        <f t="shared" si="41"/>
        <v>PD350019</v>
      </c>
    </row>
    <row r="423" spans="1:32" s="44" customFormat="1" ht="19.2" customHeight="1">
      <c r="A423" s="60" t="s">
        <v>2765</v>
      </c>
      <c r="B423" s="60" t="s">
        <v>97</v>
      </c>
      <c r="C423" s="60" t="s">
        <v>2669</v>
      </c>
      <c r="D423" s="60" t="s">
        <v>37</v>
      </c>
      <c r="E423" s="60" t="s">
        <v>2766</v>
      </c>
      <c r="F423" s="60" t="s">
        <v>2767</v>
      </c>
      <c r="G423" s="60" t="s">
        <v>37</v>
      </c>
      <c r="H423" s="60" t="s">
        <v>2768</v>
      </c>
      <c r="I423" s="60" t="s">
        <v>535</v>
      </c>
      <c r="J423" s="60" t="s">
        <v>37</v>
      </c>
      <c r="K423" s="60" t="s">
        <v>2769</v>
      </c>
      <c r="L423" s="60" t="s">
        <v>383</v>
      </c>
      <c r="M423" s="60">
        <v>1</v>
      </c>
      <c r="N423" s="60" t="s">
        <v>37</v>
      </c>
      <c r="O423" s="63" t="str">
        <f>HYPERLINK("#代码扩展定义!C"&amp;MATCH($E:$E,代码扩展定义!C:C,),"代码类")</f>
        <v>代码类</v>
      </c>
      <c r="P423" s="60"/>
      <c r="Q423" s="60"/>
      <c r="R423" s="60"/>
      <c r="S423" s="60" t="s">
        <v>37</v>
      </c>
      <c r="T423" s="60" t="s">
        <v>37</v>
      </c>
      <c r="U423" s="60" t="s">
        <v>387</v>
      </c>
      <c r="V423" s="60"/>
      <c r="W423" s="60"/>
      <c r="X423" s="60"/>
      <c r="Y423" s="60"/>
      <c r="Z423" s="60"/>
      <c r="AA423" s="60"/>
      <c r="AB423" s="60" t="s">
        <v>536</v>
      </c>
      <c r="AC423" s="60" t="s">
        <v>2770</v>
      </c>
      <c r="AD423" s="70"/>
      <c r="AE423" s="71" t="str">
        <f t="shared" si="40"/>
        <v>MetaDataDefinition|PD350020|UNDERWRT_FLAG|销售类型|S1|指银行代理销售债券产品的方式。|</v>
      </c>
      <c r="AF423" s="71" t="str">
        <f t="shared" si="41"/>
        <v>PD350020</v>
      </c>
    </row>
    <row r="424" spans="1:32" s="44" customFormat="1" ht="19.2" customHeight="1">
      <c r="A424" s="60" t="s">
        <v>2771</v>
      </c>
      <c r="B424" s="60" t="s">
        <v>97</v>
      </c>
      <c r="C424" s="60" t="s">
        <v>2669</v>
      </c>
      <c r="D424" s="60" t="s">
        <v>37</v>
      </c>
      <c r="E424" s="60" t="s">
        <v>2772</v>
      </c>
      <c r="F424" s="60" t="s">
        <v>2773</v>
      </c>
      <c r="G424" s="60" t="s">
        <v>37</v>
      </c>
      <c r="H424" s="60" t="s">
        <v>2774</v>
      </c>
      <c r="I424" s="60" t="s">
        <v>2775</v>
      </c>
      <c r="J424" s="60" t="s">
        <v>37</v>
      </c>
      <c r="K424" s="60" t="s">
        <v>37</v>
      </c>
      <c r="L424" s="60" t="s">
        <v>383</v>
      </c>
      <c r="M424" s="60">
        <v>2</v>
      </c>
      <c r="N424" s="60" t="s">
        <v>37</v>
      </c>
      <c r="O424" s="63" t="str">
        <f>HYPERLINK("#代码扩展定义!C"&amp;MATCH($E:$E,代码扩展定义!C:C,),"代码类")</f>
        <v>代码类</v>
      </c>
      <c r="P424" s="60"/>
      <c r="Q424" s="60"/>
      <c r="R424" s="60"/>
      <c r="S424" s="60" t="s">
        <v>37</v>
      </c>
      <c r="T424" s="60" t="s">
        <v>37</v>
      </c>
      <c r="U424" s="60" t="s">
        <v>387</v>
      </c>
      <c r="V424" s="60"/>
      <c r="W424" s="60"/>
      <c r="X424" s="60"/>
      <c r="Y424" s="60"/>
      <c r="Z424" s="60"/>
      <c r="AA424" s="60"/>
      <c r="AB424" s="60" t="s">
        <v>536</v>
      </c>
      <c r="AC424" s="60" t="s">
        <v>2776</v>
      </c>
      <c r="AD424" s="70"/>
      <c r="AE424" s="71" t="str">
        <f t="shared" si="40"/>
        <v>MetaDataDefinition|PD350021|FUD_TYP|基金类型|S2|指按照基金产品运行方式等因素不同划分的基金种类。|</v>
      </c>
      <c r="AF424" s="71" t="str">
        <f t="shared" si="41"/>
        <v>PD350021</v>
      </c>
    </row>
    <row r="425" spans="1:32" s="44" customFormat="1" ht="19.2" customHeight="1">
      <c r="A425" s="60" t="s">
        <v>2777</v>
      </c>
      <c r="B425" s="60" t="s">
        <v>97</v>
      </c>
      <c r="C425" s="60" t="s">
        <v>2669</v>
      </c>
      <c r="D425" s="60" t="s">
        <v>37</v>
      </c>
      <c r="E425" s="60" t="s">
        <v>2778</v>
      </c>
      <c r="F425" s="60" t="s">
        <v>2779</v>
      </c>
      <c r="G425" s="60" t="s">
        <v>37</v>
      </c>
      <c r="H425" s="60" t="s">
        <v>2780</v>
      </c>
      <c r="I425" s="60" t="s">
        <v>1026</v>
      </c>
      <c r="J425" s="60" t="s">
        <v>37</v>
      </c>
      <c r="K425" s="60" t="s">
        <v>37</v>
      </c>
      <c r="L425" s="60" t="s">
        <v>383</v>
      </c>
      <c r="M425" s="60">
        <v>3</v>
      </c>
      <c r="N425" s="60" t="s">
        <v>37</v>
      </c>
      <c r="O425" s="63" t="str">
        <f>HYPERLINK("#代码扩展定义!C"&amp;MATCH($E:$E,代码扩展定义!C:C,),"代码类")</f>
        <v>代码类</v>
      </c>
      <c r="P425" s="60"/>
      <c r="Q425" s="60"/>
      <c r="R425" s="60"/>
      <c r="S425" s="60" t="s">
        <v>37</v>
      </c>
      <c r="T425" s="60" t="s">
        <v>37</v>
      </c>
      <c r="U425" s="60" t="s">
        <v>387</v>
      </c>
      <c r="V425" s="60"/>
      <c r="W425" s="60"/>
      <c r="X425" s="60"/>
      <c r="Y425" s="60"/>
      <c r="Z425" s="60"/>
      <c r="AA425" s="60"/>
      <c r="AB425" s="60" t="s">
        <v>536</v>
      </c>
      <c r="AC425" s="60" t="s">
        <v>2781</v>
      </c>
      <c r="AD425" s="70"/>
      <c r="AE425" s="71" t="str">
        <f t="shared" si="40"/>
        <v>MetaDataDefinition|PD350022|INSUR_PROD_TYP|保险产品类型|S3|指银行代销保险产品按其保险性质进行的类别划分。|</v>
      </c>
      <c r="AF425" s="71" t="str">
        <f t="shared" si="41"/>
        <v>PD350022</v>
      </c>
    </row>
    <row r="426" spans="1:32" s="44" customFormat="1" ht="19.2" customHeight="1">
      <c r="A426" s="60" t="s">
        <v>2782</v>
      </c>
      <c r="B426" s="60" t="s">
        <v>97</v>
      </c>
      <c r="C426" s="60" t="s">
        <v>165</v>
      </c>
      <c r="D426" s="60" t="s">
        <v>37</v>
      </c>
      <c r="E426" s="60" t="s">
        <v>2783</v>
      </c>
      <c r="F426" s="60" t="s">
        <v>2784</v>
      </c>
      <c r="G426" s="60" t="s">
        <v>37</v>
      </c>
      <c r="H426" s="60" t="s">
        <v>2785</v>
      </c>
      <c r="I426" s="60" t="s">
        <v>2786</v>
      </c>
      <c r="J426" s="60" t="s">
        <v>37</v>
      </c>
      <c r="K426" s="60" t="s">
        <v>2787</v>
      </c>
      <c r="L426" s="60" t="s">
        <v>469</v>
      </c>
      <c r="M426" s="60">
        <v>14</v>
      </c>
      <c r="N426" s="60" t="s">
        <v>37</v>
      </c>
      <c r="O426" s="60" t="s">
        <v>37</v>
      </c>
      <c r="P426" s="60"/>
      <c r="Q426" s="60"/>
      <c r="R426" s="60"/>
      <c r="S426" s="60" t="s">
        <v>37</v>
      </c>
      <c r="T426" s="60" t="s">
        <v>37</v>
      </c>
      <c r="U426" s="60" t="s">
        <v>387</v>
      </c>
      <c r="V426" s="60"/>
      <c r="W426" s="60"/>
      <c r="X426" s="60"/>
      <c r="Y426" s="60"/>
      <c r="Z426" s="60"/>
      <c r="AA426" s="60"/>
      <c r="AB426" s="60" t="s">
        <v>536</v>
      </c>
      <c r="AC426" s="60" t="s">
        <v>2788</v>
      </c>
      <c r="AD426" s="70"/>
      <c r="AE426" s="71" t="str">
        <f t="shared" si="40"/>
        <v>MetaDataDefinition|PD400001|FNCL_PLG_PROD_COD|理财产品登记编码|S14|指按照中国人民银行管理规定编制的唯一标志理财产品的编码。|</v>
      </c>
      <c r="AF426" s="71" t="str">
        <f t="shared" si="41"/>
        <v>PD400001</v>
      </c>
    </row>
    <row r="427" spans="1:32" s="44" customFormat="1" ht="19.2" customHeight="1">
      <c r="A427" s="60" t="s">
        <v>2789</v>
      </c>
      <c r="B427" s="60" t="s">
        <v>97</v>
      </c>
      <c r="C427" s="60" t="s">
        <v>165</v>
      </c>
      <c r="D427" s="60" t="s">
        <v>37</v>
      </c>
      <c r="E427" s="60" t="s">
        <v>2790</v>
      </c>
      <c r="F427" s="60" t="s">
        <v>2791</v>
      </c>
      <c r="G427" s="60" t="s">
        <v>37</v>
      </c>
      <c r="H427" s="60" t="s">
        <v>2792</v>
      </c>
      <c r="I427" s="60" t="s">
        <v>2793</v>
      </c>
      <c r="J427" s="60" t="s">
        <v>37</v>
      </c>
      <c r="K427" s="60" t="s">
        <v>37</v>
      </c>
      <c r="L427" s="60" t="s">
        <v>469</v>
      </c>
      <c r="M427" s="60">
        <v>10</v>
      </c>
      <c r="N427" s="60" t="s">
        <v>37</v>
      </c>
      <c r="O427" s="60" t="s">
        <v>37</v>
      </c>
      <c r="P427" s="60"/>
      <c r="Q427" s="60"/>
      <c r="R427" s="60"/>
      <c r="S427" s="60" t="s">
        <v>37</v>
      </c>
      <c r="T427" s="60" t="s">
        <v>37</v>
      </c>
      <c r="U427" s="60" t="s">
        <v>387</v>
      </c>
      <c r="V427" s="60"/>
      <c r="W427" s="60"/>
      <c r="X427" s="60"/>
      <c r="Y427" s="60"/>
      <c r="Z427" s="60"/>
      <c r="AA427" s="60"/>
      <c r="AB427" s="60" t="s">
        <v>536</v>
      </c>
      <c r="AC427" s="60" t="s">
        <v>2794</v>
      </c>
      <c r="AD427" s="70"/>
      <c r="AE427" s="71" t="str">
        <f t="shared" si="40"/>
        <v>MetaDataDefinition|PD400002|FNCL_PLG_PROD_ID|理财产品代码|S10|指银行向客户销售理财产品时使用的识别我行理财产品的唯一编码。|</v>
      </c>
      <c r="AF427" s="71" t="str">
        <f t="shared" si="41"/>
        <v>PD400002</v>
      </c>
    </row>
    <row r="428" spans="1:32" s="44" customFormat="1" ht="19.2" customHeight="1">
      <c r="A428" s="60" t="s">
        <v>2795</v>
      </c>
      <c r="B428" s="60" t="s">
        <v>97</v>
      </c>
      <c r="C428" s="60" t="s">
        <v>165</v>
      </c>
      <c r="D428" s="60" t="s">
        <v>37</v>
      </c>
      <c r="E428" s="60" t="s">
        <v>2796</v>
      </c>
      <c r="F428" s="60" t="s">
        <v>2797</v>
      </c>
      <c r="G428" s="60" t="s">
        <v>37</v>
      </c>
      <c r="H428" s="60" t="s">
        <v>2798</v>
      </c>
      <c r="I428" s="60" t="s">
        <v>1026</v>
      </c>
      <c r="J428" s="60" t="s">
        <v>37</v>
      </c>
      <c r="K428" s="60" t="s">
        <v>2799</v>
      </c>
      <c r="L428" s="60" t="s">
        <v>383</v>
      </c>
      <c r="M428" s="60">
        <v>3</v>
      </c>
      <c r="N428" s="60" t="s">
        <v>37</v>
      </c>
      <c r="O428" s="63" t="str">
        <f>HYPERLINK("#代码扩展定义!C"&amp;MATCH($E:$E,代码扩展定义!C:C,),"代码类")</f>
        <v>代码类</v>
      </c>
      <c r="P428" s="60"/>
      <c r="Q428" s="60"/>
      <c r="R428" s="60"/>
      <c r="S428" s="60" t="s">
        <v>37</v>
      </c>
      <c r="T428" s="60" t="s">
        <v>37</v>
      </c>
      <c r="U428" s="60" t="s">
        <v>387</v>
      </c>
      <c r="V428" s="60"/>
      <c r="W428" s="60"/>
      <c r="X428" s="60"/>
      <c r="Y428" s="60"/>
      <c r="Z428" s="60"/>
      <c r="AA428" s="60"/>
      <c r="AB428" s="60" t="s">
        <v>536</v>
      </c>
      <c r="AC428" s="60" t="s">
        <v>2800</v>
      </c>
      <c r="AD428" s="70"/>
      <c r="AE428" s="71" t="str">
        <f t="shared" si="40"/>
        <v>MetaDataDefinition|PD400003|FNCL_PLG_PROD_TYP|理财产品类型|S3|指按照理财产品或资金信托产品具有的共同特征进行的类别划分。|</v>
      </c>
      <c r="AF428" s="71" t="str">
        <f t="shared" si="41"/>
        <v>PD400003</v>
      </c>
    </row>
    <row r="429" spans="1:32" s="44" customFormat="1" ht="19.2" customHeight="1">
      <c r="A429" s="60" t="s">
        <v>2801</v>
      </c>
      <c r="B429" s="60" t="s">
        <v>97</v>
      </c>
      <c r="C429" s="60" t="s">
        <v>165</v>
      </c>
      <c r="D429" s="60" t="s">
        <v>37</v>
      </c>
      <c r="E429" s="60" t="s">
        <v>2802</v>
      </c>
      <c r="F429" s="60" t="s">
        <v>2803</v>
      </c>
      <c r="G429" s="60" t="s">
        <v>37</v>
      </c>
      <c r="H429" s="60" t="s">
        <v>2804</v>
      </c>
      <c r="I429" s="60" t="s">
        <v>535</v>
      </c>
      <c r="J429" s="60" t="s">
        <v>37</v>
      </c>
      <c r="K429" s="60" t="s">
        <v>2799</v>
      </c>
      <c r="L429" s="60" t="s">
        <v>383</v>
      </c>
      <c r="M429" s="60">
        <v>1</v>
      </c>
      <c r="N429" s="60" t="s">
        <v>37</v>
      </c>
      <c r="O429" s="63" t="str">
        <f>HYPERLINK("#代码扩展定义!C"&amp;MATCH($E:$E,代码扩展定义!C:C,),"代码类")</f>
        <v>代码类</v>
      </c>
      <c r="P429" s="60"/>
      <c r="Q429" s="60"/>
      <c r="R429" s="60"/>
      <c r="S429" s="60" t="s">
        <v>37</v>
      </c>
      <c r="T429" s="60" t="s">
        <v>37</v>
      </c>
      <c r="U429" s="60" t="s">
        <v>387</v>
      </c>
      <c r="V429" s="60"/>
      <c r="W429" s="60"/>
      <c r="X429" s="60"/>
      <c r="Y429" s="60"/>
      <c r="Z429" s="60"/>
      <c r="AA429" s="60"/>
      <c r="AB429" s="60" t="s">
        <v>536</v>
      </c>
      <c r="AC429" s="60" t="s">
        <v>2805</v>
      </c>
      <c r="AD429" s="70"/>
      <c r="AE429" s="71" t="str">
        <f t="shared" si="40"/>
        <v>MetaDataDefinition|PD400004|MANAG_TYP|管理方式|S1|指理财产品的管理方式，包括集合管理和单独管理。|</v>
      </c>
      <c r="AF429" s="71" t="str">
        <f t="shared" si="41"/>
        <v>PD400004</v>
      </c>
    </row>
    <row r="430" spans="1:32" s="44" customFormat="1" ht="19.2" customHeight="1">
      <c r="A430" s="60" t="s">
        <v>2806</v>
      </c>
      <c r="B430" s="60" t="s">
        <v>97</v>
      </c>
      <c r="C430" s="60" t="s">
        <v>165</v>
      </c>
      <c r="D430" s="60" t="s">
        <v>37</v>
      </c>
      <c r="E430" s="60" t="s">
        <v>2807</v>
      </c>
      <c r="F430" s="60" t="s">
        <v>2808</v>
      </c>
      <c r="G430" s="60" t="s">
        <v>37</v>
      </c>
      <c r="H430" s="60" t="s">
        <v>2809</v>
      </c>
      <c r="I430" s="60" t="s">
        <v>2810</v>
      </c>
      <c r="J430" s="60" t="s">
        <v>37</v>
      </c>
      <c r="K430" s="60" t="s">
        <v>37</v>
      </c>
      <c r="L430" s="60" t="s">
        <v>383</v>
      </c>
      <c r="M430" s="60">
        <v>1</v>
      </c>
      <c r="N430" s="60" t="s">
        <v>37</v>
      </c>
      <c r="O430" s="63" t="str">
        <f>HYPERLINK("#代码扩展定义!C"&amp;MATCH($E:$E,代码扩展定义!C:C,),"代码类")</f>
        <v>代码类</v>
      </c>
      <c r="P430" s="60"/>
      <c r="Q430" s="60"/>
      <c r="R430" s="60"/>
      <c r="S430" s="60" t="s">
        <v>37</v>
      </c>
      <c r="T430" s="60" t="s">
        <v>37</v>
      </c>
      <c r="U430" s="60" t="s">
        <v>387</v>
      </c>
      <c r="V430" s="60"/>
      <c r="W430" s="60"/>
      <c r="X430" s="60"/>
      <c r="Y430" s="60"/>
      <c r="Z430" s="60"/>
      <c r="AA430" s="60"/>
      <c r="AB430" s="60" t="s">
        <v>536</v>
      </c>
      <c r="AC430" s="60" t="s">
        <v>2811</v>
      </c>
      <c r="AD430" s="70"/>
      <c r="AE430" s="71" t="str">
        <f t="shared" si="40"/>
        <v>MetaDataDefinition|PD400005|PFT_TYP|收益体现方式|S1|指理财产品收益的表现形式，包括净值型和非净值型。|</v>
      </c>
      <c r="AF430" s="71" t="str">
        <f t="shared" si="41"/>
        <v>PD400005</v>
      </c>
    </row>
    <row r="431" spans="1:32" s="44" customFormat="1" ht="19.2" customHeight="1">
      <c r="A431" s="60" t="s">
        <v>2812</v>
      </c>
      <c r="B431" s="60" t="s">
        <v>97</v>
      </c>
      <c r="C431" s="60" t="s">
        <v>165</v>
      </c>
      <c r="D431" s="60" t="s">
        <v>37</v>
      </c>
      <c r="E431" s="60" t="s">
        <v>2813</v>
      </c>
      <c r="F431" s="60" t="s">
        <v>2814</v>
      </c>
      <c r="G431" s="60" t="s">
        <v>37</v>
      </c>
      <c r="H431" s="60" t="s">
        <v>2815</v>
      </c>
      <c r="I431" s="60" t="s">
        <v>535</v>
      </c>
      <c r="J431" s="60" t="s">
        <v>37</v>
      </c>
      <c r="K431" s="60" t="s">
        <v>37</v>
      </c>
      <c r="L431" s="60" t="s">
        <v>383</v>
      </c>
      <c r="M431" s="60">
        <v>1</v>
      </c>
      <c r="N431" s="60" t="s">
        <v>37</v>
      </c>
      <c r="O431" s="63" t="str">
        <f>HYPERLINK("#代码扩展定义!C"&amp;MATCH($E:$E,代码扩展定义!C:C,),"代码类")</f>
        <v>代码类</v>
      </c>
      <c r="P431" s="60"/>
      <c r="Q431" s="60"/>
      <c r="R431" s="60"/>
      <c r="S431" s="60" t="s">
        <v>37</v>
      </c>
      <c r="T431" s="60" t="s">
        <v>37</v>
      </c>
      <c r="U431" s="60" t="s">
        <v>387</v>
      </c>
      <c r="V431" s="60"/>
      <c r="W431" s="60"/>
      <c r="X431" s="60"/>
      <c r="Y431" s="60"/>
      <c r="Z431" s="60"/>
      <c r="AA431" s="60"/>
      <c r="AB431" s="60" t="s">
        <v>536</v>
      </c>
      <c r="AC431" s="60" t="s">
        <v>2816</v>
      </c>
      <c r="AD431" s="70"/>
      <c r="AE431" s="71" t="str">
        <f t="shared" si="40"/>
        <v>MetaDataDefinition|PD400006|TR_TYP|交易方式|S1|指根据产品的流动性、是否可赎回等特点划分的理财产品的运行方式。|</v>
      </c>
      <c r="AF431" s="71" t="str">
        <f t="shared" si="41"/>
        <v>PD400006</v>
      </c>
    </row>
    <row r="432" spans="1:32" s="44" customFormat="1" ht="19.2" customHeight="1">
      <c r="A432" s="60" t="s">
        <v>2817</v>
      </c>
      <c r="B432" s="60" t="s">
        <v>97</v>
      </c>
      <c r="C432" s="60" t="s">
        <v>165</v>
      </c>
      <c r="D432" s="60" t="s">
        <v>37</v>
      </c>
      <c r="E432" s="60" t="s">
        <v>2818</v>
      </c>
      <c r="F432" s="60" t="s">
        <v>2819</v>
      </c>
      <c r="G432" s="60" t="s">
        <v>37</v>
      </c>
      <c r="H432" s="60" t="s">
        <v>2820</v>
      </c>
      <c r="I432" s="60" t="s">
        <v>535</v>
      </c>
      <c r="J432" s="60" t="s">
        <v>37</v>
      </c>
      <c r="K432" s="64" t="s">
        <v>2821</v>
      </c>
      <c r="L432" s="60" t="s">
        <v>383</v>
      </c>
      <c r="M432" s="60">
        <v>1</v>
      </c>
      <c r="N432" s="60" t="s">
        <v>37</v>
      </c>
      <c r="O432" s="63" t="str">
        <f>HYPERLINK("#代码扩展定义!C"&amp;MATCH($E:$E,代码扩展定义!C:C,),"代码类")</f>
        <v>代码类</v>
      </c>
      <c r="P432" s="60"/>
      <c r="Q432" s="60"/>
      <c r="R432" s="60"/>
      <c r="S432" s="60" t="s">
        <v>37</v>
      </c>
      <c r="T432" s="60" t="s">
        <v>37</v>
      </c>
      <c r="U432" s="60" t="s">
        <v>387</v>
      </c>
      <c r="V432" s="60"/>
      <c r="W432" s="60"/>
      <c r="X432" s="60"/>
      <c r="Y432" s="60"/>
      <c r="Z432" s="60"/>
      <c r="AA432" s="60"/>
      <c r="AB432" s="60" t="s">
        <v>536</v>
      </c>
      <c r="AC432" s="60" t="s">
        <v>2822</v>
      </c>
      <c r="AD432" s="70"/>
      <c r="AE432" s="71" t="str">
        <f t="shared" si="40"/>
        <v>MetaDataDefinition|PD400007|REGULTN_ACTG_TYP|监管业务模式|S1|指银行对理财产品的会计核算方式分类，包括表内存款、表内非存款负债、表外三类。|</v>
      </c>
      <c r="AF432" s="71" t="str">
        <f t="shared" si="41"/>
        <v>PD400007</v>
      </c>
    </row>
    <row r="433" spans="1:32" s="44" customFormat="1" ht="19.2" customHeight="1">
      <c r="A433" s="60" t="s">
        <v>2823</v>
      </c>
      <c r="B433" s="60" t="s">
        <v>97</v>
      </c>
      <c r="C433" s="60" t="s">
        <v>165</v>
      </c>
      <c r="D433" s="60" t="s">
        <v>37</v>
      </c>
      <c r="E433" s="60" t="s">
        <v>2824</v>
      </c>
      <c r="F433" s="60" t="s">
        <v>2825</v>
      </c>
      <c r="G433" s="60" t="s">
        <v>37</v>
      </c>
      <c r="H433" s="60" t="s">
        <v>2826</v>
      </c>
      <c r="I433" s="60" t="s">
        <v>535</v>
      </c>
      <c r="J433" s="60" t="s">
        <v>37</v>
      </c>
      <c r="K433" s="64" t="s">
        <v>2821</v>
      </c>
      <c r="L433" s="60" t="s">
        <v>383</v>
      </c>
      <c r="M433" s="60">
        <v>1</v>
      </c>
      <c r="N433" s="60" t="s">
        <v>37</v>
      </c>
      <c r="O433" s="63" t="str">
        <f>HYPERLINK("#代码扩展定义!C"&amp;MATCH($E:$E,代码扩展定义!C:C,),"代码类")</f>
        <v>代码类</v>
      </c>
      <c r="P433" s="60"/>
      <c r="Q433" s="60"/>
      <c r="R433" s="60"/>
      <c r="S433" s="60" t="s">
        <v>37</v>
      </c>
      <c r="T433" s="60" t="s">
        <v>37</v>
      </c>
      <c r="U433" s="60" t="s">
        <v>387</v>
      </c>
      <c r="V433" s="60"/>
      <c r="W433" s="60"/>
      <c r="X433" s="60"/>
      <c r="Y433" s="60"/>
      <c r="Z433" s="60"/>
      <c r="AA433" s="60"/>
      <c r="AB433" s="60" t="s">
        <v>536</v>
      </c>
      <c r="AC433" s="60" t="s">
        <v>2827</v>
      </c>
      <c r="AD433" s="70"/>
      <c r="AE433" s="71" t="str">
        <f t="shared" si="40"/>
        <v>MetaDataDefinition|PD400008|PROD_FTR|理财产品性质|S1|指按照本金和收益的保障方式对银行理财产品性质的划分。|</v>
      </c>
      <c r="AF433" s="71" t="str">
        <f t="shared" si="41"/>
        <v>PD400008</v>
      </c>
    </row>
    <row r="434" spans="1:32" s="44" customFormat="1" ht="19.2" customHeight="1">
      <c r="A434" s="60" t="s">
        <v>2828</v>
      </c>
      <c r="B434" s="60" t="s">
        <v>97</v>
      </c>
      <c r="C434" s="60" t="s">
        <v>165</v>
      </c>
      <c r="D434" s="60" t="s">
        <v>37</v>
      </c>
      <c r="E434" s="60" t="s">
        <v>2829</v>
      </c>
      <c r="F434" s="60" t="s">
        <v>2830</v>
      </c>
      <c r="G434" s="60" t="s">
        <v>37</v>
      </c>
      <c r="H434" s="60" t="s">
        <v>2831</v>
      </c>
      <c r="I434" s="60" t="s">
        <v>893</v>
      </c>
      <c r="J434" s="60" t="s">
        <v>2244</v>
      </c>
      <c r="K434" s="60" t="s">
        <v>2799</v>
      </c>
      <c r="L434" s="60" t="s">
        <v>1147</v>
      </c>
      <c r="M434" s="60">
        <v>5</v>
      </c>
      <c r="N434" s="60" t="s">
        <v>37</v>
      </c>
      <c r="O434" s="60" t="s">
        <v>37</v>
      </c>
      <c r="P434" s="60"/>
      <c r="Q434" s="60"/>
      <c r="R434" s="60"/>
      <c r="S434" s="60" t="s">
        <v>37</v>
      </c>
      <c r="T434" s="60" t="s">
        <v>37</v>
      </c>
      <c r="U434" s="60" t="s">
        <v>387</v>
      </c>
      <c r="V434" s="60"/>
      <c r="W434" s="60"/>
      <c r="X434" s="60"/>
      <c r="Y434" s="60"/>
      <c r="Z434" s="60"/>
      <c r="AA434" s="60"/>
      <c r="AB434" s="60" t="s">
        <v>536</v>
      </c>
      <c r="AC434" s="60" t="s">
        <v>2832</v>
      </c>
      <c r="AD434" s="70"/>
      <c r="AE434" s="71" t="str">
        <f t="shared" si="40"/>
        <v>MetaDataDefinition|PD400009|PROD_BAT_SER_NUM|产品期次|I|指同一产品品牌下所发行的指银行发行理财产品的期次序号。|</v>
      </c>
      <c r="AF434" s="71" t="str">
        <f t="shared" si="41"/>
        <v>PD400009</v>
      </c>
    </row>
    <row r="435" spans="1:32" s="44" customFormat="1" ht="19.2" customHeight="1">
      <c r="A435" s="60" t="s">
        <v>2833</v>
      </c>
      <c r="B435" s="60" t="s">
        <v>97</v>
      </c>
      <c r="C435" s="60" t="s">
        <v>165</v>
      </c>
      <c r="D435" s="60" t="s">
        <v>37</v>
      </c>
      <c r="E435" s="60" t="s">
        <v>2834</v>
      </c>
      <c r="F435" s="60" t="s">
        <v>2835</v>
      </c>
      <c r="G435" s="60" t="s">
        <v>37</v>
      </c>
      <c r="H435" s="60" t="s">
        <v>2836</v>
      </c>
      <c r="I435" s="60" t="s">
        <v>542</v>
      </c>
      <c r="J435" s="60" t="s">
        <v>37</v>
      </c>
      <c r="K435" s="60" t="s">
        <v>37</v>
      </c>
      <c r="L435" s="60" t="s">
        <v>543</v>
      </c>
      <c r="M435" s="60">
        <v>1</v>
      </c>
      <c r="N435" s="60" t="s">
        <v>37</v>
      </c>
      <c r="O435" s="60" t="s">
        <v>37</v>
      </c>
      <c r="P435" s="60"/>
      <c r="Q435" s="60"/>
      <c r="R435" s="60"/>
      <c r="S435" s="60" t="s">
        <v>37</v>
      </c>
      <c r="T435" s="60" t="s">
        <v>37</v>
      </c>
      <c r="U435" s="60" t="s">
        <v>387</v>
      </c>
      <c r="V435" s="60"/>
      <c r="W435" s="60"/>
      <c r="X435" s="60"/>
      <c r="Y435" s="60"/>
      <c r="Z435" s="60"/>
      <c r="AA435" s="60"/>
      <c r="AB435" s="60" t="s">
        <v>536</v>
      </c>
      <c r="AC435" s="60" t="s">
        <v>2837</v>
      </c>
      <c r="AD435" s="70"/>
      <c r="AE435" s="71" t="str">
        <f t="shared" si="40"/>
        <v>MetaDataDefinition|PD400010|TEMN_IN_ADV_FLAG|发行机构提前终止权标识|S1|指发行机构是否有权提前终止理财产品或资金信托产品的标志。|</v>
      </c>
      <c r="AF435" s="71" t="str">
        <f t="shared" si="41"/>
        <v>PD400010</v>
      </c>
    </row>
    <row r="436" spans="1:32" s="44" customFormat="1" ht="19.2" customHeight="1">
      <c r="A436" s="60" t="s">
        <v>2838</v>
      </c>
      <c r="B436" s="60" t="s">
        <v>97</v>
      </c>
      <c r="C436" s="60" t="s">
        <v>165</v>
      </c>
      <c r="D436" s="60" t="s">
        <v>37</v>
      </c>
      <c r="E436" s="60" t="s">
        <v>2839</v>
      </c>
      <c r="F436" s="60" t="s">
        <v>2840</v>
      </c>
      <c r="G436" s="60" t="s">
        <v>37</v>
      </c>
      <c r="H436" s="60" t="s">
        <v>2841</v>
      </c>
      <c r="I436" s="60" t="s">
        <v>2842</v>
      </c>
      <c r="J436" s="60" t="s">
        <v>37</v>
      </c>
      <c r="K436" s="60" t="s">
        <v>37</v>
      </c>
      <c r="L436" s="60" t="s">
        <v>383</v>
      </c>
      <c r="M436" s="60">
        <v>1</v>
      </c>
      <c r="N436" s="60" t="s">
        <v>37</v>
      </c>
      <c r="O436" s="63" t="str">
        <f>HYPERLINK("#代码扩展定义!C"&amp;MATCH($E:$E,代码扩展定义!C:C,),"代码类")</f>
        <v>代码类</v>
      </c>
      <c r="P436" s="60"/>
      <c r="Q436" s="60"/>
      <c r="R436" s="60"/>
      <c r="S436" s="60" t="s">
        <v>37</v>
      </c>
      <c r="T436" s="60" t="s">
        <v>37</v>
      </c>
      <c r="U436" s="60" t="s">
        <v>387</v>
      </c>
      <c r="V436" s="60"/>
      <c r="W436" s="60"/>
      <c r="X436" s="60"/>
      <c r="Y436" s="60"/>
      <c r="Z436" s="60"/>
      <c r="AA436" s="60"/>
      <c r="AB436" s="60" t="s">
        <v>536</v>
      </c>
      <c r="AC436" s="60" t="s">
        <v>2843</v>
      </c>
      <c r="AD436" s="70"/>
      <c r="AE436" s="71" t="str">
        <f t="shared" si="40"/>
        <v>MetaDataDefinition|PD400011|ISUE_TYP|理财产品发行方式|S1|指理财产品发行时按照什么方式配售，包括末日比例配售、全程比例配售、先到先得、全额确认。|</v>
      </c>
      <c r="AF436" s="71" t="str">
        <f t="shared" si="41"/>
        <v>PD400011</v>
      </c>
    </row>
    <row r="437" spans="1:32" s="44" customFormat="1" ht="19.2" customHeight="1">
      <c r="A437" s="60" t="s">
        <v>2844</v>
      </c>
      <c r="B437" s="60" t="s">
        <v>97</v>
      </c>
      <c r="C437" s="60" t="s">
        <v>165</v>
      </c>
      <c r="D437" s="60" t="s">
        <v>37</v>
      </c>
      <c r="E437" s="60" t="s">
        <v>2845</v>
      </c>
      <c r="F437" s="60" t="s">
        <v>2846</v>
      </c>
      <c r="G437" s="60" t="s">
        <v>37</v>
      </c>
      <c r="H437" s="60" t="s">
        <v>2847</v>
      </c>
      <c r="I437" s="60" t="s">
        <v>2848</v>
      </c>
      <c r="J437" s="60" t="s">
        <v>2244</v>
      </c>
      <c r="K437" s="60" t="s">
        <v>37</v>
      </c>
      <c r="L437" s="60" t="s">
        <v>1147</v>
      </c>
      <c r="M437" s="60">
        <v>5</v>
      </c>
      <c r="N437" s="60" t="s">
        <v>37</v>
      </c>
      <c r="O437" s="60" t="s">
        <v>37</v>
      </c>
      <c r="P437" s="60"/>
      <c r="Q437" s="60"/>
      <c r="R437" s="60"/>
      <c r="S437" s="60" t="s">
        <v>37</v>
      </c>
      <c r="T437" s="60" t="s">
        <v>37</v>
      </c>
      <c r="U437" s="60" t="s">
        <v>387</v>
      </c>
      <c r="V437" s="60"/>
      <c r="W437" s="60"/>
      <c r="X437" s="60"/>
      <c r="Y437" s="60"/>
      <c r="Z437" s="60"/>
      <c r="AA437" s="60"/>
      <c r="AB437" s="60" t="s">
        <v>536</v>
      </c>
      <c r="AC437" s="60" t="s">
        <v>2849</v>
      </c>
      <c r="AD437" s="70"/>
      <c r="AE437" s="71" t="str">
        <f t="shared" si="40"/>
        <v>MetaDataDefinition|PD400012|PROD_PERD|产品期限|I|指理财产品从起息日到到期日之间的时间段。|</v>
      </c>
      <c r="AF437" s="71" t="str">
        <f t="shared" si="41"/>
        <v>PD400012</v>
      </c>
    </row>
    <row r="438" spans="1:32" s="44" customFormat="1" ht="19.2" customHeight="1">
      <c r="A438" s="60" t="s">
        <v>2850</v>
      </c>
      <c r="B438" s="60" t="s">
        <v>97</v>
      </c>
      <c r="C438" s="60" t="s">
        <v>165</v>
      </c>
      <c r="D438" s="60" t="s">
        <v>37</v>
      </c>
      <c r="E438" s="60" t="s">
        <v>2851</v>
      </c>
      <c r="F438" s="60" t="s">
        <v>2852</v>
      </c>
      <c r="G438" s="60" t="s">
        <v>37</v>
      </c>
      <c r="H438" s="60" t="s">
        <v>2853</v>
      </c>
      <c r="I438" s="60" t="s">
        <v>611</v>
      </c>
      <c r="J438" s="60" t="s">
        <v>37</v>
      </c>
      <c r="K438" s="60" t="s">
        <v>37</v>
      </c>
      <c r="L438" s="60" t="s">
        <v>442</v>
      </c>
      <c r="M438" s="60">
        <v>8</v>
      </c>
      <c r="N438" s="60" t="s">
        <v>37</v>
      </c>
      <c r="O438" s="60" t="s">
        <v>37</v>
      </c>
      <c r="P438" s="60"/>
      <c r="Q438" s="60"/>
      <c r="R438" s="60"/>
      <c r="S438" s="60" t="s">
        <v>37</v>
      </c>
      <c r="T438" s="60" t="s">
        <v>37</v>
      </c>
      <c r="U438" s="60" t="s">
        <v>387</v>
      </c>
      <c r="V438" s="60"/>
      <c r="W438" s="60"/>
      <c r="X438" s="60"/>
      <c r="Y438" s="60"/>
      <c r="Z438" s="60"/>
      <c r="AA438" s="60"/>
      <c r="AB438" s="60" t="s">
        <v>536</v>
      </c>
      <c r="AC438" s="60" t="s">
        <v>2854</v>
      </c>
      <c r="AD438" s="70"/>
      <c r="AE438" s="71" t="str">
        <f t="shared" si="40"/>
        <v>MetaDataDefinition|PD400013|PROD_EXPCT_END_DAT|产品预计终止日期|S8|指银行理财产品预计的终止日期。|</v>
      </c>
      <c r="AF438" s="71" t="str">
        <f t="shared" si="41"/>
        <v>PD400013</v>
      </c>
    </row>
    <row r="439" spans="1:32" s="44" customFormat="1" ht="19.2" customHeight="1">
      <c r="A439" s="60" t="s">
        <v>2855</v>
      </c>
      <c r="B439" s="60" t="s">
        <v>97</v>
      </c>
      <c r="C439" s="60" t="s">
        <v>165</v>
      </c>
      <c r="D439" s="60" t="s">
        <v>37</v>
      </c>
      <c r="E439" s="60" t="s">
        <v>2856</v>
      </c>
      <c r="F439" s="60" t="s">
        <v>2857</v>
      </c>
      <c r="G439" s="60" t="s">
        <v>37</v>
      </c>
      <c r="H439" s="60" t="s">
        <v>2858</v>
      </c>
      <c r="I439" s="60" t="s">
        <v>611</v>
      </c>
      <c r="J439" s="60" t="s">
        <v>37</v>
      </c>
      <c r="K439" s="60" t="s">
        <v>37</v>
      </c>
      <c r="L439" s="60" t="s">
        <v>442</v>
      </c>
      <c r="M439" s="60">
        <v>8</v>
      </c>
      <c r="N439" s="60" t="s">
        <v>37</v>
      </c>
      <c r="O439" s="60" t="s">
        <v>37</v>
      </c>
      <c r="P439" s="60"/>
      <c r="Q439" s="60"/>
      <c r="R439" s="60"/>
      <c r="S439" s="60" t="s">
        <v>37</v>
      </c>
      <c r="T439" s="60" t="s">
        <v>37</v>
      </c>
      <c r="U439" s="60" t="s">
        <v>387</v>
      </c>
      <c r="V439" s="60"/>
      <c r="W439" s="60"/>
      <c r="X439" s="60"/>
      <c r="Y439" s="60"/>
      <c r="Z439" s="60"/>
      <c r="AA439" s="60"/>
      <c r="AB439" s="60" t="s">
        <v>536</v>
      </c>
      <c r="AC439" s="60" t="s">
        <v>2859</v>
      </c>
      <c r="AD439" s="70"/>
      <c r="AE439" s="71" t="str">
        <f t="shared" si="40"/>
        <v>MetaDataDefinition|PD400014|PROD_ACT_END_DAT|产品实际终止日期|S8|指银行发行的理财产品停止计提收益，宣告结束开始兑付的日期。|</v>
      </c>
      <c r="AF439" s="71" t="str">
        <f t="shared" si="41"/>
        <v>PD400014</v>
      </c>
    </row>
    <row r="440" spans="1:32" s="44" customFormat="1" ht="19.2" customHeight="1">
      <c r="A440" s="60" t="s">
        <v>2860</v>
      </c>
      <c r="B440" s="60" t="s">
        <v>97</v>
      </c>
      <c r="C440" s="60" t="s">
        <v>165</v>
      </c>
      <c r="D440" s="60" t="s">
        <v>37</v>
      </c>
      <c r="E440" s="60" t="s">
        <v>2861</v>
      </c>
      <c r="F440" s="60" t="s">
        <v>2862</v>
      </c>
      <c r="G440" s="60" t="s">
        <v>37</v>
      </c>
      <c r="H440" s="60" t="s">
        <v>2863</v>
      </c>
      <c r="I440" s="60" t="s">
        <v>542</v>
      </c>
      <c r="J440" s="60" t="s">
        <v>37</v>
      </c>
      <c r="K440" s="60" t="s">
        <v>37</v>
      </c>
      <c r="L440" s="60" t="s">
        <v>543</v>
      </c>
      <c r="M440" s="60">
        <v>1</v>
      </c>
      <c r="N440" s="60" t="s">
        <v>37</v>
      </c>
      <c r="O440" s="60" t="s">
        <v>37</v>
      </c>
      <c r="P440" s="60"/>
      <c r="Q440" s="60"/>
      <c r="R440" s="60"/>
      <c r="S440" s="60" t="s">
        <v>37</v>
      </c>
      <c r="T440" s="60" t="s">
        <v>37</v>
      </c>
      <c r="U440" s="60" t="s">
        <v>387</v>
      </c>
      <c r="V440" s="60"/>
      <c r="W440" s="60"/>
      <c r="X440" s="60"/>
      <c r="Y440" s="60"/>
      <c r="Z440" s="60"/>
      <c r="AA440" s="60"/>
      <c r="AB440" s="60" t="s">
        <v>536</v>
      </c>
      <c r="AC440" s="60" t="s">
        <v>2864</v>
      </c>
      <c r="AD440" s="70"/>
      <c r="AE440" s="71" t="str">
        <f t="shared" si="40"/>
        <v>MetaDataDefinition|PD400015|PLEDG_FLAG|允许质押标识|S1|指理财产品的投资人是否可以将本人名下、贵州银行销售的本外币理财产品受益权设置质押，从贵州银行获得质押贷款的标志。|</v>
      </c>
      <c r="AF440" s="71" t="str">
        <f t="shared" si="41"/>
        <v>PD400015</v>
      </c>
    </row>
    <row r="441" spans="1:32" s="44" customFormat="1" ht="19.2" customHeight="1">
      <c r="A441" s="60" t="s">
        <v>2865</v>
      </c>
      <c r="B441" s="60" t="s">
        <v>97</v>
      </c>
      <c r="C441" s="60" t="s">
        <v>165</v>
      </c>
      <c r="D441" s="60" t="s">
        <v>37</v>
      </c>
      <c r="E441" s="60" t="s">
        <v>2866</v>
      </c>
      <c r="F441" s="60" t="s">
        <v>2867</v>
      </c>
      <c r="G441" s="60" t="s">
        <v>37</v>
      </c>
      <c r="H441" s="60" t="s">
        <v>2868</v>
      </c>
      <c r="I441" s="60" t="s">
        <v>535</v>
      </c>
      <c r="J441" s="60" t="s">
        <v>37</v>
      </c>
      <c r="K441" s="60" t="s">
        <v>2799</v>
      </c>
      <c r="L441" s="60" t="s">
        <v>383</v>
      </c>
      <c r="M441" s="60">
        <v>1</v>
      </c>
      <c r="N441" s="60" t="s">
        <v>37</v>
      </c>
      <c r="O441" s="63" t="str">
        <f>HYPERLINK("#代码扩展定义!C"&amp;MATCH($E:$E,代码扩展定义!C:C,),"代码类")</f>
        <v>代码类</v>
      </c>
      <c r="P441" s="60"/>
      <c r="Q441" s="60"/>
      <c r="R441" s="60"/>
      <c r="S441" s="60" t="s">
        <v>37</v>
      </c>
      <c r="T441" s="60" t="s">
        <v>37</v>
      </c>
      <c r="U441" s="60" t="s">
        <v>387</v>
      </c>
      <c r="V441" s="60"/>
      <c r="W441" s="60"/>
      <c r="X441" s="60"/>
      <c r="Y441" s="60"/>
      <c r="Z441" s="60"/>
      <c r="AA441" s="60"/>
      <c r="AB441" s="60" t="s">
        <v>536</v>
      </c>
      <c r="AC441" s="60" t="s">
        <v>2869</v>
      </c>
      <c r="AD441" s="70"/>
      <c r="AE441" s="71" t="str">
        <f t="shared" si="40"/>
        <v>MetaDataDefinition|PD400016|FUD_RAISNG_TYP|募集方式|S1|指银行发行的理财产品的资金征集方式，包括公募和私募。|</v>
      </c>
      <c r="AF441" s="71" t="str">
        <f t="shared" si="41"/>
        <v>PD400016</v>
      </c>
    </row>
    <row r="442" spans="1:32" s="44" customFormat="1" ht="19.2" customHeight="1">
      <c r="A442" s="60" t="s">
        <v>2870</v>
      </c>
      <c r="B442" s="60" t="s">
        <v>97</v>
      </c>
      <c r="C442" s="60" t="s">
        <v>165</v>
      </c>
      <c r="D442" s="60" t="s">
        <v>37</v>
      </c>
      <c r="E442" s="60" t="s">
        <v>2871</v>
      </c>
      <c r="F442" s="60" t="s">
        <v>2872</v>
      </c>
      <c r="G442" s="60" t="s">
        <v>37</v>
      </c>
      <c r="H442" s="60" t="s">
        <v>2873</v>
      </c>
      <c r="I442" s="60" t="s">
        <v>535</v>
      </c>
      <c r="J442" s="60" t="s">
        <v>37</v>
      </c>
      <c r="K442" s="60" t="s">
        <v>37</v>
      </c>
      <c r="L442" s="60" t="s">
        <v>383</v>
      </c>
      <c r="M442" s="60">
        <v>1</v>
      </c>
      <c r="N442" s="60" t="s">
        <v>37</v>
      </c>
      <c r="O442" s="63" t="str">
        <f>HYPERLINK("#代码扩展定义!C"&amp;MATCH($E:$E,代码扩展定义!C:C,),"代码类")</f>
        <v>代码类</v>
      </c>
      <c r="P442" s="60"/>
      <c r="Q442" s="60"/>
      <c r="R442" s="60"/>
      <c r="S442" s="60" t="s">
        <v>37</v>
      </c>
      <c r="T442" s="60" t="s">
        <v>37</v>
      </c>
      <c r="U442" s="60" t="s">
        <v>387</v>
      </c>
      <c r="V442" s="60"/>
      <c r="W442" s="60"/>
      <c r="X442" s="60"/>
      <c r="Y442" s="60"/>
      <c r="Z442" s="60"/>
      <c r="AA442" s="60"/>
      <c r="AB442" s="60" t="s">
        <v>536</v>
      </c>
      <c r="AC442" s="60" t="s">
        <v>2874</v>
      </c>
      <c r="AD442" s="70"/>
      <c r="AE442" s="71" t="str">
        <f t="shared" si="40"/>
        <v>MetaDataDefinition|PD400017|FUD_RAISNG_SIZE_TYP|募集规模控制类型|S1|指根据理财产品募集规模数量控制对象的不同划分的控制类型。包括：金额控制和份额控制。|</v>
      </c>
      <c r="AF442" s="71" t="str">
        <f t="shared" si="41"/>
        <v>PD400017</v>
      </c>
    </row>
    <row r="443" spans="1:32" s="44" customFormat="1" ht="19.2" customHeight="1">
      <c r="A443" s="60" t="s">
        <v>2875</v>
      </c>
      <c r="B443" s="60" t="s">
        <v>97</v>
      </c>
      <c r="C443" s="60" t="s">
        <v>165</v>
      </c>
      <c r="D443" s="60" t="s">
        <v>37</v>
      </c>
      <c r="E443" s="60" t="s">
        <v>2876</v>
      </c>
      <c r="F443" s="60" t="s">
        <v>2877</v>
      </c>
      <c r="G443" s="60" t="s">
        <v>37</v>
      </c>
      <c r="H443" s="60" t="s">
        <v>2878</v>
      </c>
      <c r="I443" s="60" t="s">
        <v>893</v>
      </c>
      <c r="J443" s="60" t="s">
        <v>507</v>
      </c>
      <c r="K443" s="60" t="s">
        <v>37</v>
      </c>
      <c r="L443" s="60" t="s">
        <v>509</v>
      </c>
      <c r="M443" s="60">
        <v>18</v>
      </c>
      <c r="N443" s="60">
        <v>2</v>
      </c>
      <c r="O443" s="60" t="s">
        <v>37</v>
      </c>
      <c r="P443" s="60"/>
      <c r="Q443" s="60"/>
      <c r="R443" s="60"/>
      <c r="S443" s="60" t="s">
        <v>37</v>
      </c>
      <c r="T443" s="60" t="s">
        <v>37</v>
      </c>
      <c r="U443" s="60" t="s">
        <v>387</v>
      </c>
      <c r="V443" s="60"/>
      <c r="W443" s="60"/>
      <c r="X443" s="60"/>
      <c r="Y443" s="60"/>
      <c r="Z443" s="60"/>
      <c r="AA443" s="60"/>
      <c r="AB443" s="60" t="s">
        <v>536</v>
      </c>
      <c r="AC443" s="60" t="s">
        <v>2879</v>
      </c>
      <c r="AD443" s="70"/>
      <c r="AE443" s="71" t="str">
        <f t="shared" si="40"/>
        <v>MetaDataDefinition|PD400018|FUD_RAISNG_SIZE_UPER_LMT|募集资产规模上限|D18,2|指理财产品募集资金或募集份额的最大值。|</v>
      </c>
      <c r="AF443" s="71" t="str">
        <f t="shared" si="41"/>
        <v>PD400018</v>
      </c>
    </row>
    <row r="444" spans="1:32" s="44" customFormat="1" ht="19.2" customHeight="1">
      <c r="A444" s="60" t="s">
        <v>2880</v>
      </c>
      <c r="B444" s="60" t="s">
        <v>97</v>
      </c>
      <c r="C444" s="60" t="s">
        <v>165</v>
      </c>
      <c r="D444" s="60" t="s">
        <v>37</v>
      </c>
      <c r="E444" s="60" t="s">
        <v>2881</v>
      </c>
      <c r="F444" s="60" t="s">
        <v>2882</v>
      </c>
      <c r="G444" s="60" t="s">
        <v>37</v>
      </c>
      <c r="H444" s="60" t="s">
        <v>2883</v>
      </c>
      <c r="I444" s="60" t="s">
        <v>611</v>
      </c>
      <c r="J444" s="60" t="s">
        <v>37</v>
      </c>
      <c r="K444" s="60" t="s">
        <v>37</v>
      </c>
      <c r="L444" s="60" t="s">
        <v>442</v>
      </c>
      <c r="M444" s="60">
        <v>8</v>
      </c>
      <c r="N444" s="60" t="s">
        <v>37</v>
      </c>
      <c r="O444" s="60" t="s">
        <v>37</v>
      </c>
      <c r="P444" s="60"/>
      <c r="Q444" s="60"/>
      <c r="R444" s="60"/>
      <c r="S444" s="60" t="s">
        <v>37</v>
      </c>
      <c r="T444" s="60" t="s">
        <v>37</v>
      </c>
      <c r="U444" s="60" t="s">
        <v>387</v>
      </c>
      <c r="V444" s="60"/>
      <c r="W444" s="60"/>
      <c r="X444" s="60"/>
      <c r="Y444" s="60"/>
      <c r="Z444" s="60"/>
      <c r="AA444" s="60"/>
      <c r="AB444" s="60" t="s">
        <v>536</v>
      </c>
      <c r="AC444" s="60" t="s">
        <v>2884</v>
      </c>
      <c r="AD444" s="70"/>
      <c r="AE444" s="71" t="str">
        <f t="shared" si="40"/>
        <v>MetaDataDefinition|PD400019|FUD_RAISNG_STRT_DAT|募集起始日期|S8|指银行对理财产品或资金信托产品开始募集资金的时间。|</v>
      </c>
      <c r="AF444" s="71" t="str">
        <f t="shared" si="41"/>
        <v>PD400019</v>
      </c>
    </row>
    <row r="445" spans="1:32" s="44" customFormat="1" ht="19.2" customHeight="1">
      <c r="A445" s="60" t="s">
        <v>2885</v>
      </c>
      <c r="B445" s="60" t="s">
        <v>97</v>
      </c>
      <c r="C445" s="60" t="s">
        <v>165</v>
      </c>
      <c r="D445" s="60" t="s">
        <v>37</v>
      </c>
      <c r="E445" s="60" t="s">
        <v>2886</v>
      </c>
      <c r="F445" s="60" t="s">
        <v>2887</v>
      </c>
      <c r="G445" s="60" t="s">
        <v>37</v>
      </c>
      <c r="H445" s="60" t="s">
        <v>2888</v>
      </c>
      <c r="I445" s="60" t="s">
        <v>611</v>
      </c>
      <c r="J445" s="60" t="s">
        <v>37</v>
      </c>
      <c r="K445" s="60" t="s">
        <v>37</v>
      </c>
      <c r="L445" s="60" t="s">
        <v>442</v>
      </c>
      <c r="M445" s="60">
        <v>8</v>
      </c>
      <c r="N445" s="60" t="s">
        <v>37</v>
      </c>
      <c r="O445" s="60" t="s">
        <v>37</v>
      </c>
      <c r="P445" s="60"/>
      <c r="Q445" s="60"/>
      <c r="R445" s="60"/>
      <c r="S445" s="60" t="s">
        <v>37</v>
      </c>
      <c r="T445" s="60" t="s">
        <v>37</v>
      </c>
      <c r="U445" s="60" t="s">
        <v>387</v>
      </c>
      <c r="V445" s="60"/>
      <c r="W445" s="60"/>
      <c r="X445" s="60"/>
      <c r="Y445" s="60"/>
      <c r="Z445" s="60"/>
      <c r="AA445" s="60"/>
      <c r="AB445" s="60" t="s">
        <v>536</v>
      </c>
      <c r="AC445" s="60" t="s">
        <v>2889</v>
      </c>
      <c r="AD445" s="70"/>
      <c r="AE445" s="71" t="str">
        <f t="shared" si="40"/>
        <v>MetaDataDefinition|PD400020|FUD_RAISNG_END_DAT|募集结束日期|S8|指银行对理财产品或资金信托产品结束募集资金的时间。|</v>
      </c>
      <c r="AF445" s="71" t="str">
        <f t="shared" si="41"/>
        <v>PD400020</v>
      </c>
    </row>
    <row r="446" spans="1:32" s="44" customFormat="1" ht="19.2" customHeight="1">
      <c r="A446" s="60" t="s">
        <v>2890</v>
      </c>
      <c r="B446" s="60" t="s">
        <v>97</v>
      </c>
      <c r="C446" s="60" t="s">
        <v>165</v>
      </c>
      <c r="D446" s="60" t="s">
        <v>37</v>
      </c>
      <c r="E446" s="60" t="s">
        <v>2891</v>
      </c>
      <c r="F446" s="60" t="s">
        <v>2892</v>
      </c>
      <c r="G446" s="60" t="s">
        <v>37</v>
      </c>
      <c r="H446" s="60" t="s">
        <v>2893</v>
      </c>
      <c r="I446" s="60" t="s">
        <v>918</v>
      </c>
      <c r="J446" s="60" t="s">
        <v>37</v>
      </c>
      <c r="K446" s="60" t="s">
        <v>919</v>
      </c>
      <c r="L446" s="60" t="s">
        <v>383</v>
      </c>
      <c r="M446" s="60">
        <v>3</v>
      </c>
      <c r="N446" s="60" t="s">
        <v>37</v>
      </c>
      <c r="O446" s="63" t="str">
        <f>HYPERLINK("#代码扩展定义!C"&amp;MATCH(S446,代码扩展定义!C:C,),"代码类")</f>
        <v>代码类</v>
      </c>
      <c r="P446" s="60"/>
      <c r="Q446" s="60"/>
      <c r="R446" s="60"/>
      <c r="S446" s="60" t="s">
        <v>920</v>
      </c>
      <c r="T446" s="60" t="s">
        <v>401</v>
      </c>
      <c r="U446" s="60" t="s">
        <v>387</v>
      </c>
      <c r="V446" s="60"/>
      <c r="W446" s="60"/>
      <c r="X446" s="60"/>
      <c r="Y446" s="60"/>
      <c r="Z446" s="60"/>
      <c r="AA446" s="60"/>
      <c r="AB446" s="60" t="s">
        <v>536</v>
      </c>
      <c r="AC446" s="60" t="s">
        <v>2894</v>
      </c>
      <c r="AD446" s="70"/>
      <c r="AE446" s="71" t="str">
        <f t="shared" si="40"/>
        <v>MetaDataDefinition|PD400021|FUD_RAISNG_CCY|募集币种|S3|指银行发行理财产品或资金信托产品的资金征集币种，也叫认购币种。|</v>
      </c>
      <c r="AF446" s="71" t="str">
        <f t="shared" si="41"/>
        <v>PD400021</v>
      </c>
    </row>
    <row r="447" spans="1:32" s="44" customFormat="1" ht="19.2" customHeight="1">
      <c r="A447" s="60" t="s">
        <v>2895</v>
      </c>
      <c r="B447" s="60" t="s">
        <v>97</v>
      </c>
      <c r="C447" s="60" t="s">
        <v>165</v>
      </c>
      <c r="D447" s="60" t="s">
        <v>37</v>
      </c>
      <c r="E447" s="60" t="s">
        <v>2896</v>
      </c>
      <c r="F447" s="60" t="s">
        <v>2897</v>
      </c>
      <c r="G447" s="60" t="s">
        <v>37</v>
      </c>
      <c r="H447" s="60" t="s">
        <v>2898</v>
      </c>
      <c r="I447" s="60" t="s">
        <v>893</v>
      </c>
      <c r="J447" s="60" t="s">
        <v>507</v>
      </c>
      <c r="K447" s="60" t="s">
        <v>2799</v>
      </c>
      <c r="L447" s="60" t="s">
        <v>509</v>
      </c>
      <c r="M447" s="60">
        <v>18</v>
      </c>
      <c r="N447" s="60">
        <v>2</v>
      </c>
      <c r="O447" s="60" t="s">
        <v>37</v>
      </c>
      <c r="P447" s="60"/>
      <c r="Q447" s="60"/>
      <c r="R447" s="60"/>
      <c r="S447" s="60" t="s">
        <v>37</v>
      </c>
      <c r="T447" s="60" t="s">
        <v>37</v>
      </c>
      <c r="U447" s="60" t="s">
        <v>387</v>
      </c>
      <c r="V447" s="60"/>
      <c r="W447" s="60"/>
      <c r="X447" s="60"/>
      <c r="Y447" s="60"/>
      <c r="Z447" s="60"/>
      <c r="AA447" s="60"/>
      <c r="AB447" s="60" t="s">
        <v>536</v>
      </c>
      <c r="AC447" s="60" t="s">
        <v>2899</v>
      </c>
      <c r="AD447" s="70"/>
      <c r="AE447" s="71" t="str">
        <f t="shared" si="40"/>
        <v>MetaDataDefinition|PD400022|INI_RAISNG_AMT|起始募集金额|D18,2|指理财或资金信托产品募集期截止时点的实际认购币种和金额。|</v>
      </c>
      <c r="AF447" s="71" t="str">
        <f t="shared" si="41"/>
        <v>PD400022</v>
      </c>
    </row>
    <row r="448" spans="1:32" s="44" customFormat="1" ht="19.2" customHeight="1">
      <c r="A448" s="60" t="s">
        <v>2900</v>
      </c>
      <c r="B448" s="60" t="s">
        <v>97</v>
      </c>
      <c r="C448" s="60" t="s">
        <v>165</v>
      </c>
      <c r="D448" s="60" t="s">
        <v>37</v>
      </c>
      <c r="E448" s="60" t="s">
        <v>2901</v>
      </c>
      <c r="F448" s="60" t="s">
        <v>2902</v>
      </c>
      <c r="G448" s="60" t="s">
        <v>37</v>
      </c>
      <c r="H448" s="60" t="s">
        <v>2903</v>
      </c>
      <c r="I448" s="60" t="s">
        <v>2904</v>
      </c>
      <c r="J448" s="60" t="s">
        <v>1451</v>
      </c>
      <c r="K448" s="60" t="s">
        <v>2799</v>
      </c>
      <c r="L448" s="60" t="s">
        <v>1147</v>
      </c>
      <c r="M448" s="60">
        <v>13</v>
      </c>
      <c r="N448" s="60" t="s">
        <v>37</v>
      </c>
      <c r="O448" s="60" t="s">
        <v>37</v>
      </c>
      <c r="P448" s="60"/>
      <c r="Q448" s="60"/>
      <c r="R448" s="60"/>
      <c r="S448" s="60" t="s">
        <v>37</v>
      </c>
      <c r="T448" s="60" t="s">
        <v>37</v>
      </c>
      <c r="U448" s="60" t="s">
        <v>387</v>
      </c>
      <c r="V448" s="60"/>
      <c r="W448" s="60"/>
      <c r="X448" s="60"/>
      <c r="Y448" s="60"/>
      <c r="Z448" s="60"/>
      <c r="AA448" s="60"/>
      <c r="AB448" s="60" t="s">
        <v>536</v>
      </c>
      <c r="AC448" s="60" t="s">
        <v>2905</v>
      </c>
      <c r="AD448" s="70"/>
      <c r="AE448" s="71" t="str">
        <f t="shared" si="40"/>
        <v>MetaDataDefinition|PD400023|INI_RAISNG_SHR|起始募集份额|I|指理财或资金信托产品募集期截止时点的实际认购的份额。|</v>
      </c>
      <c r="AF448" s="71" t="str">
        <f t="shared" si="41"/>
        <v>PD400023</v>
      </c>
    </row>
    <row r="449" spans="1:32" s="44" customFormat="1" ht="19.2" customHeight="1">
      <c r="A449" s="60" t="s">
        <v>2906</v>
      </c>
      <c r="B449" s="60" t="s">
        <v>97</v>
      </c>
      <c r="C449" s="60" t="s">
        <v>165</v>
      </c>
      <c r="D449" s="60" t="s">
        <v>37</v>
      </c>
      <c r="E449" s="60" t="s">
        <v>2907</v>
      </c>
      <c r="F449" s="60" t="s">
        <v>2908</v>
      </c>
      <c r="G449" s="60" t="s">
        <v>37</v>
      </c>
      <c r="H449" s="60" t="s">
        <v>2909</v>
      </c>
      <c r="I449" s="60" t="s">
        <v>535</v>
      </c>
      <c r="J449" s="60" t="s">
        <v>37</v>
      </c>
      <c r="K449" s="60" t="s">
        <v>37</v>
      </c>
      <c r="L449" s="60" t="s">
        <v>383</v>
      </c>
      <c r="M449" s="60">
        <v>1</v>
      </c>
      <c r="N449" s="60" t="s">
        <v>37</v>
      </c>
      <c r="O449" s="63" t="str">
        <f>HYPERLINK("#代码扩展定义!C"&amp;MATCH($E:$E,代码扩展定义!C:C,),"代码类")</f>
        <v>代码类</v>
      </c>
      <c r="P449" s="60"/>
      <c r="Q449" s="60"/>
      <c r="R449" s="60"/>
      <c r="S449" s="60" t="s">
        <v>37</v>
      </c>
      <c r="T449" s="60" t="s">
        <v>37</v>
      </c>
      <c r="U449" s="60" t="s">
        <v>387</v>
      </c>
      <c r="V449" s="60"/>
      <c r="W449" s="60"/>
      <c r="X449" s="60"/>
      <c r="Y449" s="60"/>
      <c r="Z449" s="60"/>
      <c r="AA449" s="60"/>
      <c r="AB449" s="60" t="s">
        <v>536</v>
      </c>
      <c r="AC449" s="60" t="s">
        <v>2910</v>
      </c>
      <c r="AD449" s="70"/>
      <c r="AE449" s="71" t="str">
        <f t="shared" si="40"/>
        <v>MetaDataDefinition|PD400024|SSCR_CTRL_TYP|认购模式|S1|指根据理财产品认购数量控制对象的不同划分的控制类型。包括：金额控制和份额控制。|</v>
      </c>
      <c r="AF449" s="71" t="str">
        <f t="shared" si="41"/>
        <v>PD400024</v>
      </c>
    </row>
    <row r="450" spans="1:32" s="44" customFormat="1" ht="19.2" customHeight="1">
      <c r="A450" s="60" t="s">
        <v>2911</v>
      </c>
      <c r="B450" s="60" t="s">
        <v>97</v>
      </c>
      <c r="C450" s="60" t="s">
        <v>165</v>
      </c>
      <c r="D450" s="60" t="s">
        <v>37</v>
      </c>
      <c r="E450" s="60" t="s">
        <v>2912</v>
      </c>
      <c r="F450" s="60" t="s">
        <v>2913</v>
      </c>
      <c r="G450" s="60" t="s">
        <v>37</v>
      </c>
      <c r="H450" s="60" t="s">
        <v>2914</v>
      </c>
      <c r="I450" s="60" t="s">
        <v>2915</v>
      </c>
      <c r="J450" s="60" t="s">
        <v>2758</v>
      </c>
      <c r="K450" s="60" t="s">
        <v>37</v>
      </c>
      <c r="L450" s="60" t="s">
        <v>1147</v>
      </c>
      <c r="M450" s="60">
        <v>17</v>
      </c>
      <c r="N450" s="60">
        <v>2</v>
      </c>
      <c r="O450" s="60" t="s">
        <v>37</v>
      </c>
      <c r="P450" s="60"/>
      <c r="Q450" s="60"/>
      <c r="R450" s="60"/>
      <c r="S450" s="60" t="s">
        <v>37</v>
      </c>
      <c r="T450" s="60" t="s">
        <v>37</v>
      </c>
      <c r="U450" s="60" t="s">
        <v>387</v>
      </c>
      <c r="V450" s="60"/>
      <c r="W450" s="60"/>
      <c r="X450" s="60"/>
      <c r="Y450" s="60"/>
      <c r="Z450" s="60"/>
      <c r="AA450" s="60"/>
      <c r="AB450" s="60" t="s">
        <v>536</v>
      </c>
      <c r="AC450" s="60" t="s">
        <v>2916</v>
      </c>
      <c r="AD450" s="70"/>
      <c r="AE450" s="71" t="str">
        <f t="shared" si="40"/>
        <v>MetaDataDefinition|PD400025|SSCR_BASIS|认购基数|I|指客户认购理财产品金额或份额的基本单位，客户认购的数量要以认购基数为标准，是认购基数的整数倍。|</v>
      </c>
      <c r="AF450" s="71" t="str">
        <f t="shared" si="41"/>
        <v>PD400025</v>
      </c>
    </row>
    <row r="451" spans="1:32" s="44" customFormat="1" ht="19.2" customHeight="1">
      <c r="A451" s="60" t="s">
        <v>2917</v>
      </c>
      <c r="B451" s="60" t="s">
        <v>97</v>
      </c>
      <c r="C451" s="60" t="s">
        <v>165</v>
      </c>
      <c r="D451" s="60" t="s">
        <v>37</v>
      </c>
      <c r="E451" s="60" t="s">
        <v>2918</v>
      </c>
      <c r="F451" s="60" t="s">
        <v>2919</v>
      </c>
      <c r="G451" s="60" t="s">
        <v>37</v>
      </c>
      <c r="H451" s="60" t="s">
        <v>2920</v>
      </c>
      <c r="I451" s="60" t="s">
        <v>893</v>
      </c>
      <c r="J451" s="60" t="s">
        <v>1451</v>
      </c>
      <c r="K451" s="60" t="s">
        <v>37</v>
      </c>
      <c r="L451" s="60" t="s">
        <v>1147</v>
      </c>
      <c r="M451" s="60">
        <v>13</v>
      </c>
      <c r="N451" s="60" t="s">
        <v>37</v>
      </c>
      <c r="O451" s="60" t="s">
        <v>37</v>
      </c>
      <c r="P451" s="60"/>
      <c r="Q451" s="60"/>
      <c r="R451" s="60"/>
      <c r="S451" s="60" t="s">
        <v>37</v>
      </c>
      <c r="T451" s="60" t="s">
        <v>37</v>
      </c>
      <c r="U451" s="60" t="s">
        <v>387</v>
      </c>
      <c r="V451" s="60"/>
      <c r="W451" s="60"/>
      <c r="X451" s="60"/>
      <c r="Y451" s="60"/>
      <c r="Z451" s="60"/>
      <c r="AA451" s="60"/>
      <c r="AB451" s="60" t="s">
        <v>536</v>
      </c>
      <c r="AC451" s="60" t="s">
        <v>2921</v>
      </c>
      <c r="AD451" s="70"/>
      <c r="AE451" s="71" t="str">
        <f t="shared" ref="AE451" si="42">CONCATENATE("MetaDataDefinition|",SUBSTITUTE(SUBSTITUTE(A451,CHAR(10),""),CHAR(13),""),"|",SUBSTITUTE(SUBSTITUTE(AC451,CHAR(10),""),CHAR(13),""),"|",SUBSTITUTE(SUBSTITUTE(E451,CHAR(10),""),CHAR(13),""),"|",IF(OR(L451="代码类",L451="标识类",L451="编码类",L451="文本类",L451="日期类",L451="时间类",L451="日期时间类"),CONCATENATE("S",M451),IF(L451="金额类",CONCATENATE("D",M451,",",N451),IF(L451="数值类","I","#N/A!"))),"|",SUBSTITUTE(SUBSTITUTE(H451,CHAR(10),""),CHAR(13),""),"|")</f>
        <v>MetaDataDefinition|PD400026|LOWER_LMT_OF_SNGL_SSCR|认购单笔下限|I|指在客户认购理财产品的单笔交易中允许最小的份额量。|</v>
      </c>
      <c r="AF451" s="71" t="str">
        <f t="shared" ref="AF451" si="43">A451</f>
        <v>PD400026</v>
      </c>
    </row>
    <row r="452" spans="1:32" s="44" customFormat="1" ht="19.2" customHeight="1">
      <c r="A452" s="60" t="s">
        <v>2922</v>
      </c>
      <c r="B452" s="60" t="s">
        <v>97</v>
      </c>
      <c r="C452" s="60" t="s">
        <v>165</v>
      </c>
      <c r="D452" s="60" t="s">
        <v>37</v>
      </c>
      <c r="E452" s="60" t="s">
        <v>2923</v>
      </c>
      <c r="F452" s="60" t="s">
        <v>2924</v>
      </c>
      <c r="G452" s="60" t="s">
        <v>37</v>
      </c>
      <c r="H452" s="60" t="s">
        <v>2925</v>
      </c>
      <c r="I452" s="60" t="s">
        <v>893</v>
      </c>
      <c r="J452" s="60" t="s">
        <v>1451</v>
      </c>
      <c r="K452" s="60" t="s">
        <v>37</v>
      </c>
      <c r="L452" s="60" t="s">
        <v>1147</v>
      </c>
      <c r="M452" s="60">
        <v>13</v>
      </c>
      <c r="N452" s="60" t="s">
        <v>37</v>
      </c>
      <c r="O452" s="60" t="s">
        <v>37</v>
      </c>
      <c r="P452" s="60"/>
      <c r="Q452" s="60"/>
      <c r="R452" s="60"/>
      <c r="S452" s="60" t="s">
        <v>37</v>
      </c>
      <c r="T452" s="60" t="s">
        <v>37</v>
      </c>
      <c r="U452" s="60" t="s">
        <v>387</v>
      </c>
      <c r="V452" s="60"/>
      <c r="W452" s="60"/>
      <c r="X452" s="60"/>
      <c r="Y452" s="60"/>
      <c r="Z452" s="60"/>
      <c r="AA452" s="60"/>
      <c r="AB452" s="60" t="s">
        <v>536</v>
      </c>
      <c r="AC452" s="60" t="s">
        <v>2926</v>
      </c>
      <c r="AD452" s="70"/>
      <c r="AE452" s="71" t="str">
        <f t="shared" ref="AE452:AE483" si="44">CONCATENATE("MetaDataDefinition|",SUBSTITUTE(SUBSTITUTE(A452,CHAR(10),""),CHAR(13),""),"|",SUBSTITUTE(SUBSTITUTE(AC452,CHAR(10),""),CHAR(13),""),"|",SUBSTITUTE(SUBSTITUTE(E452,CHAR(10),""),CHAR(13),""),"|",IF(OR(L452="代码类",L452="标识类",L452="编码类",L452="文本类",L452="日期类",L452="时间类",L452="日期时间类"),CONCATENATE("S",M452),IF(L452="金额类",CONCATENATE("D",M452,",",N452),IF(L452="数值类","I","#N/A!"))),"|",SUBSTITUTE(SUBSTITUTE(H452,CHAR(10),""),CHAR(13),""),"|")</f>
        <v>MetaDataDefinition|PD400027|UPER_LMT_OF_SNGL_SSCR|认购单笔上限|I|指在客户认购理财产品的单笔交易中允许最大的份额量。|</v>
      </c>
      <c r="AF452" s="71" t="str">
        <f t="shared" ref="AF452:AF483" si="45">A452</f>
        <v>PD400027</v>
      </c>
    </row>
    <row r="453" spans="1:32" s="44" customFormat="1" ht="19.2" customHeight="1">
      <c r="A453" s="60" t="s">
        <v>2927</v>
      </c>
      <c r="B453" s="60" t="s">
        <v>97</v>
      </c>
      <c r="C453" s="60" t="s">
        <v>165</v>
      </c>
      <c r="D453" s="60" t="s">
        <v>37</v>
      </c>
      <c r="E453" s="60" t="s">
        <v>2928</v>
      </c>
      <c r="F453" s="60" t="s">
        <v>2929</v>
      </c>
      <c r="G453" s="60" t="s">
        <v>37</v>
      </c>
      <c r="H453" s="60" t="s">
        <v>2930</v>
      </c>
      <c r="I453" s="60" t="s">
        <v>542</v>
      </c>
      <c r="J453" s="60" t="s">
        <v>37</v>
      </c>
      <c r="K453" s="60" t="s">
        <v>37</v>
      </c>
      <c r="L453" s="60" t="s">
        <v>543</v>
      </c>
      <c r="M453" s="60">
        <v>1</v>
      </c>
      <c r="N453" s="60" t="s">
        <v>37</v>
      </c>
      <c r="O453" s="60" t="s">
        <v>37</v>
      </c>
      <c r="P453" s="60"/>
      <c r="Q453" s="60"/>
      <c r="R453" s="60"/>
      <c r="S453" s="60" t="s">
        <v>37</v>
      </c>
      <c r="T453" s="60" t="s">
        <v>37</v>
      </c>
      <c r="U453" s="60" t="s">
        <v>387</v>
      </c>
      <c r="V453" s="60"/>
      <c r="W453" s="60"/>
      <c r="X453" s="60"/>
      <c r="Y453" s="60"/>
      <c r="Z453" s="60"/>
      <c r="AA453" s="60"/>
      <c r="AB453" s="60" t="s">
        <v>536</v>
      </c>
      <c r="AC453" s="60" t="s">
        <v>2931</v>
      </c>
      <c r="AD453" s="70"/>
      <c r="AE453" s="71" t="str">
        <f t="shared" si="44"/>
        <v>MetaDataDefinition|PD400028|SSCR_CANCL_FLAG|允许认购撤销标识|S1|指在理财产品的募集期内客户是否有撤销认购申请的权利。|</v>
      </c>
      <c r="AF453" s="71" t="str">
        <f t="shared" si="45"/>
        <v>PD400028</v>
      </c>
    </row>
    <row r="454" spans="1:32" s="44" customFormat="1" ht="19.2" customHeight="1">
      <c r="A454" s="60" t="s">
        <v>2932</v>
      </c>
      <c r="B454" s="60" t="s">
        <v>97</v>
      </c>
      <c r="C454" s="60" t="s">
        <v>165</v>
      </c>
      <c r="D454" s="60" t="s">
        <v>37</v>
      </c>
      <c r="E454" s="60" t="s">
        <v>2933</v>
      </c>
      <c r="F454" s="60" t="s">
        <v>2934</v>
      </c>
      <c r="G454" s="60" t="s">
        <v>37</v>
      </c>
      <c r="H454" s="60" t="s">
        <v>2935</v>
      </c>
      <c r="I454" s="60" t="s">
        <v>542</v>
      </c>
      <c r="J454" s="60" t="s">
        <v>37</v>
      </c>
      <c r="K454" s="60" t="s">
        <v>37</v>
      </c>
      <c r="L454" s="60" t="s">
        <v>543</v>
      </c>
      <c r="M454" s="60">
        <v>1</v>
      </c>
      <c r="N454" s="60" t="s">
        <v>37</v>
      </c>
      <c r="O454" s="60" t="s">
        <v>37</v>
      </c>
      <c r="P454" s="60"/>
      <c r="Q454" s="60"/>
      <c r="R454" s="60"/>
      <c r="S454" s="60" t="s">
        <v>37</v>
      </c>
      <c r="T454" s="60" t="s">
        <v>37</v>
      </c>
      <c r="U454" s="60" t="s">
        <v>387</v>
      </c>
      <c r="V454" s="60"/>
      <c r="W454" s="60"/>
      <c r="X454" s="60"/>
      <c r="Y454" s="60"/>
      <c r="Z454" s="60"/>
      <c r="AA454" s="60"/>
      <c r="AB454" s="60" t="s">
        <v>536</v>
      </c>
      <c r="AC454" s="60" t="s">
        <v>2936</v>
      </c>
      <c r="AD454" s="70"/>
      <c r="AE454" s="71" t="str">
        <f t="shared" si="44"/>
        <v>MetaDataDefinition|PD400029|PRTL_SSCR_CANCL_FLAG|允许认购部分撤销标识|S1|指在理财产品的募集期内是否允许客户部分撤销认购份额的标志。|</v>
      </c>
      <c r="AF454" s="71" t="str">
        <f t="shared" si="45"/>
        <v>PD400029</v>
      </c>
    </row>
    <row r="455" spans="1:32" s="44" customFormat="1" ht="19.2" customHeight="1">
      <c r="A455" s="60" t="s">
        <v>2937</v>
      </c>
      <c r="B455" s="60" t="s">
        <v>97</v>
      </c>
      <c r="C455" s="60" t="s">
        <v>165</v>
      </c>
      <c r="D455" s="60" t="s">
        <v>37</v>
      </c>
      <c r="E455" s="60" t="s">
        <v>2938</v>
      </c>
      <c r="F455" s="60" t="s">
        <v>2939</v>
      </c>
      <c r="G455" s="60" t="s">
        <v>37</v>
      </c>
      <c r="H455" s="60" t="s">
        <v>2940</v>
      </c>
      <c r="I455" s="60" t="s">
        <v>542</v>
      </c>
      <c r="J455" s="60" t="s">
        <v>37</v>
      </c>
      <c r="K455" s="60" t="s">
        <v>37</v>
      </c>
      <c r="L455" s="60" t="s">
        <v>543</v>
      </c>
      <c r="M455" s="60">
        <v>1</v>
      </c>
      <c r="N455" s="60" t="s">
        <v>37</v>
      </c>
      <c r="O455" s="60" t="s">
        <v>37</v>
      </c>
      <c r="P455" s="60"/>
      <c r="Q455" s="60"/>
      <c r="R455" s="60"/>
      <c r="S455" s="60" t="s">
        <v>37</v>
      </c>
      <c r="T455" s="60" t="s">
        <v>37</v>
      </c>
      <c r="U455" s="60" t="s">
        <v>387</v>
      </c>
      <c r="V455" s="60"/>
      <c r="W455" s="60"/>
      <c r="X455" s="60"/>
      <c r="Y455" s="60"/>
      <c r="Z455" s="60"/>
      <c r="AA455" s="60"/>
      <c r="AB455" s="60" t="s">
        <v>536</v>
      </c>
      <c r="AC455" s="60" t="s">
        <v>2941</v>
      </c>
      <c r="AD455" s="70"/>
      <c r="AE455" s="71" t="str">
        <f t="shared" si="44"/>
        <v>MetaDataDefinition|PD400030|SSCR_FEE_CHRGD_FLAG|认购费用收取标识|S1|指理财产品是否向客户收取认购费用的标志。|</v>
      </c>
      <c r="AF455" s="71" t="str">
        <f t="shared" si="45"/>
        <v>PD400030</v>
      </c>
    </row>
    <row r="456" spans="1:32" s="44" customFormat="1" ht="19.2" customHeight="1">
      <c r="A456" s="60" t="s">
        <v>2942</v>
      </c>
      <c r="B456" s="60" t="s">
        <v>97</v>
      </c>
      <c r="C456" s="60" t="s">
        <v>165</v>
      </c>
      <c r="D456" s="60" t="s">
        <v>37</v>
      </c>
      <c r="E456" s="60" t="s">
        <v>2943</v>
      </c>
      <c r="F456" s="60" t="s">
        <v>2944</v>
      </c>
      <c r="G456" s="60" t="s">
        <v>37</v>
      </c>
      <c r="H456" s="60" t="s">
        <v>2945</v>
      </c>
      <c r="I456" s="60" t="s">
        <v>535</v>
      </c>
      <c r="J456" s="60" t="s">
        <v>37</v>
      </c>
      <c r="K456" s="60" t="s">
        <v>37</v>
      </c>
      <c r="L456" s="60" t="s">
        <v>383</v>
      </c>
      <c r="M456" s="60">
        <v>1</v>
      </c>
      <c r="N456" s="60" t="s">
        <v>37</v>
      </c>
      <c r="O456" s="63" t="str">
        <f>HYPERLINK("#代码扩展定义!C"&amp;MATCH($E:$E,代码扩展定义!C:C,),"代码类")</f>
        <v>代码类</v>
      </c>
      <c r="P456" s="60"/>
      <c r="Q456" s="60"/>
      <c r="R456" s="60"/>
      <c r="S456" s="60" t="s">
        <v>37</v>
      </c>
      <c r="T456" s="60" t="s">
        <v>37</v>
      </c>
      <c r="U456" s="60" t="s">
        <v>387</v>
      </c>
      <c r="V456" s="60"/>
      <c r="W456" s="60"/>
      <c r="X456" s="60"/>
      <c r="Y456" s="60"/>
      <c r="Z456" s="60"/>
      <c r="AA456" s="60"/>
      <c r="AB456" s="60" t="s">
        <v>536</v>
      </c>
      <c r="AC456" s="60" t="s">
        <v>2946</v>
      </c>
      <c r="AD456" s="70"/>
      <c r="AE456" s="71" t="str">
        <f t="shared" si="44"/>
        <v>MetaDataDefinition|PD400031|SSCR_REGSTRN|认购登记方式|S1|指理财产品确认客户认购信息的日期类型，包括每日、 截止日和指定日期。|</v>
      </c>
      <c r="AF456" s="71" t="str">
        <f t="shared" si="45"/>
        <v>PD400031</v>
      </c>
    </row>
    <row r="457" spans="1:32" s="44" customFormat="1" ht="19.2" customHeight="1">
      <c r="A457" s="60" t="s">
        <v>2947</v>
      </c>
      <c r="B457" s="60" t="s">
        <v>97</v>
      </c>
      <c r="C457" s="60" t="s">
        <v>165</v>
      </c>
      <c r="D457" s="60" t="s">
        <v>37</v>
      </c>
      <c r="E457" s="60" t="s">
        <v>2948</v>
      </c>
      <c r="F457" s="60" t="s">
        <v>2949</v>
      </c>
      <c r="G457" s="60" t="s">
        <v>37</v>
      </c>
      <c r="H457" s="60" t="s">
        <v>2950</v>
      </c>
      <c r="I457" s="60" t="s">
        <v>893</v>
      </c>
      <c r="J457" s="60" t="s">
        <v>1451</v>
      </c>
      <c r="K457" s="60" t="s">
        <v>37</v>
      </c>
      <c r="L457" s="60" t="s">
        <v>1147</v>
      </c>
      <c r="M457" s="60">
        <v>13</v>
      </c>
      <c r="N457" s="60" t="s">
        <v>37</v>
      </c>
      <c r="O457" s="60" t="s">
        <v>37</v>
      </c>
      <c r="P457" s="60"/>
      <c r="Q457" s="60"/>
      <c r="R457" s="60"/>
      <c r="S457" s="60" t="s">
        <v>37</v>
      </c>
      <c r="T457" s="60" t="s">
        <v>37</v>
      </c>
      <c r="U457" s="60" t="s">
        <v>387</v>
      </c>
      <c r="V457" s="60"/>
      <c r="W457" s="60"/>
      <c r="X457" s="60"/>
      <c r="Y457" s="60"/>
      <c r="Z457" s="60"/>
      <c r="AA457" s="60"/>
      <c r="AB457" s="60" t="s">
        <v>536</v>
      </c>
      <c r="AC457" s="60" t="s">
        <v>2951</v>
      </c>
      <c r="AD457" s="70"/>
      <c r="AE457" s="71" t="str">
        <f t="shared" si="44"/>
        <v>MetaDataDefinition|PD400032|UPER_LMT_OF_HOLDNG_SHR|客户持有份额上限|I|指允许单一客户累计持有理财产品数量的最大值。|</v>
      </c>
      <c r="AF457" s="71" t="str">
        <f t="shared" si="45"/>
        <v>PD400032</v>
      </c>
    </row>
    <row r="458" spans="1:32" s="44" customFormat="1" ht="19.2" customHeight="1">
      <c r="A458" s="60" t="s">
        <v>2952</v>
      </c>
      <c r="B458" s="60" t="s">
        <v>97</v>
      </c>
      <c r="C458" s="60" t="s">
        <v>165</v>
      </c>
      <c r="D458" s="60" t="s">
        <v>37</v>
      </c>
      <c r="E458" s="60" t="s">
        <v>2953</v>
      </c>
      <c r="F458" s="60" t="s">
        <v>2954</v>
      </c>
      <c r="G458" s="60" t="s">
        <v>37</v>
      </c>
      <c r="H458" s="60" t="s">
        <v>2955</v>
      </c>
      <c r="I458" s="60" t="s">
        <v>542</v>
      </c>
      <c r="J458" s="60" t="s">
        <v>37</v>
      </c>
      <c r="K458" s="60" t="s">
        <v>37</v>
      </c>
      <c r="L458" s="60" t="s">
        <v>543</v>
      </c>
      <c r="M458" s="60">
        <v>1</v>
      </c>
      <c r="N458" s="60" t="s">
        <v>37</v>
      </c>
      <c r="O458" s="60" t="s">
        <v>37</v>
      </c>
      <c r="P458" s="60"/>
      <c r="Q458" s="60"/>
      <c r="R458" s="60"/>
      <c r="S458" s="60" t="s">
        <v>37</v>
      </c>
      <c r="T458" s="60" t="s">
        <v>37</v>
      </c>
      <c r="U458" s="60" t="s">
        <v>387</v>
      </c>
      <c r="V458" s="60"/>
      <c r="W458" s="60"/>
      <c r="X458" s="60"/>
      <c r="Y458" s="60"/>
      <c r="Z458" s="60"/>
      <c r="AA458" s="60"/>
      <c r="AB458" s="60" t="s">
        <v>536</v>
      </c>
      <c r="AC458" s="60" t="s">
        <v>2956</v>
      </c>
      <c r="AD458" s="70"/>
      <c r="AE458" s="71" t="str">
        <f t="shared" si="44"/>
        <v>MetaDataDefinition|PD400033|SSCR_INT_CALC_FLAG|认购计息标识|S1|指认购资金在募集期是否按活期存款计息。|</v>
      </c>
      <c r="AF458" s="71" t="str">
        <f t="shared" si="45"/>
        <v>PD400033</v>
      </c>
    </row>
    <row r="459" spans="1:32" s="44" customFormat="1" ht="19.2" customHeight="1">
      <c r="A459" s="60" t="s">
        <v>2957</v>
      </c>
      <c r="B459" s="60" t="s">
        <v>97</v>
      </c>
      <c r="C459" s="60" t="s">
        <v>165</v>
      </c>
      <c r="D459" s="60" t="s">
        <v>37</v>
      </c>
      <c r="E459" s="60" t="s">
        <v>2958</v>
      </c>
      <c r="F459" s="60" t="s">
        <v>2959</v>
      </c>
      <c r="G459" s="60" t="s">
        <v>37</v>
      </c>
      <c r="H459" s="60" t="s">
        <v>2960</v>
      </c>
      <c r="I459" s="60" t="s">
        <v>542</v>
      </c>
      <c r="J459" s="60" t="s">
        <v>37</v>
      </c>
      <c r="K459" s="60" t="s">
        <v>37</v>
      </c>
      <c r="L459" s="60" t="s">
        <v>543</v>
      </c>
      <c r="M459" s="60">
        <v>1</v>
      </c>
      <c r="N459" s="60" t="s">
        <v>37</v>
      </c>
      <c r="O459" s="60" t="s">
        <v>37</v>
      </c>
      <c r="P459" s="60"/>
      <c r="Q459" s="60"/>
      <c r="R459" s="60"/>
      <c r="S459" s="60" t="s">
        <v>37</v>
      </c>
      <c r="T459" s="60" t="s">
        <v>37</v>
      </c>
      <c r="U459" s="60" t="s">
        <v>387</v>
      </c>
      <c r="V459" s="60"/>
      <c r="W459" s="60"/>
      <c r="X459" s="60"/>
      <c r="Y459" s="60"/>
      <c r="Z459" s="60"/>
      <c r="AA459" s="60"/>
      <c r="AB459" s="60" t="s">
        <v>536</v>
      </c>
      <c r="AC459" s="60" t="s">
        <v>2961</v>
      </c>
      <c r="AD459" s="70"/>
      <c r="AE459" s="71" t="str">
        <f t="shared" si="44"/>
        <v>MetaDataDefinition|PD400034|REDMP_FLAG|允许赎回标识|S1|指理财产品在未到期之前是否允许客户申请将手中持有的理财产品份额按公布的价格卖出并收回现金的标志。|</v>
      </c>
      <c r="AF459" s="71" t="str">
        <f t="shared" si="45"/>
        <v>PD400034</v>
      </c>
    </row>
    <row r="460" spans="1:32" s="44" customFormat="1" ht="19.2" customHeight="1">
      <c r="A460" s="60" t="s">
        <v>2962</v>
      </c>
      <c r="B460" s="60" t="s">
        <v>97</v>
      </c>
      <c r="C460" s="60" t="s">
        <v>165</v>
      </c>
      <c r="D460" s="60" t="s">
        <v>37</v>
      </c>
      <c r="E460" s="60" t="s">
        <v>2963</v>
      </c>
      <c r="F460" s="60" t="s">
        <v>2964</v>
      </c>
      <c r="G460" s="60" t="s">
        <v>37</v>
      </c>
      <c r="H460" s="60" t="s">
        <v>2965</v>
      </c>
      <c r="I460" s="60" t="s">
        <v>535</v>
      </c>
      <c r="J460" s="60" t="s">
        <v>37</v>
      </c>
      <c r="K460" s="60" t="s">
        <v>37</v>
      </c>
      <c r="L460" s="60" t="s">
        <v>383</v>
      </c>
      <c r="M460" s="60">
        <v>1</v>
      </c>
      <c r="N460" s="60" t="s">
        <v>37</v>
      </c>
      <c r="O460" s="63" t="str">
        <f>HYPERLINK("#代码扩展定义!C"&amp;MATCH($E:$E,代码扩展定义!C:C,),"代码类")</f>
        <v>代码类</v>
      </c>
      <c r="P460" s="60"/>
      <c r="Q460" s="60"/>
      <c r="R460" s="60"/>
      <c r="S460" s="60" t="s">
        <v>37</v>
      </c>
      <c r="T460" s="60" t="s">
        <v>37</v>
      </c>
      <c r="U460" s="60" t="s">
        <v>387</v>
      </c>
      <c r="V460" s="60"/>
      <c r="W460" s="60"/>
      <c r="X460" s="60"/>
      <c r="Y460" s="60"/>
      <c r="Z460" s="60"/>
      <c r="AA460" s="60"/>
      <c r="AB460" s="60" t="s">
        <v>536</v>
      </c>
      <c r="AC460" s="60" t="s">
        <v>2966</v>
      </c>
      <c r="AD460" s="70"/>
      <c r="AE460" s="71" t="str">
        <f t="shared" si="44"/>
        <v>MetaDataDefinition|PD400035|REDMP_PRIC_TYP|赎回价格类型|S1|理财产品的赎回价格根据理财产品的定义分为固定价格和设定价格。|</v>
      </c>
      <c r="AF460" s="71" t="str">
        <f t="shared" si="45"/>
        <v>PD400035</v>
      </c>
    </row>
    <row r="461" spans="1:32" s="44" customFormat="1" ht="19.2" customHeight="1">
      <c r="A461" s="60" t="s">
        <v>2967</v>
      </c>
      <c r="B461" s="60" t="s">
        <v>97</v>
      </c>
      <c r="C461" s="60" t="s">
        <v>165</v>
      </c>
      <c r="D461" s="60" t="s">
        <v>37</v>
      </c>
      <c r="E461" s="60" t="s">
        <v>2968</v>
      </c>
      <c r="F461" s="60" t="s">
        <v>2969</v>
      </c>
      <c r="G461" s="60" t="s">
        <v>37</v>
      </c>
      <c r="H461" s="60" t="s">
        <v>2970</v>
      </c>
      <c r="I461" s="60" t="s">
        <v>542</v>
      </c>
      <c r="J461" s="60" t="s">
        <v>37</v>
      </c>
      <c r="K461" s="60" t="s">
        <v>37</v>
      </c>
      <c r="L461" s="60" t="s">
        <v>543</v>
      </c>
      <c r="M461" s="60">
        <v>1</v>
      </c>
      <c r="N461" s="60" t="s">
        <v>37</v>
      </c>
      <c r="O461" s="60" t="s">
        <v>37</v>
      </c>
      <c r="P461" s="60"/>
      <c r="Q461" s="60"/>
      <c r="R461" s="60"/>
      <c r="S461" s="60" t="s">
        <v>37</v>
      </c>
      <c r="T461" s="60" t="s">
        <v>37</v>
      </c>
      <c r="U461" s="60" t="s">
        <v>387</v>
      </c>
      <c r="V461" s="60"/>
      <c r="W461" s="60"/>
      <c r="X461" s="60"/>
      <c r="Y461" s="60"/>
      <c r="Z461" s="60"/>
      <c r="AA461" s="60"/>
      <c r="AB461" s="60" t="s">
        <v>536</v>
      </c>
      <c r="AC461" s="60" t="s">
        <v>2971</v>
      </c>
      <c r="AD461" s="70"/>
      <c r="AE461" s="71" t="str">
        <f t="shared" si="44"/>
        <v>MetaDataDefinition|PD400036|REDMP_IN_ADV_FLAG|客户提前赎回权标识|S1|指客户是否可在理财产品未到期前终止投资并赎回理财资金的标志。|</v>
      </c>
      <c r="AF461" s="71" t="str">
        <f t="shared" si="45"/>
        <v>PD400036</v>
      </c>
    </row>
    <row r="462" spans="1:32" s="44" customFormat="1" ht="19.2" customHeight="1">
      <c r="A462" s="60" t="s">
        <v>2972</v>
      </c>
      <c r="B462" s="60" t="s">
        <v>97</v>
      </c>
      <c r="C462" s="60" t="s">
        <v>165</v>
      </c>
      <c r="D462" s="60" t="s">
        <v>37</v>
      </c>
      <c r="E462" s="60" t="s">
        <v>2973</v>
      </c>
      <c r="F462" s="60" t="s">
        <v>2974</v>
      </c>
      <c r="G462" s="60" t="s">
        <v>37</v>
      </c>
      <c r="H462" s="60" t="s">
        <v>2975</v>
      </c>
      <c r="I462" s="60" t="s">
        <v>542</v>
      </c>
      <c r="J462" s="60" t="s">
        <v>37</v>
      </c>
      <c r="K462" s="60" t="s">
        <v>37</v>
      </c>
      <c r="L462" s="60" t="s">
        <v>543</v>
      </c>
      <c r="M462" s="60">
        <v>1</v>
      </c>
      <c r="N462" s="60" t="s">
        <v>37</v>
      </c>
      <c r="O462" s="60" t="s">
        <v>37</v>
      </c>
      <c r="P462" s="60"/>
      <c r="Q462" s="60"/>
      <c r="R462" s="60"/>
      <c r="S462" s="60" t="s">
        <v>37</v>
      </c>
      <c r="T462" s="60" t="s">
        <v>37</v>
      </c>
      <c r="U462" s="60" t="s">
        <v>387</v>
      </c>
      <c r="V462" s="60"/>
      <c r="W462" s="60"/>
      <c r="X462" s="60"/>
      <c r="Y462" s="60"/>
      <c r="Z462" s="60"/>
      <c r="AA462" s="60"/>
      <c r="AB462" s="60" t="s">
        <v>536</v>
      </c>
      <c r="AC462" s="60" t="s">
        <v>2976</v>
      </c>
      <c r="AD462" s="70"/>
      <c r="AE462" s="71" t="str">
        <f t="shared" si="44"/>
        <v>MetaDataDefinition|PD400037|PRTL_REDMP_FLAG|允许部分赎回标识|S1|指理财产品在未到期之前是否允许客户部分卖出持有的理财产品并收回现金的标志。|</v>
      </c>
      <c r="AF462" s="71" t="str">
        <f t="shared" si="45"/>
        <v>PD400037</v>
      </c>
    </row>
    <row r="463" spans="1:32" s="44" customFormat="1" ht="19.2" customHeight="1">
      <c r="A463" s="60" t="s">
        <v>2977</v>
      </c>
      <c r="B463" s="60" t="s">
        <v>97</v>
      </c>
      <c r="C463" s="60" t="s">
        <v>165</v>
      </c>
      <c r="D463" s="60" t="s">
        <v>37</v>
      </c>
      <c r="E463" s="60" t="s">
        <v>2978</v>
      </c>
      <c r="F463" s="60" t="s">
        <v>2979</v>
      </c>
      <c r="G463" s="60" t="s">
        <v>37</v>
      </c>
      <c r="H463" s="60" t="s">
        <v>2980</v>
      </c>
      <c r="I463" s="60" t="s">
        <v>611</v>
      </c>
      <c r="J463" s="60" t="s">
        <v>37</v>
      </c>
      <c r="K463" s="60" t="s">
        <v>37</v>
      </c>
      <c r="L463" s="60" t="s">
        <v>442</v>
      </c>
      <c r="M463" s="60">
        <v>8</v>
      </c>
      <c r="N463" s="60" t="s">
        <v>37</v>
      </c>
      <c r="O463" s="60" t="s">
        <v>37</v>
      </c>
      <c r="P463" s="60"/>
      <c r="Q463" s="60"/>
      <c r="R463" s="60"/>
      <c r="S463" s="60" t="s">
        <v>37</v>
      </c>
      <c r="T463" s="60" t="s">
        <v>37</v>
      </c>
      <c r="U463" s="60" t="s">
        <v>387</v>
      </c>
      <c r="V463" s="60"/>
      <c r="W463" s="60"/>
      <c r="X463" s="60"/>
      <c r="Y463" s="60"/>
      <c r="Z463" s="60"/>
      <c r="AA463" s="60"/>
      <c r="AB463" s="60" t="s">
        <v>536</v>
      </c>
      <c r="AC463" s="60" t="s">
        <v>2981</v>
      </c>
      <c r="AD463" s="70"/>
      <c r="AE463" s="71" t="str">
        <f t="shared" si="44"/>
        <v>MetaDataDefinition|PD400038|BGN_DAT_OF_CLS_PERD|封闭开始日期|S8|指理财产品募集足够资金，银行宣告理财产品成立后，不接受投资人赎回理财产品申请的时间段起始日期。|</v>
      </c>
      <c r="AF463" s="71" t="str">
        <f t="shared" si="45"/>
        <v>PD400038</v>
      </c>
    </row>
    <row r="464" spans="1:32" s="44" customFormat="1" ht="19.2" customHeight="1">
      <c r="A464" s="60" t="s">
        <v>2982</v>
      </c>
      <c r="B464" s="60" t="s">
        <v>97</v>
      </c>
      <c r="C464" s="60" t="s">
        <v>165</v>
      </c>
      <c r="D464" s="60" t="s">
        <v>37</v>
      </c>
      <c r="E464" s="60" t="s">
        <v>2983</v>
      </c>
      <c r="F464" s="60" t="s">
        <v>2984</v>
      </c>
      <c r="G464" s="60" t="s">
        <v>37</v>
      </c>
      <c r="H464" s="60" t="s">
        <v>2985</v>
      </c>
      <c r="I464" s="60" t="s">
        <v>611</v>
      </c>
      <c r="J464" s="60" t="s">
        <v>37</v>
      </c>
      <c r="K464" s="60" t="s">
        <v>37</v>
      </c>
      <c r="L464" s="60" t="s">
        <v>442</v>
      </c>
      <c r="M464" s="60">
        <v>8</v>
      </c>
      <c r="N464" s="60" t="s">
        <v>37</v>
      </c>
      <c r="O464" s="60" t="s">
        <v>37</v>
      </c>
      <c r="P464" s="60"/>
      <c r="Q464" s="60"/>
      <c r="R464" s="60"/>
      <c r="S464" s="60" t="s">
        <v>37</v>
      </c>
      <c r="T464" s="60" t="s">
        <v>37</v>
      </c>
      <c r="U464" s="60" t="s">
        <v>387</v>
      </c>
      <c r="V464" s="60"/>
      <c r="W464" s="60"/>
      <c r="X464" s="60"/>
      <c r="Y464" s="60"/>
      <c r="Z464" s="60"/>
      <c r="AA464" s="60"/>
      <c r="AB464" s="60" t="s">
        <v>536</v>
      </c>
      <c r="AC464" s="60" t="s">
        <v>2986</v>
      </c>
      <c r="AD464" s="70"/>
      <c r="AE464" s="71" t="str">
        <f t="shared" si="44"/>
        <v>MetaDataDefinition|PD400039|END_DAT_OF_CLS_PERD|封闭截止日期|S8|指理财产品募集足够资金，银行宣告理财产品成立后，不接受投资人赎回理财产品申请的时间段终止日期。|</v>
      </c>
      <c r="AF464" s="71" t="str">
        <f t="shared" si="45"/>
        <v>PD400039</v>
      </c>
    </row>
    <row r="465" spans="1:32" s="44" customFormat="1" ht="19.2" customHeight="1">
      <c r="A465" s="60" t="s">
        <v>2987</v>
      </c>
      <c r="B465" s="60" t="s">
        <v>97</v>
      </c>
      <c r="C465" s="60" t="s">
        <v>165</v>
      </c>
      <c r="D465" s="60" t="s">
        <v>37</v>
      </c>
      <c r="E465" s="60" t="s">
        <v>2988</v>
      </c>
      <c r="F465" s="60" t="s">
        <v>2989</v>
      </c>
      <c r="G465" s="60" t="s">
        <v>37</v>
      </c>
      <c r="H465" s="60" t="s">
        <v>2990</v>
      </c>
      <c r="I465" s="60" t="s">
        <v>535</v>
      </c>
      <c r="J465" s="60" t="s">
        <v>37</v>
      </c>
      <c r="K465" s="60" t="s">
        <v>37</v>
      </c>
      <c r="L465" s="60" t="s">
        <v>383</v>
      </c>
      <c r="M465" s="60">
        <v>1</v>
      </c>
      <c r="N465" s="60" t="s">
        <v>37</v>
      </c>
      <c r="O465" s="63" t="str">
        <f>HYPERLINK("#代码扩展定义!C"&amp;MATCH($E:$E,代码扩展定义!C:C,),"代码类")</f>
        <v>代码类</v>
      </c>
      <c r="P465" s="60"/>
      <c r="Q465" s="60"/>
      <c r="R465" s="60"/>
      <c r="S465" s="60" t="s">
        <v>37</v>
      </c>
      <c r="T465" s="60" t="s">
        <v>37</v>
      </c>
      <c r="U465" s="60" t="s">
        <v>387</v>
      </c>
      <c r="V465" s="60"/>
      <c r="W465" s="60"/>
      <c r="X465" s="60"/>
      <c r="Y465" s="60"/>
      <c r="Z465" s="60"/>
      <c r="AA465" s="60"/>
      <c r="AB465" s="60" t="s">
        <v>536</v>
      </c>
      <c r="AC465" s="60" t="s">
        <v>2991</v>
      </c>
      <c r="AD465" s="70"/>
      <c r="AE465" s="71" t="str">
        <f t="shared" si="44"/>
        <v>MetaDataDefinition|PD400040|REDMP_CTRL_TYP|赎回模式|S1|指根据理财产品赎回数量控制对象的不同划分的控制类型。包括：金额控制和份额控制。|</v>
      </c>
      <c r="AF465" s="71" t="str">
        <f t="shared" si="45"/>
        <v>PD400040</v>
      </c>
    </row>
    <row r="466" spans="1:32" s="44" customFormat="1" ht="19.2" customHeight="1">
      <c r="A466" s="60" t="s">
        <v>2992</v>
      </c>
      <c r="B466" s="60" t="s">
        <v>97</v>
      </c>
      <c r="C466" s="60" t="s">
        <v>165</v>
      </c>
      <c r="D466" s="60" t="s">
        <v>37</v>
      </c>
      <c r="E466" s="60" t="s">
        <v>2993</v>
      </c>
      <c r="F466" s="60" t="s">
        <v>2994</v>
      </c>
      <c r="G466" s="60" t="s">
        <v>37</v>
      </c>
      <c r="H466" s="60" t="s">
        <v>2995</v>
      </c>
      <c r="I466" s="60" t="s">
        <v>893</v>
      </c>
      <c r="J466" s="60" t="s">
        <v>507</v>
      </c>
      <c r="K466" s="60" t="s">
        <v>37</v>
      </c>
      <c r="L466" s="60" t="s">
        <v>509</v>
      </c>
      <c r="M466" s="60">
        <v>18</v>
      </c>
      <c r="N466" s="60">
        <v>2</v>
      </c>
      <c r="O466" s="60" t="s">
        <v>37</v>
      </c>
      <c r="P466" s="60"/>
      <c r="Q466" s="60"/>
      <c r="R466" s="60"/>
      <c r="S466" s="60" t="s">
        <v>37</v>
      </c>
      <c r="T466" s="60" t="s">
        <v>37</v>
      </c>
      <c r="U466" s="60" t="s">
        <v>387</v>
      </c>
      <c r="V466" s="60"/>
      <c r="W466" s="60"/>
      <c r="X466" s="60"/>
      <c r="Y466" s="60"/>
      <c r="Z466" s="60"/>
      <c r="AA466" s="60"/>
      <c r="AB466" s="60" t="s">
        <v>536</v>
      </c>
      <c r="AC466" s="60" t="s">
        <v>2996</v>
      </c>
      <c r="AD466" s="70"/>
      <c r="AE466" s="71" t="str">
        <f t="shared" si="44"/>
        <v>MetaDataDefinition|PD400041|MIN_HOLDNG_BAL|最低持有余额|D18,2|指客户选择部分赎回时，部分赎回后允许客户持有本理财产品的最低实时余额。对于实时余额低于最低持有份额的赎回申请，系统将自动予以全部赎回处理。|</v>
      </c>
      <c r="AF466" s="71" t="str">
        <f t="shared" si="45"/>
        <v>PD400041</v>
      </c>
    </row>
    <row r="467" spans="1:32" s="44" customFormat="1" ht="19.2" customHeight="1">
      <c r="A467" s="60" t="s">
        <v>2997</v>
      </c>
      <c r="B467" s="60" t="s">
        <v>97</v>
      </c>
      <c r="C467" s="60" t="s">
        <v>165</v>
      </c>
      <c r="D467" s="60" t="s">
        <v>37</v>
      </c>
      <c r="E467" s="60" t="s">
        <v>2998</v>
      </c>
      <c r="F467" s="60" t="s">
        <v>2999</v>
      </c>
      <c r="G467" s="60" t="s">
        <v>37</v>
      </c>
      <c r="H467" s="60" t="s">
        <v>3000</v>
      </c>
      <c r="I467" s="60" t="s">
        <v>893</v>
      </c>
      <c r="J467" s="60" t="s">
        <v>2758</v>
      </c>
      <c r="K467" s="60" t="s">
        <v>37</v>
      </c>
      <c r="L467" s="60" t="s">
        <v>1147</v>
      </c>
      <c r="M467" s="60">
        <v>17</v>
      </c>
      <c r="N467" s="60">
        <v>2</v>
      </c>
      <c r="O467" s="60" t="s">
        <v>37</v>
      </c>
      <c r="P467" s="60"/>
      <c r="Q467" s="60"/>
      <c r="R467" s="60"/>
      <c r="S467" s="60" t="s">
        <v>37</v>
      </c>
      <c r="T467" s="60" t="s">
        <v>37</v>
      </c>
      <c r="U467" s="60" t="s">
        <v>387</v>
      </c>
      <c r="V467" s="60"/>
      <c r="W467" s="60"/>
      <c r="X467" s="60"/>
      <c r="Y467" s="60"/>
      <c r="Z467" s="60"/>
      <c r="AA467" s="60"/>
      <c r="AB467" s="60" t="s">
        <v>536</v>
      </c>
      <c r="AC467" s="60" t="s">
        <v>3001</v>
      </c>
      <c r="AD467" s="70"/>
      <c r="AE467" s="71" t="str">
        <f t="shared" si="44"/>
        <v>MetaDataDefinition|PD400042|REDMP_BASIS_SHR|赎回基数|I|指客户卖出该理财产品份额的基本单位，客户赎回的数量必须是该赎回份额基数的整数倍。|</v>
      </c>
      <c r="AF467" s="71" t="str">
        <f t="shared" si="45"/>
        <v>PD400042</v>
      </c>
    </row>
    <row r="468" spans="1:32" s="44" customFormat="1" ht="19.2" customHeight="1">
      <c r="A468" s="60" t="s">
        <v>3002</v>
      </c>
      <c r="B468" s="60" t="s">
        <v>97</v>
      </c>
      <c r="C468" s="60" t="s">
        <v>165</v>
      </c>
      <c r="D468" s="60" t="s">
        <v>37</v>
      </c>
      <c r="E468" s="60" t="s">
        <v>3003</v>
      </c>
      <c r="F468" s="60" t="s">
        <v>3004</v>
      </c>
      <c r="G468" s="60" t="s">
        <v>37</v>
      </c>
      <c r="H468" s="60" t="s">
        <v>3005</v>
      </c>
      <c r="I468" s="60" t="s">
        <v>893</v>
      </c>
      <c r="J468" s="60" t="s">
        <v>3006</v>
      </c>
      <c r="K468" s="60" t="s">
        <v>37</v>
      </c>
      <c r="L468" s="60" t="s">
        <v>1147</v>
      </c>
      <c r="M468" s="60">
        <v>17</v>
      </c>
      <c r="N468" s="60">
        <v>2</v>
      </c>
      <c r="O468" s="60" t="s">
        <v>37</v>
      </c>
      <c r="P468" s="60"/>
      <c r="Q468" s="60"/>
      <c r="R468" s="60"/>
      <c r="S468" s="60" t="s">
        <v>37</v>
      </c>
      <c r="T468" s="60" t="s">
        <v>37</v>
      </c>
      <c r="U468" s="60" t="s">
        <v>387</v>
      </c>
      <c r="V468" s="60"/>
      <c r="W468" s="60"/>
      <c r="X468" s="60"/>
      <c r="Y468" s="60"/>
      <c r="Z468" s="60"/>
      <c r="AA468" s="60"/>
      <c r="AB468" s="60" t="s">
        <v>536</v>
      </c>
      <c r="AC468" s="60" t="s">
        <v>3007</v>
      </c>
      <c r="AD468" s="70"/>
      <c r="AE468" s="71" t="str">
        <f t="shared" si="44"/>
        <v>MetaDataDefinition|PD400043|LOWER_LMT_OF_SNGL_REDMP|赎回单笔下限|I|指在客户赎回该理财产品的单笔交易中允许最小的交易量。|</v>
      </c>
      <c r="AF468" s="71" t="str">
        <f t="shared" si="45"/>
        <v>PD400043</v>
      </c>
    </row>
    <row r="469" spans="1:32" s="44" customFormat="1" ht="19.2" customHeight="1">
      <c r="A469" s="60" t="s">
        <v>3008</v>
      </c>
      <c r="B469" s="60" t="s">
        <v>97</v>
      </c>
      <c r="C469" s="60" t="s">
        <v>165</v>
      </c>
      <c r="D469" s="60" t="s">
        <v>37</v>
      </c>
      <c r="E469" s="60" t="s">
        <v>3009</v>
      </c>
      <c r="F469" s="60" t="s">
        <v>3010</v>
      </c>
      <c r="G469" s="60" t="s">
        <v>37</v>
      </c>
      <c r="H469" s="60" t="s">
        <v>3011</v>
      </c>
      <c r="I469" s="60" t="s">
        <v>893</v>
      </c>
      <c r="J469" s="60" t="s">
        <v>3006</v>
      </c>
      <c r="K469" s="60" t="s">
        <v>37</v>
      </c>
      <c r="L469" s="60" t="s">
        <v>1147</v>
      </c>
      <c r="M469" s="60">
        <v>17</v>
      </c>
      <c r="N469" s="60">
        <v>2</v>
      </c>
      <c r="O469" s="60" t="s">
        <v>37</v>
      </c>
      <c r="P469" s="60"/>
      <c r="Q469" s="60"/>
      <c r="R469" s="60"/>
      <c r="S469" s="60" t="s">
        <v>37</v>
      </c>
      <c r="T469" s="60" t="s">
        <v>37</v>
      </c>
      <c r="U469" s="60" t="s">
        <v>387</v>
      </c>
      <c r="V469" s="60"/>
      <c r="W469" s="60"/>
      <c r="X469" s="60"/>
      <c r="Y469" s="60"/>
      <c r="Z469" s="60"/>
      <c r="AA469" s="60"/>
      <c r="AB469" s="60" t="s">
        <v>536</v>
      </c>
      <c r="AC469" s="60" t="s">
        <v>3012</v>
      </c>
      <c r="AD469" s="70"/>
      <c r="AE469" s="71" t="str">
        <f t="shared" si="44"/>
        <v>MetaDataDefinition|PD400044|UPER_LMT_OF_SNGL_REDMP|赎回单笔上限|I|指在客户赎回该理财产品的单笔交易中允许最大的交易量。|</v>
      </c>
      <c r="AF469" s="71" t="str">
        <f t="shared" si="45"/>
        <v>PD400044</v>
      </c>
    </row>
    <row r="470" spans="1:32" s="44" customFormat="1" ht="19.2" customHeight="1">
      <c r="A470" s="60" t="s">
        <v>3013</v>
      </c>
      <c r="B470" s="60" t="s">
        <v>97</v>
      </c>
      <c r="C470" s="60" t="s">
        <v>165</v>
      </c>
      <c r="D470" s="60" t="s">
        <v>37</v>
      </c>
      <c r="E470" s="60" t="s">
        <v>3014</v>
      </c>
      <c r="F470" s="60" t="s">
        <v>3015</v>
      </c>
      <c r="G470" s="60" t="s">
        <v>37</v>
      </c>
      <c r="H470" s="60" t="s">
        <v>3016</v>
      </c>
      <c r="I470" s="60" t="s">
        <v>542</v>
      </c>
      <c r="J470" s="60" t="s">
        <v>37</v>
      </c>
      <c r="K470" s="60" t="s">
        <v>37</v>
      </c>
      <c r="L470" s="60" t="s">
        <v>543</v>
      </c>
      <c r="M470" s="60">
        <v>1</v>
      </c>
      <c r="N470" s="60" t="s">
        <v>37</v>
      </c>
      <c r="O470" s="60" t="s">
        <v>37</v>
      </c>
      <c r="P470" s="60"/>
      <c r="Q470" s="60"/>
      <c r="R470" s="60"/>
      <c r="S470" s="60" t="s">
        <v>37</v>
      </c>
      <c r="T470" s="60" t="s">
        <v>37</v>
      </c>
      <c r="U470" s="60" t="s">
        <v>387</v>
      </c>
      <c r="V470" s="60"/>
      <c r="W470" s="60"/>
      <c r="X470" s="60"/>
      <c r="Y470" s="60"/>
      <c r="Z470" s="60"/>
      <c r="AA470" s="60"/>
      <c r="AB470" s="60" t="s">
        <v>536</v>
      </c>
      <c r="AC470" s="60" t="s">
        <v>3017</v>
      </c>
      <c r="AD470" s="70"/>
      <c r="AE470" s="71" t="str">
        <f t="shared" si="44"/>
        <v>MetaDataDefinition|PD400045|REDMP_CANCL_FLAG|允许赎回撤销标识|S1|指在理财产品的存续期内客户是否有撤销赎回申请的权利。|</v>
      </c>
      <c r="AF470" s="71" t="str">
        <f t="shared" si="45"/>
        <v>PD400045</v>
      </c>
    </row>
    <row r="471" spans="1:32" s="44" customFormat="1" ht="19.2" customHeight="1">
      <c r="A471" s="60" t="s">
        <v>3018</v>
      </c>
      <c r="B471" s="60" t="s">
        <v>97</v>
      </c>
      <c r="C471" s="60" t="s">
        <v>165</v>
      </c>
      <c r="D471" s="60" t="s">
        <v>37</v>
      </c>
      <c r="E471" s="60" t="s">
        <v>3019</v>
      </c>
      <c r="F471" s="60" t="s">
        <v>3020</v>
      </c>
      <c r="G471" s="60" t="s">
        <v>37</v>
      </c>
      <c r="H471" s="60" t="s">
        <v>3021</v>
      </c>
      <c r="I471" s="60" t="s">
        <v>542</v>
      </c>
      <c r="J471" s="60" t="s">
        <v>37</v>
      </c>
      <c r="K471" s="60" t="s">
        <v>37</v>
      </c>
      <c r="L471" s="60" t="s">
        <v>543</v>
      </c>
      <c r="M471" s="60">
        <v>1</v>
      </c>
      <c r="N471" s="60" t="s">
        <v>37</v>
      </c>
      <c r="O471" s="60" t="s">
        <v>37</v>
      </c>
      <c r="P471" s="60"/>
      <c r="Q471" s="60"/>
      <c r="R471" s="60"/>
      <c r="S471" s="60" t="s">
        <v>37</v>
      </c>
      <c r="T471" s="60" t="s">
        <v>37</v>
      </c>
      <c r="U471" s="60" t="s">
        <v>387</v>
      </c>
      <c r="V471" s="60"/>
      <c r="W471" s="60"/>
      <c r="X471" s="60"/>
      <c r="Y471" s="60"/>
      <c r="Z471" s="60"/>
      <c r="AA471" s="60"/>
      <c r="AB471" s="60" t="s">
        <v>536</v>
      </c>
      <c r="AC471" s="60" t="s">
        <v>3022</v>
      </c>
      <c r="AD471" s="70"/>
      <c r="AE471" s="71" t="str">
        <f t="shared" si="44"/>
        <v>MetaDataDefinition|PD400046|PRTL_REDMP_CANCL_FLAG|允许赎回部分撤销标识|S1|指在理财产品的存续期内是否允许客户部分撤销赎回份额的标志。|</v>
      </c>
      <c r="AF471" s="71" t="str">
        <f t="shared" si="45"/>
        <v>PD400046</v>
      </c>
    </row>
    <row r="472" spans="1:32" s="44" customFormat="1" ht="19.2" customHeight="1">
      <c r="A472" s="60" t="s">
        <v>3023</v>
      </c>
      <c r="B472" s="60" t="s">
        <v>97</v>
      </c>
      <c r="C472" s="60" t="s">
        <v>165</v>
      </c>
      <c r="D472" s="60" t="s">
        <v>37</v>
      </c>
      <c r="E472" s="60" t="s">
        <v>3024</v>
      </c>
      <c r="F472" s="60" t="s">
        <v>3025</v>
      </c>
      <c r="G472" s="60" t="s">
        <v>37</v>
      </c>
      <c r="H472" s="60" t="s">
        <v>3026</v>
      </c>
      <c r="I472" s="60" t="s">
        <v>542</v>
      </c>
      <c r="J472" s="60" t="s">
        <v>37</v>
      </c>
      <c r="K472" s="60" t="s">
        <v>37</v>
      </c>
      <c r="L472" s="60" t="s">
        <v>543</v>
      </c>
      <c r="M472" s="60">
        <v>1</v>
      </c>
      <c r="N472" s="60" t="s">
        <v>37</v>
      </c>
      <c r="O472" s="60" t="s">
        <v>37</v>
      </c>
      <c r="P472" s="60"/>
      <c r="Q472" s="60"/>
      <c r="R472" s="60"/>
      <c r="S472" s="60" t="s">
        <v>37</v>
      </c>
      <c r="T472" s="60" t="s">
        <v>37</v>
      </c>
      <c r="U472" s="60" t="s">
        <v>387</v>
      </c>
      <c r="V472" s="60"/>
      <c r="W472" s="60"/>
      <c r="X472" s="60"/>
      <c r="Y472" s="60"/>
      <c r="Z472" s="60"/>
      <c r="AA472" s="60"/>
      <c r="AB472" s="60" t="s">
        <v>536</v>
      </c>
      <c r="AC472" s="60" t="s">
        <v>3027</v>
      </c>
      <c r="AD472" s="70"/>
      <c r="AE472" s="71" t="str">
        <f t="shared" si="44"/>
        <v>MetaDataDefinition|PD400047|REDMP_FEE_CHRGD_SYMB|赎回费用收取标识|S1|指该理财产品是否向客户收取赎回费用的标志。|</v>
      </c>
      <c r="AF472" s="71" t="str">
        <f t="shared" si="45"/>
        <v>PD400047</v>
      </c>
    </row>
    <row r="473" spans="1:32" s="44" customFormat="1" ht="19.2" customHeight="1">
      <c r="A473" s="60" t="s">
        <v>3028</v>
      </c>
      <c r="B473" s="60" t="s">
        <v>97</v>
      </c>
      <c r="C473" s="60" t="s">
        <v>165</v>
      </c>
      <c r="D473" s="60" t="s">
        <v>37</v>
      </c>
      <c r="E473" s="60" t="s">
        <v>3029</v>
      </c>
      <c r="F473" s="60" t="s">
        <v>3030</v>
      </c>
      <c r="G473" s="60" t="s">
        <v>37</v>
      </c>
      <c r="H473" s="60" t="s">
        <v>3031</v>
      </c>
      <c r="I473" s="60" t="s">
        <v>893</v>
      </c>
      <c r="J473" s="60" t="s">
        <v>1146</v>
      </c>
      <c r="K473" s="60" t="s">
        <v>37</v>
      </c>
      <c r="L473" s="60" t="s">
        <v>1147</v>
      </c>
      <c r="M473" s="60">
        <v>8</v>
      </c>
      <c r="N473" s="60">
        <v>5</v>
      </c>
      <c r="O473" s="60" t="s">
        <v>37</v>
      </c>
      <c r="P473" s="60"/>
      <c r="Q473" s="60"/>
      <c r="R473" s="60"/>
      <c r="S473" s="60" t="s">
        <v>37</v>
      </c>
      <c r="T473" s="60" t="s">
        <v>37</v>
      </c>
      <c r="U473" s="60" t="s">
        <v>387</v>
      </c>
      <c r="V473" s="60"/>
      <c r="W473" s="60"/>
      <c r="X473" s="60"/>
      <c r="Y473" s="60"/>
      <c r="Z473" s="60"/>
      <c r="AA473" s="60"/>
      <c r="AB473" s="60" t="s">
        <v>536</v>
      </c>
      <c r="AC473" s="60" t="s">
        <v>3032</v>
      </c>
      <c r="AD473" s="70"/>
      <c r="AE473" s="71" t="str">
        <f t="shared" si="44"/>
        <v>MetaDataDefinition|PD400048|LARG_REDMP_THRHD|巨额赎回比例|I|指判断某一笔赎回申请是否为巨额赎回的赎回比例临界值。理财产品存续期内任一交易日，若理财产品净赎回额与本理财产品上一交易日余额的比值大于巨额赎回阈值时，即为发生巨额赎回，此时银行有权拒绝赎回申请。|</v>
      </c>
      <c r="AF473" s="71" t="str">
        <f t="shared" si="45"/>
        <v>PD400048</v>
      </c>
    </row>
    <row r="474" spans="1:32" s="44" customFormat="1" ht="19.2" customHeight="1">
      <c r="A474" s="60" t="s">
        <v>3033</v>
      </c>
      <c r="B474" s="60" t="s">
        <v>97</v>
      </c>
      <c r="C474" s="60" t="s">
        <v>165</v>
      </c>
      <c r="D474" s="60" t="s">
        <v>37</v>
      </c>
      <c r="E474" s="60" t="s">
        <v>3034</v>
      </c>
      <c r="F474" s="60" t="s">
        <v>3035</v>
      </c>
      <c r="G474" s="60" t="s">
        <v>37</v>
      </c>
      <c r="H474" s="60" t="s">
        <v>3036</v>
      </c>
      <c r="I474" s="60" t="s">
        <v>542</v>
      </c>
      <c r="J474" s="60" t="s">
        <v>37</v>
      </c>
      <c r="K474" s="60" t="s">
        <v>37</v>
      </c>
      <c r="L474" s="60" t="s">
        <v>543</v>
      </c>
      <c r="M474" s="60">
        <v>1</v>
      </c>
      <c r="N474" s="60" t="s">
        <v>37</v>
      </c>
      <c r="O474" s="60" t="s">
        <v>37</v>
      </c>
      <c r="P474" s="60"/>
      <c r="Q474" s="60"/>
      <c r="R474" s="60"/>
      <c r="S474" s="60" t="s">
        <v>37</v>
      </c>
      <c r="T474" s="60" t="s">
        <v>37</v>
      </c>
      <c r="U474" s="60" t="s">
        <v>387</v>
      </c>
      <c r="V474" s="60"/>
      <c r="W474" s="60"/>
      <c r="X474" s="60"/>
      <c r="Y474" s="60"/>
      <c r="Z474" s="60"/>
      <c r="AA474" s="60"/>
      <c r="AB474" s="60" t="s">
        <v>536</v>
      </c>
      <c r="AC474" s="60" t="s">
        <v>3037</v>
      </c>
      <c r="AD474" s="70"/>
      <c r="AE474" s="71" t="str">
        <f t="shared" si="44"/>
        <v>MetaDataDefinition|PD400049|PURC_FLAG|允许申购标识|S1|指在该理财产品成立后是否允许投资者申请购理财产品份额行为的标志。|</v>
      </c>
      <c r="AF474" s="71" t="str">
        <f t="shared" si="45"/>
        <v>PD400049</v>
      </c>
    </row>
    <row r="475" spans="1:32" s="44" customFormat="1" ht="19.2" customHeight="1">
      <c r="A475" s="60" t="s">
        <v>3038</v>
      </c>
      <c r="B475" s="60" t="s">
        <v>97</v>
      </c>
      <c r="C475" s="60" t="s">
        <v>165</v>
      </c>
      <c r="D475" s="60" t="s">
        <v>37</v>
      </c>
      <c r="E475" s="60" t="s">
        <v>3039</v>
      </c>
      <c r="F475" s="60" t="s">
        <v>3040</v>
      </c>
      <c r="G475" s="60" t="s">
        <v>37</v>
      </c>
      <c r="H475" s="60" t="s">
        <v>3041</v>
      </c>
      <c r="I475" s="60" t="s">
        <v>535</v>
      </c>
      <c r="J475" s="60" t="s">
        <v>37</v>
      </c>
      <c r="K475" s="60" t="s">
        <v>37</v>
      </c>
      <c r="L475" s="60" t="s">
        <v>383</v>
      </c>
      <c r="M475" s="60">
        <v>1</v>
      </c>
      <c r="N475" s="60" t="s">
        <v>37</v>
      </c>
      <c r="O475" s="63" t="str">
        <f>HYPERLINK("#代码扩展定义!C"&amp;MATCH($E:$E,代码扩展定义!C:C,),"代码类")</f>
        <v>代码类</v>
      </c>
      <c r="P475" s="60"/>
      <c r="Q475" s="60"/>
      <c r="R475" s="60"/>
      <c r="S475" s="60" t="s">
        <v>37</v>
      </c>
      <c r="T475" s="60" t="s">
        <v>37</v>
      </c>
      <c r="U475" s="60" t="s">
        <v>387</v>
      </c>
      <c r="V475" s="60"/>
      <c r="W475" s="60"/>
      <c r="X475" s="60"/>
      <c r="Y475" s="60"/>
      <c r="Z475" s="60"/>
      <c r="AA475" s="60"/>
      <c r="AB475" s="60" t="s">
        <v>536</v>
      </c>
      <c r="AC475" s="60" t="s">
        <v>3042</v>
      </c>
      <c r="AD475" s="70"/>
      <c r="AE475" s="71" t="str">
        <f t="shared" si="44"/>
        <v>MetaDataDefinition|PD400050|PURC_PRIC_TYP|申购价格类型|S1|指投客户申购该理财产品所使用的申购价格类型，包括固定价格和净值。|</v>
      </c>
      <c r="AF475" s="71" t="str">
        <f t="shared" si="45"/>
        <v>PD400050</v>
      </c>
    </row>
    <row r="476" spans="1:32" s="44" customFormat="1" ht="19.2" customHeight="1">
      <c r="A476" s="60" t="s">
        <v>3043</v>
      </c>
      <c r="B476" s="60" t="s">
        <v>97</v>
      </c>
      <c r="C476" s="60" t="s">
        <v>165</v>
      </c>
      <c r="D476" s="60" t="s">
        <v>37</v>
      </c>
      <c r="E476" s="60" t="s">
        <v>3044</v>
      </c>
      <c r="F476" s="60" t="s">
        <v>3045</v>
      </c>
      <c r="G476" s="60" t="s">
        <v>37</v>
      </c>
      <c r="H476" s="60" t="s">
        <v>3046</v>
      </c>
      <c r="I476" s="60" t="s">
        <v>535</v>
      </c>
      <c r="J476" s="60" t="s">
        <v>37</v>
      </c>
      <c r="K476" s="60" t="s">
        <v>37</v>
      </c>
      <c r="L476" s="60" t="s">
        <v>383</v>
      </c>
      <c r="M476" s="60">
        <v>1</v>
      </c>
      <c r="N476" s="60" t="s">
        <v>37</v>
      </c>
      <c r="O476" s="63" t="str">
        <f>HYPERLINK("#代码扩展定义!C"&amp;MATCH($E:$E,代码扩展定义!C:C,),"代码类")</f>
        <v>代码类</v>
      </c>
      <c r="P476" s="60"/>
      <c r="Q476" s="60"/>
      <c r="R476" s="60"/>
      <c r="S476" s="60" t="s">
        <v>37</v>
      </c>
      <c r="T476" s="60" t="s">
        <v>37</v>
      </c>
      <c r="U476" s="60" t="s">
        <v>387</v>
      </c>
      <c r="V476" s="60"/>
      <c r="W476" s="60"/>
      <c r="X476" s="60"/>
      <c r="Y476" s="60"/>
      <c r="Z476" s="60"/>
      <c r="AA476" s="60"/>
      <c r="AB476" s="60" t="s">
        <v>536</v>
      </c>
      <c r="AC476" s="60" t="s">
        <v>3047</v>
      </c>
      <c r="AD476" s="70"/>
      <c r="AE476" s="71" t="str">
        <f t="shared" si="44"/>
        <v>MetaDataDefinition|PD400051|PURC_CTRL_TYP|申购模式|S1|指根据理财产品申购数量控制对象的不同划分的控制类型。包括：金额控制和份额控制。|</v>
      </c>
      <c r="AF476" s="71" t="str">
        <f t="shared" si="45"/>
        <v>PD400051</v>
      </c>
    </row>
    <row r="477" spans="1:32" s="44" customFormat="1" ht="19.2" customHeight="1">
      <c r="A477" s="60" t="s">
        <v>3048</v>
      </c>
      <c r="B477" s="60" t="s">
        <v>97</v>
      </c>
      <c r="C477" s="60" t="s">
        <v>165</v>
      </c>
      <c r="D477" s="60" t="s">
        <v>37</v>
      </c>
      <c r="E477" s="60" t="s">
        <v>3049</v>
      </c>
      <c r="F477" s="60" t="s">
        <v>3050</v>
      </c>
      <c r="G477" s="60" t="s">
        <v>37</v>
      </c>
      <c r="H477" s="60" t="s">
        <v>3051</v>
      </c>
      <c r="I477" s="60" t="s">
        <v>893</v>
      </c>
      <c r="J477" s="60" t="s">
        <v>2758</v>
      </c>
      <c r="K477" s="60" t="s">
        <v>37</v>
      </c>
      <c r="L477" s="60" t="s">
        <v>1147</v>
      </c>
      <c r="M477" s="60">
        <v>17</v>
      </c>
      <c r="N477" s="60">
        <v>2</v>
      </c>
      <c r="O477" s="60" t="s">
        <v>37</v>
      </c>
      <c r="P477" s="60"/>
      <c r="Q477" s="60"/>
      <c r="R477" s="60"/>
      <c r="S477" s="60" t="s">
        <v>37</v>
      </c>
      <c r="T477" s="60" t="s">
        <v>37</v>
      </c>
      <c r="U477" s="60" t="s">
        <v>387</v>
      </c>
      <c r="V477" s="60"/>
      <c r="W477" s="60"/>
      <c r="X477" s="60"/>
      <c r="Y477" s="60"/>
      <c r="Z477" s="60"/>
      <c r="AA477" s="60"/>
      <c r="AB477" s="60" t="s">
        <v>536</v>
      </c>
      <c r="AC477" s="60" t="s">
        <v>3052</v>
      </c>
      <c r="AD477" s="70"/>
      <c r="AE477" s="71" t="str">
        <f t="shared" si="44"/>
        <v>MetaDataDefinition|PD400052|PURC_BASIS_SHR|申购基数|I|指客户申购该理财产品份额的基本单位，客户申购的数量必须是该申购份额基数的整数倍。|</v>
      </c>
      <c r="AF477" s="71" t="str">
        <f t="shared" si="45"/>
        <v>PD400052</v>
      </c>
    </row>
    <row r="478" spans="1:32" s="44" customFormat="1" ht="19.2" customHeight="1">
      <c r="A478" s="60" t="s">
        <v>3053</v>
      </c>
      <c r="B478" s="60" t="s">
        <v>97</v>
      </c>
      <c r="C478" s="60" t="s">
        <v>165</v>
      </c>
      <c r="D478" s="60" t="s">
        <v>37</v>
      </c>
      <c r="E478" s="60" t="s">
        <v>3054</v>
      </c>
      <c r="F478" s="60" t="s">
        <v>3055</v>
      </c>
      <c r="G478" s="60" t="s">
        <v>37</v>
      </c>
      <c r="H478" s="60" t="s">
        <v>3056</v>
      </c>
      <c r="I478" s="60" t="s">
        <v>893</v>
      </c>
      <c r="J478" s="60" t="s">
        <v>507</v>
      </c>
      <c r="K478" s="60" t="s">
        <v>37</v>
      </c>
      <c r="L478" s="60" t="s">
        <v>509</v>
      </c>
      <c r="M478" s="60">
        <v>18</v>
      </c>
      <c r="N478" s="60">
        <v>2</v>
      </c>
      <c r="O478" s="60" t="s">
        <v>37</v>
      </c>
      <c r="P478" s="60"/>
      <c r="Q478" s="60"/>
      <c r="R478" s="60"/>
      <c r="S478" s="60" t="s">
        <v>37</v>
      </c>
      <c r="T478" s="60" t="s">
        <v>37</v>
      </c>
      <c r="U478" s="60" t="s">
        <v>387</v>
      </c>
      <c r="V478" s="60"/>
      <c r="W478" s="60"/>
      <c r="X478" s="60"/>
      <c r="Y478" s="60"/>
      <c r="Z478" s="60"/>
      <c r="AA478" s="60"/>
      <c r="AB478" s="60" t="s">
        <v>536</v>
      </c>
      <c r="AC478" s="60" t="s">
        <v>3057</v>
      </c>
      <c r="AD478" s="70"/>
      <c r="AE478" s="71" t="str">
        <f t="shared" si="44"/>
        <v>MetaDataDefinition|PD400053|LOWER_LMT_OF_SNGL_PURC|申购单笔下限|D18,2|指在客户申购该理财产品的单笔交易中允许最小的交易量。|</v>
      </c>
      <c r="AF478" s="71" t="str">
        <f t="shared" si="45"/>
        <v>PD400053</v>
      </c>
    </row>
    <row r="479" spans="1:32" s="44" customFormat="1" ht="19.2" customHeight="1">
      <c r="A479" s="60" t="s">
        <v>3058</v>
      </c>
      <c r="B479" s="60" t="s">
        <v>97</v>
      </c>
      <c r="C479" s="60" t="s">
        <v>165</v>
      </c>
      <c r="D479" s="60" t="s">
        <v>37</v>
      </c>
      <c r="E479" s="60" t="s">
        <v>3059</v>
      </c>
      <c r="F479" s="60" t="s">
        <v>3060</v>
      </c>
      <c r="G479" s="60" t="s">
        <v>37</v>
      </c>
      <c r="H479" s="60" t="s">
        <v>3061</v>
      </c>
      <c r="I479" s="60" t="s">
        <v>893</v>
      </c>
      <c r="J479" s="60" t="s">
        <v>507</v>
      </c>
      <c r="K479" s="60" t="s">
        <v>37</v>
      </c>
      <c r="L479" s="60" t="s">
        <v>509</v>
      </c>
      <c r="M479" s="60">
        <v>18</v>
      </c>
      <c r="N479" s="60">
        <v>2</v>
      </c>
      <c r="O479" s="60" t="s">
        <v>37</v>
      </c>
      <c r="P479" s="60"/>
      <c r="Q479" s="60"/>
      <c r="R479" s="60"/>
      <c r="S479" s="60" t="s">
        <v>37</v>
      </c>
      <c r="T479" s="60" t="s">
        <v>37</v>
      </c>
      <c r="U479" s="60" t="s">
        <v>387</v>
      </c>
      <c r="V479" s="60"/>
      <c r="W479" s="60"/>
      <c r="X479" s="60"/>
      <c r="Y479" s="60"/>
      <c r="Z479" s="60"/>
      <c r="AA479" s="60"/>
      <c r="AB479" s="60" t="s">
        <v>536</v>
      </c>
      <c r="AC479" s="60" t="s">
        <v>3062</v>
      </c>
      <c r="AD479" s="70"/>
      <c r="AE479" s="71" t="str">
        <f t="shared" si="44"/>
        <v>MetaDataDefinition|PD400054|UPER_LMT_OF_SNGL_PURC|申购单笔上限|D18,2|指在客户申购该理财产品的单笔交易中允许最大的交易量。|</v>
      </c>
      <c r="AF479" s="71" t="str">
        <f t="shared" si="45"/>
        <v>PD400054</v>
      </c>
    </row>
    <row r="480" spans="1:32" s="44" customFormat="1" ht="19.2" customHeight="1">
      <c r="A480" s="60" t="s">
        <v>3063</v>
      </c>
      <c r="B480" s="60" t="s">
        <v>97</v>
      </c>
      <c r="C480" s="60" t="s">
        <v>165</v>
      </c>
      <c r="D480" s="60" t="s">
        <v>37</v>
      </c>
      <c r="E480" s="60" t="s">
        <v>3064</v>
      </c>
      <c r="F480" s="60" t="s">
        <v>3065</v>
      </c>
      <c r="G480" s="60" t="s">
        <v>37</v>
      </c>
      <c r="H480" s="60" t="s">
        <v>3066</v>
      </c>
      <c r="I480" s="60" t="s">
        <v>893</v>
      </c>
      <c r="J480" s="60" t="s">
        <v>507</v>
      </c>
      <c r="K480" s="60" t="s">
        <v>37</v>
      </c>
      <c r="L480" s="60" t="s">
        <v>509</v>
      </c>
      <c r="M480" s="60">
        <v>18</v>
      </c>
      <c r="N480" s="60">
        <v>2</v>
      </c>
      <c r="O480" s="60" t="s">
        <v>37</v>
      </c>
      <c r="P480" s="60"/>
      <c r="Q480" s="60"/>
      <c r="R480" s="60"/>
      <c r="S480" s="60" t="s">
        <v>37</v>
      </c>
      <c r="T480" s="60" t="s">
        <v>37</v>
      </c>
      <c r="U480" s="60" t="s">
        <v>387</v>
      </c>
      <c r="V480" s="60"/>
      <c r="W480" s="60"/>
      <c r="X480" s="60"/>
      <c r="Y480" s="60"/>
      <c r="Z480" s="60"/>
      <c r="AA480" s="60"/>
      <c r="AB480" s="60" t="s">
        <v>536</v>
      </c>
      <c r="AC480" s="60" t="s">
        <v>3067</v>
      </c>
      <c r="AD480" s="70"/>
      <c r="AE480" s="71" t="str">
        <f t="shared" si="44"/>
        <v>MetaDataDefinition|PD400055|MIN_PURC_BAL|申购最低余额|D18,2|指要求申购后客户应当持有本理财产品的最低实时余额。|</v>
      </c>
      <c r="AF480" s="71" t="str">
        <f t="shared" si="45"/>
        <v>PD400055</v>
      </c>
    </row>
    <row r="481" spans="1:32" s="44" customFormat="1" ht="19.2" customHeight="1">
      <c r="A481" s="60" t="s">
        <v>3068</v>
      </c>
      <c r="B481" s="60" t="s">
        <v>97</v>
      </c>
      <c r="C481" s="60" t="s">
        <v>165</v>
      </c>
      <c r="D481" s="60" t="s">
        <v>37</v>
      </c>
      <c r="E481" s="60" t="s">
        <v>3069</v>
      </c>
      <c r="F481" s="60" t="s">
        <v>3070</v>
      </c>
      <c r="G481" s="60" t="s">
        <v>37</v>
      </c>
      <c r="H481" s="60" t="s">
        <v>3071</v>
      </c>
      <c r="I481" s="60" t="s">
        <v>542</v>
      </c>
      <c r="J481" s="60" t="s">
        <v>37</v>
      </c>
      <c r="K481" s="60" t="s">
        <v>37</v>
      </c>
      <c r="L481" s="60" t="s">
        <v>543</v>
      </c>
      <c r="M481" s="60">
        <v>1</v>
      </c>
      <c r="N481" s="60" t="s">
        <v>37</v>
      </c>
      <c r="O481" s="60" t="s">
        <v>37</v>
      </c>
      <c r="P481" s="60"/>
      <c r="Q481" s="60"/>
      <c r="R481" s="60"/>
      <c r="S481" s="60" t="s">
        <v>37</v>
      </c>
      <c r="T481" s="60" t="s">
        <v>37</v>
      </c>
      <c r="U481" s="60" t="s">
        <v>387</v>
      </c>
      <c r="V481" s="60"/>
      <c r="W481" s="60"/>
      <c r="X481" s="60"/>
      <c r="Y481" s="60"/>
      <c r="Z481" s="60"/>
      <c r="AA481" s="60"/>
      <c r="AB481" s="60" t="s">
        <v>536</v>
      </c>
      <c r="AC481" s="60" t="s">
        <v>3072</v>
      </c>
      <c r="AD481" s="70"/>
      <c r="AE481" s="71" t="str">
        <f t="shared" si="44"/>
        <v>MetaDataDefinition|PD400056|PURC_CANCL_FLAG|允许申购撤消标识|S1|指在理财产品的存续期内客户是否有撤销申购申请的权利。|</v>
      </c>
      <c r="AF481" s="71" t="str">
        <f t="shared" si="45"/>
        <v>PD400056</v>
      </c>
    </row>
    <row r="482" spans="1:32" s="44" customFormat="1" ht="19.2" customHeight="1">
      <c r="A482" s="60" t="s">
        <v>3073</v>
      </c>
      <c r="B482" s="60" t="s">
        <v>97</v>
      </c>
      <c r="C482" s="60" t="s">
        <v>165</v>
      </c>
      <c r="D482" s="60" t="s">
        <v>37</v>
      </c>
      <c r="E482" s="60" t="s">
        <v>3074</v>
      </c>
      <c r="F482" s="60" t="s">
        <v>3075</v>
      </c>
      <c r="G482" s="60" t="s">
        <v>37</v>
      </c>
      <c r="H482" s="60" t="s">
        <v>3076</v>
      </c>
      <c r="I482" s="60" t="s">
        <v>542</v>
      </c>
      <c r="J482" s="60" t="s">
        <v>37</v>
      </c>
      <c r="K482" s="60" t="s">
        <v>37</v>
      </c>
      <c r="L482" s="60" t="s">
        <v>543</v>
      </c>
      <c r="M482" s="60">
        <v>1</v>
      </c>
      <c r="N482" s="60" t="s">
        <v>37</v>
      </c>
      <c r="O482" s="60" t="s">
        <v>37</v>
      </c>
      <c r="P482" s="60"/>
      <c r="Q482" s="60"/>
      <c r="R482" s="60"/>
      <c r="S482" s="60" t="s">
        <v>37</v>
      </c>
      <c r="T482" s="60" t="s">
        <v>37</v>
      </c>
      <c r="U482" s="60" t="s">
        <v>387</v>
      </c>
      <c r="V482" s="60"/>
      <c r="W482" s="60"/>
      <c r="X482" s="60"/>
      <c r="Y482" s="60"/>
      <c r="Z482" s="60"/>
      <c r="AA482" s="60"/>
      <c r="AB482" s="60" t="s">
        <v>536</v>
      </c>
      <c r="AC482" s="60" t="s">
        <v>3077</v>
      </c>
      <c r="AD482" s="70"/>
      <c r="AE482" s="71" t="str">
        <f t="shared" si="44"/>
        <v>MetaDataDefinition|PD400057|PRTL_PURC_CANCL_FLAG|允许申购部分撤消标识|S1|指在理财产品的存续期内是否允许客户部分撤销申购份额的标志。|</v>
      </c>
      <c r="AF482" s="71" t="str">
        <f t="shared" si="45"/>
        <v>PD400057</v>
      </c>
    </row>
    <row r="483" spans="1:32" s="44" customFormat="1" ht="19.2" customHeight="1">
      <c r="A483" s="60" t="s">
        <v>3078</v>
      </c>
      <c r="B483" s="60" t="s">
        <v>97</v>
      </c>
      <c r="C483" s="60" t="s">
        <v>165</v>
      </c>
      <c r="D483" s="60" t="s">
        <v>37</v>
      </c>
      <c r="E483" s="60" t="s">
        <v>3079</v>
      </c>
      <c r="F483" s="60" t="s">
        <v>3080</v>
      </c>
      <c r="G483" s="60" t="s">
        <v>37</v>
      </c>
      <c r="H483" s="60" t="s">
        <v>3081</v>
      </c>
      <c r="I483" s="60" t="s">
        <v>542</v>
      </c>
      <c r="J483" s="60" t="s">
        <v>37</v>
      </c>
      <c r="K483" s="60" t="s">
        <v>37</v>
      </c>
      <c r="L483" s="60" t="s">
        <v>543</v>
      </c>
      <c r="M483" s="60">
        <v>1</v>
      </c>
      <c r="N483" s="60" t="s">
        <v>37</v>
      </c>
      <c r="O483" s="60" t="s">
        <v>37</v>
      </c>
      <c r="P483" s="60"/>
      <c r="Q483" s="60"/>
      <c r="R483" s="60"/>
      <c r="S483" s="60" t="s">
        <v>37</v>
      </c>
      <c r="T483" s="60" t="s">
        <v>37</v>
      </c>
      <c r="U483" s="60" t="s">
        <v>387</v>
      </c>
      <c r="V483" s="60"/>
      <c r="W483" s="60"/>
      <c r="X483" s="60"/>
      <c r="Y483" s="60"/>
      <c r="Z483" s="60"/>
      <c r="AA483" s="60"/>
      <c r="AB483" s="60" t="s">
        <v>536</v>
      </c>
      <c r="AC483" s="60" t="s">
        <v>3082</v>
      </c>
      <c r="AD483" s="70"/>
      <c r="AE483" s="71" t="str">
        <f t="shared" si="44"/>
        <v>MetaDataDefinition|PD400058|PURC_FEE_CHRGD_FLAG|申购费用收取标识|S1|指该理财产品是否向客户收取申购费用的标志。|</v>
      </c>
      <c r="AF483" s="71" t="str">
        <f t="shared" si="45"/>
        <v>PD400058</v>
      </c>
    </row>
    <row r="484" spans="1:32" s="44" customFormat="1" ht="19.2" customHeight="1">
      <c r="A484" s="60" t="s">
        <v>3083</v>
      </c>
      <c r="B484" s="60" t="s">
        <v>97</v>
      </c>
      <c r="C484" s="60" t="s">
        <v>165</v>
      </c>
      <c r="D484" s="60" t="s">
        <v>37</v>
      </c>
      <c r="E484" s="60" t="s">
        <v>3084</v>
      </c>
      <c r="F484" s="60" t="s">
        <v>3085</v>
      </c>
      <c r="G484" s="60" t="s">
        <v>37</v>
      </c>
      <c r="H484" s="60" t="s">
        <v>3086</v>
      </c>
      <c r="I484" s="60" t="s">
        <v>542</v>
      </c>
      <c r="J484" s="60" t="s">
        <v>37</v>
      </c>
      <c r="K484" s="60" t="s">
        <v>37</v>
      </c>
      <c r="L484" s="60" t="s">
        <v>543</v>
      </c>
      <c r="M484" s="60">
        <v>1</v>
      </c>
      <c r="N484" s="60" t="s">
        <v>37</v>
      </c>
      <c r="O484" s="60" t="s">
        <v>37</v>
      </c>
      <c r="P484" s="60"/>
      <c r="Q484" s="60"/>
      <c r="R484" s="60"/>
      <c r="S484" s="60" t="s">
        <v>37</v>
      </c>
      <c r="T484" s="60" t="s">
        <v>37</v>
      </c>
      <c r="U484" s="60" t="s">
        <v>387</v>
      </c>
      <c r="V484" s="60"/>
      <c r="W484" s="60"/>
      <c r="X484" s="60"/>
      <c r="Y484" s="60"/>
      <c r="Z484" s="60"/>
      <c r="AA484" s="60"/>
      <c r="AB484" s="60" t="s">
        <v>536</v>
      </c>
      <c r="AC484" s="60" t="s">
        <v>3087</v>
      </c>
      <c r="AD484" s="70"/>
      <c r="AE484" s="71" t="str">
        <f t="shared" ref="AE484:AE514" si="46">CONCATENATE("MetaDataDefinition|",SUBSTITUTE(SUBSTITUTE(A484,CHAR(10),""),CHAR(13),""),"|",SUBSTITUTE(SUBSTITUTE(AC484,CHAR(10),""),CHAR(13),""),"|",SUBSTITUTE(SUBSTITUTE(E484,CHAR(10),""),CHAR(13),""),"|",IF(OR(L484="代码类",L484="标识类",L484="编码类",L484="文本类",L484="日期类",L484="时间类",L484="日期时间类"),CONCATENATE("S",M484),IF(L484="金额类",CONCATENATE("D",M484,",",N484),IF(L484="数值类","I","#N/A!"))),"|",SUBSTITUTE(SUBSTITUTE(H484,CHAR(10),""),CHAR(13),""),"|")</f>
        <v>MetaDataDefinition|PD400059|DVDN_PAYMT_FLAG|允许分红标识|S1|指该理财产品是否提供将部分理财投资收益以不同形式直接兑付给客户的标志。|</v>
      </c>
      <c r="AF484" s="71" t="str">
        <f t="shared" ref="AF484:AF514" si="47">A484</f>
        <v>PD400059</v>
      </c>
    </row>
    <row r="485" spans="1:32" s="44" customFormat="1" ht="19.2" customHeight="1">
      <c r="A485" s="60" t="s">
        <v>3088</v>
      </c>
      <c r="B485" s="60" t="s">
        <v>97</v>
      </c>
      <c r="C485" s="60" t="s">
        <v>165</v>
      </c>
      <c r="D485" s="60" t="s">
        <v>37</v>
      </c>
      <c r="E485" s="60" t="s">
        <v>3089</v>
      </c>
      <c r="F485" s="60" t="s">
        <v>3090</v>
      </c>
      <c r="G485" s="60" t="s">
        <v>37</v>
      </c>
      <c r="H485" s="60" t="s">
        <v>3091</v>
      </c>
      <c r="I485" s="60" t="s">
        <v>2848</v>
      </c>
      <c r="J485" s="60" t="s">
        <v>1811</v>
      </c>
      <c r="K485" s="60" t="s">
        <v>37</v>
      </c>
      <c r="L485" s="60" t="s">
        <v>1147</v>
      </c>
      <c r="M485" s="60">
        <v>3</v>
      </c>
      <c r="N485" s="60" t="s">
        <v>37</v>
      </c>
      <c r="O485" s="60" t="s">
        <v>37</v>
      </c>
      <c r="P485" s="60"/>
      <c r="Q485" s="60"/>
      <c r="R485" s="60"/>
      <c r="S485" s="60" t="s">
        <v>37</v>
      </c>
      <c r="T485" s="60" t="s">
        <v>37</v>
      </c>
      <c r="U485" s="60" t="s">
        <v>387</v>
      </c>
      <c r="V485" s="60"/>
      <c r="W485" s="60"/>
      <c r="X485" s="60"/>
      <c r="Y485" s="60"/>
      <c r="Z485" s="60"/>
      <c r="AA485" s="60"/>
      <c r="AB485" s="60" t="s">
        <v>536</v>
      </c>
      <c r="AC485" s="60" t="s">
        <v>3092</v>
      </c>
      <c r="AD485" s="70"/>
      <c r="AE485" s="71" t="str">
        <f t="shared" si="46"/>
        <v>MetaDataDefinition|PD400060|DVDN_PERD|分红周期|I|指理财产品从起息日到分红日之间的时间段。|</v>
      </c>
      <c r="AF485" s="71" t="str">
        <f t="shared" si="47"/>
        <v>PD400060</v>
      </c>
    </row>
    <row r="486" spans="1:32" s="44" customFormat="1" ht="19.2" customHeight="1">
      <c r="A486" s="60" t="s">
        <v>3093</v>
      </c>
      <c r="B486" s="60" t="s">
        <v>97</v>
      </c>
      <c r="C486" s="60" t="s">
        <v>165</v>
      </c>
      <c r="D486" s="60" t="s">
        <v>37</v>
      </c>
      <c r="E486" s="60" t="s">
        <v>3094</v>
      </c>
      <c r="F486" s="60" t="s">
        <v>3095</v>
      </c>
      <c r="G486" s="60" t="s">
        <v>37</v>
      </c>
      <c r="H486" s="60" t="s">
        <v>3096</v>
      </c>
      <c r="I486" s="60" t="s">
        <v>2842</v>
      </c>
      <c r="J486" s="60" t="s">
        <v>37</v>
      </c>
      <c r="K486" s="60" t="s">
        <v>37</v>
      </c>
      <c r="L486" s="60" t="s">
        <v>383</v>
      </c>
      <c r="M486" s="60">
        <v>1</v>
      </c>
      <c r="N486" s="60" t="s">
        <v>37</v>
      </c>
      <c r="O486" s="63" t="str">
        <f>HYPERLINK("#代码扩展定义!C"&amp;MATCH($E:$E,代码扩展定义!C:C,),"代码类")</f>
        <v>代码类</v>
      </c>
      <c r="P486" s="60"/>
      <c r="Q486" s="60"/>
      <c r="R486" s="60"/>
      <c r="S486" s="60" t="s">
        <v>37</v>
      </c>
      <c r="T486" s="60" t="s">
        <v>37</v>
      </c>
      <c r="U486" s="60" t="s">
        <v>387</v>
      </c>
      <c r="V486" s="60"/>
      <c r="W486" s="60"/>
      <c r="X486" s="60"/>
      <c r="Y486" s="60"/>
      <c r="Z486" s="60"/>
      <c r="AA486" s="60"/>
      <c r="AB486" s="60" t="s">
        <v>536</v>
      </c>
      <c r="AC486" s="60" t="s">
        <v>3097</v>
      </c>
      <c r="AD486" s="70"/>
      <c r="AE486" s="71" t="str">
        <f t="shared" si="46"/>
        <v>MetaDataDefinition|PD400061|DVDN_TYP|分红方式|S1|指根据银行向客户支付理财产品收益方式的不同划分的分红种类。|</v>
      </c>
      <c r="AF486" s="71" t="str">
        <f t="shared" si="47"/>
        <v>PD400061</v>
      </c>
    </row>
    <row r="487" spans="1:32" s="44" customFormat="1" ht="19.2" customHeight="1">
      <c r="A487" s="60" t="s">
        <v>3098</v>
      </c>
      <c r="B487" s="60" t="s">
        <v>97</v>
      </c>
      <c r="C487" s="60" t="s">
        <v>165</v>
      </c>
      <c r="D487" s="60" t="s">
        <v>37</v>
      </c>
      <c r="E487" s="60" t="s">
        <v>3099</v>
      </c>
      <c r="F487" s="60" t="s">
        <v>3100</v>
      </c>
      <c r="G487" s="60" t="s">
        <v>37</v>
      </c>
      <c r="H487" s="60" t="s">
        <v>3101</v>
      </c>
      <c r="I487" s="64" t="s">
        <v>3102</v>
      </c>
      <c r="J487" s="60" t="s">
        <v>1804</v>
      </c>
      <c r="K487" s="60" t="s">
        <v>2799</v>
      </c>
      <c r="L487" s="60" t="s">
        <v>1147</v>
      </c>
      <c r="M487" s="60">
        <v>9</v>
      </c>
      <c r="N487" s="60">
        <v>6</v>
      </c>
      <c r="O487" s="60" t="s">
        <v>37</v>
      </c>
      <c r="P487" s="60"/>
      <c r="Q487" s="60"/>
      <c r="R487" s="60"/>
      <c r="S487" s="60" t="s">
        <v>37</v>
      </c>
      <c r="T487" s="60" t="s">
        <v>37</v>
      </c>
      <c r="U487" s="60" t="s">
        <v>387</v>
      </c>
      <c r="V487" s="60"/>
      <c r="W487" s="60"/>
      <c r="X487" s="60"/>
      <c r="Y487" s="60"/>
      <c r="Z487" s="60"/>
      <c r="AA487" s="60"/>
      <c r="AB487" s="60" t="s">
        <v>536</v>
      </c>
      <c r="AC487" s="60" t="s">
        <v>3103</v>
      </c>
      <c r="AD487" s="70"/>
      <c r="AE487" s="71" t="str">
        <f t="shared" si="46"/>
        <v>MetaDataDefinition|PD400062|EXPCT_MAX_YLD_FOR_CUSTS|预计客户最高收益率|I|指银行发行理财产品的预计最高收益扣除发售、管理、托管产生的各种费用后的年化收益率。|</v>
      </c>
      <c r="AF487" s="71" t="str">
        <f t="shared" si="47"/>
        <v>PD400062</v>
      </c>
    </row>
    <row r="488" spans="1:32" s="44" customFormat="1" ht="19.2" customHeight="1">
      <c r="A488" s="60" t="s">
        <v>3104</v>
      </c>
      <c r="B488" s="60" t="s">
        <v>97</v>
      </c>
      <c r="C488" s="60" t="s">
        <v>165</v>
      </c>
      <c r="D488" s="60" t="s">
        <v>37</v>
      </c>
      <c r="E488" s="60" t="s">
        <v>3105</v>
      </c>
      <c r="F488" s="60" t="s">
        <v>3106</v>
      </c>
      <c r="G488" s="60" t="s">
        <v>37</v>
      </c>
      <c r="H488" s="60" t="s">
        <v>3107</v>
      </c>
      <c r="I488" s="64" t="s">
        <v>3108</v>
      </c>
      <c r="J488" s="60" t="s">
        <v>1804</v>
      </c>
      <c r="K488" s="60" t="s">
        <v>2799</v>
      </c>
      <c r="L488" s="60" t="s">
        <v>1147</v>
      </c>
      <c r="M488" s="60">
        <v>9</v>
      </c>
      <c r="N488" s="60">
        <v>6</v>
      </c>
      <c r="O488" s="60" t="s">
        <v>37</v>
      </c>
      <c r="P488" s="60"/>
      <c r="Q488" s="60"/>
      <c r="R488" s="60"/>
      <c r="S488" s="60" t="s">
        <v>37</v>
      </c>
      <c r="T488" s="60" t="s">
        <v>37</v>
      </c>
      <c r="U488" s="60" t="s">
        <v>387</v>
      </c>
      <c r="V488" s="60"/>
      <c r="W488" s="60"/>
      <c r="X488" s="60"/>
      <c r="Y488" s="60"/>
      <c r="Z488" s="60"/>
      <c r="AA488" s="60"/>
      <c r="AB488" s="60" t="s">
        <v>536</v>
      </c>
      <c r="AC488" s="60" t="s">
        <v>3109</v>
      </c>
      <c r="AD488" s="70"/>
      <c r="AE488" s="71" t="str">
        <f t="shared" si="46"/>
        <v>MetaDataDefinition|PD400063|EXPCT_MIN_YLD_FOR_CUSTS|预计客户最低收益率|I|指银行发行理财产品的预计最低收益扣除发售、管理、托管产生的各种费用后的年化收益率。|</v>
      </c>
      <c r="AF488" s="71" t="str">
        <f t="shared" si="47"/>
        <v>PD400063</v>
      </c>
    </row>
    <row r="489" spans="1:32" s="44" customFormat="1" ht="19.2" customHeight="1">
      <c r="A489" s="60" t="s">
        <v>3110</v>
      </c>
      <c r="B489" s="60" t="s">
        <v>97</v>
      </c>
      <c r="C489" s="60" t="s">
        <v>165</v>
      </c>
      <c r="D489" s="60" t="s">
        <v>37</v>
      </c>
      <c r="E489" s="60" t="s">
        <v>3111</v>
      </c>
      <c r="F489" s="60" t="s">
        <v>3112</v>
      </c>
      <c r="G489" s="60" t="s">
        <v>37</v>
      </c>
      <c r="H489" s="60" t="s">
        <v>3113</v>
      </c>
      <c r="I489" s="60" t="s">
        <v>535</v>
      </c>
      <c r="J489" s="60" t="s">
        <v>37</v>
      </c>
      <c r="K489" s="60" t="s">
        <v>37</v>
      </c>
      <c r="L489" s="60" t="s">
        <v>383</v>
      </c>
      <c r="M489" s="60">
        <v>1</v>
      </c>
      <c r="N489" s="60" t="s">
        <v>37</v>
      </c>
      <c r="O489" s="63" t="str">
        <f>HYPERLINK("#代码扩展定义!C"&amp;MATCH($E:$E,代码扩展定义!C:C,),"代码类")</f>
        <v>代码类</v>
      </c>
      <c r="P489" s="60"/>
      <c r="Q489" s="60"/>
      <c r="R489" s="60"/>
      <c r="S489" s="60" t="s">
        <v>37</v>
      </c>
      <c r="T489" s="60" t="s">
        <v>37</v>
      </c>
      <c r="U489" s="60" t="s">
        <v>387</v>
      </c>
      <c r="V489" s="60"/>
      <c r="W489" s="60"/>
      <c r="X489" s="60"/>
      <c r="Y489" s="60"/>
      <c r="Z489" s="60"/>
      <c r="AA489" s="60"/>
      <c r="AB489" s="60" t="s">
        <v>536</v>
      </c>
      <c r="AC489" s="60" t="s">
        <v>3114</v>
      </c>
      <c r="AD489" s="70"/>
      <c r="AE489" s="71" t="str">
        <f t="shared" si="46"/>
        <v>MetaDataDefinition|PD400064|RSK_LVL_OF_FNCL_PLG|理财产品风险等级|S1|指根据产品特性，银行将理财产品的风险由低到高分为PR1、PR2、PR3、PR4、PR5五个级别。|</v>
      </c>
      <c r="AF489" s="71" t="str">
        <f t="shared" si="47"/>
        <v>PD400064</v>
      </c>
    </row>
    <row r="490" spans="1:32" s="44" customFormat="1" ht="19.2" customHeight="1">
      <c r="A490" s="60" t="s">
        <v>3115</v>
      </c>
      <c r="B490" s="60" t="s">
        <v>97</v>
      </c>
      <c r="C490" s="60" t="s">
        <v>165</v>
      </c>
      <c r="D490" s="60" t="s">
        <v>37</v>
      </c>
      <c r="E490" s="60" t="s">
        <v>3116</v>
      </c>
      <c r="F490" s="60" t="s">
        <v>3117</v>
      </c>
      <c r="G490" s="60" t="s">
        <v>37</v>
      </c>
      <c r="H490" s="60" t="s">
        <v>3118</v>
      </c>
      <c r="I490" s="64" t="s">
        <v>3119</v>
      </c>
      <c r="J490" s="60" t="s">
        <v>37</v>
      </c>
      <c r="K490" s="60" t="s">
        <v>2799</v>
      </c>
      <c r="L490" s="60" t="s">
        <v>543</v>
      </c>
      <c r="M490" s="60">
        <v>1</v>
      </c>
      <c r="N490" s="60" t="s">
        <v>37</v>
      </c>
      <c r="O490" s="60" t="s">
        <v>37</v>
      </c>
      <c r="P490" s="60"/>
      <c r="Q490" s="60"/>
      <c r="R490" s="60"/>
      <c r="S490" s="60" t="s">
        <v>37</v>
      </c>
      <c r="T490" s="60" t="s">
        <v>37</v>
      </c>
      <c r="U490" s="60" t="s">
        <v>387</v>
      </c>
      <c r="V490" s="60"/>
      <c r="W490" s="60"/>
      <c r="X490" s="60"/>
      <c r="Y490" s="60"/>
      <c r="Z490" s="60"/>
      <c r="AA490" s="60"/>
      <c r="AB490" s="60" t="s">
        <v>536</v>
      </c>
      <c r="AC490" s="60" t="s">
        <v>3120</v>
      </c>
      <c r="AD490" s="70"/>
      <c r="AE490" s="71" t="str">
        <f t="shared" si="46"/>
        <v>MetaDataDefinition|PD400065|PROD_CR_ENHAN_FLAG|产品增信标识|S1|指银行发行理财产品的是否具有提高信用等级情况的标志。|</v>
      </c>
      <c r="AF490" s="71" t="str">
        <f t="shared" si="47"/>
        <v>PD400065</v>
      </c>
    </row>
    <row r="491" spans="1:32" s="44" customFormat="1" ht="19.2" customHeight="1">
      <c r="A491" s="60" t="s">
        <v>3121</v>
      </c>
      <c r="B491" s="60" t="s">
        <v>97</v>
      </c>
      <c r="C491" s="60" t="s">
        <v>165</v>
      </c>
      <c r="D491" s="60" t="s">
        <v>37</v>
      </c>
      <c r="E491" s="60" t="s">
        <v>3122</v>
      </c>
      <c r="F491" s="60" t="s">
        <v>3123</v>
      </c>
      <c r="G491" s="60" t="s">
        <v>37</v>
      </c>
      <c r="H491" s="60" t="s">
        <v>3124</v>
      </c>
      <c r="I491" s="60" t="s">
        <v>3125</v>
      </c>
      <c r="J491" s="60" t="s">
        <v>37</v>
      </c>
      <c r="K491" s="60" t="s">
        <v>2799</v>
      </c>
      <c r="L491" s="60" t="s">
        <v>383</v>
      </c>
      <c r="M491" s="60">
        <v>1</v>
      </c>
      <c r="N491" s="60" t="s">
        <v>37</v>
      </c>
      <c r="O491" s="63" t="str">
        <f>HYPERLINK("#代码扩展定义!C"&amp;MATCH($E:$E,代码扩展定义!C:C,),"代码类")</f>
        <v>代码类</v>
      </c>
      <c r="P491" s="60"/>
      <c r="Q491" s="60"/>
      <c r="R491" s="60"/>
      <c r="S491" s="60" t="s">
        <v>37</v>
      </c>
      <c r="T491" s="60" t="s">
        <v>37</v>
      </c>
      <c r="U491" s="60" t="s">
        <v>387</v>
      </c>
      <c r="V491" s="60"/>
      <c r="W491" s="60"/>
      <c r="X491" s="60"/>
      <c r="Y491" s="60"/>
      <c r="Z491" s="60"/>
      <c r="AA491" s="60"/>
      <c r="AB491" s="60" t="s">
        <v>536</v>
      </c>
      <c r="AC491" s="60" t="s">
        <v>3126</v>
      </c>
      <c r="AD491" s="70"/>
      <c r="AE491" s="71" t="str">
        <f t="shared" si="46"/>
        <v>MetaDataDefinition|PD400066|CR_ENHAN_IST_TYP|增信机构类型|S1|指银行发行理财产品的提供信用保障的机构类型。|</v>
      </c>
      <c r="AF491" s="71" t="str">
        <f t="shared" si="47"/>
        <v>PD400066</v>
      </c>
    </row>
    <row r="492" spans="1:32" s="44" customFormat="1" ht="19.2" customHeight="1">
      <c r="A492" s="60" t="s">
        <v>3127</v>
      </c>
      <c r="B492" s="60" t="s">
        <v>97</v>
      </c>
      <c r="C492" s="60" t="s">
        <v>165</v>
      </c>
      <c r="D492" s="60" t="s">
        <v>37</v>
      </c>
      <c r="E492" s="60" t="s">
        <v>3128</v>
      </c>
      <c r="F492" s="60" t="s">
        <v>3129</v>
      </c>
      <c r="G492" s="60" t="s">
        <v>37</v>
      </c>
      <c r="H492" s="60" t="s">
        <v>3130</v>
      </c>
      <c r="I492" s="60" t="s">
        <v>3131</v>
      </c>
      <c r="J492" s="60" t="s">
        <v>37</v>
      </c>
      <c r="K492" s="60" t="s">
        <v>2799</v>
      </c>
      <c r="L492" s="60" t="s">
        <v>383</v>
      </c>
      <c r="M492" s="60">
        <v>1</v>
      </c>
      <c r="N492" s="60" t="s">
        <v>37</v>
      </c>
      <c r="O492" s="63" t="str">
        <f>HYPERLINK("#代码扩展定义!C"&amp;MATCH($E:$E,代码扩展定义!C:C,),"代码类")</f>
        <v>代码类</v>
      </c>
      <c r="P492" s="60"/>
      <c r="Q492" s="60"/>
      <c r="R492" s="60"/>
      <c r="S492" s="60" t="s">
        <v>37</v>
      </c>
      <c r="T492" s="60" t="s">
        <v>37</v>
      </c>
      <c r="U492" s="60" t="s">
        <v>387</v>
      </c>
      <c r="V492" s="60"/>
      <c r="W492" s="60"/>
      <c r="X492" s="60"/>
      <c r="Y492" s="60"/>
      <c r="Z492" s="60"/>
      <c r="AA492" s="60"/>
      <c r="AB492" s="60" t="s">
        <v>536</v>
      </c>
      <c r="AC492" s="60" t="s">
        <v>3132</v>
      </c>
      <c r="AD492" s="70"/>
      <c r="AE492" s="71" t="str">
        <f t="shared" si="46"/>
        <v>MetaDataDefinition|PD400067|CR_ENHAN_TYP|增信形式|S1|指银行发行理财产品的信用保障提供机构为提高产品信用等级所运用的金融工具形式。|</v>
      </c>
      <c r="AF492" s="71" t="str">
        <f t="shared" si="47"/>
        <v>PD400067</v>
      </c>
    </row>
    <row r="493" spans="1:32" s="44" customFormat="1" ht="19.2" customHeight="1">
      <c r="A493" s="60" t="s">
        <v>3133</v>
      </c>
      <c r="B493" s="60" t="s">
        <v>97</v>
      </c>
      <c r="C493" s="60" t="s">
        <v>165</v>
      </c>
      <c r="D493" s="60" t="s">
        <v>37</v>
      </c>
      <c r="E493" s="60" t="s">
        <v>3134</v>
      </c>
      <c r="F493" s="60" t="s">
        <v>3135</v>
      </c>
      <c r="G493" s="60" t="s">
        <v>37</v>
      </c>
      <c r="H493" s="60" t="s">
        <v>3136</v>
      </c>
      <c r="I493" s="64" t="s">
        <v>3137</v>
      </c>
      <c r="J493" s="60" t="s">
        <v>37</v>
      </c>
      <c r="K493" s="60" t="s">
        <v>2799</v>
      </c>
      <c r="L493" s="60" t="s">
        <v>469</v>
      </c>
      <c r="M493" s="60">
        <v>14</v>
      </c>
      <c r="N493" s="60" t="s">
        <v>37</v>
      </c>
      <c r="O493" s="60" t="s">
        <v>37</v>
      </c>
      <c r="P493" s="60"/>
      <c r="Q493" s="60"/>
      <c r="R493" s="60"/>
      <c r="S493" s="60" t="s">
        <v>37</v>
      </c>
      <c r="T493" s="60" t="s">
        <v>37</v>
      </c>
      <c r="U493" s="60" t="s">
        <v>387</v>
      </c>
      <c r="V493" s="60"/>
      <c r="W493" s="60"/>
      <c r="X493" s="60"/>
      <c r="Y493" s="60"/>
      <c r="Z493" s="60"/>
      <c r="AA493" s="60"/>
      <c r="AB493" s="60" t="s">
        <v>536</v>
      </c>
      <c r="AC493" s="60" t="s">
        <v>3138</v>
      </c>
      <c r="AD493" s="70"/>
      <c r="AE493" s="71" t="str">
        <f t="shared" si="46"/>
        <v>MetaDataDefinition|PD400068|PROD_REL_AST_POOL_COD|产品对应资产池代码|S14|指银行发行理财产品的对应的资产池编码。|</v>
      </c>
      <c r="AF493" s="71" t="str">
        <f t="shared" si="47"/>
        <v>PD400068</v>
      </c>
    </row>
    <row r="494" spans="1:32" s="44" customFormat="1" ht="19.2" customHeight="1">
      <c r="A494" s="60" t="s">
        <v>3139</v>
      </c>
      <c r="B494" s="60" t="s">
        <v>97</v>
      </c>
      <c r="C494" s="60" t="s">
        <v>165</v>
      </c>
      <c r="D494" s="60" t="s">
        <v>37</v>
      </c>
      <c r="E494" s="60" t="s">
        <v>3140</v>
      </c>
      <c r="F494" s="60" t="s">
        <v>3141</v>
      </c>
      <c r="G494" s="60" t="s">
        <v>37</v>
      </c>
      <c r="H494" s="60" t="s">
        <v>3142</v>
      </c>
      <c r="I494" s="60" t="s">
        <v>2460</v>
      </c>
      <c r="J494" s="60" t="s">
        <v>37</v>
      </c>
      <c r="K494" s="60" t="s">
        <v>3143</v>
      </c>
      <c r="L494" s="60" t="s">
        <v>383</v>
      </c>
      <c r="M494" s="60">
        <v>2</v>
      </c>
      <c r="N494" s="60" t="s">
        <v>37</v>
      </c>
      <c r="O494" s="63" t="str">
        <f>HYPERLINK("#代码扩展定义!C"&amp;MATCH($E:$E,代码扩展定义!C:C,),"代码类")</f>
        <v>代码类</v>
      </c>
      <c r="P494" s="60"/>
      <c r="Q494" s="60"/>
      <c r="R494" s="60"/>
      <c r="S494" s="60" t="s">
        <v>37</v>
      </c>
      <c r="T494" s="60" t="s">
        <v>37</v>
      </c>
      <c r="U494" s="60" t="s">
        <v>387</v>
      </c>
      <c r="V494" s="60"/>
      <c r="W494" s="60"/>
      <c r="X494" s="60"/>
      <c r="Y494" s="60"/>
      <c r="Z494" s="60"/>
      <c r="AA494" s="60"/>
      <c r="AB494" s="60" t="s">
        <v>536</v>
      </c>
      <c r="AC494" s="60" t="s">
        <v>3144</v>
      </c>
      <c r="AD494" s="70"/>
      <c r="AE494" s="71" t="str">
        <f t="shared" si="46"/>
        <v>MetaDataDefinition|PD400069|PROD_IVST_ASST_TYP|理财资金投向|S2|指该理财产品所募集资金的投资方向分布情况。|</v>
      </c>
      <c r="AF494" s="71" t="str">
        <f t="shared" si="47"/>
        <v>PD400069</v>
      </c>
    </row>
    <row r="495" spans="1:32" s="44" customFormat="1" ht="19.2" customHeight="1">
      <c r="A495" s="60" t="s">
        <v>3145</v>
      </c>
      <c r="B495" s="75" t="s">
        <v>97</v>
      </c>
      <c r="C495" s="60" t="s">
        <v>165</v>
      </c>
      <c r="D495" s="60" t="s">
        <v>37</v>
      </c>
      <c r="E495" s="75" t="s">
        <v>3146</v>
      </c>
      <c r="F495" s="75" t="s">
        <v>3147</v>
      </c>
      <c r="G495" s="75" t="s">
        <v>37</v>
      </c>
      <c r="H495" s="75" t="s">
        <v>3148</v>
      </c>
      <c r="I495" s="75" t="s">
        <v>535</v>
      </c>
      <c r="J495" s="75" t="s">
        <v>37</v>
      </c>
      <c r="K495" s="75" t="s">
        <v>37</v>
      </c>
      <c r="L495" s="75" t="s">
        <v>383</v>
      </c>
      <c r="M495" s="60">
        <v>1</v>
      </c>
      <c r="N495" s="75" t="s">
        <v>37</v>
      </c>
      <c r="O495" s="63" t="str">
        <f>HYPERLINK("#代码扩展定义!C"&amp;MATCH($E:$E,代码扩展定义!C:C,),"代码类")</f>
        <v>代码类</v>
      </c>
      <c r="P495" s="76"/>
      <c r="Q495" s="76"/>
      <c r="R495" s="76"/>
      <c r="S495" s="76" t="s">
        <v>37</v>
      </c>
      <c r="T495" s="76" t="s">
        <v>37</v>
      </c>
      <c r="U495" s="77" t="s">
        <v>387</v>
      </c>
      <c r="V495" s="60"/>
      <c r="W495" s="60"/>
      <c r="X495" s="60"/>
      <c r="Y495" s="60"/>
      <c r="Z495" s="60"/>
      <c r="AA495" s="60"/>
      <c r="AB495" s="60" t="s">
        <v>536</v>
      </c>
      <c r="AC495" s="60" t="s">
        <v>3149</v>
      </c>
      <c r="AD495" s="70"/>
      <c r="AE495" s="71" t="str">
        <f t="shared" si="46"/>
        <v>MetaDataDefinition|PD400070|IVTR_RSK_TYP|投资者类型|S1|指按照理财投资人风险承受能力的评估结果划分的投资者风险等级。|</v>
      </c>
      <c r="AF495" s="71" t="str">
        <f t="shared" si="47"/>
        <v>PD400070</v>
      </c>
    </row>
    <row r="496" spans="1:32" s="44" customFormat="1" ht="19.2" customHeight="1">
      <c r="A496" s="60" t="s">
        <v>3150</v>
      </c>
      <c r="B496" s="60" t="s">
        <v>97</v>
      </c>
      <c r="C496" s="60" t="s">
        <v>165</v>
      </c>
      <c r="D496" s="60" t="s">
        <v>37</v>
      </c>
      <c r="E496" s="60" t="s">
        <v>3151</v>
      </c>
      <c r="F496" s="60" t="s">
        <v>3152</v>
      </c>
      <c r="G496" s="60" t="s">
        <v>37</v>
      </c>
      <c r="H496" s="60" t="s">
        <v>3153</v>
      </c>
      <c r="I496" s="60" t="s">
        <v>535</v>
      </c>
      <c r="J496" s="60" t="s">
        <v>37</v>
      </c>
      <c r="K496" s="60" t="s">
        <v>37</v>
      </c>
      <c r="L496" s="60" t="s">
        <v>383</v>
      </c>
      <c r="M496" s="60">
        <v>1</v>
      </c>
      <c r="N496" s="60" t="s">
        <v>37</v>
      </c>
      <c r="O496" s="63" t="str">
        <f>HYPERLINK("#代码扩展定义!C"&amp;MATCH($E:$E,代码扩展定义!C:C,),"代码类")</f>
        <v>代码类</v>
      </c>
      <c r="P496" s="60"/>
      <c r="Q496" s="60"/>
      <c r="R496" s="60"/>
      <c r="S496" s="60" t="s">
        <v>37</v>
      </c>
      <c r="T496" s="60" t="s">
        <v>37</v>
      </c>
      <c r="U496" s="60" t="s">
        <v>387</v>
      </c>
      <c r="V496" s="60"/>
      <c r="W496" s="60"/>
      <c r="X496" s="60"/>
      <c r="Y496" s="60"/>
      <c r="Z496" s="60"/>
      <c r="AA496" s="60"/>
      <c r="AB496" s="60" t="s">
        <v>536</v>
      </c>
      <c r="AC496" s="60" t="s">
        <v>3154</v>
      </c>
      <c r="AD496" s="70"/>
      <c r="AE496" s="71" t="str">
        <f t="shared" si="46"/>
        <v>MetaDataDefinition|PD400071|IVST_MOD|投资模式|S1|指按照理财产品资金的投资方向是否有多个划分的资金运用类型。包括单一方向投资和多方向投资组合。|</v>
      </c>
      <c r="AF496" s="71" t="str">
        <f t="shared" si="47"/>
        <v>PD400071</v>
      </c>
    </row>
    <row r="497" spans="1:32" s="44" customFormat="1" ht="19.2" customHeight="1">
      <c r="A497" s="60" t="s">
        <v>3155</v>
      </c>
      <c r="B497" s="60" t="s">
        <v>97</v>
      </c>
      <c r="C497" s="60" t="s">
        <v>165</v>
      </c>
      <c r="D497" s="60" t="s">
        <v>37</v>
      </c>
      <c r="E497" s="60" t="s">
        <v>3156</v>
      </c>
      <c r="F497" s="60" t="s">
        <v>3157</v>
      </c>
      <c r="G497" s="60" t="s">
        <v>37</v>
      </c>
      <c r="H497" s="60" t="s">
        <v>3158</v>
      </c>
      <c r="I497" s="60" t="s">
        <v>535</v>
      </c>
      <c r="J497" s="60" t="s">
        <v>37</v>
      </c>
      <c r="K497" s="60" t="s">
        <v>37</v>
      </c>
      <c r="L497" s="60" t="s">
        <v>383</v>
      </c>
      <c r="M497" s="60">
        <v>1</v>
      </c>
      <c r="N497" s="60" t="s">
        <v>37</v>
      </c>
      <c r="O497" s="63" t="str">
        <f>HYPERLINK("#代码扩展定义!C"&amp;MATCH($E:$E,代码扩展定义!C:C,),"代码类")</f>
        <v>代码类</v>
      </c>
      <c r="P497" s="60"/>
      <c r="Q497" s="60"/>
      <c r="R497" s="60"/>
      <c r="S497" s="60" t="s">
        <v>37</v>
      </c>
      <c r="T497" s="60" t="s">
        <v>37</v>
      </c>
      <c r="U497" s="60" t="s">
        <v>387</v>
      </c>
      <c r="V497" s="60"/>
      <c r="W497" s="60"/>
      <c r="X497" s="60"/>
      <c r="Y497" s="60"/>
      <c r="Z497" s="60"/>
      <c r="AA497" s="60"/>
      <c r="AB497" s="60" t="s">
        <v>536</v>
      </c>
      <c r="AC497" s="60" t="s">
        <v>3159</v>
      </c>
      <c r="AD497" s="70"/>
      <c r="AE497" s="71" t="str">
        <f t="shared" si="46"/>
        <v>MetaDataDefinition|PD400072|IVST_RGN|投资地区|S1|指该理财产品的资金投向市场的区域类型，包括中国（国内）、亚太、全球。|</v>
      </c>
      <c r="AF497" s="71" t="str">
        <f t="shared" si="47"/>
        <v>PD400072</v>
      </c>
    </row>
    <row r="498" spans="1:32" s="44" customFormat="1" ht="19.2" customHeight="1">
      <c r="A498" s="60" t="s">
        <v>3160</v>
      </c>
      <c r="B498" s="60" t="s">
        <v>97</v>
      </c>
      <c r="C498" s="60" t="s">
        <v>165</v>
      </c>
      <c r="D498" s="60" t="s">
        <v>37</v>
      </c>
      <c r="E498" s="60" t="s">
        <v>3161</v>
      </c>
      <c r="F498" s="60" t="s">
        <v>3162</v>
      </c>
      <c r="G498" s="60" t="s">
        <v>37</v>
      </c>
      <c r="H498" s="60" t="s">
        <v>3163</v>
      </c>
      <c r="I498" s="60" t="s">
        <v>3164</v>
      </c>
      <c r="J498" s="60" t="s">
        <v>37</v>
      </c>
      <c r="K498" s="60" t="s">
        <v>2799</v>
      </c>
      <c r="L498" s="60" t="s">
        <v>393</v>
      </c>
      <c r="M498" s="60">
        <v>120</v>
      </c>
      <c r="N498" s="60" t="s">
        <v>37</v>
      </c>
      <c r="O498" s="60" t="s">
        <v>37</v>
      </c>
      <c r="P498" s="60"/>
      <c r="Q498" s="60"/>
      <c r="R498" s="60"/>
      <c r="S498" s="60" t="s">
        <v>37</v>
      </c>
      <c r="T498" s="60" t="s">
        <v>37</v>
      </c>
      <c r="U498" s="60" t="s">
        <v>387</v>
      </c>
      <c r="V498" s="60"/>
      <c r="W498" s="60"/>
      <c r="X498" s="60"/>
      <c r="Y498" s="60"/>
      <c r="Z498" s="60"/>
      <c r="AA498" s="60"/>
      <c r="AB498" s="60" t="s">
        <v>536</v>
      </c>
      <c r="AC498" s="60" t="s">
        <v>3165</v>
      </c>
      <c r="AD498" s="70"/>
      <c r="AE498" s="71" t="str">
        <f t="shared" si="46"/>
        <v>MetaDataDefinition|PD400073|DMES_CUSTDN_IST_NAM|境内托管机构名称|S120|指保管理财产品或资金信托产品资金，负责清算交割、资产估值、投资监督等事务的中国境内商业银行或者其他专业金融机构的法人机构名称。|</v>
      </c>
      <c r="AF498" s="71" t="str">
        <f t="shared" si="47"/>
        <v>PD400073</v>
      </c>
    </row>
    <row r="499" spans="1:32" s="44" customFormat="1" ht="19.2" customHeight="1">
      <c r="A499" s="60" t="s">
        <v>3166</v>
      </c>
      <c r="B499" s="60" t="s">
        <v>97</v>
      </c>
      <c r="C499" s="60" t="s">
        <v>165</v>
      </c>
      <c r="D499" s="60" t="s">
        <v>37</v>
      </c>
      <c r="E499" s="60" t="s">
        <v>3167</v>
      </c>
      <c r="F499" s="60" t="s">
        <v>3168</v>
      </c>
      <c r="G499" s="60" t="s">
        <v>37</v>
      </c>
      <c r="H499" s="60" t="s">
        <v>3169</v>
      </c>
      <c r="I499" s="60" t="s">
        <v>3170</v>
      </c>
      <c r="J499" s="60" t="s">
        <v>37</v>
      </c>
      <c r="K499" s="60" t="s">
        <v>2799</v>
      </c>
      <c r="L499" s="60" t="s">
        <v>469</v>
      </c>
      <c r="M499" s="60">
        <v>6</v>
      </c>
      <c r="N499" s="60" t="s">
        <v>37</v>
      </c>
      <c r="O499" s="60" t="s">
        <v>37</v>
      </c>
      <c r="P499" s="60"/>
      <c r="Q499" s="60"/>
      <c r="R499" s="60"/>
      <c r="S499" s="60" t="s">
        <v>37</v>
      </c>
      <c r="T499" s="60" t="s">
        <v>37</v>
      </c>
      <c r="U499" s="60" t="s">
        <v>387</v>
      </c>
      <c r="V499" s="60"/>
      <c r="W499" s="60"/>
      <c r="X499" s="60"/>
      <c r="Y499" s="60"/>
      <c r="Z499" s="60"/>
      <c r="AA499" s="60"/>
      <c r="AB499" s="60" t="s">
        <v>536</v>
      </c>
      <c r="AC499" s="60" t="s">
        <v>3171</v>
      </c>
      <c r="AD499" s="70"/>
      <c r="AE499" s="71" t="str">
        <f t="shared" si="46"/>
        <v>MetaDataDefinition|PD400074|DMES_CUSTDN_IST_COD|境内托管机构代码|S6|指保管理财产品或资金信托产品资金，负责清算交割、资产估值、投资监督等事务的中国境内商业银行或者其他专业金融机构的法人机构代码。|</v>
      </c>
      <c r="AF499" s="71" t="str">
        <f t="shared" si="47"/>
        <v>PD400074</v>
      </c>
    </row>
    <row r="500" spans="1:32" s="44" customFormat="1" ht="19.2" customHeight="1">
      <c r="A500" s="60" t="s">
        <v>3172</v>
      </c>
      <c r="B500" s="60" t="s">
        <v>97</v>
      </c>
      <c r="C500" s="60" t="s">
        <v>165</v>
      </c>
      <c r="D500" s="60" t="s">
        <v>37</v>
      </c>
      <c r="E500" s="60" t="s">
        <v>3173</v>
      </c>
      <c r="F500" s="60" t="s">
        <v>3174</v>
      </c>
      <c r="G500" s="60" t="s">
        <v>37</v>
      </c>
      <c r="H500" s="60" t="s">
        <v>3175</v>
      </c>
      <c r="I500" s="60" t="s">
        <v>3176</v>
      </c>
      <c r="J500" s="60" t="s">
        <v>37</v>
      </c>
      <c r="K500" s="60" t="s">
        <v>2799</v>
      </c>
      <c r="L500" s="60" t="s">
        <v>383</v>
      </c>
      <c r="M500" s="60">
        <v>3</v>
      </c>
      <c r="N500" s="60" t="s">
        <v>37</v>
      </c>
      <c r="O500" s="63" t="str">
        <f>HYPERLINK("#代码扩展定义!C"&amp;MATCH(S500,代码扩展定义!C:C,),"代码类")</f>
        <v>代码类</v>
      </c>
      <c r="P500" s="60"/>
      <c r="Q500" s="60"/>
      <c r="R500" s="60"/>
      <c r="S500" s="60" t="s">
        <v>714</v>
      </c>
      <c r="T500" s="60" t="s">
        <v>401</v>
      </c>
      <c r="U500" s="60" t="s">
        <v>387</v>
      </c>
      <c r="V500" s="60"/>
      <c r="W500" s="60"/>
      <c r="X500" s="60"/>
      <c r="Y500" s="60"/>
      <c r="Z500" s="60"/>
      <c r="AA500" s="60"/>
      <c r="AB500" s="60" t="s">
        <v>536</v>
      </c>
      <c r="AC500" s="60" t="s">
        <v>3177</v>
      </c>
      <c r="AD500" s="70"/>
      <c r="AE500" s="71" t="str">
        <f t="shared" si="46"/>
        <v>MetaDataDefinition|PD400075|FRN_CTRY_IST_CTRY|境外托管机构国别|S3|指境外托管机构所属的、并经认定具有特别地理和政治意义的国家名称。|</v>
      </c>
      <c r="AF500" s="71" t="str">
        <f t="shared" si="47"/>
        <v>PD400075</v>
      </c>
    </row>
    <row r="501" spans="1:32" s="44" customFormat="1" ht="19.2" customHeight="1">
      <c r="A501" s="60" t="s">
        <v>3178</v>
      </c>
      <c r="B501" s="60" t="s">
        <v>97</v>
      </c>
      <c r="C501" s="60" t="s">
        <v>165</v>
      </c>
      <c r="D501" s="60" t="s">
        <v>37</v>
      </c>
      <c r="E501" s="60" t="s">
        <v>3179</v>
      </c>
      <c r="F501" s="60" t="s">
        <v>3180</v>
      </c>
      <c r="G501" s="60" t="s">
        <v>37</v>
      </c>
      <c r="H501" s="60" t="s">
        <v>3181</v>
      </c>
      <c r="I501" s="60" t="s">
        <v>37</v>
      </c>
      <c r="J501" s="60" t="s">
        <v>37</v>
      </c>
      <c r="K501" s="60" t="s">
        <v>2799</v>
      </c>
      <c r="L501" s="60" t="s">
        <v>393</v>
      </c>
      <c r="M501" s="60">
        <v>120</v>
      </c>
      <c r="N501" s="60" t="s">
        <v>37</v>
      </c>
      <c r="O501" s="60" t="s">
        <v>37</v>
      </c>
      <c r="P501" s="60"/>
      <c r="Q501" s="60"/>
      <c r="R501" s="60"/>
      <c r="S501" s="60" t="s">
        <v>37</v>
      </c>
      <c r="T501" s="60" t="s">
        <v>37</v>
      </c>
      <c r="U501" s="60" t="s">
        <v>387</v>
      </c>
      <c r="V501" s="60"/>
      <c r="W501" s="60"/>
      <c r="X501" s="60"/>
      <c r="Y501" s="60"/>
      <c r="Z501" s="60"/>
      <c r="AA501" s="60"/>
      <c r="AB501" s="60" t="s">
        <v>536</v>
      </c>
      <c r="AC501" s="60" t="s">
        <v>3182</v>
      </c>
      <c r="AD501" s="70"/>
      <c r="AE501" s="71" t="str">
        <f t="shared" si="46"/>
        <v>MetaDataDefinition|PD400076|FRN_IST_NAM|境外托管机构名称|S120|指保管理财产品或资金信托产品资金，负责清算交割、资产估值、投资监督等事务的中国境外商业银行或者其他专业金融机构的法人机构名称。填写境外托管机构的英文名称。|</v>
      </c>
      <c r="AF501" s="71" t="str">
        <f t="shared" si="47"/>
        <v>PD400076</v>
      </c>
    </row>
    <row r="502" spans="1:32" s="44" customFormat="1" ht="19.2" customHeight="1">
      <c r="A502" s="60" t="s">
        <v>3183</v>
      </c>
      <c r="B502" s="60" t="s">
        <v>97</v>
      </c>
      <c r="C502" s="60" t="s">
        <v>167</v>
      </c>
      <c r="D502" s="60" t="s">
        <v>37</v>
      </c>
      <c r="E502" s="60" t="s">
        <v>3184</v>
      </c>
      <c r="F502" s="60" t="s">
        <v>3185</v>
      </c>
      <c r="G502" s="60" t="s">
        <v>37</v>
      </c>
      <c r="H502" s="60" t="s">
        <v>3186</v>
      </c>
      <c r="I502" s="60" t="s">
        <v>535</v>
      </c>
      <c r="J502" s="60" t="s">
        <v>37</v>
      </c>
      <c r="K502" s="60" t="s">
        <v>37</v>
      </c>
      <c r="L502" s="60" t="s">
        <v>383</v>
      </c>
      <c r="M502" s="60">
        <v>1</v>
      </c>
      <c r="N502" s="60" t="s">
        <v>37</v>
      </c>
      <c r="O502" s="63" t="str">
        <f>HYPERLINK("#代码扩展定义!C"&amp;MATCH($E:$E,代码扩展定义!C:C,),"代码类")</f>
        <v>代码类</v>
      </c>
      <c r="P502" s="60"/>
      <c r="Q502" s="60"/>
      <c r="R502" s="60"/>
      <c r="S502" s="60" t="s">
        <v>37</v>
      </c>
      <c r="T502" s="60" t="s">
        <v>37</v>
      </c>
      <c r="U502" s="60" t="s">
        <v>387</v>
      </c>
      <c r="V502" s="60"/>
      <c r="W502" s="60"/>
      <c r="X502" s="60"/>
      <c r="Y502" s="60"/>
      <c r="Z502" s="60"/>
      <c r="AA502" s="60"/>
      <c r="AB502" s="60" t="s">
        <v>536</v>
      </c>
      <c r="AC502" s="60" t="s">
        <v>3187</v>
      </c>
      <c r="AD502" s="70"/>
      <c r="AE502" s="71" t="str">
        <f t="shared" si="46"/>
        <v>MetaDataDefinition|PD450001|ANN_MANAG_QUA_TYP|托管产品角色类型|S1|指该托管产品业务中涉及当事人的角色类型。|</v>
      </c>
      <c r="AF502" s="71" t="str">
        <f t="shared" si="47"/>
        <v>PD450001</v>
      </c>
    </row>
    <row r="503" spans="1:32" s="44" customFormat="1" ht="19.2" customHeight="1">
      <c r="A503" s="60" t="s">
        <v>3188</v>
      </c>
      <c r="B503" s="60" t="s">
        <v>97</v>
      </c>
      <c r="C503" s="60" t="s">
        <v>167</v>
      </c>
      <c r="D503" s="60" t="s">
        <v>37</v>
      </c>
      <c r="E503" s="60" t="s">
        <v>3189</v>
      </c>
      <c r="F503" s="60" t="s">
        <v>3190</v>
      </c>
      <c r="G503" s="60" t="s">
        <v>37</v>
      </c>
      <c r="H503" s="60" t="s">
        <v>3191</v>
      </c>
      <c r="I503" s="60" t="s">
        <v>535</v>
      </c>
      <c r="J503" s="60" t="s">
        <v>37</v>
      </c>
      <c r="K503" s="60" t="s">
        <v>3192</v>
      </c>
      <c r="L503" s="60" t="s">
        <v>383</v>
      </c>
      <c r="M503" s="60">
        <v>1</v>
      </c>
      <c r="N503" s="60" t="s">
        <v>37</v>
      </c>
      <c r="O503" s="63" t="str">
        <f>HYPERLINK("#代码扩展定义!C"&amp;MATCH($E:$E,代码扩展定义!C:C,),"代码类")</f>
        <v>代码类</v>
      </c>
      <c r="P503" s="60"/>
      <c r="Q503" s="60"/>
      <c r="R503" s="60"/>
      <c r="S503" s="60" t="s">
        <v>37</v>
      </c>
      <c r="T503" s="60" t="s">
        <v>37</v>
      </c>
      <c r="U503" s="60" t="s">
        <v>387</v>
      </c>
      <c r="V503" s="60"/>
      <c r="W503" s="60"/>
      <c r="X503" s="60"/>
      <c r="Y503" s="60"/>
      <c r="Z503" s="60"/>
      <c r="AA503" s="60"/>
      <c r="AB503" s="60" t="s">
        <v>536</v>
      </c>
      <c r="AC503" s="60" t="s">
        <v>3193</v>
      </c>
      <c r="AD503" s="70"/>
      <c r="AE503" s="71" t="str">
        <f t="shared" si="46"/>
        <v>MetaDataDefinition|PD450002|ANN_PROD_TYP|年金受托类型|S1|指根据年金资产托管中受托人类型不同划分的年金产品模式，包括法人受托模式和理事会受托模式。|</v>
      </c>
      <c r="AF503" s="71" t="str">
        <f t="shared" si="47"/>
        <v>PD450002</v>
      </c>
    </row>
    <row r="504" spans="1:32" s="44" customFormat="1" ht="19.2" customHeight="1">
      <c r="A504" s="60" t="s">
        <v>3194</v>
      </c>
      <c r="B504" s="60" t="s">
        <v>97</v>
      </c>
      <c r="C504" s="60" t="s">
        <v>169</v>
      </c>
      <c r="D504" s="60" t="s">
        <v>37</v>
      </c>
      <c r="E504" s="60" t="s">
        <v>3195</v>
      </c>
      <c r="F504" s="60" t="s">
        <v>3196</v>
      </c>
      <c r="G504" s="60" t="s">
        <v>37</v>
      </c>
      <c r="H504" s="60" t="s">
        <v>3197</v>
      </c>
      <c r="I504" s="60" t="s">
        <v>3198</v>
      </c>
      <c r="J504" s="60" t="s">
        <v>37</v>
      </c>
      <c r="K504" s="60" t="s">
        <v>3199</v>
      </c>
      <c r="L504" s="60" t="s">
        <v>383</v>
      </c>
      <c r="M504" s="60">
        <v>3</v>
      </c>
      <c r="N504" s="60" t="s">
        <v>37</v>
      </c>
      <c r="O504" s="63" t="str">
        <f>HYPERLINK("#代码扩展定义!C"&amp;MATCH($E:$E,代码扩展定义!C:C,),"代码类")</f>
        <v>代码类</v>
      </c>
      <c r="P504" s="60"/>
      <c r="Q504" s="60"/>
      <c r="R504" s="60"/>
      <c r="S504" s="60" t="s">
        <v>37</v>
      </c>
      <c r="T504" s="60" t="s">
        <v>37</v>
      </c>
      <c r="U504" s="60" t="s">
        <v>387</v>
      </c>
      <c r="V504" s="60"/>
      <c r="W504" s="60"/>
      <c r="X504" s="60"/>
      <c r="Y504" s="60"/>
      <c r="Z504" s="60"/>
      <c r="AA504" s="60"/>
      <c r="AB504" s="60" t="s">
        <v>536</v>
      </c>
      <c r="AC504" s="60" t="s">
        <v>3200</v>
      </c>
      <c r="AD504" s="70"/>
      <c r="AE504" s="71" t="str">
        <f t="shared" si="46"/>
        <v>MetaDataDefinition|PD500001|SH_INTBNK_OFFD_TERM|拆借期限档次|S3|指同业拆借业务适用的期限类型。|</v>
      </c>
      <c r="AF504" s="71" t="str">
        <f t="shared" si="47"/>
        <v>PD500001</v>
      </c>
    </row>
    <row r="505" spans="1:32" s="44" customFormat="1" ht="19.2" customHeight="1">
      <c r="A505" s="60" t="s">
        <v>3201</v>
      </c>
      <c r="B505" s="60" t="s">
        <v>97</v>
      </c>
      <c r="C505" s="60" t="s">
        <v>169</v>
      </c>
      <c r="D505" s="60" t="s">
        <v>37</v>
      </c>
      <c r="E505" s="60" t="s">
        <v>3202</v>
      </c>
      <c r="F505" s="60" t="s">
        <v>3203</v>
      </c>
      <c r="G505" s="60" t="s">
        <v>37</v>
      </c>
      <c r="H505" s="60" t="s">
        <v>3204</v>
      </c>
      <c r="I505" s="60" t="s">
        <v>535</v>
      </c>
      <c r="J505" s="60" t="s">
        <v>37</v>
      </c>
      <c r="K505" s="60" t="s">
        <v>37</v>
      </c>
      <c r="L505" s="60" t="s">
        <v>383</v>
      </c>
      <c r="M505" s="60">
        <v>1</v>
      </c>
      <c r="N505" s="60" t="s">
        <v>37</v>
      </c>
      <c r="O505" s="63" t="str">
        <f>HYPERLINK("#代码扩展定义!C"&amp;MATCH($E:$E,代码扩展定义!C:C,),"代码类")</f>
        <v>代码类</v>
      </c>
      <c r="P505" s="60"/>
      <c r="Q505" s="60"/>
      <c r="R505" s="60"/>
      <c r="S505" s="60" t="s">
        <v>37</v>
      </c>
      <c r="T505" s="60" t="s">
        <v>37</v>
      </c>
      <c r="U505" s="60" t="s">
        <v>387</v>
      </c>
      <c r="V505" s="60"/>
      <c r="W505" s="60"/>
      <c r="X505" s="60"/>
      <c r="Y505" s="60"/>
      <c r="Z505" s="60"/>
      <c r="AA505" s="60"/>
      <c r="AB505" s="60" t="s">
        <v>536</v>
      </c>
      <c r="AC505" s="60" t="s">
        <v>3205</v>
      </c>
      <c r="AD505" s="70"/>
      <c r="AE505" s="71" t="str">
        <f t="shared" si="46"/>
        <v>MetaDataDefinition|PD500002|INTBNK_OFFD_DIRET|拆借方向|S1|指同业拆借交易的方向。|</v>
      </c>
      <c r="AF505" s="71" t="str">
        <f t="shared" si="47"/>
        <v>PD500002</v>
      </c>
    </row>
    <row r="506" spans="1:32" s="44" customFormat="1" ht="19.2" customHeight="1">
      <c r="A506" s="60" t="s">
        <v>3206</v>
      </c>
      <c r="B506" s="60" t="s">
        <v>97</v>
      </c>
      <c r="C506" s="60" t="s">
        <v>169</v>
      </c>
      <c r="D506" s="60" t="s">
        <v>37</v>
      </c>
      <c r="E506" s="60" t="s">
        <v>3207</v>
      </c>
      <c r="F506" s="60" t="s">
        <v>3208</v>
      </c>
      <c r="G506" s="60" t="s">
        <v>37</v>
      </c>
      <c r="H506" s="60" t="s">
        <v>3209</v>
      </c>
      <c r="I506" s="60" t="s">
        <v>535</v>
      </c>
      <c r="J506" s="60" t="s">
        <v>37</v>
      </c>
      <c r="K506" s="60" t="s">
        <v>37</v>
      </c>
      <c r="L506" s="60" t="s">
        <v>383</v>
      </c>
      <c r="M506" s="60">
        <v>1</v>
      </c>
      <c r="N506" s="60" t="s">
        <v>37</v>
      </c>
      <c r="O506" s="63" t="str">
        <f>HYPERLINK("#代码扩展定义!C"&amp;MATCH($E:$E,代码扩展定义!C:C,),"代码类")</f>
        <v>代码类</v>
      </c>
      <c r="P506" s="60"/>
      <c r="Q506" s="60"/>
      <c r="R506" s="60"/>
      <c r="S506" s="60" t="s">
        <v>37</v>
      </c>
      <c r="T506" s="60" t="s">
        <v>37</v>
      </c>
      <c r="U506" s="60" t="s">
        <v>387</v>
      </c>
      <c r="V506" s="60"/>
      <c r="W506" s="60"/>
      <c r="X506" s="60"/>
      <c r="Y506" s="60"/>
      <c r="Z506" s="60"/>
      <c r="AA506" s="60"/>
      <c r="AB506" s="60" t="s">
        <v>536</v>
      </c>
      <c r="AC506" s="60" t="s">
        <v>3210</v>
      </c>
      <c r="AD506" s="70"/>
      <c r="AE506" s="71" t="str">
        <f t="shared" si="46"/>
        <v>MetaDataDefinition|PD500003|PUS_OF_DEP_FUD|资金存放目的|S1|指根据同业资金存放目的划分的存放类型，包括清算性存放、非清算性存放。|</v>
      </c>
      <c r="AF506" s="71" t="str">
        <f t="shared" si="47"/>
        <v>PD500003</v>
      </c>
    </row>
    <row r="507" spans="1:32" s="44" customFormat="1" ht="19.2" customHeight="1">
      <c r="A507" s="60" t="s">
        <v>3211</v>
      </c>
      <c r="B507" s="60" t="s">
        <v>97</v>
      </c>
      <c r="C507" s="60" t="s">
        <v>169</v>
      </c>
      <c r="D507" s="60" t="s">
        <v>37</v>
      </c>
      <c r="E507" s="60" t="s">
        <v>3212</v>
      </c>
      <c r="F507" s="60" t="s">
        <v>3213</v>
      </c>
      <c r="G507" s="60" t="s">
        <v>37</v>
      </c>
      <c r="H507" s="60" t="s">
        <v>3214</v>
      </c>
      <c r="I507" s="60" t="s">
        <v>535</v>
      </c>
      <c r="J507" s="60" t="s">
        <v>37</v>
      </c>
      <c r="K507" s="60" t="s">
        <v>3215</v>
      </c>
      <c r="L507" s="60" t="s">
        <v>383</v>
      </c>
      <c r="M507" s="60">
        <v>1</v>
      </c>
      <c r="N507" s="60" t="s">
        <v>37</v>
      </c>
      <c r="O507" s="63" t="str">
        <f>HYPERLINK("#代码扩展定义!C"&amp;MATCH($E:$E,代码扩展定义!C:C,),"代码类")</f>
        <v>代码类</v>
      </c>
      <c r="P507" s="60"/>
      <c r="Q507" s="60"/>
      <c r="R507" s="60"/>
      <c r="S507" s="60" t="s">
        <v>37</v>
      </c>
      <c r="T507" s="60" t="s">
        <v>37</v>
      </c>
      <c r="U507" s="60" t="s">
        <v>387</v>
      </c>
      <c r="V507" s="60"/>
      <c r="W507" s="60"/>
      <c r="X507" s="60"/>
      <c r="Y507" s="60"/>
      <c r="Z507" s="60"/>
      <c r="AA507" s="60"/>
      <c r="AB507" s="60" t="s">
        <v>536</v>
      </c>
      <c r="AC507" s="60" t="s">
        <v>3216</v>
      </c>
      <c r="AD507" s="70"/>
      <c r="AE507" s="71" t="str">
        <f t="shared" si="46"/>
        <v>MetaDataDefinition|PD500004|REPCH_TYP|回购类型|S1|指根据资金融通方向划分的回购类型，包括正回购和逆回购。|</v>
      </c>
      <c r="AF507" s="71" t="str">
        <f t="shared" si="47"/>
        <v>PD500004</v>
      </c>
    </row>
    <row r="508" spans="1:32" s="44" customFormat="1" ht="19.2" customHeight="1">
      <c r="A508" s="60" t="s">
        <v>3217</v>
      </c>
      <c r="B508" s="60" t="s">
        <v>97</v>
      </c>
      <c r="C508" s="60" t="s">
        <v>169</v>
      </c>
      <c r="D508" s="60" t="s">
        <v>37</v>
      </c>
      <c r="E508" s="60" t="s">
        <v>3218</v>
      </c>
      <c r="F508" s="60" t="s">
        <v>3219</v>
      </c>
      <c r="G508" s="60" t="s">
        <v>37</v>
      </c>
      <c r="H508" s="60" t="s">
        <v>3220</v>
      </c>
      <c r="I508" s="60" t="s">
        <v>2460</v>
      </c>
      <c r="J508" s="60" t="s">
        <v>37</v>
      </c>
      <c r="K508" s="60" t="s">
        <v>37</v>
      </c>
      <c r="L508" s="60" t="s">
        <v>383</v>
      </c>
      <c r="M508" s="60">
        <v>2</v>
      </c>
      <c r="N508" s="60" t="s">
        <v>37</v>
      </c>
      <c r="O508" s="63" t="str">
        <f>HYPERLINK("#代码扩展定义!C"&amp;MATCH($E:$E,代码扩展定义!C:C,),"代码类")</f>
        <v>代码类</v>
      </c>
      <c r="P508" s="60"/>
      <c r="Q508" s="60"/>
      <c r="R508" s="60"/>
      <c r="S508" s="60" t="s">
        <v>37</v>
      </c>
      <c r="T508" s="60" t="s">
        <v>37</v>
      </c>
      <c r="U508" s="60" t="s">
        <v>387</v>
      </c>
      <c r="V508" s="60"/>
      <c r="W508" s="60"/>
      <c r="X508" s="60"/>
      <c r="Y508" s="60"/>
      <c r="Z508" s="60"/>
      <c r="AA508" s="60"/>
      <c r="AB508" s="60" t="s">
        <v>536</v>
      </c>
      <c r="AC508" s="60" t="s">
        <v>3221</v>
      </c>
      <c r="AD508" s="70"/>
      <c r="AE508" s="71" t="str">
        <f t="shared" si="46"/>
        <v>MetaDataDefinition|PD500005|UNDRLYNG_ASST_TYP|标的资产类型|S2|指同业资金往来业务中买入返售和卖出回购资产的标的物类型。|</v>
      </c>
      <c r="AF508" s="71" t="str">
        <f t="shared" si="47"/>
        <v>PD500005</v>
      </c>
    </row>
    <row r="509" spans="1:32" s="44" customFormat="1" ht="19.2" customHeight="1">
      <c r="A509" s="60" t="s">
        <v>3222</v>
      </c>
      <c r="B509" s="60" t="s">
        <v>97</v>
      </c>
      <c r="C509" s="60" t="s">
        <v>171</v>
      </c>
      <c r="D509" s="60" t="s">
        <v>37</v>
      </c>
      <c r="E509" s="60" t="s">
        <v>3223</v>
      </c>
      <c r="F509" s="60" t="s">
        <v>3224</v>
      </c>
      <c r="G509" s="60" t="s">
        <v>37</v>
      </c>
      <c r="H509" s="60" t="s">
        <v>3225</v>
      </c>
      <c r="I509" s="60" t="s">
        <v>535</v>
      </c>
      <c r="J509" s="60" t="s">
        <v>37</v>
      </c>
      <c r="K509" s="60" t="s">
        <v>37</v>
      </c>
      <c r="L509" s="60" t="s">
        <v>383</v>
      </c>
      <c r="M509" s="60">
        <v>1</v>
      </c>
      <c r="N509" s="60" t="s">
        <v>37</v>
      </c>
      <c r="O509" s="63" t="str">
        <f>HYPERLINK("#代码扩展定义!C"&amp;MATCH($E:$E,代码扩展定义!C:C,),"代码类")</f>
        <v>代码类</v>
      </c>
      <c r="P509" s="60"/>
      <c r="Q509" s="60"/>
      <c r="R509" s="60"/>
      <c r="S509" s="60" t="s">
        <v>37</v>
      </c>
      <c r="T509" s="60" t="s">
        <v>37</v>
      </c>
      <c r="U509" s="60" t="s">
        <v>387</v>
      </c>
      <c r="V509" s="60"/>
      <c r="W509" s="60"/>
      <c r="X509" s="60"/>
      <c r="Y509" s="60"/>
      <c r="Z509" s="60"/>
      <c r="AA509" s="60"/>
      <c r="AB509" s="60" t="s">
        <v>536</v>
      </c>
      <c r="AC509" s="60" t="s">
        <v>3226</v>
      </c>
      <c r="AD509" s="70"/>
      <c r="AE509" s="71" t="str">
        <f t="shared" si="46"/>
        <v>MetaDataDefinition|PD550001|FNCL_MKT_LOCT|交易场所类型|S1|指按照金融交易是否存在固定场所划分的金融市场类型，包括场内交易市场和场外交易市场。|</v>
      </c>
      <c r="AF509" s="71" t="str">
        <f t="shared" si="47"/>
        <v>PD550001</v>
      </c>
    </row>
    <row r="510" spans="1:32" s="44" customFormat="1" ht="19.2" customHeight="1">
      <c r="A510" s="60" t="s">
        <v>3227</v>
      </c>
      <c r="B510" s="60" t="s">
        <v>97</v>
      </c>
      <c r="C510" s="60" t="s">
        <v>171</v>
      </c>
      <c r="D510" s="60" t="s">
        <v>37</v>
      </c>
      <c r="E510" s="60" t="s">
        <v>3228</v>
      </c>
      <c r="F510" s="60" t="s">
        <v>3229</v>
      </c>
      <c r="G510" s="60" t="s">
        <v>37</v>
      </c>
      <c r="H510" s="60" t="s">
        <v>3230</v>
      </c>
      <c r="I510" s="60" t="s">
        <v>535</v>
      </c>
      <c r="J510" s="60" t="s">
        <v>37</v>
      </c>
      <c r="K510" s="60" t="s">
        <v>3231</v>
      </c>
      <c r="L510" s="60" t="s">
        <v>383</v>
      </c>
      <c r="M510" s="60">
        <v>1</v>
      </c>
      <c r="N510" s="60" t="s">
        <v>37</v>
      </c>
      <c r="O510" s="63" t="str">
        <f>HYPERLINK("#代码扩展定义!C"&amp;MATCH($E:$E,代码扩展定义!C:C,),"代码类")</f>
        <v>代码类</v>
      </c>
      <c r="P510" s="60"/>
      <c r="Q510" s="60"/>
      <c r="R510" s="60"/>
      <c r="S510" s="60" t="s">
        <v>37</v>
      </c>
      <c r="T510" s="60" t="s">
        <v>37</v>
      </c>
      <c r="U510" s="60" t="s">
        <v>387</v>
      </c>
      <c r="V510" s="60"/>
      <c r="W510" s="60"/>
      <c r="X510" s="60"/>
      <c r="Y510" s="60"/>
      <c r="Z510" s="60"/>
      <c r="AA510" s="60"/>
      <c r="AB510" s="60" t="s">
        <v>536</v>
      </c>
      <c r="AC510" s="60" t="s">
        <v>3232</v>
      </c>
      <c r="AD510" s="70"/>
      <c r="AE510" s="71" t="str">
        <f t="shared" si="46"/>
        <v>MetaDataDefinition|PD550002|VLT_MTHD_OF_FNCL_TOOL|金融工具估值方法|S1|指对金融工具公允价值进行评估的方式。包括盯市估值、盯模估值、询价估值。公允价值，是指在公平交易中，熟悉情况的交易双方自愿进行资产交换或者债务清偿的金额。|</v>
      </c>
      <c r="AF510" s="71" t="str">
        <f t="shared" si="47"/>
        <v>PD550002</v>
      </c>
    </row>
    <row r="511" spans="1:32" s="44" customFormat="1" ht="19.2" customHeight="1">
      <c r="A511" s="60" t="s">
        <v>3233</v>
      </c>
      <c r="B511" s="60" t="s">
        <v>97</v>
      </c>
      <c r="C511" s="60" t="s">
        <v>171</v>
      </c>
      <c r="D511" s="60" t="s">
        <v>37</v>
      </c>
      <c r="E511" s="60" t="s">
        <v>3234</v>
      </c>
      <c r="F511" s="60" t="s">
        <v>3235</v>
      </c>
      <c r="G511" s="60" t="s">
        <v>37</v>
      </c>
      <c r="H511" s="60" t="s">
        <v>3236</v>
      </c>
      <c r="I511" s="60" t="s">
        <v>535</v>
      </c>
      <c r="J511" s="60" t="s">
        <v>37</v>
      </c>
      <c r="K511" s="60" t="s">
        <v>3231</v>
      </c>
      <c r="L511" s="60" t="s">
        <v>383</v>
      </c>
      <c r="M511" s="60">
        <v>1</v>
      </c>
      <c r="N511" s="60" t="s">
        <v>37</v>
      </c>
      <c r="O511" s="63" t="str">
        <f>HYPERLINK("#代码扩展定义!C"&amp;MATCH($E:$E,代码扩展定义!C:C,),"代码类")</f>
        <v>代码类</v>
      </c>
      <c r="P511" s="60"/>
      <c r="Q511" s="60"/>
      <c r="R511" s="60"/>
      <c r="S511" s="60" t="s">
        <v>37</v>
      </c>
      <c r="T511" s="60" t="s">
        <v>37</v>
      </c>
      <c r="U511" s="60" t="s">
        <v>387</v>
      </c>
      <c r="V511" s="60"/>
      <c r="W511" s="60"/>
      <c r="X511" s="60"/>
      <c r="Y511" s="60"/>
      <c r="Z511" s="60"/>
      <c r="AA511" s="60"/>
      <c r="AB511" s="60" t="s">
        <v>536</v>
      </c>
      <c r="AC511" s="60" t="s">
        <v>3237</v>
      </c>
      <c r="AD511" s="70"/>
      <c r="AE511" s="71" t="str">
        <f t="shared" si="46"/>
        <v>MetaDataDefinition|PD550003|VLT_REPRT_LVL|估值层级|S1|指银行按照监管规定披露金融工具公允价值估值信息的层级要求。|</v>
      </c>
      <c r="AF511" s="71" t="str">
        <f t="shared" si="47"/>
        <v>PD550003</v>
      </c>
    </row>
    <row r="512" spans="1:32" s="44" customFormat="1" ht="19.2" customHeight="1">
      <c r="A512" s="60" t="s">
        <v>3238</v>
      </c>
      <c r="B512" s="60" t="s">
        <v>97</v>
      </c>
      <c r="C512" s="60" t="s">
        <v>171</v>
      </c>
      <c r="D512" s="60" t="s">
        <v>37</v>
      </c>
      <c r="E512" s="60" t="s">
        <v>3239</v>
      </c>
      <c r="F512" s="60" t="s">
        <v>3240</v>
      </c>
      <c r="G512" s="60" t="s">
        <v>37</v>
      </c>
      <c r="H512" s="60" t="s">
        <v>3241</v>
      </c>
      <c r="I512" s="60" t="s">
        <v>535</v>
      </c>
      <c r="J512" s="60" t="s">
        <v>37</v>
      </c>
      <c r="K512" s="60" t="s">
        <v>37</v>
      </c>
      <c r="L512" s="60" t="s">
        <v>383</v>
      </c>
      <c r="M512" s="60">
        <v>1</v>
      </c>
      <c r="N512" s="60" t="s">
        <v>37</v>
      </c>
      <c r="O512" s="63" t="str">
        <f>HYPERLINK("#代码扩展定义!C"&amp;MATCH($E:$E,代码扩展定义!C:C,),"代码类")</f>
        <v>代码类</v>
      </c>
      <c r="P512" s="60"/>
      <c r="Q512" s="60"/>
      <c r="R512" s="60"/>
      <c r="S512" s="60" t="s">
        <v>37</v>
      </c>
      <c r="T512" s="60" t="s">
        <v>37</v>
      </c>
      <c r="U512" s="60" t="s">
        <v>387</v>
      </c>
      <c r="V512" s="60"/>
      <c r="W512" s="60"/>
      <c r="X512" s="60"/>
      <c r="Y512" s="60"/>
      <c r="Z512" s="60"/>
      <c r="AA512" s="60"/>
      <c r="AB512" s="60" t="s">
        <v>536</v>
      </c>
      <c r="AC512" s="60" t="s">
        <v>3242</v>
      </c>
      <c r="AD512" s="70"/>
      <c r="AE512" s="71" t="str">
        <f t="shared" si="46"/>
        <v>MetaDataDefinition|PD550004|IVST_PUS|投资目的|S1|指根据交易目的和银行在交易中承担角色不同划分的资金投资类型。|</v>
      </c>
      <c r="AF512" s="71" t="str">
        <f t="shared" si="47"/>
        <v>PD550004</v>
      </c>
    </row>
    <row r="513" spans="1:32" s="44" customFormat="1" ht="19.2" customHeight="1">
      <c r="A513" s="60" t="s">
        <v>3243</v>
      </c>
      <c r="B513" s="60" t="s">
        <v>97</v>
      </c>
      <c r="C513" s="60" t="s">
        <v>171</v>
      </c>
      <c r="D513" s="60" t="s">
        <v>37</v>
      </c>
      <c r="E513" s="60" t="s">
        <v>3244</v>
      </c>
      <c r="F513" s="60" t="s">
        <v>3245</v>
      </c>
      <c r="G513" s="60" t="s">
        <v>37</v>
      </c>
      <c r="H513" s="60" t="s">
        <v>3246</v>
      </c>
      <c r="I513" s="60" t="s">
        <v>535</v>
      </c>
      <c r="J513" s="60" t="s">
        <v>37</v>
      </c>
      <c r="K513" s="60" t="s">
        <v>37</v>
      </c>
      <c r="L513" s="60" t="s">
        <v>383</v>
      </c>
      <c r="M513" s="60">
        <v>1</v>
      </c>
      <c r="N513" s="60" t="s">
        <v>37</v>
      </c>
      <c r="O513" s="63" t="str">
        <f>HYPERLINK("#代码扩展定义!C"&amp;MATCH($E:$E,代码扩展定义!C:C,),"代码类")</f>
        <v>代码类</v>
      </c>
      <c r="P513" s="60"/>
      <c r="Q513" s="60"/>
      <c r="R513" s="60"/>
      <c r="S513" s="60" t="s">
        <v>37</v>
      </c>
      <c r="T513" s="60" t="s">
        <v>37</v>
      </c>
      <c r="U513" s="60" t="s">
        <v>387</v>
      </c>
      <c r="V513" s="60"/>
      <c r="W513" s="60"/>
      <c r="X513" s="60"/>
      <c r="Y513" s="60"/>
      <c r="Z513" s="60"/>
      <c r="AA513" s="60"/>
      <c r="AB513" s="60" t="s">
        <v>536</v>
      </c>
      <c r="AC513" s="60" t="s">
        <v>3247</v>
      </c>
      <c r="AD513" s="70"/>
      <c r="AE513" s="71" t="str">
        <f t="shared" si="46"/>
        <v>MetaDataDefinition|PD550005|TR_TERM_TYP|资金交易期限类型|S1|指根据交易期限要求的不同划分的交易类型。|</v>
      </c>
      <c r="AF513" s="71" t="str">
        <f t="shared" si="47"/>
        <v>PD550005</v>
      </c>
    </row>
    <row r="514" spans="1:32" s="44" customFormat="1" ht="19.2" customHeight="1">
      <c r="A514" s="60" t="s">
        <v>3248</v>
      </c>
      <c r="B514" s="60" t="s">
        <v>97</v>
      </c>
      <c r="C514" s="60" t="s">
        <v>171</v>
      </c>
      <c r="D514" s="60" t="s">
        <v>37</v>
      </c>
      <c r="E514" s="60" t="s">
        <v>3249</v>
      </c>
      <c r="F514" s="60" t="s">
        <v>3250</v>
      </c>
      <c r="G514" s="60" t="s">
        <v>37</v>
      </c>
      <c r="H514" s="60" t="s">
        <v>3251</v>
      </c>
      <c r="I514" s="60" t="s">
        <v>893</v>
      </c>
      <c r="J514" s="60" t="s">
        <v>507</v>
      </c>
      <c r="K514" s="60" t="s">
        <v>37</v>
      </c>
      <c r="L514" s="60" t="s">
        <v>509</v>
      </c>
      <c r="M514" s="60">
        <v>18</v>
      </c>
      <c r="N514" s="60">
        <v>2</v>
      </c>
      <c r="O514" s="60" t="s">
        <v>37</v>
      </c>
      <c r="P514" s="60"/>
      <c r="Q514" s="60"/>
      <c r="R514" s="60"/>
      <c r="S514" s="60" t="s">
        <v>37</v>
      </c>
      <c r="T514" s="60" t="s">
        <v>37</v>
      </c>
      <c r="U514" s="60" t="s">
        <v>387</v>
      </c>
      <c r="V514" s="60"/>
      <c r="W514" s="60"/>
      <c r="X514" s="60"/>
      <c r="Y514" s="60"/>
      <c r="Z514" s="60"/>
      <c r="AA514" s="60"/>
      <c r="AB514" s="60" t="s">
        <v>536</v>
      </c>
      <c r="AC514" s="60" t="s">
        <v>3252</v>
      </c>
      <c r="AD514" s="70"/>
      <c r="AE514" s="71" t="str">
        <f t="shared" si="46"/>
        <v>MetaDataDefinition|PD550006|MIN_TR_AMT|交易起点金额|D18,2|指金融市场业务中根据该产品特性允许的每笔交易金额的最小值。|</v>
      </c>
      <c r="AF514" s="71" t="str">
        <f t="shared" si="47"/>
        <v>PD550006</v>
      </c>
    </row>
    <row r="515" spans="1:32" s="44" customFormat="1" ht="19.2" customHeight="1">
      <c r="A515" s="60" t="s">
        <v>3253</v>
      </c>
      <c r="B515" s="60" t="s">
        <v>97</v>
      </c>
      <c r="C515" s="60" t="s">
        <v>171</v>
      </c>
      <c r="D515" s="60" t="s">
        <v>37</v>
      </c>
      <c r="E515" s="60" t="s">
        <v>3254</v>
      </c>
      <c r="F515" s="60" t="s">
        <v>3255</v>
      </c>
      <c r="G515" s="60" t="s">
        <v>37</v>
      </c>
      <c r="H515" s="60" t="s">
        <v>3256</v>
      </c>
      <c r="I515" s="60" t="s">
        <v>542</v>
      </c>
      <c r="J515" s="60" t="s">
        <v>37</v>
      </c>
      <c r="K515" s="60" t="s">
        <v>37</v>
      </c>
      <c r="L515" s="60" t="s">
        <v>543</v>
      </c>
      <c r="M515" s="60">
        <v>1</v>
      </c>
      <c r="N515" s="60" t="s">
        <v>37</v>
      </c>
      <c r="O515" s="60" t="s">
        <v>37</v>
      </c>
      <c r="P515" s="60"/>
      <c r="Q515" s="60"/>
      <c r="R515" s="60"/>
      <c r="S515" s="60" t="s">
        <v>37</v>
      </c>
      <c r="T515" s="60" t="s">
        <v>37</v>
      </c>
      <c r="U515" s="60" t="s">
        <v>387</v>
      </c>
      <c r="V515" s="60"/>
      <c r="W515" s="60"/>
      <c r="X515" s="60"/>
      <c r="Y515" s="60"/>
      <c r="Z515" s="60"/>
      <c r="AA515" s="60"/>
      <c r="AB515" s="60" t="s">
        <v>536</v>
      </c>
      <c r="AC515" s="60" t="s">
        <v>3257</v>
      </c>
      <c r="AD515" s="70"/>
      <c r="AE515" s="71" t="str">
        <f t="shared" ref="AE515" si="48">CONCATENATE("MetaDataDefinition|",SUBSTITUTE(SUBSTITUTE(A515,CHAR(10),""),CHAR(13),""),"|",SUBSTITUTE(SUBSTITUTE(AC515,CHAR(10),""),CHAR(13),""),"|",SUBSTITUTE(SUBSTITUTE(E515,CHAR(10),""),CHAR(13),""),"|",IF(OR(L515="代码类",L515="标识类",L515="编码类",L515="文本类",L515="日期类",L515="时间类",L515="日期时间类"),CONCATENATE("S",M515),IF(L515="金额类",CONCATENATE("D",M515,",",N515),IF(L515="数值类","I","#N/A!"))),"|",SUBSTITUTE(SUBSTITUTE(H515,CHAR(10),""),CHAR(13),""),"|")</f>
        <v>MetaDataDefinition|PD550007|SHT_PERM_FLAG|允许做空机制标识|S1|指产品支持投资者按照交易规则，可以在实际并未持有交易标的物的情况下，先行卖出，而在未来某一约定的期间再行买入的机制。|</v>
      </c>
      <c r="AF515" s="71" t="str">
        <f t="shared" ref="AF515" si="49">A515</f>
        <v>PD550007</v>
      </c>
    </row>
    <row r="516" spans="1:32" s="44" customFormat="1" ht="19.2" customHeight="1">
      <c r="A516" s="60" t="s">
        <v>3258</v>
      </c>
      <c r="B516" s="60" t="s">
        <v>97</v>
      </c>
      <c r="C516" s="60" t="s">
        <v>171</v>
      </c>
      <c r="D516" s="60" t="s">
        <v>37</v>
      </c>
      <c r="E516" s="60" t="s">
        <v>3259</v>
      </c>
      <c r="F516" s="60" t="s">
        <v>3260</v>
      </c>
      <c r="G516" s="60" t="s">
        <v>37</v>
      </c>
      <c r="H516" s="60" t="s">
        <v>3261</v>
      </c>
      <c r="I516" s="60" t="s">
        <v>3262</v>
      </c>
      <c r="J516" s="60" t="s">
        <v>37</v>
      </c>
      <c r="K516" s="60" t="s">
        <v>37</v>
      </c>
      <c r="L516" s="60" t="s">
        <v>393</v>
      </c>
      <c r="M516" s="60">
        <v>14</v>
      </c>
      <c r="N516" s="60" t="s">
        <v>37</v>
      </c>
      <c r="O516" s="60" t="s">
        <v>37</v>
      </c>
      <c r="P516" s="60"/>
      <c r="Q516" s="60"/>
      <c r="R516" s="60"/>
      <c r="S516" s="60" t="s">
        <v>37</v>
      </c>
      <c r="T516" s="60" t="s">
        <v>37</v>
      </c>
      <c r="U516" s="60" t="s">
        <v>387</v>
      </c>
      <c r="V516" s="60"/>
      <c r="W516" s="60"/>
      <c r="X516" s="60"/>
      <c r="Y516" s="60"/>
      <c r="Z516" s="60"/>
      <c r="AA516" s="60"/>
      <c r="AB516" s="60" t="s">
        <v>536</v>
      </c>
      <c r="AC516" s="60" t="s">
        <v>3263</v>
      </c>
      <c r="AD516" s="70"/>
      <c r="AE516" s="71" t="str">
        <f t="shared" ref="AE516:AE547" si="50">CONCATENATE("MetaDataDefinition|",SUBSTITUTE(SUBSTITUTE(A516,CHAR(10),""),CHAR(13),""),"|",SUBSTITUTE(SUBSTITUTE(AC516,CHAR(10),""),CHAR(13),""),"|",SUBSTITUTE(SUBSTITUTE(E516,CHAR(10),""),CHAR(13),""),"|",IF(OR(L516="代码类",L516="标识类",L516="编码类",L516="文本类",L516="日期类",L516="时间类",L516="日期时间类"),CONCATENATE("S",M516),IF(L516="金额类",CONCATENATE("D",M516,",",N516),IF(L516="数值类","I","#N/A!"))),"|",SUBSTITUTE(SUBSTITUTE(H516,CHAR(10),""),CHAR(13),""),"|")</f>
        <v>MetaDataDefinition|PD550008|BOND_COD|债券代码|S14|指债券在其发行市场认可的唯一标志代码。|</v>
      </c>
      <c r="AF516" s="71" t="str">
        <f t="shared" ref="AF516:AF547" si="51">A516</f>
        <v>PD550008</v>
      </c>
    </row>
    <row r="517" spans="1:32" s="44" customFormat="1" ht="19.2" customHeight="1">
      <c r="A517" s="60" t="s">
        <v>3264</v>
      </c>
      <c r="B517" s="60" t="s">
        <v>97</v>
      </c>
      <c r="C517" s="60" t="s">
        <v>171</v>
      </c>
      <c r="D517" s="60" t="s">
        <v>37</v>
      </c>
      <c r="E517" s="60" t="s">
        <v>3265</v>
      </c>
      <c r="F517" s="60" t="s">
        <v>3266</v>
      </c>
      <c r="G517" s="60" t="s">
        <v>37</v>
      </c>
      <c r="H517" s="60" t="s">
        <v>3267</v>
      </c>
      <c r="I517" s="60" t="s">
        <v>810</v>
      </c>
      <c r="J517" s="60" t="s">
        <v>37</v>
      </c>
      <c r="K517" s="60" t="s">
        <v>37</v>
      </c>
      <c r="L517" s="60" t="s">
        <v>383</v>
      </c>
      <c r="M517" s="60">
        <v>2</v>
      </c>
      <c r="N517" s="60" t="s">
        <v>37</v>
      </c>
      <c r="O517" s="63" t="str">
        <f>HYPERLINK("#代码扩展定义!C"&amp;MATCH($E:$E,代码扩展定义!C:C,),"代码类")</f>
        <v>代码类</v>
      </c>
      <c r="P517" s="60"/>
      <c r="Q517" s="60"/>
      <c r="R517" s="60"/>
      <c r="S517" s="60" t="s">
        <v>37</v>
      </c>
      <c r="T517" s="60" t="s">
        <v>37</v>
      </c>
      <c r="U517" s="60" t="s">
        <v>387</v>
      </c>
      <c r="V517" s="60"/>
      <c r="W517" s="60"/>
      <c r="X517" s="60"/>
      <c r="Y517" s="60"/>
      <c r="Z517" s="60"/>
      <c r="AA517" s="60"/>
      <c r="AB517" s="60" t="s">
        <v>536</v>
      </c>
      <c r="AC517" s="60" t="s">
        <v>3268</v>
      </c>
      <c r="AD517" s="70"/>
      <c r="AE517" s="71" t="str">
        <f t="shared" si="50"/>
        <v>MetaDataDefinition|PD550009|BOND_TYP|债券种类|S2|指按照债券性质划分的债券类别，如资产抵押债券、国债等。|</v>
      </c>
      <c r="AF517" s="71" t="str">
        <f t="shared" si="51"/>
        <v>PD550009</v>
      </c>
    </row>
    <row r="518" spans="1:32" s="44" customFormat="1" ht="19.2" customHeight="1">
      <c r="A518" s="60" t="s">
        <v>3269</v>
      </c>
      <c r="B518" s="55" t="s">
        <v>97</v>
      </c>
      <c r="C518" s="54" t="s">
        <v>171</v>
      </c>
      <c r="D518" s="54" t="s">
        <v>37</v>
      </c>
      <c r="E518" s="74" t="s">
        <v>3270</v>
      </c>
      <c r="F518" s="56" t="s">
        <v>3271</v>
      </c>
      <c r="G518" s="56" t="s">
        <v>37</v>
      </c>
      <c r="H518" s="56" t="s">
        <v>3272</v>
      </c>
      <c r="I518" s="56" t="s">
        <v>37</v>
      </c>
      <c r="J518" s="56" t="s">
        <v>507</v>
      </c>
      <c r="K518" s="56" t="s">
        <v>382</v>
      </c>
      <c r="L518" s="56" t="s">
        <v>509</v>
      </c>
      <c r="M518" s="56">
        <v>18</v>
      </c>
      <c r="N518" s="56">
        <v>2</v>
      </c>
      <c r="O518" s="56" t="s">
        <v>37</v>
      </c>
      <c r="P518" s="58" t="s">
        <v>2148</v>
      </c>
      <c r="Q518" s="58" t="s">
        <v>492</v>
      </c>
      <c r="R518" s="54" t="s">
        <v>386</v>
      </c>
      <c r="S518" s="56" t="s">
        <v>37</v>
      </c>
      <c r="T518" s="56" t="s">
        <v>37</v>
      </c>
      <c r="U518" s="54" t="s">
        <v>387</v>
      </c>
      <c r="V518" s="65"/>
      <c r="W518" s="65"/>
      <c r="X518" s="65"/>
      <c r="Y518" s="65"/>
      <c r="Z518" s="65"/>
      <c r="AA518" s="65"/>
      <c r="AB518" s="60" t="s">
        <v>536</v>
      </c>
      <c r="AC518" s="60" t="s">
        <v>3273</v>
      </c>
      <c r="AD518" s="70"/>
      <c r="AE518" s="71" t="str">
        <f t="shared" si="50"/>
        <v>MetaDataDefinition|PD550010|BOND_BILL_VLU|债券票面价值|D18,2|是指债券的票面金额，代表发行人在到期日必须支付的金额|</v>
      </c>
      <c r="AF518" s="71" t="str">
        <f t="shared" si="51"/>
        <v>PD550010</v>
      </c>
    </row>
    <row r="519" spans="1:32" s="44" customFormat="1" ht="19.2" customHeight="1">
      <c r="A519" s="60" t="s">
        <v>3274</v>
      </c>
      <c r="B519" s="60" t="s">
        <v>97</v>
      </c>
      <c r="C519" s="60" t="s">
        <v>171</v>
      </c>
      <c r="D519" s="60" t="s">
        <v>37</v>
      </c>
      <c r="E519" s="60" t="s">
        <v>3275</v>
      </c>
      <c r="F519" s="60" t="s">
        <v>3276</v>
      </c>
      <c r="G519" s="60" t="s">
        <v>37</v>
      </c>
      <c r="H519" s="60" t="s">
        <v>3277</v>
      </c>
      <c r="I519" s="60" t="s">
        <v>2460</v>
      </c>
      <c r="J519" s="60" t="s">
        <v>37</v>
      </c>
      <c r="K519" s="60" t="s">
        <v>3215</v>
      </c>
      <c r="L519" s="60" t="s">
        <v>383</v>
      </c>
      <c r="M519" s="60">
        <v>2</v>
      </c>
      <c r="N519" s="60" t="s">
        <v>37</v>
      </c>
      <c r="O519" s="63" t="str">
        <f>HYPERLINK("#代码扩展定义!C"&amp;MATCH($E:$E,代码扩展定义!C:C,),"代码类")</f>
        <v>代码类</v>
      </c>
      <c r="P519" s="60"/>
      <c r="Q519" s="60"/>
      <c r="R519" s="60"/>
      <c r="S519" s="60" t="s">
        <v>37</v>
      </c>
      <c r="T519" s="60" t="s">
        <v>37</v>
      </c>
      <c r="U519" s="60" t="s">
        <v>387</v>
      </c>
      <c r="V519" s="60"/>
      <c r="W519" s="60"/>
      <c r="X519" s="60"/>
      <c r="Y519" s="60"/>
      <c r="Z519" s="60"/>
      <c r="AA519" s="60"/>
      <c r="AB519" s="60" t="s">
        <v>536</v>
      </c>
      <c r="AC519" s="60" t="s">
        <v>3278</v>
      </c>
      <c r="AD519" s="70"/>
      <c r="AE519" s="71" t="str">
        <f t="shared" si="50"/>
        <v>MetaDataDefinition|PD550011|BOND_TR_TYP|债券业务类别|S2|指根据债券交易市场和业务性质划分的债券业务种类。|</v>
      </c>
      <c r="AF519" s="71" t="str">
        <f t="shared" si="51"/>
        <v>PD550011</v>
      </c>
    </row>
    <row r="520" spans="1:32" s="44" customFormat="1" ht="19.2" customHeight="1">
      <c r="A520" s="60" t="s">
        <v>3279</v>
      </c>
      <c r="B520" s="60" t="s">
        <v>97</v>
      </c>
      <c r="C520" s="60" t="s">
        <v>171</v>
      </c>
      <c r="D520" s="60" t="s">
        <v>37</v>
      </c>
      <c r="E520" s="60" t="s">
        <v>3280</v>
      </c>
      <c r="F520" s="60" t="s">
        <v>3281</v>
      </c>
      <c r="G520" s="60" t="s">
        <v>37</v>
      </c>
      <c r="H520" s="60" t="s">
        <v>3282</v>
      </c>
      <c r="I520" s="60" t="s">
        <v>535</v>
      </c>
      <c r="J520" s="60" t="s">
        <v>37</v>
      </c>
      <c r="K520" s="60" t="s">
        <v>3283</v>
      </c>
      <c r="L520" s="60" t="s">
        <v>383</v>
      </c>
      <c r="M520" s="60">
        <v>1</v>
      </c>
      <c r="N520" s="60" t="s">
        <v>37</v>
      </c>
      <c r="O520" s="63" t="str">
        <f>HYPERLINK("#代码扩展定义!C"&amp;MATCH($E:$E,代码扩展定义!C:C,),"代码类")</f>
        <v>代码类</v>
      </c>
      <c r="P520" s="60"/>
      <c r="Q520" s="60"/>
      <c r="R520" s="60"/>
      <c r="S520" s="60" t="s">
        <v>37</v>
      </c>
      <c r="T520" s="60" t="s">
        <v>37</v>
      </c>
      <c r="U520" s="60" t="s">
        <v>387</v>
      </c>
      <c r="V520" s="60"/>
      <c r="W520" s="60"/>
      <c r="X520" s="60"/>
      <c r="Y520" s="60"/>
      <c r="Z520" s="60"/>
      <c r="AA520" s="60"/>
      <c r="AB520" s="60" t="s">
        <v>536</v>
      </c>
      <c r="AC520" s="60" t="s">
        <v>3284</v>
      </c>
      <c r="AD520" s="70"/>
      <c r="AE520" s="71" t="str">
        <f t="shared" si="50"/>
        <v>MetaDataDefinition|PD550012|BOND_REPCH_TYP|债券回购方式|S1|指在债券回购业务中按照债券所有权处理方式的不同划分的回购凡是，包括质押式回购和买断式回购两种。|</v>
      </c>
      <c r="AF520" s="71" t="str">
        <f t="shared" si="51"/>
        <v>PD550012</v>
      </c>
    </row>
    <row r="521" spans="1:32" s="44" customFormat="1" ht="19.2" customHeight="1">
      <c r="A521" s="60" t="s">
        <v>3285</v>
      </c>
      <c r="B521" s="60" t="s">
        <v>97</v>
      </c>
      <c r="C521" s="60" t="s">
        <v>171</v>
      </c>
      <c r="D521" s="60" t="s">
        <v>37</v>
      </c>
      <c r="E521" s="60" t="s">
        <v>3286</v>
      </c>
      <c r="F521" s="60" t="s">
        <v>3287</v>
      </c>
      <c r="G521" s="60" t="s">
        <v>37</v>
      </c>
      <c r="H521" s="60" t="s">
        <v>3288</v>
      </c>
      <c r="I521" s="60" t="s">
        <v>542</v>
      </c>
      <c r="J521" s="60" t="s">
        <v>37</v>
      </c>
      <c r="K521" s="60" t="s">
        <v>37</v>
      </c>
      <c r="L521" s="60" t="s">
        <v>543</v>
      </c>
      <c r="M521" s="60">
        <v>1</v>
      </c>
      <c r="N521" s="60" t="s">
        <v>37</v>
      </c>
      <c r="O521" s="60" t="s">
        <v>37</v>
      </c>
      <c r="P521" s="60"/>
      <c r="Q521" s="60"/>
      <c r="R521" s="60"/>
      <c r="S521" s="60" t="s">
        <v>37</v>
      </c>
      <c r="T521" s="60" t="s">
        <v>37</v>
      </c>
      <c r="U521" s="60" t="s">
        <v>387</v>
      </c>
      <c r="V521" s="60"/>
      <c r="W521" s="60"/>
      <c r="X521" s="60"/>
      <c r="Y521" s="60"/>
      <c r="Z521" s="60"/>
      <c r="AA521" s="60"/>
      <c r="AB521" s="60" t="s">
        <v>536</v>
      </c>
      <c r="AC521" s="60" t="s">
        <v>3289</v>
      </c>
      <c r="AD521" s="70"/>
      <c r="AE521" s="71" t="str">
        <f t="shared" si="50"/>
        <v>MetaDataDefinition|PD550013|BOND_TRDE_AT_NET_VLU_FLAG|债券净价交易标识|S1|指债券交易是否支持以不含利息的价格进行交易的标志信息。这种交易方式是将债券的报价与应计利息分解，价格只反应本金市值的变化，利息按面值利率以天计算，持有人享有持有期的利息收入。|</v>
      </c>
      <c r="AF521" s="71" t="str">
        <f t="shared" si="51"/>
        <v>PD550013</v>
      </c>
    </row>
    <row r="522" spans="1:32" s="44" customFormat="1" ht="19.2" customHeight="1">
      <c r="A522" s="60" t="s">
        <v>3290</v>
      </c>
      <c r="B522" s="60" t="s">
        <v>97</v>
      </c>
      <c r="C522" s="60" t="s">
        <v>171</v>
      </c>
      <c r="D522" s="60" t="s">
        <v>37</v>
      </c>
      <c r="E522" s="60" t="s">
        <v>3291</v>
      </c>
      <c r="F522" s="60" t="s">
        <v>3292</v>
      </c>
      <c r="G522" s="60" t="s">
        <v>37</v>
      </c>
      <c r="H522" s="60" t="s">
        <v>3293</v>
      </c>
      <c r="I522" s="60" t="s">
        <v>535</v>
      </c>
      <c r="J522" s="60" t="s">
        <v>37</v>
      </c>
      <c r="K522" s="60" t="s">
        <v>3215</v>
      </c>
      <c r="L522" s="60" t="s">
        <v>383</v>
      </c>
      <c r="M522" s="60">
        <v>1</v>
      </c>
      <c r="N522" s="60" t="s">
        <v>37</v>
      </c>
      <c r="O522" s="63" t="str">
        <f>HYPERLINK("#代码扩展定义!C"&amp;MATCH($E:$E,代码扩展定义!C:C,),"代码类")</f>
        <v>代码类</v>
      </c>
      <c r="P522" s="60"/>
      <c r="Q522" s="60"/>
      <c r="R522" s="60"/>
      <c r="S522" s="60" t="s">
        <v>37</v>
      </c>
      <c r="T522" s="60" t="s">
        <v>37</v>
      </c>
      <c r="U522" s="60" t="s">
        <v>387</v>
      </c>
      <c r="V522" s="60"/>
      <c r="W522" s="60"/>
      <c r="X522" s="60"/>
      <c r="Y522" s="60"/>
      <c r="Z522" s="60"/>
      <c r="AA522" s="60"/>
      <c r="AB522" s="60" t="s">
        <v>536</v>
      </c>
      <c r="AC522" s="60" t="s">
        <v>3294</v>
      </c>
      <c r="AD522" s="70"/>
      <c r="AE522" s="71" t="str">
        <f t="shared" si="50"/>
        <v>MetaDataDefinition|PD550014|BOND_DIVY_TYP|债券结算方式|S1|指债券交易双方可以选择的债券交割方式，包括见券付款、券款对付、见款付券、纯券兑付。|</v>
      </c>
      <c r="AF522" s="71" t="str">
        <f t="shared" si="51"/>
        <v>PD550014</v>
      </c>
    </row>
    <row r="523" spans="1:32" s="44" customFormat="1" ht="19.2" customHeight="1">
      <c r="A523" s="60" t="s">
        <v>3295</v>
      </c>
      <c r="B523" s="60" t="s">
        <v>97</v>
      </c>
      <c r="C523" s="60" t="s">
        <v>171</v>
      </c>
      <c r="D523" s="60" t="s">
        <v>37</v>
      </c>
      <c r="E523" s="60" t="s">
        <v>3296</v>
      </c>
      <c r="F523" s="60" t="s">
        <v>3297</v>
      </c>
      <c r="G523" s="60" t="s">
        <v>37</v>
      </c>
      <c r="H523" s="60" t="s">
        <v>3298</v>
      </c>
      <c r="I523" s="60" t="s">
        <v>542</v>
      </c>
      <c r="J523" s="60" t="s">
        <v>37</v>
      </c>
      <c r="K523" s="60" t="s">
        <v>37</v>
      </c>
      <c r="L523" s="60" t="s">
        <v>543</v>
      </c>
      <c r="M523" s="60">
        <v>1</v>
      </c>
      <c r="N523" s="60" t="s">
        <v>37</v>
      </c>
      <c r="O523" s="60" t="s">
        <v>37</v>
      </c>
      <c r="P523" s="60"/>
      <c r="Q523" s="60"/>
      <c r="R523" s="60"/>
      <c r="S523" s="60" t="s">
        <v>37</v>
      </c>
      <c r="T523" s="60" t="s">
        <v>37</v>
      </c>
      <c r="U523" s="60" t="s">
        <v>387</v>
      </c>
      <c r="V523" s="60"/>
      <c r="W523" s="60"/>
      <c r="X523" s="60"/>
      <c r="Y523" s="60"/>
      <c r="Z523" s="60"/>
      <c r="AA523" s="60"/>
      <c r="AB523" s="60" t="s">
        <v>536</v>
      </c>
      <c r="AC523" s="60" t="s">
        <v>3299</v>
      </c>
      <c r="AD523" s="70"/>
      <c r="AE523" s="71" t="str">
        <f t="shared" si="50"/>
        <v>MetaDataDefinition|PD550015|BONDS_TRNSF_FLAG|债券可转让标识|S1|指债券的持券人是否随时可以在债券市场上转让债券的标志信息。可转让债券具有较强的流动性和变现性，但持券人在债券到期之前不能兑回本金。|</v>
      </c>
      <c r="AF523" s="71" t="str">
        <f t="shared" si="51"/>
        <v>PD550015</v>
      </c>
    </row>
    <row r="524" spans="1:32" s="44" customFormat="1" ht="19.2" customHeight="1">
      <c r="A524" s="60" t="s">
        <v>3300</v>
      </c>
      <c r="B524" s="60" t="s">
        <v>97</v>
      </c>
      <c r="C524" s="60" t="s">
        <v>171</v>
      </c>
      <c r="D524" s="60" t="s">
        <v>37</v>
      </c>
      <c r="E524" s="60" t="s">
        <v>3301</v>
      </c>
      <c r="F524" s="60" t="s">
        <v>3302</v>
      </c>
      <c r="G524" s="60" t="s">
        <v>37</v>
      </c>
      <c r="H524" s="60" t="s">
        <v>3303</v>
      </c>
      <c r="I524" s="60" t="s">
        <v>893</v>
      </c>
      <c r="J524" s="60" t="s">
        <v>507</v>
      </c>
      <c r="K524" s="60" t="s">
        <v>37</v>
      </c>
      <c r="L524" s="60" t="s">
        <v>509</v>
      </c>
      <c r="M524" s="60">
        <v>18</v>
      </c>
      <c r="N524" s="60">
        <v>2</v>
      </c>
      <c r="O524" s="60" t="s">
        <v>37</v>
      </c>
      <c r="P524" s="60"/>
      <c r="Q524" s="60"/>
      <c r="R524" s="60"/>
      <c r="S524" s="60" t="s">
        <v>37</v>
      </c>
      <c r="T524" s="60" t="s">
        <v>37</v>
      </c>
      <c r="U524" s="60" t="s">
        <v>387</v>
      </c>
      <c r="V524" s="60"/>
      <c r="W524" s="60"/>
      <c r="X524" s="60"/>
      <c r="Y524" s="60"/>
      <c r="Z524" s="60"/>
      <c r="AA524" s="60"/>
      <c r="AB524" s="60" t="s">
        <v>536</v>
      </c>
      <c r="AC524" s="60" t="s">
        <v>3304</v>
      </c>
      <c r="AD524" s="70"/>
      <c r="AE524" s="71" t="str">
        <f t="shared" si="50"/>
        <v>MetaDataDefinition|PD550016|MIN_BOND_PURC_AMT|最低认购金额|D18,2|指客户通过银行认购债券所允许的单笔最小交易金额。|</v>
      </c>
      <c r="AF524" s="71" t="str">
        <f t="shared" si="51"/>
        <v>PD550016</v>
      </c>
    </row>
    <row r="525" spans="1:32" s="44" customFormat="1" ht="19.2" customHeight="1">
      <c r="A525" s="60" t="s">
        <v>3305</v>
      </c>
      <c r="B525" s="60" t="s">
        <v>97</v>
      </c>
      <c r="C525" s="60" t="s">
        <v>171</v>
      </c>
      <c r="D525" s="60" t="s">
        <v>37</v>
      </c>
      <c r="E525" s="60" t="s">
        <v>3306</v>
      </c>
      <c r="F525" s="60" t="s">
        <v>3307</v>
      </c>
      <c r="G525" s="60" t="s">
        <v>37</v>
      </c>
      <c r="H525" s="60" t="s">
        <v>3308</v>
      </c>
      <c r="I525" s="60" t="s">
        <v>893</v>
      </c>
      <c r="J525" s="60" t="s">
        <v>507</v>
      </c>
      <c r="K525" s="60" t="s">
        <v>37</v>
      </c>
      <c r="L525" s="60" t="s">
        <v>509</v>
      </c>
      <c r="M525" s="60">
        <v>18</v>
      </c>
      <c r="N525" s="60">
        <v>2</v>
      </c>
      <c r="O525" s="60" t="s">
        <v>37</v>
      </c>
      <c r="P525" s="60"/>
      <c r="Q525" s="60"/>
      <c r="R525" s="60"/>
      <c r="S525" s="60" t="s">
        <v>37</v>
      </c>
      <c r="T525" s="60" t="s">
        <v>37</v>
      </c>
      <c r="U525" s="60" t="s">
        <v>387</v>
      </c>
      <c r="V525" s="60"/>
      <c r="W525" s="60"/>
      <c r="X525" s="60"/>
      <c r="Y525" s="60"/>
      <c r="Z525" s="60"/>
      <c r="AA525" s="60"/>
      <c r="AB525" s="60" t="s">
        <v>536</v>
      </c>
      <c r="AC525" s="60" t="s">
        <v>3309</v>
      </c>
      <c r="AD525" s="70"/>
      <c r="AE525" s="71" t="str">
        <f t="shared" si="50"/>
        <v>MetaDataDefinition|PD550017|MAX_DBT_PURC_AMT|最高认购金额|D18,2|指客户通过银行认购债券所允许的单笔最大交易金额。|</v>
      </c>
      <c r="AF525" s="71" t="str">
        <f t="shared" si="51"/>
        <v>PD550017</v>
      </c>
    </row>
    <row r="526" spans="1:32" s="44" customFormat="1" ht="19.2" customHeight="1">
      <c r="A526" s="60" t="s">
        <v>3310</v>
      </c>
      <c r="B526" s="60" t="s">
        <v>97</v>
      </c>
      <c r="C526" s="60" t="s">
        <v>171</v>
      </c>
      <c r="D526" s="60" t="s">
        <v>37</v>
      </c>
      <c r="E526" s="60" t="s">
        <v>3311</v>
      </c>
      <c r="F526" s="60" t="s">
        <v>3312</v>
      </c>
      <c r="G526" s="60" t="s">
        <v>37</v>
      </c>
      <c r="H526" s="60" t="s">
        <v>3313</v>
      </c>
      <c r="I526" s="60" t="s">
        <v>893</v>
      </c>
      <c r="J526" s="60" t="s">
        <v>2758</v>
      </c>
      <c r="K526" s="60" t="s">
        <v>37</v>
      </c>
      <c r="L526" s="60" t="s">
        <v>1147</v>
      </c>
      <c r="M526" s="60">
        <v>17</v>
      </c>
      <c r="N526" s="60">
        <v>2</v>
      </c>
      <c r="O526" s="60" t="s">
        <v>37</v>
      </c>
      <c r="P526" s="60"/>
      <c r="Q526" s="60"/>
      <c r="R526" s="60"/>
      <c r="S526" s="60" t="s">
        <v>37</v>
      </c>
      <c r="T526" s="60" t="s">
        <v>37</v>
      </c>
      <c r="U526" s="60" t="s">
        <v>387</v>
      </c>
      <c r="V526" s="60"/>
      <c r="W526" s="60"/>
      <c r="X526" s="60"/>
      <c r="Y526" s="60"/>
      <c r="Z526" s="60"/>
      <c r="AA526" s="60"/>
      <c r="AB526" s="60" t="s">
        <v>536</v>
      </c>
      <c r="AC526" s="60" t="s">
        <v>3314</v>
      </c>
      <c r="AD526" s="70"/>
      <c r="AE526" s="71" t="str">
        <f t="shared" si="50"/>
        <v>MetaDataDefinition|PD550018|PURC_BASIC_UNIT|债券认购基数|I|指客户通过银行购买债券金额的基本单位，客户购买的债券金额必须是该基本单位的整数倍。例如储蓄国债按100元的整数倍发售。|</v>
      </c>
      <c r="AF526" s="71" t="str">
        <f t="shared" si="51"/>
        <v>PD550018</v>
      </c>
    </row>
    <row r="527" spans="1:32" s="44" customFormat="1" ht="19.2" customHeight="1">
      <c r="A527" s="60" t="s">
        <v>3315</v>
      </c>
      <c r="B527" s="60" t="s">
        <v>97</v>
      </c>
      <c r="C527" s="60" t="s">
        <v>171</v>
      </c>
      <c r="D527" s="60" t="s">
        <v>37</v>
      </c>
      <c r="E527" s="60" t="s">
        <v>3316</v>
      </c>
      <c r="F527" s="60" t="s">
        <v>3317</v>
      </c>
      <c r="G527" s="60" t="s">
        <v>37</v>
      </c>
      <c r="H527" s="60" t="s">
        <v>3318</v>
      </c>
      <c r="I527" s="60" t="s">
        <v>535</v>
      </c>
      <c r="J527" s="60" t="s">
        <v>37</v>
      </c>
      <c r="K527" s="60" t="s">
        <v>37</v>
      </c>
      <c r="L527" s="60" t="s">
        <v>383</v>
      </c>
      <c r="M527" s="60">
        <v>1</v>
      </c>
      <c r="N527" s="60" t="s">
        <v>37</v>
      </c>
      <c r="O527" s="63" t="str">
        <f>HYPERLINK("#代码扩展定义!C"&amp;MATCH($E:$E,代码扩展定义!C:C,),"代码类")</f>
        <v>代码类</v>
      </c>
      <c r="P527" s="60"/>
      <c r="Q527" s="60"/>
      <c r="R527" s="60"/>
      <c r="S527" s="60" t="s">
        <v>37</v>
      </c>
      <c r="T527" s="60" t="s">
        <v>37</v>
      </c>
      <c r="U527" s="60" t="s">
        <v>387</v>
      </c>
      <c r="V527" s="60"/>
      <c r="W527" s="60"/>
      <c r="X527" s="60"/>
      <c r="Y527" s="60"/>
      <c r="Z527" s="60"/>
      <c r="AA527" s="60"/>
      <c r="AB527" s="60" t="s">
        <v>536</v>
      </c>
      <c r="AC527" s="60" t="s">
        <v>3319</v>
      </c>
      <c r="AD527" s="70"/>
      <c r="AE527" s="71" t="str">
        <f t="shared" si="50"/>
        <v>MetaDataDefinition|PD550019|PREC_METL_TYP|贵金属形态类型|S1|指根据贵金属交易中交易标的物形态的不同划分的贵金属类型，包括实物贵金属和纸贵金属。|</v>
      </c>
      <c r="AF527" s="71" t="str">
        <f t="shared" si="51"/>
        <v>PD550019</v>
      </c>
    </row>
    <row r="528" spans="1:32" s="44" customFormat="1" ht="19.2" customHeight="1">
      <c r="A528" s="60" t="s">
        <v>3320</v>
      </c>
      <c r="B528" s="60" t="s">
        <v>97</v>
      </c>
      <c r="C528" s="60" t="s">
        <v>171</v>
      </c>
      <c r="D528" s="60" t="s">
        <v>37</v>
      </c>
      <c r="E528" s="60" t="s">
        <v>3321</v>
      </c>
      <c r="F528" s="60" t="s">
        <v>3322</v>
      </c>
      <c r="G528" s="60" t="s">
        <v>37</v>
      </c>
      <c r="H528" s="60" t="s">
        <v>3323</v>
      </c>
      <c r="I528" s="60" t="s">
        <v>2460</v>
      </c>
      <c r="J528" s="60" t="s">
        <v>37</v>
      </c>
      <c r="K528" s="60" t="s">
        <v>37</v>
      </c>
      <c r="L528" s="60" t="s">
        <v>383</v>
      </c>
      <c r="M528" s="60">
        <v>2</v>
      </c>
      <c r="N528" s="60" t="s">
        <v>37</v>
      </c>
      <c r="O528" s="63" t="str">
        <f>HYPERLINK("#代码扩展定义!C"&amp;MATCH($E:$E,代码扩展定义!C:C,),"代码类")</f>
        <v>代码类</v>
      </c>
      <c r="P528" s="60"/>
      <c r="Q528" s="60"/>
      <c r="R528" s="60"/>
      <c r="S528" s="60" t="s">
        <v>37</v>
      </c>
      <c r="T528" s="60" t="s">
        <v>37</v>
      </c>
      <c r="U528" s="60" t="s">
        <v>387</v>
      </c>
      <c r="V528" s="60"/>
      <c r="W528" s="60"/>
      <c r="X528" s="60"/>
      <c r="Y528" s="60"/>
      <c r="Z528" s="60"/>
      <c r="AA528" s="60"/>
      <c r="AB528" s="60" t="s">
        <v>536</v>
      </c>
      <c r="AC528" s="60" t="s">
        <v>3324</v>
      </c>
      <c r="AD528" s="70"/>
      <c r="AE528" s="71" t="str">
        <f t="shared" si="50"/>
        <v>MetaDataDefinition|PD550020|PREC_METL_TR_TYP|贵金属交易品种|S2|指目前银行可代理客户进行的贵金属交易品种，主要包括黄金现货交易和黄金延期交易等。|</v>
      </c>
      <c r="AF528" s="71" t="str">
        <f t="shared" si="51"/>
        <v>PD550020</v>
      </c>
    </row>
    <row r="529" spans="1:32" s="44" customFormat="1" ht="19.2" customHeight="1">
      <c r="A529" s="60" t="s">
        <v>3325</v>
      </c>
      <c r="B529" s="60" t="s">
        <v>97</v>
      </c>
      <c r="C529" s="60" t="s">
        <v>171</v>
      </c>
      <c r="D529" s="60" t="s">
        <v>37</v>
      </c>
      <c r="E529" s="60" t="s">
        <v>3326</v>
      </c>
      <c r="F529" s="60" t="s">
        <v>3327</v>
      </c>
      <c r="G529" s="60" t="s">
        <v>37</v>
      </c>
      <c r="H529" s="60" t="s">
        <v>3328</v>
      </c>
      <c r="I529" s="60" t="s">
        <v>542</v>
      </c>
      <c r="J529" s="60" t="s">
        <v>37</v>
      </c>
      <c r="K529" s="60" t="s">
        <v>37</v>
      </c>
      <c r="L529" s="60" t="s">
        <v>543</v>
      </c>
      <c r="M529" s="60">
        <v>1</v>
      </c>
      <c r="N529" s="60" t="s">
        <v>37</v>
      </c>
      <c r="O529" s="60" t="s">
        <v>37</v>
      </c>
      <c r="P529" s="60"/>
      <c r="Q529" s="60"/>
      <c r="R529" s="60"/>
      <c r="S529" s="60" t="s">
        <v>37</v>
      </c>
      <c r="T529" s="60" t="s">
        <v>37</v>
      </c>
      <c r="U529" s="60" t="s">
        <v>387</v>
      </c>
      <c r="V529" s="60"/>
      <c r="W529" s="60"/>
      <c r="X529" s="60"/>
      <c r="Y529" s="60"/>
      <c r="Z529" s="60"/>
      <c r="AA529" s="60"/>
      <c r="AB529" s="60" t="s">
        <v>536</v>
      </c>
      <c r="AC529" s="60" t="s">
        <v>3329</v>
      </c>
      <c r="AD529" s="70"/>
      <c r="AE529" s="71" t="str">
        <f t="shared" si="50"/>
        <v>MetaDataDefinition|PD550021|PHY_DIVY_FLAG|允许实物交割标识|S1|指客户投资贵金属后是否可通过交割贵金属实物完成交易的标志信息。|</v>
      </c>
      <c r="AF529" s="71" t="str">
        <f t="shared" si="51"/>
        <v>PD550021</v>
      </c>
    </row>
    <row r="530" spans="1:32" s="44" customFormat="1" ht="19.2" customHeight="1">
      <c r="A530" s="60" t="s">
        <v>3330</v>
      </c>
      <c r="B530" s="60" t="s">
        <v>97</v>
      </c>
      <c r="C530" s="60" t="s">
        <v>171</v>
      </c>
      <c r="D530" s="60" t="s">
        <v>37</v>
      </c>
      <c r="E530" s="60" t="s">
        <v>3331</v>
      </c>
      <c r="F530" s="60" t="s">
        <v>3332</v>
      </c>
      <c r="G530" s="60" t="s">
        <v>37</v>
      </c>
      <c r="H530" s="60" t="s">
        <v>3333</v>
      </c>
      <c r="I530" s="60" t="s">
        <v>3334</v>
      </c>
      <c r="J530" s="60" t="s">
        <v>37</v>
      </c>
      <c r="K530" s="60" t="s">
        <v>3335</v>
      </c>
      <c r="L530" s="60" t="s">
        <v>383</v>
      </c>
      <c r="M530" s="60">
        <v>2</v>
      </c>
      <c r="N530" s="60" t="s">
        <v>37</v>
      </c>
      <c r="O530" s="63" t="str">
        <f>HYPERLINK("#代码扩展定义!C"&amp;MATCH($E:$E,代码扩展定义!C:C,),"代码类")</f>
        <v>代码类</v>
      </c>
      <c r="P530" s="60"/>
      <c r="Q530" s="60"/>
      <c r="R530" s="60"/>
      <c r="S530" s="60" t="s">
        <v>37</v>
      </c>
      <c r="T530" s="60" t="s">
        <v>37</v>
      </c>
      <c r="U530" s="60" t="s">
        <v>387</v>
      </c>
      <c r="V530" s="60"/>
      <c r="W530" s="60"/>
      <c r="X530" s="60"/>
      <c r="Y530" s="60"/>
      <c r="Z530" s="60"/>
      <c r="AA530" s="60"/>
      <c r="AB530" s="60" t="s">
        <v>536</v>
      </c>
      <c r="AC530" s="60" t="s">
        <v>3336</v>
      </c>
      <c r="AD530" s="70"/>
      <c r="AE530" s="71" t="str">
        <f t="shared" si="50"/>
        <v>MetaDataDefinition|PD550022|DERIV_UNDRLYNG_ASST_TYP|衍生产品基础资产类别|S2|指金融衍生产品的基础资产类别，包括利率类、汇率类、股权类、商品类等。|</v>
      </c>
      <c r="AF530" s="71" t="str">
        <f t="shared" si="51"/>
        <v>PD550022</v>
      </c>
    </row>
    <row r="531" spans="1:32" s="44" customFormat="1" ht="19.2" customHeight="1">
      <c r="A531" s="60" t="s">
        <v>3337</v>
      </c>
      <c r="B531" s="60" t="s">
        <v>97</v>
      </c>
      <c r="C531" s="60" t="s">
        <v>171</v>
      </c>
      <c r="D531" s="60" t="s">
        <v>37</v>
      </c>
      <c r="E531" s="60" t="s">
        <v>3338</v>
      </c>
      <c r="F531" s="60" t="s">
        <v>3339</v>
      </c>
      <c r="G531" s="60" t="s">
        <v>37</v>
      </c>
      <c r="H531" s="60" t="s">
        <v>3340</v>
      </c>
      <c r="I531" s="60" t="s">
        <v>535</v>
      </c>
      <c r="J531" s="60" t="s">
        <v>37</v>
      </c>
      <c r="K531" s="60" t="s">
        <v>3341</v>
      </c>
      <c r="L531" s="60" t="s">
        <v>383</v>
      </c>
      <c r="M531" s="60">
        <v>1</v>
      </c>
      <c r="N531" s="60" t="s">
        <v>37</v>
      </c>
      <c r="O531" s="63" t="str">
        <f>HYPERLINK("#代码扩展定义!C"&amp;MATCH($E:$E,代码扩展定义!C:C,),"代码类")</f>
        <v>代码类</v>
      </c>
      <c r="P531" s="60"/>
      <c r="Q531" s="60"/>
      <c r="R531" s="60"/>
      <c r="S531" s="60" t="s">
        <v>37</v>
      </c>
      <c r="T531" s="60" t="s">
        <v>37</v>
      </c>
      <c r="U531" s="60" t="s">
        <v>387</v>
      </c>
      <c r="V531" s="60"/>
      <c r="W531" s="60"/>
      <c r="X531" s="60"/>
      <c r="Y531" s="60"/>
      <c r="Z531" s="60"/>
      <c r="AA531" s="60"/>
      <c r="AB531" s="60" t="s">
        <v>536</v>
      </c>
      <c r="AC531" s="60" t="s">
        <v>3342</v>
      </c>
      <c r="AD531" s="70"/>
      <c r="AE531" s="71" t="str">
        <f t="shared" si="50"/>
        <v>MetaDataDefinition|PD550023|DERIV_TYP|衍生产品基本种类|S1|指根据产品交易场所、交易期限等特征的不同划分的基础衍生品类别，包括远期、期货、掉期、期权等。|</v>
      </c>
      <c r="AF531" s="71" t="str">
        <f t="shared" si="51"/>
        <v>PD550023</v>
      </c>
    </row>
    <row r="532" spans="1:32" s="44" customFormat="1" ht="19.2" customHeight="1">
      <c r="A532" s="60" t="s">
        <v>3343</v>
      </c>
      <c r="B532" s="60" t="s">
        <v>97</v>
      </c>
      <c r="C532" s="60" t="s">
        <v>171</v>
      </c>
      <c r="D532" s="60" t="s">
        <v>37</v>
      </c>
      <c r="E532" s="60" t="s">
        <v>3344</v>
      </c>
      <c r="F532" s="60" t="s">
        <v>3345</v>
      </c>
      <c r="G532" s="60" t="s">
        <v>37</v>
      </c>
      <c r="H532" s="60" t="s">
        <v>3346</v>
      </c>
      <c r="I532" s="60" t="s">
        <v>535</v>
      </c>
      <c r="J532" s="60" t="s">
        <v>37</v>
      </c>
      <c r="K532" s="60" t="s">
        <v>37</v>
      </c>
      <c r="L532" s="60" t="s">
        <v>383</v>
      </c>
      <c r="M532" s="60">
        <v>1</v>
      </c>
      <c r="N532" s="60" t="s">
        <v>37</v>
      </c>
      <c r="O532" s="63" t="str">
        <f>HYPERLINK("#代码扩展定义!C"&amp;MATCH($E:$E,代码扩展定义!C:C,),"代码类")</f>
        <v>代码类</v>
      </c>
      <c r="P532" s="60"/>
      <c r="Q532" s="60"/>
      <c r="R532" s="60"/>
      <c r="S532" s="60" t="s">
        <v>37</v>
      </c>
      <c r="T532" s="60" t="s">
        <v>37</v>
      </c>
      <c r="U532" s="60" t="s">
        <v>387</v>
      </c>
      <c r="V532" s="60"/>
      <c r="W532" s="60"/>
      <c r="X532" s="60"/>
      <c r="Y532" s="60"/>
      <c r="Z532" s="60"/>
      <c r="AA532" s="60"/>
      <c r="AB532" s="60" t="s">
        <v>536</v>
      </c>
      <c r="AC532" s="60" t="s">
        <v>3347</v>
      </c>
      <c r="AD532" s="70"/>
      <c r="AE532" s="71" t="str">
        <f t="shared" si="50"/>
        <v>MetaDataDefinition|PD550024|OPT_TYP|期权权利类型|S1|按照对价格的预期不同，金融期权可以分为认购期权和认沽期权。|</v>
      </c>
      <c r="AF532" s="71" t="str">
        <f t="shared" si="51"/>
        <v>PD550024</v>
      </c>
    </row>
    <row r="533" spans="1:32" s="44" customFormat="1" ht="19.2" customHeight="1">
      <c r="A533" s="60" t="s">
        <v>3348</v>
      </c>
      <c r="B533" s="60" t="s">
        <v>97</v>
      </c>
      <c r="C533" s="60" t="s">
        <v>171</v>
      </c>
      <c r="D533" s="60" t="s">
        <v>37</v>
      </c>
      <c r="E533" s="60" t="s">
        <v>3349</v>
      </c>
      <c r="F533" s="60" t="s">
        <v>3350</v>
      </c>
      <c r="G533" s="60" t="s">
        <v>37</v>
      </c>
      <c r="H533" s="60" t="s">
        <v>3351</v>
      </c>
      <c r="I533" s="60" t="s">
        <v>535</v>
      </c>
      <c r="J533" s="60" t="s">
        <v>37</v>
      </c>
      <c r="K533" s="60" t="s">
        <v>37</v>
      </c>
      <c r="L533" s="60" t="s">
        <v>383</v>
      </c>
      <c r="M533" s="60">
        <v>1</v>
      </c>
      <c r="N533" s="60" t="s">
        <v>37</v>
      </c>
      <c r="O533" s="63" t="str">
        <f>HYPERLINK("#代码扩展定义!C"&amp;MATCH($E:$E,代码扩展定义!C:C,),"代码类")</f>
        <v>代码类</v>
      </c>
      <c r="P533" s="60"/>
      <c r="Q533" s="60"/>
      <c r="R533" s="60"/>
      <c r="S533" s="60" t="s">
        <v>37</v>
      </c>
      <c r="T533" s="60" t="s">
        <v>37</v>
      </c>
      <c r="U533" s="60" t="s">
        <v>387</v>
      </c>
      <c r="V533" s="60"/>
      <c r="W533" s="60"/>
      <c r="X533" s="60"/>
      <c r="Y533" s="60"/>
      <c r="Z533" s="60"/>
      <c r="AA533" s="60"/>
      <c r="AB533" s="60" t="s">
        <v>536</v>
      </c>
      <c r="AC533" s="60" t="s">
        <v>3352</v>
      </c>
      <c r="AD533" s="70"/>
      <c r="AE533" s="71" t="str">
        <f t="shared" si="50"/>
        <v>MetaDataDefinition|PD550025|OPT_EXE_TYP|期权类型|S1|按照持有者在期权有效期内行权的灵活性划分，可分为美式期权、欧式期权和百慕大期权。|</v>
      </c>
      <c r="AF533" s="71" t="str">
        <f t="shared" si="51"/>
        <v>PD550025</v>
      </c>
    </row>
    <row r="534" spans="1:32" s="44" customFormat="1" ht="19.2" customHeight="1">
      <c r="A534" s="60" t="s">
        <v>3353</v>
      </c>
      <c r="B534" s="60" t="s">
        <v>97</v>
      </c>
      <c r="C534" s="60" t="s">
        <v>171</v>
      </c>
      <c r="D534" s="60" t="s">
        <v>37</v>
      </c>
      <c r="E534" s="60" t="s">
        <v>3354</v>
      </c>
      <c r="F534" s="60" t="s">
        <v>3355</v>
      </c>
      <c r="G534" s="60" t="s">
        <v>37</v>
      </c>
      <c r="H534" s="60" t="s">
        <v>3356</v>
      </c>
      <c r="I534" s="60" t="s">
        <v>3357</v>
      </c>
      <c r="J534" s="60" t="s">
        <v>37</v>
      </c>
      <c r="K534" s="60" t="s">
        <v>37</v>
      </c>
      <c r="L534" s="60" t="s">
        <v>383</v>
      </c>
      <c r="M534" s="60">
        <v>4</v>
      </c>
      <c r="N534" s="60" t="s">
        <v>37</v>
      </c>
      <c r="O534" s="63" t="str">
        <f>HYPERLINK("#代码扩展定义!C"&amp;MATCH($E:$E,代码扩展定义!C:C,),"代码类")</f>
        <v>代码类</v>
      </c>
      <c r="P534" s="60"/>
      <c r="Q534" s="60"/>
      <c r="R534" s="60"/>
      <c r="S534" s="60" t="s">
        <v>37</v>
      </c>
      <c r="T534" s="60" t="s">
        <v>37</v>
      </c>
      <c r="U534" s="60" t="s">
        <v>387</v>
      </c>
      <c r="V534" s="60"/>
      <c r="W534" s="60"/>
      <c r="X534" s="60"/>
      <c r="Y534" s="60"/>
      <c r="Z534" s="60"/>
      <c r="AA534" s="60"/>
      <c r="AB534" s="60" t="s">
        <v>536</v>
      </c>
      <c r="AC534" s="60" t="s">
        <v>3358</v>
      </c>
      <c r="AD534" s="70"/>
      <c r="AE534" s="71" t="str">
        <f t="shared" si="50"/>
        <v>MetaDataDefinition|PD550026|PBOC_BOND_TYP|人行债券类别|S4|指对债券按特定契约特性进行分类。|</v>
      </c>
      <c r="AF534" s="71" t="str">
        <f t="shared" si="51"/>
        <v>PD550026</v>
      </c>
    </row>
    <row r="535" spans="1:32" s="44" customFormat="1" ht="19.2" customHeight="1">
      <c r="A535" s="60" t="s">
        <v>3359</v>
      </c>
      <c r="B535" s="60" t="s">
        <v>97</v>
      </c>
      <c r="C535" s="60" t="s">
        <v>173</v>
      </c>
      <c r="D535" s="60" t="s">
        <v>37</v>
      </c>
      <c r="E535" s="60" t="s">
        <v>3360</v>
      </c>
      <c r="F535" s="60" t="s">
        <v>3361</v>
      </c>
      <c r="G535" s="60" t="s">
        <v>37</v>
      </c>
      <c r="H535" s="60" t="s">
        <v>3362</v>
      </c>
      <c r="I535" s="60" t="s">
        <v>893</v>
      </c>
      <c r="J535" s="60" t="s">
        <v>1146</v>
      </c>
      <c r="K535" s="60" t="s">
        <v>37</v>
      </c>
      <c r="L535" s="60" t="s">
        <v>1147</v>
      </c>
      <c r="M535" s="60">
        <v>8</v>
      </c>
      <c r="N535" s="60">
        <v>5</v>
      </c>
      <c r="O535" s="60" t="s">
        <v>37</v>
      </c>
      <c r="P535" s="60"/>
      <c r="Q535" s="60"/>
      <c r="R535" s="60"/>
      <c r="S535" s="60" t="s">
        <v>37</v>
      </c>
      <c r="T535" s="60" t="s">
        <v>37</v>
      </c>
      <c r="U535" s="60" t="s">
        <v>387</v>
      </c>
      <c r="V535" s="60"/>
      <c r="W535" s="60"/>
      <c r="X535" s="60"/>
      <c r="Y535" s="60"/>
      <c r="Z535" s="60"/>
      <c r="AA535" s="60"/>
      <c r="AB535" s="60" t="s">
        <v>536</v>
      </c>
      <c r="AC535" s="60" t="s">
        <v>3363</v>
      </c>
      <c r="AD535" s="70"/>
      <c r="AE535" s="71" t="str">
        <f t="shared" si="50"/>
        <v>MetaDataDefinition|PD600001|BUYER_CR_MAX_LON_RATO|买方最大贷款比例|I|指国内买方信贷业务中贷款金额占购买设备金额的最大比例。例如要求买方信贷的贷款金额不超过购买设备金额的80%。|</v>
      </c>
      <c r="AF535" s="71" t="str">
        <f t="shared" si="51"/>
        <v>PD600001</v>
      </c>
    </row>
    <row r="536" spans="1:32" s="44" customFormat="1" ht="19.2" customHeight="1">
      <c r="A536" s="60" t="s">
        <v>3364</v>
      </c>
      <c r="B536" s="60" t="s">
        <v>97</v>
      </c>
      <c r="C536" s="60" t="s">
        <v>173</v>
      </c>
      <c r="D536" s="60" t="s">
        <v>37</v>
      </c>
      <c r="E536" s="60" t="s">
        <v>3365</v>
      </c>
      <c r="F536" s="60" t="s">
        <v>3366</v>
      </c>
      <c r="G536" s="60" t="s">
        <v>37</v>
      </c>
      <c r="H536" s="60" t="s">
        <v>3367</v>
      </c>
      <c r="I536" s="60" t="s">
        <v>893</v>
      </c>
      <c r="J536" s="60" t="s">
        <v>1146</v>
      </c>
      <c r="K536" s="60" t="s">
        <v>37</v>
      </c>
      <c r="L536" s="60" t="s">
        <v>1147</v>
      </c>
      <c r="M536" s="60">
        <v>8</v>
      </c>
      <c r="N536" s="60">
        <v>5</v>
      </c>
      <c r="O536" s="60" t="s">
        <v>37</v>
      </c>
      <c r="P536" s="60"/>
      <c r="Q536" s="60"/>
      <c r="R536" s="60"/>
      <c r="S536" s="60" t="s">
        <v>37</v>
      </c>
      <c r="T536" s="60" t="s">
        <v>37</v>
      </c>
      <c r="U536" s="60" t="s">
        <v>387</v>
      </c>
      <c r="V536" s="60"/>
      <c r="W536" s="60"/>
      <c r="X536" s="60"/>
      <c r="Y536" s="60"/>
      <c r="Z536" s="60"/>
      <c r="AA536" s="60"/>
      <c r="AB536" s="60" t="s">
        <v>536</v>
      </c>
      <c r="AC536" s="60" t="s">
        <v>3368</v>
      </c>
      <c r="AD536" s="70"/>
      <c r="AE536" s="71" t="str">
        <f t="shared" si="50"/>
        <v>MetaDataDefinition|PD600002|SELLER_CR_MAX_LON_RATO|卖方最大贷款比例|I|指国内卖方信贷业务中贷款金额占销售设备金额的最大比例。例如要求卖方信贷的贷款金额不超过销售设备金额的80%。|</v>
      </c>
      <c r="AF536" s="71" t="str">
        <f t="shared" si="51"/>
        <v>PD600002</v>
      </c>
    </row>
    <row r="537" spans="1:32" s="44" customFormat="1" ht="19.2" customHeight="1">
      <c r="A537" s="60" t="s">
        <v>3369</v>
      </c>
      <c r="B537" s="60" t="s">
        <v>97</v>
      </c>
      <c r="C537" s="60" t="s">
        <v>173</v>
      </c>
      <c r="D537" s="60" t="s">
        <v>37</v>
      </c>
      <c r="E537" s="60" t="s">
        <v>3370</v>
      </c>
      <c r="F537" s="60" t="s">
        <v>3371</v>
      </c>
      <c r="G537" s="60" t="s">
        <v>37</v>
      </c>
      <c r="H537" s="60" t="s">
        <v>3372</v>
      </c>
      <c r="I537" s="60" t="s">
        <v>2460</v>
      </c>
      <c r="J537" s="60" t="s">
        <v>37</v>
      </c>
      <c r="K537" s="60" t="s">
        <v>37</v>
      </c>
      <c r="L537" s="60" t="s">
        <v>383</v>
      </c>
      <c r="M537" s="60">
        <v>2</v>
      </c>
      <c r="N537" s="60" t="s">
        <v>37</v>
      </c>
      <c r="O537" s="63" t="str">
        <f>HYPERLINK("#代码扩展定义!C"&amp;MATCH($E:$E,代码扩展定义!C:C,),"代码类")</f>
        <v>代码类</v>
      </c>
      <c r="P537" s="60"/>
      <c r="Q537" s="60"/>
      <c r="R537" s="60"/>
      <c r="S537" s="60" t="s">
        <v>37</v>
      </c>
      <c r="T537" s="60" t="s">
        <v>37</v>
      </c>
      <c r="U537" s="60" t="s">
        <v>387</v>
      </c>
      <c r="V537" s="60"/>
      <c r="W537" s="60"/>
      <c r="X537" s="60"/>
      <c r="Y537" s="60"/>
      <c r="Z537" s="60"/>
      <c r="AA537" s="60"/>
      <c r="AB537" s="60" t="s">
        <v>536</v>
      </c>
      <c r="AC537" s="60" t="s">
        <v>3373</v>
      </c>
      <c r="AD537" s="70"/>
      <c r="AE537" s="71" t="str">
        <f t="shared" si="50"/>
        <v>MetaDataDefinition|PD600003|BASIC_TRDE_TYP|基础贸易类型|S2|指融资支持的贸易交易的类型，按照是否跨国/跨境分为国内贸易、国际贸易。|</v>
      </c>
      <c r="AF537" s="71" t="str">
        <f t="shared" si="51"/>
        <v>PD600003</v>
      </c>
    </row>
    <row r="538" spans="1:32" s="44" customFormat="1" ht="19.2" customHeight="1">
      <c r="A538" s="60" t="s">
        <v>3374</v>
      </c>
      <c r="B538" s="60" t="s">
        <v>97</v>
      </c>
      <c r="C538" s="60" t="s">
        <v>173</v>
      </c>
      <c r="D538" s="60" t="s">
        <v>37</v>
      </c>
      <c r="E538" s="60" t="s">
        <v>3375</v>
      </c>
      <c r="F538" s="60" t="s">
        <v>3376</v>
      </c>
      <c r="G538" s="60" t="s">
        <v>37</v>
      </c>
      <c r="H538" s="60" t="s">
        <v>3377</v>
      </c>
      <c r="I538" s="60" t="s">
        <v>542</v>
      </c>
      <c r="J538" s="60" t="s">
        <v>37</v>
      </c>
      <c r="K538" s="60" t="s">
        <v>37</v>
      </c>
      <c r="L538" s="60" t="s">
        <v>543</v>
      </c>
      <c r="M538" s="60">
        <v>1</v>
      </c>
      <c r="N538" s="60" t="s">
        <v>37</v>
      </c>
      <c r="O538" s="60" t="s">
        <v>37</v>
      </c>
      <c r="P538" s="60"/>
      <c r="Q538" s="60"/>
      <c r="R538" s="60"/>
      <c r="S538" s="60" t="s">
        <v>37</v>
      </c>
      <c r="T538" s="60" t="s">
        <v>37</v>
      </c>
      <c r="U538" s="60" t="s">
        <v>387</v>
      </c>
      <c r="V538" s="60"/>
      <c r="W538" s="60"/>
      <c r="X538" s="60"/>
      <c r="Y538" s="60"/>
      <c r="Z538" s="60"/>
      <c r="AA538" s="60"/>
      <c r="AB538" s="60" t="s">
        <v>536</v>
      </c>
      <c r="AC538" s="60" t="s">
        <v>3378</v>
      </c>
      <c r="AD538" s="70"/>
      <c r="AE538" s="71" t="str">
        <f t="shared" si="50"/>
        <v>MetaDataDefinition|PD600004|RCSE_FLAG|有追索权标识|S1|指在付款人或者承兑行拒绝付款的情况下，银行是否对借款人拥有追索的权利。例如，福费廷业务无追索权；贴现、押汇等业务均拥有追索权。|</v>
      </c>
      <c r="AF538" s="71" t="str">
        <f t="shared" si="51"/>
        <v>PD600004</v>
      </c>
    </row>
    <row r="539" spans="1:32" s="44" customFormat="1" ht="19.2" customHeight="1">
      <c r="A539" s="60" t="s">
        <v>3379</v>
      </c>
      <c r="B539" s="60" t="s">
        <v>97</v>
      </c>
      <c r="C539" s="60" t="s">
        <v>173</v>
      </c>
      <c r="D539" s="60" t="s">
        <v>37</v>
      </c>
      <c r="E539" s="60" t="s">
        <v>3380</v>
      </c>
      <c r="F539" s="60" t="s">
        <v>3381</v>
      </c>
      <c r="G539" s="60" t="s">
        <v>37</v>
      </c>
      <c r="H539" s="60" t="s">
        <v>3382</v>
      </c>
      <c r="I539" s="60" t="s">
        <v>885</v>
      </c>
      <c r="J539" s="60" t="s">
        <v>37</v>
      </c>
      <c r="K539" s="60" t="s">
        <v>37</v>
      </c>
      <c r="L539" s="60" t="s">
        <v>383</v>
      </c>
      <c r="M539" s="60">
        <v>3</v>
      </c>
      <c r="N539" s="60" t="s">
        <v>37</v>
      </c>
      <c r="O539" s="63" t="str">
        <f>HYPERLINK("#代码扩展定义!C"&amp;MATCH($E:$E,代码扩展定义!C:C,),"代码类")</f>
        <v>代码类</v>
      </c>
      <c r="P539" s="60"/>
      <c r="Q539" s="60"/>
      <c r="R539" s="60"/>
      <c r="S539" s="60" t="s">
        <v>37</v>
      </c>
      <c r="T539" s="60" t="s">
        <v>37</v>
      </c>
      <c r="U539" s="60" t="s">
        <v>387</v>
      </c>
      <c r="V539" s="60"/>
      <c r="W539" s="60"/>
      <c r="X539" s="60"/>
      <c r="Y539" s="60"/>
      <c r="Z539" s="60"/>
      <c r="AA539" s="60"/>
      <c r="AB539" s="60" t="s">
        <v>536</v>
      </c>
      <c r="AC539" s="60" t="s">
        <v>3383</v>
      </c>
      <c r="AD539" s="70"/>
      <c r="AE539" s="71" t="str">
        <f t="shared" si="50"/>
        <v>MetaDataDefinition|PD600005|TRDE_SETL_TYP|贸易结算方式|S3|指贸易融资支持的基础贸易交易可采用的结算方式，如汇款、托收、信用证等。|</v>
      </c>
      <c r="AF539" s="71" t="str">
        <f t="shared" si="51"/>
        <v>PD600005</v>
      </c>
    </row>
    <row r="540" spans="1:32" s="44" customFormat="1" ht="19.2" customHeight="1">
      <c r="A540" s="60" t="s">
        <v>3384</v>
      </c>
      <c r="B540" s="60" t="s">
        <v>97</v>
      </c>
      <c r="C540" s="60" t="s">
        <v>173</v>
      </c>
      <c r="D540" s="60" t="s">
        <v>37</v>
      </c>
      <c r="E540" s="60" t="s">
        <v>3385</v>
      </c>
      <c r="F540" s="60" t="s">
        <v>3386</v>
      </c>
      <c r="G540" s="60" t="s">
        <v>37</v>
      </c>
      <c r="H540" s="60" t="s">
        <v>3387</v>
      </c>
      <c r="I540" s="60" t="s">
        <v>3388</v>
      </c>
      <c r="J540" s="60" t="s">
        <v>37</v>
      </c>
      <c r="K540" s="60" t="s">
        <v>3389</v>
      </c>
      <c r="L540" s="60" t="s">
        <v>383</v>
      </c>
      <c r="M540" s="60">
        <v>3</v>
      </c>
      <c r="N540" s="60" t="s">
        <v>37</v>
      </c>
      <c r="O540" s="63" t="str">
        <f>HYPERLINK("#代码扩展定义!C"&amp;MATCH($E:$E,代码扩展定义!C:C,),"代码类")</f>
        <v>代码类</v>
      </c>
      <c r="P540" s="60"/>
      <c r="Q540" s="60"/>
      <c r="R540" s="60"/>
      <c r="S540" s="60" t="s">
        <v>37</v>
      </c>
      <c r="T540" s="60" t="s">
        <v>37</v>
      </c>
      <c r="U540" s="60" t="s">
        <v>387</v>
      </c>
      <c r="V540" s="60"/>
      <c r="W540" s="60"/>
      <c r="X540" s="60"/>
      <c r="Y540" s="60"/>
      <c r="Z540" s="60"/>
      <c r="AA540" s="60"/>
      <c r="AB540" s="60" t="s">
        <v>536</v>
      </c>
      <c r="AC540" s="60" t="s">
        <v>3390</v>
      </c>
      <c r="AD540" s="70"/>
      <c r="AE540" s="71" t="str">
        <f t="shared" si="50"/>
        <v>MetaDataDefinition|PD600006|MERCH_TYP|商品类别|S3|指在国际贸易融资业务中客户可以进口或出口的商品的种类。|</v>
      </c>
      <c r="AF540" s="71" t="str">
        <f t="shared" si="51"/>
        <v>PD600006</v>
      </c>
    </row>
    <row r="541" spans="1:32" s="44" customFormat="1" ht="19.2" customHeight="1">
      <c r="A541" s="60" t="s">
        <v>3391</v>
      </c>
      <c r="B541" s="60" t="s">
        <v>97</v>
      </c>
      <c r="C541" s="60" t="s">
        <v>173</v>
      </c>
      <c r="D541" s="60" t="s">
        <v>37</v>
      </c>
      <c r="E541" s="60" t="s">
        <v>3392</v>
      </c>
      <c r="F541" s="60" t="s">
        <v>3393</v>
      </c>
      <c r="G541" s="60" t="s">
        <v>37</v>
      </c>
      <c r="H541" s="60" t="s">
        <v>3394</v>
      </c>
      <c r="I541" s="60" t="s">
        <v>542</v>
      </c>
      <c r="J541" s="60" t="s">
        <v>37</v>
      </c>
      <c r="K541" s="60" t="s">
        <v>37</v>
      </c>
      <c r="L541" s="60" t="s">
        <v>543</v>
      </c>
      <c r="M541" s="60">
        <v>1</v>
      </c>
      <c r="N541" s="60" t="s">
        <v>37</v>
      </c>
      <c r="O541" s="60" t="s">
        <v>37</v>
      </c>
      <c r="P541" s="60"/>
      <c r="Q541" s="60"/>
      <c r="R541" s="60"/>
      <c r="S541" s="60" t="s">
        <v>37</v>
      </c>
      <c r="T541" s="60" t="s">
        <v>37</v>
      </c>
      <c r="U541" s="60" t="s">
        <v>387</v>
      </c>
      <c r="V541" s="60"/>
      <c r="W541" s="60"/>
      <c r="X541" s="60"/>
      <c r="Y541" s="60"/>
      <c r="Z541" s="60"/>
      <c r="AA541" s="60"/>
      <c r="AB541" s="60" t="s">
        <v>536</v>
      </c>
      <c r="AC541" s="60" t="s">
        <v>3395</v>
      </c>
      <c r="AD541" s="70"/>
      <c r="AE541" s="71" t="str">
        <f t="shared" si="50"/>
        <v>MetaDataDefinition|PD600007|BIFCTNG_FLAG|支持双保理标识|S1|指经办出口保理业务时，是否可以同时有进口保理商参与保理业务的标志信息，即一笔保理业务是否可以同时拥有进口和出口保理。|</v>
      </c>
      <c r="AF541" s="71" t="str">
        <f t="shared" si="51"/>
        <v>PD600007</v>
      </c>
    </row>
    <row r="542" spans="1:32" s="44" customFormat="1" ht="19.2" customHeight="1">
      <c r="A542" s="60" t="s">
        <v>3396</v>
      </c>
      <c r="B542" s="60" t="s">
        <v>97</v>
      </c>
      <c r="C542" s="60" t="s">
        <v>173</v>
      </c>
      <c r="D542" s="60" t="s">
        <v>37</v>
      </c>
      <c r="E542" s="60" t="s">
        <v>3397</v>
      </c>
      <c r="F542" s="60" t="s">
        <v>3398</v>
      </c>
      <c r="G542" s="60" t="s">
        <v>37</v>
      </c>
      <c r="H542" s="60" t="s">
        <v>3399</v>
      </c>
      <c r="I542" s="60" t="s">
        <v>535</v>
      </c>
      <c r="J542" s="60" t="s">
        <v>37</v>
      </c>
      <c r="K542" s="60" t="s">
        <v>37</v>
      </c>
      <c r="L542" s="60" t="s">
        <v>383</v>
      </c>
      <c r="M542" s="60">
        <v>1</v>
      </c>
      <c r="N542" s="60" t="s">
        <v>37</v>
      </c>
      <c r="O542" s="63" t="str">
        <f>HYPERLINK("#代码扩展定义!C"&amp;MATCH($E:$E,代码扩展定义!C:C,),"代码类")</f>
        <v>代码类</v>
      </c>
      <c r="P542" s="60"/>
      <c r="Q542" s="60"/>
      <c r="R542" s="60"/>
      <c r="S542" s="60" t="s">
        <v>37</v>
      </c>
      <c r="T542" s="60" t="s">
        <v>37</v>
      </c>
      <c r="U542" s="60" t="s">
        <v>387</v>
      </c>
      <c r="V542" s="60"/>
      <c r="W542" s="60"/>
      <c r="X542" s="60"/>
      <c r="Y542" s="60"/>
      <c r="Z542" s="60"/>
      <c r="AA542" s="60"/>
      <c r="AB542" s="60" t="s">
        <v>536</v>
      </c>
      <c r="AC542" s="60" t="s">
        <v>3400</v>
      </c>
      <c r="AD542" s="70"/>
      <c r="AE542" s="71" t="str">
        <f t="shared" si="50"/>
        <v>MetaDataDefinition|PD600008|FCTNG_TYP|保理类型|S1|指根据贸易方向和是否具有融资性质划分的保理业务类型，分为出口保理融资、进口保理、国内卖方保理融资、国内买方保理。|</v>
      </c>
      <c r="AF542" s="71" t="str">
        <f t="shared" si="51"/>
        <v>PD600008</v>
      </c>
    </row>
    <row r="543" spans="1:32" s="44" customFormat="1" ht="19.2" customHeight="1">
      <c r="A543" s="60" t="s">
        <v>3401</v>
      </c>
      <c r="B543" s="60" t="s">
        <v>97</v>
      </c>
      <c r="C543" s="60" t="s">
        <v>173</v>
      </c>
      <c r="D543" s="60" t="s">
        <v>37</v>
      </c>
      <c r="E543" s="60" t="s">
        <v>3402</v>
      </c>
      <c r="F543" s="60" t="s">
        <v>3403</v>
      </c>
      <c r="G543" s="60" t="s">
        <v>37</v>
      </c>
      <c r="H543" s="60" t="s">
        <v>3404</v>
      </c>
      <c r="I543" s="60" t="s">
        <v>535</v>
      </c>
      <c r="J543" s="60" t="s">
        <v>37</v>
      </c>
      <c r="K543" s="60" t="s">
        <v>37</v>
      </c>
      <c r="L543" s="60" t="s">
        <v>383</v>
      </c>
      <c r="M543" s="60">
        <v>1</v>
      </c>
      <c r="N543" s="60" t="s">
        <v>37</v>
      </c>
      <c r="O543" s="63" t="str">
        <f>HYPERLINK("#代码扩展定义!C"&amp;MATCH($E:$E,代码扩展定义!C:C,),"代码类")</f>
        <v>代码类</v>
      </c>
      <c r="P543" s="60"/>
      <c r="Q543" s="60"/>
      <c r="R543" s="60"/>
      <c r="S543" s="60" t="s">
        <v>37</v>
      </c>
      <c r="T543" s="60" t="s">
        <v>37</v>
      </c>
      <c r="U543" s="60" t="s">
        <v>387</v>
      </c>
      <c r="V543" s="60"/>
      <c r="W543" s="60"/>
      <c r="X543" s="60"/>
      <c r="Y543" s="60"/>
      <c r="Z543" s="60"/>
      <c r="AA543" s="60"/>
      <c r="AB543" s="60" t="s">
        <v>536</v>
      </c>
      <c r="AC543" s="60" t="s">
        <v>3405</v>
      </c>
      <c r="AD543" s="70"/>
      <c r="AE543" s="71" t="str">
        <f t="shared" si="50"/>
        <v>MetaDataDefinition|PD600009|FCTNG_RCSE_FLAG|保理追索标识|S1|指保理业务中是否保留对卖方进行追索的权力。|</v>
      </c>
      <c r="AF543" s="71" t="str">
        <f t="shared" si="51"/>
        <v>PD600009</v>
      </c>
    </row>
    <row r="544" spans="1:32" s="44" customFormat="1" ht="19.2" customHeight="1">
      <c r="A544" s="60" t="s">
        <v>3406</v>
      </c>
      <c r="B544" s="60" t="s">
        <v>97</v>
      </c>
      <c r="C544" s="60" t="s">
        <v>173</v>
      </c>
      <c r="D544" s="60" t="s">
        <v>37</v>
      </c>
      <c r="E544" s="60" t="s">
        <v>3407</v>
      </c>
      <c r="F544" s="60" t="s">
        <v>3408</v>
      </c>
      <c r="G544" s="60" t="s">
        <v>37</v>
      </c>
      <c r="H544" s="60" t="s">
        <v>3409</v>
      </c>
      <c r="I544" s="60" t="s">
        <v>535</v>
      </c>
      <c r="J544" s="60" t="s">
        <v>37</v>
      </c>
      <c r="K544" s="60" t="s">
        <v>37</v>
      </c>
      <c r="L544" s="60" t="s">
        <v>383</v>
      </c>
      <c r="M544" s="60">
        <v>1</v>
      </c>
      <c r="N544" s="60" t="s">
        <v>37</v>
      </c>
      <c r="O544" s="63" t="str">
        <f>HYPERLINK("#代码扩展定义!C"&amp;MATCH($E:$E,代码扩展定义!C:C,),"代码类")</f>
        <v>代码类</v>
      </c>
      <c r="P544" s="60"/>
      <c r="Q544" s="60"/>
      <c r="R544" s="60"/>
      <c r="S544" s="60" t="s">
        <v>37</v>
      </c>
      <c r="T544" s="60" t="s">
        <v>37</v>
      </c>
      <c r="U544" s="60" t="s">
        <v>387</v>
      </c>
      <c r="V544" s="60"/>
      <c r="W544" s="60"/>
      <c r="X544" s="60"/>
      <c r="Y544" s="60"/>
      <c r="Z544" s="60"/>
      <c r="AA544" s="60"/>
      <c r="AB544" s="60" t="s">
        <v>536</v>
      </c>
      <c r="AC544" s="60" t="s">
        <v>3410</v>
      </c>
      <c r="AD544" s="70"/>
      <c r="AE544" s="71" t="str">
        <f t="shared" si="50"/>
        <v>MetaDataDefinition|PD600010|FCTNG_DISCLS_FLAG|明保暗保标识|S1|指保理业务发生后卖方是否通知买方相关债权已转让给银行。|</v>
      </c>
      <c r="AF544" s="71" t="str">
        <f t="shared" si="51"/>
        <v>PD600010</v>
      </c>
    </row>
    <row r="545" spans="1:32" s="44" customFormat="1" ht="19.2" customHeight="1">
      <c r="A545" s="60" t="s">
        <v>3411</v>
      </c>
      <c r="B545" s="60" t="s">
        <v>97</v>
      </c>
      <c r="C545" s="60" t="s">
        <v>173</v>
      </c>
      <c r="D545" s="60" t="s">
        <v>37</v>
      </c>
      <c r="E545" s="60" t="s">
        <v>3412</v>
      </c>
      <c r="F545" s="60" t="s">
        <v>3413</v>
      </c>
      <c r="G545" s="60" t="s">
        <v>37</v>
      </c>
      <c r="H545" s="60" t="s">
        <v>3414</v>
      </c>
      <c r="I545" s="60" t="s">
        <v>535</v>
      </c>
      <c r="J545" s="60" t="s">
        <v>37</v>
      </c>
      <c r="K545" s="60" t="s">
        <v>37</v>
      </c>
      <c r="L545" s="60" t="s">
        <v>383</v>
      </c>
      <c r="M545" s="60">
        <v>1</v>
      </c>
      <c r="N545" s="60" t="s">
        <v>37</v>
      </c>
      <c r="O545" s="63" t="str">
        <f>HYPERLINK("#代码扩展定义!C"&amp;MATCH($E:$E,代码扩展定义!C:C,),"代码类")</f>
        <v>代码类</v>
      </c>
      <c r="P545" s="60"/>
      <c r="Q545" s="60"/>
      <c r="R545" s="60"/>
      <c r="S545" s="60" t="s">
        <v>37</v>
      </c>
      <c r="T545" s="60" t="s">
        <v>37</v>
      </c>
      <c r="U545" s="60" t="s">
        <v>387</v>
      </c>
      <c r="V545" s="60"/>
      <c r="W545" s="60"/>
      <c r="X545" s="60"/>
      <c r="Y545" s="60"/>
      <c r="Z545" s="60"/>
      <c r="AA545" s="60"/>
      <c r="AB545" s="60" t="s">
        <v>536</v>
      </c>
      <c r="AC545" s="60" t="s">
        <v>3415</v>
      </c>
      <c r="AD545" s="70"/>
      <c r="AE545" s="71" t="str">
        <f t="shared" si="50"/>
        <v>MetaDataDefinition|PD600011|FORFTNG_TYP|福费廷类型|S1|指按照银行在福费廷业务中所承担的角色及其是否实际拥有应收债权而划分的福费廷业务类型，包括直接买断、间接买断、转卖。|</v>
      </c>
      <c r="AF545" s="71" t="str">
        <f t="shared" si="51"/>
        <v>PD600011</v>
      </c>
    </row>
    <row r="546" spans="1:32" s="44" customFormat="1" ht="19.2" customHeight="1">
      <c r="A546" s="60" t="s">
        <v>3416</v>
      </c>
      <c r="B546" s="60" t="s">
        <v>97</v>
      </c>
      <c r="C546" s="60" t="s">
        <v>175</v>
      </c>
      <c r="D546" s="60" t="s">
        <v>37</v>
      </c>
      <c r="E546" s="60" t="s">
        <v>3417</v>
      </c>
      <c r="F546" s="60" t="s">
        <v>3418</v>
      </c>
      <c r="G546" s="60" t="s">
        <v>37</v>
      </c>
      <c r="H546" s="60" t="s">
        <v>3419</v>
      </c>
      <c r="I546" s="60" t="s">
        <v>3420</v>
      </c>
      <c r="J546" s="60" t="s">
        <v>37</v>
      </c>
      <c r="K546" s="60" t="s">
        <v>37</v>
      </c>
      <c r="L546" s="60" t="s">
        <v>383</v>
      </c>
      <c r="M546" s="60">
        <v>4</v>
      </c>
      <c r="N546" s="60" t="s">
        <v>37</v>
      </c>
      <c r="O546" s="63" t="str">
        <f>HYPERLINK("#代码扩展定义!C"&amp;MATCH($E:$E,代码扩展定义!C:C,),"代码类")</f>
        <v>代码类</v>
      </c>
      <c r="P546" s="60"/>
      <c r="Q546" s="60"/>
      <c r="R546" s="60"/>
      <c r="S546" s="60" t="s">
        <v>37</v>
      </c>
      <c r="T546" s="60" t="s">
        <v>37</v>
      </c>
      <c r="U546" s="60" t="s">
        <v>387</v>
      </c>
      <c r="V546" s="60"/>
      <c r="W546" s="60"/>
      <c r="X546" s="60"/>
      <c r="Y546" s="60"/>
      <c r="Z546" s="60"/>
      <c r="AA546" s="60"/>
      <c r="AB546" s="60" t="s">
        <v>536</v>
      </c>
      <c r="AC546" s="60" t="s">
        <v>3421</v>
      </c>
      <c r="AD546" s="70"/>
      <c r="AE546" s="71" t="str">
        <f t="shared" si="50"/>
        <v>MetaDataDefinition|PD650001|LETE_OF_GRTE_TYP|保函类型|S4|指根据担保银行承担风险的不同及保函用途的不同对保函进行的分类。|</v>
      </c>
      <c r="AF546" s="71" t="str">
        <f t="shared" si="51"/>
        <v>PD650001</v>
      </c>
    </row>
    <row r="547" spans="1:32" s="44" customFormat="1" ht="19.2" customHeight="1">
      <c r="A547" s="60" t="s">
        <v>3422</v>
      </c>
      <c r="B547" s="60" t="s">
        <v>97</v>
      </c>
      <c r="C547" s="60" t="s">
        <v>175</v>
      </c>
      <c r="D547" s="60" t="s">
        <v>37</v>
      </c>
      <c r="E547" s="60" t="s">
        <v>3423</v>
      </c>
      <c r="F547" s="60" t="s">
        <v>3424</v>
      </c>
      <c r="G547" s="60" t="s">
        <v>37</v>
      </c>
      <c r="H547" s="60" t="s">
        <v>3425</v>
      </c>
      <c r="I547" s="60" t="s">
        <v>2460</v>
      </c>
      <c r="J547" s="60" t="s">
        <v>37</v>
      </c>
      <c r="K547" s="60" t="s">
        <v>37</v>
      </c>
      <c r="L547" s="60" t="s">
        <v>383</v>
      </c>
      <c r="M547" s="60">
        <v>2</v>
      </c>
      <c r="N547" s="60" t="s">
        <v>37</v>
      </c>
      <c r="O547" s="63" t="str">
        <f>HYPERLINK("#代码扩展定义!C"&amp;MATCH($E:$E,代码扩展定义!C:C,),"代码类")</f>
        <v>代码类</v>
      </c>
      <c r="P547" s="60"/>
      <c r="Q547" s="60"/>
      <c r="R547" s="60"/>
      <c r="S547" s="60" t="s">
        <v>37</v>
      </c>
      <c r="T547" s="60" t="s">
        <v>37</v>
      </c>
      <c r="U547" s="60" t="s">
        <v>387</v>
      </c>
      <c r="V547" s="60"/>
      <c r="W547" s="60"/>
      <c r="X547" s="60"/>
      <c r="Y547" s="60"/>
      <c r="Z547" s="60"/>
      <c r="AA547" s="60"/>
      <c r="AB547" s="60" t="s">
        <v>536</v>
      </c>
      <c r="AC547" s="60" t="s">
        <v>3426</v>
      </c>
      <c r="AD547" s="70"/>
      <c r="AE547" s="71" t="str">
        <f t="shared" si="50"/>
        <v>MetaDataDefinition|PD650002|LC_ISSUE_TYP|信用证开证方式|S2|指开证行采用何种方式开立信用证并通知信用证相关的各方当事人。主要的开立方式有简电开、全电开和信开。|</v>
      </c>
      <c r="AF547" s="71" t="str">
        <f t="shared" si="51"/>
        <v>PD650002</v>
      </c>
    </row>
    <row r="548" spans="1:32" s="44" customFormat="1" ht="19.2" customHeight="1">
      <c r="A548" s="60" t="s">
        <v>3427</v>
      </c>
      <c r="B548" s="60" t="s">
        <v>97</v>
      </c>
      <c r="C548" s="60" t="s">
        <v>175</v>
      </c>
      <c r="D548" s="60" t="s">
        <v>37</v>
      </c>
      <c r="E548" s="60" t="s">
        <v>3428</v>
      </c>
      <c r="F548" s="60" t="s">
        <v>3429</v>
      </c>
      <c r="G548" s="60" t="s">
        <v>37</v>
      </c>
      <c r="H548" s="60" t="s">
        <v>3430</v>
      </c>
      <c r="I548" s="60" t="s">
        <v>535</v>
      </c>
      <c r="J548" s="60" t="s">
        <v>37</v>
      </c>
      <c r="K548" s="60" t="s">
        <v>37</v>
      </c>
      <c r="L548" s="60" t="s">
        <v>383</v>
      </c>
      <c r="M548" s="60">
        <v>1</v>
      </c>
      <c r="N548" s="60" t="s">
        <v>37</v>
      </c>
      <c r="O548" s="63" t="str">
        <f>HYPERLINK("#代码扩展定义!C"&amp;MATCH($E:$E,代码扩展定义!C:C,),"代码类")</f>
        <v>代码类</v>
      </c>
      <c r="P548" s="60"/>
      <c r="Q548" s="60"/>
      <c r="R548" s="60"/>
      <c r="S548" s="60" t="s">
        <v>37</v>
      </c>
      <c r="T548" s="60" t="s">
        <v>37</v>
      </c>
      <c r="U548" s="60" t="s">
        <v>387</v>
      </c>
      <c r="V548" s="60"/>
      <c r="W548" s="60"/>
      <c r="X548" s="60"/>
      <c r="Y548" s="60"/>
      <c r="Z548" s="60"/>
      <c r="AA548" s="60"/>
      <c r="AB548" s="60" t="s">
        <v>536</v>
      </c>
      <c r="AC548" s="60" t="s">
        <v>3431</v>
      </c>
      <c r="AD548" s="70"/>
      <c r="AE548" s="71" t="str">
        <f t="shared" ref="AE548:AE578" si="52">CONCATENATE("MetaDataDefinition|",SUBSTITUTE(SUBSTITUTE(A548,CHAR(10),""),CHAR(13),""),"|",SUBSTITUTE(SUBSTITUTE(AC548,CHAR(10),""),CHAR(13),""),"|",SUBSTITUTE(SUBSTITUTE(E548,CHAR(10),""),CHAR(13),""),"|",IF(OR(L548="代码类",L548="标识类",L548="编码类",L548="文本类",L548="日期类",L548="时间类",L548="日期时间类"),CONCATENATE("S",M548),IF(L548="金额类",CONCATENATE("D",M548,",",N548),IF(L548="数值类","I","#N/A!"))),"|",SUBSTITUTE(SUBSTITUTE(H548,CHAR(10),""),CHAR(13),""),"|")</f>
        <v>MetaDataDefinition|PD650003|LC_PAYMT_TYP|信用证兑付方式|S1|指信用证约定的具体付款条件和付款方式，包含即期付款、延期付款、议付、承兑等。|</v>
      </c>
      <c r="AF548" s="71" t="str">
        <f t="shared" ref="AF548:AF578" si="53">A548</f>
        <v>PD650003</v>
      </c>
    </row>
    <row r="549" spans="1:32" s="44" customFormat="1" ht="19.2" customHeight="1">
      <c r="A549" s="60" t="s">
        <v>3432</v>
      </c>
      <c r="B549" s="60" t="s">
        <v>97</v>
      </c>
      <c r="C549" s="60" t="s">
        <v>175</v>
      </c>
      <c r="D549" s="60" t="s">
        <v>37</v>
      </c>
      <c r="E549" s="60" t="s">
        <v>3433</v>
      </c>
      <c r="F549" s="60" t="s">
        <v>3434</v>
      </c>
      <c r="G549" s="60" t="s">
        <v>37</v>
      </c>
      <c r="H549" s="60" t="s">
        <v>3435</v>
      </c>
      <c r="I549" s="60" t="s">
        <v>535</v>
      </c>
      <c r="J549" s="60" t="s">
        <v>37</v>
      </c>
      <c r="K549" s="60" t="s">
        <v>37</v>
      </c>
      <c r="L549" s="60" t="s">
        <v>383</v>
      </c>
      <c r="M549" s="60">
        <v>1</v>
      </c>
      <c r="N549" s="60" t="s">
        <v>37</v>
      </c>
      <c r="O549" s="63" t="str">
        <f>HYPERLINK("#代码扩展定义!C"&amp;MATCH($E:$E,代码扩展定义!C:C,),"代码类")</f>
        <v>代码类</v>
      </c>
      <c r="P549" s="60"/>
      <c r="Q549" s="60"/>
      <c r="R549" s="60"/>
      <c r="S549" s="60" t="s">
        <v>37</v>
      </c>
      <c r="T549" s="60" t="s">
        <v>37</v>
      </c>
      <c r="U549" s="60" t="s">
        <v>387</v>
      </c>
      <c r="V549" s="60"/>
      <c r="W549" s="60"/>
      <c r="X549" s="60"/>
      <c r="Y549" s="60"/>
      <c r="Z549" s="60"/>
      <c r="AA549" s="60"/>
      <c r="AB549" s="60" t="s">
        <v>536</v>
      </c>
      <c r="AC549" s="60" t="s">
        <v>3436</v>
      </c>
      <c r="AD549" s="70"/>
      <c r="AE549" s="71" t="str">
        <f t="shared" si="52"/>
        <v>MetaDataDefinition|PD650004|LC_TYP|信用证类型|S1|指根据信用证基本特性划分的信用证类型。|</v>
      </c>
      <c r="AF549" s="71" t="str">
        <f t="shared" si="53"/>
        <v>PD650004</v>
      </c>
    </row>
    <row r="550" spans="1:32" s="44" customFormat="1" ht="19.2" customHeight="1">
      <c r="A550" s="60" t="s">
        <v>3437</v>
      </c>
      <c r="B550" s="60" t="s">
        <v>97</v>
      </c>
      <c r="C550" s="60" t="s">
        <v>175</v>
      </c>
      <c r="D550" s="60" t="s">
        <v>37</v>
      </c>
      <c r="E550" s="60" t="s">
        <v>3438</v>
      </c>
      <c r="F550" s="60" t="s">
        <v>3439</v>
      </c>
      <c r="G550" s="60" t="s">
        <v>37</v>
      </c>
      <c r="H550" s="60" t="s">
        <v>3440</v>
      </c>
      <c r="I550" s="60" t="s">
        <v>2460</v>
      </c>
      <c r="J550" s="60" t="s">
        <v>37</v>
      </c>
      <c r="K550" s="60" t="s">
        <v>37</v>
      </c>
      <c r="L550" s="60" t="s">
        <v>383</v>
      </c>
      <c r="M550" s="60">
        <v>2</v>
      </c>
      <c r="N550" s="60" t="s">
        <v>37</v>
      </c>
      <c r="O550" s="63" t="str">
        <f>HYPERLINK("#代码扩展定义!C"&amp;MATCH($E:$E,代码扩展定义!C:C,),"代码类")</f>
        <v>代码类</v>
      </c>
      <c r="P550" s="60"/>
      <c r="Q550" s="60"/>
      <c r="R550" s="60"/>
      <c r="S550" s="60" t="s">
        <v>37</v>
      </c>
      <c r="T550" s="60" t="s">
        <v>37</v>
      </c>
      <c r="U550" s="60" t="s">
        <v>387</v>
      </c>
      <c r="V550" s="60"/>
      <c r="W550" s="60"/>
      <c r="X550" s="60"/>
      <c r="Y550" s="60"/>
      <c r="Z550" s="60"/>
      <c r="AA550" s="60"/>
      <c r="AB550" s="60" t="s">
        <v>536</v>
      </c>
      <c r="AC550" s="60" t="s">
        <v>3441</v>
      </c>
      <c r="AD550" s="70"/>
      <c r="AE550" s="71" t="str">
        <f t="shared" si="52"/>
        <v>MetaDataDefinition|PD650005|LC_TERM_TYP|信用证期限类型|S2|指根据信用证允许的付款期限类型划分的信用证付款方式。|</v>
      </c>
      <c r="AF550" s="71" t="str">
        <f t="shared" si="53"/>
        <v>PD650005</v>
      </c>
    </row>
    <row r="551" spans="1:32" s="44" customFormat="1" ht="19.2" customHeight="1">
      <c r="A551" s="60" t="s">
        <v>3442</v>
      </c>
      <c r="B551" s="60" t="s">
        <v>97</v>
      </c>
      <c r="C551" s="60" t="s">
        <v>175</v>
      </c>
      <c r="D551" s="60" t="s">
        <v>37</v>
      </c>
      <c r="E551" s="60" t="s">
        <v>3443</v>
      </c>
      <c r="F551" s="60" t="s">
        <v>3444</v>
      </c>
      <c r="G551" s="60" t="s">
        <v>37</v>
      </c>
      <c r="H551" s="60" t="s">
        <v>3445</v>
      </c>
      <c r="I551" s="60" t="s">
        <v>535</v>
      </c>
      <c r="J551" s="60" t="s">
        <v>37</v>
      </c>
      <c r="K551" s="60" t="s">
        <v>37</v>
      </c>
      <c r="L551" s="60" t="s">
        <v>383</v>
      </c>
      <c r="M551" s="60">
        <v>1</v>
      </c>
      <c r="N551" s="60" t="s">
        <v>37</v>
      </c>
      <c r="O551" s="63" t="str">
        <f>HYPERLINK("#代码扩展定义!C"&amp;MATCH($E:$E,代码扩展定义!C:C,),"代码类")</f>
        <v>代码类</v>
      </c>
      <c r="P551" s="60"/>
      <c r="Q551" s="60"/>
      <c r="R551" s="60"/>
      <c r="S551" s="60" t="s">
        <v>37</v>
      </c>
      <c r="T551" s="60" t="s">
        <v>37</v>
      </c>
      <c r="U551" s="60" t="s">
        <v>387</v>
      </c>
      <c r="V551" s="60"/>
      <c r="W551" s="60"/>
      <c r="X551" s="60"/>
      <c r="Y551" s="60"/>
      <c r="Z551" s="60"/>
      <c r="AA551" s="60"/>
      <c r="AB551" s="60" t="s">
        <v>536</v>
      </c>
      <c r="AC551" s="60" t="s">
        <v>3446</v>
      </c>
      <c r="AD551" s="70"/>
      <c r="AE551" s="71" t="str">
        <f t="shared" si="52"/>
        <v>MetaDataDefinition|PD650006|REINST_AMT_TYP|信用证恢复金额方式|S1|指循环信用证下恢复信用证金额的具体方式，通常有自动式循环、半自动式循环、非自动式循环。|</v>
      </c>
      <c r="AF551" s="71" t="str">
        <f t="shared" si="53"/>
        <v>PD650006</v>
      </c>
    </row>
    <row r="552" spans="1:32" s="44" customFormat="1" ht="19.2" customHeight="1">
      <c r="A552" s="60" t="s">
        <v>3447</v>
      </c>
      <c r="B552" s="60" t="s">
        <v>97</v>
      </c>
      <c r="C552" s="60" t="s">
        <v>175</v>
      </c>
      <c r="D552" s="60" t="s">
        <v>37</v>
      </c>
      <c r="E552" s="60" t="s">
        <v>3448</v>
      </c>
      <c r="F552" s="60" t="s">
        <v>3449</v>
      </c>
      <c r="G552" s="60" t="s">
        <v>37</v>
      </c>
      <c r="H552" s="60" t="s">
        <v>3450</v>
      </c>
      <c r="I552" s="60" t="s">
        <v>542</v>
      </c>
      <c r="J552" s="60" t="s">
        <v>37</v>
      </c>
      <c r="K552" s="60" t="s">
        <v>37</v>
      </c>
      <c r="L552" s="60" t="s">
        <v>543</v>
      </c>
      <c r="M552" s="60">
        <v>1</v>
      </c>
      <c r="N552" s="60" t="s">
        <v>37</v>
      </c>
      <c r="O552" s="60" t="s">
        <v>37</v>
      </c>
      <c r="P552" s="60"/>
      <c r="Q552" s="60"/>
      <c r="R552" s="60"/>
      <c r="S552" s="60" t="s">
        <v>37</v>
      </c>
      <c r="T552" s="60" t="s">
        <v>37</v>
      </c>
      <c r="U552" s="60" t="s">
        <v>387</v>
      </c>
      <c r="V552" s="60"/>
      <c r="W552" s="60"/>
      <c r="X552" s="60"/>
      <c r="Y552" s="60"/>
      <c r="Z552" s="60"/>
      <c r="AA552" s="60"/>
      <c r="AB552" s="60" t="s">
        <v>536</v>
      </c>
      <c r="AC552" s="60" t="s">
        <v>3451</v>
      </c>
      <c r="AD552" s="70"/>
      <c r="AE552" s="71" t="str">
        <f t="shared" si="52"/>
        <v>MetaDataDefinition|PD650007|LC_CFM_FLAG|信用证保兑标识|S1|指一笔信用证是否有开证行之外的银行予以承诺兑付，用于区分信用证是保兑信用证还是不可保兑信用证，其中保兑信用证是指开证行开出的信用证，由另一银行保证对符合信用证条款规定的单据履行付款义务。|</v>
      </c>
      <c r="AF552" s="71" t="str">
        <f t="shared" si="53"/>
        <v>PD650007</v>
      </c>
    </row>
    <row r="553" spans="1:32" s="44" customFormat="1" ht="19.2" customHeight="1">
      <c r="A553" s="60" t="s">
        <v>3452</v>
      </c>
      <c r="B553" s="60" t="s">
        <v>97</v>
      </c>
      <c r="C553" s="60" t="s">
        <v>175</v>
      </c>
      <c r="D553" s="60" t="s">
        <v>37</v>
      </c>
      <c r="E553" s="60" t="s">
        <v>3453</v>
      </c>
      <c r="F553" s="60" t="s">
        <v>3454</v>
      </c>
      <c r="G553" s="60" t="s">
        <v>37</v>
      </c>
      <c r="H553" s="60" t="s">
        <v>3455</v>
      </c>
      <c r="I553" s="60" t="s">
        <v>542</v>
      </c>
      <c r="J553" s="60" t="s">
        <v>37</v>
      </c>
      <c r="K553" s="60" t="s">
        <v>37</v>
      </c>
      <c r="L553" s="60" t="s">
        <v>543</v>
      </c>
      <c r="M553" s="60">
        <v>1</v>
      </c>
      <c r="N553" s="60" t="s">
        <v>37</v>
      </c>
      <c r="O553" s="60" t="s">
        <v>37</v>
      </c>
      <c r="P553" s="60"/>
      <c r="Q553" s="60"/>
      <c r="R553" s="60"/>
      <c r="S553" s="60" t="s">
        <v>37</v>
      </c>
      <c r="T553" s="60" t="s">
        <v>37</v>
      </c>
      <c r="U553" s="60" t="s">
        <v>387</v>
      </c>
      <c r="V553" s="60"/>
      <c r="W553" s="60"/>
      <c r="X553" s="60"/>
      <c r="Y553" s="60"/>
      <c r="Z553" s="60"/>
      <c r="AA553" s="60"/>
      <c r="AB553" s="60" t="s">
        <v>536</v>
      </c>
      <c r="AC553" s="60" t="s">
        <v>3456</v>
      </c>
      <c r="AD553" s="70"/>
      <c r="AE553" s="71" t="str">
        <f t="shared" si="52"/>
        <v>MetaDataDefinition|PD650008|LC_IRREV_FLAG|信用证可撤销标识|S1|指信用证是否可以撤销的标志，用于区分信用证是可撤销信用证还是不可撤销信用证，其中，可撤销信用证是指开证行对所开信用证不必征得受益人或有关当事人的同意，有权随时撤销或修改的信用证。|</v>
      </c>
      <c r="AF553" s="71" t="str">
        <f t="shared" si="53"/>
        <v>PD650008</v>
      </c>
    </row>
    <row r="554" spans="1:32" s="44" customFormat="1" ht="19.2" customHeight="1">
      <c r="A554" s="60" t="s">
        <v>3457</v>
      </c>
      <c r="B554" s="60" t="s">
        <v>97</v>
      </c>
      <c r="C554" s="60" t="s">
        <v>175</v>
      </c>
      <c r="D554" s="60" t="s">
        <v>37</v>
      </c>
      <c r="E554" s="60" t="s">
        <v>3458</v>
      </c>
      <c r="F554" s="60" t="s">
        <v>3459</v>
      </c>
      <c r="G554" s="60" t="s">
        <v>37</v>
      </c>
      <c r="H554" s="60" t="s">
        <v>3460</v>
      </c>
      <c r="I554" s="60" t="s">
        <v>542</v>
      </c>
      <c r="J554" s="60" t="s">
        <v>37</v>
      </c>
      <c r="K554" s="60" t="s">
        <v>37</v>
      </c>
      <c r="L554" s="60" t="s">
        <v>543</v>
      </c>
      <c r="M554" s="60">
        <v>1</v>
      </c>
      <c r="N554" s="60" t="s">
        <v>37</v>
      </c>
      <c r="O554" s="60" t="s">
        <v>37</v>
      </c>
      <c r="P554" s="60"/>
      <c r="Q554" s="60"/>
      <c r="R554" s="60"/>
      <c r="S554" s="60" t="s">
        <v>37</v>
      </c>
      <c r="T554" s="60" t="s">
        <v>37</v>
      </c>
      <c r="U554" s="60" t="s">
        <v>387</v>
      </c>
      <c r="V554" s="60"/>
      <c r="W554" s="60"/>
      <c r="X554" s="60"/>
      <c r="Y554" s="60"/>
      <c r="Z554" s="60"/>
      <c r="AA554" s="60"/>
      <c r="AB554" s="60" t="s">
        <v>536</v>
      </c>
      <c r="AC554" s="60" t="s">
        <v>3461</v>
      </c>
      <c r="AD554" s="70"/>
      <c r="AE554" s="71" t="str">
        <f t="shared" si="52"/>
        <v>MetaDataDefinition|PD650009|LC_TRNSF_FLAG|信用证可转让标识|S1|指信用证是否可以转让的标志，用于区分信用证是可转让信用证还是不可转让信用证。其中，可转让信用证是指开证行授权通知行在受益人的要求下，可将信用证的全部或一部分转让给第三者即第二受益人的信用证。|</v>
      </c>
      <c r="AF554" s="71" t="str">
        <f t="shared" si="53"/>
        <v>PD650009</v>
      </c>
    </row>
    <row r="555" spans="1:32" s="44" customFormat="1" ht="19.2" customHeight="1">
      <c r="A555" s="60" t="s">
        <v>3462</v>
      </c>
      <c r="B555" s="60" t="s">
        <v>97</v>
      </c>
      <c r="C555" s="60" t="s">
        <v>175</v>
      </c>
      <c r="D555" s="60" t="s">
        <v>37</v>
      </c>
      <c r="E555" s="60" t="s">
        <v>3463</v>
      </c>
      <c r="F555" s="60" t="s">
        <v>3464</v>
      </c>
      <c r="G555" s="60" t="s">
        <v>37</v>
      </c>
      <c r="H555" s="60" t="s">
        <v>3465</v>
      </c>
      <c r="I555" s="60" t="s">
        <v>535</v>
      </c>
      <c r="J555" s="60" t="s">
        <v>37</v>
      </c>
      <c r="K555" s="60" t="s">
        <v>37</v>
      </c>
      <c r="L555" s="60" t="s">
        <v>383</v>
      </c>
      <c r="M555" s="60">
        <v>1</v>
      </c>
      <c r="N555" s="60" t="s">
        <v>37</v>
      </c>
      <c r="O555" s="63" t="str">
        <f>HYPERLINK("#代码扩展定义!C"&amp;MATCH($E:$E,代码扩展定义!C:C,),"代码类")</f>
        <v>代码类</v>
      </c>
      <c r="P555" s="60"/>
      <c r="Q555" s="60"/>
      <c r="R555" s="60"/>
      <c r="S555" s="60" t="s">
        <v>37</v>
      </c>
      <c r="T555" s="60" t="s">
        <v>37</v>
      </c>
      <c r="U555" s="60" t="s">
        <v>387</v>
      </c>
      <c r="V555" s="60"/>
      <c r="W555" s="60"/>
      <c r="X555" s="60"/>
      <c r="Y555" s="60"/>
      <c r="Z555" s="60"/>
      <c r="AA555" s="60"/>
      <c r="AB555" s="60" t="s">
        <v>536</v>
      </c>
      <c r="AC555" s="60" t="s">
        <v>3466</v>
      </c>
      <c r="AD555" s="70"/>
      <c r="AE555" s="71" t="str">
        <f t="shared" si="52"/>
        <v>MetaDataDefinition|PD650010|DOC_DELIV_TYP|信用证交单方式|S1|指信用证项下单据交付给进口商的对价方式，如付款交单、承兑交单等。|</v>
      </c>
      <c r="AF555" s="71" t="str">
        <f t="shared" si="53"/>
        <v>PD650010</v>
      </c>
    </row>
    <row r="556" spans="1:32" s="44" customFormat="1" ht="19.2" customHeight="1">
      <c r="A556" s="60" t="s">
        <v>3467</v>
      </c>
      <c r="B556" s="60" t="s">
        <v>97</v>
      </c>
      <c r="C556" s="60" t="s">
        <v>180</v>
      </c>
      <c r="D556" s="60" t="s">
        <v>37</v>
      </c>
      <c r="E556" s="60" t="s">
        <v>3468</v>
      </c>
      <c r="F556" s="60" t="s">
        <v>3469</v>
      </c>
      <c r="G556" s="60" t="s">
        <v>37</v>
      </c>
      <c r="H556" s="60" t="s">
        <v>3470</v>
      </c>
      <c r="I556" s="60" t="s">
        <v>535</v>
      </c>
      <c r="J556" s="60" t="s">
        <v>37</v>
      </c>
      <c r="K556" s="60" t="s">
        <v>37</v>
      </c>
      <c r="L556" s="60" t="s">
        <v>383</v>
      </c>
      <c r="M556" s="60">
        <v>1</v>
      </c>
      <c r="N556" s="60" t="s">
        <v>37</v>
      </c>
      <c r="O556" s="63" t="str">
        <f>HYPERLINK("#代码扩展定义!C"&amp;MATCH($E:$E,代码扩展定义!C:C,),"代码类")</f>
        <v>代码类</v>
      </c>
      <c r="P556" s="60"/>
      <c r="Q556" s="60"/>
      <c r="R556" s="60"/>
      <c r="S556" s="60" t="s">
        <v>37</v>
      </c>
      <c r="T556" s="60" t="s">
        <v>37</v>
      </c>
      <c r="U556" s="60" t="s">
        <v>387</v>
      </c>
      <c r="V556" s="60"/>
      <c r="W556" s="60"/>
      <c r="X556" s="60"/>
      <c r="Y556" s="60"/>
      <c r="Z556" s="60"/>
      <c r="AA556" s="60"/>
      <c r="AB556" s="60" t="s">
        <v>536</v>
      </c>
      <c r="AC556" s="60" t="s">
        <v>3471</v>
      </c>
      <c r="AD556" s="70"/>
      <c r="AE556" s="71" t="str">
        <f t="shared" si="52"/>
        <v>MetaDataDefinition|PD700001|BOND_UNDERWRT_TYP|证券承销类型|S1|指银行在证券承销业务中所能承销的债券种类。|</v>
      </c>
      <c r="AF556" s="71" t="str">
        <f t="shared" si="53"/>
        <v>PD700001</v>
      </c>
    </row>
    <row r="557" spans="1:32" s="44" customFormat="1" ht="19.2" customHeight="1">
      <c r="A557" s="60" t="s">
        <v>3472</v>
      </c>
      <c r="B557" s="60" t="s">
        <v>97</v>
      </c>
      <c r="C557" s="60" t="s">
        <v>180</v>
      </c>
      <c r="D557" s="60" t="s">
        <v>37</v>
      </c>
      <c r="E557" s="60" t="s">
        <v>3473</v>
      </c>
      <c r="F557" s="60" t="s">
        <v>3474</v>
      </c>
      <c r="G557" s="60" t="s">
        <v>37</v>
      </c>
      <c r="H557" s="60" t="s">
        <v>3475</v>
      </c>
      <c r="I557" s="60" t="s">
        <v>535</v>
      </c>
      <c r="J557" s="60" t="s">
        <v>37</v>
      </c>
      <c r="K557" s="60" t="s">
        <v>37</v>
      </c>
      <c r="L557" s="60" t="s">
        <v>383</v>
      </c>
      <c r="M557" s="60">
        <v>1</v>
      </c>
      <c r="N557" s="60" t="s">
        <v>37</v>
      </c>
      <c r="O557" s="63" t="str">
        <f>HYPERLINK("#代码扩展定义!C"&amp;MATCH($E:$E,代码扩展定义!C:C,),"代码类")</f>
        <v>代码类</v>
      </c>
      <c r="P557" s="60"/>
      <c r="Q557" s="60"/>
      <c r="R557" s="60"/>
      <c r="S557" s="60" t="s">
        <v>37</v>
      </c>
      <c r="T557" s="60" t="s">
        <v>37</v>
      </c>
      <c r="U557" s="60" t="s">
        <v>387</v>
      </c>
      <c r="V557" s="60"/>
      <c r="W557" s="60"/>
      <c r="X557" s="60"/>
      <c r="Y557" s="60"/>
      <c r="Z557" s="60"/>
      <c r="AA557" s="60"/>
      <c r="AB557" s="60" t="s">
        <v>536</v>
      </c>
      <c r="AC557" s="60" t="s">
        <v>3476</v>
      </c>
      <c r="AD557" s="70"/>
      <c r="AE557" s="71" t="str">
        <f t="shared" si="52"/>
        <v>MetaDataDefinition|PD700002|UNDERWRT_ROLE|我行承销角色|S1|指贵州银行在债券承销业务中承担的角色。包括主承销商、联席主承销商和副主承销商。|</v>
      </c>
      <c r="AF557" s="71" t="str">
        <f t="shared" si="53"/>
        <v>PD700002</v>
      </c>
    </row>
    <row r="558" spans="1:32" s="44" customFormat="1" ht="19.2" customHeight="1">
      <c r="A558" s="60" t="s">
        <v>3477</v>
      </c>
      <c r="B558" s="60" t="s">
        <v>97</v>
      </c>
      <c r="C558" s="60" t="s">
        <v>180</v>
      </c>
      <c r="D558" s="60" t="s">
        <v>37</v>
      </c>
      <c r="E558" s="60" t="s">
        <v>3478</v>
      </c>
      <c r="F558" s="60" t="s">
        <v>3479</v>
      </c>
      <c r="G558" s="60" t="s">
        <v>37</v>
      </c>
      <c r="H558" s="60" t="s">
        <v>3480</v>
      </c>
      <c r="I558" s="60" t="s">
        <v>535</v>
      </c>
      <c r="J558" s="60" t="s">
        <v>37</v>
      </c>
      <c r="K558" s="60" t="s">
        <v>37</v>
      </c>
      <c r="L558" s="60" t="s">
        <v>383</v>
      </c>
      <c r="M558" s="60">
        <v>1</v>
      </c>
      <c r="N558" s="60" t="s">
        <v>37</v>
      </c>
      <c r="O558" s="63" t="str">
        <f>HYPERLINK("#代码扩展定义!C"&amp;MATCH($E:$E,代码扩展定义!C:C,),"代码类")</f>
        <v>代码类</v>
      </c>
      <c r="P558" s="60"/>
      <c r="Q558" s="60"/>
      <c r="R558" s="60"/>
      <c r="S558" s="60" t="s">
        <v>37</v>
      </c>
      <c r="T558" s="60" t="s">
        <v>37</v>
      </c>
      <c r="U558" s="60" t="s">
        <v>387</v>
      </c>
      <c r="V558" s="60"/>
      <c r="W558" s="60"/>
      <c r="X558" s="60"/>
      <c r="Y558" s="60"/>
      <c r="Z558" s="60"/>
      <c r="AA558" s="60"/>
      <c r="AB558" s="60" t="s">
        <v>536</v>
      </c>
      <c r="AC558" s="60" t="s">
        <v>3481</v>
      </c>
      <c r="AD558" s="70"/>
      <c r="AE558" s="71" t="str">
        <f t="shared" si="52"/>
        <v>MetaDataDefinition|PD700003|UNDERWRT_APPRCH|承销方式|S1|指根据销售债券方式和份额划分的债券承销类型，包括全额包销、余额包销和代销。|</v>
      </c>
      <c r="AF558" s="71" t="str">
        <f t="shared" si="53"/>
        <v>PD700003</v>
      </c>
    </row>
    <row r="559" spans="1:32" s="44" customFormat="1" ht="19.2" customHeight="1">
      <c r="A559" s="60" t="s">
        <v>3482</v>
      </c>
      <c r="B559" s="60" t="s">
        <v>97</v>
      </c>
      <c r="C559" s="60" t="s">
        <v>180</v>
      </c>
      <c r="D559" s="60" t="s">
        <v>37</v>
      </c>
      <c r="E559" s="60" t="s">
        <v>3483</v>
      </c>
      <c r="F559" s="60" t="s">
        <v>3484</v>
      </c>
      <c r="G559" s="60" t="s">
        <v>37</v>
      </c>
      <c r="H559" s="60" t="s">
        <v>3485</v>
      </c>
      <c r="I559" s="60" t="s">
        <v>535</v>
      </c>
      <c r="J559" s="60" t="s">
        <v>37</v>
      </c>
      <c r="K559" s="60" t="s">
        <v>37</v>
      </c>
      <c r="L559" s="60" t="s">
        <v>383</v>
      </c>
      <c r="M559" s="60">
        <v>1</v>
      </c>
      <c r="N559" s="60" t="s">
        <v>37</v>
      </c>
      <c r="O559" s="63" t="str">
        <f>HYPERLINK("#代码扩展定义!C"&amp;MATCH($E:$E,代码扩展定义!C:C,),"代码类")</f>
        <v>代码类</v>
      </c>
      <c r="P559" s="60"/>
      <c r="Q559" s="60"/>
      <c r="R559" s="60"/>
      <c r="S559" s="60" t="s">
        <v>37</v>
      </c>
      <c r="T559" s="60" t="s">
        <v>37</v>
      </c>
      <c r="U559" s="60" t="s">
        <v>387</v>
      </c>
      <c r="V559" s="60"/>
      <c r="W559" s="60"/>
      <c r="X559" s="60"/>
      <c r="Y559" s="60"/>
      <c r="Z559" s="60"/>
      <c r="AA559" s="60"/>
      <c r="AB559" s="60" t="s">
        <v>536</v>
      </c>
      <c r="AC559" s="60" t="s">
        <v>3486</v>
      </c>
      <c r="AD559" s="70"/>
      <c r="AE559" s="71" t="str">
        <f t="shared" si="52"/>
        <v>MetaDataDefinition|PD700004|BOND_ISUE_MOD|债券发行模式|S1|指根据债券发行对象范围的不同划分的发行类别，包括公开发行和定向发行。|</v>
      </c>
      <c r="AF559" s="71" t="str">
        <f t="shared" si="53"/>
        <v>PD700004</v>
      </c>
    </row>
    <row r="560" spans="1:32" s="44" customFormat="1" ht="19.2" customHeight="1">
      <c r="A560" s="60" t="s">
        <v>3487</v>
      </c>
      <c r="B560" s="60" t="s">
        <v>97</v>
      </c>
      <c r="C560" s="60" t="s">
        <v>180</v>
      </c>
      <c r="D560" s="60" t="s">
        <v>37</v>
      </c>
      <c r="E560" s="60" t="s">
        <v>3488</v>
      </c>
      <c r="F560" s="60" t="s">
        <v>3489</v>
      </c>
      <c r="G560" s="60" t="s">
        <v>37</v>
      </c>
      <c r="H560" s="60" t="s">
        <v>3490</v>
      </c>
      <c r="I560" s="60" t="s">
        <v>535</v>
      </c>
      <c r="J560" s="60" t="s">
        <v>37</v>
      </c>
      <c r="K560" s="60" t="s">
        <v>37</v>
      </c>
      <c r="L560" s="60" t="s">
        <v>383</v>
      </c>
      <c r="M560" s="60">
        <v>1</v>
      </c>
      <c r="N560" s="60" t="s">
        <v>37</v>
      </c>
      <c r="O560" s="63" t="str">
        <f>HYPERLINK("#代码扩展定义!C"&amp;MATCH($E:$E,代码扩展定义!C:C,),"代码类")</f>
        <v>代码类</v>
      </c>
      <c r="P560" s="60"/>
      <c r="Q560" s="60"/>
      <c r="R560" s="60"/>
      <c r="S560" s="60" t="s">
        <v>37</v>
      </c>
      <c r="T560" s="60" t="s">
        <v>37</v>
      </c>
      <c r="U560" s="60" t="s">
        <v>387</v>
      </c>
      <c r="V560" s="60"/>
      <c r="W560" s="60"/>
      <c r="X560" s="60"/>
      <c r="Y560" s="60"/>
      <c r="Z560" s="60"/>
      <c r="AA560" s="60"/>
      <c r="AB560" s="60" t="s">
        <v>536</v>
      </c>
      <c r="AC560" s="60" t="s">
        <v>3491</v>
      </c>
      <c r="AD560" s="70"/>
      <c r="AE560" s="71" t="str">
        <f t="shared" si="52"/>
        <v>MetaDataDefinition|PD700005|BOND_MTHD|债券发行方式|S1|指债券的发行是采取一次足额发行、或是在限额内分期发行的方式。|</v>
      </c>
      <c r="AF560" s="71" t="str">
        <f t="shared" si="53"/>
        <v>PD700005</v>
      </c>
    </row>
    <row r="561" spans="1:32" s="44" customFormat="1" ht="19.2" customHeight="1">
      <c r="A561" s="60" t="s">
        <v>3492</v>
      </c>
      <c r="B561" s="60" t="s">
        <v>97</v>
      </c>
      <c r="C561" s="60" t="s">
        <v>182</v>
      </c>
      <c r="D561" s="60" t="s">
        <v>183</v>
      </c>
      <c r="E561" s="60" t="s">
        <v>3493</v>
      </c>
      <c r="F561" s="60" t="s">
        <v>3494</v>
      </c>
      <c r="G561" s="60" t="s">
        <v>37</v>
      </c>
      <c r="H561" s="60" t="s">
        <v>3495</v>
      </c>
      <c r="I561" s="60" t="s">
        <v>535</v>
      </c>
      <c r="J561" s="60" t="s">
        <v>37</v>
      </c>
      <c r="K561" s="60" t="s">
        <v>37</v>
      </c>
      <c r="L561" s="60" t="s">
        <v>383</v>
      </c>
      <c r="M561" s="60">
        <v>1</v>
      </c>
      <c r="N561" s="60" t="s">
        <v>37</v>
      </c>
      <c r="O561" s="63" t="str">
        <f>HYPERLINK("#代码扩展定义!C"&amp;MATCH($E:$E,代码扩展定义!C:C,),"代码类")</f>
        <v>代码类</v>
      </c>
      <c r="P561" s="60"/>
      <c r="Q561" s="60"/>
      <c r="R561" s="60"/>
      <c r="S561" s="60" t="s">
        <v>37</v>
      </c>
      <c r="T561" s="60" t="s">
        <v>37</v>
      </c>
      <c r="U561" s="60" t="s">
        <v>387</v>
      </c>
      <c r="V561" s="60"/>
      <c r="W561" s="60"/>
      <c r="X561" s="60"/>
      <c r="Y561" s="60"/>
      <c r="Z561" s="60"/>
      <c r="AA561" s="60"/>
      <c r="AB561" s="60" t="s">
        <v>536</v>
      </c>
      <c r="AC561" s="60" t="s">
        <v>3496</v>
      </c>
      <c r="AD561" s="70"/>
      <c r="AE561" s="71" t="str">
        <f t="shared" si="52"/>
        <v>MetaDataDefinition|PD750001|FUD_CLTN_IND|归集标识|S1|指根据客户要求设定的资金归集指令处理方式。归集指集团子公司将资金上划给归集账户的动作。|</v>
      </c>
      <c r="AF561" s="71" t="str">
        <f t="shared" si="53"/>
        <v>PD750001</v>
      </c>
    </row>
    <row r="562" spans="1:32" s="44" customFormat="1" ht="19.2" customHeight="1">
      <c r="A562" s="60" t="s">
        <v>3497</v>
      </c>
      <c r="B562" s="60" t="s">
        <v>97</v>
      </c>
      <c r="C562" s="60" t="s">
        <v>182</v>
      </c>
      <c r="D562" s="60" t="s">
        <v>183</v>
      </c>
      <c r="E562" s="60" t="s">
        <v>3498</v>
      </c>
      <c r="F562" s="60" t="s">
        <v>3499</v>
      </c>
      <c r="G562" s="60" t="s">
        <v>37</v>
      </c>
      <c r="H562" s="60" t="s">
        <v>3500</v>
      </c>
      <c r="I562" s="60" t="s">
        <v>535</v>
      </c>
      <c r="J562" s="60" t="s">
        <v>37</v>
      </c>
      <c r="K562" s="60" t="s">
        <v>37</v>
      </c>
      <c r="L562" s="60" t="s">
        <v>383</v>
      </c>
      <c r="M562" s="60">
        <v>1</v>
      </c>
      <c r="N562" s="60" t="s">
        <v>37</v>
      </c>
      <c r="O562" s="63" t="str">
        <f>HYPERLINK("#代码扩展定义!C"&amp;MATCH($E:$E,代码扩展定义!C:C,),"代码类")</f>
        <v>代码类</v>
      </c>
      <c r="P562" s="60"/>
      <c r="Q562" s="60"/>
      <c r="R562" s="60"/>
      <c r="S562" s="60" t="s">
        <v>37</v>
      </c>
      <c r="T562" s="60" t="s">
        <v>37</v>
      </c>
      <c r="U562" s="60" t="s">
        <v>387</v>
      </c>
      <c r="V562" s="60"/>
      <c r="W562" s="60"/>
      <c r="X562" s="60"/>
      <c r="Y562" s="60"/>
      <c r="Z562" s="60"/>
      <c r="AA562" s="60"/>
      <c r="AB562" s="60" t="s">
        <v>536</v>
      </c>
      <c r="AC562" s="60" t="s">
        <v>3501</v>
      </c>
      <c r="AD562" s="70"/>
      <c r="AE562" s="71" t="str">
        <f t="shared" si="52"/>
        <v>MetaDataDefinition|PD750002|FUD_CLTN_CHANL|归集路径|S1|指资金在归集账户和成员账户间转移的处理方式，包括直接转账和委存委贷。|</v>
      </c>
      <c r="AF562" s="71" t="str">
        <f t="shared" si="53"/>
        <v>PD750002</v>
      </c>
    </row>
    <row r="563" spans="1:32" s="44" customFormat="1" ht="19.2" customHeight="1">
      <c r="A563" s="60" t="s">
        <v>3502</v>
      </c>
      <c r="B563" s="60" t="s">
        <v>97</v>
      </c>
      <c r="C563" s="60" t="s">
        <v>182</v>
      </c>
      <c r="D563" s="60" t="s">
        <v>183</v>
      </c>
      <c r="E563" s="60" t="s">
        <v>3503</v>
      </c>
      <c r="F563" s="60" t="s">
        <v>3504</v>
      </c>
      <c r="G563" s="60" t="s">
        <v>37</v>
      </c>
      <c r="H563" s="60" t="s">
        <v>3505</v>
      </c>
      <c r="I563" s="60" t="s">
        <v>535</v>
      </c>
      <c r="J563" s="60" t="s">
        <v>37</v>
      </c>
      <c r="K563" s="60" t="s">
        <v>37</v>
      </c>
      <c r="L563" s="60" t="s">
        <v>383</v>
      </c>
      <c r="M563" s="60">
        <v>1</v>
      </c>
      <c r="N563" s="60" t="s">
        <v>37</v>
      </c>
      <c r="O563" s="63" t="str">
        <f>HYPERLINK("#代码扩展定义!C"&amp;MATCH($E:$E,代码扩展定义!C:C,),"代码类")</f>
        <v>代码类</v>
      </c>
      <c r="P563" s="60"/>
      <c r="Q563" s="60"/>
      <c r="R563" s="60"/>
      <c r="S563" s="60" t="s">
        <v>37</v>
      </c>
      <c r="T563" s="60" t="s">
        <v>37</v>
      </c>
      <c r="U563" s="60" t="s">
        <v>387</v>
      </c>
      <c r="V563" s="60"/>
      <c r="W563" s="60"/>
      <c r="X563" s="60"/>
      <c r="Y563" s="60"/>
      <c r="Z563" s="60"/>
      <c r="AA563" s="60"/>
      <c r="AB563" s="60" t="s">
        <v>536</v>
      </c>
      <c r="AC563" s="60" t="s">
        <v>3506</v>
      </c>
      <c r="AD563" s="70"/>
      <c r="AE563" s="71" t="str">
        <f t="shared" si="52"/>
        <v>MetaDataDefinition|PD750003|CLTN_TYP|归集方式|S1|指资金归集操作中应归集金额的不同计算方式。|</v>
      </c>
      <c r="AF563" s="71" t="str">
        <f t="shared" si="53"/>
        <v>PD750003</v>
      </c>
    </row>
    <row r="564" spans="1:32" s="44" customFormat="1" ht="19.2" customHeight="1">
      <c r="A564" s="60" t="s">
        <v>3507</v>
      </c>
      <c r="B564" s="60" t="s">
        <v>97</v>
      </c>
      <c r="C564" s="60" t="s">
        <v>182</v>
      </c>
      <c r="D564" s="60" t="s">
        <v>183</v>
      </c>
      <c r="E564" s="60" t="s">
        <v>3508</v>
      </c>
      <c r="F564" s="60" t="s">
        <v>3509</v>
      </c>
      <c r="G564" s="60" t="s">
        <v>37</v>
      </c>
      <c r="H564" s="60" t="s">
        <v>3510</v>
      </c>
      <c r="I564" s="60" t="s">
        <v>535</v>
      </c>
      <c r="J564" s="60" t="s">
        <v>37</v>
      </c>
      <c r="K564" s="60" t="s">
        <v>37</v>
      </c>
      <c r="L564" s="60" t="s">
        <v>383</v>
      </c>
      <c r="M564" s="60">
        <v>1</v>
      </c>
      <c r="N564" s="60" t="s">
        <v>37</v>
      </c>
      <c r="O564" s="63" t="str">
        <f>HYPERLINK("#代码扩展定义!C"&amp;MATCH($E:$E,代码扩展定义!C:C,),"代码类")</f>
        <v>代码类</v>
      </c>
      <c r="P564" s="60"/>
      <c r="Q564" s="60"/>
      <c r="R564" s="60"/>
      <c r="S564" s="60" t="s">
        <v>37</v>
      </c>
      <c r="T564" s="60" t="s">
        <v>37</v>
      </c>
      <c r="U564" s="60" t="s">
        <v>387</v>
      </c>
      <c r="V564" s="60"/>
      <c r="W564" s="60"/>
      <c r="X564" s="60"/>
      <c r="Y564" s="60"/>
      <c r="Z564" s="60"/>
      <c r="AA564" s="60"/>
      <c r="AB564" s="60" t="s">
        <v>536</v>
      </c>
      <c r="AC564" s="60" t="s">
        <v>3511</v>
      </c>
      <c r="AD564" s="70"/>
      <c r="AE564" s="71" t="str">
        <f t="shared" si="52"/>
        <v>MetaDataDefinition|PD750004|ALLOC_TYP|下拨方式|S1|指资金下拨操作中应下拨金额的不同计算方式。|</v>
      </c>
      <c r="AF564" s="71" t="str">
        <f t="shared" si="53"/>
        <v>PD750004</v>
      </c>
    </row>
    <row r="565" spans="1:32" s="44" customFormat="1" ht="19.2" customHeight="1">
      <c r="A565" s="60" t="s">
        <v>3512</v>
      </c>
      <c r="B565" s="60" t="s">
        <v>97</v>
      </c>
      <c r="C565" s="60" t="s">
        <v>182</v>
      </c>
      <c r="D565" s="60" t="s">
        <v>183</v>
      </c>
      <c r="E565" s="60" t="s">
        <v>3513</v>
      </c>
      <c r="F565" s="60" t="s">
        <v>3514</v>
      </c>
      <c r="G565" s="60" t="s">
        <v>37</v>
      </c>
      <c r="H565" s="60" t="s">
        <v>3515</v>
      </c>
      <c r="I565" s="60" t="s">
        <v>535</v>
      </c>
      <c r="J565" s="60" t="s">
        <v>37</v>
      </c>
      <c r="K565" s="60" t="s">
        <v>37</v>
      </c>
      <c r="L565" s="60" t="s">
        <v>383</v>
      </c>
      <c r="M565" s="60">
        <v>1</v>
      </c>
      <c r="N565" s="60" t="s">
        <v>37</v>
      </c>
      <c r="O565" s="63" t="str">
        <f>HYPERLINK("#代码扩展定义!C"&amp;MATCH($E:$E,代码扩展定义!C:C,),"代码类")</f>
        <v>代码类</v>
      </c>
      <c r="P565" s="60"/>
      <c r="Q565" s="60"/>
      <c r="R565" s="60"/>
      <c r="S565" s="60" t="s">
        <v>37</v>
      </c>
      <c r="T565" s="60" t="s">
        <v>37</v>
      </c>
      <c r="U565" s="60" t="s">
        <v>387</v>
      </c>
      <c r="V565" s="60"/>
      <c r="W565" s="60"/>
      <c r="X565" s="60"/>
      <c r="Y565" s="60"/>
      <c r="Z565" s="60"/>
      <c r="AA565" s="60"/>
      <c r="AB565" s="60" t="s">
        <v>536</v>
      </c>
      <c r="AC565" s="60" t="s">
        <v>3516</v>
      </c>
      <c r="AD565" s="70"/>
      <c r="AE565" s="71" t="str">
        <f t="shared" si="52"/>
        <v>MetaDataDefinition|PD750005|FUD_CLTN_FREQ|归集频率|S1|指资金归集操作的时间间隔类型。|</v>
      </c>
      <c r="AF565" s="71" t="str">
        <f t="shared" si="53"/>
        <v>PD750005</v>
      </c>
    </row>
    <row r="566" spans="1:32" s="44" customFormat="1" ht="19.2" customHeight="1">
      <c r="A566" s="60" t="s">
        <v>3517</v>
      </c>
      <c r="B566" s="60" t="s">
        <v>97</v>
      </c>
      <c r="C566" s="60" t="s">
        <v>182</v>
      </c>
      <c r="D566" s="60" t="s">
        <v>183</v>
      </c>
      <c r="E566" s="60" t="s">
        <v>3518</v>
      </c>
      <c r="F566" s="60" t="s">
        <v>3519</v>
      </c>
      <c r="G566" s="60" t="s">
        <v>37</v>
      </c>
      <c r="H566" s="60" t="s">
        <v>3520</v>
      </c>
      <c r="I566" s="60" t="s">
        <v>535</v>
      </c>
      <c r="J566" s="60" t="s">
        <v>37</v>
      </c>
      <c r="K566" s="60" t="s">
        <v>37</v>
      </c>
      <c r="L566" s="60" t="s">
        <v>383</v>
      </c>
      <c r="M566" s="60">
        <v>1</v>
      </c>
      <c r="N566" s="60" t="s">
        <v>37</v>
      </c>
      <c r="O566" s="63" t="str">
        <f>HYPERLINK("#代码扩展定义!C"&amp;MATCH($E:$E,代码扩展定义!C:C,),"代码类")</f>
        <v>代码类</v>
      </c>
      <c r="P566" s="60"/>
      <c r="Q566" s="60"/>
      <c r="R566" s="60"/>
      <c r="S566" s="60" t="s">
        <v>37</v>
      </c>
      <c r="T566" s="60" t="s">
        <v>37</v>
      </c>
      <c r="U566" s="60" t="s">
        <v>387</v>
      </c>
      <c r="V566" s="60"/>
      <c r="W566" s="60"/>
      <c r="X566" s="60"/>
      <c r="Y566" s="60"/>
      <c r="Z566" s="60"/>
      <c r="AA566" s="60"/>
      <c r="AB566" s="60" t="s">
        <v>536</v>
      </c>
      <c r="AC566" s="60" t="s">
        <v>3521</v>
      </c>
      <c r="AD566" s="70"/>
      <c r="AE566" s="71" t="str">
        <f t="shared" si="52"/>
        <v>MetaDataDefinition|PD750006|ALLOC_LMT_TYP|下拨额度类型|S1|指一个集团子公司从集团归集账户下划资金是否有存量余额限制。|</v>
      </c>
      <c r="AF566" s="71" t="str">
        <f t="shared" si="53"/>
        <v>PD750006</v>
      </c>
    </row>
    <row r="567" spans="1:32" s="44" customFormat="1" ht="19.2" customHeight="1">
      <c r="A567" s="60" t="s">
        <v>3522</v>
      </c>
      <c r="B567" s="60" t="s">
        <v>97</v>
      </c>
      <c r="C567" s="60" t="s">
        <v>182</v>
      </c>
      <c r="D567" s="60" t="s">
        <v>183</v>
      </c>
      <c r="E567" s="60" t="s">
        <v>3523</v>
      </c>
      <c r="F567" s="60" t="s">
        <v>3524</v>
      </c>
      <c r="G567" s="60" t="s">
        <v>37</v>
      </c>
      <c r="H567" s="60" t="s">
        <v>3525</v>
      </c>
      <c r="I567" s="60" t="s">
        <v>535</v>
      </c>
      <c r="J567" s="60" t="s">
        <v>37</v>
      </c>
      <c r="K567" s="60" t="s">
        <v>37</v>
      </c>
      <c r="L567" s="60" t="s">
        <v>383</v>
      </c>
      <c r="M567" s="60">
        <v>1</v>
      </c>
      <c r="N567" s="60" t="s">
        <v>37</v>
      </c>
      <c r="O567" s="63" t="str">
        <f>HYPERLINK("#代码扩展定义!C"&amp;MATCH($E:$E,代码扩展定义!C:C,),"代码类")</f>
        <v>代码类</v>
      </c>
      <c r="P567" s="60"/>
      <c r="Q567" s="60"/>
      <c r="R567" s="60"/>
      <c r="S567" s="60" t="s">
        <v>37</v>
      </c>
      <c r="T567" s="60" t="s">
        <v>37</v>
      </c>
      <c r="U567" s="60" t="s">
        <v>387</v>
      </c>
      <c r="V567" s="60"/>
      <c r="W567" s="60"/>
      <c r="X567" s="60"/>
      <c r="Y567" s="60"/>
      <c r="Z567" s="60"/>
      <c r="AA567" s="60"/>
      <c r="AB567" s="60" t="s">
        <v>536</v>
      </c>
      <c r="AC567" s="60" t="s">
        <v>3526</v>
      </c>
      <c r="AD567" s="70"/>
      <c r="AE567" s="71" t="str">
        <f t="shared" si="52"/>
        <v>MetaDataDefinition|PD750007|FUD_ALLOC_IND|下拨标识|S1|指根据客户要求设定的资金下拨指令处理方式。下拨指归集账户将资金下划给集团子公司成员账户的动作。|</v>
      </c>
      <c r="AF567" s="71" t="str">
        <f t="shared" si="53"/>
        <v>PD750007</v>
      </c>
    </row>
    <row r="568" spans="1:32" s="44" customFormat="1" ht="19.2" customHeight="1">
      <c r="A568" s="60" t="s">
        <v>3527</v>
      </c>
      <c r="B568" s="60" t="s">
        <v>97</v>
      </c>
      <c r="C568" s="60" t="s">
        <v>182</v>
      </c>
      <c r="D568" s="60" t="s">
        <v>183</v>
      </c>
      <c r="E568" s="60" t="s">
        <v>3528</v>
      </c>
      <c r="F568" s="60" t="s">
        <v>3529</v>
      </c>
      <c r="G568" s="60" t="s">
        <v>37</v>
      </c>
      <c r="H568" s="60" t="s">
        <v>3500</v>
      </c>
      <c r="I568" s="60" t="s">
        <v>535</v>
      </c>
      <c r="J568" s="60" t="s">
        <v>37</v>
      </c>
      <c r="K568" s="60" t="s">
        <v>37</v>
      </c>
      <c r="L568" s="60" t="s">
        <v>383</v>
      </c>
      <c r="M568" s="60">
        <v>1</v>
      </c>
      <c r="N568" s="60" t="s">
        <v>37</v>
      </c>
      <c r="O568" s="63" t="str">
        <f>HYPERLINK("#代码扩展定义!C"&amp;MATCH($E:$E,代码扩展定义!C:C,),"代码类")</f>
        <v>代码类</v>
      </c>
      <c r="P568" s="60"/>
      <c r="Q568" s="60"/>
      <c r="R568" s="60"/>
      <c r="S568" s="60" t="s">
        <v>37</v>
      </c>
      <c r="T568" s="60" t="s">
        <v>37</v>
      </c>
      <c r="U568" s="60" t="s">
        <v>387</v>
      </c>
      <c r="V568" s="60"/>
      <c r="W568" s="60"/>
      <c r="X568" s="60"/>
      <c r="Y568" s="60"/>
      <c r="Z568" s="60"/>
      <c r="AA568" s="60"/>
      <c r="AB568" s="60" t="s">
        <v>536</v>
      </c>
      <c r="AC568" s="60" t="s">
        <v>3530</v>
      </c>
      <c r="AD568" s="70"/>
      <c r="AE568" s="71" t="str">
        <f t="shared" si="52"/>
        <v>MetaDataDefinition|PD750008|FUD_ALLOC_CHANL|下拨路径|S1|指资金在归集账户和成员账户间转移的处理方式，包括直接转账和委存委贷。|</v>
      </c>
      <c r="AF568" s="71" t="str">
        <f t="shared" si="53"/>
        <v>PD750008</v>
      </c>
    </row>
    <row r="569" spans="1:32" s="44" customFormat="1" ht="19.2" customHeight="1">
      <c r="A569" s="60" t="s">
        <v>3531</v>
      </c>
      <c r="B569" s="60" t="s">
        <v>97</v>
      </c>
      <c r="C569" s="60" t="s">
        <v>182</v>
      </c>
      <c r="D569" s="60" t="s">
        <v>183</v>
      </c>
      <c r="E569" s="60" t="s">
        <v>3532</v>
      </c>
      <c r="F569" s="60" t="s">
        <v>3533</v>
      </c>
      <c r="G569" s="60" t="s">
        <v>37</v>
      </c>
      <c r="H569" s="60" t="s">
        <v>3534</v>
      </c>
      <c r="I569" s="60" t="s">
        <v>535</v>
      </c>
      <c r="J569" s="60" t="s">
        <v>37</v>
      </c>
      <c r="K569" s="60" t="s">
        <v>37</v>
      </c>
      <c r="L569" s="60" t="s">
        <v>383</v>
      </c>
      <c r="M569" s="60">
        <v>1</v>
      </c>
      <c r="N569" s="60" t="s">
        <v>37</v>
      </c>
      <c r="O569" s="63" t="str">
        <f>HYPERLINK("#代码扩展定义!C"&amp;MATCH($E:$E,代码扩展定义!C:C,),"代码类")</f>
        <v>代码类</v>
      </c>
      <c r="P569" s="60"/>
      <c r="Q569" s="60"/>
      <c r="R569" s="60"/>
      <c r="S569" s="60" t="s">
        <v>37</v>
      </c>
      <c r="T569" s="60" t="s">
        <v>37</v>
      </c>
      <c r="U569" s="60" t="s">
        <v>387</v>
      </c>
      <c r="V569" s="60"/>
      <c r="W569" s="60"/>
      <c r="X569" s="60"/>
      <c r="Y569" s="60"/>
      <c r="Z569" s="60"/>
      <c r="AA569" s="60"/>
      <c r="AB569" s="60" t="s">
        <v>536</v>
      </c>
      <c r="AC569" s="60" t="s">
        <v>3535</v>
      </c>
      <c r="AD569" s="70"/>
      <c r="AE569" s="71" t="str">
        <f t="shared" si="52"/>
        <v>MetaDataDefinition|PD750009|FUD_ALLOC_FREQ|下拨频率|S1|指资金下拨操作的时间间隔类型。|</v>
      </c>
      <c r="AF569" s="71" t="str">
        <f t="shared" si="53"/>
        <v>PD750009</v>
      </c>
    </row>
    <row r="570" spans="1:32" s="44" customFormat="1" ht="19.2" customHeight="1">
      <c r="A570" s="60" t="s">
        <v>3536</v>
      </c>
      <c r="B570" s="60" t="s">
        <v>97</v>
      </c>
      <c r="C570" s="60" t="s">
        <v>182</v>
      </c>
      <c r="D570" s="60" t="s">
        <v>183</v>
      </c>
      <c r="E570" s="60" t="s">
        <v>3537</v>
      </c>
      <c r="F570" s="60" t="s">
        <v>3538</v>
      </c>
      <c r="G570" s="60" t="s">
        <v>37</v>
      </c>
      <c r="H570" s="60" t="s">
        <v>3539</v>
      </c>
      <c r="I570" s="60" t="s">
        <v>2842</v>
      </c>
      <c r="J570" s="60" t="s">
        <v>37</v>
      </c>
      <c r="K570" s="60" t="s">
        <v>37</v>
      </c>
      <c r="L570" s="60" t="s">
        <v>383</v>
      </c>
      <c r="M570" s="60">
        <v>1</v>
      </c>
      <c r="N570" s="60" t="s">
        <v>37</v>
      </c>
      <c r="O570" s="63" t="str">
        <f>HYPERLINK("#代码扩展定义!C"&amp;MATCH($E:$E,代码扩展定义!C:C,),"代码类")</f>
        <v>代码类</v>
      </c>
      <c r="P570" s="60"/>
      <c r="Q570" s="60"/>
      <c r="R570" s="60"/>
      <c r="S570" s="60" t="s">
        <v>37</v>
      </c>
      <c r="T570" s="60" t="s">
        <v>37</v>
      </c>
      <c r="U570" s="60" t="s">
        <v>387</v>
      </c>
      <c r="V570" s="60"/>
      <c r="W570" s="60"/>
      <c r="X570" s="60"/>
      <c r="Y570" s="60"/>
      <c r="Z570" s="60"/>
      <c r="AA570" s="60"/>
      <c r="AB570" s="60" t="s">
        <v>536</v>
      </c>
      <c r="AC570" s="60" t="s">
        <v>3540</v>
      </c>
      <c r="AD570" s="70"/>
      <c r="AE570" s="71" t="str">
        <f t="shared" si="52"/>
        <v>MetaDataDefinition|PD750010|CORR_AUTO_ALLOC_IND|联动自动拨款标识|S1|指集团公司在成员单位余额不足时，将总部资金自动下拨的具体方式。|</v>
      </c>
      <c r="AF570" s="71" t="str">
        <f t="shared" si="53"/>
        <v>PD750010</v>
      </c>
    </row>
    <row r="571" spans="1:32" s="44" customFormat="1" ht="19.2" customHeight="1">
      <c r="A571" s="60" t="s">
        <v>3541</v>
      </c>
      <c r="B571" s="60" t="s">
        <v>97</v>
      </c>
      <c r="C571" s="60" t="s">
        <v>182</v>
      </c>
      <c r="D571" s="60" t="s">
        <v>183</v>
      </c>
      <c r="E571" s="60" t="s">
        <v>3542</v>
      </c>
      <c r="F571" s="60" t="s">
        <v>3543</v>
      </c>
      <c r="G571" s="60" t="s">
        <v>37</v>
      </c>
      <c r="H571" s="60" t="s">
        <v>3544</v>
      </c>
      <c r="I571" s="60" t="s">
        <v>2842</v>
      </c>
      <c r="J571" s="60" t="s">
        <v>37</v>
      </c>
      <c r="K571" s="60" t="s">
        <v>37</v>
      </c>
      <c r="L571" s="60" t="s">
        <v>383</v>
      </c>
      <c r="M571" s="60">
        <v>1</v>
      </c>
      <c r="N571" s="60" t="s">
        <v>37</v>
      </c>
      <c r="O571" s="63" t="str">
        <f>HYPERLINK("#代码扩展定义!C"&amp;MATCH($E:$E,代码扩展定义!C:C,),"代码类")</f>
        <v>代码类</v>
      </c>
      <c r="P571" s="60"/>
      <c r="Q571" s="60"/>
      <c r="R571" s="60"/>
      <c r="S571" s="60" t="s">
        <v>37</v>
      </c>
      <c r="T571" s="60" t="s">
        <v>37</v>
      </c>
      <c r="U571" s="60" t="s">
        <v>387</v>
      </c>
      <c r="V571" s="60"/>
      <c r="W571" s="60"/>
      <c r="X571" s="60"/>
      <c r="Y571" s="60"/>
      <c r="Z571" s="60"/>
      <c r="AA571" s="60"/>
      <c r="AB571" s="60" t="s">
        <v>536</v>
      </c>
      <c r="AC571" s="60" t="s">
        <v>3545</v>
      </c>
      <c r="AD571" s="70"/>
      <c r="AE571" s="71" t="str">
        <f t="shared" si="52"/>
        <v>MetaDataDefinition|PD750011|CAP_MANAG_IND|资金管理标识|S1|指集团公司搭建实体现金池，并针对不同分/子公司资金使用情况分别设置看管、透支、归集下拨等资金管理模式。|</v>
      </c>
      <c r="AF571" s="71" t="str">
        <f t="shared" si="53"/>
        <v>PD750011</v>
      </c>
    </row>
    <row r="572" spans="1:32" s="44" customFormat="1" ht="19.2" customHeight="1">
      <c r="A572" s="54" t="s">
        <v>3546</v>
      </c>
      <c r="B572" s="55" t="s">
        <v>189</v>
      </c>
      <c r="C572" s="54" t="s">
        <v>45</v>
      </c>
      <c r="D572" s="54" t="s">
        <v>37</v>
      </c>
      <c r="E572" s="58" t="s">
        <v>3547</v>
      </c>
      <c r="F572" s="56" t="s">
        <v>3548</v>
      </c>
      <c r="G572" s="56" t="s">
        <v>37</v>
      </c>
      <c r="H572" s="56" t="s">
        <v>3549</v>
      </c>
      <c r="I572" s="56" t="s">
        <v>535</v>
      </c>
      <c r="J572" s="56" t="s">
        <v>3550</v>
      </c>
      <c r="K572" s="56" t="s">
        <v>382</v>
      </c>
      <c r="L572" s="56" t="s">
        <v>1147</v>
      </c>
      <c r="M572" s="56">
        <v>1</v>
      </c>
      <c r="N572" s="56" t="s">
        <v>37</v>
      </c>
      <c r="O572" s="55" t="s">
        <v>37</v>
      </c>
      <c r="P572" s="55" t="s">
        <v>636</v>
      </c>
      <c r="Q572" s="58" t="s">
        <v>477</v>
      </c>
      <c r="R572" s="54" t="s">
        <v>386</v>
      </c>
      <c r="S572" s="56" t="s">
        <v>37</v>
      </c>
      <c r="T572" s="56" t="s">
        <v>37</v>
      </c>
      <c r="U572" s="54" t="s">
        <v>387</v>
      </c>
      <c r="V572" s="65"/>
      <c r="W572" s="65"/>
      <c r="X572" s="65"/>
      <c r="Y572" s="65"/>
      <c r="Z572" s="65"/>
      <c r="AA572" s="65"/>
      <c r="AB572" s="60" t="s">
        <v>388</v>
      </c>
      <c r="AC572" s="56" t="s">
        <v>3551</v>
      </c>
      <c r="AD572" s="70"/>
      <c r="AE572" s="71" t="str">
        <f t="shared" si="52"/>
        <v>MetaDataDefinition|FN000001|ACCT_HRCH|科目层级|I|会计科目层次根据贵州银行会计科目体系进行设置，用于支持多级会计科目设置。具体包括一级科目、二级科目和三级科目等。|</v>
      </c>
      <c r="AF572" s="71" t="str">
        <f t="shared" si="53"/>
        <v>FN000001</v>
      </c>
    </row>
    <row r="573" spans="1:32" s="44" customFormat="1" ht="19.2" customHeight="1">
      <c r="A573" s="54" t="s">
        <v>3552</v>
      </c>
      <c r="B573" s="55" t="s">
        <v>189</v>
      </c>
      <c r="C573" s="54" t="s">
        <v>45</v>
      </c>
      <c r="D573" s="54" t="s">
        <v>37</v>
      </c>
      <c r="E573" s="55" t="s">
        <v>3553</v>
      </c>
      <c r="F573" s="56" t="s">
        <v>3554</v>
      </c>
      <c r="G573" s="56" t="s">
        <v>37</v>
      </c>
      <c r="H573" s="56" t="s">
        <v>3555</v>
      </c>
      <c r="I573" s="56" t="s">
        <v>37</v>
      </c>
      <c r="J573" s="56" t="s">
        <v>37</v>
      </c>
      <c r="K573" s="56" t="s">
        <v>382</v>
      </c>
      <c r="L573" s="56" t="s">
        <v>383</v>
      </c>
      <c r="M573" s="56">
        <v>1</v>
      </c>
      <c r="N573" s="56" t="s">
        <v>37</v>
      </c>
      <c r="O573" s="63" t="str">
        <f>HYPERLINK("#代码扩展定义!C"&amp;MATCH($E:$E,代码扩展定义!C:C,),"代码类")</f>
        <v>代码类</v>
      </c>
      <c r="P573" s="55" t="s">
        <v>477</v>
      </c>
      <c r="Q573" s="58" t="s">
        <v>37</v>
      </c>
      <c r="R573" s="54" t="s">
        <v>386</v>
      </c>
      <c r="S573" s="56" t="s">
        <v>37</v>
      </c>
      <c r="T573" s="56" t="s">
        <v>37</v>
      </c>
      <c r="U573" s="54" t="s">
        <v>387</v>
      </c>
      <c r="V573" s="65"/>
      <c r="W573" s="65"/>
      <c r="X573" s="65"/>
      <c r="Y573" s="65"/>
      <c r="Z573" s="65"/>
      <c r="AA573" s="65"/>
      <c r="AB573" s="60" t="s">
        <v>388</v>
      </c>
      <c r="AC573" s="56" t="s">
        <v>3556</v>
      </c>
      <c r="AD573" s="70"/>
      <c r="AE573" s="71" t="str">
        <f t="shared" si="52"/>
        <v>MetaDataDefinition|FN000002|BAL_DIRET|账户余额记账方向|S1|描述账户或科目余额的记账方向，包括贷方、借方或轧差。|</v>
      </c>
      <c r="AF573" s="71" t="str">
        <f t="shared" si="53"/>
        <v>FN000002</v>
      </c>
    </row>
    <row r="574" spans="1:32" s="44" customFormat="1" ht="19.2" customHeight="1">
      <c r="A574" s="54" t="s">
        <v>3557</v>
      </c>
      <c r="B574" s="55" t="s">
        <v>189</v>
      </c>
      <c r="C574" s="54" t="s">
        <v>45</v>
      </c>
      <c r="D574" s="54" t="s">
        <v>37</v>
      </c>
      <c r="E574" s="55" t="s">
        <v>3558</v>
      </c>
      <c r="F574" s="56" t="s">
        <v>3559</v>
      </c>
      <c r="G574" s="56" t="s">
        <v>37</v>
      </c>
      <c r="H574" s="56" t="s">
        <v>3560</v>
      </c>
      <c r="I574" s="56" t="s">
        <v>3561</v>
      </c>
      <c r="J574" s="56" t="s">
        <v>37</v>
      </c>
      <c r="K574" s="56" t="s">
        <v>382</v>
      </c>
      <c r="L574" s="56" t="s">
        <v>469</v>
      </c>
      <c r="M574" s="56">
        <v>8</v>
      </c>
      <c r="N574" s="56" t="s">
        <v>37</v>
      </c>
      <c r="O574" s="55" t="s">
        <v>3562</v>
      </c>
      <c r="P574" s="55" t="s">
        <v>636</v>
      </c>
      <c r="Q574" s="58" t="s">
        <v>3563</v>
      </c>
      <c r="R574" s="54" t="s">
        <v>386</v>
      </c>
      <c r="S574" s="56" t="s">
        <v>37</v>
      </c>
      <c r="T574" s="56" t="s">
        <v>37</v>
      </c>
      <c r="U574" s="54" t="s">
        <v>387</v>
      </c>
      <c r="V574" s="65"/>
      <c r="W574" s="65"/>
      <c r="X574" s="65"/>
      <c r="Y574" s="65"/>
      <c r="Z574" s="65"/>
      <c r="AA574" s="65"/>
      <c r="AB574" s="60" t="s">
        <v>388</v>
      </c>
      <c r="AC574" s="56" t="s">
        <v>3564</v>
      </c>
      <c r="AD574" s="70"/>
      <c r="AE574" s="71" t="str">
        <f t="shared" si="52"/>
        <v>MetaDataDefinition|FN000003|ACCT_CAPTN_NO|会计科目号|S8|会计科目是指贵州银行按照经济业务内容或经营管理需要，对会计对象分门别类进行核算的项目，每一个项目都规定一个编号和一个名称，该编号即会计科目号，每一个会计科目都明确的反映一定的经济内容。|</v>
      </c>
      <c r="AF574" s="71" t="str">
        <f t="shared" si="53"/>
        <v>FN000003</v>
      </c>
    </row>
    <row r="575" spans="1:32" s="44" customFormat="1" ht="19.2" customHeight="1">
      <c r="A575" s="54" t="s">
        <v>3565</v>
      </c>
      <c r="B575" s="55" t="s">
        <v>189</v>
      </c>
      <c r="C575" s="54" t="s">
        <v>45</v>
      </c>
      <c r="D575" s="54" t="s">
        <v>37</v>
      </c>
      <c r="E575" s="55" t="s">
        <v>3566</v>
      </c>
      <c r="F575" s="56" t="s">
        <v>3567</v>
      </c>
      <c r="G575" s="56" t="s">
        <v>37</v>
      </c>
      <c r="H575" s="56" t="s">
        <v>3568</v>
      </c>
      <c r="I575" s="56" t="s">
        <v>37</v>
      </c>
      <c r="J575" s="56" t="s">
        <v>37</v>
      </c>
      <c r="K575" s="56" t="s">
        <v>3569</v>
      </c>
      <c r="L575" s="56" t="s">
        <v>383</v>
      </c>
      <c r="M575" s="56">
        <v>1</v>
      </c>
      <c r="N575" s="56" t="s">
        <v>37</v>
      </c>
      <c r="O575" s="63" t="str">
        <f>HYPERLINK("#代码扩展定义!C"&amp;MATCH($E:$E,代码扩展定义!C:C,),"代码类")</f>
        <v>代码类</v>
      </c>
      <c r="P575" s="55" t="s">
        <v>636</v>
      </c>
      <c r="Q575" s="58" t="s">
        <v>3570</v>
      </c>
      <c r="R575" s="54" t="s">
        <v>386</v>
      </c>
      <c r="S575" s="56" t="s">
        <v>37</v>
      </c>
      <c r="T575" s="56" t="s">
        <v>37</v>
      </c>
      <c r="U575" s="54" t="s">
        <v>387</v>
      </c>
      <c r="V575" s="65"/>
      <c r="W575" s="65"/>
      <c r="X575" s="65"/>
      <c r="Y575" s="65"/>
      <c r="Z575" s="65"/>
      <c r="AA575" s="65"/>
      <c r="AB575" s="60" t="s">
        <v>388</v>
      </c>
      <c r="AC575" s="56" t="s">
        <v>3571</v>
      </c>
      <c r="AD575" s="70"/>
      <c r="AE575" s="71" t="str">
        <f t="shared" si="52"/>
        <v>MetaDataDefinition|FN000004|ACCT_CTG|会计科目类型|S1|依据会计科目所反映的经济内容进行划分，包括表内科目、表外科目；表内科目包括资产类科目、负债类科目、资产负债共同类科目、所有者权益类科目、损益类科目。|</v>
      </c>
      <c r="AF575" s="71" t="str">
        <f t="shared" si="53"/>
        <v>FN000004</v>
      </c>
    </row>
    <row r="576" spans="1:32" s="44" customFormat="1" ht="19.2" customHeight="1">
      <c r="A576" s="54" t="s">
        <v>3572</v>
      </c>
      <c r="B576" s="55" t="s">
        <v>189</v>
      </c>
      <c r="C576" s="54" t="s">
        <v>45</v>
      </c>
      <c r="D576" s="54" t="s">
        <v>37</v>
      </c>
      <c r="E576" s="78" t="s">
        <v>3573</v>
      </c>
      <c r="F576" s="56" t="s">
        <v>3574</v>
      </c>
      <c r="G576" s="56" t="s">
        <v>37</v>
      </c>
      <c r="H576" s="56" t="s">
        <v>3575</v>
      </c>
      <c r="I576" s="56" t="s">
        <v>37</v>
      </c>
      <c r="J576" s="56" t="s">
        <v>37</v>
      </c>
      <c r="K576" s="56" t="s">
        <v>382</v>
      </c>
      <c r="L576" s="56" t="s">
        <v>383</v>
      </c>
      <c r="M576" s="56">
        <v>1</v>
      </c>
      <c r="N576" s="56" t="s">
        <v>37</v>
      </c>
      <c r="O576" s="63" t="str">
        <f>HYPERLINK("#代码扩展定义!C"&amp;MATCH($E:$E,代码扩展定义!C:C,),"代码类")</f>
        <v>代码类</v>
      </c>
      <c r="P576" s="55" t="s">
        <v>636</v>
      </c>
      <c r="Q576" s="58" t="s">
        <v>477</v>
      </c>
      <c r="R576" s="54" t="s">
        <v>386</v>
      </c>
      <c r="S576" s="56" t="s">
        <v>37</v>
      </c>
      <c r="T576" s="56" t="s">
        <v>37</v>
      </c>
      <c r="U576" s="54" t="s">
        <v>387</v>
      </c>
      <c r="V576" s="65"/>
      <c r="W576" s="65"/>
      <c r="X576" s="65"/>
      <c r="Y576" s="65"/>
      <c r="Z576" s="65"/>
      <c r="AA576" s="65"/>
      <c r="AB576" s="60" t="s">
        <v>388</v>
      </c>
      <c r="AC576" s="56" t="s">
        <v>3576</v>
      </c>
      <c r="AD576" s="70"/>
      <c r="AE576" s="71" t="str">
        <f t="shared" si="52"/>
        <v>MetaDataDefinition|FN000005|ACCT_CAPTN_RANK|会计科目级别|S1|会计科目根据贵州银行会计科目体系进行设置，用于支持多级会计科目设置|</v>
      </c>
      <c r="AF576" s="71" t="str">
        <f t="shared" si="53"/>
        <v>FN000005</v>
      </c>
    </row>
    <row r="577" spans="1:32" s="44" customFormat="1" ht="19.2" customHeight="1">
      <c r="A577" s="54" t="s">
        <v>3577</v>
      </c>
      <c r="B577" s="55" t="s">
        <v>189</v>
      </c>
      <c r="C577" s="54" t="s">
        <v>192</v>
      </c>
      <c r="D577" s="54" t="s">
        <v>37</v>
      </c>
      <c r="E577" s="55" t="s">
        <v>3578</v>
      </c>
      <c r="F577" s="56" t="s">
        <v>3579</v>
      </c>
      <c r="G577" s="56" t="s">
        <v>37</v>
      </c>
      <c r="H577" s="56" t="s">
        <v>3580</v>
      </c>
      <c r="I577" s="56" t="s">
        <v>37</v>
      </c>
      <c r="J577" s="56" t="s">
        <v>507</v>
      </c>
      <c r="K577" s="56" t="s">
        <v>382</v>
      </c>
      <c r="L577" s="56" t="s">
        <v>509</v>
      </c>
      <c r="M577" s="56">
        <v>18</v>
      </c>
      <c r="N577" s="56">
        <v>2</v>
      </c>
      <c r="O577" s="55" t="s">
        <v>37</v>
      </c>
      <c r="P577" s="55" t="s">
        <v>477</v>
      </c>
      <c r="Q577" s="58" t="s">
        <v>636</v>
      </c>
      <c r="R577" s="54" t="s">
        <v>386</v>
      </c>
      <c r="S577" s="56" t="s">
        <v>37</v>
      </c>
      <c r="T577" s="56" t="s">
        <v>37</v>
      </c>
      <c r="U577" s="54" t="s">
        <v>387</v>
      </c>
      <c r="V577" s="65"/>
      <c r="W577" s="65"/>
      <c r="X577" s="65"/>
      <c r="Y577" s="65"/>
      <c r="Z577" s="65"/>
      <c r="AA577" s="65"/>
      <c r="AB577" s="60" t="s">
        <v>388</v>
      </c>
      <c r="AC577" s="56" t="s">
        <v>3581</v>
      </c>
      <c r="AD577" s="70"/>
      <c r="AE577" s="71" t="str">
        <f t="shared" si="52"/>
        <v>MetaDataDefinition|FN100001|CR_BAL|贷方余额|D18,2|指截止某一时点，科目贷方的剩余金额。|</v>
      </c>
      <c r="AF577" s="71" t="str">
        <f t="shared" si="53"/>
        <v>FN100001</v>
      </c>
    </row>
    <row r="578" spans="1:32" s="44" customFormat="1" ht="19.2" customHeight="1">
      <c r="A578" s="54" t="s">
        <v>3582</v>
      </c>
      <c r="B578" s="55" t="s">
        <v>189</v>
      </c>
      <c r="C578" s="54" t="s">
        <v>192</v>
      </c>
      <c r="D578" s="54" t="s">
        <v>37</v>
      </c>
      <c r="E578" s="55" t="s">
        <v>3583</v>
      </c>
      <c r="F578" s="56" t="s">
        <v>3584</v>
      </c>
      <c r="G578" s="56" t="s">
        <v>37</v>
      </c>
      <c r="H578" s="56" t="s">
        <v>3585</v>
      </c>
      <c r="I578" s="56" t="s">
        <v>37</v>
      </c>
      <c r="J578" s="56" t="s">
        <v>507</v>
      </c>
      <c r="K578" s="56" t="s">
        <v>382</v>
      </c>
      <c r="L578" s="56" t="s">
        <v>509</v>
      </c>
      <c r="M578" s="56">
        <v>18</v>
      </c>
      <c r="N578" s="56">
        <v>2</v>
      </c>
      <c r="O578" s="55" t="s">
        <v>37</v>
      </c>
      <c r="P578" s="55" t="s">
        <v>477</v>
      </c>
      <c r="Q578" s="58" t="s">
        <v>636</v>
      </c>
      <c r="R578" s="54" t="s">
        <v>386</v>
      </c>
      <c r="S578" s="56" t="s">
        <v>37</v>
      </c>
      <c r="T578" s="56" t="s">
        <v>37</v>
      </c>
      <c r="U578" s="54" t="s">
        <v>387</v>
      </c>
      <c r="V578" s="65"/>
      <c r="W578" s="65"/>
      <c r="X578" s="65"/>
      <c r="Y578" s="65"/>
      <c r="Z578" s="65"/>
      <c r="AA578" s="65"/>
      <c r="AB578" s="60" t="s">
        <v>388</v>
      </c>
      <c r="AC578" s="56" t="s">
        <v>3586</v>
      </c>
      <c r="AD578" s="70"/>
      <c r="AE578" s="71" t="str">
        <f t="shared" si="52"/>
        <v>MetaDataDefinition|FN100002|DR_BAL|借方余额|D18,2|指截止某一时点，账户借方的剩余金额。|</v>
      </c>
      <c r="AF578" s="71" t="str">
        <f t="shared" si="53"/>
        <v>FN100002</v>
      </c>
    </row>
    <row r="579" spans="1:32" s="44" customFormat="1" ht="19.2" customHeight="1">
      <c r="A579" s="54" t="s">
        <v>3587</v>
      </c>
      <c r="B579" s="55" t="s">
        <v>189</v>
      </c>
      <c r="C579" s="54" t="s">
        <v>192</v>
      </c>
      <c r="D579" s="54" t="s">
        <v>37</v>
      </c>
      <c r="E579" s="55" t="s">
        <v>3588</v>
      </c>
      <c r="F579" s="56" t="s">
        <v>3589</v>
      </c>
      <c r="G579" s="56" t="s">
        <v>3590</v>
      </c>
      <c r="H579" s="56" t="s">
        <v>3591</v>
      </c>
      <c r="I579" s="56" t="s">
        <v>37</v>
      </c>
      <c r="J579" s="56" t="s">
        <v>507</v>
      </c>
      <c r="K579" s="56" t="s">
        <v>3592</v>
      </c>
      <c r="L579" s="56" t="s">
        <v>509</v>
      </c>
      <c r="M579" s="56">
        <v>18</v>
      </c>
      <c r="N579" s="56">
        <v>2</v>
      </c>
      <c r="O579" s="55" t="s">
        <v>37</v>
      </c>
      <c r="P579" s="55" t="s">
        <v>477</v>
      </c>
      <c r="Q579" s="58" t="s">
        <v>3593</v>
      </c>
      <c r="R579" s="54" t="s">
        <v>386</v>
      </c>
      <c r="S579" s="56" t="s">
        <v>37</v>
      </c>
      <c r="T579" s="56" t="s">
        <v>37</v>
      </c>
      <c r="U579" s="54" t="s">
        <v>387</v>
      </c>
      <c r="V579" s="65"/>
      <c r="W579" s="65"/>
      <c r="X579" s="65"/>
      <c r="Y579" s="65"/>
      <c r="Z579" s="65"/>
      <c r="AA579" s="65"/>
      <c r="AB579" s="60" t="s">
        <v>388</v>
      </c>
      <c r="AC579" s="56" t="s">
        <v>3594</v>
      </c>
      <c r="AD579" s="70"/>
      <c r="AE579" s="71" t="str">
        <f t="shared" ref="AE579" si="54">CONCATENATE("MetaDataDefinition|",SUBSTITUTE(SUBSTITUTE(A579,CHAR(10),""),CHAR(13),""),"|",SUBSTITUTE(SUBSTITUTE(AC579,CHAR(10),""),CHAR(13),""),"|",SUBSTITUTE(SUBSTITUTE(E579,CHAR(10),""),CHAR(13),""),"|",IF(OR(L579="代码类",L579="标识类",L579="编码类",L579="文本类",L579="日期类",L579="时间类",L579="日期时间类"),CONCATENATE("S",M579),IF(L579="金额类",CONCATENATE("D",M579,",",N579),IF(L579="数值类","I","#N/A!"))),"|",SUBSTITUTE(SUBSTITUTE(H579,CHAR(10),""),CHAR(13),""),"|")</f>
        <v>MetaDataDefinition|FN100003|AST_ACRUD_INT|应计利息|D18,2|指生息资产在合同约定起息日（或利息收取日）至报告期末的前一日产生的应该计提而未收取的利息。|</v>
      </c>
      <c r="AF579" s="71" t="str">
        <f t="shared" ref="AF579" si="55">A579</f>
        <v>FN100003</v>
      </c>
    </row>
    <row r="580" spans="1:32" s="44" customFormat="1" ht="19.2" customHeight="1">
      <c r="A580" s="54" t="s">
        <v>3595</v>
      </c>
      <c r="B580" s="55" t="s">
        <v>189</v>
      </c>
      <c r="C580" s="54" t="s">
        <v>192</v>
      </c>
      <c r="D580" s="54" t="s">
        <v>37</v>
      </c>
      <c r="E580" s="55" t="s">
        <v>3596</v>
      </c>
      <c r="F580" s="56" t="s">
        <v>3597</v>
      </c>
      <c r="G580" s="56" t="s">
        <v>37</v>
      </c>
      <c r="H580" s="56" t="s">
        <v>3598</v>
      </c>
      <c r="I580" s="56" t="s">
        <v>37</v>
      </c>
      <c r="J580" s="56" t="s">
        <v>37</v>
      </c>
      <c r="K580" s="56" t="s">
        <v>1095</v>
      </c>
      <c r="L580" s="56" t="s">
        <v>383</v>
      </c>
      <c r="M580" s="56">
        <v>1</v>
      </c>
      <c r="N580" s="56" t="s">
        <v>37</v>
      </c>
      <c r="O580" s="63" t="str">
        <f>HYPERLINK("#代码扩展定义!C"&amp;MATCH($E:$E,代码扩展定义!C:C,),"代码类")</f>
        <v>代码类</v>
      </c>
      <c r="P580" s="55" t="s">
        <v>477</v>
      </c>
      <c r="Q580" s="58" t="s">
        <v>636</v>
      </c>
      <c r="R580" s="54" t="s">
        <v>386</v>
      </c>
      <c r="S580" s="56" t="s">
        <v>37</v>
      </c>
      <c r="T580" s="56" t="s">
        <v>37</v>
      </c>
      <c r="U580" s="54" t="s">
        <v>387</v>
      </c>
      <c r="V580" s="65"/>
      <c r="W580" s="65"/>
      <c r="X580" s="65"/>
      <c r="Y580" s="65"/>
      <c r="Z580" s="65"/>
      <c r="AA580" s="65"/>
      <c r="AB580" s="60" t="s">
        <v>388</v>
      </c>
      <c r="AC580" s="56" t="s">
        <v>3599</v>
      </c>
      <c r="AD580" s="70"/>
      <c r="AE580" s="71" t="str">
        <f t="shared" ref="AE580:AE611" si="56">CONCATENATE("MetaDataDefinition|",SUBSTITUTE(SUBSTITUTE(A580,CHAR(10),""),CHAR(13),""),"|",SUBSTITUTE(SUBSTITUTE(AC580,CHAR(10),""),CHAR(13),""),"|",SUBSTITUTE(SUBSTITUTE(E580,CHAR(10),""),CHAR(13),""),"|",IF(OR(L580="代码类",L580="标识类",L580="编码类",L580="文本类",L580="日期类",L580="时间类",L580="日期时间类"),CONCATENATE("S",M580),IF(L580="金额类",CONCATENATE("D",M580,",",N580),IF(L580="数值类","I","#N/A!"))),"|",SUBSTITUTE(SUBSTITUTE(H580,CHAR(10),""),CHAR(13),""),"|")</f>
        <v>MetaDataDefinition|FN100004|HNG_ACCT_TYP|挂账类别|S1|尚未结清资金的入账类别，比如“不挂账”“借方挂账”“贷方挂账”。|</v>
      </c>
      <c r="AF580" s="71" t="str">
        <f t="shared" ref="AF580:AF611" si="57">A580</f>
        <v>FN100004</v>
      </c>
    </row>
    <row r="581" spans="1:32" s="44" customFormat="1" ht="19.2" customHeight="1">
      <c r="A581" s="54" t="s">
        <v>3600</v>
      </c>
      <c r="B581" s="55" t="s">
        <v>189</v>
      </c>
      <c r="C581" s="54" t="s">
        <v>192</v>
      </c>
      <c r="D581" s="54" t="s">
        <v>37</v>
      </c>
      <c r="E581" s="55" t="s">
        <v>3601</v>
      </c>
      <c r="F581" s="56" t="s">
        <v>3602</v>
      </c>
      <c r="G581" s="56" t="s">
        <v>37</v>
      </c>
      <c r="H581" s="56" t="s">
        <v>3603</v>
      </c>
      <c r="I581" s="56" t="s">
        <v>37</v>
      </c>
      <c r="J581" s="56" t="s">
        <v>507</v>
      </c>
      <c r="K581" s="56" t="s">
        <v>3592</v>
      </c>
      <c r="L581" s="56" t="s">
        <v>509</v>
      </c>
      <c r="M581" s="56">
        <v>18</v>
      </c>
      <c r="N581" s="56">
        <v>2</v>
      </c>
      <c r="O581" s="56" t="s">
        <v>37</v>
      </c>
      <c r="P581" s="55" t="s">
        <v>477</v>
      </c>
      <c r="Q581" s="58" t="s">
        <v>3604</v>
      </c>
      <c r="R581" s="54" t="s">
        <v>386</v>
      </c>
      <c r="S581" s="56" t="s">
        <v>37</v>
      </c>
      <c r="T581" s="56" t="s">
        <v>37</v>
      </c>
      <c r="U581" s="54" t="s">
        <v>387</v>
      </c>
      <c r="V581" s="65"/>
      <c r="W581" s="65"/>
      <c r="X581" s="65"/>
      <c r="Y581" s="65"/>
      <c r="Z581" s="65"/>
      <c r="AA581" s="65"/>
      <c r="AB581" s="60" t="s">
        <v>536</v>
      </c>
      <c r="AC581" s="60" t="s">
        <v>3605</v>
      </c>
      <c r="AD581" s="70"/>
      <c r="AE581" s="71" t="str">
        <f t="shared" si="56"/>
        <v>MetaDataDefinition|FN100005|PAYA_INT|应付利息|D18,2|指负债产品在合同约定起息日（或利息支付日）至报告期末的前一日产生的已计提的应付利息。|</v>
      </c>
      <c r="AF581" s="71" t="str">
        <f t="shared" si="57"/>
        <v>FN100005</v>
      </c>
    </row>
    <row r="582" spans="1:32" s="44" customFormat="1" ht="19.2" customHeight="1">
      <c r="A582" s="54" t="s">
        <v>3606</v>
      </c>
      <c r="B582" s="55" t="s">
        <v>189</v>
      </c>
      <c r="C582" s="54" t="s">
        <v>192</v>
      </c>
      <c r="D582" s="54" t="s">
        <v>37</v>
      </c>
      <c r="E582" s="55" t="s">
        <v>3607</v>
      </c>
      <c r="F582" s="56" t="s">
        <v>3608</v>
      </c>
      <c r="G582" s="56" t="s">
        <v>37</v>
      </c>
      <c r="H582" s="56" t="s">
        <v>3609</v>
      </c>
      <c r="I582" s="56" t="s">
        <v>37</v>
      </c>
      <c r="J582" s="56" t="s">
        <v>507</v>
      </c>
      <c r="K582" s="56" t="s">
        <v>382</v>
      </c>
      <c r="L582" s="56" t="s">
        <v>509</v>
      </c>
      <c r="M582" s="56">
        <v>18</v>
      </c>
      <c r="N582" s="56">
        <v>2</v>
      </c>
      <c r="O582" s="55" t="s">
        <v>37</v>
      </c>
      <c r="P582" s="55" t="s">
        <v>2136</v>
      </c>
      <c r="Q582" s="58" t="s">
        <v>3610</v>
      </c>
      <c r="R582" s="54" t="s">
        <v>386</v>
      </c>
      <c r="S582" s="56" t="s">
        <v>37</v>
      </c>
      <c r="T582" s="56" t="s">
        <v>37</v>
      </c>
      <c r="U582" s="54" t="s">
        <v>387</v>
      </c>
      <c r="V582" s="65"/>
      <c r="W582" s="65"/>
      <c r="X582" s="65"/>
      <c r="Y582" s="65"/>
      <c r="Z582" s="65"/>
      <c r="AA582" s="65"/>
      <c r="AB582" s="60" t="s">
        <v>388</v>
      </c>
      <c r="AC582" s="56" t="s">
        <v>3611</v>
      </c>
      <c r="AD582" s="70"/>
      <c r="AE582" s="71" t="str">
        <f t="shared" si="56"/>
        <v>MetaDataDefinition|FN100006|LON_ACCT_BAL|贷款本金|D18,2|贷款账户的本金余额。|</v>
      </c>
      <c r="AF582" s="71" t="str">
        <f t="shared" si="57"/>
        <v>FN100006</v>
      </c>
    </row>
    <row r="583" spans="1:32" s="44" customFormat="1" ht="19.2" customHeight="1">
      <c r="A583" s="54" t="s">
        <v>3612</v>
      </c>
      <c r="B583" s="55" t="s">
        <v>189</v>
      </c>
      <c r="C583" s="54" t="s">
        <v>192</v>
      </c>
      <c r="D583" s="54" t="s">
        <v>37</v>
      </c>
      <c r="E583" s="55" t="s">
        <v>3613</v>
      </c>
      <c r="F583" s="56" t="s">
        <v>3614</v>
      </c>
      <c r="G583" s="56" t="s">
        <v>37</v>
      </c>
      <c r="H583" s="56" t="s">
        <v>3615</v>
      </c>
      <c r="I583" s="56" t="s">
        <v>37</v>
      </c>
      <c r="J583" s="56" t="s">
        <v>507</v>
      </c>
      <c r="K583" s="56" t="s">
        <v>382</v>
      </c>
      <c r="L583" s="56" t="s">
        <v>509</v>
      </c>
      <c r="M583" s="56">
        <v>18</v>
      </c>
      <c r="N583" s="56">
        <v>2</v>
      </c>
      <c r="O583" s="55" t="s">
        <v>37</v>
      </c>
      <c r="P583" s="55" t="s">
        <v>566</v>
      </c>
      <c r="Q583" s="58" t="s">
        <v>3593</v>
      </c>
      <c r="R583" s="54" t="s">
        <v>386</v>
      </c>
      <c r="S583" s="56" t="s">
        <v>37</v>
      </c>
      <c r="T583" s="56" t="s">
        <v>37</v>
      </c>
      <c r="U583" s="54" t="s">
        <v>387</v>
      </c>
      <c r="V583" s="65"/>
      <c r="W583" s="65"/>
      <c r="X583" s="65"/>
      <c r="Y583" s="65"/>
      <c r="Z583" s="65"/>
      <c r="AA583" s="65"/>
      <c r="AB583" s="60" t="s">
        <v>388</v>
      </c>
      <c r="AC583" s="56" t="s">
        <v>3616</v>
      </c>
      <c r="AD583" s="70"/>
      <c r="AE583" s="71" t="str">
        <f t="shared" si="56"/>
        <v>MetaDataDefinition|FN100007|OD_AMT|逾期余额|D18,2|记录贷款逾期的余额。|</v>
      </c>
      <c r="AF583" s="71" t="str">
        <f t="shared" si="57"/>
        <v>FN100007</v>
      </c>
    </row>
    <row r="584" spans="1:32" s="44" customFormat="1" ht="19.2" customHeight="1">
      <c r="A584" s="54" t="s">
        <v>3617</v>
      </c>
      <c r="B584" s="55" t="s">
        <v>189</v>
      </c>
      <c r="C584" s="54" t="s">
        <v>192</v>
      </c>
      <c r="D584" s="54" t="s">
        <v>37</v>
      </c>
      <c r="E584" s="79" t="s">
        <v>3618</v>
      </c>
      <c r="F584" s="56" t="s">
        <v>3619</v>
      </c>
      <c r="G584" s="56" t="s">
        <v>37</v>
      </c>
      <c r="H584" s="56" t="s">
        <v>3620</v>
      </c>
      <c r="I584" s="56" t="s">
        <v>37</v>
      </c>
      <c r="J584" s="56" t="s">
        <v>507</v>
      </c>
      <c r="K584" s="56" t="s">
        <v>382</v>
      </c>
      <c r="L584" s="56" t="s">
        <v>509</v>
      </c>
      <c r="M584" s="56">
        <v>18</v>
      </c>
      <c r="N584" s="56">
        <v>2</v>
      </c>
      <c r="O584" s="55" t="s">
        <v>37</v>
      </c>
      <c r="P584" s="55" t="s">
        <v>2136</v>
      </c>
      <c r="Q584" s="58" t="s">
        <v>3621</v>
      </c>
      <c r="R584" s="54" t="s">
        <v>386</v>
      </c>
      <c r="S584" s="56" t="s">
        <v>37</v>
      </c>
      <c r="T584" s="56" t="s">
        <v>37</v>
      </c>
      <c r="U584" s="54" t="s">
        <v>387</v>
      </c>
      <c r="V584" s="65"/>
      <c r="W584" s="65"/>
      <c r="X584" s="65"/>
      <c r="Y584" s="65"/>
      <c r="Z584" s="65"/>
      <c r="AA584" s="65"/>
      <c r="AB584" s="60" t="s">
        <v>388</v>
      </c>
      <c r="AC584" s="56" t="s">
        <v>3622</v>
      </c>
      <c r="AD584" s="70"/>
      <c r="AE584" s="71" t="str">
        <f t="shared" si="56"/>
        <v>MetaDataDefinition|FN100008|OFFSHT_DFT_INT|表外罚息|D18,2|指逾期本金（一般指逾期90天以上）产生的罚息|</v>
      </c>
      <c r="AF584" s="71" t="str">
        <f t="shared" si="57"/>
        <v>FN100008</v>
      </c>
    </row>
    <row r="585" spans="1:32" s="44" customFormat="1" ht="19.2" customHeight="1">
      <c r="A585" s="54" t="s">
        <v>3623</v>
      </c>
      <c r="B585" s="55" t="s">
        <v>189</v>
      </c>
      <c r="C585" s="54" t="s">
        <v>192</v>
      </c>
      <c r="D585" s="54" t="s">
        <v>37</v>
      </c>
      <c r="E585" s="55" t="s">
        <v>3624</v>
      </c>
      <c r="F585" s="56" t="s">
        <v>3625</v>
      </c>
      <c r="G585" s="56" t="s">
        <v>37</v>
      </c>
      <c r="H585" s="56" t="s">
        <v>3626</v>
      </c>
      <c r="I585" s="56" t="s">
        <v>37</v>
      </c>
      <c r="J585" s="56" t="s">
        <v>507</v>
      </c>
      <c r="K585" s="56" t="s">
        <v>382</v>
      </c>
      <c r="L585" s="56" t="s">
        <v>509</v>
      </c>
      <c r="M585" s="56">
        <v>18</v>
      </c>
      <c r="N585" s="56">
        <v>2</v>
      </c>
      <c r="O585" s="55" t="s">
        <v>37</v>
      </c>
      <c r="P585" s="55" t="s">
        <v>2136</v>
      </c>
      <c r="Q585" s="58" t="s">
        <v>3621</v>
      </c>
      <c r="R585" s="54" t="s">
        <v>386</v>
      </c>
      <c r="S585" s="56" t="s">
        <v>37</v>
      </c>
      <c r="T585" s="56" t="s">
        <v>37</v>
      </c>
      <c r="U585" s="54" t="s">
        <v>387</v>
      </c>
      <c r="V585" s="65"/>
      <c r="W585" s="65"/>
      <c r="X585" s="65"/>
      <c r="Y585" s="65"/>
      <c r="Z585" s="65"/>
      <c r="AA585" s="65"/>
      <c r="AB585" s="60" t="s">
        <v>388</v>
      </c>
      <c r="AC585" s="56" t="s">
        <v>3627</v>
      </c>
      <c r="AD585" s="70"/>
      <c r="AE585" s="71" t="str">
        <f t="shared" si="56"/>
        <v>MetaDataDefinition|FN100009|COMPD_INT|复利|D18,2|由表内欠息和表外欠息产生的复利|</v>
      </c>
      <c r="AF585" s="71" t="str">
        <f t="shared" si="57"/>
        <v>FN100009</v>
      </c>
    </row>
    <row r="586" spans="1:32" s="44" customFormat="1" ht="19.2" customHeight="1">
      <c r="A586" s="54" t="s">
        <v>3628</v>
      </c>
      <c r="B586" s="55" t="s">
        <v>189</v>
      </c>
      <c r="C586" s="54" t="s">
        <v>192</v>
      </c>
      <c r="D586" s="54" t="s">
        <v>37</v>
      </c>
      <c r="E586" s="55" t="s">
        <v>3629</v>
      </c>
      <c r="F586" s="56" t="s">
        <v>3630</v>
      </c>
      <c r="G586" s="56" t="s">
        <v>37</v>
      </c>
      <c r="H586" s="56" t="s">
        <v>3631</v>
      </c>
      <c r="I586" s="56" t="s">
        <v>37</v>
      </c>
      <c r="J586" s="56" t="s">
        <v>507</v>
      </c>
      <c r="K586" s="56" t="s">
        <v>382</v>
      </c>
      <c r="L586" s="56" t="s">
        <v>509</v>
      </c>
      <c r="M586" s="56">
        <v>18</v>
      </c>
      <c r="N586" s="56">
        <v>2</v>
      </c>
      <c r="O586" s="55" t="s">
        <v>37</v>
      </c>
      <c r="P586" s="55" t="s">
        <v>2136</v>
      </c>
      <c r="Q586" s="58" t="s">
        <v>3621</v>
      </c>
      <c r="R586" s="54" t="s">
        <v>386</v>
      </c>
      <c r="S586" s="56" t="s">
        <v>37</v>
      </c>
      <c r="T586" s="56" t="s">
        <v>37</v>
      </c>
      <c r="U586" s="54" t="s">
        <v>387</v>
      </c>
      <c r="V586" s="65"/>
      <c r="W586" s="65"/>
      <c r="X586" s="65"/>
      <c r="Y586" s="65"/>
      <c r="Z586" s="65"/>
      <c r="AA586" s="65"/>
      <c r="AB586" s="60" t="s">
        <v>388</v>
      </c>
      <c r="AC586" s="56" t="s">
        <v>3632</v>
      </c>
      <c r="AD586" s="70"/>
      <c r="AE586" s="71" t="str">
        <f t="shared" si="56"/>
        <v>MetaDataDefinition|FN100010|COMPD_INT_OF_DFT_INT|罚息复利|D18,2|由表内罚息和表外罚息产生的罚息复利|</v>
      </c>
      <c r="AF586" s="71" t="str">
        <f t="shared" si="57"/>
        <v>FN100010</v>
      </c>
    </row>
    <row r="587" spans="1:32" s="44" customFormat="1" ht="19.2" customHeight="1">
      <c r="A587" s="54" t="s">
        <v>3633</v>
      </c>
      <c r="B587" s="55" t="s">
        <v>189</v>
      </c>
      <c r="C587" s="54" t="s">
        <v>192</v>
      </c>
      <c r="D587" s="54" t="s">
        <v>37</v>
      </c>
      <c r="E587" s="55" t="s">
        <v>3634</v>
      </c>
      <c r="F587" s="56" t="s">
        <v>3635</v>
      </c>
      <c r="G587" s="56" t="s">
        <v>37</v>
      </c>
      <c r="H587" s="56" t="s">
        <v>3636</v>
      </c>
      <c r="I587" s="56" t="s">
        <v>37</v>
      </c>
      <c r="J587" s="56" t="s">
        <v>507</v>
      </c>
      <c r="K587" s="56" t="s">
        <v>382</v>
      </c>
      <c r="L587" s="56" t="s">
        <v>509</v>
      </c>
      <c r="M587" s="56">
        <v>18</v>
      </c>
      <c r="N587" s="56">
        <v>2</v>
      </c>
      <c r="O587" s="55" t="s">
        <v>37</v>
      </c>
      <c r="P587" s="55" t="s">
        <v>2136</v>
      </c>
      <c r="Q587" s="58" t="s">
        <v>3621</v>
      </c>
      <c r="R587" s="54" t="s">
        <v>386</v>
      </c>
      <c r="S587" s="56" t="s">
        <v>37</v>
      </c>
      <c r="T587" s="56" t="s">
        <v>37</v>
      </c>
      <c r="U587" s="54" t="s">
        <v>387</v>
      </c>
      <c r="V587" s="65"/>
      <c r="W587" s="65"/>
      <c r="X587" s="65"/>
      <c r="Y587" s="65"/>
      <c r="Z587" s="65"/>
      <c r="AA587" s="65"/>
      <c r="AB587" s="60" t="s">
        <v>388</v>
      </c>
      <c r="AC587" s="56" t="s">
        <v>3637</v>
      </c>
      <c r="AD587" s="70"/>
      <c r="AE587" s="71" t="str">
        <f t="shared" si="56"/>
        <v>MetaDataDefinition|FN100011|COMPD_INT_OF_COMPD_INT|复利复利|D18,2|由复利和罚息复利产生的复利|</v>
      </c>
      <c r="AF587" s="71" t="str">
        <f t="shared" si="57"/>
        <v>FN100011</v>
      </c>
    </row>
    <row r="588" spans="1:32" s="44" customFormat="1" ht="19.2" customHeight="1">
      <c r="A588" s="54" t="s">
        <v>3638</v>
      </c>
      <c r="B588" s="55" t="s">
        <v>189</v>
      </c>
      <c r="C588" s="54" t="s">
        <v>192</v>
      </c>
      <c r="D588" s="54" t="s">
        <v>37</v>
      </c>
      <c r="E588" s="55" t="s">
        <v>3639</v>
      </c>
      <c r="F588" s="56" t="s">
        <v>3640</v>
      </c>
      <c r="G588" s="56" t="s">
        <v>37</v>
      </c>
      <c r="H588" s="56" t="s">
        <v>3641</v>
      </c>
      <c r="I588" s="56" t="s">
        <v>37</v>
      </c>
      <c r="J588" s="56" t="s">
        <v>507</v>
      </c>
      <c r="K588" s="56" t="s">
        <v>37</v>
      </c>
      <c r="L588" s="56" t="s">
        <v>509</v>
      </c>
      <c r="M588" s="56">
        <v>18</v>
      </c>
      <c r="N588" s="56">
        <v>2</v>
      </c>
      <c r="O588" s="55" t="s">
        <v>37</v>
      </c>
      <c r="P588" s="55" t="s">
        <v>2136</v>
      </c>
      <c r="Q588" s="58" t="s">
        <v>3642</v>
      </c>
      <c r="R588" s="54" t="s">
        <v>386</v>
      </c>
      <c r="S588" s="56" t="s">
        <v>37</v>
      </c>
      <c r="T588" s="56" t="s">
        <v>37</v>
      </c>
      <c r="U588" s="54" t="s">
        <v>387</v>
      </c>
      <c r="V588" s="65"/>
      <c r="W588" s="65"/>
      <c r="X588" s="65"/>
      <c r="Y588" s="65"/>
      <c r="Z588" s="65"/>
      <c r="AA588" s="65"/>
      <c r="AB588" s="60" t="s">
        <v>388</v>
      </c>
      <c r="AC588" s="56" t="s">
        <v>3643</v>
      </c>
      <c r="AD588" s="70"/>
      <c r="AE588" s="71" t="str">
        <f t="shared" si="56"/>
        <v>MetaDataDefinition|FN100012|ONSHT_DFT_INT|表内罚息|D18,2|指逾期本金（一般指逾期90天以内）产生的罚息|</v>
      </c>
      <c r="AF588" s="71" t="str">
        <f t="shared" si="57"/>
        <v>FN100012</v>
      </c>
    </row>
    <row r="589" spans="1:32" s="44" customFormat="1" ht="19.2" customHeight="1">
      <c r="A589" s="54" t="s">
        <v>3644</v>
      </c>
      <c r="B589" s="55" t="s">
        <v>189</v>
      </c>
      <c r="C589" s="54" t="s">
        <v>192</v>
      </c>
      <c r="D589" s="54" t="s">
        <v>37</v>
      </c>
      <c r="E589" s="57" t="s">
        <v>3645</v>
      </c>
      <c r="F589" s="56" t="s">
        <v>3646</v>
      </c>
      <c r="G589" s="56" t="s">
        <v>37</v>
      </c>
      <c r="H589" s="56" t="s">
        <v>3647</v>
      </c>
      <c r="I589" s="56" t="s">
        <v>37</v>
      </c>
      <c r="J589" s="56" t="s">
        <v>507</v>
      </c>
      <c r="K589" s="56" t="s">
        <v>37</v>
      </c>
      <c r="L589" s="56" t="s">
        <v>509</v>
      </c>
      <c r="M589" s="56">
        <v>18</v>
      </c>
      <c r="N589" s="56">
        <v>2</v>
      </c>
      <c r="O589" s="55" t="s">
        <v>37</v>
      </c>
      <c r="P589" s="55" t="s">
        <v>2136</v>
      </c>
      <c r="Q589" s="58" t="s">
        <v>3648</v>
      </c>
      <c r="R589" s="54" t="s">
        <v>386</v>
      </c>
      <c r="S589" s="56" t="s">
        <v>37</v>
      </c>
      <c r="T589" s="56" t="s">
        <v>37</v>
      </c>
      <c r="U589" s="54" t="s">
        <v>387</v>
      </c>
      <c r="V589" s="65"/>
      <c r="W589" s="65"/>
      <c r="X589" s="65"/>
      <c r="Y589" s="65"/>
      <c r="Z589" s="65"/>
      <c r="AA589" s="65"/>
      <c r="AB589" s="60" t="s">
        <v>388</v>
      </c>
      <c r="AC589" s="56" t="s">
        <v>3649</v>
      </c>
      <c r="AD589" s="70"/>
      <c r="AE589" s="71" t="str">
        <f t="shared" si="56"/>
        <v>MetaDataDefinition|FN100013|DUE_PRINC|应还本金|D18,2|贷款实际到期时应还本的金额|</v>
      </c>
      <c r="AF589" s="71" t="str">
        <f t="shared" si="57"/>
        <v>FN100013</v>
      </c>
    </row>
    <row r="590" spans="1:32" s="44" customFormat="1" ht="19.2" customHeight="1">
      <c r="A590" s="54" t="s">
        <v>3650</v>
      </c>
      <c r="B590" s="55" t="s">
        <v>189</v>
      </c>
      <c r="C590" s="54" t="s">
        <v>192</v>
      </c>
      <c r="D590" s="54" t="s">
        <v>37</v>
      </c>
      <c r="E590" s="55" t="s">
        <v>3651</v>
      </c>
      <c r="F590" s="56" t="s">
        <v>3652</v>
      </c>
      <c r="G590" s="56" t="s">
        <v>37</v>
      </c>
      <c r="H590" s="56" t="s">
        <v>3653</v>
      </c>
      <c r="I590" s="56" t="s">
        <v>37</v>
      </c>
      <c r="J590" s="56" t="s">
        <v>507</v>
      </c>
      <c r="K590" s="56" t="s">
        <v>382</v>
      </c>
      <c r="L590" s="56" t="s">
        <v>509</v>
      </c>
      <c r="M590" s="56">
        <v>18</v>
      </c>
      <c r="N590" s="56">
        <v>2</v>
      </c>
      <c r="O590" s="55" t="s">
        <v>37</v>
      </c>
      <c r="P590" s="55" t="s">
        <v>2136</v>
      </c>
      <c r="Q590" s="58" t="s">
        <v>3654</v>
      </c>
      <c r="R590" s="54" t="s">
        <v>386</v>
      </c>
      <c r="S590" s="56" t="s">
        <v>37</v>
      </c>
      <c r="T590" s="56" t="s">
        <v>37</v>
      </c>
      <c r="U590" s="54" t="s">
        <v>387</v>
      </c>
      <c r="V590" s="65"/>
      <c r="W590" s="65"/>
      <c r="X590" s="65"/>
      <c r="Y590" s="65"/>
      <c r="Z590" s="65"/>
      <c r="AA590" s="65"/>
      <c r="AB590" s="60" t="s">
        <v>388</v>
      </c>
      <c r="AC590" s="56" t="s">
        <v>3655</v>
      </c>
      <c r="AD590" s="70"/>
      <c r="AE590" s="71" t="str">
        <f t="shared" si="56"/>
        <v>MetaDataDefinition|FN100014|OD_INT|逾期利息|D18,2|是指由逾期贷款造成的欠息，具体是指贷款人不按照合同的约定归还借款的超期利息。|</v>
      </c>
      <c r="AF590" s="71" t="str">
        <f t="shared" si="57"/>
        <v>FN100014</v>
      </c>
    </row>
    <row r="591" spans="1:32" s="44" customFormat="1" ht="19.2" customHeight="1">
      <c r="A591" s="54" t="s">
        <v>3656</v>
      </c>
      <c r="B591" s="55" t="s">
        <v>189</v>
      </c>
      <c r="C591" s="54" t="s">
        <v>192</v>
      </c>
      <c r="D591" s="54" t="s">
        <v>37</v>
      </c>
      <c r="E591" s="55" t="s">
        <v>3657</v>
      </c>
      <c r="F591" s="56" t="s">
        <v>3658</v>
      </c>
      <c r="G591" s="56" t="s">
        <v>3659</v>
      </c>
      <c r="H591" s="56" t="s">
        <v>3660</v>
      </c>
      <c r="I591" s="56" t="s">
        <v>37</v>
      </c>
      <c r="J591" s="56" t="s">
        <v>507</v>
      </c>
      <c r="K591" s="56" t="s">
        <v>3592</v>
      </c>
      <c r="L591" s="56" t="s">
        <v>509</v>
      </c>
      <c r="M591" s="56">
        <v>18</v>
      </c>
      <c r="N591" s="56">
        <v>2</v>
      </c>
      <c r="O591" s="55" t="s">
        <v>37</v>
      </c>
      <c r="P591" s="55" t="s">
        <v>477</v>
      </c>
      <c r="Q591" s="58" t="s">
        <v>3593</v>
      </c>
      <c r="R591" s="54" t="s">
        <v>386</v>
      </c>
      <c r="S591" s="56" t="s">
        <v>37</v>
      </c>
      <c r="T591" s="56" t="s">
        <v>37</v>
      </c>
      <c r="U591" s="54" t="s">
        <v>387</v>
      </c>
      <c r="V591" s="65"/>
      <c r="W591" s="65"/>
      <c r="X591" s="65"/>
      <c r="Y591" s="65"/>
      <c r="Z591" s="65"/>
      <c r="AA591" s="65"/>
      <c r="AB591" s="60" t="s">
        <v>388</v>
      </c>
      <c r="AC591" s="56" t="s">
        <v>3661</v>
      </c>
      <c r="AD591" s="70"/>
      <c r="AE591" s="71" t="str">
        <f t="shared" si="56"/>
        <v>MetaDataDefinition|FN100015|PENA_ACRUD_INT|应计罚息|D18,2|指贷款发生逾期后产生的已计提而未收取的罚息。|</v>
      </c>
      <c r="AF591" s="71" t="str">
        <f t="shared" si="57"/>
        <v>FN100015</v>
      </c>
    </row>
    <row r="592" spans="1:32" s="44" customFormat="1" ht="19.2" customHeight="1">
      <c r="A592" s="54" t="s">
        <v>3662</v>
      </c>
      <c r="B592" s="55" t="s">
        <v>189</v>
      </c>
      <c r="C592" s="54" t="s">
        <v>192</v>
      </c>
      <c r="D592" s="54" t="s">
        <v>37</v>
      </c>
      <c r="E592" s="55" t="s">
        <v>3663</v>
      </c>
      <c r="F592" s="56" t="s">
        <v>3664</v>
      </c>
      <c r="G592" s="56" t="s">
        <v>37</v>
      </c>
      <c r="H592" s="56" t="s">
        <v>3665</v>
      </c>
      <c r="I592" s="56" t="s">
        <v>37</v>
      </c>
      <c r="J592" s="56" t="s">
        <v>507</v>
      </c>
      <c r="K592" s="56" t="s">
        <v>37</v>
      </c>
      <c r="L592" s="56" t="s">
        <v>509</v>
      </c>
      <c r="M592" s="56">
        <v>18</v>
      </c>
      <c r="N592" s="56">
        <v>2</v>
      </c>
      <c r="O592" s="55" t="s">
        <v>37</v>
      </c>
      <c r="P592" s="55" t="s">
        <v>477</v>
      </c>
      <c r="Q592" s="58" t="s">
        <v>3593</v>
      </c>
      <c r="R592" s="54" t="s">
        <v>386</v>
      </c>
      <c r="S592" s="56" t="s">
        <v>37</v>
      </c>
      <c r="T592" s="56" t="s">
        <v>37</v>
      </c>
      <c r="U592" s="54" t="s">
        <v>387</v>
      </c>
      <c r="V592" s="65"/>
      <c r="W592" s="65"/>
      <c r="X592" s="65"/>
      <c r="Y592" s="65"/>
      <c r="Z592" s="65"/>
      <c r="AA592" s="65"/>
      <c r="AB592" s="60" t="s">
        <v>388</v>
      </c>
      <c r="AC592" s="56" t="s">
        <v>3666</v>
      </c>
      <c r="AD592" s="70"/>
      <c r="AE592" s="71" t="str">
        <f t="shared" si="56"/>
        <v>MetaDataDefinition|FN100016|INT_REV_BAL|应收利息|D18,2|是指生息资产在合同约定的利息收取日及之后应该收取，但尚未收取的利息。|</v>
      </c>
      <c r="AF592" s="71" t="str">
        <f t="shared" si="57"/>
        <v>FN100016</v>
      </c>
    </row>
    <row r="593" spans="1:32" s="44" customFormat="1" ht="19.2" customHeight="1">
      <c r="A593" s="54" t="s">
        <v>3667</v>
      </c>
      <c r="B593" s="55" t="s">
        <v>189</v>
      </c>
      <c r="C593" s="54" t="s">
        <v>192</v>
      </c>
      <c r="D593" s="54" t="s">
        <v>37</v>
      </c>
      <c r="E593" s="79" t="s">
        <v>3668</v>
      </c>
      <c r="F593" s="56" t="s">
        <v>3669</v>
      </c>
      <c r="G593" s="56" t="s">
        <v>37</v>
      </c>
      <c r="H593" s="56" t="s">
        <v>3670</v>
      </c>
      <c r="I593" s="56" t="s">
        <v>37</v>
      </c>
      <c r="J593" s="56" t="s">
        <v>507</v>
      </c>
      <c r="K593" s="56" t="s">
        <v>37</v>
      </c>
      <c r="L593" s="56" t="s">
        <v>509</v>
      </c>
      <c r="M593" s="56">
        <v>18</v>
      </c>
      <c r="N593" s="56">
        <v>2</v>
      </c>
      <c r="O593" s="55" t="s">
        <v>37</v>
      </c>
      <c r="P593" s="55" t="s">
        <v>636</v>
      </c>
      <c r="Q593" s="58" t="s">
        <v>3671</v>
      </c>
      <c r="R593" s="54" t="s">
        <v>386</v>
      </c>
      <c r="S593" s="56" t="s">
        <v>37</v>
      </c>
      <c r="T593" s="56" t="s">
        <v>37</v>
      </c>
      <c r="U593" s="54" t="s">
        <v>387</v>
      </c>
      <c r="V593" s="65"/>
      <c r="W593" s="65"/>
      <c r="X593" s="65"/>
      <c r="Y593" s="65"/>
      <c r="Z593" s="65"/>
      <c r="AA593" s="65"/>
      <c r="AB593" s="60" t="s">
        <v>388</v>
      </c>
      <c r="AC593" s="56" t="s">
        <v>3672</v>
      </c>
      <c r="AD593" s="70"/>
      <c r="AE593" s="71" t="str">
        <f t="shared" si="56"/>
        <v>MetaDataDefinition|FN100017|DUE_BILL_INT|表内欠息余额|D18,2|指截止当前表内欠息余额。|</v>
      </c>
      <c r="AF593" s="71" t="str">
        <f t="shared" si="57"/>
        <v>FN100017</v>
      </c>
    </row>
    <row r="594" spans="1:32" s="44" customFormat="1" ht="19.2" customHeight="1">
      <c r="A594" s="54" t="s">
        <v>3673</v>
      </c>
      <c r="B594" s="55" t="s">
        <v>189</v>
      </c>
      <c r="C594" s="54" t="s">
        <v>192</v>
      </c>
      <c r="D594" s="54" t="s">
        <v>37</v>
      </c>
      <c r="E594" s="79" t="s">
        <v>3674</v>
      </c>
      <c r="F594" s="56" t="s">
        <v>3675</v>
      </c>
      <c r="G594" s="56" t="s">
        <v>37</v>
      </c>
      <c r="H594" s="56" t="s">
        <v>3676</v>
      </c>
      <c r="I594" s="56" t="s">
        <v>37</v>
      </c>
      <c r="J594" s="56" t="s">
        <v>507</v>
      </c>
      <c r="K594" s="56" t="s">
        <v>37</v>
      </c>
      <c r="L594" s="56" t="s">
        <v>509</v>
      </c>
      <c r="M594" s="56">
        <v>18</v>
      </c>
      <c r="N594" s="56">
        <v>2</v>
      </c>
      <c r="O594" s="55" t="s">
        <v>37</v>
      </c>
      <c r="P594" s="55" t="s">
        <v>636</v>
      </c>
      <c r="Q594" s="58" t="s">
        <v>3671</v>
      </c>
      <c r="R594" s="54" t="s">
        <v>386</v>
      </c>
      <c r="S594" s="56" t="s">
        <v>37</v>
      </c>
      <c r="T594" s="56" t="s">
        <v>37</v>
      </c>
      <c r="U594" s="54" t="s">
        <v>387</v>
      </c>
      <c r="V594" s="65"/>
      <c r="W594" s="65"/>
      <c r="X594" s="65"/>
      <c r="Y594" s="65"/>
      <c r="Z594" s="65"/>
      <c r="AA594" s="65"/>
      <c r="AB594" s="60" t="s">
        <v>388</v>
      </c>
      <c r="AC594" s="56" t="s">
        <v>3672</v>
      </c>
      <c r="AD594" s="70"/>
      <c r="AE594" s="71" t="str">
        <f t="shared" si="56"/>
        <v>MetaDataDefinition|FN100018|DUE_BILL_INT|表外欠息余额|D18,2|指截止当前表外欠息余额。|</v>
      </c>
      <c r="AF594" s="71" t="str">
        <f t="shared" si="57"/>
        <v>FN100018</v>
      </c>
    </row>
    <row r="595" spans="1:32" s="44" customFormat="1" ht="19.2" customHeight="1">
      <c r="A595" s="54" t="s">
        <v>3677</v>
      </c>
      <c r="B595" s="55" t="s">
        <v>189</v>
      </c>
      <c r="C595" s="54" t="s">
        <v>192</v>
      </c>
      <c r="D595" s="54" t="s">
        <v>37</v>
      </c>
      <c r="E595" s="55" t="s">
        <v>3678</v>
      </c>
      <c r="F595" s="56" t="s">
        <v>3679</v>
      </c>
      <c r="G595" s="56" t="s">
        <v>37</v>
      </c>
      <c r="H595" s="56" t="s">
        <v>3680</v>
      </c>
      <c r="I595" s="56" t="s">
        <v>37</v>
      </c>
      <c r="J595" s="56" t="s">
        <v>507</v>
      </c>
      <c r="K595" s="56" t="s">
        <v>37</v>
      </c>
      <c r="L595" s="56" t="s">
        <v>509</v>
      </c>
      <c r="M595" s="56">
        <v>18</v>
      </c>
      <c r="N595" s="56">
        <v>2</v>
      </c>
      <c r="O595" s="55" t="s">
        <v>37</v>
      </c>
      <c r="P595" s="55" t="s">
        <v>3681</v>
      </c>
      <c r="Q595" s="58" t="s">
        <v>3682</v>
      </c>
      <c r="R595" s="54" t="s">
        <v>386</v>
      </c>
      <c r="S595" s="56" t="s">
        <v>37</v>
      </c>
      <c r="T595" s="56" t="s">
        <v>37</v>
      </c>
      <c r="U595" s="54" t="s">
        <v>387</v>
      </c>
      <c r="V595" s="65"/>
      <c r="W595" s="65"/>
      <c r="X595" s="65"/>
      <c r="Y595" s="65"/>
      <c r="Z595" s="65"/>
      <c r="AA595" s="65"/>
      <c r="AB595" s="60" t="s">
        <v>388</v>
      </c>
      <c r="AC595" s="56" t="s">
        <v>3683</v>
      </c>
      <c r="AD595" s="70"/>
      <c r="AE595" s="71" t="str">
        <f t="shared" si="56"/>
        <v>MetaDataDefinition|FN100019|INT_ADJ_AMT|利息调整金额|D18,2|用于记录跨结息期冲正交易、倒起息交易引起的利息调整的合计金额。每日匡息时需要对此合计金额进行补匡息，在结息时结息金额也应包括此金额|</v>
      </c>
      <c r="AF595" s="71" t="str">
        <f t="shared" si="57"/>
        <v>FN100019</v>
      </c>
    </row>
    <row r="596" spans="1:32" s="44" customFormat="1" ht="19.2" customHeight="1">
      <c r="A596" s="60" t="s">
        <v>3684</v>
      </c>
      <c r="B596" s="60" t="s">
        <v>189</v>
      </c>
      <c r="C596" s="60" t="s">
        <v>101</v>
      </c>
      <c r="D596" s="60" t="s">
        <v>37</v>
      </c>
      <c r="E596" s="60" t="s">
        <v>3685</v>
      </c>
      <c r="F596" s="60" t="s">
        <v>3686</v>
      </c>
      <c r="G596" s="60" t="s">
        <v>37</v>
      </c>
      <c r="H596" s="60" t="s">
        <v>3687</v>
      </c>
      <c r="I596" s="60" t="s">
        <v>3688</v>
      </c>
      <c r="J596" s="60" t="s">
        <v>37</v>
      </c>
      <c r="K596" s="60" t="s">
        <v>37</v>
      </c>
      <c r="L596" s="60" t="s">
        <v>383</v>
      </c>
      <c r="M596" s="60">
        <v>5</v>
      </c>
      <c r="N596" s="60" t="s">
        <v>37</v>
      </c>
      <c r="O596" s="63" t="str">
        <f>HYPERLINK("#代码扩展定义!C"&amp;MATCH($E:$E,代码扩展定义!C:C,),"按照贵州银行的费用分类进行定义")</f>
        <v>按照贵州银行的费用分类进行定义</v>
      </c>
      <c r="P596" s="60"/>
      <c r="Q596" s="60"/>
      <c r="R596" s="60"/>
      <c r="S596" s="60" t="s">
        <v>37</v>
      </c>
      <c r="T596" s="60" t="s">
        <v>37</v>
      </c>
      <c r="U596" s="60" t="s">
        <v>387</v>
      </c>
      <c r="V596" s="60"/>
      <c r="W596" s="60"/>
      <c r="X596" s="60"/>
      <c r="Y596" s="60"/>
      <c r="Z596" s="60"/>
      <c r="AA596" s="60"/>
      <c r="AB596" s="60" t="s">
        <v>536</v>
      </c>
      <c r="AC596" s="60" t="s">
        <v>3689</v>
      </c>
      <c r="AD596" s="72"/>
      <c r="AE596" s="71" t="str">
        <f t="shared" si="56"/>
        <v>MetaDataDefinition|FN200001|CTG_OF_COST|费用大类|S5|指产品项下各类费用支出的一级类别。|</v>
      </c>
      <c r="AF596" s="71" t="str">
        <f t="shared" si="57"/>
        <v>FN200001</v>
      </c>
    </row>
    <row r="597" spans="1:32" s="44" customFormat="1" ht="19.2" customHeight="1">
      <c r="A597" s="60" t="s">
        <v>3690</v>
      </c>
      <c r="B597" s="55" t="s">
        <v>189</v>
      </c>
      <c r="C597" s="54" t="s">
        <v>101</v>
      </c>
      <c r="D597" s="54" t="s">
        <v>37</v>
      </c>
      <c r="E597" s="58" t="s">
        <v>3691</v>
      </c>
      <c r="F597" s="56" t="s">
        <v>3692</v>
      </c>
      <c r="G597" s="56" t="s">
        <v>37</v>
      </c>
      <c r="H597" s="56" t="s">
        <v>3693</v>
      </c>
      <c r="I597" s="56" t="s">
        <v>37</v>
      </c>
      <c r="J597" s="56" t="s">
        <v>37</v>
      </c>
      <c r="K597" s="56" t="s">
        <v>3694</v>
      </c>
      <c r="L597" s="56" t="s">
        <v>442</v>
      </c>
      <c r="M597" s="56">
        <v>8</v>
      </c>
      <c r="N597" s="56" t="s">
        <v>37</v>
      </c>
      <c r="O597" s="55" t="s">
        <v>37</v>
      </c>
      <c r="P597" s="55" t="s">
        <v>3695</v>
      </c>
      <c r="Q597" s="58" t="s">
        <v>3696</v>
      </c>
      <c r="R597" s="54" t="s">
        <v>386</v>
      </c>
      <c r="S597" s="56" t="s">
        <v>37</v>
      </c>
      <c r="T597" s="56" t="s">
        <v>37</v>
      </c>
      <c r="U597" s="54" t="s">
        <v>387</v>
      </c>
      <c r="V597" s="65"/>
      <c r="W597" s="65"/>
      <c r="X597" s="65"/>
      <c r="Y597" s="65"/>
      <c r="Z597" s="65"/>
      <c r="AA597" s="65"/>
      <c r="AB597" s="60" t="s">
        <v>388</v>
      </c>
      <c r="AC597" s="56" t="s">
        <v>3697</v>
      </c>
      <c r="AD597" s="70"/>
      <c r="AE597" s="71" t="str">
        <f t="shared" si="56"/>
        <v>MetaDataDefinition|FN200002|ACT_END_DAT_OF_LON|核销日期|S8|贷款核销时点的会计日期。|</v>
      </c>
      <c r="AF597" s="71" t="str">
        <f t="shared" si="57"/>
        <v>FN200002</v>
      </c>
    </row>
    <row r="598" spans="1:32" s="44" customFormat="1" ht="19.2" customHeight="1">
      <c r="A598" s="60" t="s">
        <v>3698</v>
      </c>
      <c r="B598" s="55" t="s">
        <v>189</v>
      </c>
      <c r="C598" s="54" t="s">
        <v>101</v>
      </c>
      <c r="D598" s="54" t="s">
        <v>37</v>
      </c>
      <c r="E598" s="57" t="s">
        <v>3699</v>
      </c>
      <c r="F598" s="56" t="s">
        <v>3700</v>
      </c>
      <c r="G598" s="56" t="s">
        <v>37</v>
      </c>
      <c r="H598" s="56" t="s">
        <v>3701</v>
      </c>
      <c r="I598" s="56" t="s">
        <v>37</v>
      </c>
      <c r="J598" s="56" t="s">
        <v>37</v>
      </c>
      <c r="K598" s="56" t="s">
        <v>37</v>
      </c>
      <c r="L598" s="56" t="s">
        <v>442</v>
      </c>
      <c r="M598" s="56">
        <v>8</v>
      </c>
      <c r="N598" s="56" t="s">
        <v>37</v>
      </c>
      <c r="O598" s="55" t="s">
        <v>37</v>
      </c>
      <c r="P598" s="55" t="s">
        <v>477</v>
      </c>
      <c r="Q598" s="58" t="s">
        <v>3702</v>
      </c>
      <c r="R598" s="54" t="s">
        <v>386</v>
      </c>
      <c r="S598" s="56" t="s">
        <v>37</v>
      </c>
      <c r="T598" s="56" t="s">
        <v>37</v>
      </c>
      <c r="U598" s="54" t="s">
        <v>387</v>
      </c>
      <c r="V598" s="65"/>
      <c r="W598" s="65"/>
      <c r="X598" s="65"/>
      <c r="Y598" s="65"/>
      <c r="Z598" s="65"/>
      <c r="AA598" s="65"/>
      <c r="AB598" s="60" t="s">
        <v>388</v>
      </c>
      <c r="AC598" s="56" t="s">
        <v>3703</v>
      </c>
      <c r="AD598" s="70"/>
      <c r="AE598" s="71" t="str">
        <f t="shared" si="56"/>
        <v>MetaDataDefinition|FN200003|TF_OD_DAT|转逾期日期|S8|本金或利息转逾期时的日期|</v>
      </c>
      <c r="AF598" s="71" t="str">
        <f t="shared" si="57"/>
        <v>FN200003</v>
      </c>
    </row>
    <row r="599" spans="1:32" s="44" customFormat="1" ht="19.2" customHeight="1">
      <c r="A599" s="60" t="s">
        <v>3704</v>
      </c>
      <c r="B599" s="55" t="s">
        <v>189</v>
      </c>
      <c r="C599" s="54" t="s">
        <v>101</v>
      </c>
      <c r="D599" s="54" t="s">
        <v>37</v>
      </c>
      <c r="E599" s="55" t="s">
        <v>3705</v>
      </c>
      <c r="F599" s="56" t="s">
        <v>3706</v>
      </c>
      <c r="G599" s="56" t="s">
        <v>37</v>
      </c>
      <c r="H599" s="56" t="s">
        <v>3707</v>
      </c>
      <c r="I599" s="56" t="s">
        <v>37</v>
      </c>
      <c r="J599" s="56" t="s">
        <v>37</v>
      </c>
      <c r="K599" s="56" t="s">
        <v>37</v>
      </c>
      <c r="L599" s="56" t="s">
        <v>442</v>
      </c>
      <c r="M599" s="56">
        <v>8</v>
      </c>
      <c r="N599" s="56" t="s">
        <v>37</v>
      </c>
      <c r="O599" s="55" t="s">
        <v>37</v>
      </c>
      <c r="P599" s="55" t="s">
        <v>477</v>
      </c>
      <c r="Q599" s="58" t="s">
        <v>3593</v>
      </c>
      <c r="R599" s="54" t="s">
        <v>386</v>
      </c>
      <c r="S599" s="56" t="s">
        <v>37</v>
      </c>
      <c r="T599" s="56" t="s">
        <v>37</v>
      </c>
      <c r="U599" s="54" t="s">
        <v>387</v>
      </c>
      <c r="V599" s="65"/>
      <c r="W599" s="65"/>
      <c r="X599" s="65"/>
      <c r="Y599" s="65"/>
      <c r="Z599" s="65"/>
      <c r="AA599" s="65"/>
      <c r="AB599" s="60" t="s">
        <v>388</v>
      </c>
      <c r="AC599" s="56" t="s">
        <v>3708</v>
      </c>
      <c r="AD599" s="70"/>
      <c r="AE599" s="71" t="str">
        <f t="shared" si="56"/>
        <v>MetaDataDefinition|FN200004|VLU_DAT|起息日期|S8|描述银行对账户开始计算利息的日期。|</v>
      </c>
      <c r="AF599" s="71" t="str">
        <f t="shared" si="57"/>
        <v>FN200004</v>
      </c>
    </row>
    <row r="600" spans="1:32" s="44" customFormat="1" ht="19.2" customHeight="1">
      <c r="A600" s="54" t="s">
        <v>3709</v>
      </c>
      <c r="B600" s="55" t="s">
        <v>196</v>
      </c>
      <c r="C600" s="54" t="s">
        <v>198</v>
      </c>
      <c r="D600" s="54" t="s">
        <v>45</v>
      </c>
      <c r="E600" s="55" t="s">
        <v>3710</v>
      </c>
      <c r="F600" s="56" t="s">
        <v>3711</v>
      </c>
      <c r="G600" s="56" t="s">
        <v>37</v>
      </c>
      <c r="H600" s="56" t="s">
        <v>3712</v>
      </c>
      <c r="I600" s="56" t="s">
        <v>37</v>
      </c>
      <c r="J600" s="56" t="s">
        <v>37</v>
      </c>
      <c r="K600" s="56" t="s">
        <v>37</v>
      </c>
      <c r="L600" s="56" t="s">
        <v>393</v>
      </c>
      <c r="M600" s="56">
        <v>13</v>
      </c>
      <c r="N600" s="56" t="s">
        <v>37</v>
      </c>
      <c r="O600" s="55" t="s">
        <v>37</v>
      </c>
      <c r="P600" s="55" t="s">
        <v>477</v>
      </c>
      <c r="Q600" s="58" t="s">
        <v>3713</v>
      </c>
      <c r="R600" s="54" t="s">
        <v>386</v>
      </c>
      <c r="S600" s="56" t="s">
        <v>37</v>
      </c>
      <c r="T600" s="56" t="s">
        <v>37</v>
      </c>
      <c r="U600" s="54" t="s">
        <v>387</v>
      </c>
      <c r="V600" s="65"/>
      <c r="W600" s="65"/>
      <c r="X600" s="65"/>
      <c r="Y600" s="65"/>
      <c r="Z600" s="65"/>
      <c r="AA600" s="65"/>
      <c r="AB600" s="60" t="s">
        <v>388</v>
      </c>
      <c r="AC600" s="56" t="s">
        <v>3714</v>
      </c>
      <c r="AD600" s="70"/>
      <c r="AE600" s="71" t="str">
        <f t="shared" si="56"/>
        <v>MetaDataDefinition|AR000001|LON_CTRT_IDN|合约编号                                                    |S13|记录各类合约的编号，例如托管合约编号、个人贷款合同号、协议存款合约号等。|</v>
      </c>
      <c r="AF600" s="71" t="str">
        <f t="shared" si="57"/>
        <v>AR000001</v>
      </c>
    </row>
    <row r="601" spans="1:32" s="44" customFormat="1" ht="19.2" customHeight="1">
      <c r="A601" s="54" t="s">
        <v>3715</v>
      </c>
      <c r="B601" s="55" t="s">
        <v>196</v>
      </c>
      <c r="C601" s="54" t="s">
        <v>198</v>
      </c>
      <c r="D601" s="54" t="s">
        <v>45</v>
      </c>
      <c r="E601" s="55" t="s">
        <v>3716</v>
      </c>
      <c r="F601" s="56" t="s">
        <v>3717</v>
      </c>
      <c r="G601" s="56" t="s">
        <v>37</v>
      </c>
      <c r="H601" s="56" t="s">
        <v>3718</v>
      </c>
      <c r="I601" s="56" t="s">
        <v>37</v>
      </c>
      <c r="J601" s="56" t="s">
        <v>37</v>
      </c>
      <c r="K601" s="56" t="s">
        <v>382</v>
      </c>
      <c r="L601" s="56" t="s">
        <v>469</v>
      </c>
      <c r="M601" s="56">
        <v>19</v>
      </c>
      <c r="N601" s="56" t="s">
        <v>37</v>
      </c>
      <c r="O601" s="58" t="s">
        <v>679</v>
      </c>
      <c r="P601" s="55" t="s">
        <v>477</v>
      </c>
      <c r="Q601" s="58" t="s">
        <v>3719</v>
      </c>
      <c r="R601" s="54" t="s">
        <v>386</v>
      </c>
      <c r="S601" s="56" t="s">
        <v>37</v>
      </c>
      <c r="T601" s="56" t="s">
        <v>37</v>
      </c>
      <c r="U601" s="54" t="s">
        <v>387</v>
      </c>
      <c r="V601" s="65"/>
      <c r="W601" s="65"/>
      <c r="X601" s="65"/>
      <c r="Y601" s="65"/>
      <c r="Z601" s="65"/>
      <c r="AA601" s="65"/>
      <c r="AB601" s="60" t="s">
        <v>388</v>
      </c>
      <c r="AC601" s="56" t="s">
        <v>3720</v>
      </c>
      <c r="AD601" s="70"/>
      <c r="AE601" s="71" t="str">
        <f t="shared" si="56"/>
        <v>MetaDataDefinition|AR000002|CUST_ACCT_ID|客户账号|S19|账号是描述各组织或个人在贵州银行开立的账户的唯一编码标识。|</v>
      </c>
      <c r="AF601" s="71" t="str">
        <f t="shared" si="57"/>
        <v>AR000002</v>
      </c>
    </row>
    <row r="602" spans="1:32" s="44" customFormat="1" ht="19.2" customHeight="1">
      <c r="A602" s="54" t="s">
        <v>3721</v>
      </c>
      <c r="B602" s="55" t="s">
        <v>196</v>
      </c>
      <c r="C602" s="54" t="s">
        <v>198</v>
      </c>
      <c r="D602" s="54" t="s">
        <v>45</v>
      </c>
      <c r="E602" s="55" t="s">
        <v>3722</v>
      </c>
      <c r="F602" s="56" t="s">
        <v>3723</v>
      </c>
      <c r="G602" s="56" t="s">
        <v>37</v>
      </c>
      <c r="H602" s="56" t="s">
        <v>3724</v>
      </c>
      <c r="I602" s="56" t="s">
        <v>3725</v>
      </c>
      <c r="J602" s="56" t="s">
        <v>37</v>
      </c>
      <c r="K602" s="56" t="s">
        <v>382</v>
      </c>
      <c r="L602" s="56" t="s">
        <v>393</v>
      </c>
      <c r="M602" s="56">
        <v>122</v>
      </c>
      <c r="N602" s="56" t="s">
        <v>37</v>
      </c>
      <c r="O602" s="55" t="s">
        <v>37</v>
      </c>
      <c r="P602" s="55" t="s">
        <v>477</v>
      </c>
      <c r="Q602" s="58" t="s">
        <v>3726</v>
      </c>
      <c r="R602" s="54" t="s">
        <v>386</v>
      </c>
      <c r="S602" s="56" t="s">
        <v>37</v>
      </c>
      <c r="T602" s="56" t="s">
        <v>37</v>
      </c>
      <c r="U602" s="54" t="s">
        <v>387</v>
      </c>
      <c r="V602" s="65"/>
      <c r="W602" s="65"/>
      <c r="X602" s="65"/>
      <c r="Y602" s="65"/>
      <c r="Z602" s="65"/>
      <c r="AA602" s="65"/>
      <c r="AB602" s="60" t="s">
        <v>388</v>
      </c>
      <c r="AC602" s="56" t="s">
        <v>3727</v>
      </c>
      <c r="AD602" s="70"/>
      <c r="AE602" s="71" t="str">
        <f t="shared" si="56"/>
        <v>MetaDataDefinition|AR000003|ACCT_NAM|账户名称|S122|标识账户的名称，或者标识该账户记录各项经济业务、反映会计要素的内容。|</v>
      </c>
      <c r="AF602" s="71" t="str">
        <f t="shared" si="57"/>
        <v>AR000003</v>
      </c>
    </row>
    <row r="603" spans="1:32" s="44" customFormat="1" ht="19.2" customHeight="1">
      <c r="A603" s="54" t="s">
        <v>3728</v>
      </c>
      <c r="B603" s="55" t="s">
        <v>196</v>
      </c>
      <c r="C603" s="54" t="s">
        <v>198</v>
      </c>
      <c r="D603" s="54" t="s">
        <v>45</v>
      </c>
      <c r="E603" s="55" t="s">
        <v>702</v>
      </c>
      <c r="F603" s="56" t="s">
        <v>3729</v>
      </c>
      <c r="G603" s="56" t="s">
        <v>37</v>
      </c>
      <c r="H603" s="56" t="s">
        <v>3730</v>
      </c>
      <c r="I603" s="56" t="s">
        <v>37</v>
      </c>
      <c r="J603" s="56" t="s">
        <v>37</v>
      </c>
      <c r="K603" s="56" t="s">
        <v>37</v>
      </c>
      <c r="L603" s="56" t="s">
        <v>442</v>
      </c>
      <c r="M603" s="56">
        <v>8</v>
      </c>
      <c r="N603" s="56" t="s">
        <v>37</v>
      </c>
      <c r="O603" s="55" t="s">
        <v>37</v>
      </c>
      <c r="P603" s="55" t="s">
        <v>477</v>
      </c>
      <c r="Q603" s="58" t="s">
        <v>3713</v>
      </c>
      <c r="R603" s="54" t="s">
        <v>386</v>
      </c>
      <c r="S603" s="56" t="s">
        <v>37</v>
      </c>
      <c r="T603" s="56" t="s">
        <v>37</v>
      </c>
      <c r="U603" s="54" t="s">
        <v>387</v>
      </c>
      <c r="V603" s="65"/>
      <c r="W603" s="65"/>
      <c r="X603" s="65"/>
      <c r="Y603" s="65"/>
      <c r="Z603" s="65"/>
      <c r="AA603" s="65"/>
      <c r="AB603" s="60" t="s">
        <v>388</v>
      </c>
      <c r="AC603" s="56" t="s">
        <v>3731</v>
      </c>
      <c r="AD603" s="70"/>
      <c r="AE603" s="71" t="str">
        <f t="shared" si="56"/>
        <v>MetaDataDefinition|AR000004|MATU_DAT|到期日期|S8|指所有合约或账户的到期日期。|</v>
      </c>
      <c r="AF603" s="71" t="str">
        <f t="shared" si="57"/>
        <v>AR000004</v>
      </c>
    </row>
    <row r="604" spans="1:32" s="44" customFormat="1" ht="19.2" customHeight="1">
      <c r="A604" s="54" t="s">
        <v>3732</v>
      </c>
      <c r="B604" s="55" t="s">
        <v>196</v>
      </c>
      <c r="C604" s="54" t="s">
        <v>198</v>
      </c>
      <c r="D604" s="54" t="s">
        <v>45</v>
      </c>
      <c r="E604" s="55" t="s">
        <v>3733</v>
      </c>
      <c r="F604" s="56" t="s">
        <v>3734</v>
      </c>
      <c r="G604" s="56" t="s">
        <v>3735</v>
      </c>
      <c r="H604" s="56" t="s">
        <v>3736</v>
      </c>
      <c r="I604" s="56" t="s">
        <v>37</v>
      </c>
      <c r="J604" s="56" t="s">
        <v>37</v>
      </c>
      <c r="K604" s="56" t="s">
        <v>37</v>
      </c>
      <c r="L604" s="56" t="s">
        <v>442</v>
      </c>
      <c r="M604" s="56">
        <v>8</v>
      </c>
      <c r="N604" s="56" t="s">
        <v>37</v>
      </c>
      <c r="O604" s="55" t="s">
        <v>37</v>
      </c>
      <c r="P604" s="55" t="s">
        <v>477</v>
      </c>
      <c r="Q604" s="58" t="s">
        <v>3713</v>
      </c>
      <c r="R604" s="54" t="s">
        <v>386</v>
      </c>
      <c r="S604" s="56" t="s">
        <v>37</v>
      </c>
      <c r="T604" s="56" t="s">
        <v>37</v>
      </c>
      <c r="U604" s="54" t="s">
        <v>387</v>
      </c>
      <c r="V604" s="65"/>
      <c r="W604" s="65"/>
      <c r="X604" s="65"/>
      <c r="Y604" s="65"/>
      <c r="Z604" s="65"/>
      <c r="AA604" s="65"/>
      <c r="AB604" s="60" t="s">
        <v>388</v>
      </c>
      <c r="AC604" s="56" t="s">
        <v>3737</v>
      </c>
      <c r="AD604" s="70"/>
      <c r="AE604" s="71" t="str">
        <f t="shared" si="56"/>
        <v>MetaDataDefinition|AR000005|STRT_DAT|起始日期|S8|合约效力的生效日期。适用于存款合约、贷款合约等各类产品合约|</v>
      </c>
      <c r="AF604" s="71" t="str">
        <f t="shared" si="57"/>
        <v>AR000005</v>
      </c>
    </row>
    <row r="605" spans="1:32" s="44" customFormat="1" ht="19.2" customHeight="1">
      <c r="A605" s="54" t="s">
        <v>3738</v>
      </c>
      <c r="B605" s="55" t="s">
        <v>196</v>
      </c>
      <c r="C605" s="54" t="s">
        <v>198</v>
      </c>
      <c r="D605" s="54" t="s">
        <v>45</v>
      </c>
      <c r="E605" s="55" t="s">
        <v>3739</v>
      </c>
      <c r="F605" s="56" t="s">
        <v>3740</v>
      </c>
      <c r="G605" s="56" t="s">
        <v>37</v>
      </c>
      <c r="H605" s="56" t="s">
        <v>3741</v>
      </c>
      <c r="I605" s="56" t="s">
        <v>3742</v>
      </c>
      <c r="J605" s="56" t="s">
        <v>37</v>
      </c>
      <c r="K605" s="56" t="s">
        <v>382</v>
      </c>
      <c r="L605" s="56" t="s">
        <v>442</v>
      </c>
      <c r="M605" s="56">
        <v>8</v>
      </c>
      <c r="N605" s="56" t="s">
        <v>37</v>
      </c>
      <c r="O605" s="55" t="s">
        <v>37</v>
      </c>
      <c r="P605" s="58" t="s">
        <v>477</v>
      </c>
      <c r="Q605" s="58" t="s">
        <v>2659</v>
      </c>
      <c r="R605" s="54" t="s">
        <v>386</v>
      </c>
      <c r="S605" s="56" t="s">
        <v>37</v>
      </c>
      <c r="T605" s="56" t="s">
        <v>37</v>
      </c>
      <c r="U605" s="54" t="s">
        <v>387</v>
      </c>
      <c r="V605" s="65"/>
      <c r="W605" s="65"/>
      <c r="X605" s="65"/>
      <c r="Y605" s="65"/>
      <c r="Z605" s="65"/>
      <c r="AA605" s="65"/>
      <c r="AB605" s="60" t="s">
        <v>388</v>
      </c>
      <c r="AC605" s="56" t="s">
        <v>3743</v>
      </c>
      <c r="AD605" s="70"/>
      <c r="AE605" s="71" t="str">
        <f t="shared" si="56"/>
        <v>MetaDataDefinition|AR000006|CANCL_DAT|销户日期|S8|描述终止账户相关活动，并将该账户状态置为销户的日期。|</v>
      </c>
      <c r="AF605" s="71" t="str">
        <f t="shared" si="57"/>
        <v>AR000006</v>
      </c>
    </row>
    <row r="606" spans="1:32" s="44" customFormat="1" ht="19.2" customHeight="1">
      <c r="A606" s="54" t="s">
        <v>3744</v>
      </c>
      <c r="B606" s="55" t="s">
        <v>196</v>
      </c>
      <c r="C606" s="54" t="s">
        <v>198</v>
      </c>
      <c r="D606" s="54" t="s">
        <v>45</v>
      </c>
      <c r="E606" s="55" t="s">
        <v>3745</v>
      </c>
      <c r="F606" s="56" t="s">
        <v>3746</v>
      </c>
      <c r="G606" s="56" t="s">
        <v>37</v>
      </c>
      <c r="H606" s="56" t="s">
        <v>3747</v>
      </c>
      <c r="I606" s="56" t="s">
        <v>37</v>
      </c>
      <c r="J606" s="56" t="s">
        <v>37</v>
      </c>
      <c r="K606" s="56" t="s">
        <v>37</v>
      </c>
      <c r="L606" s="56" t="s">
        <v>442</v>
      </c>
      <c r="M606" s="56">
        <v>8</v>
      </c>
      <c r="N606" s="56" t="s">
        <v>37</v>
      </c>
      <c r="O606" s="56" t="s">
        <v>37</v>
      </c>
      <c r="P606" s="55" t="s">
        <v>477</v>
      </c>
      <c r="Q606" s="58" t="s">
        <v>3713</v>
      </c>
      <c r="R606" s="54" t="s">
        <v>386</v>
      </c>
      <c r="S606" s="56" t="s">
        <v>37</v>
      </c>
      <c r="T606" s="56" t="s">
        <v>37</v>
      </c>
      <c r="U606" s="54" t="s">
        <v>387</v>
      </c>
      <c r="V606" s="65"/>
      <c r="W606" s="65"/>
      <c r="X606" s="65"/>
      <c r="Y606" s="65"/>
      <c r="Z606" s="65"/>
      <c r="AA606" s="65"/>
      <c r="AB606" s="60" t="s">
        <v>536</v>
      </c>
      <c r="AC606" s="60" t="s">
        <v>3748</v>
      </c>
      <c r="AD606" s="70"/>
      <c r="AE606" s="71" t="str">
        <f t="shared" si="56"/>
        <v>MetaDataDefinition|AR000007|SIGN_DAT|签约日期|S8|合约的签订日期。适用于存款合约、贷款合约等各类产品合约|</v>
      </c>
      <c r="AF606" s="71" t="str">
        <f t="shared" si="57"/>
        <v>AR000007</v>
      </c>
    </row>
    <row r="607" spans="1:32" s="44" customFormat="1" ht="19.2" customHeight="1">
      <c r="A607" s="54" t="s">
        <v>3749</v>
      </c>
      <c r="B607" s="60" t="s">
        <v>196</v>
      </c>
      <c r="C607" s="54" t="s">
        <v>198</v>
      </c>
      <c r="D607" s="60" t="s">
        <v>45</v>
      </c>
      <c r="E607" s="60" t="s">
        <v>3750</v>
      </c>
      <c r="F607" s="60" t="s">
        <v>3751</v>
      </c>
      <c r="G607" s="60" t="s">
        <v>3752</v>
      </c>
      <c r="H607" s="60" t="s">
        <v>3753</v>
      </c>
      <c r="I607" s="60" t="s">
        <v>3754</v>
      </c>
      <c r="J607" s="60" t="s">
        <v>37</v>
      </c>
      <c r="K607" s="60" t="s">
        <v>37</v>
      </c>
      <c r="L607" s="60" t="s">
        <v>469</v>
      </c>
      <c r="M607" s="60">
        <v>34</v>
      </c>
      <c r="N607" s="60" t="s">
        <v>37</v>
      </c>
      <c r="O607" s="60" t="s">
        <v>37</v>
      </c>
      <c r="P607" s="60"/>
      <c r="Q607" s="60"/>
      <c r="R607" s="60"/>
      <c r="S607" s="60" t="s">
        <v>37</v>
      </c>
      <c r="T607" s="60" t="s">
        <v>37</v>
      </c>
      <c r="U607" s="60" t="s">
        <v>387</v>
      </c>
      <c r="V607" s="60"/>
      <c r="W607" s="60"/>
      <c r="X607" s="60"/>
      <c r="Y607" s="60"/>
      <c r="Z607" s="60"/>
      <c r="AA607" s="60"/>
      <c r="AB607" s="60" t="s">
        <v>536</v>
      </c>
      <c r="AC607" s="60" t="s">
        <v>3755</v>
      </c>
      <c r="AD607" s="72"/>
      <c r="AE607" s="71" t="str">
        <f t="shared" si="56"/>
        <v>MetaDataDefinition|AR000008|EXT_ACCT_NUM|他行账号|S34|指业务经营中获得的非贵州银行账号。|</v>
      </c>
      <c r="AF607" s="71" t="str">
        <f t="shared" si="57"/>
        <v>AR000008</v>
      </c>
    </row>
    <row r="608" spans="1:32" s="44" customFormat="1" ht="19.2" customHeight="1">
      <c r="A608" s="54" t="s">
        <v>3756</v>
      </c>
      <c r="B608" s="60" t="s">
        <v>196</v>
      </c>
      <c r="C608" s="54" t="s">
        <v>198</v>
      </c>
      <c r="D608" s="60" t="s">
        <v>45</v>
      </c>
      <c r="E608" s="60" t="s">
        <v>3757</v>
      </c>
      <c r="F608" s="60" t="s">
        <v>3758</v>
      </c>
      <c r="G608" s="60" t="s">
        <v>37</v>
      </c>
      <c r="H608" s="60" t="s">
        <v>3759</v>
      </c>
      <c r="I608" s="60" t="s">
        <v>535</v>
      </c>
      <c r="J608" s="60" t="s">
        <v>37</v>
      </c>
      <c r="K608" s="60" t="s">
        <v>37</v>
      </c>
      <c r="L608" s="60" t="s">
        <v>383</v>
      </c>
      <c r="M608" s="60">
        <v>1</v>
      </c>
      <c r="N608" s="60" t="s">
        <v>37</v>
      </c>
      <c r="O608" s="63" t="str">
        <f>HYPERLINK("#代码扩展定义!C"&amp;MATCH($E:$E,代码扩展定义!C:C,),"代码类")</f>
        <v>代码类</v>
      </c>
      <c r="P608" s="60"/>
      <c r="Q608" s="60"/>
      <c r="R608" s="60"/>
      <c r="S608" s="60" t="s">
        <v>37</v>
      </c>
      <c r="T608" s="60" t="s">
        <v>37</v>
      </c>
      <c r="U608" s="60" t="s">
        <v>387</v>
      </c>
      <c r="V608" s="60"/>
      <c r="W608" s="60"/>
      <c r="X608" s="60"/>
      <c r="Y608" s="60"/>
      <c r="Z608" s="60"/>
      <c r="AA608" s="60"/>
      <c r="AB608" s="60" t="s">
        <v>536</v>
      </c>
      <c r="AC608" s="60" t="s">
        <v>3760</v>
      </c>
      <c r="AD608" s="72"/>
      <c r="AE608" s="71" t="str">
        <f t="shared" si="56"/>
        <v>MetaDataDefinition|AR000009|Non_LOC_ID|同城异地标识|S1|指交易、机构、账户等的同城或异地属性。|</v>
      </c>
      <c r="AF608" s="71" t="str">
        <f t="shared" si="57"/>
        <v>AR000009</v>
      </c>
    </row>
    <row r="609" spans="1:32" s="44" customFormat="1" ht="19.2" customHeight="1">
      <c r="A609" s="54" t="s">
        <v>3761</v>
      </c>
      <c r="B609" s="55" t="s">
        <v>196</v>
      </c>
      <c r="C609" s="54" t="s">
        <v>198</v>
      </c>
      <c r="D609" s="54" t="s">
        <v>47</v>
      </c>
      <c r="E609" s="55" t="s">
        <v>3762</v>
      </c>
      <c r="F609" s="56" t="s">
        <v>3763</v>
      </c>
      <c r="G609" s="56" t="s">
        <v>37</v>
      </c>
      <c r="H609" s="56" t="s">
        <v>3764</v>
      </c>
      <c r="I609" s="56" t="s">
        <v>37</v>
      </c>
      <c r="J609" s="56" t="s">
        <v>37</v>
      </c>
      <c r="K609" s="56" t="s">
        <v>3765</v>
      </c>
      <c r="L609" s="56" t="s">
        <v>383</v>
      </c>
      <c r="M609" s="56">
        <v>1</v>
      </c>
      <c r="N609" s="56" t="s">
        <v>37</v>
      </c>
      <c r="O609" s="63" t="str">
        <f>HYPERLINK("#代码扩展定义!C"&amp;MATCH($E:$E,代码扩展定义!C:C,),"代码类")</f>
        <v>代码类</v>
      </c>
      <c r="P609" s="55" t="s">
        <v>477</v>
      </c>
      <c r="Q609" s="58" t="s">
        <v>3726</v>
      </c>
      <c r="R609" s="54" t="s">
        <v>386</v>
      </c>
      <c r="S609" s="56" t="s">
        <v>37</v>
      </c>
      <c r="T609" s="56" t="s">
        <v>37</v>
      </c>
      <c r="U609" s="54" t="s">
        <v>387</v>
      </c>
      <c r="V609" s="65"/>
      <c r="W609" s="65"/>
      <c r="X609" s="65"/>
      <c r="Y609" s="65"/>
      <c r="Z609" s="65"/>
      <c r="AA609" s="65"/>
      <c r="AB609" s="60" t="s">
        <v>388</v>
      </c>
      <c r="AC609" s="56" t="s">
        <v>3766</v>
      </c>
      <c r="AD609" s="70"/>
      <c r="AE609" s="71" t="str">
        <f t="shared" si="56"/>
        <v>MetaDataDefinition|AR000010|ACCT_STS|账户状态|S1|描述贵州银行客户账户当前所处的状态，例如正常、冻结等。|</v>
      </c>
      <c r="AF609" s="71" t="str">
        <f t="shared" si="57"/>
        <v>AR000010</v>
      </c>
    </row>
    <row r="610" spans="1:32" s="44" customFormat="1" ht="19.2" customHeight="1">
      <c r="A610" s="54" t="s">
        <v>3767</v>
      </c>
      <c r="B610" s="60" t="s">
        <v>196</v>
      </c>
      <c r="C610" s="54" t="s">
        <v>198</v>
      </c>
      <c r="D610" s="60" t="s">
        <v>47</v>
      </c>
      <c r="E610" s="60" t="s">
        <v>3768</v>
      </c>
      <c r="F610" s="60" t="s">
        <v>3769</v>
      </c>
      <c r="G610" s="60" t="s">
        <v>37</v>
      </c>
      <c r="H610" s="60" t="s">
        <v>3770</v>
      </c>
      <c r="I610" s="60" t="s">
        <v>535</v>
      </c>
      <c r="J610" s="60" t="s">
        <v>37</v>
      </c>
      <c r="K610" s="60" t="s">
        <v>37</v>
      </c>
      <c r="L610" s="60" t="s">
        <v>383</v>
      </c>
      <c r="M610" s="60">
        <v>1</v>
      </c>
      <c r="N610" s="60" t="s">
        <v>37</v>
      </c>
      <c r="O610" s="63" t="str">
        <f>HYPERLINK("#代码扩展定义!C"&amp;MATCH($E:$E,代码扩展定义!C:C,),"代码类")</f>
        <v>代码类</v>
      </c>
      <c r="P610" s="60"/>
      <c r="Q610" s="60"/>
      <c r="R610" s="60"/>
      <c r="S610" s="60" t="s">
        <v>37</v>
      </c>
      <c r="T610" s="60" t="s">
        <v>37</v>
      </c>
      <c r="U610" s="60" t="s">
        <v>387</v>
      </c>
      <c r="V610" s="60"/>
      <c r="W610" s="60"/>
      <c r="X610" s="60"/>
      <c r="Y610" s="60"/>
      <c r="Z610" s="60"/>
      <c r="AA610" s="60"/>
      <c r="AB610" s="60" t="s">
        <v>536</v>
      </c>
      <c r="AC610" s="60" t="s">
        <v>3771</v>
      </c>
      <c r="AD610" s="72"/>
      <c r="AE610" s="71" t="str">
        <f t="shared" si="56"/>
        <v>MetaDataDefinition|AR000011|ACCT_TYP|账户大类|S1|指按照账户所有者、核算内容等的不同而划分的账户概括种类。如个人账户、组织账户等。|</v>
      </c>
      <c r="AF610" s="71" t="str">
        <f t="shared" si="57"/>
        <v>AR000011</v>
      </c>
    </row>
    <row r="611" spans="1:32" s="44" customFormat="1" ht="19.2" customHeight="1">
      <c r="A611" s="54" t="s">
        <v>3772</v>
      </c>
      <c r="B611" s="55" t="s">
        <v>196</v>
      </c>
      <c r="C611" s="54" t="s">
        <v>198</v>
      </c>
      <c r="D611" s="54" t="s">
        <v>47</v>
      </c>
      <c r="E611" s="55" t="s">
        <v>3773</v>
      </c>
      <c r="F611" s="56" t="s">
        <v>3774</v>
      </c>
      <c r="G611" s="56" t="s">
        <v>37</v>
      </c>
      <c r="H611" s="56" t="s">
        <v>3775</v>
      </c>
      <c r="I611" s="56" t="s">
        <v>37</v>
      </c>
      <c r="J611" s="56" t="s">
        <v>37</v>
      </c>
      <c r="K611" s="56" t="s">
        <v>1095</v>
      </c>
      <c r="L611" s="56" t="s">
        <v>383</v>
      </c>
      <c r="M611" s="56">
        <v>1</v>
      </c>
      <c r="N611" s="56" t="s">
        <v>37</v>
      </c>
      <c r="O611" s="63" t="str">
        <f>HYPERLINK("#代码扩展定义!C"&amp;MATCH($E:$E,代码扩展定义!C:C,),"代码类")</f>
        <v>代码类</v>
      </c>
      <c r="P611" s="55" t="s">
        <v>477</v>
      </c>
      <c r="Q611" s="58" t="s">
        <v>3776</v>
      </c>
      <c r="R611" s="54" t="s">
        <v>386</v>
      </c>
      <c r="S611" s="56" t="s">
        <v>37</v>
      </c>
      <c r="T611" s="56" t="s">
        <v>37</v>
      </c>
      <c r="U611" s="54" t="s">
        <v>387</v>
      </c>
      <c r="V611" s="65"/>
      <c r="W611" s="65"/>
      <c r="X611" s="65"/>
      <c r="Y611" s="65"/>
      <c r="Z611" s="65"/>
      <c r="AA611" s="65"/>
      <c r="AB611" s="60" t="s">
        <v>388</v>
      </c>
      <c r="AC611" s="56" t="s">
        <v>3777</v>
      </c>
      <c r="AD611" s="70"/>
      <c r="AE611" s="71" t="str">
        <f t="shared" si="56"/>
        <v>MetaDataDefinition|AR000012|ACCT_MEDM_TYP|账户介质类型|S1|标识账户的介质类型，包括：卡、折、单等介质，以及无介质。|</v>
      </c>
      <c r="AF611" s="71" t="str">
        <f t="shared" si="57"/>
        <v>AR000012</v>
      </c>
    </row>
    <row r="612" spans="1:32" s="44" customFormat="1" ht="19.2" customHeight="1">
      <c r="A612" s="54" t="s">
        <v>3778</v>
      </c>
      <c r="B612" s="55" t="s">
        <v>196</v>
      </c>
      <c r="C612" s="54" t="s">
        <v>198</v>
      </c>
      <c r="D612" s="54" t="s">
        <v>47</v>
      </c>
      <c r="E612" s="55" t="s">
        <v>3779</v>
      </c>
      <c r="F612" s="56" t="s">
        <v>3780</v>
      </c>
      <c r="G612" s="56" t="s">
        <v>37</v>
      </c>
      <c r="H612" s="56" t="s">
        <v>3781</v>
      </c>
      <c r="I612" s="56" t="s">
        <v>3782</v>
      </c>
      <c r="J612" s="56" t="s">
        <v>37</v>
      </c>
      <c r="K612" s="56" t="s">
        <v>37</v>
      </c>
      <c r="L612" s="56" t="s">
        <v>383</v>
      </c>
      <c r="M612" s="56">
        <v>1</v>
      </c>
      <c r="N612" s="56" t="s">
        <v>37</v>
      </c>
      <c r="O612" s="63" t="str">
        <f>HYPERLINK("#代码扩展定义!C"&amp;MATCH($E:$E,代码扩展定义!C:C,),"代码类")</f>
        <v>代码类</v>
      </c>
      <c r="P612" s="55" t="s">
        <v>477</v>
      </c>
      <c r="Q612" s="58" t="s">
        <v>3776</v>
      </c>
      <c r="R612" s="54" t="s">
        <v>386</v>
      </c>
      <c r="S612" s="56" t="s">
        <v>37</v>
      </c>
      <c r="T612" s="56" t="s">
        <v>37</v>
      </c>
      <c r="U612" s="54" t="s">
        <v>387</v>
      </c>
      <c r="V612" s="65"/>
      <c r="W612" s="65"/>
      <c r="X612" s="65"/>
      <c r="Y612" s="65"/>
      <c r="Z612" s="65"/>
      <c r="AA612" s="65"/>
      <c r="AB612" s="60" t="s">
        <v>388</v>
      </c>
      <c r="AC612" s="56" t="s">
        <v>3783</v>
      </c>
      <c r="AD612" s="70"/>
      <c r="AE612" s="71" t="str">
        <f t="shared" ref="AE612:AE642" si="58">CONCATENATE("MetaDataDefinition|",SUBSTITUTE(SUBSTITUTE(A612,CHAR(10),""),CHAR(13),""),"|",SUBSTITUTE(SUBSTITUTE(AC612,CHAR(10),""),CHAR(13),""),"|",SUBSTITUTE(SUBSTITUTE(E612,CHAR(10),""),CHAR(13),""),"|",IF(OR(L612="代码类",L612="标识类",L612="编码类",L612="文本类",L612="日期类",L612="时间类",L612="日期时间类"),CONCATENATE("S",M612),IF(L612="金额类",CONCATENATE("D",M612,",",N612),IF(L612="数值类","I","#N/A!"))),"|",SUBSTITUTE(SUBSTITUTE(H612,CHAR(10),""),CHAR(13),""),"|")</f>
        <v>MetaDataDefinition|AR000013|ACCT_OPN_CANCL_FLAG|账户开销户状态|S1|特指账户的开销户状态，用于登记账户开销户的状态|</v>
      </c>
      <c r="AF612" s="71" t="str">
        <f t="shared" ref="AF612:AF642" si="59">A612</f>
        <v>AR000013</v>
      </c>
    </row>
    <row r="613" spans="1:32" s="44" customFormat="1" ht="19.2" customHeight="1">
      <c r="A613" s="54" t="s">
        <v>3784</v>
      </c>
      <c r="B613" s="60" t="s">
        <v>196</v>
      </c>
      <c r="C613" s="54" t="s">
        <v>198</v>
      </c>
      <c r="D613" s="60" t="s">
        <v>47</v>
      </c>
      <c r="E613" s="60" t="s">
        <v>3785</v>
      </c>
      <c r="F613" s="60" t="s">
        <v>3786</v>
      </c>
      <c r="G613" s="60" t="s">
        <v>37</v>
      </c>
      <c r="H613" s="60" t="s">
        <v>3787</v>
      </c>
      <c r="I613" s="64" t="s">
        <v>3788</v>
      </c>
      <c r="J613" s="60" t="s">
        <v>37</v>
      </c>
      <c r="K613" s="60" t="s">
        <v>382</v>
      </c>
      <c r="L613" s="60" t="s">
        <v>469</v>
      </c>
      <c r="M613" s="60">
        <v>8</v>
      </c>
      <c r="N613" s="60" t="s">
        <v>37</v>
      </c>
      <c r="O613" s="60" t="s">
        <v>37</v>
      </c>
      <c r="P613" s="60"/>
      <c r="Q613" s="60"/>
      <c r="R613" s="60"/>
      <c r="S613" s="60" t="s">
        <v>518</v>
      </c>
      <c r="T613" s="60" t="s">
        <v>401</v>
      </c>
      <c r="U613" s="60" t="s">
        <v>387</v>
      </c>
      <c r="V613" s="60"/>
      <c r="W613" s="60"/>
      <c r="X613" s="60"/>
      <c r="Y613" s="60"/>
      <c r="Z613" s="60"/>
      <c r="AA613" s="60"/>
      <c r="AB613" s="60" t="s">
        <v>536</v>
      </c>
      <c r="AC613" s="60" t="s">
        <v>3789</v>
      </c>
      <c r="AD613" s="72"/>
      <c r="AE613" s="71" t="str">
        <f t="shared" si="58"/>
        <v>MetaDataDefinition|AR000014|CTRT_ACCT_MAGR_IDN|客户经理编号|S8|指负责与客户签订合约的本行客户经理对应的员工编号。|</v>
      </c>
      <c r="AF613" s="71" t="str">
        <f t="shared" si="59"/>
        <v>AR000014</v>
      </c>
    </row>
    <row r="614" spans="1:32" s="44" customFormat="1" ht="19.2" customHeight="1">
      <c r="A614" s="54" t="s">
        <v>3790</v>
      </c>
      <c r="B614" s="60" t="s">
        <v>196</v>
      </c>
      <c r="C614" s="54" t="s">
        <v>198</v>
      </c>
      <c r="D614" s="60" t="s">
        <v>47</v>
      </c>
      <c r="E614" s="60" t="s">
        <v>3791</v>
      </c>
      <c r="F614" s="60" t="s">
        <v>3792</v>
      </c>
      <c r="G614" s="60" t="s">
        <v>37</v>
      </c>
      <c r="H614" s="60" t="s">
        <v>3793</v>
      </c>
      <c r="I614" s="60" t="s">
        <v>648</v>
      </c>
      <c r="J614" s="60" t="s">
        <v>37</v>
      </c>
      <c r="K614" s="60" t="s">
        <v>37</v>
      </c>
      <c r="L614" s="60" t="s">
        <v>469</v>
      </c>
      <c r="M614" s="60">
        <v>6</v>
      </c>
      <c r="N614" s="60" t="s">
        <v>37</v>
      </c>
      <c r="O614" s="60" t="s">
        <v>37</v>
      </c>
      <c r="P614" s="60"/>
      <c r="Q614" s="60"/>
      <c r="R614" s="60"/>
      <c r="S614" s="60" t="s">
        <v>649</v>
      </c>
      <c r="T614" s="60" t="s">
        <v>401</v>
      </c>
      <c r="U614" s="60" t="s">
        <v>387</v>
      </c>
      <c r="V614" s="60"/>
      <c r="W614" s="60"/>
      <c r="X614" s="60"/>
      <c r="Y614" s="60"/>
      <c r="Z614" s="60"/>
      <c r="AA614" s="60"/>
      <c r="AB614" s="60" t="s">
        <v>536</v>
      </c>
      <c r="AC614" s="60" t="s">
        <v>3794</v>
      </c>
      <c r="AD614" s="72"/>
      <c r="AE614" s="71" t="str">
        <f t="shared" si="58"/>
        <v>MetaDataDefinition|AR000015|CUST_MAGR_BELNG_BRCH_ID|客户经理所属机构|S6|指客户主办客户经理所归属的机构，填写机构编号。|</v>
      </c>
      <c r="AF614" s="71" t="str">
        <f t="shared" si="59"/>
        <v>AR000015</v>
      </c>
    </row>
    <row r="615" spans="1:32" s="44" customFormat="1" ht="19.2" customHeight="1">
      <c r="A615" s="54" t="s">
        <v>3795</v>
      </c>
      <c r="B615" s="55" t="s">
        <v>196</v>
      </c>
      <c r="C615" s="54" t="s">
        <v>198</v>
      </c>
      <c r="D615" s="54" t="s">
        <v>192</v>
      </c>
      <c r="E615" s="55" t="s">
        <v>3796</v>
      </c>
      <c r="F615" s="56" t="s">
        <v>3797</v>
      </c>
      <c r="G615" s="56" t="s">
        <v>37</v>
      </c>
      <c r="H615" s="56" t="s">
        <v>3798</v>
      </c>
      <c r="I615" s="56" t="s">
        <v>382</v>
      </c>
      <c r="J615" s="56" t="s">
        <v>507</v>
      </c>
      <c r="K615" s="56" t="s">
        <v>37</v>
      </c>
      <c r="L615" s="56" t="s">
        <v>509</v>
      </c>
      <c r="M615" s="56">
        <v>18</v>
      </c>
      <c r="N615" s="56">
        <v>2</v>
      </c>
      <c r="O615" s="55" t="s">
        <v>37</v>
      </c>
      <c r="P615" s="55" t="s">
        <v>477</v>
      </c>
      <c r="Q615" s="58" t="s">
        <v>3719</v>
      </c>
      <c r="R615" s="54" t="s">
        <v>386</v>
      </c>
      <c r="S615" s="56" t="s">
        <v>37</v>
      </c>
      <c r="T615" s="56" t="s">
        <v>37</v>
      </c>
      <c r="U615" s="54" t="s">
        <v>387</v>
      </c>
      <c r="V615" s="65"/>
      <c r="W615" s="65"/>
      <c r="X615" s="65"/>
      <c r="Y615" s="65"/>
      <c r="Z615" s="65"/>
      <c r="AA615" s="65"/>
      <c r="AB615" s="60" t="s">
        <v>388</v>
      </c>
      <c r="AC615" s="56" t="s">
        <v>3799</v>
      </c>
      <c r="AD615" s="70"/>
      <c r="AE615" s="71" t="str">
        <f t="shared" si="58"/>
        <v>MetaDataDefinition|AR000016|ACCT_BAL|账户余额|D18,2|指截止某一时点，账户所剩余的金额，包括客户账户和内部账户的余额。|</v>
      </c>
      <c r="AF615" s="71" t="str">
        <f t="shared" si="59"/>
        <v>AR000016</v>
      </c>
    </row>
    <row r="616" spans="1:32" s="44" customFormat="1" ht="19.2" customHeight="1">
      <c r="A616" s="54" t="s">
        <v>3800</v>
      </c>
      <c r="B616" s="60" t="s">
        <v>196</v>
      </c>
      <c r="C616" s="54" t="s">
        <v>198</v>
      </c>
      <c r="D616" s="60" t="s">
        <v>192</v>
      </c>
      <c r="E616" s="60" t="s">
        <v>3801</v>
      </c>
      <c r="F616" s="60" t="s">
        <v>3802</v>
      </c>
      <c r="G616" s="60" t="s">
        <v>37</v>
      </c>
      <c r="H616" s="60" t="s">
        <v>3803</v>
      </c>
      <c r="I616" s="60" t="s">
        <v>1026</v>
      </c>
      <c r="J616" s="60" t="s">
        <v>37</v>
      </c>
      <c r="K616" s="60" t="s">
        <v>37</v>
      </c>
      <c r="L616" s="60" t="s">
        <v>383</v>
      </c>
      <c r="M616" s="60">
        <v>3</v>
      </c>
      <c r="N616" s="60" t="s">
        <v>37</v>
      </c>
      <c r="O616" s="63" t="str">
        <f>HYPERLINK("#代码扩展定义!C"&amp;MATCH($E:$E,代码扩展定义!C:C,),"代码类")</f>
        <v>代码类</v>
      </c>
      <c r="P616" s="60"/>
      <c r="Q616" s="60"/>
      <c r="R616" s="60"/>
      <c r="S616" s="60" t="s">
        <v>37</v>
      </c>
      <c r="T616" s="60" t="s">
        <v>37</v>
      </c>
      <c r="U616" s="60" t="s">
        <v>387</v>
      </c>
      <c r="V616" s="60"/>
      <c r="W616" s="60"/>
      <c r="X616" s="60"/>
      <c r="Y616" s="60"/>
      <c r="Z616" s="60"/>
      <c r="AA616" s="60"/>
      <c r="AB616" s="60" t="s">
        <v>536</v>
      </c>
      <c r="AC616" s="60" t="s">
        <v>3804</v>
      </c>
      <c r="AD616" s="72"/>
      <c r="AE616" s="71" t="str">
        <f t="shared" si="58"/>
        <v>MetaDataDefinition|AR000017|RESV_TYP|准备金类型|S3|指银行针对贷款和应收账款可能发生的损失而计提的贷款损失准备和坏账准备金的类型。|</v>
      </c>
      <c r="AF616" s="71" t="str">
        <f t="shared" si="59"/>
        <v>AR000017</v>
      </c>
    </row>
    <row r="617" spans="1:32" s="44" customFormat="1" ht="19.2" customHeight="1">
      <c r="A617" s="54" t="s">
        <v>3805</v>
      </c>
      <c r="B617" s="60" t="s">
        <v>196</v>
      </c>
      <c r="C617" s="54" t="s">
        <v>198</v>
      </c>
      <c r="D617" s="60" t="s">
        <v>192</v>
      </c>
      <c r="E617" s="60" t="s">
        <v>3806</v>
      </c>
      <c r="F617" s="60" t="s">
        <v>3807</v>
      </c>
      <c r="G617" s="60" t="s">
        <v>37</v>
      </c>
      <c r="H617" s="60" t="s">
        <v>3808</v>
      </c>
      <c r="I617" s="60" t="s">
        <v>3809</v>
      </c>
      <c r="J617" s="60" t="s">
        <v>507</v>
      </c>
      <c r="K617" s="60" t="s">
        <v>37</v>
      </c>
      <c r="L617" s="60" t="s">
        <v>509</v>
      </c>
      <c r="M617" s="60">
        <v>18</v>
      </c>
      <c r="N617" s="60">
        <v>2</v>
      </c>
      <c r="O617" s="60" t="s">
        <v>37</v>
      </c>
      <c r="P617" s="60"/>
      <c r="Q617" s="60"/>
      <c r="R617" s="60"/>
      <c r="S617" s="60" t="s">
        <v>37</v>
      </c>
      <c r="T617" s="60" t="s">
        <v>37</v>
      </c>
      <c r="U617" s="60" t="s">
        <v>387</v>
      </c>
      <c r="V617" s="60"/>
      <c r="W617" s="60"/>
      <c r="X617" s="60"/>
      <c r="Y617" s="60"/>
      <c r="Z617" s="60"/>
      <c r="AA617" s="60"/>
      <c r="AB617" s="60" t="s">
        <v>536</v>
      </c>
      <c r="AC617" s="60" t="s">
        <v>3810</v>
      </c>
      <c r="AD617" s="72"/>
      <c r="AE617" s="71" t="str">
        <f t="shared" si="58"/>
        <v>MetaDataDefinition|AR000018|AVL_BAL|可用余额|D18,2|指截止某一时点客户可以支配的账户余额。|</v>
      </c>
      <c r="AF617" s="71" t="str">
        <f t="shared" si="59"/>
        <v>AR000018</v>
      </c>
    </row>
    <row r="618" spans="1:32" s="44" customFormat="1" ht="19.2" customHeight="1">
      <c r="A618" s="54" t="s">
        <v>3811</v>
      </c>
      <c r="B618" s="60" t="s">
        <v>196</v>
      </c>
      <c r="C618" s="54" t="s">
        <v>198</v>
      </c>
      <c r="D618" s="60" t="s">
        <v>101</v>
      </c>
      <c r="E618" s="60" t="s">
        <v>3812</v>
      </c>
      <c r="F618" s="60" t="s">
        <v>3813</v>
      </c>
      <c r="G618" s="60" t="s">
        <v>37</v>
      </c>
      <c r="H618" s="60" t="s">
        <v>3814</v>
      </c>
      <c r="I618" s="60" t="s">
        <v>37</v>
      </c>
      <c r="J618" s="60" t="s">
        <v>2244</v>
      </c>
      <c r="K618" s="60" t="s">
        <v>37</v>
      </c>
      <c r="L618" s="60" t="s">
        <v>1147</v>
      </c>
      <c r="M618" s="60">
        <v>5</v>
      </c>
      <c r="N618" s="60" t="s">
        <v>37</v>
      </c>
      <c r="O618" s="60" t="s">
        <v>37</v>
      </c>
      <c r="P618" s="60"/>
      <c r="Q618" s="60"/>
      <c r="R618" s="60"/>
      <c r="S618" s="60" t="s">
        <v>37</v>
      </c>
      <c r="T618" s="60" t="s">
        <v>37</v>
      </c>
      <c r="U618" s="60" t="s">
        <v>387</v>
      </c>
      <c r="V618" s="60"/>
      <c r="W618" s="60"/>
      <c r="X618" s="60"/>
      <c r="Y618" s="60"/>
      <c r="Z618" s="60"/>
      <c r="AA618" s="60"/>
      <c r="AB618" s="60" t="s">
        <v>536</v>
      </c>
      <c r="AC618" s="60" t="s">
        <v>3815</v>
      </c>
      <c r="AD618" s="72"/>
      <c r="AE618" s="71" t="str">
        <f t="shared" si="58"/>
        <v>MetaDataDefinition|AR000019|MAX_CTRT_TERM|最长合约期限|I|指产品合约最长期限限制。如个人购买第一套新建住房贷款的最长合约期限不得超过30年。结合期限单位类型使用，例如月。|</v>
      </c>
      <c r="AF618" s="71" t="str">
        <f t="shared" si="59"/>
        <v>AR000019</v>
      </c>
    </row>
    <row r="619" spans="1:32" s="44" customFormat="1" ht="19.2" customHeight="1">
      <c r="A619" s="54" t="s">
        <v>3816</v>
      </c>
      <c r="B619" s="60" t="s">
        <v>196</v>
      </c>
      <c r="C619" s="54" t="s">
        <v>198</v>
      </c>
      <c r="D619" s="60" t="s">
        <v>101</v>
      </c>
      <c r="E619" s="60" t="s">
        <v>3817</v>
      </c>
      <c r="F619" s="60" t="s">
        <v>3818</v>
      </c>
      <c r="G619" s="60" t="s">
        <v>37</v>
      </c>
      <c r="H619" s="60" t="s">
        <v>3819</v>
      </c>
      <c r="I619" s="60" t="s">
        <v>37</v>
      </c>
      <c r="J619" s="60" t="s">
        <v>2244</v>
      </c>
      <c r="K619" s="60" t="s">
        <v>37</v>
      </c>
      <c r="L619" s="60" t="s">
        <v>1147</v>
      </c>
      <c r="M619" s="60">
        <v>5</v>
      </c>
      <c r="N619" s="60" t="s">
        <v>37</v>
      </c>
      <c r="O619" s="60" t="s">
        <v>37</v>
      </c>
      <c r="P619" s="60"/>
      <c r="Q619" s="60"/>
      <c r="R619" s="60"/>
      <c r="S619" s="60" t="s">
        <v>37</v>
      </c>
      <c r="T619" s="60" t="s">
        <v>37</v>
      </c>
      <c r="U619" s="60" t="s">
        <v>387</v>
      </c>
      <c r="V619" s="60"/>
      <c r="W619" s="60"/>
      <c r="X619" s="60"/>
      <c r="Y619" s="60"/>
      <c r="Z619" s="60"/>
      <c r="AA619" s="60"/>
      <c r="AB619" s="60" t="s">
        <v>536</v>
      </c>
      <c r="AC619" s="60" t="s">
        <v>3820</v>
      </c>
      <c r="AD619" s="72"/>
      <c r="AE619" s="71" t="str">
        <f t="shared" si="58"/>
        <v>MetaDataDefinition|AR000020|MIN_CTRT_TERM|最短合约期限|I|指产品合约最短期限限制。如个人人民币零存整取存款的最短合约期限为3个月。结合期限单位类型使用，例如月。|</v>
      </c>
      <c r="AF619" s="71" t="str">
        <f t="shared" si="59"/>
        <v>AR000020</v>
      </c>
    </row>
    <row r="620" spans="1:32" s="44" customFormat="1" ht="19.2" customHeight="1">
      <c r="A620" s="54" t="s">
        <v>3821</v>
      </c>
      <c r="B620" s="55" t="s">
        <v>196</v>
      </c>
      <c r="C620" s="54" t="s">
        <v>204</v>
      </c>
      <c r="D620" s="54" t="s">
        <v>45</v>
      </c>
      <c r="E620" s="55" t="s">
        <v>3822</v>
      </c>
      <c r="F620" s="56" t="s">
        <v>3823</v>
      </c>
      <c r="G620" s="56" t="s">
        <v>37</v>
      </c>
      <c r="H620" s="56" t="s">
        <v>3824</v>
      </c>
      <c r="I620" s="56" t="s">
        <v>37</v>
      </c>
      <c r="J620" s="56" t="s">
        <v>37</v>
      </c>
      <c r="K620" s="56" t="s">
        <v>37</v>
      </c>
      <c r="L620" s="56" t="s">
        <v>442</v>
      </c>
      <c r="M620" s="56">
        <v>8</v>
      </c>
      <c r="N620" s="56" t="s">
        <v>37</v>
      </c>
      <c r="O620" s="56" t="s">
        <v>37</v>
      </c>
      <c r="P620" s="55" t="s">
        <v>477</v>
      </c>
      <c r="Q620" s="58" t="s">
        <v>3825</v>
      </c>
      <c r="R620" s="54" t="s">
        <v>386</v>
      </c>
      <c r="S620" s="56" t="s">
        <v>37</v>
      </c>
      <c r="T620" s="56" t="s">
        <v>37</v>
      </c>
      <c r="U620" s="54" t="s">
        <v>387</v>
      </c>
      <c r="V620" s="65"/>
      <c r="W620" s="65"/>
      <c r="X620" s="65"/>
      <c r="Y620" s="65"/>
      <c r="Z620" s="65"/>
      <c r="AA620" s="65"/>
      <c r="AB620" s="60" t="s">
        <v>536</v>
      </c>
      <c r="AC620" s="60" t="s">
        <v>3826</v>
      </c>
      <c r="AD620" s="70"/>
      <c r="AE620" s="71" t="str">
        <f t="shared" si="58"/>
        <v>MetaDataDefinition|AR100001|ACCT_BAL_CHG_DAT|账户余额变动日期|S8|记录账户余额变动时的系统日期|</v>
      </c>
      <c r="AF620" s="71" t="str">
        <f t="shared" si="59"/>
        <v>AR100001</v>
      </c>
    </row>
    <row r="621" spans="1:32" s="44" customFormat="1" ht="19.2" customHeight="1">
      <c r="A621" s="54" t="s">
        <v>3827</v>
      </c>
      <c r="B621" s="55" t="s">
        <v>196</v>
      </c>
      <c r="C621" s="54" t="s">
        <v>204</v>
      </c>
      <c r="D621" s="54" t="s">
        <v>45</v>
      </c>
      <c r="E621" s="55" t="s">
        <v>3828</v>
      </c>
      <c r="F621" s="56" t="s">
        <v>3829</v>
      </c>
      <c r="G621" s="56" t="s">
        <v>37</v>
      </c>
      <c r="H621" s="56" t="s">
        <v>3830</v>
      </c>
      <c r="I621" s="56" t="s">
        <v>37</v>
      </c>
      <c r="J621" s="56" t="s">
        <v>37</v>
      </c>
      <c r="K621" s="56" t="s">
        <v>37</v>
      </c>
      <c r="L621" s="56" t="s">
        <v>442</v>
      </c>
      <c r="M621" s="56">
        <v>8</v>
      </c>
      <c r="N621" s="56" t="s">
        <v>37</v>
      </c>
      <c r="O621" s="56" t="s">
        <v>37</v>
      </c>
      <c r="P621" s="55" t="s">
        <v>477</v>
      </c>
      <c r="Q621" s="58" t="s">
        <v>3825</v>
      </c>
      <c r="R621" s="54" t="s">
        <v>386</v>
      </c>
      <c r="S621" s="56" t="s">
        <v>37</v>
      </c>
      <c r="T621" s="56" t="s">
        <v>37</v>
      </c>
      <c r="U621" s="54" t="s">
        <v>387</v>
      </c>
      <c r="V621" s="65"/>
      <c r="W621" s="65"/>
      <c r="X621" s="65"/>
      <c r="Y621" s="65"/>
      <c r="Z621" s="65"/>
      <c r="AA621" s="65"/>
      <c r="AB621" s="60" t="s">
        <v>536</v>
      </c>
      <c r="AC621" s="60" t="s">
        <v>3831</v>
      </c>
      <c r="AD621" s="70"/>
      <c r="AE621" s="71" t="str">
        <f t="shared" si="58"/>
        <v>MetaDataDefinition|AR100002|ACCT_STS_CHG_DAT|账户状态变更日期|S8|记录账户状态发生改变时的系统日期|</v>
      </c>
      <c r="AF621" s="71" t="str">
        <f t="shared" si="59"/>
        <v>AR100002</v>
      </c>
    </row>
    <row r="622" spans="1:32" s="44" customFormat="1" ht="19.2" customHeight="1">
      <c r="A622" s="54" t="s">
        <v>3832</v>
      </c>
      <c r="B622" s="55" t="s">
        <v>196</v>
      </c>
      <c r="C622" s="54" t="s">
        <v>204</v>
      </c>
      <c r="D622" s="54" t="s">
        <v>45</v>
      </c>
      <c r="E622" s="55" t="s">
        <v>3833</v>
      </c>
      <c r="F622" s="56" t="s">
        <v>3834</v>
      </c>
      <c r="G622" s="56" t="s">
        <v>37</v>
      </c>
      <c r="H622" s="56" t="s">
        <v>3835</v>
      </c>
      <c r="I622" s="56" t="s">
        <v>37</v>
      </c>
      <c r="J622" s="56" t="s">
        <v>37</v>
      </c>
      <c r="K622" s="56" t="s">
        <v>37</v>
      </c>
      <c r="L622" s="56" t="s">
        <v>442</v>
      </c>
      <c r="M622" s="56">
        <v>8</v>
      </c>
      <c r="N622" s="56" t="s">
        <v>37</v>
      </c>
      <c r="O622" s="56" t="s">
        <v>37</v>
      </c>
      <c r="P622" s="55" t="s">
        <v>477</v>
      </c>
      <c r="Q622" s="58" t="s">
        <v>3825</v>
      </c>
      <c r="R622" s="54" t="s">
        <v>386</v>
      </c>
      <c r="S622" s="56" t="s">
        <v>37</v>
      </c>
      <c r="T622" s="56" t="s">
        <v>37</v>
      </c>
      <c r="U622" s="54" t="s">
        <v>387</v>
      </c>
      <c r="V622" s="65"/>
      <c r="W622" s="65"/>
      <c r="X622" s="65"/>
      <c r="Y622" s="65"/>
      <c r="Z622" s="65"/>
      <c r="AA622" s="65"/>
      <c r="AB622" s="60" t="s">
        <v>536</v>
      </c>
      <c r="AC622" s="60" t="s">
        <v>3836</v>
      </c>
      <c r="AD622" s="70"/>
      <c r="AE622" s="71" t="str">
        <f t="shared" si="58"/>
        <v>MetaDataDefinition|AR100003|ACCT_INFO_CHG_DAT|账户信息变更日期|S8|记录账户发生信息维护时的系统|</v>
      </c>
      <c r="AF622" s="71" t="str">
        <f t="shared" si="59"/>
        <v>AR100003</v>
      </c>
    </row>
    <row r="623" spans="1:32" s="44" customFormat="1" ht="19.2" customHeight="1">
      <c r="A623" s="54" t="s">
        <v>3837</v>
      </c>
      <c r="B623" s="55" t="s">
        <v>196</v>
      </c>
      <c r="C623" s="54" t="s">
        <v>204</v>
      </c>
      <c r="D623" s="54" t="s">
        <v>121</v>
      </c>
      <c r="E623" s="55" t="s">
        <v>3838</v>
      </c>
      <c r="F623" s="56" t="s">
        <v>3839</v>
      </c>
      <c r="G623" s="56" t="s">
        <v>37</v>
      </c>
      <c r="H623" s="56" t="s">
        <v>3840</v>
      </c>
      <c r="I623" s="56" t="s">
        <v>3841</v>
      </c>
      <c r="J623" s="56" t="s">
        <v>37</v>
      </c>
      <c r="K623" s="56" t="s">
        <v>382</v>
      </c>
      <c r="L623" s="56" t="s">
        <v>383</v>
      </c>
      <c r="M623" s="56">
        <v>1</v>
      </c>
      <c r="N623" s="56" t="s">
        <v>37</v>
      </c>
      <c r="O623" s="63" t="str">
        <f>HYPERLINK("#代码扩展定义!C"&amp;MATCH($E:$E,代码扩展定义!C:C,),"代码类")</f>
        <v>代码类</v>
      </c>
      <c r="P623" s="55" t="s">
        <v>477</v>
      </c>
      <c r="Q623" s="58" t="s">
        <v>3842</v>
      </c>
      <c r="R623" s="54" t="s">
        <v>386</v>
      </c>
      <c r="S623" s="56" t="s">
        <v>37</v>
      </c>
      <c r="T623" s="56" t="s">
        <v>37</v>
      </c>
      <c r="U623" s="54" t="s">
        <v>387</v>
      </c>
      <c r="V623" s="65"/>
      <c r="W623" s="65"/>
      <c r="X623" s="65"/>
      <c r="Y623" s="65"/>
      <c r="Z623" s="65"/>
      <c r="AA623" s="65"/>
      <c r="AB623" s="60" t="s">
        <v>388</v>
      </c>
      <c r="AC623" s="56" t="s">
        <v>3843</v>
      </c>
      <c r="AD623" s="70"/>
      <c r="AE623" s="71" t="str">
        <f t="shared" si="58"/>
        <v>MetaDataDefinition|AR100004|RMB_SETL_ACCT_CTG|人民币结算账户性质|S1|描述账户的属性信息，包括基本账户、一般账户、临时账户、专用账户等账户性质信息。|</v>
      </c>
      <c r="AF623" s="71" t="str">
        <f t="shared" si="59"/>
        <v>AR100004</v>
      </c>
    </row>
    <row r="624" spans="1:32" s="44" customFormat="1" ht="19.2" customHeight="1">
      <c r="A624" s="54" t="s">
        <v>3844</v>
      </c>
      <c r="B624" s="55" t="s">
        <v>196</v>
      </c>
      <c r="C624" s="54" t="s">
        <v>204</v>
      </c>
      <c r="D624" s="54" t="s">
        <v>121</v>
      </c>
      <c r="E624" s="55" t="s">
        <v>3845</v>
      </c>
      <c r="F624" s="56" t="s">
        <v>3846</v>
      </c>
      <c r="G624" s="56" t="s">
        <v>37</v>
      </c>
      <c r="H624" s="56" t="s">
        <v>3847</v>
      </c>
      <c r="I624" s="56" t="s">
        <v>3848</v>
      </c>
      <c r="J624" s="56" t="s">
        <v>37</v>
      </c>
      <c r="K624" s="56" t="s">
        <v>382</v>
      </c>
      <c r="L624" s="56" t="s">
        <v>383</v>
      </c>
      <c r="M624" s="56">
        <v>4</v>
      </c>
      <c r="N624" s="56" t="s">
        <v>37</v>
      </c>
      <c r="O624" s="63" t="str">
        <f>HYPERLINK("#代码扩展定义!C"&amp;MATCH($E:$E,代码扩展定义!C:C,),"代码类")</f>
        <v>代码类</v>
      </c>
      <c r="P624" s="55" t="s">
        <v>477</v>
      </c>
      <c r="Q624" s="58" t="s">
        <v>3842</v>
      </c>
      <c r="R624" s="54" t="s">
        <v>386</v>
      </c>
      <c r="S624" s="56" t="s">
        <v>37</v>
      </c>
      <c r="T624" s="56" t="s">
        <v>37</v>
      </c>
      <c r="U624" s="54" t="s">
        <v>387</v>
      </c>
      <c r="V624" s="65"/>
      <c r="W624" s="65"/>
      <c r="X624" s="65"/>
      <c r="Y624" s="65"/>
      <c r="Z624" s="65"/>
      <c r="AA624" s="65"/>
      <c r="AB624" s="60" t="s">
        <v>388</v>
      </c>
      <c r="AC624" s="56" t="s">
        <v>3849</v>
      </c>
      <c r="AD624" s="70"/>
      <c r="AE624" s="71" t="str">
        <f t="shared" si="58"/>
        <v>MetaDataDefinition|AR100005|FX_ACCT_PROP_COD|外汇账户性质|S4|指监管机构确定的外汇账户的账户性质代码。|</v>
      </c>
      <c r="AF624" s="71" t="str">
        <f t="shared" si="59"/>
        <v>AR100005</v>
      </c>
    </row>
    <row r="625" spans="1:32" s="44" customFormat="1" ht="19.2" customHeight="1">
      <c r="A625" s="54" t="s">
        <v>3850</v>
      </c>
      <c r="B625" s="55" t="s">
        <v>196</v>
      </c>
      <c r="C625" s="54" t="s">
        <v>204</v>
      </c>
      <c r="D625" s="54" t="s">
        <v>121</v>
      </c>
      <c r="E625" s="55" t="s">
        <v>3851</v>
      </c>
      <c r="F625" s="56" t="s">
        <v>3852</v>
      </c>
      <c r="G625" s="56" t="s">
        <v>37</v>
      </c>
      <c r="H625" s="56" t="s">
        <v>3853</v>
      </c>
      <c r="I625" s="56" t="s">
        <v>3854</v>
      </c>
      <c r="J625" s="56" t="s">
        <v>37</v>
      </c>
      <c r="K625" s="56" t="s">
        <v>3855</v>
      </c>
      <c r="L625" s="56" t="s">
        <v>383</v>
      </c>
      <c r="M625" s="56">
        <v>1</v>
      </c>
      <c r="N625" s="56" t="s">
        <v>37</v>
      </c>
      <c r="O625" s="63" t="str">
        <f>HYPERLINK("#代码扩展定义!C"&amp;MATCH($E:$E,代码扩展定义!C:C,),"代码类")</f>
        <v>代码类</v>
      </c>
      <c r="P625" s="55" t="s">
        <v>477</v>
      </c>
      <c r="Q625" s="58" t="s">
        <v>3856</v>
      </c>
      <c r="R625" s="54" t="s">
        <v>386</v>
      </c>
      <c r="S625" s="56" t="s">
        <v>37</v>
      </c>
      <c r="T625" s="56" t="s">
        <v>37</v>
      </c>
      <c r="U625" s="54" t="s">
        <v>387</v>
      </c>
      <c r="V625" s="65"/>
      <c r="W625" s="65"/>
      <c r="X625" s="65"/>
      <c r="Y625" s="65"/>
      <c r="Z625" s="65"/>
      <c r="AA625" s="65"/>
      <c r="AB625" s="60" t="s">
        <v>388</v>
      </c>
      <c r="AC625" s="56" t="s">
        <v>3857</v>
      </c>
      <c r="AD625" s="70"/>
      <c r="AE625" s="71" t="str">
        <f t="shared" si="58"/>
        <v>MetaDataDefinition|AR100006|ACCT_LVL|个人结算账户种类|S1|描述个人活期结算账户的等级，根据人行监管要求区分Ⅰ类或Ⅱ类或Ⅲ类账户。|</v>
      </c>
      <c r="AF625" s="71" t="str">
        <f t="shared" si="59"/>
        <v>AR100006</v>
      </c>
    </row>
    <row r="626" spans="1:32" s="44" customFormat="1" ht="19.2" customHeight="1">
      <c r="A626" s="54" t="s">
        <v>3858</v>
      </c>
      <c r="B626" s="55" t="s">
        <v>196</v>
      </c>
      <c r="C626" s="54" t="s">
        <v>204</v>
      </c>
      <c r="D626" s="54" t="s">
        <v>121</v>
      </c>
      <c r="E626" s="55" t="s">
        <v>3859</v>
      </c>
      <c r="F626" s="56" t="s">
        <v>3860</v>
      </c>
      <c r="G626" s="56" t="s">
        <v>37</v>
      </c>
      <c r="H626" s="56" t="s">
        <v>3861</v>
      </c>
      <c r="I626" s="56" t="s">
        <v>37</v>
      </c>
      <c r="J626" s="56" t="s">
        <v>37</v>
      </c>
      <c r="K626" s="56" t="s">
        <v>382</v>
      </c>
      <c r="L626" s="56" t="s">
        <v>383</v>
      </c>
      <c r="M626" s="56">
        <v>1</v>
      </c>
      <c r="N626" s="56" t="s">
        <v>37</v>
      </c>
      <c r="O626" s="63" t="str">
        <f>HYPERLINK("#代码扩展定义!C"&amp;MATCH($E:$E,代码扩展定义!C:C,),"代码类")</f>
        <v>代码类</v>
      </c>
      <c r="P626" s="55" t="s">
        <v>2339</v>
      </c>
      <c r="Q626" s="58" t="s">
        <v>3862</v>
      </c>
      <c r="R626" s="54" t="s">
        <v>386</v>
      </c>
      <c r="S626" s="56" t="s">
        <v>37</v>
      </c>
      <c r="T626" s="56" t="s">
        <v>37</v>
      </c>
      <c r="U626" s="54" t="s">
        <v>387</v>
      </c>
      <c r="V626" s="65"/>
      <c r="W626" s="65"/>
      <c r="X626" s="65"/>
      <c r="Y626" s="65"/>
      <c r="Z626" s="65"/>
      <c r="AA626" s="65"/>
      <c r="AB626" s="60" t="s">
        <v>388</v>
      </c>
      <c r="AC626" s="56" t="s">
        <v>3863</v>
      </c>
      <c r="AD626" s="70"/>
      <c r="AE626" s="71" t="str">
        <f t="shared" si="58"/>
        <v>MetaDataDefinition|AR100007|CSH_EXCG_IND|钞汇标识|S1|在外汇业务中用以区分实物货币（现钞）、账面货币（现汇）等货币形态的标志。1钞户，0汇户。|</v>
      </c>
      <c r="AF626" s="71" t="str">
        <f t="shared" si="59"/>
        <v>AR100007</v>
      </c>
    </row>
    <row r="627" spans="1:32" s="44" customFormat="1" ht="19.2" customHeight="1">
      <c r="A627" s="54" t="s">
        <v>3864</v>
      </c>
      <c r="B627" s="55" t="s">
        <v>196</v>
      </c>
      <c r="C627" s="54" t="s">
        <v>204</v>
      </c>
      <c r="D627" s="54" t="s">
        <v>121</v>
      </c>
      <c r="E627" s="55" t="s">
        <v>3865</v>
      </c>
      <c r="F627" s="56" t="s">
        <v>3866</v>
      </c>
      <c r="G627" s="56" t="s">
        <v>37</v>
      </c>
      <c r="H627" s="56" t="s">
        <v>3867</v>
      </c>
      <c r="I627" s="56" t="s">
        <v>3868</v>
      </c>
      <c r="J627" s="56" t="s">
        <v>37</v>
      </c>
      <c r="K627" s="56" t="s">
        <v>3869</v>
      </c>
      <c r="L627" s="56" t="s">
        <v>393</v>
      </c>
      <c r="M627" s="56">
        <v>32</v>
      </c>
      <c r="N627" s="56" t="s">
        <v>37</v>
      </c>
      <c r="O627" s="55" t="s">
        <v>37</v>
      </c>
      <c r="P627" s="55" t="s">
        <v>477</v>
      </c>
      <c r="Q627" s="58" t="s">
        <v>3870</v>
      </c>
      <c r="R627" s="54" t="s">
        <v>386</v>
      </c>
      <c r="S627" s="56" t="s">
        <v>37</v>
      </c>
      <c r="T627" s="56" t="s">
        <v>37</v>
      </c>
      <c r="U627" s="54" t="s">
        <v>387</v>
      </c>
      <c r="V627" s="65"/>
      <c r="W627" s="65"/>
      <c r="X627" s="65"/>
      <c r="Y627" s="65"/>
      <c r="Z627" s="65"/>
      <c r="AA627" s="65"/>
      <c r="AB627" s="60" t="s">
        <v>388</v>
      </c>
      <c r="AC627" s="56" t="s">
        <v>3871</v>
      </c>
      <c r="AD627" s="70"/>
      <c r="AE627" s="71" t="str">
        <f t="shared" si="58"/>
        <v>MetaDataDefinition|AR100008|BIND_ACCT_NUM|绑定账号|S32|绑定账户是指通过电子渠道非面对面开立II、III类个人银行结算账户时，需提供5要素或4要素验证中的绑定账户（卡号）。|</v>
      </c>
      <c r="AF627" s="71" t="str">
        <f t="shared" si="59"/>
        <v>AR100008</v>
      </c>
    </row>
    <row r="628" spans="1:32" s="44" customFormat="1" ht="19.2" customHeight="1">
      <c r="A628" s="54" t="s">
        <v>3872</v>
      </c>
      <c r="B628" s="55" t="s">
        <v>196</v>
      </c>
      <c r="C628" s="54" t="s">
        <v>204</v>
      </c>
      <c r="D628" s="54" t="s">
        <v>121</v>
      </c>
      <c r="E628" s="55" t="s">
        <v>3873</v>
      </c>
      <c r="F628" s="56" t="s">
        <v>3874</v>
      </c>
      <c r="G628" s="56" t="s">
        <v>37</v>
      </c>
      <c r="H628" s="56" t="s">
        <v>3875</v>
      </c>
      <c r="I628" s="56" t="s">
        <v>37</v>
      </c>
      <c r="J628" s="56" t="s">
        <v>37</v>
      </c>
      <c r="K628" s="56" t="s">
        <v>382</v>
      </c>
      <c r="L628" s="56" t="s">
        <v>383</v>
      </c>
      <c r="M628" s="56">
        <v>1</v>
      </c>
      <c r="N628" s="56" t="s">
        <v>37</v>
      </c>
      <c r="O628" s="63" t="str">
        <f>HYPERLINK("#代码扩展定义!C"&amp;MATCH($E:$E,代码扩展定义!C:C,),"代码类")</f>
        <v>代码类</v>
      </c>
      <c r="P628" s="55" t="s">
        <v>477</v>
      </c>
      <c r="Q628" s="58" t="s">
        <v>3876</v>
      </c>
      <c r="R628" s="54" t="s">
        <v>386</v>
      </c>
      <c r="S628" s="56" t="s">
        <v>37</v>
      </c>
      <c r="T628" s="56" t="s">
        <v>37</v>
      </c>
      <c r="U628" s="54" t="s">
        <v>387</v>
      </c>
      <c r="V628" s="65"/>
      <c r="W628" s="65"/>
      <c r="X628" s="65"/>
      <c r="Y628" s="65"/>
      <c r="Z628" s="65"/>
      <c r="AA628" s="65"/>
      <c r="AB628" s="60" t="s">
        <v>388</v>
      </c>
      <c r="AC628" s="56" t="s">
        <v>3877</v>
      </c>
      <c r="AD628" s="70"/>
      <c r="AE628" s="71" t="str">
        <f t="shared" si="58"/>
        <v>MetaDataDefinition|AR100009|ACCT_RPT_LOSS_STS|挂失状态|S1|指账户介质的挂失状态，分为“正常”“正式挂失”“临时挂失”。|</v>
      </c>
      <c r="AF628" s="71" t="str">
        <f t="shared" si="59"/>
        <v>AR100009</v>
      </c>
    </row>
    <row r="629" spans="1:32" s="44" customFormat="1" ht="19.2" customHeight="1">
      <c r="A629" s="54" t="s">
        <v>3878</v>
      </c>
      <c r="B629" s="55" t="s">
        <v>196</v>
      </c>
      <c r="C629" s="54" t="s">
        <v>204</v>
      </c>
      <c r="D629" s="54" t="s">
        <v>121</v>
      </c>
      <c r="E629" s="55" t="s">
        <v>3879</v>
      </c>
      <c r="F629" s="79" t="s">
        <v>3880</v>
      </c>
      <c r="G629" s="56" t="s">
        <v>37</v>
      </c>
      <c r="H629" s="56" t="s">
        <v>3881</v>
      </c>
      <c r="I629" s="56" t="s">
        <v>37</v>
      </c>
      <c r="J629" s="56" t="s">
        <v>507</v>
      </c>
      <c r="K629" s="56" t="s">
        <v>37</v>
      </c>
      <c r="L629" s="56" t="s">
        <v>509</v>
      </c>
      <c r="M629" s="56">
        <v>18</v>
      </c>
      <c r="N629" s="56">
        <v>2</v>
      </c>
      <c r="O629" s="56" t="s">
        <v>37</v>
      </c>
      <c r="P629" s="55" t="s">
        <v>477</v>
      </c>
      <c r="Q629" s="58" t="s">
        <v>3882</v>
      </c>
      <c r="R629" s="54" t="s">
        <v>386</v>
      </c>
      <c r="S629" s="56" t="s">
        <v>3796</v>
      </c>
      <c r="T629" s="56" t="s">
        <v>401</v>
      </c>
      <c r="U629" s="54" t="s">
        <v>387</v>
      </c>
      <c r="V629" s="65"/>
      <c r="W629" s="65"/>
      <c r="X629" s="65"/>
      <c r="Y629" s="65"/>
      <c r="Z629" s="65"/>
      <c r="AA629" s="65"/>
      <c r="AB629" s="60" t="s">
        <v>536</v>
      </c>
      <c r="AC629" s="60" t="s">
        <v>3883</v>
      </c>
      <c r="AD629" s="70"/>
      <c r="AE629" s="71" t="str">
        <f t="shared" si="58"/>
        <v>MetaDataDefinition|AR100010|DEP_ACCT_BAL|存款账户余额|D18,2|指截止某一时点，存款账户所剩余的金额。|</v>
      </c>
      <c r="AF629" s="71" t="str">
        <f t="shared" si="59"/>
        <v>AR100010</v>
      </c>
    </row>
    <row r="630" spans="1:32" s="44" customFormat="1" ht="19.2" customHeight="1">
      <c r="A630" s="54" t="s">
        <v>3884</v>
      </c>
      <c r="B630" s="55" t="s">
        <v>196</v>
      </c>
      <c r="C630" s="54" t="s">
        <v>204</v>
      </c>
      <c r="D630" s="54" t="s">
        <v>121</v>
      </c>
      <c r="E630" s="55" t="s">
        <v>2087</v>
      </c>
      <c r="F630" s="56" t="s">
        <v>3885</v>
      </c>
      <c r="G630" s="56" t="s">
        <v>37</v>
      </c>
      <c r="H630" s="56" t="s">
        <v>3886</v>
      </c>
      <c r="I630" s="56" t="s">
        <v>3887</v>
      </c>
      <c r="J630" s="56" t="s">
        <v>37</v>
      </c>
      <c r="K630" s="56" t="s">
        <v>37</v>
      </c>
      <c r="L630" s="56" t="s">
        <v>543</v>
      </c>
      <c r="M630" s="56">
        <v>1</v>
      </c>
      <c r="N630" s="56" t="s">
        <v>37</v>
      </c>
      <c r="O630" s="56" t="s">
        <v>37</v>
      </c>
      <c r="P630" s="55" t="s">
        <v>477</v>
      </c>
      <c r="Q630" s="58" t="s">
        <v>3825</v>
      </c>
      <c r="R630" s="54" t="s">
        <v>386</v>
      </c>
      <c r="S630" s="56" t="s">
        <v>2093</v>
      </c>
      <c r="T630" s="56" t="s">
        <v>591</v>
      </c>
      <c r="U630" s="54" t="s">
        <v>387</v>
      </c>
      <c r="V630" s="65"/>
      <c r="W630" s="65"/>
      <c r="X630" s="65"/>
      <c r="Y630" s="65"/>
      <c r="Z630" s="65"/>
      <c r="AA630" s="65"/>
      <c r="AB630" s="60" t="s">
        <v>536</v>
      </c>
      <c r="AC630" s="60" t="s">
        <v>3888</v>
      </c>
      <c r="AD630" s="70"/>
      <c r="AE630" s="71" t="str">
        <f t="shared" si="58"/>
        <v>MetaDataDefinition|AR100011|AUTO_RENWL_IND|自动转存标识|S1|描述定期存款到期后是否自动转存。|</v>
      </c>
      <c r="AF630" s="71" t="str">
        <f t="shared" si="59"/>
        <v>AR100011</v>
      </c>
    </row>
    <row r="631" spans="1:32" s="44" customFormat="1" ht="19.2" customHeight="1">
      <c r="A631" s="54" t="s">
        <v>3889</v>
      </c>
      <c r="B631" s="55" t="s">
        <v>196</v>
      </c>
      <c r="C631" s="54" t="s">
        <v>204</v>
      </c>
      <c r="D631" s="54" t="s">
        <v>121</v>
      </c>
      <c r="E631" s="55" t="s">
        <v>3890</v>
      </c>
      <c r="F631" s="56" t="s">
        <v>3891</v>
      </c>
      <c r="G631" s="56" t="s">
        <v>37</v>
      </c>
      <c r="H631" s="56" t="s">
        <v>3892</v>
      </c>
      <c r="I631" s="56" t="s">
        <v>3893</v>
      </c>
      <c r="J631" s="56" t="s">
        <v>37</v>
      </c>
      <c r="K631" s="56" t="s">
        <v>37</v>
      </c>
      <c r="L631" s="56" t="s">
        <v>383</v>
      </c>
      <c r="M631" s="56">
        <v>1</v>
      </c>
      <c r="N631" s="56" t="s">
        <v>37</v>
      </c>
      <c r="O631" s="63" t="str">
        <f>HYPERLINK("#代码扩展定义!C"&amp;MATCH($E:$E,代码扩展定义!C:C,),"代码类")</f>
        <v>代码类</v>
      </c>
      <c r="P631" s="55" t="s">
        <v>477</v>
      </c>
      <c r="Q631" s="58" t="s">
        <v>3894</v>
      </c>
      <c r="R631" s="54" t="s">
        <v>386</v>
      </c>
      <c r="S631" s="56" t="s">
        <v>37</v>
      </c>
      <c r="T631" s="56" t="s">
        <v>37</v>
      </c>
      <c r="U631" s="54" t="s">
        <v>387</v>
      </c>
      <c r="V631" s="65"/>
      <c r="W631" s="65"/>
      <c r="X631" s="65"/>
      <c r="Y631" s="65"/>
      <c r="Z631" s="65"/>
      <c r="AA631" s="65"/>
      <c r="AB631" s="60" t="s">
        <v>536</v>
      </c>
      <c r="AC631" s="56" t="s">
        <v>3895</v>
      </c>
      <c r="AD631" s="70"/>
      <c r="AE631" s="71" t="str">
        <f t="shared" si="58"/>
        <v>MetaDataDefinition|AR100012|ACCT_FRZ_PROP|账户冻结性质|S1|用于标识账户是普通的冻结还是司法冻结。|</v>
      </c>
      <c r="AF631" s="71" t="str">
        <f t="shared" si="59"/>
        <v>AR100012</v>
      </c>
    </row>
    <row r="632" spans="1:32" s="44" customFormat="1" ht="19.2" customHeight="1">
      <c r="A632" s="54" t="s">
        <v>3896</v>
      </c>
      <c r="B632" s="55" t="s">
        <v>196</v>
      </c>
      <c r="C632" s="54" t="s">
        <v>204</v>
      </c>
      <c r="D632" s="54" t="s">
        <v>121</v>
      </c>
      <c r="E632" s="55" t="s">
        <v>3897</v>
      </c>
      <c r="F632" s="56" t="s">
        <v>3898</v>
      </c>
      <c r="G632" s="56" t="s">
        <v>37</v>
      </c>
      <c r="H632" s="56" t="s">
        <v>3899</v>
      </c>
      <c r="I632" s="56" t="s">
        <v>37</v>
      </c>
      <c r="J632" s="56" t="s">
        <v>37</v>
      </c>
      <c r="K632" s="56" t="s">
        <v>37</v>
      </c>
      <c r="L632" s="56" t="s">
        <v>383</v>
      </c>
      <c r="M632" s="56">
        <v>1</v>
      </c>
      <c r="N632" s="56" t="s">
        <v>37</v>
      </c>
      <c r="O632" s="63" t="str">
        <f>HYPERLINK("#代码扩展定义!C"&amp;MATCH($E:$E,代码扩展定义!C:C,),"代码类")</f>
        <v>代码类</v>
      </c>
      <c r="P632" s="55" t="s">
        <v>477</v>
      </c>
      <c r="Q632" s="58" t="s">
        <v>3894</v>
      </c>
      <c r="R632" s="54" t="s">
        <v>386</v>
      </c>
      <c r="S632" s="56" t="s">
        <v>37</v>
      </c>
      <c r="T632" s="56" t="s">
        <v>37</v>
      </c>
      <c r="U632" s="54" t="s">
        <v>387</v>
      </c>
      <c r="V632" s="65"/>
      <c r="W632" s="65"/>
      <c r="X632" s="65"/>
      <c r="Y632" s="65"/>
      <c r="Z632" s="65"/>
      <c r="AA632" s="65"/>
      <c r="AB632" s="60" t="s">
        <v>536</v>
      </c>
      <c r="AC632" s="56" t="s">
        <v>3900</v>
      </c>
      <c r="AD632" s="70"/>
      <c r="AE632" s="71" t="str">
        <f t="shared" si="58"/>
        <v>MetaDataDefinition|AR100013|ACCT_FRZ_MTHD|账户冻结方式|S1|用于标识账户的冻结方式，如金额冻结、只收不付、不收不付。|</v>
      </c>
      <c r="AF632" s="71" t="str">
        <f t="shared" si="59"/>
        <v>AR100013</v>
      </c>
    </row>
    <row r="633" spans="1:32" s="44" customFormat="1" ht="19.2" customHeight="1">
      <c r="A633" s="54" t="s">
        <v>3901</v>
      </c>
      <c r="B633" s="55" t="s">
        <v>196</v>
      </c>
      <c r="C633" s="54" t="s">
        <v>204</v>
      </c>
      <c r="D633" s="54" t="s">
        <v>130</v>
      </c>
      <c r="E633" s="79" t="s">
        <v>3902</v>
      </c>
      <c r="F633" s="56" t="s">
        <v>3903</v>
      </c>
      <c r="G633" s="56" t="s">
        <v>37</v>
      </c>
      <c r="H633" s="56" t="s">
        <v>3904</v>
      </c>
      <c r="I633" s="56" t="s">
        <v>37</v>
      </c>
      <c r="J633" s="56" t="s">
        <v>37</v>
      </c>
      <c r="K633" s="56" t="s">
        <v>382</v>
      </c>
      <c r="L633" s="56" t="s">
        <v>469</v>
      </c>
      <c r="M633" s="56">
        <v>17</v>
      </c>
      <c r="N633" s="56" t="s">
        <v>37</v>
      </c>
      <c r="O633" s="55" t="s">
        <v>3905</v>
      </c>
      <c r="P633" s="55" t="s">
        <v>477</v>
      </c>
      <c r="Q633" s="58" t="s">
        <v>3713</v>
      </c>
      <c r="R633" s="54" t="s">
        <v>386</v>
      </c>
      <c r="S633" s="56" t="s">
        <v>37</v>
      </c>
      <c r="T633" s="56" t="s">
        <v>37</v>
      </c>
      <c r="U633" s="54" t="s">
        <v>387</v>
      </c>
      <c r="V633" s="65"/>
      <c r="W633" s="65"/>
      <c r="X633" s="65"/>
      <c r="Y633" s="65"/>
      <c r="Z633" s="65"/>
      <c r="AA633" s="65"/>
      <c r="AB633" s="60" t="s">
        <v>388</v>
      </c>
      <c r="AC633" s="56" t="s">
        <v>3906</v>
      </c>
      <c r="AD633" s="70"/>
      <c r="AE633" s="71" t="str">
        <f t="shared" si="58"/>
        <v>MetaDataDefinition|AR100014|DUE_BILL_NUM|借据编号|S17|指贵州银行向借款人发放贷款时编制的借款凭证编码。|</v>
      </c>
      <c r="AF633" s="71" t="str">
        <f t="shared" si="59"/>
        <v>AR100014</v>
      </c>
    </row>
    <row r="634" spans="1:32" s="44" customFormat="1" ht="19.2" customHeight="1">
      <c r="A634" s="54" t="s">
        <v>3907</v>
      </c>
      <c r="B634" s="55" t="s">
        <v>196</v>
      </c>
      <c r="C634" s="54" t="s">
        <v>204</v>
      </c>
      <c r="D634" s="54" t="s">
        <v>130</v>
      </c>
      <c r="E634" s="55" t="s">
        <v>3908</v>
      </c>
      <c r="F634" s="56" t="s">
        <v>3909</v>
      </c>
      <c r="G634" s="56" t="s">
        <v>37</v>
      </c>
      <c r="H634" s="56" t="s">
        <v>3910</v>
      </c>
      <c r="I634" s="56" t="s">
        <v>37</v>
      </c>
      <c r="J634" s="56" t="s">
        <v>507</v>
      </c>
      <c r="K634" s="56" t="s">
        <v>37</v>
      </c>
      <c r="L634" s="56" t="s">
        <v>509</v>
      </c>
      <c r="M634" s="56">
        <v>18</v>
      </c>
      <c r="N634" s="56">
        <v>2</v>
      </c>
      <c r="O634" s="55" t="s">
        <v>37</v>
      </c>
      <c r="P634" s="55" t="s">
        <v>2136</v>
      </c>
      <c r="Q634" s="58" t="s">
        <v>3911</v>
      </c>
      <c r="R634" s="54" t="s">
        <v>386</v>
      </c>
      <c r="S634" s="56" t="s">
        <v>37</v>
      </c>
      <c r="T634" s="56" t="s">
        <v>37</v>
      </c>
      <c r="U634" s="54" t="s">
        <v>387</v>
      </c>
      <c r="V634" s="65"/>
      <c r="W634" s="65"/>
      <c r="X634" s="65"/>
      <c r="Y634" s="65"/>
      <c r="Z634" s="65"/>
      <c r="AA634" s="65"/>
      <c r="AB634" s="60" t="s">
        <v>388</v>
      </c>
      <c r="AC634" s="56" t="s">
        <v>3912</v>
      </c>
      <c r="AD634" s="70"/>
      <c r="AE634" s="71" t="str">
        <f t="shared" si="58"/>
        <v>MetaDataDefinition|AR100015|LON_RECP_AMT|借据金额|D18,2|贷款合同下单笔借据的金额。|</v>
      </c>
      <c r="AF634" s="71" t="str">
        <f t="shared" si="59"/>
        <v>AR100015</v>
      </c>
    </row>
    <row r="635" spans="1:32" s="44" customFormat="1" ht="19.2" customHeight="1">
      <c r="A635" s="54" t="s">
        <v>3913</v>
      </c>
      <c r="B635" s="55" t="s">
        <v>196</v>
      </c>
      <c r="C635" s="54" t="s">
        <v>204</v>
      </c>
      <c r="D635" s="54" t="s">
        <v>130</v>
      </c>
      <c r="E635" s="55" t="s">
        <v>3914</v>
      </c>
      <c r="F635" s="56" t="s">
        <v>3915</v>
      </c>
      <c r="G635" s="56" t="s">
        <v>37</v>
      </c>
      <c r="H635" s="56" t="s">
        <v>3916</v>
      </c>
      <c r="I635" s="56" t="s">
        <v>3917</v>
      </c>
      <c r="J635" s="56" t="s">
        <v>37</v>
      </c>
      <c r="K635" s="56" t="s">
        <v>382</v>
      </c>
      <c r="L635" s="56" t="s">
        <v>383</v>
      </c>
      <c r="M635" s="56">
        <v>1</v>
      </c>
      <c r="N635" s="56" t="s">
        <v>37</v>
      </c>
      <c r="O635" s="63" t="str">
        <f>HYPERLINK("#代码扩展定义!C"&amp;MATCH($E:$E,代码扩展定义!C:C,),"代码类")</f>
        <v>代码类</v>
      </c>
      <c r="P635" s="58" t="s">
        <v>636</v>
      </c>
      <c r="Q635" s="58" t="s">
        <v>1781</v>
      </c>
      <c r="R635" s="54" t="s">
        <v>386</v>
      </c>
      <c r="S635" s="56" t="s">
        <v>37</v>
      </c>
      <c r="T635" s="56" t="s">
        <v>37</v>
      </c>
      <c r="U635" s="54" t="s">
        <v>387</v>
      </c>
      <c r="V635" s="65"/>
      <c r="W635" s="65"/>
      <c r="X635" s="65"/>
      <c r="Y635" s="65"/>
      <c r="Z635" s="65"/>
      <c r="AA635" s="65"/>
      <c r="AB635" s="60" t="s">
        <v>388</v>
      </c>
      <c r="AC635" s="56" t="s">
        <v>3918</v>
      </c>
      <c r="AD635" s="70"/>
      <c r="AE635" s="71" t="str">
        <f t="shared" si="58"/>
        <v>MetaDataDefinition|AR100016|LON_INT_RATE_MOD|贷款利率模式|S1|指明贷款执行利率的定价模式。|</v>
      </c>
      <c r="AF635" s="71" t="str">
        <f t="shared" si="59"/>
        <v>AR100016</v>
      </c>
    </row>
    <row r="636" spans="1:32" s="44" customFormat="1" ht="19.2" customHeight="1">
      <c r="A636" s="54" t="s">
        <v>3919</v>
      </c>
      <c r="B636" s="55" t="s">
        <v>196</v>
      </c>
      <c r="C636" s="54" t="s">
        <v>204</v>
      </c>
      <c r="D636" s="54" t="s">
        <v>130</v>
      </c>
      <c r="E636" s="55" t="s">
        <v>3920</v>
      </c>
      <c r="F636" s="56" t="s">
        <v>3608</v>
      </c>
      <c r="G636" s="56" t="s">
        <v>37</v>
      </c>
      <c r="H636" s="56" t="s">
        <v>3921</v>
      </c>
      <c r="I636" s="56" t="s">
        <v>37</v>
      </c>
      <c r="J636" s="56" t="s">
        <v>507</v>
      </c>
      <c r="K636" s="56" t="s">
        <v>37</v>
      </c>
      <c r="L636" s="56" t="s">
        <v>509</v>
      </c>
      <c r="M636" s="56">
        <v>18</v>
      </c>
      <c r="N636" s="56">
        <v>2</v>
      </c>
      <c r="O636" s="56" t="s">
        <v>37</v>
      </c>
      <c r="P636" s="55" t="s">
        <v>477</v>
      </c>
      <c r="Q636" s="58" t="s">
        <v>3922</v>
      </c>
      <c r="R636" s="54" t="s">
        <v>386</v>
      </c>
      <c r="S636" s="56" t="s">
        <v>3796</v>
      </c>
      <c r="T636" s="56" t="s">
        <v>401</v>
      </c>
      <c r="U636" s="54" t="s">
        <v>387</v>
      </c>
      <c r="V636" s="65"/>
      <c r="W636" s="65"/>
      <c r="X636" s="65"/>
      <c r="Y636" s="65"/>
      <c r="Z636" s="65"/>
      <c r="AA636" s="65"/>
      <c r="AB636" s="60" t="s">
        <v>536</v>
      </c>
      <c r="AC636" s="60" t="s">
        <v>3611</v>
      </c>
      <c r="AD636" s="70"/>
      <c r="AE636" s="71" t="str">
        <f t="shared" si="58"/>
        <v>MetaDataDefinition|AR100017|LON_ACCT_BAL|贷款账户余额|D18,2|指截止某一时点，贷款账户所剩余的本金金额。|</v>
      </c>
      <c r="AF636" s="71" t="str">
        <f t="shared" si="59"/>
        <v>AR100017</v>
      </c>
    </row>
    <row r="637" spans="1:32" s="44" customFormat="1" ht="19.2" customHeight="1">
      <c r="A637" s="54" t="s">
        <v>3923</v>
      </c>
      <c r="B637" s="55" t="s">
        <v>196</v>
      </c>
      <c r="C637" s="54" t="s">
        <v>204</v>
      </c>
      <c r="D637" s="54" t="s">
        <v>130</v>
      </c>
      <c r="E637" s="55" t="s">
        <v>3924</v>
      </c>
      <c r="F637" s="56" t="s">
        <v>3925</v>
      </c>
      <c r="G637" s="56" t="s">
        <v>37</v>
      </c>
      <c r="H637" s="56" t="s">
        <v>3926</v>
      </c>
      <c r="I637" s="56" t="s">
        <v>37</v>
      </c>
      <c r="J637" s="56" t="s">
        <v>507</v>
      </c>
      <c r="K637" s="56" t="s">
        <v>37</v>
      </c>
      <c r="L637" s="56" t="s">
        <v>509</v>
      </c>
      <c r="M637" s="56">
        <v>18</v>
      </c>
      <c r="N637" s="56">
        <v>2</v>
      </c>
      <c r="O637" s="56" t="s">
        <v>37</v>
      </c>
      <c r="P637" s="55" t="s">
        <v>2136</v>
      </c>
      <c r="Q637" s="58" t="s">
        <v>3911</v>
      </c>
      <c r="R637" s="54" t="s">
        <v>386</v>
      </c>
      <c r="S637" s="56" t="s">
        <v>37</v>
      </c>
      <c r="T637" s="56" t="s">
        <v>37</v>
      </c>
      <c r="U637" s="54" t="s">
        <v>387</v>
      </c>
      <c r="V637" s="65"/>
      <c r="W637" s="65"/>
      <c r="X637" s="65"/>
      <c r="Y637" s="65"/>
      <c r="Z637" s="65"/>
      <c r="AA637" s="65"/>
      <c r="AB637" s="60" t="s">
        <v>536</v>
      </c>
      <c r="AC637" s="60" t="s">
        <v>3927</v>
      </c>
      <c r="AD637" s="70"/>
      <c r="AE637" s="71" t="str">
        <f t="shared" si="58"/>
        <v>MetaDataDefinition|AR100018|IOU_BAL|借据余额|D18,2|贷款合同下单笔借据的本金余额。|</v>
      </c>
      <c r="AF637" s="71" t="str">
        <f t="shared" si="59"/>
        <v>AR100018</v>
      </c>
    </row>
    <row r="638" spans="1:32" s="44" customFormat="1" ht="19.2" customHeight="1">
      <c r="A638" s="54" t="s">
        <v>3928</v>
      </c>
      <c r="B638" s="60" t="s">
        <v>196</v>
      </c>
      <c r="C638" s="60" t="s">
        <v>204</v>
      </c>
      <c r="D638" s="60" t="s">
        <v>130</v>
      </c>
      <c r="E638" s="60" t="s">
        <v>3929</v>
      </c>
      <c r="F638" s="60" t="s">
        <v>3930</v>
      </c>
      <c r="G638" s="60" t="s">
        <v>3931</v>
      </c>
      <c r="H638" s="60" t="s">
        <v>3932</v>
      </c>
      <c r="I638" s="60" t="s">
        <v>2419</v>
      </c>
      <c r="J638" s="60" t="s">
        <v>37</v>
      </c>
      <c r="K638" s="60" t="s">
        <v>1095</v>
      </c>
      <c r="L638" s="60" t="s">
        <v>383</v>
      </c>
      <c r="M638" s="60">
        <v>4</v>
      </c>
      <c r="N638" s="60" t="s">
        <v>37</v>
      </c>
      <c r="O638" s="63" t="str">
        <f>HYPERLINK("#代码扩展定义!C"&amp;MATCH($E:$E,代码扩展定义!C:C,),"代码类")</f>
        <v>代码类</v>
      </c>
      <c r="P638" s="60"/>
      <c r="Q638" s="60"/>
      <c r="R638" s="60"/>
      <c r="S638" s="60" t="s">
        <v>37</v>
      </c>
      <c r="T638" s="60" t="s">
        <v>37</v>
      </c>
      <c r="U638" s="60" t="s">
        <v>387</v>
      </c>
      <c r="V638" s="60"/>
      <c r="W638" s="60"/>
      <c r="X638" s="60"/>
      <c r="Y638" s="60"/>
      <c r="Z638" s="60"/>
      <c r="AA638" s="60"/>
      <c r="AB638" s="60" t="s">
        <v>536</v>
      </c>
      <c r="AC638" s="60" t="s">
        <v>3933</v>
      </c>
      <c r="AD638" s="72"/>
      <c r="AE638" s="71" t="str">
        <f t="shared" si="58"/>
        <v>MetaDataDefinition|AR100019|RSK_CLASSF|风险分类结果|S4|指对风险资产进行十类风险分类的结果。|</v>
      </c>
      <c r="AF638" s="71" t="str">
        <f t="shared" si="59"/>
        <v>AR100019</v>
      </c>
    </row>
    <row r="639" spans="1:32" s="44" customFormat="1" ht="19.2" customHeight="1">
      <c r="A639" s="54" t="s">
        <v>3934</v>
      </c>
      <c r="B639" s="54" t="s">
        <v>196</v>
      </c>
      <c r="C639" s="54" t="s">
        <v>204</v>
      </c>
      <c r="D639" s="60" t="s">
        <v>130</v>
      </c>
      <c r="E639" s="54" t="s">
        <v>3935</v>
      </c>
      <c r="F639" s="56" t="s">
        <v>3936</v>
      </c>
      <c r="G639" s="56" t="s">
        <v>37</v>
      </c>
      <c r="H639" s="56" t="s">
        <v>3937</v>
      </c>
      <c r="I639" s="56" t="s">
        <v>37</v>
      </c>
      <c r="J639" s="56">
        <v>0</v>
      </c>
      <c r="K639" s="56" t="s">
        <v>382</v>
      </c>
      <c r="L639" s="56" t="s">
        <v>469</v>
      </c>
      <c r="M639" s="56">
        <v>30</v>
      </c>
      <c r="N639" s="56" t="s">
        <v>37</v>
      </c>
      <c r="O639" s="55" t="s">
        <v>37</v>
      </c>
      <c r="P639" s="54" t="s">
        <v>2339</v>
      </c>
      <c r="Q639" s="54" t="s">
        <v>2386</v>
      </c>
      <c r="R639" s="54" t="s">
        <v>2387</v>
      </c>
      <c r="S639" s="56" t="s">
        <v>37</v>
      </c>
      <c r="T639" s="56" t="s">
        <v>37</v>
      </c>
      <c r="U639" s="54" t="s">
        <v>387</v>
      </c>
      <c r="V639" s="65"/>
      <c r="W639" s="65"/>
      <c r="X639" s="65"/>
      <c r="Y639" s="65"/>
      <c r="Z639" s="65"/>
      <c r="AA639" s="65"/>
      <c r="AB639" s="60" t="s">
        <v>388</v>
      </c>
      <c r="AC639" s="56" t="s">
        <v>3938</v>
      </c>
      <c r="AD639" s="70"/>
      <c r="AE639" s="71" t="str">
        <f t="shared" si="58"/>
        <v>MetaDataDefinition|AR100020|BILL_DISCNT_CTRT_IDN|贴现合约编号|S30|标识我行客户所签订票据贴现协议的唯一标识。|</v>
      </c>
      <c r="AF639" s="71" t="str">
        <f t="shared" si="59"/>
        <v>AR100020</v>
      </c>
    </row>
    <row r="640" spans="1:32" s="44" customFormat="1" ht="19.2" customHeight="1">
      <c r="A640" s="54" t="s">
        <v>3939</v>
      </c>
      <c r="B640" s="54" t="s">
        <v>196</v>
      </c>
      <c r="C640" s="54" t="s">
        <v>204</v>
      </c>
      <c r="D640" s="60" t="s">
        <v>130</v>
      </c>
      <c r="E640" s="54" t="s">
        <v>3940</v>
      </c>
      <c r="F640" s="56" t="s">
        <v>3941</v>
      </c>
      <c r="G640" s="56" t="s">
        <v>37</v>
      </c>
      <c r="H640" s="56" t="s">
        <v>3942</v>
      </c>
      <c r="I640" s="56" t="s">
        <v>37</v>
      </c>
      <c r="J640" s="56">
        <v>0</v>
      </c>
      <c r="K640" s="56" t="s">
        <v>382</v>
      </c>
      <c r="L640" s="56" t="s">
        <v>442</v>
      </c>
      <c r="M640" s="56">
        <v>8</v>
      </c>
      <c r="N640" s="56" t="s">
        <v>37</v>
      </c>
      <c r="O640" s="54" t="s">
        <v>37</v>
      </c>
      <c r="P640" s="54" t="s">
        <v>2339</v>
      </c>
      <c r="Q640" s="54" t="s">
        <v>2386</v>
      </c>
      <c r="R640" s="54" t="s">
        <v>2387</v>
      </c>
      <c r="S640" s="56" t="s">
        <v>702</v>
      </c>
      <c r="T640" s="56" t="s">
        <v>401</v>
      </c>
      <c r="U640" s="54" t="s">
        <v>387</v>
      </c>
      <c r="V640" s="65"/>
      <c r="W640" s="65"/>
      <c r="X640" s="65"/>
      <c r="Y640" s="65"/>
      <c r="Z640" s="65"/>
      <c r="AA640" s="65"/>
      <c r="AB640" s="60" t="s">
        <v>388</v>
      </c>
      <c r="AC640" s="56" t="s">
        <v>3943</v>
      </c>
      <c r="AD640" s="70"/>
      <c r="AE640" s="71" t="str">
        <f t="shared" si="58"/>
        <v>MetaDataDefinition|AR100021|EXP_DAT_OF_BILL_DISCNT|贴现到期日期|S8|指票据贴现的到期日期|</v>
      </c>
      <c r="AF640" s="71" t="str">
        <f t="shared" si="59"/>
        <v>AR100021</v>
      </c>
    </row>
    <row r="641" spans="1:32" s="44" customFormat="1" ht="19.2" customHeight="1">
      <c r="A641" s="54" t="s">
        <v>3944</v>
      </c>
      <c r="B641" s="54" t="s">
        <v>196</v>
      </c>
      <c r="C641" s="54" t="s">
        <v>204</v>
      </c>
      <c r="D641" s="60" t="s">
        <v>130</v>
      </c>
      <c r="E641" s="54" t="s">
        <v>3945</v>
      </c>
      <c r="F641" s="56" t="s">
        <v>3946</v>
      </c>
      <c r="G641" s="56" t="s">
        <v>37</v>
      </c>
      <c r="H641" s="56" t="s">
        <v>3947</v>
      </c>
      <c r="I641" s="56" t="s">
        <v>37</v>
      </c>
      <c r="J641" s="56" t="s">
        <v>3948</v>
      </c>
      <c r="K641" s="56" t="s">
        <v>3949</v>
      </c>
      <c r="L641" s="56" t="s">
        <v>509</v>
      </c>
      <c r="M641" s="56">
        <v>18</v>
      </c>
      <c r="N641" s="56">
        <v>4</v>
      </c>
      <c r="O641" s="54"/>
      <c r="P641" s="54" t="s">
        <v>2339</v>
      </c>
      <c r="Q641" s="54" t="s">
        <v>3950</v>
      </c>
      <c r="R641" s="54" t="s">
        <v>2387</v>
      </c>
      <c r="S641" s="56" t="s">
        <v>37</v>
      </c>
      <c r="T641" s="56" t="s">
        <v>37</v>
      </c>
      <c r="U641" s="54" t="s">
        <v>387</v>
      </c>
      <c r="V641" s="65"/>
      <c r="W641" s="65"/>
      <c r="X641" s="65"/>
      <c r="Y641" s="65"/>
      <c r="Z641" s="65"/>
      <c r="AA641" s="65"/>
      <c r="AB641" s="60" t="s">
        <v>388</v>
      </c>
      <c r="AC641" s="56" t="s">
        <v>3951</v>
      </c>
      <c r="AD641" s="70"/>
      <c r="AE641" s="71" t="str">
        <f t="shared" si="58"/>
        <v>MetaDataDefinition|AR100022|INT_RATE_OF_BILL_DISCNT|贴现利率|D18,4|指银行接受商业票据贴现时，用来计算贴现利息的利率|</v>
      </c>
      <c r="AF641" s="71" t="str">
        <f t="shared" si="59"/>
        <v>AR100022</v>
      </c>
    </row>
    <row r="642" spans="1:32" s="44" customFormat="1" ht="19.2" customHeight="1">
      <c r="A642" s="54" t="s">
        <v>3952</v>
      </c>
      <c r="B642" s="54" t="s">
        <v>196</v>
      </c>
      <c r="C642" s="54" t="s">
        <v>204</v>
      </c>
      <c r="D642" s="60" t="s">
        <v>130</v>
      </c>
      <c r="E642" s="54" t="s">
        <v>3953</v>
      </c>
      <c r="F642" s="56" t="s">
        <v>3954</v>
      </c>
      <c r="G642" s="56" t="s">
        <v>37</v>
      </c>
      <c r="H642" s="56" t="s">
        <v>3955</v>
      </c>
      <c r="I642" s="56" t="s">
        <v>3956</v>
      </c>
      <c r="J642" s="56" t="s">
        <v>507</v>
      </c>
      <c r="K642" s="56" t="s">
        <v>382</v>
      </c>
      <c r="L642" s="56" t="s">
        <v>509</v>
      </c>
      <c r="M642" s="56">
        <v>18</v>
      </c>
      <c r="N642" s="56">
        <v>2</v>
      </c>
      <c r="O642" s="54"/>
      <c r="P642" s="54" t="s">
        <v>2339</v>
      </c>
      <c r="Q642" s="54" t="s">
        <v>2556</v>
      </c>
      <c r="R642" s="54" t="s">
        <v>2387</v>
      </c>
      <c r="S642" s="56" t="s">
        <v>37</v>
      </c>
      <c r="T642" s="56" t="s">
        <v>37</v>
      </c>
      <c r="U642" s="54" t="s">
        <v>387</v>
      </c>
      <c r="V642" s="65"/>
      <c r="W642" s="65"/>
      <c r="X642" s="65"/>
      <c r="Y642" s="65"/>
      <c r="Z642" s="65"/>
      <c r="AA642" s="65"/>
      <c r="AB642" s="60" t="s">
        <v>388</v>
      </c>
      <c r="AC642" s="56" t="s">
        <v>3957</v>
      </c>
      <c r="AD642" s="70"/>
      <c r="AE642" s="71" t="str">
        <f t="shared" si="58"/>
        <v>MetaDataDefinition|AR100023|INT_OF_BILL_DISCNT|贴现息|D18,2|指在贴现业务中，企业倒贴给银行的利息。|</v>
      </c>
      <c r="AF642" s="71" t="str">
        <f t="shared" si="59"/>
        <v>AR100023</v>
      </c>
    </row>
    <row r="643" spans="1:32" s="44" customFormat="1" ht="19.2" customHeight="1">
      <c r="A643" s="54" t="s">
        <v>3958</v>
      </c>
      <c r="B643" s="54" t="s">
        <v>196</v>
      </c>
      <c r="C643" s="54" t="s">
        <v>204</v>
      </c>
      <c r="D643" s="60" t="s">
        <v>130</v>
      </c>
      <c r="E643" s="54" t="s">
        <v>3959</v>
      </c>
      <c r="F643" s="56" t="s">
        <v>3960</v>
      </c>
      <c r="G643" s="56" t="s">
        <v>37</v>
      </c>
      <c r="H643" s="56" t="s">
        <v>3961</v>
      </c>
      <c r="I643" s="56" t="s">
        <v>3962</v>
      </c>
      <c r="J643" s="56" t="s">
        <v>507</v>
      </c>
      <c r="K643" s="56" t="s">
        <v>382</v>
      </c>
      <c r="L643" s="56" t="s">
        <v>509</v>
      </c>
      <c r="M643" s="56">
        <v>18</v>
      </c>
      <c r="N643" s="56">
        <v>2</v>
      </c>
      <c r="O643" s="54"/>
      <c r="P643" s="54" t="s">
        <v>2339</v>
      </c>
      <c r="Q643" s="54" t="s">
        <v>2556</v>
      </c>
      <c r="R643" s="54" t="s">
        <v>2387</v>
      </c>
      <c r="S643" s="56" t="s">
        <v>37</v>
      </c>
      <c r="T643" s="56" t="s">
        <v>37</v>
      </c>
      <c r="U643" s="54" t="s">
        <v>387</v>
      </c>
      <c r="V643" s="65"/>
      <c r="W643" s="65"/>
      <c r="X643" s="65"/>
      <c r="Y643" s="65"/>
      <c r="Z643" s="65"/>
      <c r="AA643" s="65"/>
      <c r="AB643" s="60" t="s">
        <v>388</v>
      </c>
      <c r="AC643" s="56" t="s">
        <v>3963</v>
      </c>
      <c r="AD643" s="70"/>
      <c r="AE643" s="71" t="str">
        <f t="shared" ref="AE643" si="60">CONCATENATE("MetaDataDefinition|",SUBSTITUTE(SUBSTITUTE(A643,CHAR(10),""),CHAR(13),""),"|",SUBSTITUTE(SUBSTITUTE(AC643,CHAR(10),""),CHAR(13),""),"|",SUBSTITUTE(SUBSTITUTE(E643,CHAR(10),""),CHAR(13),""),"|",IF(OR(L643="代码类",L643="标识类",L643="编码类",L643="文本类",L643="日期类",L643="时间类",L643="日期时间类"),CONCATENATE("S",M643),IF(L643="金额类",CONCATENATE("D",M643,",",N643),IF(L643="数值类","I","#N/A!"))),"|",SUBSTITUTE(SUBSTITUTE(H643,CHAR(10),""),CHAR(13),""),"|")</f>
        <v>MetaDataDefinition|AR100024|AMRTZ_INT|已摊销利息|D18,2|指贴现已摊销的利息金额|</v>
      </c>
      <c r="AF643" s="71" t="str">
        <f t="shared" ref="AF643" si="61">A643</f>
        <v>AR100024</v>
      </c>
    </row>
    <row r="644" spans="1:32" s="44" customFormat="1" ht="19.2" customHeight="1">
      <c r="A644" s="54" t="s">
        <v>3964</v>
      </c>
      <c r="B644" s="54" t="s">
        <v>196</v>
      </c>
      <c r="C644" s="54" t="s">
        <v>204</v>
      </c>
      <c r="D644" s="60" t="s">
        <v>130</v>
      </c>
      <c r="E644" s="54" t="s">
        <v>3965</v>
      </c>
      <c r="F644" s="56" t="s">
        <v>3966</v>
      </c>
      <c r="G644" s="56" t="s">
        <v>37</v>
      </c>
      <c r="H644" s="56" t="s">
        <v>3967</v>
      </c>
      <c r="I644" s="56" t="s">
        <v>3968</v>
      </c>
      <c r="J644" s="56" t="s">
        <v>507</v>
      </c>
      <c r="K644" s="56" t="s">
        <v>382</v>
      </c>
      <c r="L644" s="56" t="s">
        <v>509</v>
      </c>
      <c r="M644" s="56">
        <v>18</v>
      </c>
      <c r="N644" s="56">
        <v>2</v>
      </c>
      <c r="O644" s="54"/>
      <c r="P644" s="54" t="s">
        <v>2339</v>
      </c>
      <c r="Q644" s="54" t="s">
        <v>2556</v>
      </c>
      <c r="R644" s="54" t="s">
        <v>2387</v>
      </c>
      <c r="S644" s="56" t="s">
        <v>37</v>
      </c>
      <c r="T644" s="56" t="s">
        <v>37</v>
      </c>
      <c r="U644" s="54" t="s">
        <v>387</v>
      </c>
      <c r="V644" s="65"/>
      <c r="W644" s="65"/>
      <c r="X644" s="65"/>
      <c r="Y644" s="65"/>
      <c r="Z644" s="65"/>
      <c r="AA644" s="65"/>
      <c r="AB644" s="60" t="s">
        <v>388</v>
      </c>
      <c r="AC644" s="56" t="s">
        <v>3969</v>
      </c>
      <c r="AD644" s="70"/>
      <c r="AE644" s="71" t="str">
        <f t="shared" ref="AE644:AE675" si="62">CONCATENATE("MetaDataDefinition|",SUBSTITUTE(SUBSTITUTE(A644,CHAR(10),""),CHAR(13),""),"|",SUBSTITUTE(SUBSTITUTE(AC644,CHAR(10),""),CHAR(13),""),"|",SUBSTITUTE(SUBSTITUTE(E644,CHAR(10),""),CHAR(13),""),"|",IF(OR(L644="代码类",L644="标识类",L644="编码类",L644="文本类",L644="日期类",L644="时间类",L644="日期时间类"),CONCATENATE("S",M644),IF(L644="金额类",CONCATENATE("D",M644,",",N644),IF(L644="数值类","I","#N/A!"))),"|",SUBSTITUTE(SUBSTITUTE(H644,CHAR(10),""),CHAR(13),""),"|")</f>
        <v>MetaDataDefinition|AR100025|INT_TO_BE_AMRTZ|待摊销利息|D18,2|贴现尚未摊销的利息金额|</v>
      </c>
      <c r="AF644" s="71" t="str">
        <f t="shared" ref="AF644:AF675" si="63">A644</f>
        <v>AR100025</v>
      </c>
    </row>
    <row r="645" spans="1:32" s="44" customFormat="1" ht="19.2" customHeight="1">
      <c r="A645" s="54" t="s">
        <v>3970</v>
      </c>
      <c r="B645" s="54" t="s">
        <v>196</v>
      </c>
      <c r="C645" s="54" t="s">
        <v>204</v>
      </c>
      <c r="D645" s="54" t="s">
        <v>143</v>
      </c>
      <c r="E645" s="54" t="s">
        <v>3971</v>
      </c>
      <c r="F645" s="56" t="s">
        <v>3972</v>
      </c>
      <c r="G645" s="56" t="s">
        <v>37</v>
      </c>
      <c r="H645" s="56" t="s">
        <v>3973</v>
      </c>
      <c r="I645" s="56" t="s">
        <v>3974</v>
      </c>
      <c r="J645" s="56">
        <v>0</v>
      </c>
      <c r="K645" s="56" t="s">
        <v>382</v>
      </c>
      <c r="L645" s="56" t="s">
        <v>393</v>
      </c>
      <c r="M645" s="56">
        <v>122</v>
      </c>
      <c r="N645" s="56" t="s">
        <v>37</v>
      </c>
      <c r="O645" s="55" t="s">
        <v>37</v>
      </c>
      <c r="P645" s="54" t="s">
        <v>2339</v>
      </c>
      <c r="Q645" s="54" t="s">
        <v>2386</v>
      </c>
      <c r="R645" s="54" t="s">
        <v>2387</v>
      </c>
      <c r="S645" s="56" t="s">
        <v>37</v>
      </c>
      <c r="T645" s="56" t="s">
        <v>37</v>
      </c>
      <c r="U645" s="54" t="s">
        <v>387</v>
      </c>
      <c r="V645" s="65"/>
      <c r="W645" s="65"/>
      <c r="X645" s="65"/>
      <c r="Y645" s="65"/>
      <c r="Z645" s="65"/>
      <c r="AA645" s="65"/>
      <c r="AB645" s="60" t="s">
        <v>388</v>
      </c>
      <c r="AC645" s="56" t="s">
        <v>3975</v>
      </c>
      <c r="AD645" s="70"/>
      <c r="AE645" s="71" t="str">
        <f t="shared" si="62"/>
        <v>MetaDataDefinition|AR100026|FUL_NAM_OF_PAYR|出票人全称|S122|指票据出票人的全称|</v>
      </c>
      <c r="AF645" s="71" t="str">
        <f t="shared" si="63"/>
        <v>AR100026</v>
      </c>
    </row>
    <row r="646" spans="1:32" s="44" customFormat="1" ht="19.2" customHeight="1">
      <c r="A646" s="54" t="s">
        <v>3976</v>
      </c>
      <c r="B646" s="54" t="s">
        <v>196</v>
      </c>
      <c r="C646" s="54" t="s">
        <v>204</v>
      </c>
      <c r="D646" s="54" t="s">
        <v>143</v>
      </c>
      <c r="E646" s="54" t="s">
        <v>3977</v>
      </c>
      <c r="F646" s="56" t="s">
        <v>3978</v>
      </c>
      <c r="G646" s="56" t="s">
        <v>37</v>
      </c>
      <c r="H646" s="56" t="s">
        <v>3979</v>
      </c>
      <c r="I646" s="56" t="s">
        <v>37</v>
      </c>
      <c r="J646" s="56">
        <v>0</v>
      </c>
      <c r="K646" s="56" t="s">
        <v>382</v>
      </c>
      <c r="L646" s="56" t="s">
        <v>469</v>
      </c>
      <c r="M646" s="56">
        <v>32</v>
      </c>
      <c r="N646" s="56" t="s">
        <v>37</v>
      </c>
      <c r="O646" s="55" t="s">
        <v>37</v>
      </c>
      <c r="P646" s="54" t="s">
        <v>2339</v>
      </c>
      <c r="Q646" s="54" t="s">
        <v>2386</v>
      </c>
      <c r="R646" s="54" t="s">
        <v>2387</v>
      </c>
      <c r="S646" s="56" t="s">
        <v>37</v>
      </c>
      <c r="T646" s="56" t="s">
        <v>37</v>
      </c>
      <c r="U646" s="54" t="s">
        <v>387</v>
      </c>
      <c r="V646" s="65"/>
      <c r="W646" s="65"/>
      <c r="X646" s="65"/>
      <c r="Y646" s="65"/>
      <c r="Z646" s="65"/>
      <c r="AA646" s="65"/>
      <c r="AB646" s="60" t="s">
        <v>388</v>
      </c>
      <c r="AC646" s="56" t="s">
        <v>3980</v>
      </c>
      <c r="AD646" s="70"/>
      <c r="AE646" s="71" t="str">
        <f t="shared" si="62"/>
        <v>MetaDataDefinition|AR100027|ACCT_NUM_OF_PAYR|出票人账号|S32|指出票人提供的银行结算账号|</v>
      </c>
      <c r="AF646" s="71" t="str">
        <f t="shared" si="63"/>
        <v>AR100027</v>
      </c>
    </row>
    <row r="647" spans="1:32" s="44" customFormat="1" ht="19.2" customHeight="1">
      <c r="A647" s="54" t="s">
        <v>3981</v>
      </c>
      <c r="B647" s="54" t="s">
        <v>196</v>
      </c>
      <c r="C647" s="54" t="s">
        <v>204</v>
      </c>
      <c r="D647" s="54" t="s">
        <v>143</v>
      </c>
      <c r="E647" s="54" t="s">
        <v>3982</v>
      </c>
      <c r="F647" s="56" t="s">
        <v>3983</v>
      </c>
      <c r="G647" s="56" t="s">
        <v>37</v>
      </c>
      <c r="H647" s="56" t="s">
        <v>3984</v>
      </c>
      <c r="I647" s="56" t="s">
        <v>37</v>
      </c>
      <c r="J647" s="56">
        <v>0</v>
      </c>
      <c r="K647" s="56" t="s">
        <v>382</v>
      </c>
      <c r="L647" s="56" t="s">
        <v>393</v>
      </c>
      <c r="M647" s="56">
        <v>122</v>
      </c>
      <c r="N647" s="56" t="s">
        <v>37</v>
      </c>
      <c r="O647" s="55" t="s">
        <v>37</v>
      </c>
      <c r="P647" s="54" t="s">
        <v>2339</v>
      </c>
      <c r="Q647" s="54" t="s">
        <v>2386</v>
      </c>
      <c r="R647" s="54" t="s">
        <v>2387</v>
      </c>
      <c r="S647" s="56" t="s">
        <v>37</v>
      </c>
      <c r="T647" s="56" t="s">
        <v>37</v>
      </c>
      <c r="U647" s="54" t="s">
        <v>387</v>
      </c>
      <c r="V647" s="65"/>
      <c r="W647" s="65"/>
      <c r="X647" s="65"/>
      <c r="Y647" s="65"/>
      <c r="Z647" s="65"/>
      <c r="AA647" s="65"/>
      <c r="AB647" s="60" t="s">
        <v>388</v>
      </c>
      <c r="AC647" s="56" t="s">
        <v>3985</v>
      </c>
      <c r="AD647" s="70"/>
      <c r="AE647" s="71" t="str">
        <f t="shared" si="62"/>
        <v>MetaDataDefinition|AR100028|NAM_OF_PAYEE|收款人全称|S122|指票据指定的收款人的全称|</v>
      </c>
      <c r="AF647" s="71" t="str">
        <f t="shared" si="63"/>
        <v>AR100028</v>
      </c>
    </row>
    <row r="648" spans="1:32" s="44" customFormat="1" ht="19.2" customHeight="1">
      <c r="A648" s="54" t="s">
        <v>3986</v>
      </c>
      <c r="B648" s="54" t="s">
        <v>196</v>
      </c>
      <c r="C648" s="54" t="s">
        <v>204</v>
      </c>
      <c r="D648" s="54" t="s">
        <v>143</v>
      </c>
      <c r="E648" s="54" t="s">
        <v>3987</v>
      </c>
      <c r="F648" s="56" t="s">
        <v>3988</v>
      </c>
      <c r="G648" s="56" t="s">
        <v>37</v>
      </c>
      <c r="H648" s="56" t="s">
        <v>3989</v>
      </c>
      <c r="I648" s="56" t="s">
        <v>37</v>
      </c>
      <c r="J648" s="56">
        <v>0</v>
      </c>
      <c r="K648" s="56" t="s">
        <v>382</v>
      </c>
      <c r="L648" s="56" t="s">
        <v>393</v>
      </c>
      <c r="M648" s="56">
        <v>32</v>
      </c>
      <c r="N648" s="56" t="s">
        <v>37</v>
      </c>
      <c r="O648" s="55" t="s">
        <v>37</v>
      </c>
      <c r="P648" s="54" t="s">
        <v>2339</v>
      </c>
      <c r="Q648" s="54" t="s">
        <v>2386</v>
      </c>
      <c r="R648" s="54" t="s">
        <v>2387</v>
      </c>
      <c r="S648" s="56" t="s">
        <v>37</v>
      </c>
      <c r="T648" s="56" t="s">
        <v>37</v>
      </c>
      <c r="U648" s="54" t="s">
        <v>387</v>
      </c>
      <c r="V648" s="65"/>
      <c r="W648" s="65"/>
      <c r="X648" s="65"/>
      <c r="Y648" s="65"/>
      <c r="Z648" s="65"/>
      <c r="AA648" s="65"/>
      <c r="AB648" s="60" t="s">
        <v>388</v>
      </c>
      <c r="AC648" s="56" t="s">
        <v>3990</v>
      </c>
      <c r="AD648" s="70"/>
      <c r="AE648" s="71" t="str">
        <f t="shared" si="62"/>
        <v>MetaDataDefinition|AR100029|ACCT_NUM_OF_PAYEE|收款人账号|S32|指票据指定的收款人的银行结算账号|</v>
      </c>
      <c r="AF648" s="71" t="str">
        <f t="shared" si="63"/>
        <v>AR100029</v>
      </c>
    </row>
    <row r="649" spans="1:32" s="44" customFormat="1" ht="19.2" customHeight="1">
      <c r="A649" s="54" t="s">
        <v>3991</v>
      </c>
      <c r="B649" s="54" t="s">
        <v>196</v>
      </c>
      <c r="C649" s="54" t="s">
        <v>204</v>
      </c>
      <c r="D649" s="54" t="s">
        <v>143</v>
      </c>
      <c r="E649" s="54" t="s">
        <v>3992</v>
      </c>
      <c r="F649" s="56" t="s">
        <v>3993</v>
      </c>
      <c r="G649" s="56" t="s">
        <v>37</v>
      </c>
      <c r="H649" s="56" t="s">
        <v>3994</v>
      </c>
      <c r="I649" s="56" t="s">
        <v>37</v>
      </c>
      <c r="J649" s="56">
        <v>0</v>
      </c>
      <c r="K649" s="56" t="s">
        <v>382</v>
      </c>
      <c r="L649" s="56" t="s">
        <v>393</v>
      </c>
      <c r="M649" s="56">
        <v>122</v>
      </c>
      <c r="N649" s="56" t="s">
        <v>37</v>
      </c>
      <c r="O649" s="55" t="s">
        <v>37</v>
      </c>
      <c r="P649" s="54" t="s">
        <v>2339</v>
      </c>
      <c r="Q649" s="54" t="s">
        <v>2386</v>
      </c>
      <c r="R649" s="54" t="s">
        <v>2387</v>
      </c>
      <c r="S649" s="56" t="s">
        <v>37</v>
      </c>
      <c r="T649" s="56" t="s">
        <v>37</v>
      </c>
      <c r="U649" s="54" t="s">
        <v>387</v>
      </c>
      <c r="V649" s="65"/>
      <c r="W649" s="65"/>
      <c r="X649" s="65"/>
      <c r="Y649" s="65"/>
      <c r="Z649" s="65"/>
      <c r="AA649" s="65"/>
      <c r="AB649" s="60" t="s">
        <v>388</v>
      </c>
      <c r="AC649" s="56" t="s">
        <v>3995</v>
      </c>
      <c r="AD649" s="70"/>
      <c r="AE649" s="71" t="str">
        <f t="shared" si="62"/>
        <v>MetaDataDefinition|AR100030|ACCT_OPN_BNK_OF_PAYEE|收款人开户行|S122|指票据指定的收款人的银行账号的开户行名称|</v>
      </c>
      <c r="AF649" s="71" t="str">
        <f t="shared" si="63"/>
        <v>AR100030</v>
      </c>
    </row>
    <row r="650" spans="1:32" s="44" customFormat="1" ht="19.2" customHeight="1">
      <c r="A650" s="54" t="s">
        <v>3996</v>
      </c>
      <c r="B650" s="54" t="s">
        <v>196</v>
      </c>
      <c r="C650" s="54" t="s">
        <v>204</v>
      </c>
      <c r="D650" s="54" t="s">
        <v>143</v>
      </c>
      <c r="E650" s="54" t="s">
        <v>3997</v>
      </c>
      <c r="F650" s="56" t="s">
        <v>3998</v>
      </c>
      <c r="G650" s="56" t="s">
        <v>37</v>
      </c>
      <c r="H650" s="56" t="s">
        <v>3999</v>
      </c>
      <c r="I650" s="56" t="s">
        <v>37</v>
      </c>
      <c r="J650" s="56">
        <v>0</v>
      </c>
      <c r="K650" s="56" t="s">
        <v>382</v>
      </c>
      <c r="L650" s="56" t="s">
        <v>469</v>
      </c>
      <c r="M650" s="56">
        <v>6</v>
      </c>
      <c r="N650" s="56" t="s">
        <v>37</v>
      </c>
      <c r="O650" s="55" t="s">
        <v>37</v>
      </c>
      <c r="P650" s="54" t="s">
        <v>2339</v>
      </c>
      <c r="Q650" s="54" t="s">
        <v>2386</v>
      </c>
      <c r="R650" s="54" t="s">
        <v>2387</v>
      </c>
      <c r="S650" s="56" t="s">
        <v>37</v>
      </c>
      <c r="T650" s="56" t="s">
        <v>37</v>
      </c>
      <c r="U650" s="54" t="s">
        <v>387</v>
      </c>
      <c r="V650" s="65"/>
      <c r="W650" s="65"/>
      <c r="X650" s="65"/>
      <c r="Y650" s="65"/>
      <c r="Z650" s="65"/>
      <c r="AA650" s="65"/>
      <c r="AB650" s="60" t="s">
        <v>388</v>
      </c>
      <c r="AC650" s="56" t="s">
        <v>4000</v>
      </c>
      <c r="AD650" s="70"/>
      <c r="AE650" s="71" t="str">
        <f t="shared" si="62"/>
        <v>MetaDataDefinition|AR100031|INST_NUM_OF_ISUR|签发机构号|S6|指票据的签发机构的编号|</v>
      </c>
      <c r="AF650" s="71" t="str">
        <f t="shared" si="63"/>
        <v>AR100031</v>
      </c>
    </row>
    <row r="651" spans="1:32" s="44" customFormat="1" ht="19.2" customHeight="1">
      <c r="A651" s="54" t="s">
        <v>4001</v>
      </c>
      <c r="B651" s="54" t="s">
        <v>196</v>
      </c>
      <c r="C651" s="54" t="s">
        <v>204</v>
      </c>
      <c r="D651" s="54" t="s">
        <v>143</v>
      </c>
      <c r="E651" s="54" t="s">
        <v>4002</v>
      </c>
      <c r="F651" s="56" t="s">
        <v>4003</v>
      </c>
      <c r="G651" s="56" t="s">
        <v>37</v>
      </c>
      <c r="H651" s="56" t="s">
        <v>4004</v>
      </c>
      <c r="I651" s="56" t="s">
        <v>37</v>
      </c>
      <c r="J651" s="56">
        <v>0</v>
      </c>
      <c r="K651" s="56" t="s">
        <v>382</v>
      </c>
      <c r="L651" s="56" t="s">
        <v>469</v>
      </c>
      <c r="M651" s="56">
        <v>12</v>
      </c>
      <c r="N651" s="56" t="s">
        <v>37</v>
      </c>
      <c r="O651" s="55" t="s">
        <v>37</v>
      </c>
      <c r="P651" s="54" t="s">
        <v>2339</v>
      </c>
      <c r="Q651" s="54" t="s">
        <v>2386</v>
      </c>
      <c r="R651" s="54" t="s">
        <v>2387</v>
      </c>
      <c r="S651" s="56" t="s">
        <v>37</v>
      </c>
      <c r="T651" s="56" t="s">
        <v>37</v>
      </c>
      <c r="U651" s="54" t="s">
        <v>387</v>
      </c>
      <c r="V651" s="65"/>
      <c r="W651" s="65"/>
      <c r="X651" s="65"/>
      <c r="Y651" s="65"/>
      <c r="Z651" s="65"/>
      <c r="AA651" s="65"/>
      <c r="AB651" s="60" t="s">
        <v>388</v>
      </c>
      <c r="AC651" s="56" t="s">
        <v>4005</v>
      </c>
      <c r="AD651" s="70"/>
      <c r="AE651" s="71" t="str">
        <f t="shared" si="62"/>
        <v>MetaDataDefinition|AR100032|ACPTN_BNK_COD|承兑行行号|S12|在银行承兑汇票中，是指票据到期向持票人无条件兑付的银行的行号;在商业承兑汇票中，是指承兑人的开户行行号|</v>
      </c>
      <c r="AF651" s="71" t="str">
        <f t="shared" si="63"/>
        <v>AR100032</v>
      </c>
    </row>
    <row r="652" spans="1:32" s="44" customFormat="1" ht="19.2" customHeight="1">
      <c r="A652" s="54" t="s">
        <v>4006</v>
      </c>
      <c r="B652" s="54" t="s">
        <v>196</v>
      </c>
      <c r="C652" s="54" t="s">
        <v>204</v>
      </c>
      <c r="D652" s="54" t="s">
        <v>143</v>
      </c>
      <c r="E652" s="54" t="s">
        <v>4007</v>
      </c>
      <c r="F652" s="56" t="s">
        <v>4008</v>
      </c>
      <c r="G652" s="56" t="s">
        <v>37</v>
      </c>
      <c r="H652" s="56" t="s">
        <v>4009</v>
      </c>
      <c r="I652" s="56" t="s">
        <v>37</v>
      </c>
      <c r="J652" s="56">
        <v>0</v>
      </c>
      <c r="K652" s="56" t="s">
        <v>382</v>
      </c>
      <c r="L652" s="56" t="s">
        <v>393</v>
      </c>
      <c r="M652" s="56">
        <v>122</v>
      </c>
      <c r="N652" s="56" t="s">
        <v>37</v>
      </c>
      <c r="O652" s="55" t="s">
        <v>37</v>
      </c>
      <c r="P652" s="54" t="s">
        <v>2339</v>
      </c>
      <c r="Q652" s="54" t="s">
        <v>2386</v>
      </c>
      <c r="R652" s="54" t="s">
        <v>2387</v>
      </c>
      <c r="S652" s="56" t="s">
        <v>37</v>
      </c>
      <c r="T652" s="56" t="s">
        <v>37</v>
      </c>
      <c r="U652" s="54" t="s">
        <v>387</v>
      </c>
      <c r="V652" s="65"/>
      <c r="W652" s="65"/>
      <c r="X652" s="65"/>
      <c r="Y652" s="65"/>
      <c r="Z652" s="65"/>
      <c r="AA652" s="65"/>
      <c r="AB652" s="60" t="s">
        <v>388</v>
      </c>
      <c r="AC652" s="56" t="s">
        <v>4010</v>
      </c>
      <c r="AD652" s="70"/>
      <c r="AE652" s="71" t="str">
        <f t="shared" si="62"/>
        <v>MetaDataDefinition|AR100033|PAYMT_BNK_NAM|付款行名称|S122|指票据付款行的行名。|</v>
      </c>
      <c r="AF652" s="71" t="str">
        <f t="shared" si="63"/>
        <v>AR100033</v>
      </c>
    </row>
    <row r="653" spans="1:32" s="44" customFormat="1" ht="19.2" customHeight="1">
      <c r="A653" s="54" t="s">
        <v>4011</v>
      </c>
      <c r="B653" s="54" t="s">
        <v>196</v>
      </c>
      <c r="C653" s="54" t="s">
        <v>204</v>
      </c>
      <c r="D653" s="54" t="s">
        <v>143</v>
      </c>
      <c r="E653" s="54" t="s">
        <v>4012</v>
      </c>
      <c r="F653" s="56" t="s">
        <v>4013</v>
      </c>
      <c r="G653" s="56" t="s">
        <v>37</v>
      </c>
      <c r="H653" s="56" t="s">
        <v>4014</v>
      </c>
      <c r="I653" s="56" t="s">
        <v>4015</v>
      </c>
      <c r="J653" s="56">
        <v>0</v>
      </c>
      <c r="K653" s="56" t="s">
        <v>685</v>
      </c>
      <c r="L653" s="56" t="s">
        <v>393</v>
      </c>
      <c r="M653" s="56">
        <v>12</v>
      </c>
      <c r="N653" s="56" t="s">
        <v>37</v>
      </c>
      <c r="O653" s="55" t="s">
        <v>37</v>
      </c>
      <c r="P653" s="54" t="s">
        <v>2339</v>
      </c>
      <c r="Q653" s="54" t="s">
        <v>2386</v>
      </c>
      <c r="R653" s="54" t="s">
        <v>2387</v>
      </c>
      <c r="S653" s="56" t="s">
        <v>37</v>
      </c>
      <c r="T653" s="56" t="s">
        <v>37</v>
      </c>
      <c r="U653" s="54" t="s">
        <v>387</v>
      </c>
      <c r="V653" s="65"/>
      <c r="W653" s="65"/>
      <c r="X653" s="65"/>
      <c r="Y653" s="65"/>
      <c r="Z653" s="65"/>
      <c r="AA653" s="65"/>
      <c r="AB653" s="60" t="s">
        <v>388</v>
      </c>
      <c r="AC653" s="56" t="s">
        <v>4016</v>
      </c>
      <c r="AD653" s="70"/>
      <c r="AE653" s="71" t="str">
        <f t="shared" si="62"/>
        <v>MetaDataDefinition|AR100034|PAYMT_BNK_COD|付款行行号|S12|指票据付款行的银行行号。|</v>
      </c>
      <c r="AF653" s="71" t="str">
        <f t="shared" si="63"/>
        <v>AR100034</v>
      </c>
    </row>
    <row r="654" spans="1:32" s="44" customFormat="1" ht="19.2" customHeight="1">
      <c r="A654" s="54" t="s">
        <v>4017</v>
      </c>
      <c r="B654" s="54" t="s">
        <v>196</v>
      </c>
      <c r="C654" s="54" t="s">
        <v>204</v>
      </c>
      <c r="D654" s="54" t="s">
        <v>143</v>
      </c>
      <c r="E654" s="54" t="s">
        <v>4018</v>
      </c>
      <c r="F654" s="56" t="s">
        <v>4019</v>
      </c>
      <c r="G654" s="56" t="s">
        <v>37</v>
      </c>
      <c r="H654" s="56" t="s">
        <v>4020</v>
      </c>
      <c r="I654" s="56" t="s">
        <v>37</v>
      </c>
      <c r="J654" s="56">
        <v>0</v>
      </c>
      <c r="K654" s="56" t="s">
        <v>382</v>
      </c>
      <c r="L654" s="56" t="s">
        <v>442</v>
      </c>
      <c r="M654" s="56">
        <v>8</v>
      </c>
      <c r="N654" s="56" t="s">
        <v>37</v>
      </c>
      <c r="O654" s="55" t="s">
        <v>37</v>
      </c>
      <c r="P654" s="54" t="s">
        <v>2339</v>
      </c>
      <c r="Q654" s="54" t="s">
        <v>2386</v>
      </c>
      <c r="R654" s="54" t="s">
        <v>2387</v>
      </c>
      <c r="S654" s="56" t="s">
        <v>37</v>
      </c>
      <c r="T654" s="56" t="s">
        <v>37</v>
      </c>
      <c r="U654" s="54" t="s">
        <v>387</v>
      </c>
      <c r="V654" s="65"/>
      <c r="W654" s="65"/>
      <c r="X654" s="65"/>
      <c r="Y654" s="65"/>
      <c r="Z654" s="65"/>
      <c r="AA654" s="65"/>
      <c r="AB654" s="60" t="s">
        <v>388</v>
      </c>
      <c r="AC654" s="56" t="s">
        <v>4021</v>
      </c>
      <c r="AD654" s="70"/>
      <c r="AE654" s="71" t="str">
        <f t="shared" si="62"/>
        <v>MetaDataDefinition|AR100035|ISUE_DAT_OF_BILL|票据签发日期|S8|指票据的签发日期，或出票日期。|</v>
      </c>
      <c r="AF654" s="71" t="str">
        <f t="shared" si="63"/>
        <v>AR100035</v>
      </c>
    </row>
    <row r="655" spans="1:32" s="44" customFormat="1" ht="19.2" customHeight="1">
      <c r="A655" s="54" t="s">
        <v>4022</v>
      </c>
      <c r="B655" s="54" t="s">
        <v>196</v>
      </c>
      <c r="C655" s="54" t="s">
        <v>204</v>
      </c>
      <c r="D655" s="54" t="s">
        <v>143</v>
      </c>
      <c r="E655" s="54" t="s">
        <v>4023</v>
      </c>
      <c r="F655" s="56" t="s">
        <v>4024</v>
      </c>
      <c r="G655" s="56" t="s">
        <v>37</v>
      </c>
      <c r="H655" s="56" t="s">
        <v>4025</v>
      </c>
      <c r="I655" s="56" t="s">
        <v>37</v>
      </c>
      <c r="J655" s="56">
        <v>0</v>
      </c>
      <c r="K655" s="56" t="s">
        <v>382</v>
      </c>
      <c r="L655" s="56" t="s">
        <v>442</v>
      </c>
      <c r="M655" s="56">
        <v>8</v>
      </c>
      <c r="N655" s="56" t="s">
        <v>37</v>
      </c>
      <c r="O655" s="55" t="s">
        <v>37</v>
      </c>
      <c r="P655" s="54" t="s">
        <v>2339</v>
      </c>
      <c r="Q655" s="54" t="s">
        <v>2386</v>
      </c>
      <c r="R655" s="54" t="s">
        <v>2387</v>
      </c>
      <c r="S655" s="56" t="s">
        <v>702</v>
      </c>
      <c r="T655" s="56" t="s">
        <v>401</v>
      </c>
      <c r="U655" s="54" t="s">
        <v>387</v>
      </c>
      <c r="V655" s="65"/>
      <c r="W655" s="65"/>
      <c r="X655" s="65"/>
      <c r="Y655" s="65"/>
      <c r="Z655" s="65"/>
      <c r="AA655" s="65"/>
      <c r="AB655" s="60" t="s">
        <v>388</v>
      </c>
      <c r="AC655" s="56" t="s">
        <v>4026</v>
      </c>
      <c r="AD655" s="70"/>
      <c r="AE655" s="71" t="str">
        <f t="shared" si="62"/>
        <v>MetaDataDefinition|AR100036|EXP_DAT_OF_BILL|票据到期日期|S8|指票据的到期日期|</v>
      </c>
      <c r="AF655" s="71" t="str">
        <f t="shared" si="63"/>
        <v>AR100036</v>
      </c>
    </row>
    <row r="656" spans="1:32" s="44" customFormat="1" ht="19.2" customHeight="1">
      <c r="A656" s="54" t="s">
        <v>4027</v>
      </c>
      <c r="B656" s="54" t="s">
        <v>196</v>
      </c>
      <c r="C656" s="54" t="s">
        <v>204</v>
      </c>
      <c r="D656" s="54" t="s">
        <v>143</v>
      </c>
      <c r="E656" s="54" t="s">
        <v>4028</v>
      </c>
      <c r="F656" s="56" t="s">
        <v>4029</v>
      </c>
      <c r="G656" s="56" t="s">
        <v>37</v>
      </c>
      <c r="H656" s="56" t="s">
        <v>4030</v>
      </c>
      <c r="I656" s="56" t="s">
        <v>37</v>
      </c>
      <c r="J656" s="56">
        <v>0</v>
      </c>
      <c r="K656" s="56" t="s">
        <v>382</v>
      </c>
      <c r="L656" s="56" t="s">
        <v>469</v>
      </c>
      <c r="M656" s="56">
        <v>30</v>
      </c>
      <c r="N656" s="56" t="s">
        <v>37</v>
      </c>
      <c r="O656" s="55" t="s">
        <v>37</v>
      </c>
      <c r="P656" s="54" t="s">
        <v>2339</v>
      </c>
      <c r="Q656" s="54" t="s">
        <v>2386</v>
      </c>
      <c r="R656" s="54" t="s">
        <v>2387</v>
      </c>
      <c r="S656" s="56" t="s">
        <v>37</v>
      </c>
      <c r="T656" s="56" t="s">
        <v>37</v>
      </c>
      <c r="U656" s="54" t="s">
        <v>387</v>
      </c>
      <c r="V656" s="65"/>
      <c r="W656" s="65"/>
      <c r="X656" s="65"/>
      <c r="Y656" s="65"/>
      <c r="Z656" s="65"/>
      <c r="AA656" s="65"/>
      <c r="AB656" s="60" t="s">
        <v>388</v>
      </c>
      <c r="AC656" s="56" t="s">
        <v>4031</v>
      </c>
      <c r="AD656" s="70"/>
      <c r="AE656" s="71" t="str">
        <f t="shared" si="62"/>
        <v>MetaDataDefinition|AR100037|BILL_ACPTN_CTRT_IDN|承兑合约编号|S30|标识我行客户所签订票据承兑协议的唯一标识。|</v>
      </c>
      <c r="AF656" s="71" t="str">
        <f t="shared" si="63"/>
        <v>AR100037</v>
      </c>
    </row>
    <row r="657" spans="1:32" s="44" customFormat="1" ht="19.2" customHeight="1">
      <c r="A657" s="54" t="s">
        <v>4032</v>
      </c>
      <c r="B657" s="55" t="s">
        <v>196</v>
      </c>
      <c r="C657" s="54" t="s">
        <v>204</v>
      </c>
      <c r="D657" s="60" t="s">
        <v>4033</v>
      </c>
      <c r="E657" s="60" t="s">
        <v>4034</v>
      </c>
      <c r="F657" s="60" t="s">
        <v>4035</v>
      </c>
      <c r="G657" s="60" t="s">
        <v>37</v>
      </c>
      <c r="H657" s="60" t="s">
        <v>4036</v>
      </c>
      <c r="I657" s="60" t="s">
        <v>542</v>
      </c>
      <c r="J657" s="60" t="s">
        <v>37</v>
      </c>
      <c r="K657" s="60" t="s">
        <v>37</v>
      </c>
      <c r="L657" s="60" t="s">
        <v>543</v>
      </c>
      <c r="M657" s="60">
        <v>1</v>
      </c>
      <c r="N657" s="60" t="s">
        <v>37</v>
      </c>
      <c r="O657" s="60" t="s">
        <v>37</v>
      </c>
      <c r="P657" s="60"/>
      <c r="Q657" s="60"/>
      <c r="R657" s="60"/>
      <c r="S657" s="60" t="s">
        <v>37</v>
      </c>
      <c r="T657" s="60" t="s">
        <v>37</v>
      </c>
      <c r="U657" s="60" t="s">
        <v>387</v>
      </c>
      <c r="V657" s="60"/>
      <c r="W657" s="60"/>
      <c r="X657" s="60"/>
      <c r="Y657" s="60"/>
      <c r="Z657" s="60"/>
      <c r="AA657" s="60"/>
      <c r="AB657" s="60" t="s">
        <v>536</v>
      </c>
      <c r="AC657" s="60" t="s">
        <v>4037</v>
      </c>
      <c r="AD657" s="72"/>
      <c r="AE657" s="71" t="str">
        <f t="shared" si="62"/>
        <v>MetaDataDefinition|AR100038|SPV_ACCT_IND|特殊目的载体账户标识|S1|出于保护投资者的目的，使用特殊目的载体对证券化资产与发行主体进行风险隔离，该标识即用于标识该账户是否是适用于特殊目的载体（如各种信托计划、资管计划）的账户。|</v>
      </c>
      <c r="AF657" s="71" t="str">
        <f t="shared" si="63"/>
        <v>AR100038</v>
      </c>
    </row>
    <row r="658" spans="1:32" s="44" customFormat="1" ht="19.2" customHeight="1">
      <c r="A658" s="54" t="s">
        <v>4038</v>
      </c>
      <c r="B658" s="55" t="s">
        <v>196</v>
      </c>
      <c r="C658" s="54" t="s">
        <v>224</v>
      </c>
      <c r="D658" s="54" t="s">
        <v>37</v>
      </c>
      <c r="E658" s="55" t="s">
        <v>4039</v>
      </c>
      <c r="F658" s="56" t="s">
        <v>4040</v>
      </c>
      <c r="G658" s="56" t="s">
        <v>37</v>
      </c>
      <c r="H658" s="56" t="s">
        <v>4041</v>
      </c>
      <c r="I658" s="56" t="s">
        <v>37</v>
      </c>
      <c r="J658" s="56" t="s">
        <v>37</v>
      </c>
      <c r="K658" s="56" t="s">
        <v>382</v>
      </c>
      <c r="L658" s="56" t="s">
        <v>469</v>
      </c>
      <c r="M658" s="56">
        <v>22</v>
      </c>
      <c r="N658" s="56" t="s">
        <v>37</v>
      </c>
      <c r="O658" s="55" t="s">
        <v>4042</v>
      </c>
      <c r="P658" s="55" t="s">
        <v>477</v>
      </c>
      <c r="Q658" s="58" t="s">
        <v>636</v>
      </c>
      <c r="R658" s="54" t="s">
        <v>386</v>
      </c>
      <c r="S658" s="56" t="s">
        <v>37</v>
      </c>
      <c r="T658" s="56" t="s">
        <v>37</v>
      </c>
      <c r="U658" s="54" t="s">
        <v>387</v>
      </c>
      <c r="V658" s="65"/>
      <c r="W658" s="65"/>
      <c r="X658" s="65"/>
      <c r="Y658" s="65"/>
      <c r="Z658" s="65"/>
      <c r="AA658" s="65"/>
      <c r="AB658" s="60" t="s">
        <v>388</v>
      </c>
      <c r="AC658" s="56" t="s">
        <v>4043</v>
      </c>
      <c r="AD658" s="70"/>
      <c r="AE658" s="71" t="str">
        <f t="shared" si="62"/>
        <v>MetaDataDefinition|AR300001|INTL_ACCT_NUM|内部账号|S22|指贵州银行内部开立的用于会计核算需求的账号。|</v>
      </c>
      <c r="AF658" s="71" t="str">
        <f t="shared" si="63"/>
        <v>AR300001</v>
      </c>
    </row>
    <row r="659" spans="1:32" s="44" customFormat="1" ht="19.2" customHeight="1">
      <c r="A659" s="54" t="s">
        <v>4044</v>
      </c>
      <c r="B659" s="55" t="s">
        <v>226</v>
      </c>
      <c r="C659" s="54" t="s">
        <v>228</v>
      </c>
      <c r="D659" s="60" t="s">
        <v>45</v>
      </c>
      <c r="E659" s="55" t="s">
        <v>4045</v>
      </c>
      <c r="F659" s="56" t="s">
        <v>4046</v>
      </c>
      <c r="G659" s="56" t="s">
        <v>37</v>
      </c>
      <c r="H659" s="56" t="s">
        <v>4047</v>
      </c>
      <c r="I659" s="56" t="s">
        <v>37</v>
      </c>
      <c r="J659" s="56" t="s">
        <v>37</v>
      </c>
      <c r="K659" s="56" t="s">
        <v>382</v>
      </c>
      <c r="L659" s="56" t="s">
        <v>469</v>
      </c>
      <c r="M659" s="56">
        <v>20</v>
      </c>
      <c r="N659" s="56" t="s">
        <v>37</v>
      </c>
      <c r="O659" s="55" t="s">
        <v>4048</v>
      </c>
      <c r="P659" s="55" t="s">
        <v>4049</v>
      </c>
      <c r="Q659" s="58" t="s">
        <v>4050</v>
      </c>
      <c r="R659" s="54" t="s">
        <v>386</v>
      </c>
      <c r="S659" s="56" t="s">
        <v>37</v>
      </c>
      <c r="T659" s="56" t="s">
        <v>37</v>
      </c>
      <c r="U659" s="54" t="s">
        <v>387</v>
      </c>
      <c r="V659" s="65"/>
      <c r="W659" s="65"/>
      <c r="X659" s="65"/>
      <c r="Y659" s="65"/>
      <c r="Z659" s="65"/>
      <c r="AA659" s="65"/>
      <c r="AB659" s="60" t="s">
        <v>388</v>
      </c>
      <c r="AC659" s="56" t="s">
        <v>4051</v>
      </c>
      <c r="AD659" s="70"/>
      <c r="AE659" s="71" t="str">
        <f t="shared" si="62"/>
        <v>MetaDataDefinition|EV000001|TR_JRN_NUM|交易日志号|S20|记录一笔交易在系统内部的流水号，业务系统中交易发生时在系统内部的交易流水顺序号，由业务系统按一定规则分配。是记录一个系统内部所有交易流水的唯一标志。|</v>
      </c>
      <c r="AF659" s="71" t="str">
        <f t="shared" si="63"/>
        <v>EV000001</v>
      </c>
    </row>
    <row r="660" spans="1:32" s="44" customFormat="1" ht="19.2" customHeight="1">
      <c r="A660" s="54" t="s">
        <v>4052</v>
      </c>
      <c r="B660" s="55" t="s">
        <v>226</v>
      </c>
      <c r="C660" s="54" t="s">
        <v>228</v>
      </c>
      <c r="D660" s="60" t="s">
        <v>45</v>
      </c>
      <c r="E660" s="55" t="s">
        <v>4053</v>
      </c>
      <c r="F660" s="56" t="s">
        <v>4054</v>
      </c>
      <c r="G660" s="56" t="s">
        <v>37</v>
      </c>
      <c r="H660" s="56" t="s">
        <v>4055</v>
      </c>
      <c r="I660" s="56" t="s">
        <v>37</v>
      </c>
      <c r="J660" s="56" t="s">
        <v>37</v>
      </c>
      <c r="K660" s="56" t="s">
        <v>382</v>
      </c>
      <c r="L660" s="56" t="s">
        <v>1559</v>
      </c>
      <c r="M660" s="56">
        <v>6</v>
      </c>
      <c r="N660" s="56" t="s">
        <v>37</v>
      </c>
      <c r="O660" s="55" t="s">
        <v>37</v>
      </c>
      <c r="P660" s="55" t="s">
        <v>477</v>
      </c>
      <c r="Q660" s="58" t="s">
        <v>2659</v>
      </c>
      <c r="R660" s="54" t="s">
        <v>386</v>
      </c>
      <c r="S660" s="56" t="s">
        <v>4056</v>
      </c>
      <c r="T660" s="56" t="s">
        <v>591</v>
      </c>
      <c r="U660" s="54" t="s">
        <v>387</v>
      </c>
      <c r="V660" s="65"/>
      <c r="W660" s="65"/>
      <c r="X660" s="65"/>
      <c r="Y660" s="65"/>
      <c r="Z660" s="65"/>
      <c r="AA660" s="65"/>
      <c r="AB660" s="60" t="s">
        <v>388</v>
      </c>
      <c r="AC660" s="56" t="s">
        <v>4057</v>
      </c>
      <c r="AD660" s="70"/>
      <c r="AE660" s="71" t="str">
        <f t="shared" si="62"/>
        <v>MetaDataDefinition|EV000002|TR_TIME|交易时间|S6|指一笔交易的系统实际发生时间，此在实际使用过程中建议和交易日期结合使用。|</v>
      </c>
      <c r="AF660" s="71" t="str">
        <f t="shared" si="63"/>
        <v>EV000002</v>
      </c>
    </row>
    <row r="661" spans="1:32" s="44" customFormat="1" ht="19.2" customHeight="1">
      <c r="A661" s="54" t="s">
        <v>4058</v>
      </c>
      <c r="B661" s="55" t="s">
        <v>226</v>
      </c>
      <c r="C661" s="54" t="s">
        <v>228</v>
      </c>
      <c r="D661" s="60" t="s">
        <v>45</v>
      </c>
      <c r="E661" s="55" t="s">
        <v>4059</v>
      </c>
      <c r="F661" s="56" t="s">
        <v>4060</v>
      </c>
      <c r="G661" s="56" t="s">
        <v>37</v>
      </c>
      <c r="H661" s="56" t="s">
        <v>4061</v>
      </c>
      <c r="I661" s="56" t="s">
        <v>37</v>
      </c>
      <c r="J661" s="56" t="s">
        <v>507</v>
      </c>
      <c r="K661" s="56" t="s">
        <v>382</v>
      </c>
      <c r="L661" s="56" t="s">
        <v>509</v>
      </c>
      <c r="M661" s="56">
        <v>18</v>
      </c>
      <c r="N661" s="56">
        <v>2</v>
      </c>
      <c r="O661" s="55" t="s">
        <v>37</v>
      </c>
      <c r="P661" s="55" t="s">
        <v>477</v>
      </c>
      <c r="Q661" s="58" t="s">
        <v>2659</v>
      </c>
      <c r="R661" s="54" t="s">
        <v>386</v>
      </c>
      <c r="S661" s="56" t="s">
        <v>37</v>
      </c>
      <c r="T661" s="56" t="s">
        <v>37</v>
      </c>
      <c r="U661" s="54" t="s">
        <v>387</v>
      </c>
      <c r="V661" s="65"/>
      <c r="W661" s="65"/>
      <c r="X661" s="65"/>
      <c r="Y661" s="65"/>
      <c r="Z661" s="65"/>
      <c r="AA661" s="65"/>
      <c r="AB661" s="60" t="s">
        <v>388</v>
      </c>
      <c r="AC661" s="56" t="s">
        <v>4062</v>
      </c>
      <c r="AD661" s="70"/>
      <c r="AE661" s="71" t="str">
        <f t="shared" si="62"/>
        <v>MetaDataDefinition|EV000003|TR_AMT|交易金额|D18,2|记录实际发生的交易金额。|</v>
      </c>
      <c r="AF661" s="71" t="str">
        <f t="shared" si="63"/>
        <v>EV000003</v>
      </c>
    </row>
    <row r="662" spans="1:32" s="44" customFormat="1" ht="19.2" customHeight="1">
      <c r="A662" s="54" t="s">
        <v>4063</v>
      </c>
      <c r="B662" s="60" t="s">
        <v>226</v>
      </c>
      <c r="C662" s="60" t="s">
        <v>228</v>
      </c>
      <c r="D662" s="60" t="s">
        <v>45</v>
      </c>
      <c r="E662" s="60" t="s">
        <v>4064</v>
      </c>
      <c r="F662" s="60" t="s">
        <v>4065</v>
      </c>
      <c r="G662" s="60" t="s">
        <v>37</v>
      </c>
      <c r="H662" s="60" t="s">
        <v>4066</v>
      </c>
      <c r="I662" s="64" t="s">
        <v>4067</v>
      </c>
      <c r="J662" s="60" t="s">
        <v>37</v>
      </c>
      <c r="K662" s="60" t="s">
        <v>919</v>
      </c>
      <c r="L662" s="60" t="s">
        <v>383</v>
      </c>
      <c r="M662" s="60">
        <v>3</v>
      </c>
      <c r="N662" s="60" t="s">
        <v>37</v>
      </c>
      <c r="O662" s="63" t="str">
        <f>HYPERLINK("#代码扩展定义!C"&amp;MATCH(S662,代码扩展定义!C:C,),"代码类")</f>
        <v>代码类</v>
      </c>
      <c r="P662" s="60"/>
      <c r="Q662" s="60"/>
      <c r="R662" s="60"/>
      <c r="S662" s="60" t="s">
        <v>920</v>
      </c>
      <c r="T662" s="60" t="s">
        <v>401</v>
      </c>
      <c r="U662" s="60" t="s">
        <v>387</v>
      </c>
      <c r="V662" s="60"/>
      <c r="W662" s="60"/>
      <c r="X662" s="60"/>
      <c r="Y662" s="60"/>
      <c r="Z662" s="60"/>
      <c r="AA662" s="60"/>
      <c r="AB662" s="60" t="s">
        <v>536</v>
      </c>
      <c r="AC662" s="60" t="s">
        <v>4068</v>
      </c>
      <c r="AD662" s="70"/>
      <c r="AE662" s="71" t="str">
        <f t="shared" si="62"/>
        <v>MetaDataDefinition|EV000004|TR_CCY_COD|交易币种|S3|指一笔交易发生时的原币种类型。|</v>
      </c>
      <c r="AF662" s="71" t="str">
        <f t="shared" si="63"/>
        <v>EV000004</v>
      </c>
    </row>
    <row r="663" spans="1:32" s="44" customFormat="1" ht="19.2" customHeight="1">
      <c r="A663" s="54" t="s">
        <v>4069</v>
      </c>
      <c r="B663" s="55" t="s">
        <v>226</v>
      </c>
      <c r="C663" s="54" t="s">
        <v>228</v>
      </c>
      <c r="D663" s="60" t="s">
        <v>45</v>
      </c>
      <c r="E663" s="55" t="s">
        <v>4070</v>
      </c>
      <c r="F663" s="56" t="s">
        <v>4071</v>
      </c>
      <c r="G663" s="56" t="s">
        <v>37</v>
      </c>
      <c r="H663" s="56" t="s">
        <v>4072</v>
      </c>
      <c r="I663" s="56" t="s">
        <v>37</v>
      </c>
      <c r="J663" s="56" t="s">
        <v>37</v>
      </c>
      <c r="K663" s="56" t="s">
        <v>382</v>
      </c>
      <c r="L663" s="56" t="s">
        <v>442</v>
      </c>
      <c r="M663" s="56">
        <v>6</v>
      </c>
      <c r="N663" s="56" t="s">
        <v>37</v>
      </c>
      <c r="O663" s="55"/>
      <c r="P663" s="58" t="s">
        <v>477</v>
      </c>
      <c r="Q663" s="58" t="s">
        <v>2659</v>
      </c>
      <c r="R663" s="54" t="s">
        <v>386</v>
      </c>
      <c r="S663" s="56" t="s">
        <v>37</v>
      </c>
      <c r="T663" s="56" t="s">
        <v>37</v>
      </c>
      <c r="U663" s="54" t="s">
        <v>387</v>
      </c>
      <c r="V663" s="65"/>
      <c r="W663" s="65"/>
      <c r="X663" s="65"/>
      <c r="Y663" s="65"/>
      <c r="Z663" s="65"/>
      <c r="AA663" s="65"/>
      <c r="AB663" s="60" t="s">
        <v>388</v>
      </c>
      <c r="AC663" s="56" t="s">
        <v>4073</v>
      </c>
      <c r="AD663" s="70"/>
      <c r="AE663" s="71" t="str">
        <f t="shared" si="62"/>
        <v>MetaDataDefinition|EV000005|CRT_TIME|建立时间|S6|记录管理事件建立时所对应的系统时间，例如关联关系的建立时间，还款计划的建立时间等。|</v>
      </c>
      <c r="AF663" s="71" t="str">
        <f t="shared" si="63"/>
        <v>EV000005</v>
      </c>
    </row>
    <row r="664" spans="1:32" s="44" customFormat="1" ht="19.2" customHeight="1">
      <c r="A664" s="54" t="s">
        <v>4074</v>
      </c>
      <c r="B664" s="55" t="s">
        <v>226</v>
      </c>
      <c r="C664" s="54" t="s">
        <v>228</v>
      </c>
      <c r="D664" s="60" t="s">
        <v>45</v>
      </c>
      <c r="E664" s="57" t="s">
        <v>4075</v>
      </c>
      <c r="F664" s="56" t="s">
        <v>4076</v>
      </c>
      <c r="G664" s="56" t="s">
        <v>37</v>
      </c>
      <c r="H664" s="56" t="s">
        <v>4077</v>
      </c>
      <c r="I664" s="56" t="s">
        <v>37</v>
      </c>
      <c r="J664" s="56" t="s">
        <v>37</v>
      </c>
      <c r="K664" s="56" t="s">
        <v>382</v>
      </c>
      <c r="L664" s="56" t="s">
        <v>442</v>
      </c>
      <c r="M664" s="56">
        <v>8</v>
      </c>
      <c r="N664" s="56" t="s">
        <v>37</v>
      </c>
      <c r="O664" s="57" t="s">
        <v>4078</v>
      </c>
      <c r="P664" s="58" t="s">
        <v>477</v>
      </c>
      <c r="Q664" s="58" t="s">
        <v>2659</v>
      </c>
      <c r="R664" s="54" t="s">
        <v>386</v>
      </c>
      <c r="S664" s="56" t="s">
        <v>37</v>
      </c>
      <c r="T664" s="56" t="s">
        <v>37</v>
      </c>
      <c r="U664" s="54" t="s">
        <v>387</v>
      </c>
      <c r="V664" s="65"/>
      <c r="W664" s="65"/>
      <c r="X664" s="65"/>
      <c r="Y664" s="65"/>
      <c r="Z664" s="65"/>
      <c r="AA664" s="65"/>
      <c r="AB664" s="60" t="s">
        <v>388</v>
      </c>
      <c r="AC664" s="56" t="s">
        <v>4079</v>
      </c>
      <c r="AD664" s="70"/>
      <c r="AE664" s="71" t="str">
        <f t="shared" si="62"/>
        <v>MetaDataDefinition|EV000006|LAST_ACCT_EDT_DAT|最后动户日期|S8|指账户最近一次发生金额变动的日期，不包括结息、收取账户管理费等非客户主动发起的款项收支。通过最后动户日期与当前日期的比较，可以判断该账户是否为长期不动户。|</v>
      </c>
      <c r="AF664" s="71" t="str">
        <f t="shared" si="63"/>
        <v>EV000006</v>
      </c>
    </row>
    <row r="665" spans="1:32" s="44" customFormat="1" ht="19.2" customHeight="1">
      <c r="A665" s="54" t="s">
        <v>4080</v>
      </c>
      <c r="B665" s="55" t="s">
        <v>226</v>
      </c>
      <c r="C665" s="54" t="s">
        <v>228</v>
      </c>
      <c r="D665" s="60" t="s">
        <v>45</v>
      </c>
      <c r="E665" s="55" t="s">
        <v>4081</v>
      </c>
      <c r="F665" s="56" t="s">
        <v>4082</v>
      </c>
      <c r="G665" s="56" t="s">
        <v>37</v>
      </c>
      <c r="H665" s="56" t="s">
        <v>4083</v>
      </c>
      <c r="I665" s="56" t="s">
        <v>37</v>
      </c>
      <c r="J665" s="56" t="s">
        <v>37</v>
      </c>
      <c r="K665" s="56" t="s">
        <v>382</v>
      </c>
      <c r="L665" s="56" t="s">
        <v>383</v>
      </c>
      <c r="M665" s="56">
        <v>1</v>
      </c>
      <c r="N665" s="56" t="s">
        <v>37</v>
      </c>
      <c r="O665" s="63" t="str">
        <f>HYPERLINK("#代码扩展定义!C"&amp;MATCH($E:$E,代码扩展定义!C:C,),"代码类")</f>
        <v>代码类</v>
      </c>
      <c r="P665" s="58" t="s">
        <v>477</v>
      </c>
      <c r="Q665" s="58" t="s">
        <v>3776</v>
      </c>
      <c r="R665" s="54" t="s">
        <v>386</v>
      </c>
      <c r="S665" s="56" t="s">
        <v>37</v>
      </c>
      <c r="T665" s="56" t="s">
        <v>37</v>
      </c>
      <c r="U665" s="54" t="s">
        <v>387</v>
      </c>
      <c r="V665" s="65"/>
      <c r="W665" s="65"/>
      <c r="X665" s="65"/>
      <c r="Y665" s="65"/>
      <c r="Z665" s="65"/>
      <c r="AA665" s="65"/>
      <c r="AB665" s="60" t="s">
        <v>388</v>
      </c>
      <c r="AC665" s="56" t="s">
        <v>4084</v>
      </c>
      <c r="AD665" s="70"/>
      <c r="AE665" s="71" t="str">
        <f t="shared" si="62"/>
        <v>MetaDataDefinition|EV000007|SELF_BNK_OTH_BNK_FLAG|本行他行标识|S1|在银行卡业务中区分银行卡在不同银行的受理终端（POS、ATM等）处理业务的情形，包括本代本、本代他、他代本。|</v>
      </c>
      <c r="AF665" s="71" t="str">
        <f t="shared" si="63"/>
        <v>EV000007</v>
      </c>
    </row>
    <row r="666" spans="1:32" s="44" customFormat="1" ht="19.2" customHeight="1">
      <c r="A666" s="54" t="s">
        <v>4085</v>
      </c>
      <c r="B666" s="55" t="s">
        <v>226</v>
      </c>
      <c r="C666" s="54" t="s">
        <v>228</v>
      </c>
      <c r="D666" s="60" t="s">
        <v>45</v>
      </c>
      <c r="E666" s="55" t="s">
        <v>4086</v>
      </c>
      <c r="F666" s="56" t="s">
        <v>4087</v>
      </c>
      <c r="G666" s="56" t="s">
        <v>37</v>
      </c>
      <c r="H666" s="56" t="s">
        <v>4088</v>
      </c>
      <c r="I666" s="56" t="s">
        <v>37</v>
      </c>
      <c r="J666" s="56" t="s">
        <v>37</v>
      </c>
      <c r="K666" s="56" t="s">
        <v>382</v>
      </c>
      <c r="L666" s="56" t="s">
        <v>383</v>
      </c>
      <c r="M666" s="56">
        <v>1</v>
      </c>
      <c r="N666" s="56" t="s">
        <v>37</v>
      </c>
      <c r="O666" s="63" t="str">
        <f>HYPERLINK("#代码扩展定义!C"&amp;MATCH($E:$E,代码扩展定义!C:C,),"代码类")</f>
        <v>代码类</v>
      </c>
      <c r="P666" s="58" t="s">
        <v>477</v>
      </c>
      <c r="Q666" s="58" t="s">
        <v>2659</v>
      </c>
      <c r="R666" s="54" t="s">
        <v>386</v>
      </c>
      <c r="S666" s="56" t="s">
        <v>37</v>
      </c>
      <c r="T666" s="56" t="s">
        <v>37</v>
      </c>
      <c r="U666" s="54" t="s">
        <v>387</v>
      </c>
      <c r="V666" s="65"/>
      <c r="W666" s="65"/>
      <c r="X666" s="65"/>
      <c r="Y666" s="65"/>
      <c r="Z666" s="65"/>
      <c r="AA666" s="65"/>
      <c r="AB666" s="60" t="s">
        <v>388</v>
      </c>
      <c r="AC666" s="56" t="s">
        <v>4089</v>
      </c>
      <c r="AD666" s="70"/>
      <c r="AE666" s="71" t="str">
        <f t="shared" si="62"/>
        <v>MetaDataDefinition|EV000008|CSH_TF_IND|现转标识|S1|区分交易现金还是转账|</v>
      </c>
      <c r="AF666" s="71" t="str">
        <f t="shared" si="63"/>
        <v>EV000008</v>
      </c>
    </row>
    <row r="667" spans="1:32" s="44" customFormat="1" ht="19.2" customHeight="1">
      <c r="A667" s="54" t="s">
        <v>4090</v>
      </c>
      <c r="B667" s="55" t="s">
        <v>226</v>
      </c>
      <c r="C667" s="54" t="s">
        <v>228</v>
      </c>
      <c r="D667" s="60" t="s">
        <v>45</v>
      </c>
      <c r="E667" s="55" t="s">
        <v>4091</v>
      </c>
      <c r="F667" s="56" t="s">
        <v>4092</v>
      </c>
      <c r="G667" s="56" t="s">
        <v>37</v>
      </c>
      <c r="H667" s="56" t="s">
        <v>4093</v>
      </c>
      <c r="I667" s="56" t="s">
        <v>37</v>
      </c>
      <c r="J667" s="56" t="s">
        <v>37</v>
      </c>
      <c r="K667" s="56" t="s">
        <v>382</v>
      </c>
      <c r="L667" s="56" t="s">
        <v>383</v>
      </c>
      <c r="M667" s="56">
        <v>1</v>
      </c>
      <c r="N667" s="56" t="s">
        <v>37</v>
      </c>
      <c r="O667" s="63" t="str">
        <f>HYPERLINK("#代码扩展定义!C"&amp;MATCH($E:$E,代码扩展定义!C:C,),"代码类")</f>
        <v>代码类</v>
      </c>
      <c r="P667" s="58" t="s">
        <v>2148</v>
      </c>
      <c r="Q667" s="58" t="s">
        <v>2149</v>
      </c>
      <c r="R667" s="54" t="s">
        <v>386</v>
      </c>
      <c r="S667" s="56" t="s">
        <v>37</v>
      </c>
      <c r="T667" s="56" t="s">
        <v>37</v>
      </c>
      <c r="U667" s="54" t="s">
        <v>387</v>
      </c>
      <c r="V667" s="65"/>
      <c r="W667" s="65"/>
      <c r="X667" s="65"/>
      <c r="Y667" s="65"/>
      <c r="Z667" s="65"/>
      <c r="AA667" s="65"/>
      <c r="AB667" s="60" t="s">
        <v>388</v>
      </c>
      <c r="AC667" s="56" t="s">
        <v>4094</v>
      </c>
      <c r="AD667" s="70"/>
      <c r="AE667" s="71" t="str">
        <f t="shared" si="62"/>
        <v>MetaDataDefinition|EV000009|AST_TR_TYP|资产交易类型|S1|用于标识资产的交易类型，即买卖类型。|</v>
      </c>
      <c r="AF667" s="71" t="str">
        <f t="shared" si="63"/>
        <v>EV000009</v>
      </c>
    </row>
    <row r="668" spans="1:32" s="44" customFormat="1" ht="19.2" customHeight="1">
      <c r="A668" s="54" t="s">
        <v>4095</v>
      </c>
      <c r="B668" s="55" t="s">
        <v>226</v>
      </c>
      <c r="C668" s="54" t="s">
        <v>228</v>
      </c>
      <c r="D668" s="60" t="s">
        <v>45</v>
      </c>
      <c r="E668" s="55" t="s">
        <v>4096</v>
      </c>
      <c r="F668" s="56" t="s">
        <v>4097</v>
      </c>
      <c r="G668" s="56" t="s">
        <v>37</v>
      </c>
      <c r="H668" s="56" t="s">
        <v>4098</v>
      </c>
      <c r="I668" s="56" t="s">
        <v>37</v>
      </c>
      <c r="J668" s="56" t="s">
        <v>37</v>
      </c>
      <c r="K668" s="56" t="s">
        <v>37</v>
      </c>
      <c r="L668" s="56" t="s">
        <v>442</v>
      </c>
      <c r="M668" s="56">
        <v>8</v>
      </c>
      <c r="N668" s="56" t="s">
        <v>37</v>
      </c>
      <c r="O668" s="55" t="s">
        <v>37</v>
      </c>
      <c r="P668" s="58" t="s">
        <v>566</v>
      </c>
      <c r="Q668" s="58" t="s">
        <v>2659</v>
      </c>
      <c r="R668" s="54" t="s">
        <v>386</v>
      </c>
      <c r="S668" s="56" t="s">
        <v>37</v>
      </c>
      <c r="T668" s="56" t="s">
        <v>37</v>
      </c>
      <c r="U668" s="54" t="s">
        <v>387</v>
      </c>
      <c r="V668" s="65"/>
      <c r="W668" s="65"/>
      <c r="X668" s="65"/>
      <c r="Y668" s="65"/>
      <c r="Z668" s="65"/>
      <c r="AA668" s="65"/>
      <c r="AB668" s="60" t="s">
        <v>388</v>
      </c>
      <c r="AC668" s="56" t="s">
        <v>4099</v>
      </c>
      <c r="AD668" s="70"/>
      <c r="AE668" s="71" t="str">
        <f t="shared" si="62"/>
        <v>MetaDataDefinition|EV000010|INTO_PLAR_LST_DAT|列入特殊名单日期|S8|描述实体被列入特殊名单的日期|</v>
      </c>
      <c r="AF668" s="71" t="str">
        <f t="shared" si="63"/>
        <v>EV000010</v>
      </c>
    </row>
    <row r="669" spans="1:32" s="44" customFormat="1" ht="19.2" customHeight="1">
      <c r="A669" s="54" t="s">
        <v>4100</v>
      </c>
      <c r="B669" s="55" t="s">
        <v>226</v>
      </c>
      <c r="C669" s="54" t="s">
        <v>228</v>
      </c>
      <c r="D669" s="60" t="s">
        <v>45</v>
      </c>
      <c r="E669" s="55" t="s">
        <v>4101</v>
      </c>
      <c r="F669" s="56" t="s">
        <v>4102</v>
      </c>
      <c r="G669" s="56" t="s">
        <v>37</v>
      </c>
      <c r="H669" s="56" t="s">
        <v>4103</v>
      </c>
      <c r="I669" s="56" t="s">
        <v>37</v>
      </c>
      <c r="J669" s="56" t="s">
        <v>37</v>
      </c>
      <c r="K669" s="56" t="s">
        <v>37</v>
      </c>
      <c r="L669" s="56" t="s">
        <v>393</v>
      </c>
      <c r="M669" s="56">
        <v>62</v>
      </c>
      <c r="N669" s="56" t="s">
        <v>37</v>
      </c>
      <c r="O669" s="55" t="s">
        <v>37</v>
      </c>
      <c r="P669" s="58" t="s">
        <v>566</v>
      </c>
      <c r="Q669" s="58" t="s">
        <v>2659</v>
      </c>
      <c r="R669" s="54" t="s">
        <v>386</v>
      </c>
      <c r="S669" s="56" t="s">
        <v>37</v>
      </c>
      <c r="T669" s="56" t="s">
        <v>37</v>
      </c>
      <c r="U669" s="54" t="s">
        <v>387</v>
      </c>
      <c r="V669" s="65"/>
      <c r="W669" s="65"/>
      <c r="X669" s="65"/>
      <c r="Y669" s="65"/>
      <c r="Z669" s="65"/>
      <c r="AA669" s="65"/>
      <c r="AB669" s="60" t="s">
        <v>388</v>
      </c>
      <c r="AC669" s="56" t="s">
        <v>4104</v>
      </c>
      <c r="AD669" s="70"/>
      <c r="AE669" s="71" t="str">
        <f t="shared" si="62"/>
        <v>MetaDataDefinition|EV000011|INTO_PLAR_LST_RSN|列入特殊名单原因|S62|描述实体被列入特殊名单的原因|</v>
      </c>
      <c r="AF669" s="71" t="str">
        <f t="shared" si="63"/>
        <v>EV000011</v>
      </c>
    </row>
    <row r="670" spans="1:32" s="44" customFormat="1" ht="19.2" customHeight="1">
      <c r="A670" s="54" t="s">
        <v>4105</v>
      </c>
      <c r="B670" s="60" t="s">
        <v>226</v>
      </c>
      <c r="C670" s="54" t="s">
        <v>228</v>
      </c>
      <c r="D670" s="60" t="s">
        <v>45</v>
      </c>
      <c r="E670" s="60" t="s">
        <v>4106</v>
      </c>
      <c r="F670" s="60" t="s">
        <v>4107</v>
      </c>
      <c r="G670" s="60" t="s">
        <v>37</v>
      </c>
      <c r="H670" s="60" t="s">
        <v>4108</v>
      </c>
      <c r="I670" s="60" t="s">
        <v>611</v>
      </c>
      <c r="J670" s="60" t="s">
        <v>37</v>
      </c>
      <c r="K670" s="60" t="s">
        <v>37</v>
      </c>
      <c r="L670" s="60" t="s">
        <v>442</v>
      </c>
      <c r="M670" s="60">
        <v>8</v>
      </c>
      <c r="N670" s="60" t="s">
        <v>37</v>
      </c>
      <c r="O670" s="60" t="s">
        <v>37</v>
      </c>
      <c r="P670" s="60"/>
      <c r="Q670" s="60"/>
      <c r="R670" s="60"/>
      <c r="S670" s="60" t="s">
        <v>37</v>
      </c>
      <c r="T670" s="60" t="s">
        <v>37</v>
      </c>
      <c r="U670" s="60" t="s">
        <v>387</v>
      </c>
      <c r="V670" s="60"/>
      <c r="W670" s="60"/>
      <c r="X670" s="60"/>
      <c r="Y670" s="60"/>
      <c r="Z670" s="60"/>
      <c r="AA670" s="60"/>
      <c r="AB670" s="60" t="s">
        <v>536</v>
      </c>
      <c r="AC670" s="60" t="s">
        <v>4109</v>
      </c>
      <c r="AD670" s="70"/>
      <c r="AE670" s="71" t="str">
        <f t="shared" si="62"/>
        <v>MetaDataDefinition|EV000012|EVT_HAPPN_DAT|事件发生日期|S8|指需要特别关注和记录的，与客户密切相关的重大事项的发生日期。|</v>
      </c>
      <c r="AF670" s="71" t="str">
        <f t="shared" si="63"/>
        <v>EV000012</v>
      </c>
    </row>
    <row r="671" spans="1:32" s="44" customFormat="1" ht="19.2" customHeight="1">
      <c r="A671" s="54" t="s">
        <v>4110</v>
      </c>
      <c r="B671" s="60" t="s">
        <v>226</v>
      </c>
      <c r="C671" s="54" t="s">
        <v>228</v>
      </c>
      <c r="D671" s="60" t="s">
        <v>45</v>
      </c>
      <c r="E671" s="60" t="s">
        <v>4111</v>
      </c>
      <c r="F671" s="60" t="s">
        <v>4112</v>
      </c>
      <c r="G671" s="60" t="s">
        <v>37</v>
      </c>
      <c r="H671" s="60" t="s">
        <v>4113</v>
      </c>
      <c r="I671" s="60" t="s">
        <v>1026</v>
      </c>
      <c r="J671" s="60" t="s">
        <v>37</v>
      </c>
      <c r="K671" s="60" t="s">
        <v>37</v>
      </c>
      <c r="L671" s="60" t="s">
        <v>383</v>
      </c>
      <c r="M671" s="60">
        <v>3</v>
      </c>
      <c r="N671" s="60" t="s">
        <v>37</v>
      </c>
      <c r="O671" s="63" t="str">
        <f>HYPERLINK("#代码扩展定义!C"&amp;MATCH($E:$E,代码扩展定义!C:C,),"代码类")</f>
        <v>代码类</v>
      </c>
      <c r="P671" s="60"/>
      <c r="Q671" s="60"/>
      <c r="R671" s="60"/>
      <c r="S671" s="60" t="s">
        <v>37</v>
      </c>
      <c r="T671" s="60" t="s">
        <v>37</v>
      </c>
      <c r="U671" s="60" t="s">
        <v>387</v>
      </c>
      <c r="V671" s="60"/>
      <c r="W671" s="60"/>
      <c r="X671" s="60"/>
      <c r="Y671" s="60"/>
      <c r="Z671" s="60"/>
      <c r="AA671" s="60"/>
      <c r="AB671" s="60" t="s">
        <v>536</v>
      </c>
      <c r="AC671" s="60" t="s">
        <v>4114</v>
      </c>
      <c r="AD671" s="70"/>
      <c r="AE671" s="71" t="str">
        <f t="shared" si="62"/>
        <v>MetaDataDefinition|EV000013|EVT_TYP|事件类型|S3|指需要特别关注和记录的，与客户密切相关的重大事项的类型。|</v>
      </c>
      <c r="AF671" s="71" t="str">
        <f t="shared" si="63"/>
        <v>EV000013</v>
      </c>
    </row>
    <row r="672" spans="1:32" s="44" customFormat="1" ht="19.2" customHeight="1">
      <c r="A672" s="54" t="s">
        <v>4115</v>
      </c>
      <c r="B672" s="60" t="s">
        <v>226</v>
      </c>
      <c r="C672" s="54" t="s">
        <v>228</v>
      </c>
      <c r="D672" s="60" t="s">
        <v>45</v>
      </c>
      <c r="E672" s="60" t="s">
        <v>4116</v>
      </c>
      <c r="F672" s="60" t="s">
        <v>4117</v>
      </c>
      <c r="G672" s="60" t="s">
        <v>37</v>
      </c>
      <c r="H672" s="60" t="s">
        <v>4118</v>
      </c>
      <c r="I672" s="60" t="s">
        <v>611</v>
      </c>
      <c r="J672" s="60" t="s">
        <v>37</v>
      </c>
      <c r="K672" s="60" t="s">
        <v>37</v>
      </c>
      <c r="L672" s="60" t="s">
        <v>442</v>
      </c>
      <c r="M672" s="60">
        <v>8</v>
      </c>
      <c r="N672" s="60" t="s">
        <v>37</v>
      </c>
      <c r="O672" s="60" t="s">
        <v>37</v>
      </c>
      <c r="P672" s="60"/>
      <c r="Q672" s="60"/>
      <c r="R672" s="60"/>
      <c r="S672" s="60" t="s">
        <v>37</v>
      </c>
      <c r="T672" s="60" t="s">
        <v>37</v>
      </c>
      <c r="U672" s="60" t="s">
        <v>387</v>
      </c>
      <c r="V672" s="60"/>
      <c r="W672" s="60"/>
      <c r="X672" s="60"/>
      <c r="Y672" s="60"/>
      <c r="Z672" s="60"/>
      <c r="AA672" s="60"/>
      <c r="AB672" s="60" t="s">
        <v>536</v>
      </c>
      <c r="AC672" s="60" t="s">
        <v>4119</v>
      </c>
      <c r="AD672" s="70"/>
      <c r="AE672" s="71" t="str">
        <f t="shared" si="62"/>
        <v>MetaDataDefinition|EV000014|EVT_REC_DAT|登记日期|S8|指将客户事件录入系统的日期。|</v>
      </c>
      <c r="AF672" s="71" t="str">
        <f t="shared" si="63"/>
        <v>EV000014</v>
      </c>
    </row>
    <row r="673" spans="1:32" s="44" customFormat="1" ht="19.2" customHeight="1">
      <c r="A673" s="54" t="s">
        <v>4120</v>
      </c>
      <c r="B673" s="55" t="s">
        <v>226</v>
      </c>
      <c r="C673" s="54" t="s">
        <v>228</v>
      </c>
      <c r="D673" s="60" t="s">
        <v>230</v>
      </c>
      <c r="E673" s="55" t="s">
        <v>4121</v>
      </c>
      <c r="F673" s="56" t="s">
        <v>4122</v>
      </c>
      <c r="G673" s="56" t="s">
        <v>37</v>
      </c>
      <c r="H673" s="56" t="s">
        <v>4123</v>
      </c>
      <c r="I673" s="56" t="s">
        <v>37</v>
      </c>
      <c r="J673" s="56" t="s">
        <v>37</v>
      </c>
      <c r="K673" s="56" t="s">
        <v>37</v>
      </c>
      <c r="L673" s="56" t="s">
        <v>383</v>
      </c>
      <c r="M673" s="56">
        <v>1</v>
      </c>
      <c r="N673" s="56" t="s">
        <v>37</v>
      </c>
      <c r="O673" s="63" t="str">
        <f>HYPERLINK("#代码扩展定义!C"&amp;MATCH($E:$E,代码扩展定义!C:C,),"代码类")</f>
        <v>代码类</v>
      </c>
      <c r="P673" s="55" t="s">
        <v>477</v>
      </c>
      <c r="Q673" s="58" t="s">
        <v>2659</v>
      </c>
      <c r="R673" s="54" t="s">
        <v>386</v>
      </c>
      <c r="S673" s="56" t="s">
        <v>37</v>
      </c>
      <c r="T673" s="56" t="s">
        <v>37</v>
      </c>
      <c r="U673" s="54" t="s">
        <v>387</v>
      </c>
      <c r="V673" s="65"/>
      <c r="W673" s="65"/>
      <c r="X673" s="65"/>
      <c r="Y673" s="65"/>
      <c r="Z673" s="65"/>
      <c r="AA673" s="65"/>
      <c r="AB673" s="60" t="s">
        <v>388</v>
      </c>
      <c r="AC673" s="56" t="s">
        <v>4124</v>
      </c>
      <c r="AD673" s="70"/>
      <c r="AE673" s="71" t="str">
        <f t="shared" si="62"/>
        <v>MetaDataDefinition|EV000015|D_C_FLAG|借贷记账方向|S1|记录交易发生时的借贷记账方向|</v>
      </c>
      <c r="AF673" s="71" t="str">
        <f t="shared" si="63"/>
        <v>EV000015</v>
      </c>
    </row>
    <row r="674" spans="1:32" s="44" customFormat="1" ht="19.2" customHeight="1">
      <c r="A674" s="54" t="s">
        <v>4125</v>
      </c>
      <c r="B674" s="55" t="s">
        <v>226</v>
      </c>
      <c r="C674" s="54" t="s">
        <v>228</v>
      </c>
      <c r="D674" s="60" t="s">
        <v>232</v>
      </c>
      <c r="E674" s="55" t="s">
        <v>4126</v>
      </c>
      <c r="F674" s="56" t="s">
        <v>4127</v>
      </c>
      <c r="G674" s="56" t="s">
        <v>37</v>
      </c>
      <c r="H674" s="56" t="s">
        <v>4128</v>
      </c>
      <c r="I674" s="56" t="s">
        <v>4129</v>
      </c>
      <c r="J674" s="56" t="s">
        <v>37</v>
      </c>
      <c r="K674" s="56" t="s">
        <v>382</v>
      </c>
      <c r="L674" s="56" t="s">
        <v>383</v>
      </c>
      <c r="M674" s="56">
        <v>1</v>
      </c>
      <c r="N674" s="56" t="s">
        <v>37</v>
      </c>
      <c r="O674" s="63" t="str">
        <f>HYPERLINK("#代码扩展定义!C"&amp;MATCH($E:$E,代码扩展定义!C:C,),"代码类")</f>
        <v>代码类</v>
      </c>
      <c r="P674" s="55" t="s">
        <v>477</v>
      </c>
      <c r="Q674" s="58" t="s">
        <v>2659</v>
      </c>
      <c r="R674" s="54" t="s">
        <v>386</v>
      </c>
      <c r="S674" s="56" t="s">
        <v>37</v>
      </c>
      <c r="T674" s="56" t="s">
        <v>37</v>
      </c>
      <c r="U674" s="54" t="s">
        <v>387</v>
      </c>
      <c r="V674" s="65"/>
      <c r="W674" s="65"/>
      <c r="X674" s="65"/>
      <c r="Y674" s="65"/>
      <c r="Z674" s="65"/>
      <c r="AA674" s="65"/>
      <c r="AB674" s="60" t="s">
        <v>388</v>
      </c>
      <c r="AC674" s="56" t="s">
        <v>4130</v>
      </c>
      <c r="AD674" s="70"/>
      <c r="AE674" s="71" t="str">
        <f t="shared" si="62"/>
        <v>MetaDataDefinition|EV000016|BAL_STRKN_TYP|冲正类型|S1|标识该笔交易的冲正类型，是当日冲正、隔日冲正还是跨年冲正。|</v>
      </c>
      <c r="AF674" s="71" t="str">
        <f t="shared" si="63"/>
        <v>EV000016</v>
      </c>
    </row>
    <row r="675" spans="1:32" s="44" customFormat="1" ht="19.2" customHeight="1">
      <c r="A675" s="54" t="s">
        <v>4131</v>
      </c>
      <c r="B675" s="58" t="s">
        <v>226</v>
      </c>
      <c r="C675" s="54" t="s">
        <v>228</v>
      </c>
      <c r="D675" s="60" t="s">
        <v>232</v>
      </c>
      <c r="E675" s="55" t="s">
        <v>4132</v>
      </c>
      <c r="F675" s="56" t="s">
        <v>4133</v>
      </c>
      <c r="G675" s="56" t="s">
        <v>37</v>
      </c>
      <c r="H675" s="56" t="s">
        <v>4134</v>
      </c>
      <c r="I675" s="56" t="s">
        <v>37</v>
      </c>
      <c r="J675" s="56" t="s">
        <v>37</v>
      </c>
      <c r="K675" s="56" t="s">
        <v>382</v>
      </c>
      <c r="L675" s="56" t="s">
        <v>383</v>
      </c>
      <c r="M675" s="56">
        <v>1</v>
      </c>
      <c r="N675" s="56" t="s">
        <v>37</v>
      </c>
      <c r="O675" s="63" t="str">
        <f>HYPERLINK("#代码扩展定义!C"&amp;MATCH($E:$E,代码扩展定义!C:C,),"代码类")</f>
        <v>代码类</v>
      </c>
      <c r="P675" s="58" t="s">
        <v>477</v>
      </c>
      <c r="Q675" s="58" t="s">
        <v>2659</v>
      </c>
      <c r="R675" s="54" t="s">
        <v>386</v>
      </c>
      <c r="S675" s="56" t="s">
        <v>37</v>
      </c>
      <c r="T675" s="56" t="s">
        <v>37</v>
      </c>
      <c r="U675" s="54" t="s">
        <v>387</v>
      </c>
      <c r="V675" s="65"/>
      <c r="W675" s="65"/>
      <c r="X675" s="65"/>
      <c r="Y675" s="65"/>
      <c r="Z675" s="65"/>
      <c r="AA675" s="65"/>
      <c r="AB675" s="60" t="s">
        <v>388</v>
      </c>
      <c r="AC675" s="56" t="s">
        <v>4135</v>
      </c>
      <c r="AD675" s="70"/>
      <c r="AE675" s="71" t="str">
        <f t="shared" si="62"/>
        <v>MetaDataDefinition|EV000017|STRKE_BAL_FLAG|明细冲正类型|S1|指明细冲账标识。包括冲正、正常、被冲正冲正：标识该笔交易明细为冲正交易，如一笔转账冲正交易，其明细冲正标识为“冲正”正常：标识该笔交易为正常的交易，是非冲正交易的默认值。被冲正：标识该笔正常交易已被冲正，其明细冲正标识由正常变更为“被冲正”。|</v>
      </c>
      <c r="AF675" s="71" t="str">
        <f t="shared" si="63"/>
        <v>EV000017</v>
      </c>
    </row>
    <row r="676" spans="1:32" s="44" customFormat="1" ht="19.2" customHeight="1">
      <c r="A676" s="54" t="s">
        <v>4136</v>
      </c>
      <c r="B676" s="60" t="s">
        <v>226</v>
      </c>
      <c r="C676" s="54" t="s">
        <v>228</v>
      </c>
      <c r="D676" s="60" t="s">
        <v>236</v>
      </c>
      <c r="E676" s="60" t="s">
        <v>4137</v>
      </c>
      <c r="F676" s="60" t="s">
        <v>4138</v>
      </c>
      <c r="G676" s="60" t="s">
        <v>37</v>
      </c>
      <c r="H676" s="60" t="s">
        <v>4139</v>
      </c>
      <c r="I676" s="60" t="s">
        <v>893</v>
      </c>
      <c r="J676" s="60" t="s">
        <v>37</v>
      </c>
      <c r="K676" s="60" t="s">
        <v>37</v>
      </c>
      <c r="L676" s="60" t="s">
        <v>393</v>
      </c>
      <c r="M676" s="60">
        <v>40</v>
      </c>
      <c r="N676" s="60" t="s">
        <v>37</v>
      </c>
      <c r="O676" s="60" t="s">
        <v>37</v>
      </c>
      <c r="P676" s="60"/>
      <c r="Q676" s="60"/>
      <c r="R676" s="60"/>
      <c r="S676" s="60" t="s">
        <v>37</v>
      </c>
      <c r="T676" s="60" t="s">
        <v>37</v>
      </c>
      <c r="U676" s="60" t="s">
        <v>387</v>
      </c>
      <c r="V676" s="60"/>
      <c r="W676" s="60"/>
      <c r="X676" s="60"/>
      <c r="Y676" s="60"/>
      <c r="Z676" s="60"/>
      <c r="AA676" s="60"/>
      <c r="AB676" s="60" t="s">
        <v>536</v>
      </c>
      <c r="AC676" s="60" t="s">
        <v>4140</v>
      </c>
      <c r="AD676" s="70"/>
      <c r="AE676" s="71" t="str">
        <f t="shared" ref="AE676:AE706" si="64">CONCATENATE("MetaDataDefinition|",SUBSTITUTE(SUBSTITUTE(A676,CHAR(10),""),CHAR(13),""),"|",SUBSTITUTE(SUBSTITUTE(AC676,CHAR(10),""),CHAR(13),""),"|",SUBSTITUTE(SUBSTITUTE(E676,CHAR(10),""),CHAR(13),""),"|",IF(OR(L676="代码类",L676="标识类",L676="编码类",L676="文本类",L676="日期类",L676="时间类",L676="日期时间类"),CONCATENATE("S",M676),IF(L676="金额类",CONCATENATE("D",M676,",",N676),IF(L676="数值类","I","#N/A!"))),"|",SUBSTITUTE(SUBSTITUTE(H676,CHAR(10),""),CHAR(13),""),"|")</f>
        <v>MetaDataDefinition|EV000018|EVT_REC_EMPE_ID|登记员工号|S40|指客户事件登记录入人员的系统柜员号或员工编号。|</v>
      </c>
      <c r="AF676" s="71" t="str">
        <f t="shared" ref="AF676:AF706" si="65">A676</f>
        <v>EV000018</v>
      </c>
    </row>
    <row r="677" spans="1:32" s="44" customFormat="1" ht="19.2" customHeight="1">
      <c r="A677" s="54" t="s">
        <v>4141</v>
      </c>
      <c r="B677" s="60" t="s">
        <v>226</v>
      </c>
      <c r="C677" s="54" t="s">
        <v>228</v>
      </c>
      <c r="D677" s="60" t="s">
        <v>236</v>
      </c>
      <c r="E677" s="60" t="s">
        <v>4142</v>
      </c>
      <c r="F677" s="60" t="s">
        <v>4143</v>
      </c>
      <c r="G677" s="60" t="s">
        <v>37</v>
      </c>
      <c r="H677" s="60" t="s">
        <v>4144</v>
      </c>
      <c r="I677" s="60" t="s">
        <v>953</v>
      </c>
      <c r="J677" s="60" t="s">
        <v>37</v>
      </c>
      <c r="K677" s="60" t="s">
        <v>37</v>
      </c>
      <c r="L677" s="60" t="s">
        <v>393</v>
      </c>
      <c r="M677" s="60">
        <v>80</v>
      </c>
      <c r="N677" s="60" t="s">
        <v>37</v>
      </c>
      <c r="O677" s="60" t="s">
        <v>37</v>
      </c>
      <c r="P677" s="60"/>
      <c r="Q677" s="60"/>
      <c r="R677" s="60"/>
      <c r="S677" s="60" t="s">
        <v>37</v>
      </c>
      <c r="T677" s="60" t="s">
        <v>37</v>
      </c>
      <c r="U677" s="60" t="s">
        <v>387</v>
      </c>
      <c r="V677" s="60"/>
      <c r="W677" s="60"/>
      <c r="X677" s="60"/>
      <c r="Y677" s="60"/>
      <c r="Z677" s="60"/>
      <c r="AA677" s="60"/>
      <c r="AB677" s="60" t="s">
        <v>536</v>
      </c>
      <c r="AC677" s="60" t="s">
        <v>4145</v>
      </c>
      <c r="AD677" s="70"/>
      <c r="AE677" s="71" t="str">
        <f t="shared" si="64"/>
        <v>MetaDataDefinition|EV000019|EVT_REC_EMPE_NAM|登记员工姓名|S80|指客户事件登记录入人员的姓名。|</v>
      </c>
      <c r="AF677" s="71" t="str">
        <f t="shared" si="65"/>
        <v>EV000019</v>
      </c>
    </row>
    <row r="678" spans="1:32" s="44" customFormat="1" ht="19.2" customHeight="1">
      <c r="A678" s="54" t="s">
        <v>4146</v>
      </c>
      <c r="B678" s="60" t="s">
        <v>226</v>
      </c>
      <c r="C678" s="54" t="s">
        <v>228</v>
      </c>
      <c r="D678" s="60" t="s">
        <v>236</v>
      </c>
      <c r="E678" s="60" t="s">
        <v>4147</v>
      </c>
      <c r="F678" s="60" t="s">
        <v>4148</v>
      </c>
      <c r="G678" s="60" t="s">
        <v>37</v>
      </c>
      <c r="H678" s="60" t="s">
        <v>4149</v>
      </c>
      <c r="I678" s="60" t="s">
        <v>37</v>
      </c>
      <c r="J678" s="60" t="s">
        <v>37</v>
      </c>
      <c r="K678" s="60" t="s">
        <v>37</v>
      </c>
      <c r="L678" s="60" t="s">
        <v>469</v>
      </c>
      <c r="M678" s="60">
        <v>6</v>
      </c>
      <c r="N678" s="60" t="s">
        <v>37</v>
      </c>
      <c r="O678" s="60" t="s">
        <v>37</v>
      </c>
      <c r="P678" s="60"/>
      <c r="Q678" s="60"/>
      <c r="R678" s="60"/>
      <c r="S678" s="60" t="s">
        <v>37</v>
      </c>
      <c r="T678" s="60" t="s">
        <v>37</v>
      </c>
      <c r="U678" s="60" t="s">
        <v>387</v>
      </c>
      <c r="V678" s="60"/>
      <c r="W678" s="60"/>
      <c r="X678" s="60"/>
      <c r="Y678" s="60"/>
      <c r="Z678" s="60"/>
      <c r="AA678" s="60"/>
      <c r="AB678" s="60" t="s">
        <v>536</v>
      </c>
      <c r="AC678" s="60" t="s">
        <v>4150</v>
      </c>
      <c r="AD678" s="70"/>
      <c r="AE678" s="71" t="str">
        <f t="shared" si="64"/>
        <v>MetaDataDefinition|EV000020|EVT_REC_EMPE_BELNG_BRCH_ID|登记员工所属机构|S6|指客户事件登记录入人员所属的机构编号。|</v>
      </c>
      <c r="AF678" s="71" t="str">
        <f t="shared" si="65"/>
        <v>EV000020</v>
      </c>
    </row>
    <row r="679" spans="1:32" s="44" customFormat="1" ht="19.2" customHeight="1">
      <c r="A679" s="54" t="s">
        <v>4151</v>
      </c>
      <c r="B679" s="55" t="s">
        <v>226</v>
      </c>
      <c r="C679" s="54" t="s">
        <v>228</v>
      </c>
      <c r="D679" s="54" t="s">
        <v>238</v>
      </c>
      <c r="E679" s="55" t="s">
        <v>4152</v>
      </c>
      <c r="F679" s="56" t="s">
        <v>4153</v>
      </c>
      <c r="G679" s="56" t="s">
        <v>37</v>
      </c>
      <c r="H679" s="56" t="s">
        <v>4154</v>
      </c>
      <c r="I679" s="56" t="s">
        <v>37</v>
      </c>
      <c r="J679" s="56" t="s">
        <v>37</v>
      </c>
      <c r="K679" s="56" t="s">
        <v>382</v>
      </c>
      <c r="L679" s="56" t="s">
        <v>469</v>
      </c>
      <c r="M679" s="56">
        <v>32</v>
      </c>
      <c r="N679" s="56" t="s">
        <v>37</v>
      </c>
      <c r="O679" s="55" t="s">
        <v>4155</v>
      </c>
      <c r="P679" s="55" t="s">
        <v>477</v>
      </c>
      <c r="Q679" s="58" t="s">
        <v>2659</v>
      </c>
      <c r="R679" s="54" t="s">
        <v>386</v>
      </c>
      <c r="S679" s="56" t="s">
        <v>37</v>
      </c>
      <c r="T679" s="56" t="s">
        <v>37</v>
      </c>
      <c r="U679" s="54" t="s">
        <v>387</v>
      </c>
      <c r="V679" s="65"/>
      <c r="W679" s="65"/>
      <c r="X679" s="65"/>
      <c r="Y679" s="65"/>
      <c r="Z679" s="65"/>
      <c r="AA679" s="65"/>
      <c r="AB679" s="60" t="s">
        <v>388</v>
      </c>
      <c r="AC679" s="56" t="s">
        <v>4156</v>
      </c>
      <c r="AD679" s="70"/>
      <c r="AE679" s="71" t="str">
        <f t="shared" si="64"/>
        <v>MetaDataDefinition|EV000021|CCP_ACCT|交易对手账号|S32|指在一笔交易中，除交易直接发起方之外、与其有着交易往来的第三方在相关业务信息中约定和体现的银行账号。如汇款业务中的收款人账号、承兑业务中的收款人账号等。此账号可以是贵州银行账号，也可以是其他银行的账号。|</v>
      </c>
      <c r="AF679" s="71" t="str">
        <f t="shared" si="65"/>
        <v>EV000021</v>
      </c>
    </row>
    <row r="680" spans="1:32" s="44" customFormat="1" ht="19.2" customHeight="1">
      <c r="A680" s="60" t="s">
        <v>4157</v>
      </c>
      <c r="B680" s="60" t="s">
        <v>226</v>
      </c>
      <c r="C680" s="60" t="s">
        <v>244</v>
      </c>
      <c r="D680" s="60" t="s">
        <v>37</v>
      </c>
      <c r="E680" s="60" t="s">
        <v>4158</v>
      </c>
      <c r="F680" s="60" t="s">
        <v>4159</v>
      </c>
      <c r="G680" s="60" t="s">
        <v>37</v>
      </c>
      <c r="H680" s="60" t="s">
        <v>4160</v>
      </c>
      <c r="I680" s="60" t="s">
        <v>2704</v>
      </c>
      <c r="J680" s="60" t="s">
        <v>37</v>
      </c>
      <c r="K680" s="60" t="s">
        <v>37</v>
      </c>
      <c r="L680" s="60" t="s">
        <v>383</v>
      </c>
      <c r="M680" s="60">
        <v>1</v>
      </c>
      <c r="N680" s="60" t="s">
        <v>37</v>
      </c>
      <c r="O680" s="63" t="str">
        <f>HYPERLINK("#代码扩展定义!C"&amp;MATCH($E:$E,代码扩展定义!C:C,),"代码类")</f>
        <v>代码类</v>
      </c>
      <c r="P680" s="60"/>
      <c r="Q680" s="60"/>
      <c r="R680" s="60"/>
      <c r="S680" s="60" t="s">
        <v>37</v>
      </c>
      <c r="T680" s="60" t="s">
        <v>37</v>
      </c>
      <c r="U680" s="60" t="s">
        <v>387</v>
      </c>
      <c r="V680" s="60"/>
      <c r="W680" s="60"/>
      <c r="X680" s="60"/>
      <c r="Y680" s="60"/>
      <c r="Z680" s="60"/>
      <c r="AA680" s="60"/>
      <c r="AB680" s="60" t="s">
        <v>536</v>
      </c>
      <c r="AC680" s="60" t="s">
        <v>4161</v>
      </c>
      <c r="AD680" s="70"/>
      <c r="AE680" s="71" t="str">
        <f t="shared" si="64"/>
        <v>MetaDataDefinition|EV100001|INIT_TYP|支付发起方类型|S1|指发起支付交易的委托方类型，用于区分客户汇款还是金融机构汇款。|</v>
      </c>
      <c r="AF680" s="71" t="str">
        <f t="shared" si="65"/>
        <v>EV100001</v>
      </c>
    </row>
    <row r="681" spans="1:32" s="44" customFormat="1" ht="19.2" customHeight="1">
      <c r="A681" s="60" t="s">
        <v>4162</v>
      </c>
      <c r="B681" s="60" t="s">
        <v>226</v>
      </c>
      <c r="C681" s="60" t="s">
        <v>244</v>
      </c>
      <c r="D681" s="60" t="s">
        <v>37</v>
      </c>
      <c r="E681" s="60" t="s">
        <v>4163</v>
      </c>
      <c r="F681" s="60" t="s">
        <v>4164</v>
      </c>
      <c r="G681" s="60" t="s">
        <v>37</v>
      </c>
      <c r="H681" s="60" t="s">
        <v>4165</v>
      </c>
      <c r="I681" s="60" t="s">
        <v>2704</v>
      </c>
      <c r="J681" s="60" t="s">
        <v>37</v>
      </c>
      <c r="K681" s="60" t="s">
        <v>37</v>
      </c>
      <c r="L681" s="60" t="s">
        <v>383</v>
      </c>
      <c r="M681" s="60">
        <v>1</v>
      </c>
      <c r="N681" s="60" t="s">
        <v>37</v>
      </c>
      <c r="O681" s="63" t="str">
        <f>HYPERLINK("#代码扩展定义!C"&amp;MATCH($E:$E,代码扩展定义!C:C,),"代码类")</f>
        <v>代码类</v>
      </c>
      <c r="P681" s="60"/>
      <c r="Q681" s="60"/>
      <c r="R681" s="60"/>
      <c r="S681" s="60" t="s">
        <v>37</v>
      </c>
      <c r="T681" s="60" t="s">
        <v>37</v>
      </c>
      <c r="U681" s="60" t="s">
        <v>387</v>
      </c>
      <c r="V681" s="60"/>
      <c r="W681" s="60"/>
      <c r="X681" s="60"/>
      <c r="Y681" s="60"/>
      <c r="Z681" s="60"/>
      <c r="AA681" s="60"/>
      <c r="AB681" s="60" t="s">
        <v>536</v>
      </c>
      <c r="AC681" s="60" t="s">
        <v>4166</v>
      </c>
      <c r="AD681" s="70"/>
      <c r="AE681" s="71" t="str">
        <f t="shared" si="64"/>
        <v>MetaDataDefinition|EV100002|RECV_PAYMT_IND|收付标识|S1|指一笔交易或报文的资金收付方向，是收款还是付款。|</v>
      </c>
      <c r="AF681" s="71" t="str">
        <f t="shared" si="65"/>
        <v>EV100002</v>
      </c>
    </row>
    <row r="682" spans="1:32" s="44" customFormat="1" ht="19.2" customHeight="1">
      <c r="A682" s="60" t="s">
        <v>4167</v>
      </c>
      <c r="B682" s="60" t="s">
        <v>226</v>
      </c>
      <c r="C682" s="60" t="s">
        <v>244</v>
      </c>
      <c r="D682" s="60" t="s">
        <v>37</v>
      </c>
      <c r="E682" s="60" t="s">
        <v>4168</v>
      </c>
      <c r="F682" s="60" t="s">
        <v>4169</v>
      </c>
      <c r="G682" s="60" t="s">
        <v>37</v>
      </c>
      <c r="H682" s="60" t="s">
        <v>4170</v>
      </c>
      <c r="I682" s="60" t="s">
        <v>4171</v>
      </c>
      <c r="J682" s="60" t="s">
        <v>37</v>
      </c>
      <c r="K682" s="60" t="s">
        <v>37</v>
      </c>
      <c r="L682" s="60" t="s">
        <v>383</v>
      </c>
      <c r="M682" s="60">
        <v>1</v>
      </c>
      <c r="N682" s="60" t="s">
        <v>37</v>
      </c>
      <c r="O682" s="63" t="str">
        <f>HYPERLINK("#代码扩展定义!C"&amp;MATCH($E:$E,代码扩展定义!C:C,),"代码类")</f>
        <v>代码类</v>
      </c>
      <c r="P682" s="60"/>
      <c r="Q682" s="60"/>
      <c r="R682" s="60"/>
      <c r="S682" s="60" t="s">
        <v>37</v>
      </c>
      <c r="T682" s="60" t="s">
        <v>37</v>
      </c>
      <c r="U682" s="60" t="s">
        <v>387</v>
      </c>
      <c r="V682" s="60"/>
      <c r="W682" s="60"/>
      <c r="X682" s="60"/>
      <c r="Y682" s="60"/>
      <c r="Z682" s="60"/>
      <c r="AA682" s="60"/>
      <c r="AB682" s="60" t="s">
        <v>536</v>
      </c>
      <c r="AC682" s="60" t="s">
        <v>4172</v>
      </c>
      <c r="AD682" s="70"/>
      <c r="AE682" s="71" t="str">
        <f t="shared" si="64"/>
        <v>MetaDataDefinition|EV100003|RMT_URG_IND|汇款加急标识|S1|指一笔汇款是普通还是加急的标识。|</v>
      </c>
      <c r="AF682" s="71" t="str">
        <f t="shared" si="65"/>
        <v>EV100003</v>
      </c>
    </row>
    <row r="683" spans="1:32" s="44" customFormat="1" ht="19.2" customHeight="1">
      <c r="A683" s="60" t="s">
        <v>4173</v>
      </c>
      <c r="B683" s="60" t="s">
        <v>226</v>
      </c>
      <c r="C683" s="60" t="s">
        <v>244</v>
      </c>
      <c r="D683" s="60" t="s">
        <v>37</v>
      </c>
      <c r="E683" s="60" t="s">
        <v>4174</v>
      </c>
      <c r="F683" s="60" t="s">
        <v>4175</v>
      </c>
      <c r="G683" s="60" t="s">
        <v>37</v>
      </c>
      <c r="H683" s="60" t="s">
        <v>4176</v>
      </c>
      <c r="I683" s="60" t="s">
        <v>4171</v>
      </c>
      <c r="J683" s="60" t="s">
        <v>37</v>
      </c>
      <c r="K683" s="60" t="s">
        <v>37</v>
      </c>
      <c r="L683" s="60" t="s">
        <v>383</v>
      </c>
      <c r="M683" s="60">
        <v>1</v>
      </c>
      <c r="N683" s="60" t="s">
        <v>37</v>
      </c>
      <c r="O683" s="63" t="str">
        <f>HYPERLINK("#代码扩展定义!C"&amp;MATCH($E:$E,代码扩展定义!C:C,),"代码类")</f>
        <v>代码类</v>
      </c>
      <c r="P683" s="60"/>
      <c r="Q683" s="60"/>
      <c r="R683" s="60"/>
      <c r="S683" s="60" t="s">
        <v>37</v>
      </c>
      <c r="T683" s="60" t="s">
        <v>37</v>
      </c>
      <c r="U683" s="60" t="s">
        <v>387</v>
      </c>
      <c r="V683" s="60"/>
      <c r="W683" s="60"/>
      <c r="X683" s="60"/>
      <c r="Y683" s="60"/>
      <c r="Z683" s="60"/>
      <c r="AA683" s="60"/>
      <c r="AB683" s="60" t="s">
        <v>536</v>
      </c>
      <c r="AC683" s="60" t="s">
        <v>4177</v>
      </c>
      <c r="AD683" s="70"/>
      <c r="AE683" s="71" t="str">
        <f t="shared" si="64"/>
        <v>MetaDataDefinition|EV100004|SND_MOD|发送方式|S1|指支付报文对外发送的方式，直接影响报文发送的时效性。|</v>
      </c>
      <c r="AF683" s="71" t="str">
        <f t="shared" si="65"/>
        <v>EV100004</v>
      </c>
    </row>
    <row r="684" spans="1:32" s="44" customFormat="1" ht="19.2" customHeight="1">
      <c r="A684" s="60" t="s">
        <v>4178</v>
      </c>
      <c r="B684" s="60" t="s">
        <v>226</v>
      </c>
      <c r="C684" s="60" t="s">
        <v>244</v>
      </c>
      <c r="D684" s="60" t="s">
        <v>37</v>
      </c>
      <c r="E684" s="60" t="s">
        <v>4179</v>
      </c>
      <c r="F684" s="60" t="s">
        <v>4180</v>
      </c>
      <c r="G684" s="60" t="s">
        <v>37</v>
      </c>
      <c r="H684" s="60" t="s">
        <v>4181</v>
      </c>
      <c r="I684" s="60" t="s">
        <v>4182</v>
      </c>
      <c r="J684" s="60" t="s">
        <v>37</v>
      </c>
      <c r="K684" s="60" t="s">
        <v>37</v>
      </c>
      <c r="L684" s="60" t="s">
        <v>383</v>
      </c>
      <c r="M684" s="60">
        <v>1</v>
      </c>
      <c r="N684" s="60" t="s">
        <v>37</v>
      </c>
      <c r="O684" s="63" t="str">
        <f>HYPERLINK("#代码扩展定义!C"&amp;MATCH($E:$E,代码扩展定义!C:C,),"代码类")</f>
        <v>代码类</v>
      </c>
      <c r="P684" s="60"/>
      <c r="Q684" s="60"/>
      <c r="R684" s="60"/>
      <c r="S684" s="60" t="s">
        <v>37</v>
      </c>
      <c r="T684" s="60" t="s">
        <v>37</v>
      </c>
      <c r="U684" s="60" t="s">
        <v>387</v>
      </c>
      <c r="V684" s="60"/>
      <c r="W684" s="60"/>
      <c r="X684" s="60"/>
      <c r="Y684" s="60"/>
      <c r="Z684" s="60"/>
      <c r="AA684" s="60"/>
      <c r="AB684" s="60" t="s">
        <v>536</v>
      </c>
      <c r="AC684" s="60" t="s">
        <v>4183</v>
      </c>
      <c r="AD684" s="70"/>
      <c r="AE684" s="71" t="str">
        <f t="shared" si="64"/>
        <v>MetaDataDefinition|EV100005|REQ_TYP|请求类型|S1|指来账报文发起的目的，可分为普通来账或日终补账。|</v>
      </c>
      <c r="AF684" s="71" t="str">
        <f t="shared" si="65"/>
        <v>EV100005</v>
      </c>
    </row>
    <row r="685" spans="1:32" s="44" customFormat="1" ht="19.2" customHeight="1">
      <c r="A685" s="60" t="s">
        <v>4184</v>
      </c>
      <c r="B685" s="60" t="s">
        <v>226</v>
      </c>
      <c r="C685" s="60" t="s">
        <v>244</v>
      </c>
      <c r="D685" s="60" t="s">
        <v>37</v>
      </c>
      <c r="E685" s="60" t="s">
        <v>4185</v>
      </c>
      <c r="F685" s="60" t="s">
        <v>4186</v>
      </c>
      <c r="G685" s="60" t="s">
        <v>37</v>
      </c>
      <c r="H685" s="60" t="s">
        <v>4187</v>
      </c>
      <c r="I685" s="60" t="s">
        <v>4188</v>
      </c>
      <c r="J685" s="60" t="s">
        <v>37</v>
      </c>
      <c r="K685" s="60" t="s">
        <v>37</v>
      </c>
      <c r="L685" s="60" t="s">
        <v>383</v>
      </c>
      <c r="M685" s="60">
        <v>1</v>
      </c>
      <c r="N685" s="60" t="s">
        <v>37</v>
      </c>
      <c r="O685" s="63" t="str">
        <f>HYPERLINK("#代码扩展定义!C"&amp;MATCH($E:$E,代码扩展定义!C:C,),"代码类")</f>
        <v>代码类</v>
      </c>
      <c r="P685" s="60"/>
      <c r="Q685" s="60"/>
      <c r="R685" s="60"/>
      <c r="S685" s="60" t="s">
        <v>37</v>
      </c>
      <c r="T685" s="60" t="s">
        <v>37</v>
      </c>
      <c r="U685" s="60" t="s">
        <v>387</v>
      </c>
      <c r="V685" s="60"/>
      <c r="W685" s="60"/>
      <c r="X685" s="60"/>
      <c r="Y685" s="60"/>
      <c r="Z685" s="60"/>
      <c r="AA685" s="60"/>
      <c r="AB685" s="60" t="s">
        <v>536</v>
      </c>
      <c r="AC685" s="60" t="s">
        <v>4189</v>
      </c>
      <c r="AD685" s="70"/>
      <c r="AE685" s="71" t="str">
        <f t="shared" si="64"/>
        <v>MetaDataDefinition|EV100006|RET_RMT_TYP|退汇类型|S1|指退汇发起类型的差异，可分为联动退汇和主动退汇。|</v>
      </c>
      <c r="AF685" s="71" t="str">
        <f t="shared" si="65"/>
        <v>EV100006</v>
      </c>
    </row>
    <row r="686" spans="1:32" s="44" customFormat="1" ht="19.2" customHeight="1">
      <c r="A686" s="60" t="s">
        <v>4190</v>
      </c>
      <c r="B686" s="60" t="s">
        <v>226</v>
      </c>
      <c r="C686" s="60" t="s">
        <v>244</v>
      </c>
      <c r="D686" s="60" t="s">
        <v>37</v>
      </c>
      <c r="E686" s="60" t="s">
        <v>4191</v>
      </c>
      <c r="F686" s="60" t="s">
        <v>4192</v>
      </c>
      <c r="G686" s="60" t="s">
        <v>37</v>
      </c>
      <c r="H686" s="60" t="s">
        <v>4193</v>
      </c>
      <c r="I686" s="60" t="s">
        <v>4194</v>
      </c>
      <c r="J686" s="60" t="s">
        <v>37</v>
      </c>
      <c r="K686" s="60" t="s">
        <v>37</v>
      </c>
      <c r="L686" s="60" t="s">
        <v>383</v>
      </c>
      <c r="M686" s="60">
        <v>2</v>
      </c>
      <c r="N686" s="60" t="s">
        <v>37</v>
      </c>
      <c r="O686" s="63" t="str">
        <f>HYPERLINK("#代码扩展定义!C"&amp;MATCH($E:$E,代码扩展定义!C:C,),"代码类")</f>
        <v>代码类</v>
      </c>
      <c r="P686" s="60"/>
      <c r="Q686" s="60"/>
      <c r="R686" s="60"/>
      <c r="S686" s="60" t="s">
        <v>37</v>
      </c>
      <c r="T686" s="60" t="s">
        <v>37</v>
      </c>
      <c r="U686" s="60" t="s">
        <v>387</v>
      </c>
      <c r="V686" s="60"/>
      <c r="W686" s="60"/>
      <c r="X686" s="60"/>
      <c r="Y686" s="60"/>
      <c r="Z686" s="60"/>
      <c r="AA686" s="60"/>
      <c r="AB686" s="60" t="s">
        <v>536</v>
      </c>
      <c r="AC686" s="60" t="s">
        <v>4195</v>
      </c>
      <c r="AD686" s="70"/>
      <c r="AE686" s="71" t="str">
        <f t="shared" si="64"/>
        <v>MetaDataDefinition|EV100007|BNK_NUM_TYP|清算行号类型|S2|指支付系统参与者使用的银行识别号码的类型，如SWIFT的银行识别号（BIC）、人行的支付系统行号等。|</v>
      </c>
      <c r="AF686" s="71" t="str">
        <f t="shared" si="65"/>
        <v>EV100007</v>
      </c>
    </row>
    <row r="687" spans="1:32" s="44" customFormat="1" ht="19.2" customHeight="1">
      <c r="A687" s="60" t="s">
        <v>4196</v>
      </c>
      <c r="B687" s="60" t="s">
        <v>226</v>
      </c>
      <c r="C687" s="60" t="s">
        <v>244</v>
      </c>
      <c r="D687" s="60" t="s">
        <v>37</v>
      </c>
      <c r="E687" s="60" t="s">
        <v>4197</v>
      </c>
      <c r="F687" s="60" t="s">
        <v>4198</v>
      </c>
      <c r="G687" s="60" t="s">
        <v>37</v>
      </c>
      <c r="H687" s="60" t="s">
        <v>4199</v>
      </c>
      <c r="I687" s="60" t="s">
        <v>4200</v>
      </c>
      <c r="J687" s="60" t="s">
        <v>37</v>
      </c>
      <c r="K687" s="60" t="s">
        <v>37</v>
      </c>
      <c r="L687" s="60" t="s">
        <v>383</v>
      </c>
      <c r="M687" s="60">
        <v>3</v>
      </c>
      <c r="N687" s="60" t="s">
        <v>37</v>
      </c>
      <c r="O687" s="63" t="str">
        <f>HYPERLINK("#代码扩展定义!C"&amp;MATCH($E:$E,代码扩展定义!C:C,),"代码类")</f>
        <v>代码类</v>
      </c>
      <c r="P687" s="60"/>
      <c r="Q687" s="60"/>
      <c r="R687" s="60"/>
      <c r="S687" s="60" t="s">
        <v>37</v>
      </c>
      <c r="T687" s="60" t="s">
        <v>37</v>
      </c>
      <c r="U687" s="60" t="s">
        <v>387</v>
      </c>
      <c r="V687" s="60"/>
      <c r="W687" s="60"/>
      <c r="X687" s="60"/>
      <c r="Y687" s="60"/>
      <c r="Z687" s="60"/>
      <c r="AA687" s="60"/>
      <c r="AB687" s="60" t="s">
        <v>536</v>
      </c>
      <c r="AC687" s="60" t="s">
        <v>4201</v>
      </c>
      <c r="AD687" s="70"/>
      <c r="AE687" s="71" t="str">
        <f t="shared" si="64"/>
        <v>MetaDataDefinition|EV100008|PAYMT_AGENT_TYP|支付代理类型|S3|指我行以何种身份代理被代理行参与人民币跨境支付系统开展相关业务。|</v>
      </c>
      <c r="AF687" s="71" t="str">
        <f t="shared" si="65"/>
        <v>EV100008</v>
      </c>
    </row>
    <row r="688" spans="1:32" s="44" customFormat="1" ht="19.2" customHeight="1">
      <c r="A688" s="60" t="s">
        <v>4202</v>
      </c>
      <c r="B688" s="60" t="s">
        <v>226</v>
      </c>
      <c r="C688" s="60" t="s">
        <v>244</v>
      </c>
      <c r="D688" s="60" t="s">
        <v>37</v>
      </c>
      <c r="E688" s="60" t="s">
        <v>4203</v>
      </c>
      <c r="F688" s="60" t="s">
        <v>4204</v>
      </c>
      <c r="G688" s="60" t="s">
        <v>37</v>
      </c>
      <c r="H688" s="60" t="s">
        <v>4205</v>
      </c>
      <c r="I688" s="60" t="s">
        <v>4206</v>
      </c>
      <c r="J688" s="60" t="s">
        <v>37</v>
      </c>
      <c r="K688" s="60" t="s">
        <v>37</v>
      </c>
      <c r="L688" s="60" t="s">
        <v>383</v>
      </c>
      <c r="M688" s="60">
        <v>3</v>
      </c>
      <c r="N688" s="60" t="s">
        <v>37</v>
      </c>
      <c r="O688" s="63" t="str">
        <f>HYPERLINK("#代码扩展定义!C"&amp;MATCH($E:$E,代码扩展定义!C:C,),"代码类")</f>
        <v>代码类</v>
      </c>
      <c r="P688" s="60"/>
      <c r="Q688" s="60"/>
      <c r="R688" s="60"/>
      <c r="S688" s="60" t="s">
        <v>37</v>
      </c>
      <c r="T688" s="60" t="s">
        <v>37</v>
      </c>
      <c r="U688" s="60" t="s">
        <v>387</v>
      </c>
      <c r="V688" s="60"/>
      <c r="W688" s="60"/>
      <c r="X688" s="60"/>
      <c r="Y688" s="60"/>
      <c r="Z688" s="60"/>
      <c r="AA688" s="60"/>
      <c r="AB688" s="60" t="s">
        <v>536</v>
      </c>
      <c r="AC688" s="60" t="s">
        <v>4207</v>
      </c>
      <c r="AD688" s="70"/>
      <c r="AE688" s="71" t="str">
        <f t="shared" si="64"/>
        <v>MetaDataDefinition|EV100009|CTRL_SETL_TYP|控制清算类型|S3|指清算对账的时机及方式的选择。|</v>
      </c>
      <c r="AF688" s="71" t="str">
        <f t="shared" si="65"/>
        <v>EV100009</v>
      </c>
    </row>
    <row r="689" spans="1:32" s="44" customFormat="1" ht="19.2" customHeight="1">
      <c r="A689" s="60" t="s">
        <v>4208</v>
      </c>
      <c r="B689" s="60" t="s">
        <v>226</v>
      </c>
      <c r="C689" s="60" t="s">
        <v>244</v>
      </c>
      <c r="D689" s="60" t="s">
        <v>37</v>
      </c>
      <c r="E689" s="60" t="s">
        <v>4209</v>
      </c>
      <c r="F689" s="60" t="s">
        <v>4210</v>
      </c>
      <c r="G689" s="60" t="s">
        <v>37</v>
      </c>
      <c r="H689" s="60" t="s">
        <v>4211</v>
      </c>
      <c r="I689" s="60" t="s">
        <v>4212</v>
      </c>
      <c r="J689" s="60" t="s">
        <v>37</v>
      </c>
      <c r="K689" s="60" t="s">
        <v>37</v>
      </c>
      <c r="L689" s="60" t="s">
        <v>383</v>
      </c>
      <c r="M689" s="60">
        <v>1</v>
      </c>
      <c r="N689" s="60" t="s">
        <v>37</v>
      </c>
      <c r="O689" s="63" t="str">
        <f>HYPERLINK("#代码扩展定义!C"&amp;MATCH($E:$E,代码扩展定义!C:C,),"代码类")</f>
        <v>代码类</v>
      </c>
      <c r="P689" s="60"/>
      <c r="Q689" s="60"/>
      <c r="R689" s="60"/>
      <c r="S689" s="60" t="s">
        <v>37</v>
      </c>
      <c r="T689" s="60" t="s">
        <v>37</v>
      </c>
      <c r="U689" s="60" t="s">
        <v>387</v>
      </c>
      <c r="V689" s="60"/>
      <c r="W689" s="60"/>
      <c r="X689" s="60"/>
      <c r="Y689" s="60"/>
      <c r="Z689" s="60"/>
      <c r="AA689" s="60"/>
      <c r="AB689" s="60" t="s">
        <v>536</v>
      </c>
      <c r="AC689" s="60" t="s">
        <v>4213</v>
      </c>
      <c r="AD689" s="70"/>
      <c r="AE689" s="71" t="str">
        <f t="shared" si="64"/>
        <v>MetaDataDefinition|EV100010|DTAL_RECNCLTN_RST|明细勾兑结果|S1|指根据跨境业务明细核对应答报文而确定的支付业务明细核对结果。|</v>
      </c>
      <c r="AF689" s="71" t="str">
        <f t="shared" si="65"/>
        <v>EV100010</v>
      </c>
    </row>
    <row r="690" spans="1:32" s="44" customFormat="1" ht="19.2" customHeight="1">
      <c r="A690" s="60" t="s">
        <v>4214</v>
      </c>
      <c r="B690" s="60" t="s">
        <v>226</v>
      </c>
      <c r="C690" s="60" t="s">
        <v>244</v>
      </c>
      <c r="D690" s="60" t="s">
        <v>37</v>
      </c>
      <c r="E690" s="60" t="s">
        <v>4215</v>
      </c>
      <c r="F690" s="60" t="s">
        <v>4216</v>
      </c>
      <c r="G690" s="60" t="s">
        <v>37</v>
      </c>
      <c r="H690" s="60" t="s">
        <v>4217</v>
      </c>
      <c r="I690" s="60" t="s">
        <v>4188</v>
      </c>
      <c r="J690" s="60" t="s">
        <v>37</v>
      </c>
      <c r="K690" s="60" t="s">
        <v>37</v>
      </c>
      <c r="L690" s="60" t="s">
        <v>383</v>
      </c>
      <c r="M690" s="60">
        <v>1</v>
      </c>
      <c r="N690" s="60" t="s">
        <v>37</v>
      </c>
      <c r="O690" s="63" t="str">
        <f>HYPERLINK("#代码扩展定义!C"&amp;MATCH($E:$E,代码扩展定义!C:C,),"代码类")</f>
        <v>代码类</v>
      </c>
      <c r="P690" s="60"/>
      <c r="Q690" s="60"/>
      <c r="R690" s="60"/>
      <c r="S690" s="60" t="s">
        <v>37</v>
      </c>
      <c r="T690" s="60" t="s">
        <v>37</v>
      </c>
      <c r="U690" s="60" t="s">
        <v>387</v>
      </c>
      <c r="V690" s="60"/>
      <c r="W690" s="60"/>
      <c r="X690" s="60"/>
      <c r="Y690" s="60"/>
      <c r="Z690" s="60"/>
      <c r="AA690" s="60"/>
      <c r="AB690" s="60" t="s">
        <v>536</v>
      </c>
      <c r="AC690" s="60" t="s">
        <v>4218</v>
      </c>
      <c r="AD690" s="70"/>
      <c r="AE690" s="71" t="str">
        <f t="shared" si="64"/>
        <v>MetaDataDefinition|EV100011|RECNCLTN_RST|勾兑结果|S1|指根据跨境业务汇总核对报文、跨境业务明细核对应答报文综合确定的支付业务汇总核对结果。|</v>
      </c>
      <c r="AF690" s="71" t="str">
        <f t="shared" si="65"/>
        <v>EV100011</v>
      </c>
    </row>
    <row r="691" spans="1:32" s="44" customFormat="1" ht="19.2" customHeight="1">
      <c r="A691" s="60" t="s">
        <v>4219</v>
      </c>
      <c r="B691" s="60" t="s">
        <v>226</v>
      </c>
      <c r="C691" s="60" t="s">
        <v>246</v>
      </c>
      <c r="D691" s="60" t="s">
        <v>37</v>
      </c>
      <c r="E691" s="60" t="s">
        <v>4220</v>
      </c>
      <c r="F691" s="60" t="s">
        <v>4221</v>
      </c>
      <c r="G691" s="60" t="s">
        <v>37</v>
      </c>
      <c r="H691" s="60" t="s">
        <v>4222</v>
      </c>
      <c r="I691" s="60" t="s">
        <v>542</v>
      </c>
      <c r="J691" s="60" t="s">
        <v>37</v>
      </c>
      <c r="K691" s="60" t="s">
        <v>37</v>
      </c>
      <c r="L691" s="60" t="s">
        <v>543</v>
      </c>
      <c r="M691" s="60">
        <v>1</v>
      </c>
      <c r="N691" s="60" t="s">
        <v>37</v>
      </c>
      <c r="O691" s="60" t="s">
        <v>37</v>
      </c>
      <c r="P691" s="60"/>
      <c r="Q691" s="60"/>
      <c r="R691" s="60"/>
      <c r="S691" s="60" t="s">
        <v>37</v>
      </c>
      <c r="T691" s="60" t="s">
        <v>37</v>
      </c>
      <c r="U691" s="60" t="s">
        <v>387</v>
      </c>
      <c r="V691" s="60"/>
      <c r="W691" s="60"/>
      <c r="X691" s="60"/>
      <c r="Y691" s="60"/>
      <c r="Z691" s="60"/>
      <c r="AA691" s="60"/>
      <c r="AB691" s="60" t="s">
        <v>536</v>
      </c>
      <c r="AC691" s="60" t="s">
        <v>4223</v>
      </c>
      <c r="AD691" s="70"/>
      <c r="AE691" s="71" t="str">
        <f t="shared" si="64"/>
        <v>MetaDataDefinition|EV200001|BOP_REPRT_FLAG|BOP申报标识|S1|指是否需要向外汇管理局进行外汇收支申报的标志。|</v>
      </c>
      <c r="AF691" s="71" t="str">
        <f t="shared" si="65"/>
        <v>EV200001</v>
      </c>
    </row>
    <row r="692" spans="1:32" s="44" customFormat="1" ht="19.2" customHeight="1">
      <c r="A692" s="60" t="s">
        <v>4224</v>
      </c>
      <c r="B692" s="60" t="s">
        <v>226</v>
      </c>
      <c r="C692" s="60" t="s">
        <v>246</v>
      </c>
      <c r="D692" s="60" t="s">
        <v>37</v>
      </c>
      <c r="E692" s="60" t="s">
        <v>4225</v>
      </c>
      <c r="F692" s="60" t="s">
        <v>4226</v>
      </c>
      <c r="G692" s="60" t="s">
        <v>37</v>
      </c>
      <c r="H692" s="60" t="s">
        <v>4227</v>
      </c>
      <c r="I692" s="60" t="s">
        <v>542</v>
      </c>
      <c r="J692" s="60" t="s">
        <v>37</v>
      </c>
      <c r="K692" s="60" t="s">
        <v>37</v>
      </c>
      <c r="L692" s="60" t="s">
        <v>543</v>
      </c>
      <c r="M692" s="60">
        <v>1</v>
      </c>
      <c r="N692" s="60" t="s">
        <v>37</v>
      </c>
      <c r="O692" s="60" t="s">
        <v>37</v>
      </c>
      <c r="P692" s="60"/>
      <c r="Q692" s="60"/>
      <c r="R692" s="60"/>
      <c r="S692" s="60" t="s">
        <v>37</v>
      </c>
      <c r="T692" s="60" t="s">
        <v>37</v>
      </c>
      <c r="U692" s="60" t="s">
        <v>387</v>
      </c>
      <c r="V692" s="60"/>
      <c r="W692" s="60"/>
      <c r="X692" s="60"/>
      <c r="Y692" s="60"/>
      <c r="Z692" s="60"/>
      <c r="AA692" s="60"/>
      <c r="AB692" s="60" t="s">
        <v>536</v>
      </c>
      <c r="AC692" s="60" t="s">
        <v>4228</v>
      </c>
      <c r="AD692" s="70"/>
      <c r="AE692" s="71" t="str">
        <f t="shared" si="64"/>
        <v>MetaDataDefinition|EV200002|RCFE_REPRT_FLAG|RCFE申报标识|S1|指是否需要向人民银行进行跨境人民币支付申报的标志。|</v>
      </c>
      <c r="AF692" s="71" t="str">
        <f t="shared" si="65"/>
        <v>EV200002</v>
      </c>
    </row>
    <row r="693" spans="1:32" s="44" customFormat="1" ht="19.2" customHeight="1">
      <c r="A693" s="60" t="s">
        <v>4229</v>
      </c>
      <c r="B693" s="60" t="s">
        <v>226</v>
      </c>
      <c r="C693" s="60" t="s">
        <v>246</v>
      </c>
      <c r="D693" s="60" t="s">
        <v>37</v>
      </c>
      <c r="E693" s="60" t="s">
        <v>4230</v>
      </c>
      <c r="F693" s="60" t="s">
        <v>4231</v>
      </c>
      <c r="G693" s="60" t="s">
        <v>37</v>
      </c>
      <c r="H693" s="60" t="s">
        <v>4232</v>
      </c>
      <c r="I693" s="60" t="s">
        <v>4233</v>
      </c>
      <c r="J693" s="60" t="s">
        <v>37</v>
      </c>
      <c r="K693" s="60" t="s">
        <v>4234</v>
      </c>
      <c r="L693" s="60" t="s">
        <v>469</v>
      </c>
      <c r="M693" s="60">
        <v>22</v>
      </c>
      <c r="N693" s="60" t="s">
        <v>37</v>
      </c>
      <c r="O693" s="60" t="s">
        <v>37</v>
      </c>
      <c r="P693" s="60"/>
      <c r="Q693" s="60"/>
      <c r="R693" s="60"/>
      <c r="S693" s="60" t="s">
        <v>37</v>
      </c>
      <c r="T693" s="60" t="s">
        <v>37</v>
      </c>
      <c r="U693" s="60" t="s">
        <v>387</v>
      </c>
      <c r="V693" s="60"/>
      <c r="W693" s="60"/>
      <c r="X693" s="60"/>
      <c r="Y693" s="60"/>
      <c r="Z693" s="60"/>
      <c r="AA693" s="60"/>
      <c r="AB693" s="60" t="s">
        <v>536</v>
      </c>
      <c r="AC693" s="60" t="s">
        <v>4235</v>
      </c>
      <c r="AD693" s="70"/>
      <c r="AE693" s="71" t="str">
        <f t="shared" si="64"/>
        <v>MetaDataDefinition|EV200003|BOP_REPRT_NUM|申报号码|S22|指由境内金融机构按照国家外汇管理局要求编制的涉外收支申报事项的唯一识别号码。|</v>
      </c>
      <c r="AF693" s="71" t="str">
        <f t="shared" si="65"/>
        <v>EV200003</v>
      </c>
    </row>
    <row r="694" spans="1:32" s="44" customFormat="1" ht="19.2" customHeight="1">
      <c r="A694" s="60" t="s">
        <v>4236</v>
      </c>
      <c r="B694" s="60" t="s">
        <v>226</v>
      </c>
      <c r="C694" s="60" t="s">
        <v>246</v>
      </c>
      <c r="D694" s="60" t="s">
        <v>37</v>
      </c>
      <c r="E694" s="60" t="s">
        <v>4237</v>
      </c>
      <c r="F694" s="60" t="s">
        <v>4238</v>
      </c>
      <c r="G694" s="60" t="s">
        <v>37</v>
      </c>
      <c r="H694" s="60" t="s">
        <v>4239</v>
      </c>
      <c r="I694" s="60" t="s">
        <v>4240</v>
      </c>
      <c r="J694" s="60" t="s">
        <v>37</v>
      </c>
      <c r="K694" s="64" t="s">
        <v>4241</v>
      </c>
      <c r="L694" s="60" t="s">
        <v>469</v>
      </c>
      <c r="M694" s="60">
        <v>6</v>
      </c>
      <c r="N694" s="60" t="s">
        <v>37</v>
      </c>
      <c r="O694" s="60" t="s">
        <v>37</v>
      </c>
      <c r="P694" s="60"/>
      <c r="Q694" s="60"/>
      <c r="R694" s="60"/>
      <c r="S694" s="60" t="s">
        <v>37</v>
      </c>
      <c r="T694" s="60" t="s">
        <v>37</v>
      </c>
      <c r="U694" s="60" t="s">
        <v>387</v>
      </c>
      <c r="V694" s="60"/>
      <c r="W694" s="60"/>
      <c r="X694" s="60"/>
      <c r="Y694" s="60"/>
      <c r="Z694" s="60"/>
      <c r="AA694" s="60"/>
      <c r="AB694" s="60" t="s">
        <v>536</v>
      </c>
      <c r="AC694" s="60" t="s">
        <v>4242</v>
      </c>
      <c r="AD694" s="70"/>
      <c r="AE694" s="71" t="str">
        <f t="shared" si="64"/>
        <v>MetaDataDefinition|EV200004|BOP_TR_COD|外汇交易编码|S6|指由国家外汇管理局按照交易性质对国际收支交易和其他与涉外收支业务有关的经济交易进行的分类及唯一编码。|</v>
      </c>
      <c r="AF694" s="71" t="str">
        <f t="shared" si="65"/>
        <v>EV200004</v>
      </c>
    </row>
    <row r="695" spans="1:32" s="44" customFormat="1" ht="19.2" customHeight="1">
      <c r="A695" s="60" t="s">
        <v>4243</v>
      </c>
      <c r="B695" s="60" t="s">
        <v>226</v>
      </c>
      <c r="C695" s="60" t="s">
        <v>246</v>
      </c>
      <c r="D695" s="60" t="s">
        <v>37</v>
      </c>
      <c r="E695" s="60" t="s">
        <v>4244</v>
      </c>
      <c r="F695" s="60" t="s">
        <v>4245</v>
      </c>
      <c r="G695" s="60" t="s">
        <v>37</v>
      </c>
      <c r="H695" s="60" t="s">
        <v>4246</v>
      </c>
      <c r="I695" s="64" t="s">
        <v>4247</v>
      </c>
      <c r="J695" s="60" t="s">
        <v>37</v>
      </c>
      <c r="K695" s="64" t="s">
        <v>4241</v>
      </c>
      <c r="L695" s="60" t="s">
        <v>383</v>
      </c>
      <c r="M695" s="60">
        <v>1</v>
      </c>
      <c r="N695" s="60" t="s">
        <v>37</v>
      </c>
      <c r="O695" s="63" t="str">
        <f>HYPERLINK("#代码扩展定义!C"&amp;MATCH($E:$E,代码扩展定义!C:C,),"代码类")</f>
        <v>代码类</v>
      </c>
      <c r="P695" s="60"/>
      <c r="Q695" s="60"/>
      <c r="R695" s="60"/>
      <c r="S695" s="60" t="s">
        <v>37</v>
      </c>
      <c r="T695" s="60" t="s">
        <v>37</v>
      </c>
      <c r="U695" s="60" t="s">
        <v>387</v>
      </c>
      <c r="V695" s="60"/>
      <c r="W695" s="60"/>
      <c r="X695" s="60"/>
      <c r="Y695" s="60"/>
      <c r="Z695" s="60"/>
      <c r="AA695" s="60"/>
      <c r="AB695" s="60" t="s">
        <v>536</v>
      </c>
      <c r="AC695" s="60" t="s">
        <v>4248</v>
      </c>
      <c r="AD695" s="70"/>
      <c r="AE695" s="71" t="str">
        <f t="shared" si="64"/>
        <v>MetaDataDefinition|EV200005|BOP_CUST_TYP|汇款人类型|S1|指涉外收支申报中对相关当事人按照对公、对私或居民、非居民的基本分类。|</v>
      </c>
      <c r="AF695" s="71" t="str">
        <f t="shared" si="65"/>
        <v>EV200005</v>
      </c>
    </row>
    <row r="696" spans="1:32" s="44" customFormat="1" ht="19.2" customHeight="1">
      <c r="A696" s="60" t="s">
        <v>4249</v>
      </c>
      <c r="B696" s="60" t="s">
        <v>226</v>
      </c>
      <c r="C696" s="60" t="s">
        <v>246</v>
      </c>
      <c r="D696" s="60" t="s">
        <v>37</v>
      </c>
      <c r="E696" s="60" t="s">
        <v>4250</v>
      </c>
      <c r="F696" s="60" t="s">
        <v>4251</v>
      </c>
      <c r="G696" s="60" t="s">
        <v>37</v>
      </c>
      <c r="H696" s="60" t="s">
        <v>4252</v>
      </c>
      <c r="I696" s="60" t="s">
        <v>2704</v>
      </c>
      <c r="J696" s="60" t="s">
        <v>37</v>
      </c>
      <c r="K696" s="64" t="s">
        <v>4241</v>
      </c>
      <c r="L696" s="60" t="s">
        <v>383</v>
      </c>
      <c r="M696" s="60">
        <v>1</v>
      </c>
      <c r="N696" s="60" t="s">
        <v>37</v>
      </c>
      <c r="O696" s="63" t="str">
        <f>HYPERLINK("#代码扩展定义!C"&amp;MATCH($E:$E,代码扩展定义!C:C,),"代码类")</f>
        <v>代码类</v>
      </c>
      <c r="P696" s="60"/>
      <c r="Q696" s="60"/>
      <c r="R696" s="60"/>
      <c r="S696" s="60" t="s">
        <v>37</v>
      </c>
      <c r="T696" s="60" t="s">
        <v>37</v>
      </c>
      <c r="U696" s="60" t="s">
        <v>387</v>
      </c>
      <c r="V696" s="60"/>
      <c r="W696" s="60"/>
      <c r="X696" s="60"/>
      <c r="Y696" s="60"/>
      <c r="Z696" s="60"/>
      <c r="AA696" s="60"/>
      <c r="AB696" s="60" t="s">
        <v>536</v>
      </c>
      <c r="AC696" s="60" t="s">
        <v>4253</v>
      </c>
      <c r="AD696" s="70"/>
      <c r="AE696" s="71" t="str">
        <f t="shared" si="64"/>
        <v>MetaDataDefinition|EV200006|BOP_PAYMT_TYP|付款类型|S1|指涉外收支申报中对外付款的原因类型。|</v>
      </c>
      <c r="AF696" s="71" t="str">
        <f t="shared" si="65"/>
        <v>EV200006</v>
      </c>
    </row>
    <row r="697" spans="1:32" s="44" customFormat="1" ht="19.2" customHeight="1">
      <c r="A697" s="60" t="s">
        <v>4254</v>
      </c>
      <c r="B697" s="60" t="s">
        <v>226</v>
      </c>
      <c r="C697" s="60" t="s">
        <v>246</v>
      </c>
      <c r="D697" s="60" t="s">
        <v>37</v>
      </c>
      <c r="E697" s="60" t="s">
        <v>4255</v>
      </c>
      <c r="F697" s="60" t="s">
        <v>4256</v>
      </c>
      <c r="G697" s="60" t="s">
        <v>37</v>
      </c>
      <c r="H697" s="60" t="s">
        <v>4257</v>
      </c>
      <c r="I697" s="60" t="s">
        <v>4258</v>
      </c>
      <c r="J697" s="60" t="s">
        <v>37</v>
      </c>
      <c r="K697" s="64" t="s">
        <v>4259</v>
      </c>
      <c r="L697" s="60" t="s">
        <v>383</v>
      </c>
      <c r="M697" s="60">
        <v>2</v>
      </c>
      <c r="N697" s="60" t="s">
        <v>37</v>
      </c>
      <c r="O697" s="63" t="str">
        <f>HYPERLINK("#代码扩展定义!C"&amp;MATCH($E:$E,代码扩展定义!C:C,),"代码类")</f>
        <v>代码类</v>
      </c>
      <c r="P697" s="60"/>
      <c r="Q697" s="60"/>
      <c r="R697" s="60"/>
      <c r="S697" s="60" t="s">
        <v>37</v>
      </c>
      <c r="T697" s="60" t="s">
        <v>37</v>
      </c>
      <c r="U697" s="60" t="s">
        <v>387</v>
      </c>
      <c r="V697" s="60"/>
      <c r="W697" s="60"/>
      <c r="X697" s="60"/>
      <c r="Y697" s="60"/>
      <c r="Z697" s="60"/>
      <c r="AA697" s="60"/>
      <c r="AB697" s="60" t="s">
        <v>536</v>
      </c>
      <c r="AC697" s="60" t="s">
        <v>4260</v>
      </c>
      <c r="AD697" s="70"/>
      <c r="AE697" s="71" t="str">
        <f t="shared" si="64"/>
        <v>MetaDataDefinition|EV200007|BOP_SETL_MTHD|结算方式（支付）|S2|指涉外收支申报中规范的货币收付的具体程序与方法。|</v>
      </c>
      <c r="AF697" s="71" t="str">
        <f t="shared" si="65"/>
        <v>EV200007</v>
      </c>
    </row>
    <row r="698" spans="1:32" s="44" customFormat="1" ht="19.2" customHeight="1">
      <c r="A698" s="60" t="s">
        <v>4261</v>
      </c>
      <c r="B698" s="60" t="s">
        <v>226</v>
      </c>
      <c r="C698" s="60" t="s">
        <v>246</v>
      </c>
      <c r="D698" s="60" t="s">
        <v>37</v>
      </c>
      <c r="E698" s="60" t="s">
        <v>4262</v>
      </c>
      <c r="F698" s="60" t="s">
        <v>4263</v>
      </c>
      <c r="G698" s="60" t="s">
        <v>37</v>
      </c>
      <c r="H698" s="60" t="s">
        <v>4264</v>
      </c>
      <c r="I698" s="60" t="s">
        <v>4171</v>
      </c>
      <c r="J698" s="60" t="s">
        <v>37</v>
      </c>
      <c r="K698" s="60" t="s">
        <v>37</v>
      </c>
      <c r="L698" s="60" t="s">
        <v>383</v>
      </c>
      <c r="M698" s="60">
        <v>1</v>
      </c>
      <c r="N698" s="60" t="s">
        <v>37</v>
      </c>
      <c r="O698" s="63" t="str">
        <f>HYPERLINK("#代码扩展定义!C"&amp;MATCH($E:$E,代码扩展定义!C:C,),"代码类")</f>
        <v>代码类</v>
      </c>
      <c r="P698" s="60"/>
      <c r="Q698" s="60"/>
      <c r="R698" s="60"/>
      <c r="S698" s="60" t="s">
        <v>37</v>
      </c>
      <c r="T698" s="60" t="s">
        <v>37</v>
      </c>
      <c r="U698" s="60" t="s">
        <v>387</v>
      </c>
      <c r="V698" s="60"/>
      <c r="W698" s="60"/>
      <c r="X698" s="60"/>
      <c r="Y698" s="60"/>
      <c r="Z698" s="60"/>
      <c r="AA698" s="60"/>
      <c r="AB698" s="60" t="s">
        <v>536</v>
      </c>
      <c r="AC698" s="60" t="s">
        <v>4265</v>
      </c>
      <c r="AD698" s="70"/>
      <c r="AE698" s="71" t="str">
        <f t="shared" si="64"/>
        <v>MetaDataDefinition|EV200008|REPRT_BUS_TYP|申报业务类型|S1|指人民币跨境收付申报的业务大类。|</v>
      </c>
      <c r="AF698" s="71" t="str">
        <f t="shared" si="65"/>
        <v>EV200008</v>
      </c>
    </row>
    <row r="699" spans="1:32" s="44" customFormat="1" ht="19.2" customHeight="1">
      <c r="A699" s="60" t="s">
        <v>4266</v>
      </c>
      <c r="B699" s="60" t="s">
        <v>226</v>
      </c>
      <c r="C699" s="60" t="s">
        <v>246</v>
      </c>
      <c r="D699" s="60" t="s">
        <v>37</v>
      </c>
      <c r="E699" s="60" t="s">
        <v>4267</v>
      </c>
      <c r="F699" s="60" t="s">
        <v>4268</v>
      </c>
      <c r="G699" s="60" t="s">
        <v>37</v>
      </c>
      <c r="H699" s="60" t="s">
        <v>4269</v>
      </c>
      <c r="I699" s="60" t="s">
        <v>4171</v>
      </c>
      <c r="J699" s="60" t="s">
        <v>37</v>
      </c>
      <c r="K699" s="60" t="s">
        <v>37</v>
      </c>
      <c r="L699" s="60" t="s">
        <v>383</v>
      </c>
      <c r="M699" s="60">
        <v>1</v>
      </c>
      <c r="N699" s="60" t="s">
        <v>37</v>
      </c>
      <c r="O699" s="63" t="str">
        <f>HYPERLINK("#代码扩展定义!C"&amp;MATCH($E:$E,代码扩展定义!C:C,),"代码类")</f>
        <v>代码类</v>
      </c>
      <c r="P699" s="60"/>
      <c r="Q699" s="60"/>
      <c r="R699" s="60"/>
      <c r="S699" s="60" t="s">
        <v>37</v>
      </c>
      <c r="T699" s="60" t="s">
        <v>37</v>
      </c>
      <c r="U699" s="60" t="s">
        <v>387</v>
      </c>
      <c r="V699" s="60"/>
      <c r="W699" s="60"/>
      <c r="X699" s="60"/>
      <c r="Y699" s="60"/>
      <c r="Z699" s="60"/>
      <c r="AA699" s="60"/>
      <c r="AB699" s="60" t="s">
        <v>536</v>
      </c>
      <c r="AC699" s="60" t="s">
        <v>4270</v>
      </c>
      <c r="AD699" s="70"/>
      <c r="AE699" s="71" t="str">
        <f t="shared" si="64"/>
        <v>MetaDataDefinition|EV200009|PAYR_PAYEE_ATTR|付/收款人属性|S1|指人民币跨境收付申报中对收付款人基本特征的分类，包括银行、非银行机构和个人。|</v>
      </c>
      <c r="AF699" s="71" t="str">
        <f t="shared" si="65"/>
        <v>EV200009</v>
      </c>
    </row>
    <row r="700" spans="1:32" s="44" customFormat="1" ht="19.2" customHeight="1">
      <c r="A700" s="60" t="s">
        <v>4271</v>
      </c>
      <c r="B700" s="60" t="s">
        <v>226</v>
      </c>
      <c r="C700" s="60" t="s">
        <v>246</v>
      </c>
      <c r="D700" s="60" t="s">
        <v>37</v>
      </c>
      <c r="E700" s="60" t="s">
        <v>4272</v>
      </c>
      <c r="F700" s="60" t="s">
        <v>4273</v>
      </c>
      <c r="G700" s="60" t="s">
        <v>37</v>
      </c>
      <c r="H700" s="60" t="s">
        <v>4274</v>
      </c>
      <c r="I700" s="60" t="s">
        <v>4171</v>
      </c>
      <c r="J700" s="60" t="s">
        <v>37</v>
      </c>
      <c r="K700" s="60" t="s">
        <v>37</v>
      </c>
      <c r="L700" s="60" t="s">
        <v>383</v>
      </c>
      <c r="M700" s="60">
        <v>1</v>
      </c>
      <c r="N700" s="60" t="s">
        <v>37</v>
      </c>
      <c r="O700" s="63" t="str">
        <f>HYPERLINK("#代码扩展定义!C"&amp;MATCH($E:$E,代码扩展定义!C:C,),"代码类")</f>
        <v>代码类</v>
      </c>
      <c r="P700" s="60"/>
      <c r="Q700" s="60"/>
      <c r="R700" s="60"/>
      <c r="S700" s="60" t="s">
        <v>37</v>
      </c>
      <c r="T700" s="60" t="s">
        <v>37</v>
      </c>
      <c r="U700" s="60" t="s">
        <v>387</v>
      </c>
      <c r="V700" s="60"/>
      <c r="W700" s="60"/>
      <c r="X700" s="60"/>
      <c r="Y700" s="60"/>
      <c r="Z700" s="60"/>
      <c r="AA700" s="60"/>
      <c r="AB700" s="60" t="s">
        <v>536</v>
      </c>
      <c r="AC700" s="60" t="s">
        <v>4275</v>
      </c>
      <c r="AD700" s="70"/>
      <c r="AE700" s="71" t="str">
        <f t="shared" si="64"/>
        <v>MetaDataDefinition|EV200010|DCLR_SETL_CCY_TYP|报关收付类型|S1|指按照报关及实际结算货币类型而划分的人民币跨境收付类型。|</v>
      </c>
      <c r="AF700" s="71" t="str">
        <f t="shared" si="65"/>
        <v>EV200010</v>
      </c>
    </row>
    <row r="701" spans="1:32" s="44" customFormat="1" ht="19.2" customHeight="1">
      <c r="A701" s="60" t="s">
        <v>4276</v>
      </c>
      <c r="B701" s="60" t="s">
        <v>226</v>
      </c>
      <c r="C701" s="60" t="s">
        <v>246</v>
      </c>
      <c r="D701" s="60" t="s">
        <v>37</v>
      </c>
      <c r="E701" s="60" t="s">
        <v>4277</v>
      </c>
      <c r="F701" s="60" t="s">
        <v>4278</v>
      </c>
      <c r="G701" s="60" t="s">
        <v>37</v>
      </c>
      <c r="H701" s="60" t="s">
        <v>4279</v>
      </c>
      <c r="I701" s="60" t="s">
        <v>4171</v>
      </c>
      <c r="J701" s="60" t="s">
        <v>37</v>
      </c>
      <c r="K701" s="60" t="s">
        <v>37</v>
      </c>
      <c r="L701" s="60" t="s">
        <v>383</v>
      </c>
      <c r="M701" s="60">
        <v>1</v>
      </c>
      <c r="N701" s="60" t="s">
        <v>37</v>
      </c>
      <c r="O701" s="63" t="str">
        <f>HYPERLINK("#代码扩展定义!C"&amp;MATCH($E:$E,代码扩展定义!C:C,),"代码类")</f>
        <v>代码类</v>
      </c>
      <c r="P701" s="60"/>
      <c r="Q701" s="60"/>
      <c r="R701" s="60"/>
      <c r="S701" s="60" t="s">
        <v>37</v>
      </c>
      <c r="T701" s="60" t="s">
        <v>37</v>
      </c>
      <c r="U701" s="60" t="s">
        <v>387</v>
      </c>
      <c r="V701" s="60"/>
      <c r="W701" s="60"/>
      <c r="X701" s="60"/>
      <c r="Y701" s="60"/>
      <c r="Z701" s="60"/>
      <c r="AA701" s="60"/>
      <c r="AB701" s="60" t="s">
        <v>536</v>
      </c>
      <c r="AC701" s="60" t="s">
        <v>4280</v>
      </c>
      <c r="AD701" s="70"/>
      <c r="AE701" s="71" t="str">
        <f t="shared" si="64"/>
        <v>MetaDataDefinition|EV200011|RCFE_TRDE_TYP|贸易类型|S1|指人民币跨境收付申报中对货物贸易的细分。|</v>
      </c>
      <c r="AF701" s="71" t="str">
        <f t="shared" si="65"/>
        <v>EV200011</v>
      </c>
    </row>
    <row r="702" spans="1:32" s="44" customFormat="1" ht="19.2" customHeight="1">
      <c r="A702" s="60" t="s">
        <v>4281</v>
      </c>
      <c r="B702" s="60" t="s">
        <v>226</v>
      </c>
      <c r="C702" s="60" t="s">
        <v>246</v>
      </c>
      <c r="D702" s="60" t="s">
        <v>37</v>
      </c>
      <c r="E702" s="60" t="s">
        <v>4282</v>
      </c>
      <c r="F702" s="60" t="s">
        <v>4283</v>
      </c>
      <c r="G702" s="60" t="s">
        <v>37</v>
      </c>
      <c r="H702" s="60" t="s">
        <v>4284</v>
      </c>
      <c r="I702" s="60" t="s">
        <v>4285</v>
      </c>
      <c r="J702" s="60" t="s">
        <v>1811</v>
      </c>
      <c r="K702" s="60" t="s">
        <v>37</v>
      </c>
      <c r="L702" s="60" t="s">
        <v>1147</v>
      </c>
      <c r="M702" s="60">
        <v>3</v>
      </c>
      <c r="N702" s="60" t="s">
        <v>37</v>
      </c>
      <c r="O702" s="60" t="s">
        <v>37</v>
      </c>
      <c r="P702" s="60"/>
      <c r="Q702" s="60"/>
      <c r="R702" s="60"/>
      <c r="S702" s="60" t="s">
        <v>37</v>
      </c>
      <c r="T702" s="60" t="s">
        <v>37</v>
      </c>
      <c r="U702" s="60" t="s">
        <v>387</v>
      </c>
      <c r="V702" s="60"/>
      <c r="W702" s="60"/>
      <c r="X702" s="60"/>
      <c r="Y702" s="60"/>
      <c r="Z702" s="60"/>
      <c r="AA702" s="60"/>
      <c r="AB702" s="60" t="s">
        <v>536</v>
      </c>
      <c r="AC702" s="60" t="s">
        <v>4286</v>
      </c>
      <c r="AD702" s="70"/>
      <c r="AE702" s="71" t="str">
        <f t="shared" si="64"/>
        <v>MetaDataDefinition|EV200012|RCFE_SETL_PERD|结账期|I|指预收款的情况下预计报关日期和收款日期之间的天数差，非预收款填0。|</v>
      </c>
      <c r="AF702" s="71" t="str">
        <f t="shared" si="65"/>
        <v>EV200012</v>
      </c>
    </row>
    <row r="703" spans="1:32" s="44" customFormat="1" ht="19.2" customHeight="1">
      <c r="A703" s="60" t="s">
        <v>4287</v>
      </c>
      <c r="B703" s="60" t="s">
        <v>226</v>
      </c>
      <c r="C703" s="60" t="s">
        <v>246</v>
      </c>
      <c r="D703" s="60" t="s">
        <v>37</v>
      </c>
      <c r="E703" s="60" t="s">
        <v>4288</v>
      </c>
      <c r="F703" s="60" t="s">
        <v>4289</v>
      </c>
      <c r="G703" s="60" t="s">
        <v>37</v>
      </c>
      <c r="H703" s="60" t="s">
        <v>4290</v>
      </c>
      <c r="I703" s="60" t="s">
        <v>4291</v>
      </c>
      <c r="J703" s="60" t="s">
        <v>4292</v>
      </c>
      <c r="K703" s="60" t="s">
        <v>37</v>
      </c>
      <c r="L703" s="60" t="s">
        <v>1147</v>
      </c>
      <c r="M703" s="60">
        <v>4</v>
      </c>
      <c r="N703" s="60">
        <v>2</v>
      </c>
      <c r="O703" s="60" t="s">
        <v>37</v>
      </c>
      <c r="P703" s="60"/>
      <c r="Q703" s="60"/>
      <c r="R703" s="60"/>
      <c r="S703" s="60" t="s">
        <v>37</v>
      </c>
      <c r="T703" s="60" t="s">
        <v>37</v>
      </c>
      <c r="U703" s="60" t="s">
        <v>387</v>
      </c>
      <c r="V703" s="60"/>
      <c r="W703" s="60"/>
      <c r="X703" s="60"/>
      <c r="Y703" s="60"/>
      <c r="Z703" s="60"/>
      <c r="AA703" s="60"/>
      <c r="AB703" s="60" t="s">
        <v>536</v>
      </c>
      <c r="AC703" s="60" t="s">
        <v>4293</v>
      </c>
      <c r="AD703" s="70"/>
      <c r="AE703" s="71" t="str">
        <f t="shared" si="64"/>
        <v>MetaDataDefinition|EV200013|PREPAY_ADV_RATO|预付/收款比例|I|指预付/收款与合同金额的比例。|</v>
      </c>
      <c r="AF703" s="71" t="str">
        <f t="shared" si="65"/>
        <v>EV200013</v>
      </c>
    </row>
    <row r="704" spans="1:32" s="44" customFormat="1" ht="19.2" customHeight="1">
      <c r="A704" s="54" t="s">
        <v>4294</v>
      </c>
      <c r="B704" s="55" t="s">
        <v>271</v>
      </c>
      <c r="C704" s="54" t="s">
        <v>45</v>
      </c>
      <c r="D704" s="54" t="s">
        <v>37</v>
      </c>
      <c r="E704" s="55" t="s">
        <v>4295</v>
      </c>
      <c r="F704" s="56" t="s">
        <v>4296</v>
      </c>
      <c r="G704" s="56" t="s">
        <v>37</v>
      </c>
      <c r="H704" s="56" t="s">
        <v>4297</v>
      </c>
      <c r="I704" s="56" t="s">
        <v>37</v>
      </c>
      <c r="J704" s="56" t="s">
        <v>37</v>
      </c>
      <c r="K704" s="56" t="s">
        <v>1095</v>
      </c>
      <c r="L704" s="56" t="s">
        <v>383</v>
      </c>
      <c r="M704" s="56">
        <v>1</v>
      </c>
      <c r="N704" s="56" t="s">
        <v>37</v>
      </c>
      <c r="O704" s="63" t="str">
        <f>HYPERLINK("#代码扩展定义!C"&amp;MATCH($E:$E,代码扩展定义!C:C,),"代码类")</f>
        <v>代码类</v>
      </c>
      <c r="P704" s="55" t="s">
        <v>477</v>
      </c>
      <c r="Q704" s="58" t="s">
        <v>4298</v>
      </c>
      <c r="R704" s="54" t="s">
        <v>386</v>
      </c>
      <c r="S704" s="56" t="s">
        <v>37</v>
      </c>
      <c r="T704" s="56" t="s">
        <v>37</v>
      </c>
      <c r="U704" s="54" t="s">
        <v>387</v>
      </c>
      <c r="V704" s="65"/>
      <c r="W704" s="65"/>
      <c r="X704" s="65"/>
      <c r="Y704" s="65"/>
      <c r="Z704" s="65"/>
      <c r="AA704" s="65"/>
      <c r="AB704" s="60" t="s">
        <v>388</v>
      </c>
      <c r="AC704" s="56" t="s">
        <v>4299</v>
      </c>
      <c r="AD704" s="70"/>
      <c r="AE704" s="71" t="str">
        <f t="shared" si="64"/>
        <v>MetaDataDefinition|RI000001|VCH_STS|凭证状态|S1|凭证所对应的状态，比如“空白”“领用”“使用”等。|</v>
      </c>
      <c r="AF704" s="71" t="str">
        <f t="shared" si="65"/>
        <v>RI000001</v>
      </c>
    </row>
    <row r="705" spans="1:32" s="44" customFormat="1" ht="19.2" customHeight="1">
      <c r="A705" s="60" t="s">
        <v>4300</v>
      </c>
      <c r="B705" s="60" t="s">
        <v>271</v>
      </c>
      <c r="C705" s="60" t="s">
        <v>277</v>
      </c>
      <c r="D705" s="60" t="s">
        <v>37</v>
      </c>
      <c r="E705" s="60" t="s">
        <v>4301</v>
      </c>
      <c r="F705" s="60" t="s">
        <v>4302</v>
      </c>
      <c r="G705" s="60" t="s">
        <v>37</v>
      </c>
      <c r="H705" s="60" t="s">
        <v>4303</v>
      </c>
      <c r="I705" s="60" t="s">
        <v>4304</v>
      </c>
      <c r="J705" s="60" t="s">
        <v>37</v>
      </c>
      <c r="K705" s="60" t="s">
        <v>37</v>
      </c>
      <c r="L705" s="60" t="s">
        <v>383</v>
      </c>
      <c r="M705" s="60">
        <v>7</v>
      </c>
      <c r="N705" s="60" t="s">
        <v>37</v>
      </c>
      <c r="O705" s="63" t="str">
        <f>HYPERLINK("#代码扩展定义!C"&amp;MATCH($E:$E,代码扩展定义!C:C,),"代码类")</f>
        <v>代码类</v>
      </c>
      <c r="P705" s="60"/>
      <c r="Q705" s="60"/>
      <c r="R705" s="60"/>
      <c r="S705" s="60" t="s">
        <v>37</v>
      </c>
      <c r="T705" s="60" t="s">
        <v>37</v>
      </c>
      <c r="U705" s="60" t="s">
        <v>387</v>
      </c>
      <c r="V705" s="60"/>
      <c r="W705" s="60"/>
      <c r="X705" s="60"/>
      <c r="Y705" s="60"/>
      <c r="Z705" s="60"/>
      <c r="AA705" s="60"/>
      <c r="AB705" s="60" t="s">
        <v>536</v>
      </c>
      <c r="AC705" s="60" t="s">
        <v>4305</v>
      </c>
      <c r="AD705" s="72"/>
      <c r="AE705" s="71" t="str">
        <f t="shared" si="64"/>
        <v>MetaDataDefinition|RI300001|COLL_TYP|押品类型|S7|指参考BASELII合格风险缓释类型，对实际业务中可用于抵质押的金融资产、实物资产、无形资产等进行的分类。|</v>
      </c>
      <c r="AF705" s="71" t="str">
        <f t="shared" si="65"/>
        <v>RI300001</v>
      </c>
    </row>
    <row r="706" spans="1:32" s="44" customFormat="1" ht="19.2" customHeight="1">
      <c r="A706" s="54" t="s">
        <v>4306</v>
      </c>
      <c r="B706" s="80" t="s">
        <v>306</v>
      </c>
      <c r="C706" s="54" t="s">
        <v>308</v>
      </c>
      <c r="D706" s="55" t="s">
        <v>37</v>
      </c>
      <c r="E706" s="57" t="s">
        <v>920</v>
      </c>
      <c r="F706" s="56" t="s">
        <v>4307</v>
      </c>
      <c r="G706" s="56" t="s">
        <v>37</v>
      </c>
      <c r="H706" s="56" t="s">
        <v>4308</v>
      </c>
      <c r="I706" s="56" t="s">
        <v>37</v>
      </c>
      <c r="J706" s="56" t="s">
        <v>37</v>
      </c>
      <c r="K706" s="56" t="s">
        <v>4309</v>
      </c>
      <c r="L706" s="56" t="s">
        <v>383</v>
      </c>
      <c r="M706" s="56">
        <v>3</v>
      </c>
      <c r="N706" s="56" t="s">
        <v>37</v>
      </c>
      <c r="O706" s="63" t="str">
        <f>HYPERLINK("#代码扩展定义!C"&amp;MATCH($E:$E,代码扩展定义!C:C,),"代码类")</f>
        <v>代码类</v>
      </c>
      <c r="P706" s="55" t="s">
        <v>636</v>
      </c>
      <c r="Q706" s="58" t="s">
        <v>4310</v>
      </c>
      <c r="R706" s="54" t="s">
        <v>386</v>
      </c>
      <c r="S706" s="56" t="s">
        <v>37</v>
      </c>
      <c r="T706" s="56" t="s">
        <v>37</v>
      </c>
      <c r="U706" s="54" t="s">
        <v>387</v>
      </c>
      <c r="V706" s="65"/>
      <c r="W706" s="65"/>
      <c r="X706" s="65"/>
      <c r="Y706" s="65"/>
      <c r="Z706" s="65"/>
      <c r="AA706" s="65"/>
      <c r="AB706" s="60" t="s">
        <v>388</v>
      </c>
      <c r="AC706" s="56" t="s">
        <v>4311</v>
      </c>
      <c r="AD706" s="70"/>
      <c r="AE706" s="71" t="str">
        <f t="shared" si="64"/>
        <v>MetaDataDefinition|CD000001|CCY_COD|币种|S3|由一国政府或中央银行发行的该国货币的交易单位。|</v>
      </c>
      <c r="AF706" s="71" t="str">
        <f t="shared" si="65"/>
        <v>CD000001</v>
      </c>
    </row>
    <row r="707" spans="1:32" s="44" customFormat="1" ht="19.2" customHeight="1">
      <c r="A707" s="54" t="s">
        <v>4312</v>
      </c>
      <c r="B707" s="55" t="s">
        <v>306</v>
      </c>
      <c r="C707" s="54" t="s">
        <v>308</v>
      </c>
      <c r="D707" s="54" t="s">
        <v>37</v>
      </c>
      <c r="E707" s="55" t="s">
        <v>661</v>
      </c>
      <c r="F707" s="56" t="s">
        <v>4313</v>
      </c>
      <c r="G707" s="56" t="s">
        <v>37</v>
      </c>
      <c r="H707" s="56" t="s">
        <v>4314</v>
      </c>
      <c r="I707" s="56" t="s">
        <v>4315</v>
      </c>
      <c r="J707" s="56" t="s">
        <v>37</v>
      </c>
      <c r="K707" s="56" t="s">
        <v>4316</v>
      </c>
      <c r="L707" s="56" t="s">
        <v>383</v>
      </c>
      <c r="M707" s="56">
        <v>5</v>
      </c>
      <c r="N707" s="56" t="s">
        <v>37</v>
      </c>
      <c r="O707" s="63" t="str">
        <f>HYPERLINK("#代码扩展定义!C"&amp;MATCH($E:$E,代码扩展定义!C:C,),"代码类")</f>
        <v>代码类</v>
      </c>
      <c r="P707" s="55" t="s">
        <v>636</v>
      </c>
      <c r="Q707" s="58" t="s">
        <v>4317</v>
      </c>
      <c r="R707" s="54" t="s">
        <v>386</v>
      </c>
      <c r="S707" s="56" t="s">
        <v>37</v>
      </c>
      <c r="T707" s="56" t="s">
        <v>37</v>
      </c>
      <c r="U707" s="54" t="s">
        <v>387</v>
      </c>
      <c r="V707" s="65"/>
      <c r="W707" s="65"/>
      <c r="X707" s="65"/>
      <c r="Y707" s="65"/>
      <c r="Z707" s="65"/>
      <c r="AA707" s="65"/>
      <c r="AB707" s="60" t="s">
        <v>388</v>
      </c>
      <c r="AC707" s="56" t="s">
        <v>4318</v>
      </c>
      <c r="AD707" s="70"/>
      <c r="AE707" s="71" t="str">
        <f t="shared" ref="AE707" si="66">CONCATENATE("MetaDataDefinition|",SUBSTITUTE(SUBSTITUTE(A707,CHAR(10),""),CHAR(13),""),"|",SUBSTITUTE(SUBSTITUTE(AC707,CHAR(10),""),CHAR(13),""),"|",SUBSTITUTE(SUBSTITUTE(E707,CHAR(10),""),CHAR(13),""),"|",IF(OR(L707="代码类",L707="标识类",L707="编码类",L707="文本类",L707="日期类",L707="时间类",L707="日期时间类"),CONCATENATE("S",M707),IF(L707="金额类",CONCATENATE("D",M707,",",N707),IF(L707="数值类","I","#N/A!"))),"|",SUBSTITUTE(SUBSTITUTE(H707,CHAR(10),""),CHAR(13),""),"|")</f>
        <v>MetaDataDefinition|CD000002|INDS_COD|国民经济行业|S5|指全社会经济活动按行业的分类。|</v>
      </c>
      <c r="AF707" s="71" t="str">
        <f t="shared" ref="AF707" si="67">A707</f>
        <v>CD000002</v>
      </c>
    </row>
    <row r="708" spans="1:32" s="46" customFormat="1" ht="19.2" customHeight="1">
      <c r="A708" s="54" t="s">
        <v>4319</v>
      </c>
      <c r="B708" s="55" t="s">
        <v>306</v>
      </c>
      <c r="C708" s="54" t="s">
        <v>308</v>
      </c>
      <c r="D708" s="54" t="s">
        <v>37</v>
      </c>
      <c r="E708" s="55" t="s">
        <v>4320</v>
      </c>
      <c r="F708" s="56" t="s">
        <v>4321</v>
      </c>
      <c r="G708" s="56" t="s">
        <v>37</v>
      </c>
      <c r="H708" s="56" t="s">
        <v>4322</v>
      </c>
      <c r="I708" s="56" t="s">
        <v>37</v>
      </c>
      <c r="J708" s="56" t="s">
        <v>37</v>
      </c>
      <c r="K708" s="56" t="s">
        <v>4323</v>
      </c>
      <c r="L708" s="56" t="s">
        <v>383</v>
      </c>
      <c r="M708" s="56">
        <v>3</v>
      </c>
      <c r="N708" s="56" t="s">
        <v>37</v>
      </c>
      <c r="O708" s="63" t="str">
        <f>HYPERLINK("#代码扩展定义!C"&amp;MATCH($E:$E,代码扩展定义!C:C,),"代码类")</f>
        <v>代码类</v>
      </c>
      <c r="P708" s="55" t="s">
        <v>636</v>
      </c>
      <c r="Q708" s="58" t="s">
        <v>4317</v>
      </c>
      <c r="R708" s="54" t="s">
        <v>386</v>
      </c>
      <c r="S708" s="56" t="s">
        <v>37</v>
      </c>
      <c r="T708" s="56" t="s">
        <v>37</v>
      </c>
      <c r="U708" s="54" t="s">
        <v>387</v>
      </c>
      <c r="V708" s="65"/>
      <c r="W708" s="65"/>
      <c r="X708" s="65"/>
      <c r="Y708" s="65"/>
      <c r="Z708" s="65"/>
      <c r="AA708" s="65"/>
      <c r="AB708" s="60" t="s">
        <v>388</v>
      </c>
      <c r="AC708" s="56" t="s">
        <v>4324</v>
      </c>
      <c r="AD708" s="70"/>
      <c r="AE708" s="71" t="str">
        <f t="shared" ref="AE708:AE721" si="68">CONCATENATE("MetaDataDefinition|",SUBSTITUTE(SUBSTITUTE(A708,CHAR(10),""),CHAR(13),""),"|",SUBSTITUTE(SUBSTITUTE(AC708,CHAR(10),""),CHAR(13),""),"|",SUBSTITUTE(SUBSTITUTE(E708,CHAR(10),""),CHAR(13),""),"|",IF(OR(L708="代码类",L708="标识类",L708="编码类",L708="文本类",L708="日期类",L708="时间类",L708="日期时间类"),CONCATENATE("S",M708),IF(L708="金额类",CONCATENATE("D",M708,",",N708),IF(L708="数值类","I","#N/A!"))),"|",SUBSTITUTE(SUBSTITUTE(H708,CHAR(10),""),CHAR(13),""),"|")</f>
        <v>MetaDataDefinition|CD000003|NATL_ECO_SECT_COD|国民经济部门|S3|描述根据人行《存(贷)款统计分类及编码标准（试行）》规定的统计口径来划分的客户所属的国民经济部门。如：金融机构部门、政府部门、住户部门、国外部门等。|</v>
      </c>
      <c r="AF708" s="71" t="str">
        <f t="shared" ref="AF708:AF721" si="69">A708</f>
        <v>CD000003</v>
      </c>
    </row>
    <row r="709" spans="1:32" s="44" customFormat="1" ht="19.2" customHeight="1">
      <c r="A709" s="54" t="s">
        <v>4325</v>
      </c>
      <c r="B709" s="55" t="s">
        <v>306</v>
      </c>
      <c r="C709" s="54" t="s">
        <v>308</v>
      </c>
      <c r="D709" s="54" t="s">
        <v>37</v>
      </c>
      <c r="E709" s="55" t="s">
        <v>605</v>
      </c>
      <c r="F709" s="56" t="s">
        <v>4326</v>
      </c>
      <c r="G709" s="56" t="s">
        <v>37</v>
      </c>
      <c r="H709" s="56" t="s">
        <v>4327</v>
      </c>
      <c r="I709" s="56" t="s">
        <v>37</v>
      </c>
      <c r="J709" s="56" t="s">
        <v>37</v>
      </c>
      <c r="K709" s="56" t="s">
        <v>4328</v>
      </c>
      <c r="L709" s="56" t="s">
        <v>469</v>
      </c>
      <c r="M709" s="56">
        <v>20</v>
      </c>
      <c r="N709" s="56" t="s">
        <v>37</v>
      </c>
      <c r="O709" s="55" t="s">
        <v>4329</v>
      </c>
      <c r="P709" s="58" t="s">
        <v>384</v>
      </c>
      <c r="Q709" s="58" t="s">
        <v>4330</v>
      </c>
      <c r="R709" s="54" t="s">
        <v>386</v>
      </c>
      <c r="S709" s="56" t="s">
        <v>37</v>
      </c>
      <c r="T709" s="56" t="s">
        <v>37</v>
      </c>
      <c r="U709" s="54" t="s">
        <v>387</v>
      </c>
      <c r="V709" s="65"/>
      <c r="W709" s="65"/>
      <c r="X709" s="65"/>
      <c r="Y709" s="65"/>
      <c r="Z709" s="65"/>
      <c r="AA709" s="65"/>
      <c r="AB709" s="60" t="s">
        <v>388</v>
      </c>
      <c r="AC709" s="56" t="s">
        <v>4331</v>
      </c>
      <c r="AD709" s="70"/>
      <c r="AE709" s="71" t="str">
        <f t="shared" si="68"/>
        <v>MetaDataDefinition|CD000004|TEL_NUM|电话号码|S20|指除国际长途区号、国内长途区号和分机号之外的电话号码，包括移动电话号码、传真电话号码、呼叫电话号码、固定电话号码。完整的电话号码由“国际长途区号 + 国内长途区号 + 电话号码 + 分机号”组成，其中国内移动电话号码没有国内长途区号，此项将为空。使用国际呼叫前缀+、国际长途电话业务字冠00、国内（长途）字冠0、()、-、空格等连接符号实现国际长途电话区号、国内长途电话区号、电话号码及分机号的区隔和连接。最完整的电话号码输入格式为+XXX(XXX)XXX XXXX XXXX-XXXXXX。|</v>
      </c>
      <c r="AF709" s="71" t="str">
        <f t="shared" si="69"/>
        <v>CD000004</v>
      </c>
    </row>
    <row r="710" spans="1:32" s="44" customFormat="1" ht="19.2" customHeight="1">
      <c r="A710" s="54" t="s">
        <v>4332</v>
      </c>
      <c r="B710" s="55" t="s">
        <v>306</v>
      </c>
      <c r="C710" s="60" t="s">
        <v>308</v>
      </c>
      <c r="D710" s="60" t="s">
        <v>37</v>
      </c>
      <c r="E710" s="60" t="s">
        <v>4333</v>
      </c>
      <c r="F710" s="60" t="s">
        <v>4334</v>
      </c>
      <c r="G710" s="60" t="s">
        <v>37</v>
      </c>
      <c r="H710" s="60" t="s">
        <v>4335</v>
      </c>
      <c r="I710" s="60" t="s">
        <v>810</v>
      </c>
      <c r="J710" s="60" t="s">
        <v>37</v>
      </c>
      <c r="K710" s="60" t="s">
        <v>37</v>
      </c>
      <c r="L710" s="60" t="s">
        <v>383</v>
      </c>
      <c r="M710" s="60">
        <v>2</v>
      </c>
      <c r="N710" s="60" t="s">
        <v>37</v>
      </c>
      <c r="O710" s="63" t="str">
        <f>HYPERLINK("#代码扩展定义!C"&amp;MATCH($E:$E,代码扩展定义!C:C,),"代码类")</f>
        <v>代码类</v>
      </c>
      <c r="P710" s="60"/>
      <c r="Q710" s="60"/>
      <c r="R710" s="60"/>
      <c r="S710" s="60" t="s">
        <v>37</v>
      </c>
      <c r="T710" s="60" t="s">
        <v>37</v>
      </c>
      <c r="U710" s="60" t="s">
        <v>387</v>
      </c>
      <c r="V710" s="60"/>
      <c r="W710" s="60"/>
      <c r="X710" s="60"/>
      <c r="Y710" s="60"/>
      <c r="Z710" s="60"/>
      <c r="AA710" s="60"/>
      <c r="AB710" s="60" t="s">
        <v>536</v>
      </c>
      <c r="AC710" s="60" t="s">
        <v>4336</v>
      </c>
      <c r="AD710" s="70"/>
      <c r="AE710" s="71" t="str">
        <f t="shared" si="68"/>
        <v>MetaDataDefinition|CD000005|AUTH_CAT|有权机关类别|S2|指金融监管机构及其他有权机关的类别。|</v>
      </c>
      <c r="AF710" s="71" t="str">
        <f t="shared" si="69"/>
        <v>CD000005</v>
      </c>
    </row>
    <row r="711" spans="1:32" s="44" customFormat="1" ht="19.2" customHeight="1">
      <c r="A711" s="54" t="s">
        <v>4337</v>
      </c>
      <c r="B711" s="80" t="s">
        <v>306</v>
      </c>
      <c r="C711" s="55" t="s">
        <v>310</v>
      </c>
      <c r="D711" s="55" t="s">
        <v>37</v>
      </c>
      <c r="E711" s="57" t="s">
        <v>714</v>
      </c>
      <c r="F711" s="56" t="s">
        <v>4338</v>
      </c>
      <c r="G711" s="56" t="s">
        <v>37</v>
      </c>
      <c r="H711" s="56" t="s">
        <v>4339</v>
      </c>
      <c r="I711" s="56" t="s">
        <v>37</v>
      </c>
      <c r="J711" s="56" t="s">
        <v>37</v>
      </c>
      <c r="K711" s="56" t="s">
        <v>414</v>
      </c>
      <c r="L711" s="56" t="s">
        <v>383</v>
      </c>
      <c r="M711" s="56">
        <v>3</v>
      </c>
      <c r="N711" s="56" t="s">
        <v>37</v>
      </c>
      <c r="O711" s="63" t="str">
        <f>HYPERLINK("#代码扩展定义!C"&amp;MATCH($E:$E,代码扩展定义!C:C,),"代码类")</f>
        <v>代码类</v>
      </c>
      <c r="P711" s="55" t="s">
        <v>636</v>
      </c>
      <c r="Q711" s="58" t="s">
        <v>4310</v>
      </c>
      <c r="R711" s="54" t="s">
        <v>386</v>
      </c>
      <c r="S711" s="56" t="s">
        <v>37</v>
      </c>
      <c r="T711" s="56" t="s">
        <v>37</v>
      </c>
      <c r="U711" s="54" t="s">
        <v>387</v>
      </c>
      <c r="V711" s="65"/>
      <c r="W711" s="65"/>
      <c r="X711" s="65"/>
      <c r="Y711" s="65"/>
      <c r="Z711" s="65"/>
      <c r="AA711" s="65"/>
      <c r="AB711" s="60" t="s">
        <v>388</v>
      </c>
      <c r="AC711" s="56" t="s">
        <v>4340</v>
      </c>
      <c r="AD711" s="70"/>
      <c r="AE711" s="71" t="str">
        <f t="shared" si="68"/>
        <v>MetaDataDefinition|CD100001|CTRY_AND_RGN_COD|国家和地区代码|S3|描述地址中对应的国家信息。|</v>
      </c>
      <c r="AF711" s="71" t="str">
        <f t="shared" si="69"/>
        <v>CD100001</v>
      </c>
    </row>
    <row r="712" spans="1:32" s="44" customFormat="1" ht="19.2" customHeight="1">
      <c r="A712" s="54" t="s">
        <v>4341</v>
      </c>
      <c r="B712" s="80" t="s">
        <v>306</v>
      </c>
      <c r="C712" s="55" t="s">
        <v>310</v>
      </c>
      <c r="D712" s="79" t="s">
        <v>37</v>
      </c>
      <c r="E712" s="55" t="s">
        <v>972</v>
      </c>
      <c r="F712" s="56" t="s">
        <v>4342</v>
      </c>
      <c r="G712" s="56" t="s">
        <v>37</v>
      </c>
      <c r="H712" s="56" t="s">
        <v>4343</v>
      </c>
      <c r="I712" s="56" t="s">
        <v>37</v>
      </c>
      <c r="J712" s="56" t="s">
        <v>37</v>
      </c>
      <c r="K712" s="56" t="s">
        <v>4344</v>
      </c>
      <c r="L712" s="56" t="s">
        <v>383</v>
      </c>
      <c r="M712" s="56">
        <v>6</v>
      </c>
      <c r="N712" s="56" t="s">
        <v>37</v>
      </c>
      <c r="O712" s="63" t="str">
        <f>HYPERLINK("#代码扩展定义!C"&amp;MATCH($E:$E,代码扩展定义!C:C,),"代码类")</f>
        <v>代码类</v>
      </c>
      <c r="P712" s="55" t="s">
        <v>636</v>
      </c>
      <c r="Q712" s="58" t="s">
        <v>4310</v>
      </c>
      <c r="R712" s="54" t="s">
        <v>386</v>
      </c>
      <c r="S712" s="56" t="s">
        <v>37</v>
      </c>
      <c r="T712" s="56" t="s">
        <v>37</v>
      </c>
      <c r="U712" s="54" t="s">
        <v>387</v>
      </c>
      <c r="V712" s="65"/>
      <c r="W712" s="65"/>
      <c r="X712" s="65"/>
      <c r="Y712" s="65"/>
      <c r="Z712" s="65"/>
      <c r="AA712" s="65"/>
      <c r="AB712" s="60" t="s">
        <v>388</v>
      </c>
      <c r="AC712" s="56" t="s">
        <v>4345</v>
      </c>
      <c r="AD712" s="70"/>
      <c r="AE712" s="71" t="str">
        <f t="shared" si="68"/>
        <v>MetaDataDefinition|CD100002|ADMIN_DIV_COD|全国行政区划|S6|指我国对行政区域的划分，每个区域都有一个唯一的代码标识。|</v>
      </c>
      <c r="AF712" s="71" t="str">
        <f t="shared" si="69"/>
        <v>CD100002</v>
      </c>
    </row>
    <row r="713" spans="1:32" s="44" customFormat="1" ht="19.2" customHeight="1">
      <c r="A713" s="54" t="s">
        <v>4346</v>
      </c>
      <c r="B713" s="80" t="s">
        <v>306</v>
      </c>
      <c r="C713" s="55" t="s">
        <v>310</v>
      </c>
      <c r="D713" s="79" t="s">
        <v>37</v>
      </c>
      <c r="E713" s="55" t="s">
        <v>1413</v>
      </c>
      <c r="F713" s="56" t="s">
        <v>4347</v>
      </c>
      <c r="G713" s="56" t="s">
        <v>37</v>
      </c>
      <c r="H713" s="56" t="s">
        <v>4348</v>
      </c>
      <c r="I713" s="56" t="s">
        <v>4349</v>
      </c>
      <c r="J713" s="56" t="s">
        <v>37</v>
      </c>
      <c r="K713" s="56" t="s">
        <v>382</v>
      </c>
      <c r="L713" s="56" t="s">
        <v>393</v>
      </c>
      <c r="M713" s="56">
        <v>152</v>
      </c>
      <c r="N713" s="56" t="s">
        <v>37</v>
      </c>
      <c r="O713" s="55" t="s">
        <v>37</v>
      </c>
      <c r="P713" s="55" t="s">
        <v>384</v>
      </c>
      <c r="Q713" s="58" t="s">
        <v>754</v>
      </c>
      <c r="R713" s="54" t="s">
        <v>386</v>
      </c>
      <c r="S713" s="56" t="s">
        <v>37</v>
      </c>
      <c r="T713" s="56" t="s">
        <v>37</v>
      </c>
      <c r="U713" s="54" t="s">
        <v>387</v>
      </c>
      <c r="V713" s="65"/>
      <c r="W713" s="65"/>
      <c r="X713" s="65"/>
      <c r="Y713" s="65"/>
      <c r="Z713" s="65"/>
      <c r="AA713" s="65"/>
      <c r="AB713" s="60" t="s">
        <v>388</v>
      </c>
      <c r="AC713" s="56" t="s">
        <v>4350</v>
      </c>
      <c r="AD713" s="70"/>
      <c r="AE713" s="71" t="str">
        <f t="shared" si="68"/>
        <v>MetaDataDefinition|CD100003|ADDR|详细地址|S152|指地址中除国家地区、行政区划（省、市、县）之外的地址信息，包括街道（乡、镇）、门牌号（村、组）等信息。|</v>
      </c>
      <c r="AF713" s="71" t="str">
        <f t="shared" si="69"/>
        <v>CD100003</v>
      </c>
    </row>
    <row r="714" spans="1:32" s="44" customFormat="1" ht="19.2" customHeight="1">
      <c r="A714" s="54" t="s">
        <v>4351</v>
      </c>
      <c r="B714" s="80" t="s">
        <v>306</v>
      </c>
      <c r="C714" s="55" t="s">
        <v>310</v>
      </c>
      <c r="D714" s="54" t="s">
        <v>37</v>
      </c>
      <c r="E714" s="55" t="s">
        <v>4352</v>
      </c>
      <c r="F714" s="56" t="s">
        <v>4353</v>
      </c>
      <c r="G714" s="56" t="s">
        <v>37</v>
      </c>
      <c r="H714" s="56" t="s">
        <v>4354</v>
      </c>
      <c r="I714" s="56" t="s">
        <v>37</v>
      </c>
      <c r="J714" s="56" t="s">
        <v>37</v>
      </c>
      <c r="K714" s="56" t="s">
        <v>4355</v>
      </c>
      <c r="L714" s="56" t="s">
        <v>469</v>
      </c>
      <c r="M714" s="56">
        <v>20</v>
      </c>
      <c r="N714" s="56" t="s">
        <v>37</v>
      </c>
      <c r="O714" s="55" t="s">
        <v>4356</v>
      </c>
      <c r="P714" s="58" t="s">
        <v>477</v>
      </c>
      <c r="Q714" s="58" t="s">
        <v>4357</v>
      </c>
      <c r="R714" s="54" t="s">
        <v>386</v>
      </c>
      <c r="S714" s="56" t="s">
        <v>4358</v>
      </c>
      <c r="T714" s="56" t="s">
        <v>591</v>
      </c>
      <c r="U714" s="54" t="s">
        <v>387</v>
      </c>
      <c r="V714" s="65"/>
      <c r="W714" s="65"/>
      <c r="X714" s="65"/>
      <c r="Y714" s="65"/>
      <c r="Z714" s="65"/>
      <c r="AA714" s="65"/>
      <c r="AB714" s="60" t="s">
        <v>388</v>
      </c>
      <c r="AC714" s="56" t="s">
        <v>4359</v>
      </c>
      <c r="AD714" s="70"/>
      <c r="AE714" s="71" t="str">
        <f t="shared" si="68"/>
        <v>MetaDataDefinition|CD100004|ZIP_COD|邮政编码|S20|邮政机构确定的便于分拣与投递的编码，每个编码覆盖一个指定的地域。|</v>
      </c>
      <c r="AF714" s="71" t="str">
        <f t="shared" si="69"/>
        <v>CD100004</v>
      </c>
    </row>
    <row r="715" spans="1:32" s="44" customFormat="1" ht="19.2" customHeight="1">
      <c r="A715" s="54" t="s">
        <v>4360</v>
      </c>
      <c r="B715" s="55" t="s">
        <v>306</v>
      </c>
      <c r="C715" s="55" t="s">
        <v>310</v>
      </c>
      <c r="D715" s="60" t="s">
        <v>37</v>
      </c>
      <c r="E715" s="60" t="s">
        <v>4361</v>
      </c>
      <c r="F715" s="60" t="s">
        <v>4362</v>
      </c>
      <c r="G715" s="60" t="s">
        <v>37</v>
      </c>
      <c r="H715" s="60" t="s">
        <v>4363</v>
      </c>
      <c r="I715" s="60" t="s">
        <v>4364</v>
      </c>
      <c r="J715" s="60" t="s">
        <v>37</v>
      </c>
      <c r="K715" s="60" t="s">
        <v>37</v>
      </c>
      <c r="L715" s="60" t="s">
        <v>383</v>
      </c>
      <c r="M715" s="60">
        <v>3</v>
      </c>
      <c r="N715" s="60" t="s">
        <v>37</v>
      </c>
      <c r="O715" s="63" t="str">
        <f>HYPERLINK("#代码扩展定义!C"&amp;MATCH($E:$E,代码扩展定义!C:C,),"代码类")</f>
        <v>代码类</v>
      </c>
      <c r="P715" s="60"/>
      <c r="Q715" s="60"/>
      <c r="R715" s="60"/>
      <c r="S715" s="60" t="s">
        <v>37</v>
      </c>
      <c r="T715" s="60" t="s">
        <v>37</v>
      </c>
      <c r="U715" s="60" t="s">
        <v>387</v>
      </c>
      <c r="V715" s="60"/>
      <c r="W715" s="60"/>
      <c r="X715" s="60"/>
      <c r="Y715" s="60"/>
      <c r="Z715" s="60"/>
      <c r="AA715" s="60"/>
      <c r="AB715" s="60" t="s">
        <v>536</v>
      </c>
      <c r="AC715" s="60" t="s">
        <v>4365</v>
      </c>
      <c r="AD715" s="70"/>
      <c r="AE715" s="71" t="str">
        <f t="shared" si="68"/>
        <v>MetaDataDefinition|CD100005|OG_RGN_COD|机构地区代码|S3|指内部机构的区域划分，主要涵盖一级分行所在区划及卡中心、总行、附属机构等虚拟区域范围。|</v>
      </c>
      <c r="AF715" s="71" t="str">
        <f t="shared" si="69"/>
        <v>CD100005</v>
      </c>
    </row>
    <row r="716" spans="1:32" s="44" customFormat="1" ht="19.2" customHeight="1">
      <c r="A716" s="54" t="s">
        <v>4366</v>
      </c>
      <c r="B716" s="55" t="s">
        <v>306</v>
      </c>
      <c r="C716" s="55" t="s">
        <v>310</v>
      </c>
      <c r="D716" s="60" t="s">
        <v>37</v>
      </c>
      <c r="E716" s="60" t="s">
        <v>4367</v>
      </c>
      <c r="F716" s="60" t="s">
        <v>4368</v>
      </c>
      <c r="G716" s="60" t="s">
        <v>37</v>
      </c>
      <c r="H716" s="60" t="s">
        <v>4369</v>
      </c>
      <c r="I716" s="60" t="s">
        <v>810</v>
      </c>
      <c r="J716" s="60" t="s">
        <v>37</v>
      </c>
      <c r="K716" s="60" t="s">
        <v>37</v>
      </c>
      <c r="L716" s="60" t="s">
        <v>383</v>
      </c>
      <c r="M716" s="60">
        <v>2</v>
      </c>
      <c r="N716" s="60" t="s">
        <v>37</v>
      </c>
      <c r="O716" s="63" t="str">
        <f>HYPERLINK("#代码扩展定义!C"&amp;MATCH($E:$E,代码扩展定义!C:C,),"代码类")</f>
        <v>代码类</v>
      </c>
      <c r="P716" s="60"/>
      <c r="Q716" s="60"/>
      <c r="R716" s="60"/>
      <c r="S716" s="60" t="s">
        <v>37</v>
      </c>
      <c r="T716" s="60" t="s">
        <v>37</v>
      </c>
      <c r="U716" s="60" t="s">
        <v>387</v>
      </c>
      <c r="V716" s="60"/>
      <c r="W716" s="60"/>
      <c r="X716" s="60"/>
      <c r="Y716" s="60"/>
      <c r="Z716" s="60"/>
      <c r="AA716" s="60"/>
      <c r="AB716" s="60" t="s">
        <v>536</v>
      </c>
      <c r="AC716" s="60" t="s">
        <v>4370</v>
      </c>
      <c r="AD716" s="70"/>
      <c r="AE716" s="71" t="str">
        <f t="shared" si="68"/>
        <v>MetaDataDefinition|CD100006|ECNMC_RGN|经济区域|S2|指由人的经济活动所造就的、围绕经济中心而客观存在的、具有特定地域构成要素并且不可无限分割的经济社会综合体。|</v>
      </c>
      <c r="AF716" s="71" t="str">
        <f t="shared" si="69"/>
        <v>CD100006</v>
      </c>
    </row>
    <row r="717" spans="1:32" s="44" customFormat="1" ht="19.2" customHeight="1">
      <c r="A717" s="54" t="s">
        <v>4371</v>
      </c>
      <c r="B717" s="55" t="s">
        <v>306</v>
      </c>
      <c r="C717" s="55" t="s">
        <v>310</v>
      </c>
      <c r="D717" s="60" t="s">
        <v>37</v>
      </c>
      <c r="E717" s="60" t="s">
        <v>4372</v>
      </c>
      <c r="F717" s="60" t="s">
        <v>4373</v>
      </c>
      <c r="G717" s="60" t="s">
        <v>37</v>
      </c>
      <c r="H717" s="60" t="s">
        <v>4374</v>
      </c>
      <c r="I717" s="64" t="s">
        <v>4375</v>
      </c>
      <c r="J717" s="60" t="s">
        <v>37</v>
      </c>
      <c r="K717" s="60" t="s">
        <v>37</v>
      </c>
      <c r="L717" s="60" t="s">
        <v>393</v>
      </c>
      <c r="M717" s="60">
        <v>80</v>
      </c>
      <c r="N717" s="60" t="s">
        <v>37</v>
      </c>
      <c r="O717" s="60" t="s">
        <v>37</v>
      </c>
      <c r="P717" s="60"/>
      <c r="Q717" s="60"/>
      <c r="R717" s="60"/>
      <c r="S717" s="60" t="s">
        <v>37</v>
      </c>
      <c r="T717" s="60" t="s">
        <v>37</v>
      </c>
      <c r="U717" s="60" t="s">
        <v>387</v>
      </c>
      <c r="V717" s="60"/>
      <c r="W717" s="60"/>
      <c r="X717" s="60"/>
      <c r="Y717" s="60"/>
      <c r="Z717" s="60"/>
      <c r="AA717" s="60"/>
      <c r="AB717" s="60" t="s">
        <v>536</v>
      </c>
      <c r="AC717" s="60" t="s">
        <v>4376</v>
      </c>
      <c r="AD717" s="70"/>
      <c r="AE717" s="71" t="str">
        <f t="shared" si="68"/>
        <v>MetaDataDefinition|CD100007|WEB_URL|网址|S80|指在因特网上网页的地址信息。|</v>
      </c>
      <c r="AF717" s="71" t="str">
        <f t="shared" si="69"/>
        <v>CD100007</v>
      </c>
    </row>
    <row r="718" spans="1:32" s="44" customFormat="1" ht="19.2" customHeight="1">
      <c r="A718" s="54" t="s">
        <v>4377</v>
      </c>
      <c r="B718" s="55" t="s">
        <v>306</v>
      </c>
      <c r="C718" s="55" t="s">
        <v>310</v>
      </c>
      <c r="D718" s="60" t="s">
        <v>37</v>
      </c>
      <c r="E718" s="60" t="s">
        <v>4378</v>
      </c>
      <c r="F718" s="60" t="s">
        <v>4379</v>
      </c>
      <c r="G718" s="60" t="s">
        <v>37</v>
      </c>
      <c r="H718" s="60" t="s">
        <v>4380</v>
      </c>
      <c r="I718" s="60" t="s">
        <v>4381</v>
      </c>
      <c r="J718" s="60" t="s">
        <v>37</v>
      </c>
      <c r="K718" s="60" t="s">
        <v>37</v>
      </c>
      <c r="L718" s="60" t="s">
        <v>393</v>
      </c>
      <c r="M718" s="60">
        <v>80</v>
      </c>
      <c r="N718" s="60" t="s">
        <v>37</v>
      </c>
      <c r="O718" s="60" t="s">
        <v>37</v>
      </c>
      <c r="P718" s="60"/>
      <c r="Q718" s="60"/>
      <c r="R718" s="60"/>
      <c r="S718" s="60" t="s">
        <v>37</v>
      </c>
      <c r="T718" s="60" t="s">
        <v>37</v>
      </c>
      <c r="U718" s="60" t="s">
        <v>387</v>
      </c>
      <c r="V718" s="60"/>
      <c r="W718" s="60"/>
      <c r="X718" s="60"/>
      <c r="Y718" s="60"/>
      <c r="Z718" s="60"/>
      <c r="AA718" s="60"/>
      <c r="AB718" s="60" t="s">
        <v>536</v>
      </c>
      <c r="AC718" s="60" t="s">
        <v>4382</v>
      </c>
      <c r="AD718" s="70"/>
      <c r="AE718" s="71" t="str">
        <f t="shared" si="68"/>
        <v>MetaDataDefinition|CD100008|EML_ADDR|电子邮箱|S80|指电子邮件的地址信息。|</v>
      </c>
      <c r="AF718" s="71" t="str">
        <f t="shared" si="69"/>
        <v>CD100008</v>
      </c>
    </row>
    <row r="719" spans="1:32" s="44" customFormat="1" ht="19.2" customHeight="1">
      <c r="A719" s="54" t="s">
        <v>4383</v>
      </c>
      <c r="B719" s="55" t="s">
        <v>306</v>
      </c>
      <c r="C719" s="54" t="s">
        <v>312</v>
      </c>
      <c r="D719" s="54" t="s">
        <v>37</v>
      </c>
      <c r="E719" s="55" t="s">
        <v>4384</v>
      </c>
      <c r="F719" s="56" t="s">
        <v>4385</v>
      </c>
      <c r="G719" s="56" t="s">
        <v>37</v>
      </c>
      <c r="H719" s="56" t="s">
        <v>4386</v>
      </c>
      <c r="I719" s="56" t="s">
        <v>37</v>
      </c>
      <c r="J719" s="56" t="s">
        <v>37</v>
      </c>
      <c r="K719" s="56" t="s">
        <v>37</v>
      </c>
      <c r="L719" s="56" t="s">
        <v>4387</v>
      </c>
      <c r="M719" s="56">
        <v>26</v>
      </c>
      <c r="N719" s="56" t="s">
        <v>37</v>
      </c>
      <c r="O719" s="55" t="s">
        <v>37</v>
      </c>
      <c r="P719" s="58" t="s">
        <v>4049</v>
      </c>
      <c r="Q719" s="58" t="s">
        <v>37</v>
      </c>
      <c r="R719" s="54" t="s">
        <v>386</v>
      </c>
      <c r="S719" s="56" t="s">
        <v>37</v>
      </c>
      <c r="T719" s="56" t="s">
        <v>37</v>
      </c>
      <c r="U719" s="54" t="s">
        <v>387</v>
      </c>
      <c r="V719" s="65"/>
      <c r="W719" s="65"/>
      <c r="X719" s="65"/>
      <c r="Y719" s="65"/>
      <c r="Z719" s="65"/>
      <c r="AA719" s="65"/>
      <c r="AB719" s="60" t="s">
        <v>388</v>
      </c>
      <c r="AC719" s="56" t="s">
        <v>4388</v>
      </c>
      <c r="AD719" s="70"/>
      <c r="AE719" s="71" t="str">
        <f t="shared" si="68"/>
        <v>MetaDataDefinition|CD200001|TIME_STMP|数据库时间戳|S26|指数据新增、修改时的时间，格式默认为YYYY-MM-YY HH:MM:SS，也可以指定精度为毫秒、微秒。在秒后以"."连接，如毫秒：YYYY-MM-YY HH:MM:SS.ms|</v>
      </c>
      <c r="AF719" s="71" t="str">
        <f t="shared" si="69"/>
        <v>CD200001</v>
      </c>
    </row>
    <row r="720" spans="1:32" s="44" customFormat="1" ht="19.2" customHeight="1">
      <c r="A720" s="54" t="s">
        <v>4389</v>
      </c>
      <c r="B720" s="55" t="s">
        <v>306</v>
      </c>
      <c r="C720" s="54" t="s">
        <v>312</v>
      </c>
      <c r="D720" s="60" t="s">
        <v>37</v>
      </c>
      <c r="E720" s="60" t="s">
        <v>4390</v>
      </c>
      <c r="F720" s="60" t="s">
        <v>4391</v>
      </c>
      <c r="G720" s="60" t="s">
        <v>37</v>
      </c>
      <c r="H720" s="60" t="s">
        <v>4392</v>
      </c>
      <c r="I720" s="60" t="s">
        <v>810</v>
      </c>
      <c r="J720" s="60" t="s">
        <v>37</v>
      </c>
      <c r="K720" s="60" t="s">
        <v>37</v>
      </c>
      <c r="L720" s="60" t="s">
        <v>383</v>
      </c>
      <c r="M720" s="60">
        <v>2</v>
      </c>
      <c r="N720" s="60" t="s">
        <v>37</v>
      </c>
      <c r="O720" s="63" t="str">
        <f>HYPERLINK("#代码扩展定义!C"&amp;MATCH($E:$E,代码扩展定义!C:C,),"代码类")</f>
        <v>代码类</v>
      </c>
      <c r="P720" s="60"/>
      <c r="Q720" s="60"/>
      <c r="R720" s="60"/>
      <c r="S720" s="60" t="s">
        <v>37</v>
      </c>
      <c r="T720" s="60" t="s">
        <v>37</v>
      </c>
      <c r="U720" s="60" t="s">
        <v>387</v>
      </c>
      <c r="V720" s="60"/>
      <c r="W720" s="60"/>
      <c r="X720" s="60"/>
      <c r="Y720" s="60"/>
      <c r="Z720" s="60"/>
      <c r="AA720" s="60"/>
      <c r="AB720" s="60" t="s">
        <v>536</v>
      </c>
      <c r="AC720" s="60" t="s">
        <v>4393</v>
      </c>
      <c r="AD720" s="70"/>
      <c r="AE720" s="71" t="str">
        <f t="shared" si="68"/>
        <v>MetaDataDefinition|CD200002|TIME_UNIT|时间单位|S2|指测量时间所用的基本单位。|</v>
      </c>
      <c r="AF720" s="71" t="str">
        <f t="shared" si="69"/>
        <v>CD200002</v>
      </c>
    </row>
    <row r="721" spans="1:32" s="44" customFormat="1" ht="19.2" customHeight="1">
      <c r="A721" s="54" t="s">
        <v>4394</v>
      </c>
      <c r="B721" s="55" t="s">
        <v>306</v>
      </c>
      <c r="C721" s="54" t="s">
        <v>312</v>
      </c>
      <c r="D721" s="60" t="s">
        <v>37</v>
      </c>
      <c r="E721" s="60" t="s">
        <v>4395</v>
      </c>
      <c r="F721" s="60" t="s">
        <v>4396</v>
      </c>
      <c r="G721" s="60" t="s">
        <v>37</v>
      </c>
      <c r="H721" s="60" t="s">
        <v>4397</v>
      </c>
      <c r="I721" s="60" t="s">
        <v>535</v>
      </c>
      <c r="J721" s="60" t="s">
        <v>37</v>
      </c>
      <c r="K721" s="60" t="s">
        <v>37</v>
      </c>
      <c r="L721" s="60" t="s">
        <v>383</v>
      </c>
      <c r="M721" s="60">
        <v>1</v>
      </c>
      <c r="N721" s="60" t="s">
        <v>37</v>
      </c>
      <c r="O721" s="63" t="str">
        <f>HYPERLINK("#代码扩展定义!C"&amp;MATCH($E:$E,代码扩展定义!C:C,),"代码类")</f>
        <v>代码类</v>
      </c>
      <c r="P721" s="60"/>
      <c r="Q721" s="60"/>
      <c r="R721" s="60"/>
      <c r="S721" s="60" t="s">
        <v>37</v>
      </c>
      <c r="T721" s="60" t="s">
        <v>37</v>
      </c>
      <c r="U721" s="60" t="s">
        <v>387</v>
      </c>
      <c r="V721" s="60"/>
      <c r="W721" s="60"/>
      <c r="X721" s="60"/>
      <c r="Y721" s="60"/>
      <c r="Z721" s="60"/>
      <c r="AA721" s="60"/>
      <c r="AB721" s="60" t="s">
        <v>536</v>
      </c>
      <c r="AC721" s="60" t="s">
        <v>4398</v>
      </c>
      <c r="AD721" s="70"/>
      <c r="AE721" s="71" t="str">
        <f t="shared" si="68"/>
        <v>MetaDataDefinition|CD200003|HOL_ADJMNT_RULE|假期处理规则|S1|指银行业务操作日期，例如贷款到期日、重定价日落在银行非工作日时的处理规则。|</v>
      </c>
      <c r="AF721" s="71" t="str">
        <f t="shared" si="69"/>
        <v>CD200003</v>
      </c>
    </row>
  </sheetData>
  <autoFilter ref="A2:AD721"/>
  <sortState ref="A3:AD705">
    <sortCondition ref="B3:B705"/>
    <sortCondition ref="C3:C705"/>
    <sortCondition ref="D3:D705"/>
  </sortState>
  <mergeCells count="12">
    <mergeCell ref="A1:D1"/>
    <mergeCell ref="E1:K1"/>
    <mergeCell ref="L1:O1"/>
    <mergeCell ref="P1:U1"/>
    <mergeCell ref="AC1:AD1"/>
    <mergeCell ref="V1:V2"/>
    <mergeCell ref="W1:W2"/>
    <mergeCell ref="X1:X2"/>
    <mergeCell ref="Y1:Y2"/>
    <mergeCell ref="Z1:Z2"/>
    <mergeCell ref="AA1:AA2"/>
    <mergeCell ref="AB1:AB2"/>
  </mergeCells>
  <phoneticPr fontId="41" type="noConversion"/>
  <pageMargins left="0.69930555555555596" right="0.69930555555555596" top="0.75" bottom="0.75" header="0.3" footer="0.3"/>
  <pageSetup paperSize="9" scale="32"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Y8697"/>
  <sheetViews>
    <sheetView workbookViewId="0">
      <pane xSplit="3" ySplit="1" topLeftCell="G2" activePane="bottomRight" state="frozen"/>
      <selection pane="topRight"/>
      <selection pane="bottomLeft"/>
      <selection pane="bottomRight" activeCell="L18" sqref="L18"/>
    </sheetView>
  </sheetViews>
  <sheetFormatPr defaultColWidth="8.77734375" defaultRowHeight="13.8"/>
  <cols>
    <col min="1" max="1" width="10.109375" style="18" customWidth="1"/>
    <col min="2" max="2" width="9.44140625" style="18" customWidth="1"/>
    <col min="3" max="3" width="15.33203125" style="18" customWidth="1"/>
    <col min="4" max="4" width="9" style="18" customWidth="1"/>
    <col min="5" max="5" width="32.88671875" style="18" customWidth="1"/>
    <col min="6" max="6" width="15.109375" style="18" customWidth="1"/>
    <col min="7" max="8" width="18" style="18" customWidth="1"/>
    <col min="9" max="9" width="18.33203125" style="18" customWidth="1"/>
    <col min="10" max="10" width="19.77734375" style="18" customWidth="1"/>
    <col min="11" max="11" width="18.109375" style="18" customWidth="1"/>
    <col min="12" max="12" width="20.109375" style="18" customWidth="1"/>
    <col min="13" max="13" width="37.88671875" style="19" customWidth="1"/>
    <col min="14" max="241" width="8.77734375" style="18"/>
    <col min="242" max="242" width="16.77734375" style="18" customWidth="1"/>
    <col min="243" max="243" width="18.77734375" style="18" customWidth="1"/>
    <col min="244" max="244" width="17.6640625" style="18" customWidth="1"/>
    <col min="245" max="245" width="15.33203125" style="18" customWidth="1"/>
    <col min="246" max="246" width="33.33203125" style="18" customWidth="1"/>
    <col min="247" max="247" width="22" style="18" customWidth="1"/>
    <col min="248" max="248" width="17.6640625" style="18" customWidth="1"/>
    <col min="249" max="249" width="27.6640625" style="18" customWidth="1"/>
    <col min="250" max="250" width="25" style="18" customWidth="1"/>
    <col min="251" max="251" width="15.77734375" style="18" customWidth="1"/>
    <col min="252" max="252" width="19" style="18" customWidth="1"/>
    <col min="253" max="497" width="8.77734375" style="18"/>
    <col min="498" max="498" width="16.77734375" style="18" customWidth="1"/>
    <col min="499" max="499" width="18.77734375" style="18" customWidth="1"/>
    <col min="500" max="500" width="17.6640625" style="18" customWidth="1"/>
    <col min="501" max="501" width="15.33203125" style="18" customWidth="1"/>
    <col min="502" max="502" width="33.33203125" style="18" customWidth="1"/>
    <col min="503" max="503" width="22" style="18" customWidth="1"/>
    <col min="504" max="504" width="17.6640625" style="18" customWidth="1"/>
    <col min="505" max="505" width="27.6640625" style="18" customWidth="1"/>
    <col min="506" max="506" width="25" style="18" customWidth="1"/>
    <col min="507" max="507" width="15.77734375" style="18" customWidth="1"/>
    <col min="508" max="508" width="19" style="18" customWidth="1"/>
    <col min="509" max="753" width="8.77734375" style="18"/>
    <col min="754" max="754" width="16.77734375" style="18" customWidth="1"/>
    <col min="755" max="755" width="18.77734375" style="18" customWidth="1"/>
    <col min="756" max="756" width="17.6640625" style="18" customWidth="1"/>
    <col min="757" max="757" width="15.33203125" style="18" customWidth="1"/>
    <col min="758" max="758" width="33.33203125" style="18" customWidth="1"/>
    <col min="759" max="759" width="22" style="18" customWidth="1"/>
    <col min="760" max="760" width="17.6640625" style="18" customWidth="1"/>
    <col min="761" max="761" width="27.6640625" style="18" customWidth="1"/>
    <col min="762" max="762" width="25" style="18" customWidth="1"/>
    <col min="763" max="763" width="15.77734375" style="18" customWidth="1"/>
    <col min="764" max="764" width="19" style="18" customWidth="1"/>
    <col min="765" max="1009" width="8.77734375" style="18"/>
    <col min="1010" max="1010" width="16.77734375" style="18" customWidth="1"/>
    <col min="1011" max="1011" width="18.77734375" style="18" customWidth="1"/>
    <col min="1012" max="1012" width="17.6640625" style="18" customWidth="1"/>
    <col min="1013" max="1013" width="15.33203125" style="18" customWidth="1"/>
    <col min="1014" max="1014" width="33.33203125" style="18" customWidth="1"/>
    <col min="1015" max="1015" width="22" style="18" customWidth="1"/>
    <col min="1016" max="1016" width="17.6640625" style="18" customWidth="1"/>
    <col min="1017" max="1017" width="27.6640625" style="18" customWidth="1"/>
    <col min="1018" max="1018" width="25" style="18" customWidth="1"/>
    <col min="1019" max="1019" width="15.77734375" style="18" customWidth="1"/>
    <col min="1020" max="1020" width="19" style="18" customWidth="1"/>
    <col min="1021" max="1265" width="8.77734375" style="18"/>
    <col min="1266" max="1266" width="16.77734375" style="18" customWidth="1"/>
    <col min="1267" max="1267" width="18.77734375" style="18" customWidth="1"/>
    <col min="1268" max="1268" width="17.6640625" style="18" customWidth="1"/>
    <col min="1269" max="1269" width="15.33203125" style="18" customWidth="1"/>
    <col min="1270" max="1270" width="33.33203125" style="18" customWidth="1"/>
    <col min="1271" max="1271" width="22" style="18" customWidth="1"/>
    <col min="1272" max="1272" width="17.6640625" style="18" customWidth="1"/>
    <col min="1273" max="1273" width="27.6640625" style="18" customWidth="1"/>
    <col min="1274" max="1274" width="25" style="18" customWidth="1"/>
    <col min="1275" max="1275" width="15.77734375" style="18" customWidth="1"/>
    <col min="1276" max="1276" width="19" style="18" customWidth="1"/>
    <col min="1277" max="1521" width="8.77734375" style="18"/>
    <col min="1522" max="1522" width="16.77734375" style="18" customWidth="1"/>
    <col min="1523" max="1523" width="18.77734375" style="18" customWidth="1"/>
    <col min="1524" max="1524" width="17.6640625" style="18" customWidth="1"/>
    <col min="1525" max="1525" width="15.33203125" style="18" customWidth="1"/>
    <col min="1526" max="1526" width="33.33203125" style="18" customWidth="1"/>
    <col min="1527" max="1527" width="22" style="18" customWidth="1"/>
    <col min="1528" max="1528" width="17.6640625" style="18" customWidth="1"/>
    <col min="1529" max="1529" width="27.6640625" style="18" customWidth="1"/>
    <col min="1530" max="1530" width="25" style="18" customWidth="1"/>
    <col min="1531" max="1531" width="15.77734375" style="18" customWidth="1"/>
    <col min="1532" max="1532" width="19" style="18" customWidth="1"/>
    <col min="1533" max="1777" width="8.77734375" style="18"/>
    <col min="1778" max="1778" width="16.77734375" style="18" customWidth="1"/>
    <col min="1779" max="1779" width="18.77734375" style="18" customWidth="1"/>
    <col min="1780" max="1780" width="17.6640625" style="18" customWidth="1"/>
    <col min="1781" max="1781" width="15.33203125" style="18" customWidth="1"/>
    <col min="1782" max="1782" width="33.33203125" style="18" customWidth="1"/>
    <col min="1783" max="1783" width="22" style="18" customWidth="1"/>
    <col min="1784" max="1784" width="17.6640625" style="18" customWidth="1"/>
    <col min="1785" max="1785" width="27.6640625" style="18" customWidth="1"/>
    <col min="1786" max="1786" width="25" style="18" customWidth="1"/>
    <col min="1787" max="1787" width="15.77734375" style="18" customWidth="1"/>
    <col min="1788" max="1788" width="19" style="18" customWidth="1"/>
    <col min="1789" max="2033" width="8.77734375" style="18"/>
    <col min="2034" max="2034" width="16.77734375" style="18" customWidth="1"/>
    <col min="2035" max="2035" width="18.77734375" style="18" customWidth="1"/>
    <col min="2036" max="2036" width="17.6640625" style="18" customWidth="1"/>
    <col min="2037" max="2037" width="15.33203125" style="18" customWidth="1"/>
    <col min="2038" max="2038" width="33.33203125" style="18" customWidth="1"/>
    <col min="2039" max="2039" width="22" style="18" customWidth="1"/>
    <col min="2040" max="2040" width="17.6640625" style="18" customWidth="1"/>
    <col min="2041" max="2041" width="27.6640625" style="18" customWidth="1"/>
    <col min="2042" max="2042" width="25" style="18" customWidth="1"/>
    <col min="2043" max="2043" width="15.77734375" style="18" customWidth="1"/>
    <col min="2044" max="2044" width="19" style="18" customWidth="1"/>
    <col min="2045" max="2289" width="8.77734375" style="18"/>
    <col min="2290" max="2290" width="16.77734375" style="18" customWidth="1"/>
    <col min="2291" max="2291" width="18.77734375" style="18" customWidth="1"/>
    <col min="2292" max="2292" width="17.6640625" style="18" customWidth="1"/>
    <col min="2293" max="2293" width="15.33203125" style="18" customWidth="1"/>
    <col min="2294" max="2294" width="33.33203125" style="18" customWidth="1"/>
    <col min="2295" max="2295" width="22" style="18" customWidth="1"/>
    <col min="2296" max="2296" width="17.6640625" style="18" customWidth="1"/>
    <col min="2297" max="2297" width="27.6640625" style="18" customWidth="1"/>
    <col min="2298" max="2298" width="25" style="18" customWidth="1"/>
    <col min="2299" max="2299" width="15.77734375" style="18" customWidth="1"/>
    <col min="2300" max="2300" width="19" style="18" customWidth="1"/>
    <col min="2301" max="2545" width="8.77734375" style="18"/>
    <col min="2546" max="2546" width="16.77734375" style="18" customWidth="1"/>
    <col min="2547" max="2547" width="18.77734375" style="18" customWidth="1"/>
    <col min="2548" max="2548" width="17.6640625" style="18" customWidth="1"/>
    <col min="2549" max="2549" width="15.33203125" style="18" customWidth="1"/>
    <col min="2550" max="2550" width="33.33203125" style="18" customWidth="1"/>
    <col min="2551" max="2551" width="22" style="18" customWidth="1"/>
    <col min="2552" max="2552" width="17.6640625" style="18" customWidth="1"/>
    <col min="2553" max="2553" width="27.6640625" style="18" customWidth="1"/>
    <col min="2554" max="2554" width="25" style="18" customWidth="1"/>
    <col min="2555" max="2555" width="15.77734375" style="18" customWidth="1"/>
    <col min="2556" max="2556" width="19" style="18" customWidth="1"/>
    <col min="2557" max="2801" width="8.77734375" style="18"/>
    <col min="2802" max="2802" width="16.77734375" style="18" customWidth="1"/>
    <col min="2803" max="2803" width="18.77734375" style="18" customWidth="1"/>
    <col min="2804" max="2804" width="17.6640625" style="18" customWidth="1"/>
    <col min="2805" max="2805" width="15.33203125" style="18" customWidth="1"/>
    <col min="2806" max="2806" width="33.33203125" style="18" customWidth="1"/>
    <col min="2807" max="2807" width="22" style="18" customWidth="1"/>
    <col min="2808" max="2808" width="17.6640625" style="18" customWidth="1"/>
    <col min="2809" max="2809" width="27.6640625" style="18" customWidth="1"/>
    <col min="2810" max="2810" width="25" style="18" customWidth="1"/>
    <col min="2811" max="2811" width="15.77734375" style="18" customWidth="1"/>
    <col min="2812" max="2812" width="19" style="18" customWidth="1"/>
    <col min="2813" max="3057" width="8.77734375" style="18"/>
    <col min="3058" max="3058" width="16.77734375" style="18" customWidth="1"/>
    <col min="3059" max="3059" width="18.77734375" style="18" customWidth="1"/>
    <col min="3060" max="3060" width="17.6640625" style="18" customWidth="1"/>
    <col min="3061" max="3061" width="15.33203125" style="18" customWidth="1"/>
    <col min="3062" max="3062" width="33.33203125" style="18" customWidth="1"/>
    <col min="3063" max="3063" width="22" style="18" customWidth="1"/>
    <col min="3064" max="3064" width="17.6640625" style="18" customWidth="1"/>
    <col min="3065" max="3065" width="27.6640625" style="18" customWidth="1"/>
    <col min="3066" max="3066" width="25" style="18" customWidth="1"/>
    <col min="3067" max="3067" width="15.77734375" style="18" customWidth="1"/>
    <col min="3068" max="3068" width="19" style="18" customWidth="1"/>
    <col min="3069" max="3313" width="8.77734375" style="18"/>
    <col min="3314" max="3314" width="16.77734375" style="18" customWidth="1"/>
    <col min="3315" max="3315" width="18.77734375" style="18" customWidth="1"/>
    <col min="3316" max="3316" width="17.6640625" style="18" customWidth="1"/>
    <col min="3317" max="3317" width="15.33203125" style="18" customWidth="1"/>
    <col min="3318" max="3318" width="33.33203125" style="18" customWidth="1"/>
    <col min="3319" max="3319" width="22" style="18" customWidth="1"/>
    <col min="3320" max="3320" width="17.6640625" style="18" customWidth="1"/>
    <col min="3321" max="3321" width="27.6640625" style="18" customWidth="1"/>
    <col min="3322" max="3322" width="25" style="18" customWidth="1"/>
    <col min="3323" max="3323" width="15.77734375" style="18" customWidth="1"/>
    <col min="3324" max="3324" width="19" style="18" customWidth="1"/>
    <col min="3325" max="3569" width="8.77734375" style="18"/>
    <col min="3570" max="3570" width="16.77734375" style="18" customWidth="1"/>
    <col min="3571" max="3571" width="18.77734375" style="18" customWidth="1"/>
    <col min="3572" max="3572" width="17.6640625" style="18" customWidth="1"/>
    <col min="3573" max="3573" width="15.33203125" style="18" customWidth="1"/>
    <col min="3574" max="3574" width="33.33203125" style="18" customWidth="1"/>
    <col min="3575" max="3575" width="22" style="18" customWidth="1"/>
    <col min="3576" max="3576" width="17.6640625" style="18" customWidth="1"/>
    <col min="3577" max="3577" width="27.6640625" style="18" customWidth="1"/>
    <col min="3578" max="3578" width="25" style="18" customWidth="1"/>
    <col min="3579" max="3579" width="15.77734375" style="18" customWidth="1"/>
    <col min="3580" max="3580" width="19" style="18" customWidth="1"/>
    <col min="3581" max="3825" width="8.77734375" style="18"/>
    <col min="3826" max="3826" width="16.77734375" style="18" customWidth="1"/>
    <col min="3827" max="3827" width="18.77734375" style="18" customWidth="1"/>
    <col min="3828" max="3828" width="17.6640625" style="18" customWidth="1"/>
    <col min="3829" max="3829" width="15.33203125" style="18" customWidth="1"/>
    <col min="3830" max="3830" width="33.33203125" style="18" customWidth="1"/>
    <col min="3831" max="3831" width="22" style="18" customWidth="1"/>
    <col min="3832" max="3832" width="17.6640625" style="18" customWidth="1"/>
    <col min="3833" max="3833" width="27.6640625" style="18" customWidth="1"/>
    <col min="3834" max="3834" width="25" style="18" customWidth="1"/>
    <col min="3835" max="3835" width="15.77734375" style="18" customWidth="1"/>
    <col min="3836" max="3836" width="19" style="18" customWidth="1"/>
    <col min="3837" max="4081" width="8.77734375" style="18"/>
    <col min="4082" max="4082" width="16.77734375" style="18" customWidth="1"/>
    <col min="4083" max="4083" width="18.77734375" style="18" customWidth="1"/>
    <col min="4084" max="4084" width="17.6640625" style="18" customWidth="1"/>
    <col min="4085" max="4085" width="15.33203125" style="18" customWidth="1"/>
    <col min="4086" max="4086" width="33.33203125" style="18" customWidth="1"/>
    <col min="4087" max="4087" width="22" style="18" customWidth="1"/>
    <col min="4088" max="4088" width="17.6640625" style="18" customWidth="1"/>
    <col min="4089" max="4089" width="27.6640625" style="18" customWidth="1"/>
    <col min="4090" max="4090" width="25" style="18" customWidth="1"/>
    <col min="4091" max="4091" width="15.77734375" style="18" customWidth="1"/>
    <col min="4092" max="4092" width="19" style="18" customWidth="1"/>
    <col min="4093" max="4337" width="8.77734375" style="18"/>
    <col min="4338" max="4338" width="16.77734375" style="18" customWidth="1"/>
    <col min="4339" max="4339" width="18.77734375" style="18" customWidth="1"/>
    <col min="4340" max="4340" width="17.6640625" style="18" customWidth="1"/>
    <col min="4341" max="4341" width="15.33203125" style="18" customWidth="1"/>
    <col min="4342" max="4342" width="33.33203125" style="18" customWidth="1"/>
    <col min="4343" max="4343" width="22" style="18" customWidth="1"/>
    <col min="4344" max="4344" width="17.6640625" style="18" customWidth="1"/>
    <col min="4345" max="4345" width="27.6640625" style="18" customWidth="1"/>
    <col min="4346" max="4346" width="25" style="18" customWidth="1"/>
    <col min="4347" max="4347" width="15.77734375" style="18" customWidth="1"/>
    <col min="4348" max="4348" width="19" style="18" customWidth="1"/>
    <col min="4349" max="4593" width="8.77734375" style="18"/>
    <col min="4594" max="4594" width="16.77734375" style="18" customWidth="1"/>
    <col min="4595" max="4595" width="18.77734375" style="18" customWidth="1"/>
    <col min="4596" max="4596" width="17.6640625" style="18" customWidth="1"/>
    <col min="4597" max="4597" width="15.33203125" style="18" customWidth="1"/>
    <col min="4598" max="4598" width="33.33203125" style="18" customWidth="1"/>
    <col min="4599" max="4599" width="22" style="18" customWidth="1"/>
    <col min="4600" max="4600" width="17.6640625" style="18" customWidth="1"/>
    <col min="4601" max="4601" width="27.6640625" style="18" customWidth="1"/>
    <col min="4602" max="4602" width="25" style="18" customWidth="1"/>
    <col min="4603" max="4603" width="15.77734375" style="18" customWidth="1"/>
    <col min="4604" max="4604" width="19" style="18" customWidth="1"/>
    <col min="4605" max="4849" width="8.77734375" style="18"/>
    <col min="4850" max="4850" width="16.77734375" style="18" customWidth="1"/>
    <col min="4851" max="4851" width="18.77734375" style="18" customWidth="1"/>
    <col min="4852" max="4852" width="17.6640625" style="18" customWidth="1"/>
    <col min="4853" max="4853" width="15.33203125" style="18" customWidth="1"/>
    <col min="4854" max="4854" width="33.33203125" style="18" customWidth="1"/>
    <col min="4855" max="4855" width="22" style="18" customWidth="1"/>
    <col min="4856" max="4856" width="17.6640625" style="18" customWidth="1"/>
    <col min="4857" max="4857" width="27.6640625" style="18" customWidth="1"/>
    <col min="4858" max="4858" width="25" style="18" customWidth="1"/>
    <col min="4859" max="4859" width="15.77734375" style="18" customWidth="1"/>
    <col min="4860" max="4860" width="19" style="18" customWidth="1"/>
    <col min="4861" max="5105" width="8.77734375" style="18"/>
    <col min="5106" max="5106" width="16.77734375" style="18" customWidth="1"/>
    <col min="5107" max="5107" width="18.77734375" style="18" customWidth="1"/>
    <col min="5108" max="5108" width="17.6640625" style="18" customWidth="1"/>
    <col min="5109" max="5109" width="15.33203125" style="18" customWidth="1"/>
    <col min="5110" max="5110" width="33.33203125" style="18" customWidth="1"/>
    <col min="5111" max="5111" width="22" style="18" customWidth="1"/>
    <col min="5112" max="5112" width="17.6640625" style="18" customWidth="1"/>
    <col min="5113" max="5113" width="27.6640625" style="18" customWidth="1"/>
    <col min="5114" max="5114" width="25" style="18" customWidth="1"/>
    <col min="5115" max="5115" width="15.77734375" style="18" customWidth="1"/>
    <col min="5116" max="5116" width="19" style="18" customWidth="1"/>
    <col min="5117" max="5361" width="8.77734375" style="18"/>
    <col min="5362" max="5362" width="16.77734375" style="18" customWidth="1"/>
    <col min="5363" max="5363" width="18.77734375" style="18" customWidth="1"/>
    <col min="5364" max="5364" width="17.6640625" style="18" customWidth="1"/>
    <col min="5365" max="5365" width="15.33203125" style="18" customWidth="1"/>
    <col min="5366" max="5366" width="33.33203125" style="18" customWidth="1"/>
    <col min="5367" max="5367" width="22" style="18" customWidth="1"/>
    <col min="5368" max="5368" width="17.6640625" style="18" customWidth="1"/>
    <col min="5369" max="5369" width="27.6640625" style="18" customWidth="1"/>
    <col min="5370" max="5370" width="25" style="18" customWidth="1"/>
    <col min="5371" max="5371" width="15.77734375" style="18" customWidth="1"/>
    <col min="5372" max="5372" width="19" style="18" customWidth="1"/>
    <col min="5373" max="5617" width="8.77734375" style="18"/>
    <col min="5618" max="5618" width="16.77734375" style="18" customWidth="1"/>
    <col min="5619" max="5619" width="18.77734375" style="18" customWidth="1"/>
    <col min="5620" max="5620" width="17.6640625" style="18" customWidth="1"/>
    <col min="5621" max="5621" width="15.33203125" style="18" customWidth="1"/>
    <col min="5622" max="5622" width="33.33203125" style="18" customWidth="1"/>
    <col min="5623" max="5623" width="22" style="18" customWidth="1"/>
    <col min="5624" max="5624" width="17.6640625" style="18" customWidth="1"/>
    <col min="5625" max="5625" width="27.6640625" style="18" customWidth="1"/>
    <col min="5626" max="5626" width="25" style="18" customWidth="1"/>
    <col min="5627" max="5627" width="15.77734375" style="18" customWidth="1"/>
    <col min="5628" max="5628" width="19" style="18" customWidth="1"/>
    <col min="5629" max="5873" width="8.77734375" style="18"/>
    <col min="5874" max="5874" width="16.77734375" style="18" customWidth="1"/>
    <col min="5875" max="5875" width="18.77734375" style="18" customWidth="1"/>
    <col min="5876" max="5876" width="17.6640625" style="18" customWidth="1"/>
    <col min="5877" max="5877" width="15.33203125" style="18" customWidth="1"/>
    <col min="5878" max="5878" width="33.33203125" style="18" customWidth="1"/>
    <col min="5879" max="5879" width="22" style="18" customWidth="1"/>
    <col min="5880" max="5880" width="17.6640625" style="18" customWidth="1"/>
    <col min="5881" max="5881" width="27.6640625" style="18" customWidth="1"/>
    <col min="5882" max="5882" width="25" style="18" customWidth="1"/>
    <col min="5883" max="5883" width="15.77734375" style="18" customWidth="1"/>
    <col min="5884" max="5884" width="19" style="18" customWidth="1"/>
    <col min="5885" max="6129" width="8.77734375" style="18"/>
    <col min="6130" max="6130" width="16.77734375" style="18" customWidth="1"/>
    <col min="6131" max="6131" width="18.77734375" style="18" customWidth="1"/>
    <col min="6132" max="6132" width="17.6640625" style="18" customWidth="1"/>
    <col min="6133" max="6133" width="15.33203125" style="18" customWidth="1"/>
    <col min="6134" max="6134" width="33.33203125" style="18" customWidth="1"/>
    <col min="6135" max="6135" width="22" style="18" customWidth="1"/>
    <col min="6136" max="6136" width="17.6640625" style="18" customWidth="1"/>
    <col min="6137" max="6137" width="27.6640625" style="18" customWidth="1"/>
    <col min="6138" max="6138" width="25" style="18" customWidth="1"/>
    <col min="6139" max="6139" width="15.77734375" style="18" customWidth="1"/>
    <col min="6140" max="6140" width="19" style="18" customWidth="1"/>
    <col min="6141" max="6385" width="8.77734375" style="18"/>
    <col min="6386" max="6386" width="16.77734375" style="18" customWidth="1"/>
    <col min="6387" max="6387" width="18.77734375" style="18" customWidth="1"/>
    <col min="6388" max="6388" width="17.6640625" style="18" customWidth="1"/>
    <col min="6389" max="6389" width="15.33203125" style="18" customWidth="1"/>
    <col min="6390" max="6390" width="33.33203125" style="18" customWidth="1"/>
    <col min="6391" max="6391" width="22" style="18" customWidth="1"/>
    <col min="6392" max="6392" width="17.6640625" style="18" customWidth="1"/>
    <col min="6393" max="6393" width="27.6640625" style="18" customWidth="1"/>
    <col min="6394" max="6394" width="25" style="18" customWidth="1"/>
    <col min="6395" max="6395" width="15.77734375" style="18" customWidth="1"/>
    <col min="6396" max="6396" width="19" style="18" customWidth="1"/>
    <col min="6397" max="6641" width="8.77734375" style="18"/>
    <col min="6642" max="6642" width="16.77734375" style="18" customWidth="1"/>
    <col min="6643" max="6643" width="18.77734375" style="18" customWidth="1"/>
    <col min="6644" max="6644" width="17.6640625" style="18" customWidth="1"/>
    <col min="6645" max="6645" width="15.33203125" style="18" customWidth="1"/>
    <col min="6646" max="6646" width="33.33203125" style="18" customWidth="1"/>
    <col min="6647" max="6647" width="22" style="18" customWidth="1"/>
    <col min="6648" max="6648" width="17.6640625" style="18" customWidth="1"/>
    <col min="6649" max="6649" width="27.6640625" style="18" customWidth="1"/>
    <col min="6650" max="6650" width="25" style="18" customWidth="1"/>
    <col min="6651" max="6651" width="15.77734375" style="18" customWidth="1"/>
    <col min="6652" max="6652" width="19" style="18" customWidth="1"/>
    <col min="6653" max="6897" width="8.77734375" style="18"/>
    <col min="6898" max="6898" width="16.77734375" style="18" customWidth="1"/>
    <col min="6899" max="6899" width="18.77734375" style="18" customWidth="1"/>
    <col min="6900" max="6900" width="17.6640625" style="18" customWidth="1"/>
    <col min="6901" max="6901" width="15.33203125" style="18" customWidth="1"/>
    <col min="6902" max="6902" width="33.33203125" style="18" customWidth="1"/>
    <col min="6903" max="6903" width="22" style="18" customWidth="1"/>
    <col min="6904" max="6904" width="17.6640625" style="18" customWidth="1"/>
    <col min="6905" max="6905" width="27.6640625" style="18" customWidth="1"/>
    <col min="6906" max="6906" width="25" style="18" customWidth="1"/>
    <col min="6907" max="6907" width="15.77734375" style="18" customWidth="1"/>
    <col min="6908" max="6908" width="19" style="18" customWidth="1"/>
    <col min="6909" max="7153" width="8.77734375" style="18"/>
    <col min="7154" max="7154" width="16.77734375" style="18" customWidth="1"/>
    <col min="7155" max="7155" width="18.77734375" style="18" customWidth="1"/>
    <col min="7156" max="7156" width="17.6640625" style="18" customWidth="1"/>
    <col min="7157" max="7157" width="15.33203125" style="18" customWidth="1"/>
    <col min="7158" max="7158" width="33.33203125" style="18" customWidth="1"/>
    <col min="7159" max="7159" width="22" style="18" customWidth="1"/>
    <col min="7160" max="7160" width="17.6640625" style="18" customWidth="1"/>
    <col min="7161" max="7161" width="27.6640625" style="18" customWidth="1"/>
    <col min="7162" max="7162" width="25" style="18" customWidth="1"/>
    <col min="7163" max="7163" width="15.77734375" style="18" customWidth="1"/>
    <col min="7164" max="7164" width="19" style="18" customWidth="1"/>
    <col min="7165" max="7409" width="8.77734375" style="18"/>
    <col min="7410" max="7410" width="16.77734375" style="18" customWidth="1"/>
    <col min="7411" max="7411" width="18.77734375" style="18" customWidth="1"/>
    <col min="7412" max="7412" width="17.6640625" style="18" customWidth="1"/>
    <col min="7413" max="7413" width="15.33203125" style="18" customWidth="1"/>
    <col min="7414" max="7414" width="33.33203125" style="18" customWidth="1"/>
    <col min="7415" max="7415" width="22" style="18" customWidth="1"/>
    <col min="7416" max="7416" width="17.6640625" style="18" customWidth="1"/>
    <col min="7417" max="7417" width="27.6640625" style="18" customWidth="1"/>
    <col min="7418" max="7418" width="25" style="18" customWidth="1"/>
    <col min="7419" max="7419" width="15.77734375" style="18" customWidth="1"/>
    <col min="7420" max="7420" width="19" style="18" customWidth="1"/>
    <col min="7421" max="7665" width="8.77734375" style="18"/>
    <col min="7666" max="7666" width="16.77734375" style="18" customWidth="1"/>
    <col min="7667" max="7667" width="18.77734375" style="18" customWidth="1"/>
    <col min="7668" max="7668" width="17.6640625" style="18" customWidth="1"/>
    <col min="7669" max="7669" width="15.33203125" style="18" customWidth="1"/>
    <col min="7670" max="7670" width="33.33203125" style="18" customWidth="1"/>
    <col min="7671" max="7671" width="22" style="18" customWidth="1"/>
    <col min="7672" max="7672" width="17.6640625" style="18" customWidth="1"/>
    <col min="7673" max="7673" width="27.6640625" style="18" customWidth="1"/>
    <col min="7674" max="7674" width="25" style="18" customWidth="1"/>
    <col min="7675" max="7675" width="15.77734375" style="18" customWidth="1"/>
    <col min="7676" max="7676" width="19" style="18" customWidth="1"/>
    <col min="7677" max="7921" width="8.77734375" style="18"/>
    <col min="7922" max="7922" width="16.77734375" style="18" customWidth="1"/>
    <col min="7923" max="7923" width="18.77734375" style="18" customWidth="1"/>
    <col min="7924" max="7924" width="17.6640625" style="18" customWidth="1"/>
    <col min="7925" max="7925" width="15.33203125" style="18" customWidth="1"/>
    <col min="7926" max="7926" width="33.33203125" style="18" customWidth="1"/>
    <col min="7927" max="7927" width="22" style="18" customWidth="1"/>
    <col min="7928" max="7928" width="17.6640625" style="18" customWidth="1"/>
    <col min="7929" max="7929" width="27.6640625" style="18" customWidth="1"/>
    <col min="7930" max="7930" width="25" style="18" customWidth="1"/>
    <col min="7931" max="7931" width="15.77734375" style="18" customWidth="1"/>
    <col min="7932" max="7932" width="19" style="18" customWidth="1"/>
    <col min="7933" max="8177" width="8.77734375" style="18"/>
    <col min="8178" max="8178" width="16.77734375" style="18" customWidth="1"/>
    <col min="8179" max="8179" width="18.77734375" style="18" customWidth="1"/>
    <col min="8180" max="8180" width="17.6640625" style="18" customWidth="1"/>
    <col min="8181" max="8181" width="15.33203125" style="18" customWidth="1"/>
    <col min="8182" max="8182" width="33.33203125" style="18" customWidth="1"/>
    <col min="8183" max="8183" width="22" style="18" customWidth="1"/>
    <col min="8184" max="8184" width="17.6640625" style="18" customWidth="1"/>
    <col min="8185" max="8185" width="27.6640625" style="18" customWidth="1"/>
    <col min="8186" max="8186" width="25" style="18" customWidth="1"/>
    <col min="8187" max="8187" width="15.77734375" style="18" customWidth="1"/>
    <col min="8188" max="8188" width="19" style="18" customWidth="1"/>
    <col min="8189" max="8433" width="8.77734375" style="18"/>
    <col min="8434" max="8434" width="16.77734375" style="18" customWidth="1"/>
    <col min="8435" max="8435" width="18.77734375" style="18" customWidth="1"/>
    <col min="8436" max="8436" width="17.6640625" style="18" customWidth="1"/>
    <col min="8437" max="8437" width="15.33203125" style="18" customWidth="1"/>
    <col min="8438" max="8438" width="33.33203125" style="18" customWidth="1"/>
    <col min="8439" max="8439" width="22" style="18" customWidth="1"/>
    <col min="8440" max="8440" width="17.6640625" style="18" customWidth="1"/>
    <col min="8441" max="8441" width="27.6640625" style="18" customWidth="1"/>
    <col min="8442" max="8442" width="25" style="18" customWidth="1"/>
    <col min="8443" max="8443" width="15.77734375" style="18" customWidth="1"/>
    <col min="8444" max="8444" width="19" style="18" customWidth="1"/>
    <col min="8445" max="8689" width="8.77734375" style="18"/>
    <col min="8690" max="8690" width="16.77734375" style="18" customWidth="1"/>
    <col min="8691" max="8691" width="18.77734375" style="18" customWidth="1"/>
    <col min="8692" max="8692" width="17.6640625" style="18" customWidth="1"/>
    <col min="8693" max="8693" width="15.33203125" style="18" customWidth="1"/>
    <col min="8694" max="8694" width="33.33203125" style="18" customWidth="1"/>
    <col min="8695" max="8695" width="22" style="18" customWidth="1"/>
    <col min="8696" max="8696" width="17.6640625" style="18" customWidth="1"/>
    <col min="8697" max="8697" width="27.6640625" style="18" customWidth="1"/>
    <col min="8698" max="8698" width="25" style="18" customWidth="1"/>
    <col min="8699" max="8699" width="15.77734375" style="18" customWidth="1"/>
    <col min="8700" max="8700" width="19" style="18" customWidth="1"/>
    <col min="8701" max="8945" width="8.77734375" style="18"/>
    <col min="8946" max="8946" width="16.77734375" style="18" customWidth="1"/>
    <col min="8947" max="8947" width="18.77734375" style="18" customWidth="1"/>
    <col min="8948" max="8948" width="17.6640625" style="18" customWidth="1"/>
    <col min="8949" max="8949" width="15.33203125" style="18" customWidth="1"/>
    <col min="8950" max="8950" width="33.33203125" style="18" customWidth="1"/>
    <col min="8951" max="8951" width="22" style="18" customWidth="1"/>
    <col min="8952" max="8952" width="17.6640625" style="18" customWidth="1"/>
    <col min="8953" max="8953" width="27.6640625" style="18" customWidth="1"/>
    <col min="8954" max="8954" width="25" style="18" customWidth="1"/>
    <col min="8955" max="8955" width="15.77734375" style="18" customWidth="1"/>
    <col min="8956" max="8956" width="19" style="18" customWidth="1"/>
    <col min="8957" max="9201" width="8.77734375" style="18"/>
    <col min="9202" max="9202" width="16.77734375" style="18" customWidth="1"/>
    <col min="9203" max="9203" width="18.77734375" style="18" customWidth="1"/>
    <col min="9204" max="9204" width="17.6640625" style="18" customWidth="1"/>
    <col min="9205" max="9205" width="15.33203125" style="18" customWidth="1"/>
    <col min="9206" max="9206" width="33.33203125" style="18" customWidth="1"/>
    <col min="9207" max="9207" width="22" style="18" customWidth="1"/>
    <col min="9208" max="9208" width="17.6640625" style="18" customWidth="1"/>
    <col min="9209" max="9209" width="27.6640625" style="18" customWidth="1"/>
    <col min="9210" max="9210" width="25" style="18" customWidth="1"/>
    <col min="9211" max="9211" width="15.77734375" style="18" customWidth="1"/>
    <col min="9212" max="9212" width="19" style="18" customWidth="1"/>
    <col min="9213" max="9457" width="8.77734375" style="18"/>
    <col min="9458" max="9458" width="16.77734375" style="18" customWidth="1"/>
    <col min="9459" max="9459" width="18.77734375" style="18" customWidth="1"/>
    <col min="9460" max="9460" width="17.6640625" style="18" customWidth="1"/>
    <col min="9461" max="9461" width="15.33203125" style="18" customWidth="1"/>
    <col min="9462" max="9462" width="33.33203125" style="18" customWidth="1"/>
    <col min="9463" max="9463" width="22" style="18" customWidth="1"/>
    <col min="9464" max="9464" width="17.6640625" style="18" customWidth="1"/>
    <col min="9465" max="9465" width="27.6640625" style="18" customWidth="1"/>
    <col min="9466" max="9466" width="25" style="18" customWidth="1"/>
    <col min="9467" max="9467" width="15.77734375" style="18" customWidth="1"/>
    <col min="9468" max="9468" width="19" style="18" customWidth="1"/>
    <col min="9469" max="9713" width="8.77734375" style="18"/>
    <col min="9714" max="9714" width="16.77734375" style="18" customWidth="1"/>
    <col min="9715" max="9715" width="18.77734375" style="18" customWidth="1"/>
    <col min="9716" max="9716" width="17.6640625" style="18" customWidth="1"/>
    <col min="9717" max="9717" width="15.33203125" style="18" customWidth="1"/>
    <col min="9718" max="9718" width="33.33203125" style="18" customWidth="1"/>
    <col min="9719" max="9719" width="22" style="18" customWidth="1"/>
    <col min="9720" max="9720" width="17.6640625" style="18" customWidth="1"/>
    <col min="9721" max="9721" width="27.6640625" style="18" customWidth="1"/>
    <col min="9722" max="9722" width="25" style="18" customWidth="1"/>
    <col min="9723" max="9723" width="15.77734375" style="18" customWidth="1"/>
    <col min="9724" max="9724" width="19" style="18" customWidth="1"/>
    <col min="9725" max="9969" width="8.77734375" style="18"/>
    <col min="9970" max="9970" width="16.77734375" style="18" customWidth="1"/>
    <col min="9971" max="9971" width="18.77734375" style="18" customWidth="1"/>
    <col min="9972" max="9972" width="17.6640625" style="18" customWidth="1"/>
    <col min="9973" max="9973" width="15.33203125" style="18" customWidth="1"/>
    <col min="9974" max="9974" width="33.33203125" style="18" customWidth="1"/>
    <col min="9975" max="9975" width="22" style="18" customWidth="1"/>
    <col min="9976" max="9976" width="17.6640625" style="18" customWidth="1"/>
    <col min="9977" max="9977" width="27.6640625" style="18" customWidth="1"/>
    <col min="9978" max="9978" width="25" style="18" customWidth="1"/>
    <col min="9979" max="9979" width="15.77734375" style="18" customWidth="1"/>
    <col min="9980" max="9980" width="19" style="18" customWidth="1"/>
    <col min="9981" max="10225" width="8.77734375" style="18"/>
    <col min="10226" max="10226" width="16.77734375" style="18" customWidth="1"/>
    <col min="10227" max="10227" width="18.77734375" style="18" customWidth="1"/>
    <col min="10228" max="10228" width="17.6640625" style="18" customWidth="1"/>
    <col min="10229" max="10229" width="15.33203125" style="18" customWidth="1"/>
    <col min="10230" max="10230" width="33.33203125" style="18" customWidth="1"/>
    <col min="10231" max="10231" width="22" style="18" customWidth="1"/>
    <col min="10232" max="10232" width="17.6640625" style="18" customWidth="1"/>
    <col min="10233" max="10233" width="27.6640625" style="18" customWidth="1"/>
    <col min="10234" max="10234" width="25" style="18" customWidth="1"/>
    <col min="10235" max="10235" width="15.77734375" style="18" customWidth="1"/>
    <col min="10236" max="10236" width="19" style="18" customWidth="1"/>
    <col min="10237" max="10481" width="8.77734375" style="18"/>
    <col min="10482" max="10482" width="16.77734375" style="18" customWidth="1"/>
    <col min="10483" max="10483" width="18.77734375" style="18" customWidth="1"/>
    <col min="10484" max="10484" width="17.6640625" style="18" customWidth="1"/>
    <col min="10485" max="10485" width="15.33203125" style="18" customWidth="1"/>
    <col min="10486" max="10486" width="33.33203125" style="18" customWidth="1"/>
    <col min="10487" max="10487" width="22" style="18" customWidth="1"/>
    <col min="10488" max="10488" width="17.6640625" style="18" customWidth="1"/>
    <col min="10489" max="10489" width="27.6640625" style="18" customWidth="1"/>
    <col min="10490" max="10490" width="25" style="18" customWidth="1"/>
    <col min="10491" max="10491" width="15.77734375" style="18" customWidth="1"/>
    <col min="10492" max="10492" width="19" style="18" customWidth="1"/>
    <col min="10493" max="10737" width="8.77734375" style="18"/>
    <col min="10738" max="10738" width="16.77734375" style="18" customWidth="1"/>
    <col min="10739" max="10739" width="18.77734375" style="18" customWidth="1"/>
    <col min="10740" max="10740" width="17.6640625" style="18" customWidth="1"/>
    <col min="10741" max="10741" width="15.33203125" style="18" customWidth="1"/>
    <col min="10742" max="10742" width="33.33203125" style="18" customWidth="1"/>
    <col min="10743" max="10743" width="22" style="18" customWidth="1"/>
    <col min="10744" max="10744" width="17.6640625" style="18" customWidth="1"/>
    <col min="10745" max="10745" width="27.6640625" style="18" customWidth="1"/>
    <col min="10746" max="10746" width="25" style="18" customWidth="1"/>
    <col min="10747" max="10747" width="15.77734375" style="18" customWidth="1"/>
    <col min="10748" max="10748" width="19" style="18" customWidth="1"/>
    <col min="10749" max="10993" width="8.77734375" style="18"/>
    <col min="10994" max="10994" width="16.77734375" style="18" customWidth="1"/>
    <col min="10995" max="10995" width="18.77734375" style="18" customWidth="1"/>
    <col min="10996" max="10996" width="17.6640625" style="18" customWidth="1"/>
    <col min="10997" max="10997" width="15.33203125" style="18" customWidth="1"/>
    <col min="10998" max="10998" width="33.33203125" style="18" customWidth="1"/>
    <col min="10999" max="10999" width="22" style="18" customWidth="1"/>
    <col min="11000" max="11000" width="17.6640625" style="18" customWidth="1"/>
    <col min="11001" max="11001" width="27.6640625" style="18" customWidth="1"/>
    <col min="11002" max="11002" width="25" style="18" customWidth="1"/>
    <col min="11003" max="11003" width="15.77734375" style="18" customWidth="1"/>
    <col min="11004" max="11004" width="19" style="18" customWidth="1"/>
    <col min="11005" max="11249" width="8.77734375" style="18"/>
    <col min="11250" max="11250" width="16.77734375" style="18" customWidth="1"/>
    <col min="11251" max="11251" width="18.77734375" style="18" customWidth="1"/>
    <col min="11252" max="11252" width="17.6640625" style="18" customWidth="1"/>
    <col min="11253" max="11253" width="15.33203125" style="18" customWidth="1"/>
    <col min="11254" max="11254" width="33.33203125" style="18" customWidth="1"/>
    <col min="11255" max="11255" width="22" style="18" customWidth="1"/>
    <col min="11256" max="11256" width="17.6640625" style="18" customWidth="1"/>
    <col min="11257" max="11257" width="27.6640625" style="18" customWidth="1"/>
    <col min="11258" max="11258" width="25" style="18" customWidth="1"/>
    <col min="11259" max="11259" width="15.77734375" style="18" customWidth="1"/>
    <col min="11260" max="11260" width="19" style="18" customWidth="1"/>
    <col min="11261" max="11505" width="8.77734375" style="18"/>
    <col min="11506" max="11506" width="16.77734375" style="18" customWidth="1"/>
    <col min="11507" max="11507" width="18.77734375" style="18" customWidth="1"/>
    <col min="11508" max="11508" width="17.6640625" style="18" customWidth="1"/>
    <col min="11509" max="11509" width="15.33203125" style="18" customWidth="1"/>
    <col min="11510" max="11510" width="33.33203125" style="18" customWidth="1"/>
    <col min="11511" max="11511" width="22" style="18" customWidth="1"/>
    <col min="11512" max="11512" width="17.6640625" style="18" customWidth="1"/>
    <col min="11513" max="11513" width="27.6640625" style="18" customWidth="1"/>
    <col min="11514" max="11514" width="25" style="18" customWidth="1"/>
    <col min="11515" max="11515" width="15.77734375" style="18" customWidth="1"/>
    <col min="11516" max="11516" width="19" style="18" customWidth="1"/>
    <col min="11517" max="11761" width="8.77734375" style="18"/>
    <col min="11762" max="11762" width="16.77734375" style="18" customWidth="1"/>
    <col min="11763" max="11763" width="18.77734375" style="18" customWidth="1"/>
    <col min="11764" max="11764" width="17.6640625" style="18" customWidth="1"/>
    <col min="11765" max="11765" width="15.33203125" style="18" customWidth="1"/>
    <col min="11766" max="11766" width="33.33203125" style="18" customWidth="1"/>
    <col min="11767" max="11767" width="22" style="18" customWidth="1"/>
    <col min="11768" max="11768" width="17.6640625" style="18" customWidth="1"/>
    <col min="11769" max="11769" width="27.6640625" style="18" customWidth="1"/>
    <col min="11770" max="11770" width="25" style="18" customWidth="1"/>
    <col min="11771" max="11771" width="15.77734375" style="18" customWidth="1"/>
    <col min="11772" max="11772" width="19" style="18" customWidth="1"/>
    <col min="11773" max="12017" width="8.77734375" style="18"/>
    <col min="12018" max="12018" width="16.77734375" style="18" customWidth="1"/>
    <col min="12019" max="12019" width="18.77734375" style="18" customWidth="1"/>
    <col min="12020" max="12020" width="17.6640625" style="18" customWidth="1"/>
    <col min="12021" max="12021" width="15.33203125" style="18" customWidth="1"/>
    <col min="12022" max="12022" width="33.33203125" style="18" customWidth="1"/>
    <col min="12023" max="12023" width="22" style="18" customWidth="1"/>
    <col min="12024" max="12024" width="17.6640625" style="18" customWidth="1"/>
    <col min="12025" max="12025" width="27.6640625" style="18" customWidth="1"/>
    <col min="12026" max="12026" width="25" style="18" customWidth="1"/>
    <col min="12027" max="12027" width="15.77734375" style="18" customWidth="1"/>
    <col min="12028" max="12028" width="19" style="18" customWidth="1"/>
    <col min="12029" max="12273" width="8.77734375" style="18"/>
    <col min="12274" max="12274" width="16.77734375" style="18" customWidth="1"/>
    <col min="12275" max="12275" width="18.77734375" style="18" customWidth="1"/>
    <col min="12276" max="12276" width="17.6640625" style="18" customWidth="1"/>
    <col min="12277" max="12277" width="15.33203125" style="18" customWidth="1"/>
    <col min="12278" max="12278" width="33.33203125" style="18" customWidth="1"/>
    <col min="12279" max="12279" width="22" style="18" customWidth="1"/>
    <col min="12280" max="12280" width="17.6640625" style="18" customWidth="1"/>
    <col min="12281" max="12281" width="27.6640625" style="18" customWidth="1"/>
    <col min="12282" max="12282" width="25" style="18" customWidth="1"/>
    <col min="12283" max="12283" width="15.77734375" style="18" customWidth="1"/>
    <col min="12284" max="12284" width="19" style="18" customWidth="1"/>
    <col min="12285" max="16379" width="8.77734375" style="18"/>
  </cols>
  <sheetData>
    <row r="1" spans="1:13" ht="24">
      <c r="A1" s="20" t="s">
        <v>318</v>
      </c>
      <c r="B1" s="20" t="s">
        <v>4399</v>
      </c>
      <c r="C1" s="21" t="s">
        <v>4400</v>
      </c>
      <c r="D1" s="21" t="s">
        <v>4401</v>
      </c>
      <c r="E1" s="21" t="s">
        <v>4402</v>
      </c>
      <c r="F1" s="20" t="s">
        <v>4403</v>
      </c>
      <c r="G1" s="20" t="s">
        <v>4404</v>
      </c>
      <c r="H1" s="20" t="s">
        <v>4405</v>
      </c>
      <c r="I1" s="20" t="s">
        <v>4406</v>
      </c>
      <c r="J1" s="20" t="s">
        <v>4407</v>
      </c>
      <c r="K1" s="23" t="s">
        <v>4408</v>
      </c>
      <c r="L1" s="23" t="s">
        <v>4409</v>
      </c>
      <c r="M1" s="120" t="s">
        <v>4410</v>
      </c>
    </row>
    <row r="2" spans="1:13" s="17" customFormat="1" ht="12">
      <c r="A2" s="10" t="s">
        <v>306</v>
      </c>
      <c r="B2" s="22" t="s">
        <v>4411</v>
      </c>
      <c r="C2" s="22" t="s">
        <v>714</v>
      </c>
      <c r="D2" s="22" t="s">
        <v>4412</v>
      </c>
      <c r="E2" s="22" t="s">
        <v>4413</v>
      </c>
      <c r="F2" s="22" t="s">
        <v>4414</v>
      </c>
      <c r="G2" s="22" t="s">
        <v>4415</v>
      </c>
      <c r="H2" s="22" t="s">
        <v>4416</v>
      </c>
      <c r="I2" s="22" t="s">
        <v>4417</v>
      </c>
      <c r="J2" s="22"/>
      <c r="K2" s="22"/>
      <c r="L2" s="22"/>
      <c r="M2" s="24" t="str">
        <f>CONCATENATE("Preet|",VLOOKUP(C2,数据标准!E:AF,28,FALSE),"|",TRIM(D2),"|",TRIM(D2),"|",E2,"|",SUBSTITUTE(SUBSTITUTE(F2,CHAR(10),""),CHAR(13),""),"|")</f>
        <v>Preet|CD100001|AFG|AFG|阿富汗|阿富汗伊斯兰国|</v>
      </c>
    </row>
    <row r="3" spans="1:13" s="17" customFormat="1" ht="12">
      <c r="A3" s="10" t="s">
        <v>306</v>
      </c>
      <c r="B3" s="22" t="s">
        <v>4418</v>
      </c>
      <c r="C3" s="22" t="s">
        <v>714</v>
      </c>
      <c r="D3" s="22" t="s">
        <v>4419</v>
      </c>
      <c r="E3" s="22" t="s">
        <v>4420</v>
      </c>
      <c r="F3" s="22" t="s">
        <v>4421</v>
      </c>
      <c r="G3" s="22" t="s">
        <v>4422</v>
      </c>
      <c r="H3" s="22" t="s">
        <v>4423</v>
      </c>
      <c r="I3" s="22" t="s">
        <v>4424</v>
      </c>
      <c r="J3" s="22"/>
      <c r="K3" s="22"/>
      <c r="L3" s="22"/>
      <c r="M3" s="24" t="str">
        <f>CONCATENATE("Preet|",VLOOKUP(C3,数据标准!E:AF,28,FALSE),"|",TRIM(D3),"|",TRIM(D3),"|",E3,"|",SUBSTITUTE(SUBSTITUTE(F3,CHAR(10),""),CHAR(13),""),"|")</f>
        <v>Preet|CD100001|ALB|ALB|阿尔巴尼亚|阿尔马尼亚共和国|</v>
      </c>
    </row>
    <row r="4" spans="1:13" s="17" customFormat="1" ht="12">
      <c r="A4" s="10" t="s">
        <v>306</v>
      </c>
      <c r="B4" s="22" t="s">
        <v>4425</v>
      </c>
      <c r="C4" s="22" t="s">
        <v>714</v>
      </c>
      <c r="D4" s="22" t="s">
        <v>4426</v>
      </c>
      <c r="E4" s="22" t="s">
        <v>4427</v>
      </c>
      <c r="F4" s="22" t="s">
        <v>4427</v>
      </c>
      <c r="G4" s="22" t="s">
        <v>4428</v>
      </c>
      <c r="H4" s="22" t="s">
        <v>4429</v>
      </c>
      <c r="I4" s="22" t="s">
        <v>4430</v>
      </c>
      <c r="J4" s="22"/>
      <c r="K4" s="22"/>
      <c r="L4" s="22"/>
      <c r="M4" s="24" t="str">
        <f>CONCATENATE("Preet|",VLOOKUP(C4,数据标准!E:AF,28,FALSE),"|",TRIM(D4),"|",TRIM(D4),"|",E4,"|",SUBSTITUTE(SUBSTITUTE(F4,CHAR(10),""),CHAR(13),""),"|")</f>
        <v>Preet|CD100001|ATA|ATA|南极洲|南极洲|</v>
      </c>
    </row>
    <row r="5" spans="1:13" s="17" customFormat="1" ht="12">
      <c r="A5" s="10" t="s">
        <v>306</v>
      </c>
      <c r="B5" s="22" t="s">
        <v>4431</v>
      </c>
      <c r="C5" s="22" t="s">
        <v>714</v>
      </c>
      <c r="D5" s="22" t="s">
        <v>4432</v>
      </c>
      <c r="E5" s="22" t="s">
        <v>4433</v>
      </c>
      <c r="F5" s="22" t="s">
        <v>4434</v>
      </c>
      <c r="G5" s="22" t="s">
        <v>4435</v>
      </c>
      <c r="H5" s="22" t="s">
        <v>4436</v>
      </c>
      <c r="I5" s="22" t="s">
        <v>4437</v>
      </c>
      <c r="J5" s="22"/>
      <c r="K5" s="22"/>
      <c r="L5" s="22"/>
      <c r="M5" s="24" t="str">
        <f>CONCATENATE("Preet|",VLOOKUP(C5,数据标准!E:AF,28,FALSE),"|",TRIM(D5),"|",TRIM(D5),"|",E5,"|",SUBSTITUTE(SUBSTITUTE(F5,CHAR(10),""),CHAR(13),""),"|")</f>
        <v>Preet|CD100001|DZA|DZA|阿尔及利亚|阿尔及利亚民主人民共和国|</v>
      </c>
    </row>
    <row r="6" spans="1:13" s="17" customFormat="1" ht="12">
      <c r="A6" s="10" t="s">
        <v>306</v>
      </c>
      <c r="B6" s="22" t="s">
        <v>4438</v>
      </c>
      <c r="C6" s="22" t="s">
        <v>714</v>
      </c>
      <c r="D6" s="22" t="s">
        <v>4439</v>
      </c>
      <c r="E6" s="22" t="s">
        <v>4440</v>
      </c>
      <c r="F6" s="22" t="s">
        <v>4440</v>
      </c>
      <c r="G6" s="22" t="s">
        <v>4441</v>
      </c>
      <c r="H6" s="22" t="s">
        <v>4442</v>
      </c>
      <c r="I6" s="22" t="s">
        <v>4443</v>
      </c>
      <c r="J6" s="22"/>
      <c r="K6" s="22"/>
      <c r="L6" s="22"/>
      <c r="M6" s="24" t="str">
        <f>CONCATENATE("Preet|",VLOOKUP(C6,数据标准!E:AF,28,FALSE),"|",TRIM(D6),"|",TRIM(D6),"|",E6,"|",SUBSTITUTE(SUBSTITUTE(F6,CHAR(10),""),CHAR(13),""),"|")</f>
        <v>Preet|CD100001|ASM|ASM|美属萨摩亚|美属萨摩亚|</v>
      </c>
    </row>
    <row r="7" spans="1:13" s="17" customFormat="1" ht="12">
      <c r="A7" s="10" t="s">
        <v>306</v>
      </c>
      <c r="B7" s="22" t="s">
        <v>4444</v>
      </c>
      <c r="C7" s="22" t="s">
        <v>714</v>
      </c>
      <c r="D7" s="22" t="s">
        <v>4445</v>
      </c>
      <c r="E7" s="22" t="s">
        <v>4446</v>
      </c>
      <c r="F7" s="22" t="s">
        <v>4447</v>
      </c>
      <c r="G7" s="22" t="s">
        <v>4448</v>
      </c>
      <c r="H7" s="22" t="s">
        <v>4449</v>
      </c>
      <c r="I7" s="22" t="s">
        <v>4450</v>
      </c>
      <c r="J7" s="22"/>
      <c r="K7" s="22"/>
      <c r="L7" s="22"/>
      <c r="M7" s="24" t="str">
        <f>CONCATENATE("Preet|",VLOOKUP(C7,数据标准!E:AF,28,FALSE),"|",TRIM(D7),"|",TRIM(D7),"|",E7,"|",SUBSTITUTE(SUBSTITUTE(F7,CHAR(10),""),CHAR(13),""),"|")</f>
        <v>Preet|CD100001|AND|AND|安道尔|安道尔公国|</v>
      </c>
    </row>
    <row r="8" spans="1:13" s="17" customFormat="1" ht="12">
      <c r="A8" s="10" t="s">
        <v>306</v>
      </c>
      <c r="B8" s="22" t="s">
        <v>4451</v>
      </c>
      <c r="C8" s="22" t="s">
        <v>714</v>
      </c>
      <c r="D8" s="22" t="s">
        <v>4452</v>
      </c>
      <c r="E8" s="22" t="s">
        <v>4453</v>
      </c>
      <c r="F8" s="22" t="s">
        <v>4454</v>
      </c>
      <c r="G8" s="22" t="s">
        <v>4455</v>
      </c>
      <c r="H8" s="22" t="s">
        <v>4456</v>
      </c>
      <c r="I8" s="22" t="s">
        <v>4457</v>
      </c>
      <c r="J8" s="22"/>
      <c r="K8" s="22"/>
      <c r="L8" s="22"/>
      <c r="M8" s="24" t="str">
        <f>CONCATENATE("Preet|",VLOOKUP(C8,数据标准!E:AF,28,FALSE),"|",TRIM(D8),"|",TRIM(D8),"|",E8,"|",SUBSTITUTE(SUBSTITUTE(F8,CHAR(10),""),CHAR(13),""),"|")</f>
        <v>Preet|CD100001|AGO|AGO|安哥拉|安哥拉共和国|</v>
      </c>
    </row>
    <row r="9" spans="1:13" s="17" customFormat="1" ht="12">
      <c r="A9" s="10" t="s">
        <v>306</v>
      </c>
      <c r="B9" s="22" t="s">
        <v>4458</v>
      </c>
      <c r="C9" s="22" t="s">
        <v>714</v>
      </c>
      <c r="D9" s="22" t="s">
        <v>4459</v>
      </c>
      <c r="E9" s="22" t="s">
        <v>4460</v>
      </c>
      <c r="F9" s="22" t="s">
        <v>4460</v>
      </c>
      <c r="G9" s="22" t="s">
        <v>4461</v>
      </c>
      <c r="H9" s="22" t="s">
        <v>4462</v>
      </c>
      <c r="I9" s="22" t="s">
        <v>4463</v>
      </c>
      <c r="J9" s="22"/>
      <c r="K9" s="22"/>
      <c r="L9" s="22"/>
      <c r="M9" s="24" t="str">
        <f>CONCATENATE("Preet|",VLOOKUP(C9,数据标准!E:AF,28,FALSE),"|",TRIM(D9),"|",TRIM(D9),"|",E9,"|",SUBSTITUTE(SUBSTITUTE(F9,CHAR(10),""),CHAR(13),""),"|")</f>
        <v>Preet|CD100001|ATG|ATG|安提瓜和巴布达|安提瓜和巴布达|</v>
      </c>
    </row>
    <row r="10" spans="1:13" s="17" customFormat="1" ht="12">
      <c r="A10" s="10" t="s">
        <v>306</v>
      </c>
      <c r="B10" s="22" t="s">
        <v>4464</v>
      </c>
      <c r="C10" s="22" t="s">
        <v>714</v>
      </c>
      <c r="D10" s="22" t="s">
        <v>4465</v>
      </c>
      <c r="E10" s="22" t="s">
        <v>4466</v>
      </c>
      <c r="F10" s="22" t="s">
        <v>4467</v>
      </c>
      <c r="G10" s="22" t="s">
        <v>4468</v>
      </c>
      <c r="H10" s="22" t="s">
        <v>4469</v>
      </c>
      <c r="I10" s="22" t="s">
        <v>4470</v>
      </c>
      <c r="J10" s="22"/>
      <c r="K10" s="22"/>
      <c r="L10" s="22"/>
      <c r="M10" s="24" t="str">
        <f>CONCATENATE("Preet|",VLOOKUP(C10,数据标准!E:AF,28,FALSE),"|",TRIM(D10),"|",TRIM(D10),"|",E10,"|",SUBSTITUTE(SUBSTITUTE(F10,CHAR(10),""),CHAR(13),""),"|")</f>
        <v>Preet|CD100001|AZE|AZE|阿塞拜疆|阿塞拜疆共和国|</v>
      </c>
    </row>
    <row r="11" spans="1:13" s="17" customFormat="1" ht="12">
      <c r="A11" s="10" t="s">
        <v>306</v>
      </c>
      <c r="B11" s="22" t="s">
        <v>4471</v>
      </c>
      <c r="C11" s="22" t="s">
        <v>714</v>
      </c>
      <c r="D11" s="22" t="s">
        <v>4472</v>
      </c>
      <c r="E11" s="22" t="s">
        <v>4473</v>
      </c>
      <c r="F11" s="22" t="s">
        <v>4474</v>
      </c>
      <c r="G11" s="22" t="s">
        <v>4475</v>
      </c>
      <c r="H11" s="22" t="s">
        <v>4476</v>
      </c>
      <c r="I11" s="22" t="s">
        <v>4477</v>
      </c>
      <c r="J11" s="22"/>
      <c r="K11" s="22"/>
      <c r="L11" s="22"/>
      <c r="M11" s="24" t="str">
        <f>CONCATENATE("Preet|",VLOOKUP(C11,数据标准!E:AF,28,FALSE),"|",TRIM(D11),"|",TRIM(D11),"|",E11,"|",SUBSTITUTE(SUBSTITUTE(F11,CHAR(10),""),CHAR(13),""),"|")</f>
        <v>Preet|CD100001|ARG|ARG|阿根廷|阿根廷共和国|</v>
      </c>
    </row>
    <row r="12" spans="1:13" s="17" customFormat="1" ht="12">
      <c r="A12" s="10" t="s">
        <v>306</v>
      </c>
      <c r="B12" s="22" t="s">
        <v>4478</v>
      </c>
      <c r="C12" s="22" t="s">
        <v>714</v>
      </c>
      <c r="D12" s="22" t="s">
        <v>4479</v>
      </c>
      <c r="E12" s="22" t="s">
        <v>4480</v>
      </c>
      <c r="F12" s="22" t="s">
        <v>4481</v>
      </c>
      <c r="G12" s="22" t="s">
        <v>4482</v>
      </c>
      <c r="H12" s="22" t="s">
        <v>4483</v>
      </c>
      <c r="I12" s="22" t="s">
        <v>4484</v>
      </c>
      <c r="J12" s="22"/>
      <c r="K12" s="22"/>
      <c r="L12" s="22"/>
      <c r="M12" s="24" t="str">
        <f>CONCATENATE("Preet|",VLOOKUP(C12,数据标准!E:AF,28,FALSE),"|",TRIM(D12),"|",TRIM(D12),"|",E12,"|",SUBSTITUTE(SUBSTITUTE(F12,CHAR(10),""),CHAR(13),""),"|")</f>
        <v>Preet|CD100001|AUS|AUS|澳大利亚|澳大利亚联邦|</v>
      </c>
    </row>
    <row r="13" spans="1:13" s="17" customFormat="1" ht="12">
      <c r="A13" s="10" t="s">
        <v>306</v>
      </c>
      <c r="B13" s="22" t="s">
        <v>4485</v>
      </c>
      <c r="C13" s="22" t="s">
        <v>714</v>
      </c>
      <c r="D13" s="22" t="s">
        <v>4486</v>
      </c>
      <c r="E13" s="22" t="s">
        <v>4487</v>
      </c>
      <c r="F13" s="22" t="s">
        <v>4488</v>
      </c>
      <c r="G13" s="22" t="s">
        <v>4489</v>
      </c>
      <c r="H13" s="22" t="s">
        <v>4490</v>
      </c>
      <c r="I13" s="22" t="s">
        <v>4491</v>
      </c>
      <c r="J13" s="22"/>
      <c r="K13" s="22"/>
      <c r="L13" s="22"/>
      <c r="M13" s="24" t="str">
        <f>CONCATENATE("Preet|",VLOOKUP(C13,数据标准!E:AF,28,FALSE),"|",TRIM(D13),"|",TRIM(D13),"|",E13,"|",SUBSTITUTE(SUBSTITUTE(F13,CHAR(10),""),CHAR(13),""),"|")</f>
        <v>Preet|CD100001|AUT|AUT|奥地利|奥地利共和国|</v>
      </c>
    </row>
    <row r="14" spans="1:13" s="17" customFormat="1" ht="12">
      <c r="A14" s="10" t="s">
        <v>306</v>
      </c>
      <c r="B14" s="22" t="s">
        <v>4492</v>
      </c>
      <c r="C14" s="22" t="s">
        <v>714</v>
      </c>
      <c r="D14" s="22" t="s">
        <v>4493</v>
      </c>
      <c r="E14" s="22" t="s">
        <v>4494</v>
      </c>
      <c r="F14" s="22" t="s">
        <v>4495</v>
      </c>
      <c r="G14" s="22" t="s">
        <v>4496</v>
      </c>
      <c r="H14" s="22" t="s">
        <v>4497</v>
      </c>
      <c r="I14" s="22" t="s">
        <v>4498</v>
      </c>
      <c r="J14" s="22"/>
      <c r="K14" s="22"/>
      <c r="L14" s="22"/>
      <c r="M14" s="24" t="str">
        <f>CONCATENATE("Preet|",VLOOKUP(C14,数据标准!E:AF,28,FALSE),"|",TRIM(D14),"|",TRIM(D14),"|",E14,"|",SUBSTITUTE(SUBSTITUTE(F14,CHAR(10),""),CHAR(13),""),"|")</f>
        <v>Preet|CD100001|BHS|BHS|巴哈马|巴哈马联邦|</v>
      </c>
    </row>
    <row r="15" spans="1:13" s="17" customFormat="1" ht="12">
      <c r="A15" s="10" t="s">
        <v>306</v>
      </c>
      <c r="B15" s="22" t="s">
        <v>4499</v>
      </c>
      <c r="C15" s="22" t="s">
        <v>714</v>
      </c>
      <c r="D15" s="22" t="s">
        <v>4500</v>
      </c>
      <c r="E15" s="22" t="s">
        <v>4501</v>
      </c>
      <c r="F15" s="22" t="s">
        <v>4502</v>
      </c>
      <c r="G15" s="22" t="s">
        <v>4503</v>
      </c>
      <c r="H15" s="22" t="s">
        <v>4504</v>
      </c>
      <c r="I15" s="22" t="s">
        <v>4505</v>
      </c>
      <c r="J15" s="22"/>
      <c r="K15" s="22"/>
      <c r="L15" s="22"/>
      <c r="M15" s="24" t="str">
        <f>CONCATENATE("Preet|",VLOOKUP(C15,数据标准!E:AF,28,FALSE),"|",TRIM(D15),"|",TRIM(D15),"|",E15,"|",SUBSTITUTE(SUBSTITUTE(F15,CHAR(10),""),CHAR(13),""),"|")</f>
        <v>Preet|CD100001|BHR|BHR|巴林|巴林国|</v>
      </c>
    </row>
    <row r="16" spans="1:13" s="17" customFormat="1" ht="12">
      <c r="A16" s="10" t="s">
        <v>306</v>
      </c>
      <c r="B16" s="22" t="s">
        <v>4506</v>
      </c>
      <c r="C16" s="22" t="s">
        <v>714</v>
      </c>
      <c r="D16" s="22" t="s">
        <v>4507</v>
      </c>
      <c r="E16" s="22" t="s">
        <v>4508</v>
      </c>
      <c r="F16" s="22" t="s">
        <v>4509</v>
      </c>
      <c r="G16" s="22" t="s">
        <v>4510</v>
      </c>
      <c r="H16" s="22" t="s">
        <v>4511</v>
      </c>
      <c r="I16" s="22" t="s">
        <v>4512</v>
      </c>
      <c r="J16" s="22"/>
      <c r="K16" s="22"/>
      <c r="L16" s="22"/>
      <c r="M16" s="24" t="str">
        <f>CONCATENATE("Preet|",VLOOKUP(C16,数据标准!E:AF,28,FALSE),"|",TRIM(D16),"|",TRIM(D16),"|",E16,"|",SUBSTITUTE(SUBSTITUTE(F16,CHAR(10),""),CHAR(13),""),"|")</f>
        <v>Preet|CD100001|BGD|BGD|孟加拉国|孟加拉人民共和国|</v>
      </c>
    </row>
    <row r="17" spans="1:13" s="17" customFormat="1" ht="12">
      <c r="A17" s="10" t="s">
        <v>306</v>
      </c>
      <c r="B17" s="22" t="s">
        <v>4513</v>
      </c>
      <c r="C17" s="22" t="s">
        <v>714</v>
      </c>
      <c r="D17" s="22" t="s">
        <v>4514</v>
      </c>
      <c r="E17" s="22" t="s">
        <v>4515</v>
      </c>
      <c r="F17" s="22" t="s">
        <v>4516</v>
      </c>
      <c r="G17" s="22" t="s">
        <v>4517</v>
      </c>
      <c r="H17" s="22" t="s">
        <v>4518</v>
      </c>
      <c r="I17" s="22" t="s">
        <v>4519</v>
      </c>
      <c r="J17" s="22"/>
      <c r="K17" s="22"/>
      <c r="L17" s="22"/>
      <c r="M17" s="24" t="str">
        <f>CONCATENATE("Preet|",VLOOKUP(C17,数据标准!E:AF,28,FALSE),"|",TRIM(D17),"|",TRIM(D17),"|",E17,"|",SUBSTITUTE(SUBSTITUTE(F17,CHAR(10),""),CHAR(13),""),"|")</f>
        <v>Preet|CD100001|ARM|ARM|亚美尼亚|亚美尼亚共和国|</v>
      </c>
    </row>
    <row r="18" spans="1:13" s="17" customFormat="1" ht="12">
      <c r="A18" s="10" t="s">
        <v>306</v>
      </c>
      <c r="B18" s="22" t="s">
        <v>4520</v>
      </c>
      <c r="C18" s="22" t="s">
        <v>714</v>
      </c>
      <c r="D18" s="22" t="s">
        <v>4521</v>
      </c>
      <c r="E18" s="22" t="s">
        <v>4522</v>
      </c>
      <c r="F18" s="22" t="s">
        <v>4522</v>
      </c>
      <c r="G18" s="22" t="s">
        <v>4523</v>
      </c>
      <c r="H18" s="22" t="s">
        <v>4524</v>
      </c>
      <c r="I18" s="22" t="s">
        <v>4525</v>
      </c>
      <c r="J18" s="22"/>
      <c r="K18" s="22"/>
      <c r="L18" s="22"/>
      <c r="M18" s="24" t="str">
        <f>CONCATENATE("Preet|",VLOOKUP(C18,数据标准!E:AF,28,FALSE),"|",TRIM(D18),"|",TRIM(D18),"|",E18,"|",SUBSTITUTE(SUBSTITUTE(F18,CHAR(10),""),CHAR(13),""),"|")</f>
        <v>Preet|CD100001|BRB|BRB|巴巴多斯|巴巴多斯|</v>
      </c>
    </row>
    <row r="19" spans="1:13" s="17" customFormat="1" ht="12">
      <c r="A19" s="10" t="s">
        <v>306</v>
      </c>
      <c r="B19" s="22" t="s">
        <v>4526</v>
      </c>
      <c r="C19" s="22" t="s">
        <v>714</v>
      </c>
      <c r="D19" s="22" t="s">
        <v>4527</v>
      </c>
      <c r="E19" s="22" t="s">
        <v>4528</v>
      </c>
      <c r="F19" s="22" t="s">
        <v>4529</v>
      </c>
      <c r="G19" s="22" t="s">
        <v>4530</v>
      </c>
      <c r="H19" s="22" t="s">
        <v>4531</v>
      </c>
      <c r="I19" s="22" t="s">
        <v>4532</v>
      </c>
      <c r="J19" s="22"/>
      <c r="K19" s="22"/>
      <c r="L19" s="22"/>
      <c r="M19" s="24" t="str">
        <f>CONCATENATE("Preet|",VLOOKUP(C19,数据标准!E:AF,28,FALSE),"|",TRIM(D19),"|",TRIM(D19),"|",E19,"|",SUBSTITUTE(SUBSTITUTE(F19,CHAR(10),""),CHAR(13),""),"|")</f>
        <v>Preet|CD100001|BEL|BEL|比利时|比利时王国|</v>
      </c>
    </row>
    <row r="20" spans="1:13" s="17" customFormat="1" ht="12">
      <c r="A20" s="10" t="s">
        <v>306</v>
      </c>
      <c r="B20" s="22" t="s">
        <v>4533</v>
      </c>
      <c r="C20" s="22" t="s">
        <v>714</v>
      </c>
      <c r="D20" s="22" t="s">
        <v>4534</v>
      </c>
      <c r="E20" s="22" t="s">
        <v>4535</v>
      </c>
      <c r="F20" s="22" t="s">
        <v>4536</v>
      </c>
      <c r="G20" s="22" t="s">
        <v>4537</v>
      </c>
      <c r="H20" s="22" t="s">
        <v>4538</v>
      </c>
      <c r="I20" s="22" t="s">
        <v>4539</v>
      </c>
      <c r="J20" s="22"/>
      <c r="K20" s="22"/>
      <c r="L20" s="22"/>
      <c r="M20" s="24" t="str">
        <f>CONCATENATE("Preet|",VLOOKUP(C20,数据标准!E:AF,28,FALSE),"|",TRIM(D20),"|",TRIM(D20),"|",E20,"|",SUBSTITUTE(SUBSTITUTE(F20,CHAR(10),""),CHAR(13),""),"|")</f>
        <v>Preet|CD100001|BMU|BMU|百慕大|百慕大群岛|</v>
      </c>
    </row>
    <row r="21" spans="1:13" s="17" customFormat="1" ht="12">
      <c r="A21" s="10" t="s">
        <v>306</v>
      </c>
      <c r="B21" s="22" t="s">
        <v>4540</v>
      </c>
      <c r="C21" s="22" t="s">
        <v>714</v>
      </c>
      <c r="D21" s="22" t="s">
        <v>4541</v>
      </c>
      <c r="E21" s="22" t="s">
        <v>4542</v>
      </c>
      <c r="F21" s="22" t="s">
        <v>4543</v>
      </c>
      <c r="G21" s="22" t="s">
        <v>4544</v>
      </c>
      <c r="H21" s="22" t="s">
        <v>4545</v>
      </c>
      <c r="I21" s="22" t="s">
        <v>4546</v>
      </c>
      <c r="J21" s="22"/>
      <c r="K21" s="22"/>
      <c r="L21" s="22"/>
      <c r="M21" s="24" t="str">
        <f>CONCATENATE("Preet|",VLOOKUP(C21,数据标准!E:AF,28,FALSE),"|",TRIM(D21),"|",TRIM(D21),"|",E21,"|",SUBSTITUTE(SUBSTITUTE(F21,CHAR(10),""),CHAR(13),""),"|")</f>
        <v>Preet|CD100001|BTN|BTN|不丹|不丹王国|</v>
      </c>
    </row>
    <row r="22" spans="1:13" s="17" customFormat="1" ht="12">
      <c r="A22" s="10" t="s">
        <v>306</v>
      </c>
      <c r="B22" s="22" t="s">
        <v>4547</v>
      </c>
      <c r="C22" s="22" t="s">
        <v>714</v>
      </c>
      <c r="D22" s="22" t="s">
        <v>4548</v>
      </c>
      <c r="E22" s="22" t="s">
        <v>4549</v>
      </c>
      <c r="F22" s="22" t="s">
        <v>4550</v>
      </c>
      <c r="G22" s="22" t="s">
        <v>4551</v>
      </c>
      <c r="H22" s="22" t="s">
        <v>4552</v>
      </c>
      <c r="I22" s="22" t="s">
        <v>4553</v>
      </c>
      <c r="J22" s="22"/>
      <c r="K22" s="22"/>
      <c r="L22" s="22"/>
      <c r="M22" s="24" t="str">
        <f>CONCATENATE("Preet|",VLOOKUP(C22,数据标准!E:AF,28,FALSE),"|",TRIM(D22),"|",TRIM(D22),"|",E22,"|",SUBSTITUTE(SUBSTITUTE(F22,CHAR(10),""),CHAR(13),""),"|")</f>
        <v>Preet|CD100001|BOL|BOL|玻利维亚|玻利维亚共和国|</v>
      </c>
    </row>
    <row r="23" spans="1:13" s="17" customFormat="1" ht="12">
      <c r="A23" s="10" t="s">
        <v>306</v>
      </c>
      <c r="B23" s="22" t="s">
        <v>4554</v>
      </c>
      <c r="C23" s="22" t="s">
        <v>714</v>
      </c>
      <c r="D23" s="22" t="s">
        <v>4555</v>
      </c>
      <c r="E23" s="22" t="s">
        <v>4556</v>
      </c>
      <c r="F23" s="22" t="s">
        <v>4557</v>
      </c>
      <c r="G23" s="22" t="s">
        <v>4558</v>
      </c>
      <c r="H23" s="22" t="s">
        <v>4559</v>
      </c>
      <c r="I23" s="22" t="s">
        <v>4560</v>
      </c>
      <c r="J23" s="22"/>
      <c r="K23" s="22"/>
      <c r="L23" s="22"/>
      <c r="M23" s="24" t="str">
        <f>CONCATENATE("Preet|",VLOOKUP(C23,数据标准!E:AF,28,FALSE),"|",TRIM(D23),"|",TRIM(D23),"|",E23,"|",SUBSTITUTE(SUBSTITUTE(F23,CHAR(10),""),CHAR(13),""),"|")</f>
        <v>Preet|CD100001|BIH|BIH|波黑|波斯尼亚和黑塞哥维那|</v>
      </c>
    </row>
    <row r="24" spans="1:13" s="17" customFormat="1" ht="12">
      <c r="A24" s="10" t="s">
        <v>306</v>
      </c>
      <c r="B24" s="22" t="s">
        <v>4561</v>
      </c>
      <c r="C24" s="22" t="s">
        <v>714</v>
      </c>
      <c r="D24" s="22" t="s">
        <v>4562</v>
      </c>
      <c r="E24" s="22" t="s">
        <v>4563</v>
      </c>
      <c r="F24" s="22" t="s">
        <v>4564</v>
      </c>
      <c r="G24" s="22" t="s">
        <v>4565</v>
      </c>
      <c r="H24" s="22" t="s">
        <v>4566</v>
      </c>
      <c r="I24" s="22" t="s">
        <v>4567</v>
      </c>
      <c r="J24" s="22"/>
      <c r="K24" s="22"/>
      <c r="L24" s="22"/>
      <c r="M24" s="24" t="str">
        <f>CONCATENATE("Preet|",VLOOKUP(C24,数据标准!E:AF,28,FALSE),"|",TRIM(D24),"|",TRIM(D24),"|",E24,"|",SUBSTITUTE(SUBSTITUTE(F24,CHAR(10),""),CHAR(13),""),"|")</f>
        <v>Preet|CD100001|BWA|BWA|博茨瓦纳|博茨瓦纳共和国|</v>
      </c>
    </row>
    <row r="25" spans="1:13" s="17" customFormat="1" ht="12">
      <c r="A25" s="10" t="s">
        <v>306</v>
      </c>
      <c r="B25" s="22" t="s">
        <v>4568</v>
      </c>
      <c r="C25" s="22" t="s">
        <v>714</v>
      </c>
      <c r="D25" s="22" t="s">
        <v>4569</v>
      </c>
      <c r="E25" s="22" t="s">
        <v>4570</v>
      </c>
      <c r="F25" s="22" t="s">
        <v>4570</v>
      </c>
      <c r="G25" s="22" t="s">
        <v>4571</v>
      </c>
      <c r="H25" s="22" t="s">
        <v>4572</v>
      </c>
      <c r="I25" s="22" t="s">
        <v>4573</v>
      </c>
      <c r="J25" s="22"/>
      <c r="K25" s="22"/>
      <c r="L25" s="22"/>
      <c r="M25" s="24" t="str">
        <f>CONCATENATE("Preet|",VLOOKUP(C25,数据标准!E:AF,28,FALSE),"|",TRIM(D25),"|",TRIM(D25),"|",E25,"|",SUBSTITUTE(SUBSTITUTE(F25,CHAR(10),""),CHAR(13),""),"|")</f>
        <v>Preet|CD100001|BVT|BVT|布维岛|布维岛|</v>
      </c>
    </row>
    <row r="26" spans="1:13" s="17" customFormat="1" ht="12">
      <c r="A26" s="10" t="s">
        <v>306</v>
      </c>
      <c r="B26" s="22" t="s">
        <v>4574</v>
      </c>
      <c r="C26" s="22" t="s">
        <v>714</v>
      </c>
      <c r="D26" s="22" t="s">
        <v>4575</v>
      </c>
      <c r="E26" s="22" t="s">
        <v>4576</v>
      </c>
      <c r="F26" s="22" t="s">
        <v>4577</v>
      </c>
      <c r="G26" s="22" t="s">
        <v>4578</v>
      </c>
      <c r="H26" s="22" t="s">
        <v>4579</v>
      </c>
      <c r="I26" s="22" t="s">
        <v>4580</v>
      </c>
      <c r="J26" s="22"/>
      <c r="K26" s="22"/>
      <c r="L26" s="22"/>
      <c r="M26" s="24" t="str">
        <f>CONCATENATE("Preet|",VLOOKUP(C26,数据标准!E:AF,28,FALSE),"|",TRIM(D26),"|",TRIM(D26),"|",E26,"|",SUBSTITUTE(SUBSTITUTE(F26,CHAR(10),""),CHAR(13),""),"|")</f>
        <v>Preet|CD100001|BRA|BRA|巴西|巴西联邦共和国|</v>
      </c>
    </row>
    <row r="27" spans="1:13" s="17" customFormat="1" ht="12">
      <c r="A27" s="10" t="s">
        <v>306</v>
      </c>
      <c r="B27" s="22" t="s">
        <v>4581</v>
      </c>
      <c r="C27" s="22" t="s">
        <v>714</v>
      </c>
      <c r="D27" s="22" t="s">
        <v>4582</v>
      </c>
      <c r="E27" s="22" t="s">
        <v>4583</v>
      </c>
      <c r="F27" s="22" t="s">
        <v>4583</v>
      </c>
      <c r="G27" s="22" t="s">
        <v>4584</v>
      </c>
      <c r="H27" s="22" t="s">
        <v>4585</v>
      </c>
      <c r="I27" s="22" t="s">
        <v>4586</v>
      </c>
      <c r="J27" s="22"/>
      <c r="K27" s="22"/>
      <c r="L27" s="22"/>
      <c r="M27" s="24" t="str">
        <f>CONCATENATE("Preet|",VLOOKUP(C27,数据标准!E:AF,28,FALSE),"|",TRIM(D27),"|",TRIM(D27),"|",E27,"|",SUBSTITUTE(SUBSTITUTE(F27,CHAR(10),""),CHAR(13),""),"|")</f>
        <v>Preet|CD100001|BLZ|BLZ|伯利兹|伯利兹|</v>
      </c>
    </row>
    <row r="28" spans="1:13" s="17" customFormat="1" ht="12">
      <c r="A28" s="10" t="s">
        <v>306</v>
      </c>
      <c r="B28" s="22" t="s">
        <v>4587</v>
      </c>
      <c r="C28" s="22" t="s">
        <v>714</v>
      </c>
      <c r="D28" s="22" t="s">
        <v>4588</v>
      </c>
      <c r="E28" s="22" t="s">
        <v>4589</v>
      </c>
      <c r="F28" s="22" t="s">
        <v>4589</v>
      </c>
      <c r="G28" s="22" t="s">
        <v>4590</v>
      </c>
      <c r="H28" s="22" t="s">
        <v>4591</v>
      </c>
      <c r="I28" s="22" t="s">
        <v>4592</v>
      </c>
      <c r="J28" s="22"/>
      <c r="K28" s="22"/>
      <c r="L28" s="22"/>
      <c r="M28" s="24" t="str">
        <f>CONCATENATE("Preet|",VLOOKUP(C28,数据标准!E:AF,28,FALSE),"|",TRIM(D28),"|",TRIM(D28),"|",E28,"|",SUBSTITUTE(SUBSTITUTE(F28,CHAR(10),""),CHAR(13),""),"|")</f>
        <v>Preet|CD100001|IOT|IOT|英属印度洋领地|英属印度洋领地|</v>
      </c>
    </row>
    <row r="29" spans="1:13" s="17" customFormat="1" ht="12">
      <c r="A29" s="10" t="s">
        <v>306</v>
      </c>
      <c r="B29" s="22" t="s">
        <v>4593</v>
      </c>
      <c r="C29" s="22" t="s">
        <v>714</v>
      </c>
      <c r="D29" s="22" t="s">
        <v>4594</v>
      </c>
      <c r="E29" s="22" t="s">
        <v>4595</v>
      </c>
      <c r="F29" s="22" t="s">
        <v>4596</v>
      </c>
      <c r="G29" s="22" t="s">
        <v>4597</v>
      </c>
      <c r="H29" s="22" t="s">
        <v>4598</v>
      </c>
      <c r="I29" s="22" t="s">
        <v>4599</v>
      </c>
      <c r="J29" s="22"/>
      <c r="K29" s="22"/>
      <c r="L29" s="22"/>
      <c r="M29" s="24" t="str">
        <f>CONCATENATE("Preet|",VLOOKUP(C29,数据标准!E:AF,28,FALSE),"|",TRIM(D29),"|",TRIM(D29),"|",E29,"|",SUBSTITUTE(SUBSTITUTE(F29,CHAR(10),""),CHAR(13),""),"|")</f>
        <v>Preet|CD100001|SLB|SLB|所罗门群岛|年罗门群岛|</v>
      </c>
    </row>
    <row r="30" spans="1:13" s="17" customFormat="1" ht="12">
      <c r="A30" s="10" t="s">
        <v>306</v>
      </c>
      <c r="B30" s="22" t="s">
        <v>4600</v>
      </c>
      <c r="C30" s="22" t="s">
        <v>714</v>
      </c>
      <c r="D30" s="22" t="s">
        <v>4601</v>
      </c>
      <c r="E30" s="22" t="s">
        <v>4602</v>
      </c>
      <c r="F30" s="22" t="s">
        <v>4602</v>
      </c>
      <c r="G30" s="22" t="s">
        <v>4603</v>
      </c>
      <c r="H30" s="22" t="s">
        <v>4604</v>
      </c>
      <c r="I30" s="22" t="s">
        <v>4605</v>
      </c>
      <c r="J30" s="22"/>
      <c r="K30" s="22"/>
      <c r="L30" s="22"/>
      <c r="M30" s="24" t="str">
        <f>CONCATENATE("Preet|",VLOOKUP(C30,数据标准!E:AF,28,FALSE),"|",TRIM(D30),"|",TRIM(D30),"|",E30,"|",SUBSTITUTE(SUBSTITUTE(F30,CHAR(10),""),CHAR(13),""),"|")</f>
        <v>Preet|CD100001|VGB|VGB|英属维尔京群岛|英属维尔京群岛|</v>
      </c>
    </row>
    <row r="31" spans="1:13" s="17" customFormat="1" ht="12">
      <c r="A31" s="10" t="s">
        <v>306</v>
      </c>
      <c r="B31" s="22" t="s">
        <v>4606</v>
      </c>
      <c r="C31" s="22" t="s">
        <v>714</v>
      </c>
      <c r="D31" s="22" t="s">
        <v>4607</v>
      </c>
      <c r="E31" s="22" t="s">
        <v>4608</v>
      </c>
      <c r="F31" s="22" t="s">
        <v>4609</v>
      </c>
      <c r="G31" s="22" t="s">
        <v>4610</v>
      </c>
      <c r="H31" s="22" t="s">
        <v>4611</v>
      </c>
      <c r="I31" s="22" t="s">
        <v>4612</v>
      </c>
      <c r="J31" s="22"/>
      <c r="K31" s="22"/>
      <c r="L31" s="22"/>
      <c r="M31" s="24" t="str">
        <f>CONCATENATE("Preet|",VLOOKUP(C31,数据标准!E:AF,28,FALSE),"|",TRIM(D31),"|",TRIM(D31),"|",E31,"|",SUBSTITUTE(SUBSTITUTE(F31,CHAR(10),""),CHAR(13),""),"|")</f>
        <v>Preet|CD100001|BRN|BRN|文莱|文莱达鲁萨兰国|</v>
      </c>
    </row>
    <row r="32" spans="1:13" s="17" customFormat="1" ht="12">
      <c r="A32" s="10" t="s">
        <v>306</v>
      </c>
      <c r="B32" s="22" t="s">
        <v>4613</v>
      </c>
      <c r="C32" s="22" t="s">
        <v>714</v>
      </c>
      <c r="D32" s="22" t="s">
        <v>4614</v>
      </c>
      <c r="E32" s="22" t="s">
        <v>4615</v>
      </c>
      <c r="F32" s="22" t="s">
        <v>4616</v>
      </c>
      <c r="G32" s="22" t="s">
        <v>4617</v>
      </c>
      <c r="H32" s="22" t="s">
        <v>4618</v>
      </c>
      <c r="I32" s="22" t="s">
        <v>4619</v>
      </c>
      <c r="J32" s="22"/>
      <c r="K32" s="22"/>
      <c r="L32" s="22"/>
      <c r="M32" s="24" t="str">
        <f>CONCATENATE("Preet|",VLOOKUP(C32,数据标准!E:AF,28,FALSE),"|",TRIM(D32),"|",TRIM(D32),"|",E32,"|",SUBSTITUTE(SUBSTITUTE(F32,CHAR(10),""),CHAR(13),""),"|")</f>
        <v>Preet|CD100001|BGR|BGR|保加利亚|保加利亚共和国|</v>
      </c>
    </row>
    <row r="33" spans="1:13" s="17" customFormat="1" ht="12">
      <c r="A33" s="10" t="s">
        <v>306</v>
      </c>
      <c r="B33" s="22" t="s">
        <v>4620</v>
      </c>
      <c r="C33" s="22" t="s">
        <v>714</v>
      </c>
      <c r="D33" s="22" t="s">
        <v>4621</v>
      </c>
      <c r="E33" s="22" t="s">
        <v>4622</v>
      </c>
      <c r="F33" s="22" t="s">
        <v>4623</v>
      </c>
      <c r="G33" s="22" t="s">
        <v>4624</v>
      </c>
      <c r="H33" s="22" t="s">
        <v>4625</v>
      </c>
      <c r="I33" s="22" t="s">
        <v>4626</v>
      </c>
      <c r="J33" s="22"/>
      <c r="K33" s="22"/>
      <c r="L33" s="22"/>
      <c r="M33" s="24" t="str">
        <f>CONCATENATE("Preet|",VLOOKUP(C33,数据标准!E:AF,28,FALSE),"|",TRIM(D33),"|",TRIM(D33),"|",E33,"|",SUBSTITUTE(SUBSTITUTE(F33,CHAR(10),""),CHAR(13),""),"|")</f>
        <v>Preet|CD100001|MMR|MMR|缅甸|缅甸联邦|</v>
      </c>
    </row>
    <row r="34" spans="1:13" s="17" customFormat="1" ht="12">
      <c r="A34" s="10" t="s">
        <v>306</v>
      </c>
      <c r="B34" s="22" t="s">
        <v>4627</v>
      </c>
      <c r="C34" s="22" t="s">
        <v>714</v>
      </c>
      <c r="D34" s="22" t="s">
        <v>4628</v>
      </c>
      <c r="E34" s="22" t="s">
        <v>4629</v>
      </c>
      <c r="F34" s="22" t="s">
        <v>4630</v>
      </c>
      <c r="G34" s="22" t="s">
        <v>4631</v>
      </c>
      <c r="H34" s="22" t="s">
        <v>4632</v>
      </c>
      <c r="I34" s="22" t="s">
        <v>4633</v>
      </c>
      <c r="J34" s="22"/>
      <c r="K34" s="22"/>
      <c r="L34" s="22"/>
      <c r="M34" s="24" t="str">
        <f>CONCATENATE("Preet|",VLOOKUP(C34,数据标准!E:AF,28,FALSE),"|",TRIM(D34),"|",TRIM(D34),"|",E34,"|",SUBSTITUTE(SUBSTITUTE(F34,CHAR(10),""),CHAR(13),""),"|")</f>
        <v>Preet|CD100001|BDI|BDI|布隆迪|布隆迪共和国|</v>
      </c>
    </row>
    <row r="35" spans="1:13" s="17" customFormat="1" ht="12">
      <c r="A35" s="10" t="s">
        <v>306</v>
      </c>
      <c r="B35" s="22" t="s">
        <v>4634</v>
      </c>
      <c r="C35" s="22" t="s">
        <v>714</v>
      </c>
      <c r="D35" s="22" t="s">
        <v>4635</v>
      </c>
      <c r="E35" s="22" t="s">
        <v>4636</v>
      </c>
      <c r="F35" s="22" t="s">
        <v>4637</v>
      </c>
      <c r="G35" s="22" t="s">
        <v>4638</v>
      </c>
      <c r="H35" s="22" t="s">
        <v>4639</v>
      </c>
      <c r="I35" s="22" t="s">
        <v>4640</v>
      </c>
      <c r="J35" s="22"/>
      <c r="K35" s="22"/>
      <c r="L35" s="22"/>
      <c r="M35" s="24" t="str">
        <f>CONCATENATE("Preet|",VLOOKUP(C35,数据标准!E:AF,28,FALSE),"|",TRIM(D35),"|",TRIM(D35),"|",E35,"|",SUBSTITUTE(SUBSTITUTE(F35,CHAR(10),""),CHAR(13),""),"|")</f>
        <v>Preet|CD100001|BLR|BLR|白俄罗斯|白俄罗斯共和国|</v>
      </c>
    </row>
    <row r="36" spans="1:13" s="17" customFormat="1" ht="12">
      <c r="A36" s="10" t="s">
        <v>306</v>
      </c>
      <c r="B36" s="22" t="s">
        <v>4641</v>
      </c>
      <c r="C36" s="22" t="s">
        <v>714</v>
      </c>
      <c r="D36" s="22" t="s">
        <v>4642</v>
      </c>
      <c r="E36" s="22" t="s">
        <v>4643</v>
      </c>
      <c r="F36" s="22" t="s">
        <v>4644</v>
      </c>
      <c r="G36" s="22" t="s">
        <v>4645</v>
      </c>
      <c r="H36" s="22" t="s">
        <v>4646</v>
      </c>
      <c r="I36" s="22" t="s">
        <v>4647</v>
      </c>
      <c r="J36" s="22"/>
      <c r="K36" s="22"/>
      <c r="L36" s="22"/>
      <c r="M36" s="24" t="str">
        <f>CONCATENATE("Preet|",VLOOKUP(C36,数据标准!E:AF,28,FALSE),"|",TRIM(D36),"|",TRIM(D36),"|",E36,"|",SUBSTITUTE(SUBSTITUTE(F36,CHAR(10),""),CHAR(13),""),"|")</f>
        <v>Preet|CD100001|KHM|KHM|柬埔寨|柬埔寨王国|</v>
      </c>
    </row>
    <row r="37" spans="1:13" s="17" customFormat="1" ht="12">
      <c r="A37" s="10" t="s">
        <v>306</v>
      </c>
      <c r="B37" s="22" t="s">
        <v>4648</v>
      </c>
      <c r="C37" s="22" t="s">
        <v>714</v>
      </c>
      <c r="D37" s="22" t="s">
        <v>4649</v>
      </c>
      <c r="E37" s="22" t="s">
        <v>4650</v>
      </c>
      <c r="F37" s="22" t="s">
        <v>4651</v>
      </c>
      <c r="G37" s="22" t="s">
        <v>4652</v>
      </c>
      <c r="H37" s="22" t="s">
        <v>4653</v>
      </c>
      <c r="I37" s="22" t="s">
        <v>4654</v>
      </c>
      <c r="J37" s="22"/>
      <c r="K37" s="22"/>
      <c r="L37" s="22"/>
      <c r="M37" s="24" t="str">
        <f>CONCATENATE("Preet|",VLOOKUP(C37,数据标准!E:AF,28,FALSE),"|",TRIM(D37),"|",TRIM(D37),"|",E37,"|",SUBSTITUTE(SUBSTITUTE(F37,CHAR(10),""),CHAR(13),""),"|")</f>
        <v>Preet|CD100001|CMR|CMR|喀麦隆|喀麦隆共和国|</v>
      </c>
    </row>
    <row r="38" spans="1:13" s="17" customFormat="1" ht="12">
      <c r="A38" s="10" t="s">
        <v>306</v>
      </c>
      <c r="B38" s="22" t="s">
        <v>4655</v>
      </c>
      <c r="C38" s="22" t="s">
        <v>714</v>
      </c>
      <c r="D38" s="22" t="s">
        <v>4656</v>
      </c>
      <c r="E38" s="22" t="s">
        <v>4657</v>
      </c>
      <c r="F38" s="22" t="s">
        <v>4657</v>
      </c>
      <c r="G38" s="22" t="s">
        <v>4658</v>
      </c>
      <c r="H38" s="22" t="s">
        <v>4659</v>
      </c>
      <c r="I38" s="22" t="s">
        <v>4660</v>
      </c>
      <c r="J38" s="22"/>
      <c r="K38" s="22"/>
      <c r="L38" s="22"/>
      <c r="M38" s="24" t="str">
        <f>CONCATENATE("Preet|",VLOOKUP(C38,数据标准!E:AF,28,FALSE),"|",TRIM(D38),"|",TRIM(D38),"|",E38,"|",SUBSTITUTE(SUBSTITUTE(F38,CHAR(10),""),CHAR(13),""),"|")</f>
        <v>Preet|CD100001|CAN|CAN|加拿大|加拿大|</v>
      </c>
    </row>
    <row r="39" spans="1:13" s="17" customFormat="1" ht="12">
      <c r="A39" s="10" t="s">
        <v>306</v>
      </c>
      <c r="B39" s="22" t="s">
        <v>4661</v>
      </c>
      <c r="C39" s="22" t="s">
        <v>714</v>
      </c>
      <c r="D39" s="22" t="s">
        <v>4662</v>
      </c>
      <c r="E39" s="22" t="s">
        <v>4663</v>
      </c>
      <c r="F39" s="22" t="s">
        <v>4664</v>
      </c>
      <c r="G39" s="22" t="s">
        <v>4665</v>
      </c>
      <c r="H39" s="22" t="s">
        <v>4666</v>
      </c>
      <c r="I39" s="22" t="s">
        <v>4667</v>
      </c>
      <c r="J39" s="22"/>
      <c r="K39" s="22"/>
      <c r="L39" s="22"/>
      <c r="M39" s="24" t="str">
        <f>CONCATENATE("Preet|",VLOOKUP(C39,数据标准!E:AF,28,FALSE),"|",TRIM(D39),"|",TRIM(D39),"|",E39,"|",SUBSTITUTE(SUBSTITUTE(F39,CHAR(10),""),CHAR(13),""),"|")</f>
        <v>Preet|CD100001|CPV|CPV|佛得角|佛得角共和国|</v>
      </c>
    </row>
    <row r="40" spans="1:13" s="17" customFormat="1" ht="12">
      <c r="A40" s="10" t="s">
        <v>306</v>
      </c>
      <c r="B40" s="22" t="s">
        <v>4668</v>
      </c>
      <c r="C40" s="22" t="s">
        <v>714</v>
      </c>
      <c r="D40" s="22" t="s">
        <v>4669</v>
      </c>
      <c r="E40" s="22" t="s">
        <v>4670</v>
      </c>
      <c r="F40" s="22" t="s">
        <v>4670</v>
      </c>
      <c r="G40" s="22" t="s">
        <v>4671</v>
      </c>
      <c r="H40" s="22" t="s">
        <v>4672</v>
      </c>
      <c r="I40" s="22" t="s">
        <v>4673</v>
      </c>
      <c r="J40" s="22"/>
      <c r="K40" s="22"/>
      <c r="L40" s="22"/>
      <c r="M40" s="24" t="str">
        <f>CONCATENATE("Preet|",VLOOKUP(C40,数据标准!E:AF,28,FALSE),"|",TRIM(D40),"|",TRIM(D40),"|",E40,"|",SUBSTITUTE(SUBSTITUTE(F40,CHAR(10),""),CHAR(13),""),"|")</f>
        <v>Preet|CD100001|CYM|CYM|开曼群岛|开曼群岛|</v>
      </c>
    </row>
    <row r="41" spans="1:13" s="17" customFormat="1" ht="12">
      <c r="A41" s="10" t="s">
        <v>306</v>
      </c>
      <c r="B41" s="22" t="s">
        <v>4674</v>
      </c>
      <c r="C41" s="22" t="s">
        <v>714</v>
      </c>
      <c r="D41" s="22" t="s">
        <v>4675</v>
      </c>
      <c r="E41" s="22" t="s">
        <v>4676</v>
      </c>
      <c r="F41" s="22" t="s">
        <v>4677</v>
      </c>
      <c r="G41" s="22" t="s">
        <v>4678</v>
      </c>
      <c r="H41" s="22" t="s">
        <v>4679</v>
      </c>
      <c r="I41" s="22" t="s">
        <v>4680</v>
      </c>
      <c r="J41" s="22"/>
      <c r="K41" s="22"/>
      <c r="L41" s="22"/>
      <c r="M41" s="24" t="str">
        <f>CONCATENATE("Preet|",VLOOKUP(C41,数据标准!E:AF,28,FALSE),"|",TRIM(D41),"|",TRIM(D41),"|",E41,"|",SUBSTITUTE(SUBSTITUTE(F41,CHAR(10),""),CHAR(13),""),"|")</f>
        <v>Preet|CD100001|CAF|CAF|中非|中非共和国|</v>
      </c>
    </row>
    <row r="42" spans="1:13" s="17" customFormat="1" ht="12">
      <c r="A42" s="10" t="s">
        <v>306</v>
      </c>
      <c r="B42" s="22" t="s">
        <v>4681</v>
      </c>
      <c r="C42" s="22" t="s">
        <v>714</v>
      </c>
      <c r="D42" s="22" t="s">
        <v>4682</v>
      </c>
      <c r="E42" s="22" t="s">
        <v>4683</v>
      </c>
      <c r="F42" s="22" t="s">
        <v>4684</v>
      </c>
      <c r="G42" s="22" t="s">
        <v>4685</v>
      </c>
      <c r="H42" s="22" t="s">
        <v>4686</v>
      </c>
      <c r="I42" s="22" t="s">
        <v>4687</v>
      </c>
      <c r="J42" s="22"/>
      <c r="K42" s="22"/>
      <c r="L42" s="22"/>
      <c r="M42" s="24" t="str">
        <f>CONCATENATE("Preet|",VLOOKUP(C42,数据标准!E:AF,28,FALSE),"|",TRIM(D42),"|",TRIM(D42),"|",E42,"|",SUBSTITUTE(SUBSTITUTE(F42,CHAR(10),""),CHAR(13),""),"|")</f>
        <v>Preet|CD100001|LKA|LKA|斯里兰卡|斯里兰卡民主社会主义共和国|</v>
      </c>
    </row>
    <row r="43" spans="1:13" s="17" customFormat="1" ht="12">
      <c r="A43" s="10" t="s">
        <v>306</v>
      </c>
      <c r="B43" s="22" t="s">
        <v>4688</v>
      </c>
      <c r="C43" s="22" t="s">
        <v>714</v>
      </c>
      <c r="D43" s="22" t="s">
        <v>4689</v>
      </c>
      <c r="E43" s="22" t="s">
        <v>4690</v>
      </c>
      <c r="F43" s="22" t="s">
        <v>4691</v>
      </c>
      <c r="G43" s="22" t="s">
        <v>4692</v>
      </c>
      <c r="H43" s="22" t="s">
        <v>4693</v>
      </c>
      <c r="I43" s="22" t="s">
        <v>4694</v>
      </c>
      <c r="J43" s="22"/>
      <c r="K43" s="22"/>
      <c r="L43" s="22"/>
      <c r="M43" s="24" t="str">
        <f>CONCATENATE("Preet|",VLOOKUP(C43,数据标准!E:AF,28,FALSE),"|",TRIM(D43),"|",TRIM(D43),"|",E43,"|",SUBSTITUTE(SUBSTITUTE(F43,CHAR(10),""),CHAR(13),""),"|")</f>
        <v>Preet|CD100001|TCD|TCD|乍得|乍得共和国|</v>
      </c>
    </row>
    <row r="44" spans="1:13" s="17" customFormat="1" ht="12">
      <c r="A44" s="10" t="s">
        <v>306</v>
      </c>
      <c r="B44" s="22" t="s">
        <v>4695</v>
      </c>
      <c r="C44" s="22" t="s">
        <v>714</v>
      </c>
      <c r="D44" s="22" t="s">
        <v>4696</v>
      </c>
      <c r="E44" s="22" t="s">
        <v>4697</v>
      </c>
      <c r="F44" s="22" t="s">
        <v>4698</v>
      </c>
      <c r="G44" s="22" t="s">
        <v>4699</v>
      </c>
      <c r="H44" s="22" t="s">
        <v>4700</v>
      </c>
      <c r="I44" s="22" t="s">
        <v>4701</v>
      </c>
      <c r="J44" s="22"/>
      <c r="K44" s="22"/>
      <c r="L44" s="22"/>
      <c r="M44" s="24" t="str">
        <f>CONCATENATE("Preet|",VLOOKUP(C44,数据标准!E:AF,28,FALSE),"|",TRIM(D44),"|",TRIM(D44),"|",E44,"|",SUBSTITUTE(SUBSTITUTE(F44,CHAR(10),""),CHAR(13),""),"|")</f>
        <v>Preet|CD100001|CHL|CHL|智利|智利共和国|</v>
      </c>
    </row>
    <row r="45" spans="1:13" s="17" customFormat="1" ht="12">
      <c r="A45" s="10" t="s">
        <v>306</v>
      </c>
      <c r="B45" s="22" t="s">
        <v>4702</v>
      </c>
      <c r="C45" s="22" t="s">
        <v>714</v>
      </c>
      <c r="D45" s="22" t="s">
        <v>4703</v>
      </c>
      <c r="E45" s="22" t="s">
        <v>4704</v>
      </c>
      <c r="F45" s="22" t="s">
        <v>4705</v>
      </c>
      <c r="G45" s="22" t="s">
        <v>4706</v>
      </c>
      <c r="H45" s="22" t="s">
        <v>4707</v>
      </c>
      <c r="I45" s="22" t="s">
        <v>4708</v>
      </c>
      <c r="J45" s="22"/>
      <c r="K45" s="22"/>
      <c r="L45" s="22"/>
      <c r="M45" s="24" t="str">
        <f>CONCATENATE("Preet|",VLOOKUP(C45,数据标准!E:AF,28,FALSE),"|",TRIM(D45),"|",TRIM(D45),"|",E45,"|",SUBSTITUTE(SUBSTITUTE(F45,CHAR(10),""),CHAR(13),""),"|")</f>
        <v>Preet|CD100001|CHN|CHN|中国|中华人民共和国|</v>
      </c>
    </row>
    <row r="46" spans="1:13" s="17" customFormat="1" ht="12">
      <c r="A46" s="10" t="s">
        <v>306</v>
      </c>
      <c r="B46" s="22" t="s">
        <v>4709</v>
      </c>
      <c r="C46" s="22" t="s">
        <v>714</v>
      </c>
      <c r="D46" s="22" t="s">
        <v>4710</v>
      </c>
      <c r="E46" s="22" t="s">
        <v>4711</v>
      </c>
      <c r="F46" s="22" t="s">
        <v>4712</v>
      </c>
      <c r="G46" s="22" t="s">
        <v>4713</v>
      </c>
      <c r="H46" s="22" t="s">
        <v>4714</v>
      </c>
      <c r="I46" s="22" t="s">
        <v>4715</v>
      </c>
      <c r="J46" s="22"/>
      <c r="K46" s="22"/>
      <c r="L46" s="22"/>
      <c r="M46" s="24" t="str">
        <f>CONCATENATE("Preet|",VLOOKUP(C46,数据标准!E:AF,28,FALSE),"|",TRIM(D46),"|",TRIM(D46),"|",E46,"|",SUBSTITUTE(SUBSTITUTE(F46,CHAR(10),""),CHAR(13),""),"|")</f>
        <v>Preet|CD100001|TWN|TWN|台湾|中国台湾|</v>
      </c>
    </row>
    <row r="47" spans="1:13" s="17" customFormat="1" ht="12">
      <c r="A47" s="10" t="s">
        <v>306</v>
      </c>
      <c r="B47" s="22" t="s">
        <v>4716</v>
      </c>
      <c r="C47" s="22" t="s">
        <v>714</v>
      </c>
      <c r="D47" s="22" t="s">
        <v>4717</v>
      </c>
      <c r="E47" s="22" t="s">
        <v>4718</v>
      </c>
      <c r="F47" s="22" t="s">
        <v>4718</v>
      </c>
      <c r="G47" s="22" t="s">
        <v>4719</v>
      </c>
      <c r="H47" s="22" t="s">
        <v>4720</v>
      </c>
      <c r="I47" s="22" t="s">
        <v>4721</v>
      </c>
      <c r="J47" s="22"/>
      <c r="K47" s="22"/>
      <c r="L47" s="22"/>
      <c r="M47" s="24" t="str">
        <f>CONCATENATE("Preet|",VLOOKUP(C47,数据标准!E:AF,28,FALSE),"|",TRIM(D47),"|",TRIM(D47),"|",E47,"|",SUBSTITUTE(SUBSTITUTE(F47,CHAR(10),""),CHAR(13),""),"|")</f>
        <v>Preet|CD100001|CXR|CXR|圣诞岛|圣诞岛|</v>
      </c>
    </row>
    <row r="48" spans="1:13" s="17" customFormat="1" ht="12">
      <c r="A48" s="10" t="s">
        <v>306</v>
      </c>
      <c r="B48" s="22" t="s">
        <v>4722</v>
      </c>
      <c r="C48" s="22" t="s">
        <v>714</v>
      </c>
      <c r="D48" s="22" t="s">
        <v>4723</v>
      </c>
      <c r="E48" s="22" t="s">
        <v>4724</v>
      </c>
      <c r="F48" s="22" t="s">
        <v>4724</v>
      </c>
      <c r="G48" s="22" t="s">
        <v>4725</v>
      </c>
      <c r="H48" s="22" t="s">
        <v>4726</v>
      </c>
      <c r="I48" s="22" t="s">
        <v>4727</v>
      </c>
      <c r="J48" s="22"/>
      <c r="K48" s="22"/>
      <c r="L48" s="22"/>
      <c r="M48" s="24" t="str">
        <f>CONCATENATE("Preet|",VLOOKUP(C48,数据标准!E:AF,28,FALSE),"|",TRIM(D48),"|",TRIM(D48),"|",E48,"|",SUBSTITUTE(SUBSTITUTE(F48,CHAR(10),""),CHAR(13),""),"|")</f>
        <v>Preet|CD100001|CCK|CCK|科科斯(基林)群岛|科科斯(基林)群岛|</v>
      </c>
    </row>
    <row r="49" spans="1:13" s="17" customFormat="1" ht="12">
      <c r="A49" s="10" t="s">
        <v>306</v>
      </c>
      <c r="B49" s="22" t="s">
        <v>4728</v>
      </c>
      <c r="C49" s="22" t="s">
        <v>714</v>
      </c>
      <c r="D49" s="22" t="s">
        <v>4729</v>
      </c>
      <c r="E49" s="22" t="s">
        <v>4730</v>
      </c>
      <c r="F49" s="22" t="s">
        <v>4731</v>
      </c>
      <c r="G49" s="22" t="s">
        <v>4732</v>
      </c>
      <c r="H49" s="22" t="s">
        <v>4733</v>
      </c>
      <c r="I49" s="22" t="s">
        <v>4734</v>
      </c>
      <c r="J49" s="22"/>
      <c r="K49" s="22"/>
      <c r="L49" s="22"/>
      <c r="M49" s="24" t="str">
        <f>CONCATENATE("Preet|",VLOOKUP(C49,数据标准!E:AF,28,FALSE),"|",TRIM(D49),"|",TRIM(D49),"|",E49,"|",SUBSTITUTE(SUBSTITUTE(F49,CHAR(10),""),CHAR(13),""),"|")</f>
        <v>Preet|CD100001|COL|COL|哥伦比亚|哥伦比亚共和国|</v>
      </c>
    </row>
    <row r="50" spans="1:13" s="17" customFormat="1" ht="12">
      <c r="A50" s="10" t="s">
        <v>306</v>
      </c>
      <c r="B50" s="22" t="s">
        <v>4735</v>
      </c>
      <c r="C50" s="22" t="s">
        <v>714</v>
      </c>
      <c r="D50" s="22" t="s">
        <v>4736</v>
      </c>
      <c r="E50" s="22" t="s">
        <v>4737</v>
      </c>
      <c r="F50" s="22" t="s">
        <v>4738</v>
      </c>
      <c r="G50" s="22" t="s">
        <v>4739</v>
      </c>
      <c r="H50" s="22" t="s">
        <v>4740</v>
      </c>
      <c r="I50" s="22" t="s">
        <v>4741</v>
      </c>
      <c r="J50" s="22"/>
      <c r="K50" s="22"/>
      <c r="L50" s="22"/>
      <c r="M50" s="24" t="str">
        <f>CONCATENATE("Preet|",VLOOKUP(C50,数据标准!E:AF,28,FALSE),"|",TRIM(D50),"|",TRIM(D50),"|",E50,"|",SUBSTITUTE(SUBSTITUTE(F50,CHAR(10),""),CHAR(13),""),"|")</f>
        <v>Preet|CD100001|COM|COM|科摩罗|科摩罗伊斯兰联邦共和国|</v>
      </c>
    </row>
    <row r="51" spans="1:13" s="17" customFormat="1" ht="12">
      <c r="A51" s="10" t="s">
        <v>306</v>
      </c>
      <c r="B51" s="22" t="s">
        <v>4742</v>
      </c>
      <c r="C51" s="22" t="s">
        <v>714</v>
      </c>
      <c r="D51" s="22" t="s">
        <v>4743</v>
      </c>
      <c r="E51" s="22" t="s">
        <v>4744</v>
      </c>
      <c r="F51" s="22" t="s">
        <v>4744</v>
      </c>
      <c r="G51" s="22" t="s">
        <v>4745</v>
      </c>
      <c r="H51" s="22" t="s">
        <v>4746</v>
      </c>
      <c r="I51" s="22" t="s">
        <v>4747</v>
      </c>
      <c r="J51" s="22"/>
      <c r="K51" s="22"/>
      <c r="L51" s="22"/>
      <c r="M51" s="24" t="str">
        <f>CONCATENATE("Preet|",VLOOKUP(C51,数据标准!E:AF,28,FALSE),"|",TRIM(D51),"|",TRIM(D51),"|",E51,"|",SUBSTITUTE(SUBSTITUTE(F51,CHAR(10),""),CHAR(13),""),"|")</f>
        <v>Preet|CD100001|MYT|MYT|马约特|马约特|</v>
      </c>
    </row>
    <row r="52" spans="1:13" s="17" customFormat="1" ht="12">
      <c r="A52" s="10" t="s">
        <v>306</v>
      </c>
      <c r="B52" s="22" t="s">
        <v>4748</v>
      </c>
      <c r="C52" s="22" t="s">
        <v>714</v>
      </c>
      <c r="D52" s="22" t="s">
        <v>4749</v>
      </c>
      <c r="E52" s="22" t="s">
        <v>4750</v>
      </c>
      <c r="F52" s="22" t="s">
        <v>4751</v>
      </c>
      <c r="G52" s="22" t="s">
        <v>4752</v>
      </c>
      <c r="H52" s="22" t="s">
        <v>4753</v>
      </c>
      <c r="I52" s="22" t="s">
        <v>4754</v>
      </c>
      <c r="J52" s="22"/>
      <c r="K52" s="22"/>
      <c r="L52" s="22"/>
      <c r="M52" s="24" t="str">
        <f>CONCATENATE("Preet|",VLOOKUP(C52,数据标准!E:AF,28,FALSE),"|",TRIM(D52),"|",TRIM(D52),"|",E52,"|",SUBSTITUTE(SUBSTITUTE(F52,CHAR(10),""),CHAR(13),""),"|")</f>
        <v>Preet|CD100001|COG|COG|刚果（布）|刚果共和国|</v>
      </c>
    </row>
    <row r="53" spans="1:13" s="17" customFormat="1" ht="12">
      <c r="A53" s="10" t="s">
        <v>306</v>
      </c>
      <c r="B53" s="22" t="s">
        <v>4755</v>
      </c>
      <c r="C53" s="22" t="s">
        <v>714</v>
      </c>
      <c r="D53" s="22" t="s">
        <v>4756</v>
      </c>
      <c r="E53" s="22" t="s">
        <v>4757</v>
      </c>
      <c r="F53" s="22" t="s">
        <v>4758</v>
      </c>
      <c r="G53" s="22" t="s">
        <v>4759</v>
      </c>
      <c r="H53" s="22" t="s">
        <v>4760</v>
      </c>
      <c r="I53" s="22" t="s">
        <v>4761</v>
      </c>
      <c r="J53" s="22"/>
      <c r="K53" s="22"/>
      <c r="L53" s="22"/>
      <c r="M53" s="24" t="str">
        <f>CONCATENATE("Preet|",VLOOKUP(C53,数据标准!E:AF,28,FALSE),"|",TRIM(D53),"|",TRIM(D53),"|",E53,"|",SUBSTITUTE(SUBSTITUTE(F53,CHAR(10),""),CHAR(13),""),"|")</f>
        <v>Preet|CD100001|COD|COD|刚果（金）|刚果民主共和国|</v>
      </c>
    </row>
    <row r="54" spans="1:13" s="17" customFormat="1" ht="12">
      <c r="A54" s="10" t="s">
        <v>306</v>
      </c>
      <c r="B54" s="22" t="s">
        <v>4762</v>
      </c>
      <c r="C54" s="22" t="s">
        <v>714</v>
      </c>
      <c r="D54" s="22" t="s">
        <v>4763</v>
      </c>
      <c r="E54" s="22" t="s">
        <v>4764</v>
      </c>
      <c r="F54" s="22" t="s">
        <v>4764</v>
      </c>
      <c r="G54" s="22" t="s">
        <v>4765</v>
      </c>
      <c r="H54" s="22" t="s">
        <v>4766</v>
      </c>
      <c r="I54" s="22" t="s">
        <v>4767</v>
      </c>
      <c r="J54" s="22"/>
      <c r="K54" s="22"/>
      <c r="L54" s="22"/>
      <c r="M54" s="24" t="str">
        <f>CONCATENATE("Preet|",VLOOKUP(C54,数据标准!E:AF,28,FALSE),"|",TRIM(D54),"|",TRIM(D54),"|",E54,"|",SUBSTITUTE(SUBSTITUTE(F54,CHAR(10),""),CHAR(13),""),"|")</f>
        <v>Preet|CD100001|COK|COK|库克群岛|库克群岛|</v>
      </c>
    </row>
    <row r="55" spans="1:13" s="17" customFormat="1" ht="12">
      <c r="A55" s="10" t="s">
        <v>306</v>
      </c>
      <c r="B55" s="22" t="s">
        <v>4768</v>
      </c>
      <c r="C55" s="22" t="s">
        <v>714</v>
      </c>
      <c r="D55" s="22" t="s">
        <v>4769</v>
      </c>
      <c r="E55" s="22" t="s">
        <v>4770</v>
      </c>
      <c r="F55" s="22" t="s">
        <v>4771</v>
      </c>
      <c r="G55" s="22" t="s">
        <v>4772</v>
      </c>
      <c r="H55" s="22" t="s">
        <v>4773</v>
      </c>
      <c r="I55" s="22" t="s">
        <v>4774</v>
      </c>
      <c r="J55" s="22"/>
      <c r="K55" s="22"/>
      <c r="L55" s="22"/>
      <c r="M55" s="24" t="str">
        <f>CONCATENATE("Preet|",VLOOKUP(C55,数据标准!E:AF,28,FALSE),"|",TRIM(D55),"|",TRIM(D55),"|",E55,"|",SUBSTITUTE(SUBSTITUTE(F55,CHAR(10),""),CHAR(13),""),"|")</f>
        <v>Preet|CD100001|CRI|CRI|哥斯达黎加|哥斯达黎加共和国|</v>
      </c>
    </row>
    <row r="56" spans="1:13" s="17" customFormat="1" ht="12">
      <c r="A56" s="10" t="s">
        <v>306</v>
      </c>
      <c r="B56" s="22" t="s">
        <v>4775</v>
      </c>
      <c r="C56" s="22" t="s">
        <v>714</v>
      </c>
      <c r="D56" s="22" t="s">
        <v>4776</v>
      </c>
      <c r="E56" s="22" t="s">
        <v>4777</v>
      </c>
      <c r="F56" s="22" t="s">
        <v>4778</v>
      </c>
      <c r="G56" s="22" t="s">
        <v>4779</v>
      </c>
      <c r="H56" s="22" t="s">
        <v>4780</v>
      </c>
      <c r="I56" s="22" t="s">
        <v>4781</v>
      </c>
      <c r="J56" s="22"/>
      <c r="K56" s="22"/>
      <c r="L56" s="22"/>
      <c r="M56" s="24" t="str">
        <f>CONCATENATE("Preet|",VLOOKUP(C56,数据标准!E:AF,28,FALSE),"|",TRIM(D56),"|",TRIM(D56),"|",E56,"|",SUBSTITUTE(SUBSTITUTE(F56,CHAR(10),""),CHAR(13),""),"|")</f>
        <v>Preet|CD100001|HRV|HRV|克罗地亚|克罗地亚共和国|</v>
      </c>
    </row>
    <row r="57" spans="1:13" s="17" customFormat="1" ht="12">
      <c r="A57" s="10" t="s">
        <v>306</v>
      </c>
      <c r="B57" s="22" t="s">
        <v>4782</v>
      </c>
      <c r="C57" s="22" t="s">
        <v>714</v>
      </c>
      <c r="D57" s="22" t="s">
        <v>4783</v>
      </c>
      <c r="E57" s="22" t="s">
        <v>4784</v>
      </c>
      <c r="F57" s="22" t="s">
        <v>4785</v>
      </c>
      <c r="G57" s="22" t="s">
        <v>4786</v>
      </c>
      <c r="H57" s="22" t="s">
        <v>4787</v>
      </c>
      <c r="I57" s="22" t="s">
        <v>4788</v>
      </c>
      <c r="J57" s="22"/>
      <c r="K57" s="22"/>
      <c r="L57" s="22"/>
      <c r="M57" s="24" t="str">
        <f>CONCATENATE("Preet|",VLOOKUP(C57,数据标准!E:AF,28,FALSE),"|",TRIM(D57),"|",TRIM(D57),"|",E57,"|",SUBSTITUTE(SUBSTITUTE(F57,CHAR(10),""),CHAR(13),""),"|")</f>
        <v>Preet|CD100001|CUB|CUB|古巴|古巴共和国|</v>
      </c>
    </row>
    <row r="58" spans="1:13" s="17" customFormat="1" ht="12">
      <c r="A58" s="10" t="s">
        <v>306</v>
      </c>
      <c r="B58" s="22" t="s">
        <v>4789</v>
      </c>
      <c r="C58" s="22" t="s">
        <v>714</v>
      </c>
      <c r="D58" s="22" t="s">
        <v>4790</v>
      </c>
      <c r="E58" s="22" t="s">
        <v>4791</v>
      </c>
      <c r="F58" s="22" t="s">
        <v>4792</v>
      </c>
      <c r="G58" s="22" t="s">
        <v>4793</v>
      </c>
      <c r="H58" s="22" t="s">
        <v>4794</v>
      </c>
      <c r="I58" s="22" t="s">
        <v>4795</v>
      </c>
      <c r="J58" s="22"/>
      <c r="K58" s="22"/>
      <c r="L58" s="22"/>
      <c r="M58" s="24" t="str">
        <f>CONCATENATE("Preet|",VLOOKUP(C58,数据标准!E:AF,28,FALSE),"|",TRIM(D58),"|",TRIM(D58),"|",E58,"|",SUBSTITUTE(SUBSTITUTE(F58,CHAR(10),""),CHAR(13),""),"|")</f>
        <v>Preet|CD100001|CYP|CYP|塞浦路斯|塞浦路斯共和国|</v>
      </c>
    </row>
    <row r="59" spans="1:13" s="17" customFormat="1" ht="12">
      <c r="A59" s="10" t="s">
        <v>306</v>
      </c>
      <c r="B59" s="22" t="s">
        <v>4796</v>
      </c>
      <c r="C59" s="22" t="s">
        <v>714</v>
      </c>
      <c r="D59" s="22" t="s">
        <v>4797</v>
      </c>
      <c r="E59" s="22" t="s">
        <v>4798</v>
      </c>
      <c r="F59" s="22" t="s">
        <v>4799</v>
      </c>
      <c r="G59" s="22" t="s">
        <v>4800</v>
      </c>
      <c r="H59" s="22" t="s">
        <v>4801</v>
      </c>
      <c r="I59" s="22" t="s">
        <v>4802</v>
      </c>
      <c r="J59" s="22"/>
      <c r="K59" s="22"/>
      <c r="L59" s="22"/>
      <c r="M59" s="24" t="str">
        <f>CONCATENATE("Preet|",VLOOKUP(C59,数据标准!E:AF,28,FALSE),"|",TRIM(D59),"|",TRIM(D59),"|",E59,"|",SUBSTITUTE(SUBSTITUTE(F59,CHAR(10),""),CHAR(13),""),"|")</f>
        <v>Preet|CD100001|CZE|CZE|捷克|捷克共和国|</v>
      </c>
    </row>
    <row r="60" spans="1:13" s="17" customFormat="1" ht="12">
      <c r="A60" s="10" t="s">
        <v>306</v>
      </c>
      <c r="B60" s="22" t="s">
        <v>4803</v>
      </c>
      <c r="C60" s="22" t="s">
        <v>714</v>
      </c>
      <c r="D60" s="22" t="s">
        <v>4804</v>
      </c>
      <c r="E60" s="22" t="s">
        <v>4805</v>
      </c>
      <c r="F60" s="22" t="s">
        <v>4806</v>
      </c>
      <c r="G60" s="22" t="s">
        <v>4807</v>
      </c>
      <c r="H60" s="22" t="s">
        <v>4808</v>
      </c>
      <c r="I60" s="22" t="s">
        <v>4809</v>
      </c>
      <c r="J60" s="22"/>
      <c r="K60" s="22"/>
      <c r="L60" s="22"/>
      <c r="M60" s="24" t="str">
        <f>CONCATENATE("Preet|",VLOOKUP(C60,数据标准!E:AF,28,FALSE),"|",TRIM(D60),"|",TRIM(D60),"|",E60,"|",SUBSTITUTE(SUBSTITUTE(F60,CHAR(10),""),CHAR(13),""),"|")</f>
        <v>Preet|CD100001|BEN|BEN|贝宁|贝宁共和国|</v>
      </c>
    </row>
    <row r="61" spans="1:13" s="17" customFormat="1" ht="12">
      <c r="A61" s="10" t="s">
        <v>306</v>
      </c>
      <c r="B61" s="22" t="s">
        <v>4810</v>
      </c>
      <c r="C61" s="22" t="s">
        <v>714</v>
      </c>
      <c r="D61" s="22" t="s">
        <v>4811</v>
      </c>
      <c r="E61" s="22" t="s">
        <v>4812</v>
      </c>
      <c r="F61" s="22" t="s">
        <v>4813</v>
      </c>
      <c r="G61" s="22" t="s">
        <v>4814</v>
      </c>
      <c r="H61" s="22" t="s">
        <v>4815</v>
      </c>
      <c r="I61" s="22" t="s">
        <v>4816</v>
      </c>
      <c r="J61" s="22"/>
      <c r="K61" s="22"/>
      <c r="L61" s="22"/>
      <c r="M61" s="24" t="str">
        <f>CONCATENATE("Preet|",VLOOKUP(C61,数据标准!E:AF,28,FALSE),"|",TRIM(D61),"|",TRIM(D61),"|",E61,"|",SUBSTITUTE(SUBSTITUTE(F61,CHAR(10),""),CHAR(13),""),"|")</f>
        <v>Preet|CD100001|DNK|DNK|丹麦|丹麦王国|</v>
      </c>
    </row>
    <row r="62" spans="1:13" s="17" customFormat="1" ht="12">
      <c r="A62" s="10" t="s">
        <v>306</v>
      </c>
      <c r="B62" s="22" t="s">
        <v>4817</v>
      </c>
      <c r="C62" s="22" t="s">
        <v>714</v>
      </c>
      <c r="D62" s="22" t="s">
        <v>4818</v>
      </c>
      <c r="E62" s="22" t="s">
        <v>4819</v>
      </c>
      <c r="F62" s="22" t="s">
        <v>4820</v>
      </c>
      <c r="G62" s="22" t="s">
        <v>4821</v>
      </c>
      <c r="H62" s="22" t="s">
        <v>4822</v>
      </c>
      <c r="I62" s="22" t="s">
        <v>4823</v>
      </c>
      <c r="J62" s="22"/>
      <c r="K62" s="22"/>
      <c r="L62" s="22"/>
      <c r="M62" s="24" t="str">
        <f>CONCATENATE("Preet|",VLOOKUP(C62,数据标准!E:AF,28,FALSE),"|",TRIM(D62),"|",TRIM(D62),"|",E62,"|",SUBSTITUTE(SUBSTITUTE(F62,CHAR(10),""),CHAR(13),""),"|")</f>
        <v>Preet|CD100001|DMA|DMA|多米尼克|多米尼克联邦|</v>
      </c>
    </row>
    <row r="63" spans="1:13" s="17" customFormat="1" ht="12">
      <c r="A63" s="10" t="s">
        <v>306</v>
      </c>
      <c r="B63" s="22" t="s">
        <v>4824</v>
      </c>
      <c r="C63" s="22" t="s">
        <v>714</v>
      </c>
      <c r="D63" s="22" t="s">
        <v>4825</v>
      </c>
      <c r="E63" s="22" t="s">
        <v>4826</v>
      </c>
      <c r="F63" s="22" t="s">
        <v>4827</v>
      </c>
      <c r="G63" s="22" t="s">
        <v>4828</v>
      </c>
      <c r="H63" s="22" t="s">
        <v>4829</v>
      </c>
      <c r="I63" s="22" t="s">
        <v>4830</v>
      </c>
      <c r="J63" s="22"/>
      <c r="K63" s="22"/>
      <c r="L63" s="22"/>
      <c r="M63" s="24" t="str">
        <f>CONCATENATE("Preet|",VLOOKUP(C63,数据标准!E:AF,28,FALSE),"|",TRIM(D63),"|",TRIM(D63),"|",E63,"|",SUBSTITUTE(SUBSTITUTE(F63,CHAR(10),""),CHAR(13),""),"|")</f>
        <v>Preet|CD100001|DOM|DOM|多米尼加|多米尼加共和国|</v>
      </c>
    </row>
    <row r="64" spans="1:13" s="17" customFormat="1" ht="12">
      <c r="A64" s="10" t="s">
        <v>306</v>
      </c>
      <c r="B64" s="22" t="s">
        <v>4831</v>
      </c>
      <c r="C64" s="22" t="s">
        <v>714</v>
      </c>
      <c r="D64" s="22" t="s">
        <v>4832</v>
      </c>
      <c r="E64" s="22" t="s">
        <v>4833</v>
      </c>
      <c r="F64" s="22" t="s">
        <v>4834</v>
      </c>
      <c r="G64" s="22" t="s">
        <v>4835</v>
      </c>
      <c r="H64" s="22" t="s">
        <v>4836</v>
      </c>
      <c r="I64" s="22" t="s">
        <v>4837</v>
      </c>
      <c r="J64" s="22"/>
      <c r="K64" s="22"/>
      <c r="L64" s="22"/>
      <c r="M64" s="24" t="str">
        <f>CONCATENATE("Preet|",VLOOKUP(C64,数据标准!E:AF,28,FALSE),"|",TRIM(D64),"|",TRIM(D64),"|",E64,"|",SUBSTITUTE(SUBSTITUTE(F64,CHAR(10),""),CHAR(13),""),"|")</f>
        <v>Preet|CD100001|ECU|ECU|厄瓜多尔|厄瓜多尔共和国|</v>
      </c>
    </row>
    <row r="65" spans="1:13" s="17" customFormat="1" ht="12">
      <c r="A65" s="10" t="s">
        <v>306</v>
      </c>
      <c r="B65" s="22" t="s">
        <v>4838</v>
      </c>
      <c r="C65" s="22" t="s">
        <v>714</v>
      </c>
      <c r="D65" s="22" t="s">
        <v>4839</v>
      </c>
      <c r="E65" s="22" t="s">
        <v>4840</v>
      </c>
      <c r="F65" s="22" t="s">
        <v>4841</v>
      </c>
      <c r="G65" s="22" t="s">
        <v>4842</v>
      </c>
      <c r="H65" s="22" t="s">
        <v>4843</v>
      </c>
      <c r="I65" s="22" t="s">
        <v>4844</v>
      </c>
      <c r="J65" s="22"/>
      <c r="K65" s="22"/>
      <c r="L65" s="22"/>
      <c r="M65" s="24" t="str">
        <f>CONCATENATE("Preet|",VLOOKUP(C65,数据标准!E:AF,28,FALSE),"|",TRIM(D65),"|",TRIM(D65),"|",E65,"|",SUBSTITUTE(SUBSTITUTE(F65,CHAR(10),""),CHAR(13),""),"|")</f>
        <v>Preet|CD100001|SLV|SLV|萨尔瓦多|萨尔瓦多共和国|</v>
      </c>
    </row>
    <row r="66" spans="1:13" s="17" customFormat="1" ht="12">
      <c r="A66" s="10" t="s">
        <v>306</v>
      </c>
      <c r="B66" s="22" t="s">
        <v>4845</v>
      </c>
      <c r="C66" s="22" t="s">
        <v>714</v>
      </c>
      <c r="D66" s="22" t="s">
        <v>4846</v>
      </c>
      <c r="E66" s="22" t="s">
        <v>4847</v>
      </c>
      <c r="F66" s="22" t="s">
        <v>4848</v>
      </c>
      <c r="G66" s="22" t="s">
        <v>4849</v>
      </c>
      <c r="H66" s="22" t="s">
        <v>4850</v>
      </c>
      <c r="I66" s="22" t="s">
        <v>4851</v>
      </c>
      <c r="J66" s="22"/>
      <c r="K66" s="22"/>
      <c r="L66" s="22"/>
      <c r="M66" s="24" t="str">
        <f>CONCATENATE("Preet|",VLOOKUP(C66,数据标准!E:AF,28,FALSE),"|",TRIM(D66),"|",TRIM(D66),"|",E66,"|",SUBSTITUTE(SUBSTITUTE(F66,CHAR(10),""),CHAR(13),""),"|")</f>
        <v>Preet|CD100001|GNQ|GNQ|赤道几内亚|赤道几内亚共和国|</v>
      </c>
    </row>
    <row r="67" spans="1:13" s="17" customFormat="1" ht="12">
      <c r="A67" s="10" t="s">
        <v>306</v>
      </c>
      <c r="B67" s="22" t="s">
        <v>4852</v>
      </c>
      <c r="C67" s="22" t="s">
        <v>714</v>
      </c>
      <c r="D67" s="22" t="s">
        <v>4853</v>
      </c>
      <c r="E67" s="22" t="s">
        <v>4854</v>
      </c>
      <c r="F67" s="22" t="s">
        <v>4854</v>
      </c>
      <c r="G67" s="22" t="s">
        <v>4855</v>
      </c>
      <c r="H67" s="22" t="s">
        <v>4856</v>
      </c>
      <c r="I67" s="22" t="s">
        <v>4857</v>
      </c>
      <c r="J67" s="22"/>
      <c r="K67" s="22"/>
      <c r="L67" s="22"/>
      <c r="M67" s="24" t="str">
        <f>CONCATENATE("Preet|",VLOOKUP(C67,数据标准!E:AF,28,FALSE),"|",TRIM(D67),"|",TRIM(D67),"|",E67,"|",SUBSTITUTE(SUBSTITUTE(F67,CHAR(10),""),CHAR(13),""),"|")</f>
        <v>Preet|CD100001|ETH|ETH|埃塞俄比亚|埃塞俄比亚|</v>
      </c>
    </row>
    <row r="68" spans="1:13" s="17" customFormat="1" ht="12">
      <c r="A68" s="10" t="s">
        <v>306</v>
      </c>
      <c r="B68" s="22" t="s">
        <v>4858</v>
      </c>
      <c r="C68" s="22" t="s">
        <v>714</v>
      </c>
      <c r="D68" s="22" t="s">
        <v>4859</v>
      </c>
      <c r="E68" s="22" t="s">
        <v>4860</v>
      </c>
      <c r="F68" s="22" t="s">
        <v>4861</v>
      </c>
      <c r="G68" s="22" t="s">
        <v>4862</v>
      </c>
      <c r="H68" s="22" t="s">
        <v>4863</v>
      </c>
      <c r="I68" s="22" t="s">
        <v>4864</v>
      </c>
      <c r="J68" s="22"/>
      <c r="K68" s="22"/>
      <c r="L68" s="22"/>
      <c r="M68" s="24" t="str">
        <f>CONCATENATE("Preet|",VLOOKUP(C68,数据标准!E:AF,28,FALSE),"|",TRIM(D68),"|",TRIM(D68),"|",E68,"|",SUBSTITUTE(SUBSTITUTE(F68,CHAR(10),""),CHAR(13),""),"|")</f>
        <v>Preet|CD100001|ERI|ERI|厄立特里亚|厄立特里亚国|</v>
      </c>
    </row>
    <row r="69" spans="1:13" s="17" customFormat="1" ht="12">
      <c r="A69" s="10" t="s">
        <v>306</v>
      </c>
      <c r="B69" s="22" t="s">
        <v>4865</v>
      </c>
      <c r="C69" s="22" t="s">
        <v>714</v>
      </c>
      <c r="D69" s="22" t="s">
        <v>4866</v>
      </c>
      <c r="E69" s="22" t="s">
        <v>4867</v>
      </c>
      <c r="F69" s="22" t="s">
        <v>4868</v>
      </c>
      <c r="G69" s="22" t="s">
        <v>4869</v>
      </c>
      <c r="H69" s="22" t="s">
        <v>4870</v>
      </c>
      <c r="I69" s="22" t="s">
        <v>4871</v>
      </c>
      <c r="J69" s="22"/>
      <c r="K69" s="22"/>
      <c r="L69" s="22"/>
      <c r="M69" s="24" t="str">
        <f>CONCATENATE("Preet|",VLOOKUP(C69,数据标准!E:AF,28,FALSE),"|",TRIM(D69),"|",TRIM(D69),"|",E69,"|",SUBSTITUTE(SUBSTITUTE(F69,CHAR(10),""),CHAR(13),""),"|")</f>
        <v>Preet|CD100001|EST|EST|爱沙尼亚|爱沙尼亚共和国|</v>
      </c>
    </row>
    <row r="70" spans="1:13" s="17" customFormat="1" ht="12">
      <c r="A70" s="10" t="s">
        <v>306</v>
      </c>
      <c r="B70" s="22" t="s">
        <v>4872</v>
      </c>
      <c r="C70" s="22" t="s">
        <v>714</v>
      </c>
      <c r="D70" s="22" t="s">
        <v>4873</v>
      </c>
      <c r="E70" s="22" t="s">
        <v>4874</v>
      </c>
      <c r="F70" s="22" t="s">
        <v>4874</v>
      </c>
      <c r="G70" s="22" t="s">
        <v>4875</v>
      </c>
      <c r="H70" s="22" t="s">
        <v>4876</v>
      </c>
      <c r="I70" s="22" t="s">
        <v>4877</v>
      </c>
      <c r="J70" s="22"/>
      <c r="K70" s="22"/>
      <c r="L70" s="22"/>
      <c r="M70" s="24" t="str">
        <f>CONCATENATE("Preet|",VLOOKUP(C70,数据标准!E:AF,28,FALSE),"|",TRIM(D70),"|",TRIM(D70),"|",E70,"|",SUBSTITUTE(SUBSTITUTE(F70,CHAR(10),""),CHAR(13),""),"|")</f>
        <v>Preet|CD100001|FRO|FRO|法罗群岛|法罗群岛|</v>
      </c>
    </row>
    <row r="71" spans="1:13" s="17" customFormat="1" ht="12">
      <c r="A71" s="10" t="s">
        <v>306</v>
      </c>
      <c r="B71" s="22" t="s">
        <v>4878</v>
      </c>
      <c r="C71" s="22" t="s">
        <v>714</v>
      </c>
      <c r="D71" s="22" t="s">
        <v>4879</v>
      </c>
      <c r="E71" s="22" t="s">
        <v>4880</v>
      </c>
      <c r="F71" s="22" t="s">
        <v>4880</v>
      </c>
      <c r="G71" s="22" t="s">
        <v>4881</v>
      </c>
      <c r="H71" s="22" t="s">
        <v>4882</v>
      </c>
      <c r="I71" s="22" t="s">
        <v>4883</v>
      </c>
      <c r="J71" s="22"/>
      <c r="K71" s="22"/>
      <c r="L71" s="22"/>
      <c r="M71" s="24" t="str">
        <f>CONCATENATE("Preet|",VLOOKUP(C71,数据标准!E:AF,28,FALSE),"|",TRIM(D71),"|",TRIM(D71),"|",E71,"|",SUBSTITUTE(SUBSTITUTE(F71,CHAR(10),""),CHAR(13),""),"|")</f>
        <v>Preet|CD100001|FLK|FLK|福克兰群岛(马尔维纳斯)|福克兰群岛(马尔维纳斯)|</v>
      </c>
    </row>
    <row r="72" spans="1:13" s="17" customFormat="1" ht="12">
      <c r="A72" s="10" t="s">
        <v>306</v>
      </c>
      <c r="B72" s="22" t="s">
        <v>4884</v>
      </c>
      <c r="C72" s="22" t="s">
        <v>714</v>
      </c>
      <c r="D72" s="22" t="s">
        <v>4885</v>
      </c>
      <c r="E72" s="22" t="s">
        <v>4886</v>
      </c>
      <c r="F72" s="22" t="s">
        <v>4886</v>
      </c>
      <c r="G72" s="22" t="s">
        <v>4887</v>
      </c>
      <c r="H72" s="22" t="s">
        <v>4888</v>
      </c>
      <c r="I72" s="22" t="s">
        <v>4889</v>
      </c>
      <c r="J72" s="22"/>
      <c r="K72" s="22"/>
      <c r="L72" s="22"/>
      <c r="M72" s="24" t="str">
        <f>CONCATENATE("Preet|",VLOOKUP(C72,数据标准!E:AF,28,FALSE),"|",TRIM(D72),"|",TRIM(D72),"|",E72,"|",SUBSTITUTE(SUBSTITUTE(F72,CHAR(10),""),CHAR(13),""),"|")</f>
        <v>Preet|CD100001|SGS|SGS|南乔治亚岛和南桑德韦奇岛|南乔治亚岛和南桑德韦奇岛|</v>
      </c>
    </row>
    <row r="73" spans="1:13" s="17" customFormat="1" ht="12">
      <c r="A73" s="10" t="s">
        <v>306</v>
      </c>
      <c r="B73" s="22" t="s">
        <v>4890</v>
      </c>
      <c r="C73" s="22" t="s">
        <v>714</v>
      </c>
      <c r="D73" s="22" t="s">
        <v>4891</v>
      </c>
      <c r="E73" s="22" t="s">
        <v>4892</v>
      </c>
      <c r="F73" s="22" t="s">
        <v>4893</v>
      </c>
      <c r="G73" s="22" t="s">
        <v>4894</v>
      </c>
      <c r="H73" s="22" t="s">
        <v>4895</v>
      </c>
      <c r="I73" s="22" t="s">
        <v>4896</v>
      </c>
      <c r="J73" s="22"/>
      <c r="K73" s="22"/>
      <c r="L73" s="22"/>
      <c r="M73" s="24" t="str">
        <f>CONCATENATE("Preet|",VLOOKUP(C73,数据标准!E:AF,28,FALSE),"|",TRIM(D73),"|",TRIM(D73),"|",E73,"|",SUBSTITUTE(SUBSTITUTE(F73,CHAR(10),""),CHAR(13),""),"|")</f>
        <v>Preet|CD100001|FJI|FJI|斐济|斐济共和国|</v>
      </c>
    </row>
    <row r="74" spans="1:13" s="17" customFormat="1" ht="12">
      <c r="A74" s="10" t="s">
        <v>306</v>
      </c>
      <c r="B74" s="22" t="s">
        <v>4897</v>
      </c>
      <c r="C74" s="22" t="s">
        <v>714</v>
      </c>
      <c r="D74" s="22" t="s">
        <v>4898</v>
      </c>
      <c r="E74" s="22" t="s">
        <v>4899</v>
      </c>
      <c r="F74" s="22" t="s">
        <v>4900</v>
      </c>
      <c r="G74" s="22" t="s">
        <v>4901</v>
      </c>
      <c r="H74" s="22" t="s">
        <v>4902</v>
      </c>
      <c r="I74" s="22" t="s">
        <v>4903</v>
      </c>
      <c r="J74" s="22"/>
      <c r="K74" s="22"/>
      <c r="L74" s="22"/>
      <c r="M74" s="24" t="str">
        <f>CONCATENATE("Preet|",VLOOKUP(C74,数据标准!E:AF,28,FALSE),"|",TRIM(D74),"|",TRIM(D74),"|",E74,"|",SUBSTITUTE(SUBSTITUTE(F74,CHAR(10),""),CHAR(13),""),"|")</f>
        <v>Preet|CD100001|FIN|FIN|芬兰|芬兰共和国|</v>
      </c>
    </row>
    <row r="75" spans="1:13" s="17" customFormat="1" ht="12">
      <c r="A75" s="10" t="s">
        <v>306</v>
      </c>
      <c r="B75" s="22" t="s">
        <v>4904</v>
      </c>
      <c r="C75" s="22" t="s">
        <v>714</v>
      </c>
      <c r="D75" s="22" t="s">
        <v>4905</v>
      </c>
      <c r="E75" s="22" t="s">
        <v>4906</v>
      </c>
      <c r="F75" s="22" t="s">
        <v>4907</v>
      </c>
      <c r="G75" s="22" t="s">
        <v>4908</v>
      </c>
      <c r="H75" s="22" t="s">
        <v>4909</v>
      </c>
      <c r="I75" s="22" t="s">
        <v>4910</v>
      </c>
      <c r="J75" s="22"/>
      <c r="K75" s="22"/>
      <c r="L75" s="22"/>
      <c r="M75" s="24" t="str">
        <f>CONCATENATE("Preet|",VLOOKUP(C75,数据标准!E:AF,28,FALSE),"|",TRIM(D75),"|",TRIM(D75),"|",E75,"|",SUBSTITUTE(SUBSTITUTE(F75,CHAR(10),""),CHAR(13),""),"|")</f>
        <v>Preet|CD100001|FRA|FRA|法国|法兰西共和国|</v>
      </c>
    </row>
    <row r="76" spans="1:13" s="17" customFormat="1" ht="12">
      <c r="A76" s="10" t="s">
        <v>306</v>
      </c>
      <c r="B76" s="22" t="s">
        <v>4911</v>
      </c>
      <c r="C76" s="22" t="s">
        <v>714</v>
      </c>
      <c r="D76" s="22" t="s">
        <v>4912</v>
      </c>
      <c r="E76" s="22" t="s">
        <v>4913</v>
      </c>
      <c r="F76" s="22" t="s">
        <v>4913</v>
      </c>
      <c r="G76" s="22" t="s">
        <v>4914</v>
      </c>
      <c r="H76" s="22" t="s">
        <v>4915</v>
      </c>
      <c r="I76" s="22" t="s">
        <v>4916</v>
      </c>
      <c r="J76" s="22"/>
      <c r="K76" s="22"/>
      <c r="L76" s="22"/>
      <c r="M76" s="24" t="str">
        <f>CONCATENATE("Preet|",VLOOKUP(C76,数据标准!E:AF,28,FALSE),"|",TRIM(D76),"|",TRIM(D76),"|",E76,"|",SUBSTITUTE(SUBSTITUTE(F76,CHAR(10),""),CHAR(13),""),"|")</f>
        <v>Preet|CD100001|GUF|GUF|法属圭亚那|法属圭亚那|</v>
      </c>
    </row>
    <row r="77" spans="1:13" s="17" customFormat="1" ht="12">
      <c r="A77" s="10" t="s">
        <v>306</v>
      </c>
      <c r="B77" s="22" t="s">
        <v>4917</v>
      </c>
      <c r="C77" s="22" t="s">
        <v>714</v>
      </c>
      <c r="D77" s="22" t="s">
        <v>4918</v>
      </c>
      <c r="E77" s="22" t="s">
        <v>4919</v>
      </c>
      <c r="F77" s="22" t="s">
        <v>4919</v>
      </c>
      <c r="G77" s="22" t="s">
        <v>4920</v>
      </c>
      <c r="H77" s="22" t="s">
        <v>4921</v>
      </c>
      <c r="I77" s="22" t="s">
        <v>4922</v>
      </c>
      <c r="J77" s="22"/>
      <c r="K77" s="22"/>
      <c r="L77" s="22"/>
      <c r="M77" s="24" t="str">
        <f>CONCATENATE("Preet|",VLOOKUP(C77,数据标准!E:AF,28,FALSE),"|",TRIM(D77),"|",TRIM(D77),"|",E77,"|",SUBSTITUTE(SUBSTITUTE(F77,CHAR(10),""),CHAR(13),""),"|")</f>
        <v>Preet|CD100001|PYF|PYF|法属波利尼西亚|法属波利尼西亚|</v>
      </c>
    </row>
    <row r="78" spans="1:13" s="17" customFormat="1" ht="12">
      <c r="A78" s="10" t="s">
        <v>306</v>
      </c>
      <c r="B78" s="22" t="s">
        <v>4923</v>
      </c>
      <c r="C78" s="22" t="s">
        <v>714</v>
      </c>
      <c r="D78" s="22" t="s">
        <v>4924</v>
      </c>
      <c r="E78" s="22" t="s">
        <v>4925</v>
      </c>
      <c r="F78" s="22" t="s">
        <v>4925</v>
      </c>
      <c r="G78" s="22" t="s">
        <v>4926</v>
      </c>
      <c r="H78" s="22" t="s">
        <v>4927</v>
      </c>
      <c r="I78" s="22" t="s">
        <v>4928</v>
      </c>
      <c r="J78" s="22"/>
      <c r="K78" s="22"/>
      <c r="L78" s="22"/>
      <c r="M78" s="24" t="str">
        <f>CONCATENATE("Preet|",VLOOKUP(C78,数据标准!E:AF,28,FALSE),"|",TRIM(D78),"|",TRIM(D78),"|",E78,"|",SUBSTITUTE(SUBSTITUTE(F78,CHAR(10),""),CHAR(13),""),"|")</f>
        <v>Preet|CD100001|ATF|ATF|法属南部领地|法属南部领地|</v>
      </c>
    </row>
    <row r="79" spans="1:13" s="17" customFormat="1" ht="12">
      <c r="A79" s="10" t="s">
        <v>306</v>
      </c>
      <c r="B79" s="22" t="s">
        <v>4929</v>
      </c>
      <c r="C79" s="22" t="s">
        <v>714</v>
      </c>
      <c r="D79" s="22" t="s">
        <v>4930</v>
      </c>
      <c r="E79" s="22" t="s">
        <v>4931</v>
      </c>
      <c r="F79" s="22" t="s">
        <v>4932</v>
      </c>
      <c r="G79" s="22" t="s">
        <v>4933</v>
      </c>
      <c r="H79" s="22" t="s">
        <v>4934</v>
      </c>
      <c r="I79" s="22" t="s">
        <v>4935</v>
      </c>
      <c r="J79" s="22"/>
      <c r="K79" s="22"/>
      <c r="L79" s="22"/>
      <c r="M79" s="24" t="str">
        <f>CONCATENATE("Preet|",VLOOKUP(C79,数据标准!E:AF,28,FALSE),"|",TRIM(D79),"|",TRIM(D79),"|",E79,"|",SUBSTITUTE(SUBSTITUTE(F79,CHAR(10),""),CHAR(13),""),"|")</f>
        <v>Preet|CD100001|DJI|DJI|吉布提|吉布提共和国|</v>
      </c>
    </row>
    <row r="80" spans="1:13" s="17" customFormat="1" ht="12">
      <c r="A80" s="10" t="s">
        <v>306</v>
      </c>
      <c r="B80" s="22" t="s">
        <v>4936</v>
      </c>
      <c r="C80" s="22" t="s">
        <v>714</v>
      </c>
      <c r="D80" s="22" t="s">
        <v>4937</v>
      </c>
      <c r="E80" s="22" t="s">
        <v>4938</v>
      </c>
      <c r="F80" s="22" t="s">
        <v>4939</v>
      </c>
      <c r="G80" s="22" t="s">
        <v>4940</v>
      </c>
      <c r="H80" s="22" t="s">
        <v>4941</v>
      </c>
      <c r="I80" s="22" t="s">
        <v>4942</v>
      </c>
      <c r="J80" s="22"/>
      <c r="K80" s="22"/>
      <c r="L80" s="22"/>
      <c r="M80" s="24" t="str">
        <f>CONCATENATE("Preet|",VLOOKUP(C80,数据标准!E:AF,28,FALSE),"|",TRIM(D80),"|",TRIM(D80),"|",E80,"|",SUBSTITUTE(SUBSTITUTE(F80,CHAR(10),""),CHAR(13),""),"|")</f>
        <v>Preet|CD100001|GAB|GAB|加蓬|加蓬共和国|</v>
      </c>
    </row>
    <row r="81" spans="1:13" s="17" customFormat="1" ht="12">
      <c r="A81" s="10" t="s">
        <v>306</v>
      </c>
      <c r="B81" s="22" t="s">
        <v>4943</v>
      </c>
      <c r="C81" s="22" t="s">
        <v>714</v>
      </c>
      <c r="D81" s="22" t="s">
        <v>4944</v>
      </c>
      <c r="E81" s="22" t="s">
        <v>4945</v>
      </c>
      <c r="F81" s="22" t="s">
        <v>4946</v>
      </c>
      <c r="G81" s="22" t="s">
        <v>4947</v>
      </c>
      <c r="H81" s="22" t="s">
        <v>4948</v>
      </c>
      <c r="I81" s="22" t="s">
        <v>4949</v>
      </c>
      <c r="J81" s="22"/>
      <c r="K81" s="22"/>
      <c r="L81" s="22"/>
      <c r="M81" s="24" t="str">
        <f>CONCATENATE("Preet|",VLOOKUP(C81,数据标准!E:AF,28,FALSE),"|",TRIM(D81),"|",TRIM(D81),"|",E81,"|",SUBSTITUTE(SUBSTITUTE(F81,CHAR(10),""),CHAR(13),""),"|")</f>
        <v>Preet|CD100001|GEO|GEO|格鲁吉亚|格鲁吉亚共和国|</v>
      </c>
    </row>
    <row r="82" spans="1:13" s="17" customFormat="1" ht="12">
      <c r="A82" s="10" t="s">
        <v>306</v>
      </c>
      <c r="B82" s="22" t="s">
        <v>4950</v>
      </c>
      <c r="C82" s="22" t="s">
        <v>714</v>
      </c>
      <c r="D82" s="22" t="s">
        <v>4951</v>
      </c>
      <c r="E82" s="22" t="s">
        <v>4952</v>
      </c>
      <c r="F82" s="22" t="s">
        <v>4953</v>
      </c>
      <c r="G82" s="22" t="s">
        <v>4954</v>
      </c>
      <c r="H82" s="22" t="s">
        <v>4955</v>
      </c>
      <c r="I82" s="22" t="s">
        <v>4956</v>
      </c>
      <c r="J82" s="22"/>
      <c r="K82" s="22"/>
      <c r="L82" s="22"/>
      <c r="M82" s="24" t="str">
        <f>CONCATENATE("Preet|",VLOOKUP(C82,数据标准!E:AF,28,FALSE),"|",TRIM(D82),"|",TRIM(D82),"|",E82,"|",SUBSTITUTE(SUBSTITUTE(F82,CHAR(10),""),CHAR(13),""),"|")</f>
        <v>Preet|CD100001|GMB|GMB|冈比亚|冈比亚共和国|</v>
      </c>
    </row>
    <row r="83" spans="1:13" s="17" customFormat="1" ht="12">
      <c r="A83" s="10" t="s">
        <v>306</v>
      </c>
      <c r="B83" s="22" t="s">
        <v>4957</v>
      </c>
      <c r="C83" s="22" t="s">
        <v>714</v>
      </c>
      <c r="D83" s="22" t="s">
        <v>4958</v>
      </c>
      <c r="E83" s="22" t="s">
        <v>4959</v>
      </c>
      <c r="F83" s="22" t="s">
        <v>4960</v>
      </c>
      <c r="G83" s="22" t="s">
        <v>4961</v>
      </c>
      <c r="H83" s="22" t="s">
        <v>4962</v>
      </c>
      <c r="I83" s="22" t="s">
        <v>4963</v>
      </c>
      <c r="J83" s="22"/>
      <c r="K83" s="22"/>
      <c r="L83" s="22"/>
      <c r="M83" s="24" t="str">
        <f>CONCATENATE("Preet|",VLOOKUP(C83,数据标准!E:AF,28,FALSE),"|",TRIM(D83),"|",TRIM(D83),"|",E83,"|",SUBSTITUTE(SUBSTITUTE(F83,CHAR(10),""),CHAR(13),""),"|")</f>
        <v>Preet|CD100001|PSE|PSE|巴勒斯坦|巴勒斯坦国|</v>
      </c>
    </row>
    <row r="84" spans="1:13" s="17" customFormat="1" ht="12">
      <c r="A84" s="10" t="s">
        <v>306</v>
      </c>
      <c r="B84" s="22" t="s">
        <v>4964</v>
      </c>
      <c r="C84" s="22" t="s">
        <v>714</v>
      </c>
      <c r="D84" s="22" t="s">
        <v>4965</v>
      </c>
      <c r="E84" s="22" t="s">
        <v>4966</v>
      </c>
      <c r="F84" s="22" t="s">
        <v>4967</v>
      </c>
      <c r="G84" s="22" t="s">
        <v>4968</v>
      </c>
      <c r="H84" s="22" t="s">
        <v>4969</v>
      </c>
      <c r="I84" s="22" t="s">
        <v>4970</v>
      </c>
      <c r="J84" s="22"/>
      <c r="K84" s="22"/>
      <c r="L84" s="22"/>
      <c r="M84" s="24" t="str">
        <f>CONCATENATE("Preet|",VLOOKUP(C84,数据标准!E:AF,28,FALSE),"|",TRIM(D84),"|",TRIM(D84),"|",E84,"|",SUBSTITUTE(SUBSTITUTE(F84,CHAR(10),""),CHAR(13),""),"|")</f>
        <v>Preet|CD100001|DEU|DEU|德国|德意志联邦共和国|</v>
      </c>
    </row>
    <row r="85" spans="1:13" s="17" customFormat="1" ht="12">
      <c r="A85" s="10" t="s">
        <v>306</v>
      </c>
      <c r="B85" s="22" t="s">
        <v>4971</v>
      </c>
      <c r="C85" s="22" t="s">
        <v>714</v>
      </c>
      <c r="D85" s="22" t="s">
        <v>4972</v>
      </c>
      <c r="E85" s="22" t="s">
        <v>4973</v>
      </c>
      <c r="F85" s="22" t="s">
        <v>4974</v>
      </c>
      <c r="G85" s="22" t="s">
        <v>4975</v>
      </c>
      <c r="H85" s="22" t="s">
        <v>4976</v>
      </c>
      <c r="I85" s="22" t="s">
        <v>4977</v>
      </c>
      <c r="J85" s="22"/>
      <c r="K85" s="22"/>
      <c r="L85" s="22"/>
      <c r="M85" s="24" t="str">
        <f>CONCATENATE("Preet|",VLOOKUP(C85,数据标准!E:AF,28,FALSE),"|",TRIM(D85),"|",TRIM(D85),"|",E85,"|",SUBSTITUTE(SUBSTITUTE(F85,CHAR(10),""),CHAR(13),""),"|")</f>
        <v>Preet|CD100001|GHA|GHA|加纳|加纳共和国|</v>
      </c>
    </row>
    <row r="86" spans="1:13" s="17" customFormat="1" ht="12">
      <c r="A86" s="10" t="s">
        <v>306</v>
      </c>
      <c r="B86" s="22" t="s">
        <v>4978</v>
      </c>
      <c r="C86" s="22" t="s">
        <v>714</v>
      </c>
      <c r="D86" s="22" t="s">
        <v>4979</v>
      </c>
      <c r="E86" s="22" t="s">
        <v>4980</v>
      </c>
      <c r="F86" s="22" t="s">
        <v>4980</v>
      </c>
      <c r="G86" s="22" t="s">
        <v>4981</v>
      </c>
      <c r="H86" s="22" t="s">
        <v>4982</v>
      </c>
      <c r="I86" s="22" t="s">
        <v>4983</v>
      </c>
      <c r="J86" s="22"/>
      <c r="K86" s="22"/>
      <c r="L86" s="22"/>
      <c r="M86" s="24" t="str">
        <f>CONCATENATE("Preet|",VLOOKUP(C86,数据标准!E:AF,28,FALSE),"|",TRIM(D86),"|",TRIM(D86),"|",E86,"|",SUBSTITUTE(SUBSTITUTE(F86,CHAR(10),""),CHAR(13),""),"|")</f>
        <v>Preet|CD100001|GIB|GIB|直布罗陀|直布罗陀|</v>
      </c>
    </row>
    <row r="87" spans="1:13" s="17" customFormat="1" ht="12">
      <c r="A87" s="10" t="s">
        <v>306</v>
      </c>
      <c r="B87" s="22" t="s">
        <v>4984</v>
      </c>
      <c r="C87" s="22" t="s">
        <v>714</v>
      </c>
      <c r="D87" s="22" t="s">
        <v>4985</v>
      </c>
      <c r="E87" s="22" t="s">
        <v>4986</v>
      </c>
      <c r="F87" s="22" t="s">
        <v>4987</v>
      </c>
      <c r="G87" s="22" t="s">
        <v>4988</v>
      </c>
      <c r="H87" s="22" t="s">
        <v>4989</v>
      </c>
      <c r="I87" s="22" t="s">
        <v>4990</v>
      </c>
      <c r="J87" s="22"/>
      <c r="K87" s="22"/>
      <c r="L87" s="22"/>
      <c r="M87" s="24" t="str">
        <f>CONCATENATE("Preet|",VLOOKUP(C87,数据标准!E:AF,28,FALSE),"|",TRIM(D87),"|",TRIM(D87),"|",E87,"|",SUBSTITUTE(SUBSTITUTE(F87,CHAR(10),""),CHAR(13),""),"|")</f>
        <v>Preet|CD100001|KIR|KIR|基里巴斯|基里巴斯共和国|</v>
      </c>
    </row>
    <row r="88" spans="1:13" s="17" customFormat="1" ht="12">
      <c r="A88" s="10" t="s">
        <v>306</v>
      </c>
      <c r="B88" s="22" t="s">
        <v>4991</v>
      </c>
      <c r="C88" s="22" t="s">
        <v>714</v>
      </c>
      <c r="D88" s="22" t="s">
        <v>4992</v>
      </c>
      <c r="E88" s="22" t="s">
        <v>4993</v>
      </c>
      <c r="F88" s="22" t="s">
        <v>4994</v>
      </c>
      <c r="G88" s="22" t="s">
        <v>4995</v>
      </c>
      <c r="H88" s="22" t="s">
        <v>4996</v>
      </c>
      <c r="I88" s="22" t="s">
        <v>4997</v>
      </c>
      <c r="J88" s="22"/>
      <c r="K88" s="22"/>
      <c r="L88" s="22"/>
      <c r="M88" s="24" t="str">
        <f>CONCATENATE("Preet|",VLOOKUP(C88,数据标准!E:AF,28,FALSE),"|",TRIM(D88),"|",TRIM(D88),"|",E88,"|",SUBSTITUTE(SUBSTITUTE(F88,CHAR(10),""),CHAR(13),""),"|")</f>
        <v>Preet|CD100001|GRC|GRC|希腊|希腊共和国|</v>
      </c>
    </row>
    <row r="89" spans="1:13" s="17" customFormat="1" ht="12">
      <c r="A89" s="10" t="s">
        <v>306</v>
      </c>
      <c r="B89" s="22" t="s">
        <v>4998</v>
      </c>
      <c r="C89" s="22" t="s">
        <v>714</v>
      </c>
      <c r="D89" s="22" t="s">
        <v>4999</v>
      </c>
      <c r="E89" s="22" t="s">
        <v>5000</v>
      </c>
      <c r="F89" s="22" t="s">
        <v>5000</v>
      </c>
      <c r="G89" s="22" t="s">
        <v>5001</v>
      </c>
      <c r="H89" s="22" t="s">
        <v>5002</v>
      </c>
      <c r="I89" s="22" t="s">
        <v>5003</v>
      </c>
      <c r="J89" s="22"/>
      <c r="K89" s="22"/>
      <c r="L89" s="22"/>
      <c r="M89" s="24" t="str">
        <f>CONCATENATE("Preet|",VLOOKUP(C89,数据标准!E:AF,28,FALSE),"|",TRIM(D89),"|",TRIM(D89),"|",E89,"|",SUBSTITUTE(SUBSTITUTE(F89,CHAR(10),""),CHAR(13),""),"|")</f>
        <v>Preet|CD100001|GRL|GRL|格陵兰|格陵兰|</v>
      </c>
    </row>
    <row r="90" spans="1:13" s="17" customFormat="1" ht="12">
      <c r="A90" s="10" t="s">
        <v>306</v>
      </c>
      <c r="B90" s="22" t="s">
        <v>5004</v>
      </c>
      <c r="C90" s="22" t="s">
        <v>714</v>
      </c>
      <c r="D90" s="22" t="s">
        <v>5005</v>
      </c>
      <c r="E90" s="22" t="s">
        <v>5006</v>
      </c>
      <c r="F90" s="22" t="s">
        <v>5006</v>
      </c>
      <c r="G90" s="22" t="s">
        <v>5007</v>
      </c>
      <c r="H90" s="22" t="s">
        <v>5008</v>
      </c>
      <c r="I90" s="22" t="s">
        <v>5009</v>
      </c>
      <c r="J90" s="22"/>
      <c r="K90" s="22"/>
      <c r="L90" s="22"/>
      <c r="M90" s="24" t="str">
        <f>CONCATENATE("Preet|",VLOOKUP(C90,数据标准!E:AF,28,FALSE),"|",TRIM(D90),"|",TRIM(D90),"|",E90,"|",SUBSTITUTE(SUBSTITUTE(F90,CHAR(10),""),CHAR(13),""),"|")</f>
        <v>Preet|CD100001|GRD|GRD|格林纳达|格林纳达|</v>
      </c>
    </row>
    <row r="91" spans="1:13" s="17" customFormat="1" ht="12">
      <c r="A91" s="10" t="s">
        <v>306</v>
      </c>
      <c r="B91" s="22" t="s">
        <v>5010</v>
      </c>
      <c r="C91" s="22" t="s">
        <v>714</v>
      </c>
      <c r="D91" s="22" t="s">
        <v>5011</v>
      </c>
      <c r="E91" s="22" t="s">
        <v>5012</v>
      </c>
      <c r="F91" s="22" t="s">
        <v>5012</v>
      </c>
      <c r="G91" s="22" t="s">
        <v>5013</v>
      </c>
      <c r="H91" s="22" t="s">
        <v>5014</v>
      </c>
      <c r="I91" s="22" t="s">
        <v>5015</v>
      </c>
      <c r="J91" s="22"/>
      <c r="K91" s="22"/>
      <c r="L91" s="22"/>
      <c r="M91" s="24" t="str">
        <f>CONCATENATE("Preet|",VLOOKUP(C91,数据标准!E:AF,28,FALSE),"|",TRIM(D91),"|",TRIM(D91),"|",E91,"|",SUBSTITUTE(SUBSTITUTE(F91,CHAR(10),""),CHAR(13),""),"|")</f>
        <v>Preet|CD100001|GLP|GLP|瓜德罗普|瓜德罗普|</v>
      </c>
    </row>
    <row r="92" spans="1:13" s="17" customFormat="1" ht="12">
      <c r="A92" s="10" t="s">
        <v>306</v>
      </c>
      <c r="B92" s="22" t="s">
        <v>5016</v>
      </c>
      <c r="C92" s="22" t="s">
        <v>714</v>
      </c>
      <c r="D92" s="22" t="s">
        <v>5017</v>
      </c>
      <c r="E92" s="22" t="s">
        <v>5018</v>
      </c>
      <c r="F92" s="22" t="s">
        <v>5018</v>
      </c>
      <c r="G92" s="22" t="s">
        <v>5019</v>
      </c>
      <c r="H92" s="22" t="s">
        <v>5020</v>
      </c>
      <c r="I92" s="22" t="s">
        <v>5021</v>
      </c>
      <c r="J92" s="22"/>
      <c r="K92" s="22"/>
      <c r="L92" s="22"/>
      <c r="M92" s="24" t="str">
        <f>CONCATENATE("Preet|",VLOOKUP(C92,数据标准!E:AF,28,FALSE),"|",TRIM(D92),"|",TRIM(D92),"|",E92,"|",SUBSTITUTE(SUBSTITUTE(F92,CHAR(10),""),CHAR(13),""),"|")</f>
        <v>Preet|CD100001|GUM|GUM|关岛|关岛|</v>
      </c>
    </row>
    <row r="93" spans="1:13" s="17" customFormat="1" ht="12">
      <c r="A93" s="10" t="s">
        <v>306</v>
      </c>
      <c r="B93" s="22" t="s">
        <v>5022</v>
      </c>
      <c r="C93" s="22" t="s">
        <v>714</v>
      </c>
      <c r="D93" s="22" t="s">
        <v>5023</v>
      </c>
      <c r="E93" s="22" t="s">
        <v>5024</v>
      </c>
      <c r="F93" s="22" t="s">
        <v>5025</v>
      </c>
      <c r="G93" s="22" t="s">
        <v>5026</v>
      </c>
      <c r="H93" s="22" t="s">
        <v>5027</v>
      </c>
      <c r="I93" s="22" t="s">
        <v>5028</v>
      </c>
      <c r="J93" s="22"/>
      <c r="K93" s="22"/>
      <c r="L93" s="22"/>
      <c r="M93" s="24" t="str">
        <f>CONCATENATE("Preet|",VLOOKUP(C93,数据标准!E:AF,28,FALSE),"|",TRIM(D93),"|",TRIM(D93),"|",E93,"|",SUBSTITUTE(SUBSTITUTE(F93,CHAR(10),""),CHAR(13),""),"|")</f>
        <v>Preet|CD100001|GTM|GTM|危地马拉|危地马拉共和国|</v>
      </c>
    </row>
    <row r="94" spans="1:13" s="17" customFormat="1" ht="12">
      <c r="A94" s="10" t="s">
        <v>306</v>
      </c>
      <c r="B94" s="22" t="s">
        <v>5029</v>
      </c>
      <c r="C94" s="22" t="s">
        <v>714</v>
      </c>
      <c r="D94" s="22" t="s">
        <v>5030</v>
      </c>
      <c r="E94" s="22" t="s">
        <v>5031</v>
      </c>
      <c r="F94" s="22" t="s">
        <v>5032</v>
      </c>
      <c r="G94" s="22" t="s">
        <v>5033</v>
      </c>
      <c r="H94" s="22" t="s">
        <v>5034</v>
      </c>
      <c r="I94" s="22" t="s">
        <v>5035</v>
      </c>
      <c r="J94" s="22"/>
      <c r="K94" s="22"/>
      <c r="L94" s="22"/>
      <c r="M94" s="24" t="str">
        <f>CONCATENATE("Preet|",VLOOKUP(C94,数据标准!E:AF,28,FALSE),"|",TRIM(D94),"|",TRIM(D94),"|",E94,"|",SUBSTITUTE(SUBSTITUTE(F94,CHAR(10),""),CHAR(13),""),"|")</f>
        <v>Preet|CD100001|GIN|GIN|几内亚|几内亚共和国|</v>
      </c>
    </row>
    <row r="95" spans="1:13" s="17" customFormat="1" ht="12">
      <c r="A95" s="10" t="s">
        <v>306</v>
      </c>
      <c r="B95" s="22" t="s">
        <v>5036</v>
      </c>
      <c r="C95" s="22" t="s">
        <v>714</v>
      </c>
      <c r="D95" s="22" t="s">
        <v>5037</v>
      </c>
      <c r="E95" s="22" t="s">
        <v>5038</v>
      </c>
      <c r="F95" s="22" t="s">
        <v>5039</v>
      </c>
      <c r="G95" s="22" t="s">
        <v>5040</v>
      </c>
      <c r="H95" s="22" t="s">
        <v>5041</v>
      </c>
      <c r="I95" s="22" t="s">
        <v>5042</v>
      </c>
      <c r="J95" s="22"/>
      <c r="K95" s="22"/>
      <c r="L95" s="22"/>
      <c r="M95" s="24" t="str">
        <f>CONCATENATE("Preet|",VLOOKUP(C95,数据标准!E:AF,28,FALSE),"|",TRIM(D95),"|",TRIM(D95),"|",E95,"|",SUBSTITUTE(SUBSTITUTE(F95,CHAR(10),""),CHAR(13),""),"|")</f>
        <v>Preet|CD100001|GUY|GUY|圭亚那|圭亚那合作共和国|</v>
      </c>
    </row>
    <row r="96" spans="1:13" s="17" customFormat="1" ht="12">
      <c r="A96" s="10" t="s">
        <v>306</v>
      </c>
      <c r="B96" s="22" t="s">
        <v>5043</v>
      </c>
      <c r="C96" s="22" t="s">
        <v>714</v>
      </c>
      <c r="D96" s="22" t="s">
        <v>5044</v>
      </c>
      <c r="E96" s="22" t="s">
        <v>5045</v>
      </c>
      <c r="F96" s="22" t="s">
        <v>5046</v>
      </c>
      <c r="G96" s="22" t="s">
        <v>5047</v>
      </c>
      <c r="H96" s="22" t="s">
        <v>5048</v>
      </c>
      <c r="I96" s="22" t="s">
        <v>5049</v>
      </c>
      <c r="J96" s="22"/>
      <c r="K96" s="22"/>
      <c r="L96" s="22"/>
      <c r="M96" s="24" t="str">
        <f>CONCATENATE("Preet|",VLOOKUP(C96,数据标准!E:AF,28,FALSE),"|",TRIM(D96),"|",TRIM(D96),"|",E96,"|",SUBSTITUTE(SUBSTITUTE(F96,CHAR(10),""),CHAR(13),""),"|")</f>
        <v>Preet|CD100001|HTI|HTI|海地|海地共和国|</v>
      </c>
    </row>
    <row r="97" spans="1:13" s="17" customFormat="1" ht="12">
      <c r="A97" s="10" t="s">
        <v>306</v>
      </c>
      <c r="B97" s="22" t="s">
        <v>5050</v>
      </c>
      <c r="C97" s="22" t="s">
        <v>714</v>
      </c>
      <c r="D97" s="22" t="s">
        <v>5051</v>
      </c>
      <c r="E97" s="22" t="s">
        <v>5052</v>
      </c>
      <c r="F97" s="22" t="s">
        <v>5052</v>
      </c>
      <c r="G97" s="22" t="s">
        <v>5053</v>
      </c>
      <c r="H97" s="22" t="s">
        <v>5054</v>
      </c>
      <c r="I97" s="22" t="s">
        <v>5055</v>
      </c>
      <c r="J97" s="22"/>
      <c r="K97" s="22"/>
      <c r="L97" s="22"/>
      <c r="M97" s="24" t="str">
        <f>CONCATENATE("Preet|",VLOOKUP(C97,数据标准!E:AF,28,FALSE),"|",TRIM(D97),"|",TRIM(D97),"|",E97,"|",SUBSTITUTE(SUBSTITUTE(F97,CHAR(10),""),CHAR(13),""),"|")</f>
        <v>Preet|CD100001|HMD|HMD|赫德岛和麦克唐纳岛|赫德岛和麦克唐纳岛|</v>
      </c>
    </row>
    <row r="98" spans="1:13" s="17" customFormat="1" ht="12">
      <c r="A98" s="10" t="s">
        <v>306</v>
      </c>
      <c r="B98" s="22" t="s">
        <v>5056</v>
      </c>
      <c r="C98" s="22" t="s">
        <v>714</v>
      </c>
      <c r="D98" s="22" t="s">
        <v>5057</v>
      </c>
      <c r="E98" s="22" t="s">
        <v>5058</v>
      </c>
      <c r="F98" s="22" t="s">
        <v>5059</v>
      </c>
      <c r="G98" s="22" t="s">
        <v>5060</v>
      </c>
      <c r="H98" s="22" t="s">
        <v>5061</v>
      </c>
      <c r="I98" s="22" t="s">
        <v>5062</v>
      </c>
      <c r="J98" s="22"/>
      <c r="K98" s="22"/>
      <c r="L98" s="22"/>
      <c r="M98" s="24" t="str">
        <f>CONCATENATE("Preet|",VLOOKUP(C98,数据标准!E:AF,28,FALSE),"|",TRIM(D98),"|",TRIM(D98),"|",E98,"|",SUBSTITUTE(SUBSTITUTE(F98,CHAR(10),""),CHAR(13),""),"|")</f>
        <v>Preet|CD100001|VAT|VAT|梵蒂冈|梵蒂冈城国|</v>
      </c>
    </row>
    <row r="99" spans="1:13" s="17" customFormat="1" ht="12">
      <c r="A99" s="10" t="s">
        <v>306</v>
      </c>
      <c r="B99" s="22" t="s">
        <v>5063</v>
      </c>
      <c r="C99" s="22" t="s">
        <v>714</v>
      </c>
      <c r="D99" s="22" t="s">
        <v>5064</v>
      </c>
      <c r="E99" s="22" t="s">
        <v>5065</v>
      </c>
      <c r="F99" s="22" t="s">
        <v>5066</v>
      </c>
      <c r="G99" s="22" t="s">
        <v>5067</v>
      </c>
      <c r="H99" s="22" t="s">
        <v>5068</v>
      </c>
      <c r="I99" s="22" t="s">
        <v>5069</v>
      </c>
      <c r="J99" s="22"/>
      <c r="K99" s="22"/>
      <c r="L99" s="22"/>
      <c r="M99" s="24" t="str">
        <f>CONCATENATE("Preet|",VLOOKUP(C99,数据标准!E:AF,28,FALSE),"|",TRIM(D99),"|",TRIM(D99),"|",E99,"|",SUBSTITUTE(SUBSTITUTE(F99,CHAR(10),""),CHAR(13),""),"|")</f>
        <v>Preet|CD100001|HND|HND|洪都拉斯|洪都拉斯共和国|</v>
      </c>
    </row>
    <row r="100" spans="1:13" s="17" customFormat="1" ht="12">
      <c r="A100" s="10" t="s">
        <v>306</v>
      </c>
      <c r="B100" s="22" t="s">
        <v>5070</v>
      </c>
      <c r="C100" s="22" t="s">
        <v>714</v>
      </c>
      <c r="D100" s="22" t="s">
        <v>5071</v>
      </c>
      <c r="E100" s="22" t="s">
        <v>5072</v>
      </c>
      <c r="F100" s="22" t="s">
        <v>5073</v>
      </c>
      <c r="G100" s="22" t="s">
        <v>5074</v>
      </c>
      <c r="H100" s="22" t="s">
        <v>5075</v>
      </c>
      <c r="I100" s="22" t="s">
        <v>5076</v>
      </c>
      <c r="J100" s="22"/>
      <c r="K100" s="22"/>
      <c r="L100" s="22"/>
      <c r="M100" s="24" t="str">
        <f>CONCATENATE("Preet|",VLOOKUP(C100,数据标准!E:AF,28,FALSE),"|",TRIM(D100),"|",TRIM(D100),"|",E100,"|",SUBSTITUTE(SUBSTITUTE(F100,CHAR(10),""),CHAR(13),""),"|")</f>
        <v>Preet|CD100001|HKG|HKG|香港|中国香港特别行政区|</v>
      </c>
    </row>
    <row r="101" spans="1:13" s="17" customFormat="1" ht="12">
      <c r="A101" s="10" t="s">
        <v>306</v>
      </c>
      <c r="B101" s="22" t="s">
        <v>5077</v>
      </c>
      <c r="C101" s="22" t="s">
        <v>714</v>
      </c>
      <c r="D101" s="22" t="s">
        <v>5078</v>
      </c>
      <c r="E101" s="22" t="s">
        <v>5079</v>
      </c>
      <c r="F101" s="22" t="s">
        <v>5080</v>
      </c>
      <c r="G101" s="22" t="s">
        <v>5081</v>
      </c>
      <c r="H101" s="22" t="s">
        <v>5082</v>
      </c>
      <c r="I101" s="22" t="s">
        <v>5083</v>
      </c>
      <c r="J101" s="22"/>
      <c r="K101" s="22"/>
      <c r="L101" s="22"/>
      <c r="M101" s="24" t="str">
        <f>CONCATENATE("Preet|",VLOOKUP(C101,数据标准!E:AF,28,FALSE),"|",TRIM(D101),"|",TRIM(D101),"|",E101,"|",SUBSTITUTE(SUBSTITUTE(F101,CHAR(10),""),CHAR(13),""),"|")</f>
        <v>Preet|CD100001|HUN|HUN|匈牙利|匈牙利共和国|</v>
      </c>
    </row>
    <row r="102" spans="1:13" s="17" customFormat="1" ht="12">
      <c r="A102" s="10" t="s">
        <v>306</v>
      </c>
      <c r="B102" s="22" t="s">
        <v>5084</v>
      </c>
      <c r="C102" s="22" t="s">
        <v>714</v>
      </c>
      <c r="D102" s="22" t="s">
        <v>5085</v>
      </c>
      <c r="E102" s="22" t="s">
        <v>5086</v>
      </c>
      <c r="F102" s="22" t="s">
        <v>5087</v>
      </c>
      <c r="G102" s="22" t="s">
        <v>5088</v>
      </c>
      <c r="H102" s="22" t="s">
        <v>5089</v>
      </c>
      <c r="I102" s="22" t="s">
        <v>5090</v>
      </c>
      <c r="J102" s="22"/>
      <c r="K102" s="22"/>
      <c r="L102" s="22"/>
      <c r="M102" s="24" t="str">
        <f>CONCATENATE("Preet|",VLOOKUP(C102,数据标准!E:AF,28,FALSE),"|",TRIM(D102),"|",TRIM(D102),"|",E102,"|",SUBSTITUTE(SUBSTITUTE(F102,CHAR(10),""),CHAR(13),""),"|")</f>
        <v>Preet|CD100001|ISL|ISL|冰岛|冰岛共和国|</v>
      </c>
    </row>
    <row r="103" spans="1:13" s="17" customFormat="1" ht="12">
      <c r="A103" s="10" t="s">
        <v>306</v>
      </c>
      <c r="B103" s="22" t="s">
        <v>5091</v>
      </c>
      <c r="C103" s="22" t="s">
        <v>714</v>
      </c>
      <c r="D103" s="22" t="s">
        <v>5092</v>
      </c>
      <c r="E103" s="22" t="s">
        <v>5093</v>
      </c>
      <c r="F103" s="22" t="s">
        <v>5094</v>
      </c>
      <c r="G103" s="22" t="s">
        <v>5095</v>
      </c>
      <c r="H103" s="22" t="s">
        <v>5096</v>
      </c>
      <c r="I103" s="22" t="s">
        <v>5097</v>
      </c>
      <c r="J103" s="22"/>
      <c r="K103" s="22"/>
      <c r="L103" s="22"/>
      <c r="M103" s="24" t="str">
        <f>CONCATENATE("Preet|",VLOOKUP(C103,数据标准!E:AF,28,FALSE),"|",TRIM(D103),"|",TRIM(D103),"|",E103,"|",SUBSTITUTE(SUBSTITUTE(F103,CHAR(10),""),CHAR(13),""),"|")</f>
        <v>Preet|CD100001|IND|IND|印度|印度共和国|</v>
      </c>
    </row>
    <row r="104" spans="1:13" s="17" customFormat="1" ht="12">
      <c r="A104" s="10" t="s">
        <v>306</v>
      </c>
      <c r="B104" s="22" t="s">
        <v>5098</v>
      </c>
      <c r="C104" s="22" t="s">
        <v>714</v>
      </c>
      <c r="D104" s="22" t="s">
        <v>5099</v>
      </c>
      <c r="E104" s="22" t="s">
        <v>5100</v>
      </c>
      <c r="F104" s="22" t="s">
        <v>5101</v>
      </c>
      <c r="G104" s="22" t="s">
        <v>5102</v>
      </c>
      <c r="H104" s="22" t="s">
        <v>5103</v>
      </c>
      <c r="I104" s="22" t="s">
        <v>5104</v>
      </c>
      <c r="J104" s="22"/>
      <c r="K104" s="22"/>
      <c r="L104" s="22"/>
      <c r="M104" s="24" t="str">
        <f>CONCATENATE("Preet|",VLOOKUP(C104,数据标准!E:AF,28,FALSE),"|",TRIM(D104),"|",TRIM(D104),"|",E104,"|",SUBSTITUTE(SUBSTITUTE(F104,CHAR(10),""),CHAR(13),""),"|")</f>
        <v>Preet|CD100001|IDN|IDN|印度尼西亚|印度尼西亚共和国|</v>
      </c>
    </row>
    <row r="105" spans="1:13" s="17" customFormat="1" ht="12">
      <c r="A105" s="10" t="s">
        <v>306</v>
      </c>
      <c r="B105" s="22" t="s">
        <v>5105</v>
      </c>
      <c r="C105" s="22" t="s">
        <v>714</v>
      </c>
      <c r="D105" s="22" t="s">
        <v>5106</v>
      </c>
      <c r="E105" s="22" t="s">
        <v>5107</v>
      </c>
      <c r="F105" s="22" t="s">
        <v>5108</v>
      </c>
      <c r="G105" s="22" t="s">
        <v>5109</v>
      </c>
      <c r="H105" s="22" t="s">
        <v>5110</v>
      </c>
      <c r="I105" s="22" t="s">
        <v>5111</v>
      </c>
      <c r="J105" s="22"/>
      <c r="K105" s="22"/>
      <c r="L105" s="22"/>
      <c r="M105" s="24" t="str">
        <f>CONCATENATE("Preet|",VLOOKUP(C105,数据标准!E:AF,28,FALSE),"|",TRIM(D105),"|",TRIM(D105),"|",E105,"|",SUBSTITUTE(SUBSTITUTE(F105,CHAR(10),""),CHAR(13),""),"|")</f>
        <v>Preet|CD100001|IRN|IRN|伊朗|伊朗伊斯兰共和国|</v>
      </c>
    </row>
    <row r="106" spans="1:13" s="17" customFormat="1" ht="12">
      <c r="A106" s="10" t="s">
        <v>306</v>
      </c>
      <c r="B106" s="22" t="s">
        <v>5112</v>
      </c>
      <c r="C106" s="22" t="s">
        <v>714</v>
      </c>
      <c r="D106" s="22" t="s">
        <v>5113</v>
      </c>
      <c r="E106" s="22" t="s">
        <v>5114</v>
      </c>
      <c r="F106" s="22" t="s">
        <v>5115</v>
      </c>
      <c r="G106" s="22" t="s">
        <v>5116</v>
      </c>
      <c r="H106" s="22" t="s">
        <v>5117</v>
      </c>
      <c r="I106" s="22" t="s">
        <v>5118</v>
      </c>
      <c r="J106" s="22"/>
      <c r="K106" s="22"/>
      <c r="L106" s="22"/>
      <c r="M106" s="24" t="str">
        <f>CONCATENATE("Preet|",VLOOKUP(C106,数据标准!E:AF,28,FALSE),"|",TRIM(D106),"|",TRIM(D106),"|",E106,"|",SUBSTITUTE(SUBSTITUTE(F106,CHAR(10),""),CHAR(13),""),"|")</f>
        <v>Preet|CD100001|IRQ|IRQ|伊拉克|伊拉克共和国|</v>
      </c>
    </row>
    <row r="107" spans="1:13" s="17" customFormat="1" ht="12">
      <c r="A107" s="10" t="s">
        <v>306</v>
      </c>
      <c r="B107" s="22" t="s">
        <v>5119</v>
      </c>
      <c r="C107" s="22" t="s">
        <v>714</v>
      </c>
      <c r="D107" s="22" t="s">
        <v>5120</v>
      </c>
      <c r="E107" s="22" t="s">
        <v>5121</v>
      </c>
      <c r="F107" s="22" t="s">
        <v>5121</v>
      </c>
      <c r="G107" s="22" t="s">
        <v>5122</v>
      </c>
      <c r="H107" s="22" t="s">
        <v>5123</v>
      </c>
      <c r="I107" s="22" t="s">
        <v>5124</v>
      </c>
      <c r="J107" s="22"/>
      <c r="K107" s="22"/>
      <c r="L107" s="22"/>
      <c r="M107" s="24" t="str">
        <f>CONCATENATE("Preet|",VLOOKUP(C107,数据标准!E:AF,28,FALSE),"|",TRIM(D107),"|",TRIM(D107),"|",E107,"|",SUBSTITUTE(SUBSTITUTE(F107,CHAR(10),""),CHAR(13),""),"|")</f>
        <v>Preet|CD100001|IRL|IRL|爱尔兰|爱尔兰|</v>
      </c>
    </row>
    <row r="108" spans="1:13" s="17" customFormat="1" ht="12">
      <c r="A108" s="10" t="s">
        <v>306</v>
      </c>
      <c r="B108" s="22" t="s">
        <v>5125</v>
      </c>
      <c r="C108" s="22" t="s">
        <v>714</v>
      </c>
      <c r="D108" s="22" t="s">
        <v>5126</v>
      </c>
      <c r="E108" s="22" t="s">
        <v>5127</v>
      </c>
      <c r="F108" s="22" t="s">
        <v>5128</v>
      </c>
      <c r="G108" s="22" t="s">
        <v>5129</v>
      </c>
      <c r="H108" s="22" t="s">
        <v>5130</v>
      </c>
      <c r="I108" s="22" t="s">
        <v>5131</v>
      </c>
      <c r="J108" s="22"/>
      <c r="K108" s="22"/>
      <c r="L108" s="22"/>
      <c r="M108" s="24" t="str">
        <f>CONCATENATE("Preet|",VLOOKUP(C108,数据标准!E:AF,28,FALSE),"|",TRIM(D108),"|",TRIM(D108),"|",E108,"|",SUBSTITUTE(SUBSTITUTE(F108,CHAR(10),""),CHAR(13),""),"|")</f>
        <v>Preet|CD100001|ISR|ISR|以色列|以色列国|</v>
      </c>
    </row>
    <row r="109" spans="1:13" s="17" customFormat="1" ht="12">
      <c r="A109" s="10" t="s">
        <v>306</v>
      </c>
      <c r="B109" s="22" t="s">
        <v>5132</v>
      </c>
      <c r="C109" s="22" t="s">
        <v>714</v>
      </c>
      <c r="D109" s="22" t="s">
        <v>5133</v>
      </c>
      <c r="E109" s="22" t="s">
        <v>5134</v>
      </c>
      <c r="F109" s="22" t="s">
        <v>5135</v>
      </c>
      <c r="G109" s="22" t="s">
        <v>5136</v>
      </c>
      <c r="H109" s="22" t="s">
        <v>5137</v>
      </c>
      <c r="I109" s="22" t="s">
        <v>5138</v>
      </c>
      <c r="J109" s="22"/>
      <c r="K109" s="22"/>
      <c r="L109" s="22"/>
      <c r="M109" s="24" t="str">
        <f>CONCATENATE("Preet|",VLOOKUP(C109,数据标准!E:AF,28,FALSE),"|",TRIM(D109),"|",TRIM(D109),"|",E109,"|",SUBSTITUTE(SUBSTITUTE(F109,CHAR(10),""),CHAR(13),""),"|")</f>
        <v>Preet|CD100001|ITA|ITA|意大利|意大利共和国|</v>
      </c>
    </row>
    <row r="110" spans="1:13" s="17" customFormat="1" ht="12">
      <c r="A110" s="10" t="s">
        <v>306</v>
      </c>
      <c r="B110" s="22" t="s">
        <v>5139</v>
      </c>
      <c r="C110" s="22" t="s">
        <v>714</v>
      </c>
      <c r="D110" s="22" t="s">
        <v>5140</v>
      </c>
      <c r="E110" s="22" t="s">
        <v>5141</v>
      </c>
      <c r="F110" s="22" t="s">
        <v>5142</v>
      </c>
      <c r="G110" s="22" t="s">
        <v>5143</v>
      </c>
      <c r="H110" s="22" t="s">
        <v>5144</v>
      </c>
      <c r="I110" s="22" t="s">
        <v>5145</v>
      </c>
      <c r="J110" s="22"/>
      <c r="K110" s="22"/>
      <c r="L110" s="22"/>
      <c r="M110" s="24" t="str">
        <f>CONCATENATE("Preet|",VLOOKUP(C110,数据标准!E:AF,28,FALSE),"|",TRIM(D110),"|",TRIM(D110),"|",E110,"|",SUBSTITUTE(SUBSTITUTE(F110,CHAR(10),""),CHAR(13),""),"|")</f>
        <v>Preet|CD100001|CIV|CIV|科特迪瓦|科特迪瓦共和国|</v>
      </c>
    </row>
    <row r="111" spans="1:13" s="17" customFormat="1" ht="12">
      <c r="A111" s="10" t="s">
        <v>306</v>
      </c>
      <c r="B111" s="22" t="s">
        <v>5146</v>
      </c>
      <c r="C111" s="22" t="s">
        <v>714</v>
      </c>
      <c r="D111" s="22" t="s">
        <v>5147</v>
      </c>
      <c r="E111" s="22" t="s">
        <v>5148</v>
      </c>
      <c r="F111" s="22" t="s">
        <v>5148</v>
      </c>
      <c r="G111" s="22" t="s">
        <v>5149</v>
      </c>
      <c r="H111" s="22" t="s">
        <v>5150</v>
      </c>
      <c r="I111" s="22" t="s">
        <v>5151</v>
      </c>
      <c r="J111" s="22"/>
      <c r="K111" s="22"/>
      <c r="L111" s="22"/>
      <c r="M111" s="24" t="str">
        <f>CONCATENATE("Preet|",VLOOKUP(C111,数据标准!E:AF,28,FALSE),"|",TRIM(D111),"|",TRIM(D111),"|",E111,"|",SUBSTITUTE(SUBSTITUTE(F111,CHAR(10),""),CHAR(13),""),"|")</f>
        <v>Preet|CD100001|JAM|JAM|牙买加|牙买加|</v>
      </c>
    </row>
    <row r="112" spans="1:13" s="17" customFormat="1" ht="12">
      <c r="A112" s="10" t="s">
        <v>306</v>
      </c>
      <c r="B112" s="22" t="s">
        <v>5152</v>
      </c>
      <c r="C112" s="22" t="s">
        <v>714</v>
      </c>
      <c r="D112" s="22" t="s">
        <v>5153</v>
      </c>
      <c r="E112" s="22" t="s">
        <v>5154</v>
      </c>
      <c r="F112" s="22" t="s">
        <v>5155</v>
      </c>
      <c r="G112" s="22" t="s">
        <v>5156</v>
      </c>
      <c r="H112" s="22" t="s">
        <v>5157</v>
      </c>
      <c r="I112" s="22" t="s">
        <v>5158</v>
      </c>
      <c r="J112" s="22"/>
      <c r="K112" s="22"/>
      <c r="L112" s="22"/>
      <c r="M112" s="24" t="str">
        <f>CONCATENATE("Preet|",VLOOKUP(C112,数据标准!E:AF,28,FALSE),"|",TRIM(D112),"|",TRIM(D112),"|",E112,"|",SUBSTITUTE(SUBSTITUTE(F112,CHAR(10),""),CHAR(13),""),"|")</f>
        <v>Preet|CD100001|JPN|JPN|日本|日本国|</v>
      </c>
    </row>
    <row r="113" spans="1:13" s="17" customFormat="1" ht="12">
      <c r="A113" s="10" t="s">
        <v>306</v>
      </c>
      <c r="B113" s="22" t="s">
        <v>5159</v>
      </c>
      <c r="C113" s="22" t="s">
        <v>714</v>
      </c>
      <c r="D113" s="22" t="s">
        <v>5160</v>
      </c>
      <c r="E113" s="22" t="s">
        <v>5161</v>
      </c>
      <c r="F113" s="22" t="s">
        <v>5162</v>
      </c>
      <c r="G113" s="22" t="s">
        <v>5163</v>
      </c>
      <c r="H113" s="22" t="s">
        <v>5164</v>
      </c>
      <c r="I113" s="22" t="s">
        <v>5165</v>
      </c>
      <c r="J113" s="22"/>
      <c r="K113" s="22"/>
      <c r="L113" s="22"/>
      <c r="M113" s="24" t="str">
        <f>CONCATENATE("Preet|",VLOOKUP(C113,数据标准!E:AF,28,FALSE),"|",TRIM(D113),"|",TRIM(D113),"|",E113,"|",SUBSTITUTE(SUBSTITUTE(F113,CHAR(10),""),CHAR(13),""),"|")</f>
        <v>Preet|CD100001|KAZ|KAZ|哈萨克斯坦|哈萨克斯坦共和国|</v>
      </c>
    </row>
    <row r="114" spans="1:13" s="17" customFormat="1" ht="12">
      <c r="A114" s="10" t="s">
        <v>306</v>
      </c>
      <c r="B114" s="22" t="s">
        <v>5166</v>
      </c>
      <c r="C114" s="22" t="s">
        <v>714</v>
      </c>
      <c r="D114" s="22" t="s">
        <v>5167</v>
      </c>
      <c r="E114" s="22" t="s">
        <v>5168</v>
      </c>
      <c r="F114" s="22" t="s">
        <v>5169</v>
      </c>
      <c r="G114" s="22" t="s">
        <v>5170</v>
      </c>
      <c r="H114" s="22" t="s">
        <v>5171</v>
      </c>
      <c r="I114" s="22" t="s">
        <v>5172</v>
      </c>
      <c r="J114" s="22"/>
      <c r="K114" s="22"/>
      <c r="L114" s="22"/>
      <c r="M114" s="24" t="str">
        <f>CONCATENATE("Preet|",VLOOKUP(C114,数据标准!E:AF,28,FALSE),"|",TRIM(D114),"|",TRIM(D114),"|",E114,"|",SUBSTITUTE(SUBSTITUTE(F114,CHAR(10),""),CHAR(13),""),"|")</f>
        <v>Preet|CD100001|JOR|JOR|约旦|约旦哈希姆王国|</v>
      </c>
    </row>
    <row r="115" spans="1:13" s="17" customFormat="1" ht="12">
      <c r="A115" s="10" t="s">
        <v>306</v>
      </c>
      <c r="B115" s="22" t="s">
        <v>5173</v>
      </c>
      <c r="C115" s="22" t="s">
        <v>714</v>
      </c>
      <c r="D115" s="22" t="s">
        <v>5174</v>
      </c>
      <c r="E115" s="22" t="s">
        <v>5175</v>
      </c>
      <c r="F115" s="22" t="s">
        <v>5176</v>
      </c>
      <c r="G115" s="22" t="s">
        <v>5177</v>
      </c>
      <c r="H115" s="22" t="s">
        <v>5178</v>
      </c>
      <c r="I115" s="22" t="s">
        <v>5179</v>
      </c>
      <c r="J115" s="22"/>
      <c r="K115" s="22"/>
      <c r="L115" s="22"/>
      <c r="M115" s="24" t="str">
        <f>CONCATENATE("Preet|",VLOOKUP(C115,数据标准!E:AF,28,FALSE),"|",TRIM(D115),"|",TRIM(D115),"|",E115,"|",SUBSTITUTE(SUBSTITUTE(F115,CHAR(10),""),CHAR(13),""),"|")</f>
        <v>Preet|CD100001|KEN|KEN|肯尼亚|肯尼亚共和国|</v>
      </c>
    </row>
    <row r="116" spans="1:13" s="17" customFormat="1" ht="12">
      <c r="A116" s="10" t="s">
        <v>306</v>
      </c>
      <c r="B116" s="22" t="s">
        <v>5180</v>
      </c>
      <c r="C116" s="22" t="s">
        <v>714</v>
      </c>
      <c r="D116" s="22" t="s">
        <v>5181</v>
      </c>
      <c r="E116" s="22" t="s">
        <v>5182</v>
      </c>
      <c r="F116" s="22" t="s">
        <v>5183</v>
      </c>
      <c r="G116" s="22" t="s">
        <v>5184</v>
      </c>
      <c r="H116" s="22" t="s">
        <v>5185</v>
      </c>
      <c r="I116" s="22" t="s">
        <v>5186</v>
      </c>
      <c r="J116" s="22"/>
      <c r="K116" s="22"/>
      <c r="L116" s="22"/>
      <c r="M116" s="24" t="str">
        <f>CONCATENATE("Preet|",VLOOKUP(C116,数据标准!E:AF,28,FALSE),"|",TRIM(D116),"|",TRIM(D116),"|",E116,"|",SUBSTITUTE(SUBSTITUTE(F116,CHAR(10),""),CHAR(13),""),"|")</f>
        <v>Preet|CD100001|PRK|PRK|朝鲜|朝鲜民主主义人民共和国|</v>
      </c>
    </row>
    <row r="117" spans="1:13" s="17" customFormat="1" ht="12">
      <c r="A117" s="10" t="s">
        <v>306</v>
      </c>
      <c r="B117" s="22" t="s">
        <v>5187</v>
      </c>
      <c r="C117" s="22" t="s">
        <v>714</v>
      </c>
      <c r="D117" s="22" t="s">
        <v>5188</v>
      </c>
      <c r="E117" s="22" t="s">
        <v>5189</v>
      </c>
      <c r="F117" s="22" t="s">
        <v>5190</v>
      </c>
      <c r="G117" s="22" t="s">
        <v>5191</v>
      </c>
      <c r="H117" s="22" t="s">
        <v>5192</v>
      </c>
      <c r="I117" s="22" t="s">
        <v>5193</v>
      </c>
      <c r="J117" s="22"/>
      <c r="K117" s="22"/>
      <c r="L117" s="22"/>
      <c r="M117" s="24" t="str">
        <f>CONCATENATE("Preet|",VLOOKUP(C117,数据标准!E:AF,28,FALSE),"|",TRIM(D117),"|",TRIM(D117),"|",E117,"|",SUBSTITUTE(SUBSTITUTE(F117,CHAR(10),""),CHAR(13),""),"|")</f>
        <v>Preet|CD100001|KOR|KOR|韩国|大韩民国|</v>
      </c>
    </row>
    <row r="118" spans="1:13" s="17" customFormat="1" ht="12">
      <c r="A118" s="10" t="s">
        <v>306</v>
      </c>
      <c r="B118" s="22" t="s">
        <v>5194</v>
      </c>
      <c r="C118" s="22" t="s">
        <v>714</v>
      </c>
      <c r="D118" s="22" t="s">
        <v>5195</v>
      </c>
      <c r="E118" s="22" t="s">
        <v>5196</v>
      </c>
      <c r="F118" s="22" t="s">
        <v>5197</v>
      </c>
      <c r="G118" s="22" t="s">
        <v>5198</v>
      </c>
      <c r="H118" s="22" t="s">
        <v>5199</v>
      </c>
      <c r="I118" s="22" t="s">
        <v>5200</v>
      </c>
      <c r="J118" s="22"/>
      <c r="K118" s="22"/>
      <c r="L118" s="22"/>
      <c r="M118" s="24" t="str">
        <f>CONCATENATE("Preet|",VLOOKUP(C118,数据标准!E:AF,28,FALSE),"|",TRIM(D118),"|",TRIM(D118),"|",E118,"|",SUBSTITUTE(SUBSTITUTE(F118,CHAR(10),""),CHAR(13),""),"|")</f>
        <v>Preet|CD100001|KWT|KWT|科威特|科威特国|</v>
      </c>
    </row>
    <row r="119" spans="1:13" s="17" customFormat="1" ht="12">
      <c r="A119" s="10" t="s">
        <v>306</v>
      </c>
      <c r="B119" s="22" t="s">
        <v>5201</v>
      </c>
      <c r="C119" s="22" t="s">
        <v>714</v>
      </c>
      <c r="D119" s="22" t="s">
        <v>5202</v>
      </c>
      <c r="E119" s="22" t="s">
        <v>5203</v>
      </c>
      <c r="F119" s="22" t="s">
        <v>5204</v>
      </c>
      <c r="G119" s="22" t="s">
        <v>5205</v>
      </c>
      <c r="H119" s="22" t="s">
        <v>5206</v>
      </c>
      <c r="I119" s="22" t="s">
        <v>5207</v>
      </c>
      <c r="J119" s="22"/>
      <c r="K119" s="22"/>
      <c r="L119" s="22"/>
      <c r="M119" s="24" t="str">
        <f>CONCATENATE("Preet|",VLOOKUP(C119,数据标准!E:AF,28,FALSE),"|",TRIM(D119),"|",TRIM(D119),"|",E119,"|",SUBSTITUTE(SUBSTITUTE(F119,CHAR(10),""),CHAR(13),""),"|")</f>
        <v>Preet|CD100001|KGZ|KGZ|吉尔吉斯斯坦|吉尔吉斯共和国|</v>
      </c>
    </row>
    <row r="120" spans="1:13" s="17" customFormat="1" ht="12">
      <c r="A120" s="10" t="s">
        <v>306</v>
      </c>
      <c r="B120" s="22" t="s">
        <v>5208</v>
      </c>
      <c r="C120" s="22" t="s">
        <v>714</v>
      </c>
      <c r="D120" s="22" t="s">
        <v>5209</v>
      </c>
      <c r="E120" s="22" t="s">
        <v>5210</v>
      </c>
      <c r="F120" s="22" t="s">
        <v>5211</v>
      </c>
      <c r="G120" s="22" t="s">
        <v>5212</v>
      </c>
      <c r="H120" s="22" t="s">
        <v>5213</v>
      </c>
      <c r="I120" s="22" t="s">
        <v>5214</v>
      </c>
      <c r="J120" s="22"/>
      <c r="K120" s="22"/>
      <c r="L120" s="22"/>
      <c r="M120" s="24" t="str">
        <f>CONCATENATE("Preet|",VLOOKUP(C120,数据标准!E:AF,28,FALSE),"|",TRIM(D120),"|",TRIM(D120),"|",E120,"|",SUBSTITUTE(SUBSTITUTE(F120,CHAR(10),""),CHAR(13),""),"|")</f>
        <v>Preet|CD100001|LAO|LAO|老挝|老挝人民民主共和国|</v>
      </c>
    </row>
    <row r="121" spans="1:13" s="17" customFormat="1" ht="12">
      <c r="A121" s="10" t="s">
        <v>306</v>
      </c>
      <c r="B121" s="22" t="s">
        <v>5215</v>
      </c>
      <c r="C121" s="22" t="s">
        <v>714</v>
      </c>
      <c r="D121" s="22" t="s">
        <v>5216</v>
      </c>
      <c r="E121" s="22" t="s">
        <v>5217</v>
      </c>
      <c r="F121" s="22" t="s">
        <v>5218</v>
      </c>
      <c r="G121" s="22" t="s">
        <v>5219</v>
      </c>
      <c r="H121" s="22" t="s">
        <v>5220</v>
      </c>
      <c r="I121" s="22" t="s">
        <v>5221</v>
      </c>
      <c r="J121" s="22"/>
      <c r="K121" s="22"/>
      <c r="L121" s="22"/>
      <c r="M121" s="24" t="str">
        <f>CONCATENATE("Preet|",VLOOKUP(C121,数据标准!E:AF,28,FALSE),"|",TRIM(D121),"|",TRIM(D121),"|",E121,"|",SUBSTITUTE(SUBSTITUTE(F121,CHAR(10),""),CHAR(13),""),"|")</f>
        <v>Preet|CD100001|LBN|LBN|黎巴嫩|黎巴嫩共和国|</v>
      </c>
    </row>
    <row r="122" spans="1:13" s="17" customFormat="1" ht="12">
      <c r="A122" s="10" t="s">
        <v>306</v>
      </c>
      <c r="B122" s="22" t="s">
        <v>5222</v>
      </c>
      <c r="C122" s="22" t="s">
        <v>714</v>
      </c>
      <c r="D122" s="22" t="s">
        <v>5223</v>
      </c>
      <c r="E122" s="22" t="s">
        <v>5224</v>
      </c>
      <c r="F122" s="22" t="s">
        <v>5225</v>
      </c>
      <c r="G122" s="22" t="s">
        <v>5226</v>
      </c>
      <c r="H122" s="22" t="s">
        <v>5227</v>
      </c>
      <c r="I122" s="22" t="s">
        <v>5228</v>
      </c>
      <c r="J122" s="22"/>
      <c r="K122" s="22"/>
      <c r="L122" s="22"/>
      <c r="M122" s="24" t="str">
        <f>CONCATENATE("Preet|",VLOOKUP(C122,数据标准!E:AF,28,FALSE),"|",TRIM(D122),"|",TRIM(D122),"|",E122,"|",SUBSTITUTE(SUBSTITUTE(F122,CHAR(10),""),CHAR(13),""),"|")</f>
        <v>Preet|CD100001|LSO|LSO|莱索托|莱索托王国|</v>
      </c>
    </row>
    <row r="123" spans="1:13" s="17" customFormat="1" ht="12">
      <c r="A123" s="10" t="s">
        <v>306</v>
      </c>
      <c r="B123" s="22" t="s">
        <v>5229</v>
      </c>
      <c r="C123" s="22" t="s">
        <v>714</v>
      </c>
      <c r="D123" s="22" t="s">
        <v>5230</v>
      </c>
      <c r="E123" s="22" t="s">
        <v>5231</v>
      </c>
      <c r="F123" s="22" t="s">
        <v>5232</v>
      </c>
      <c r="G123" s="22" t="s">
        <v>5233</v>
      </c>
      <c r="H123" s="22" t="s">
        <v>5234</v>
      </c>
      <c r="I123" s="22" t="s">
        <v>5235</v>
      </c>
      <c r="J123" s="22"/>
      <c r="K123" s="22"/>
      <c r="L123" s="22"/>
      <c r="M123" s="24" t="str">
        <f>CONCATENATE("Preet|",VLOOKUP(C123,数据标准!E:AF,28,FALSE),"|",TRIM(D123),"|",TRIM(D123),"|",E123,"|",SUBSTITUTE(SUBSTITUTE(F123,CHAR(10),""),CHAR(13),""),"|")</f>
        <v>Preet|CD100001|LVA|LVA|拉脱维亚|拉脱维亚共和国|</v>
      </c>
    </row>
    <row r="124" spans="1:13" s="17" customFormat="1" ht="12">
      <c r="A124" s="10" t="s">
        <v>306</v>
      </c>
      <c r="B124" s="22" t="s">
        <v>5236</v>
      </c>
      <c r="C124" s="22" t="s">
        <v>714</v>
      </c>
      <c r="D124" s="22" t="s">
        <v>5237</v>
      </c>
      <c r="E124" s="22" t="s">
        <v>5238</v>
      </c>
      <c r="F124" s="22" t="s">
        <v>5239</v>
      </c>
      <c r="G124" s="22" t="s">
        <v>5240</v>
      </c>
      <c r="H124" s="22" t="s">
        <v>5241</v>
      </c>
      <c r="I124" s="22" t="s">
        <v>5242</v>
      </c>
      <c r="J124" s="22"/>
      <c r="K124" s="22"/>
      <c r="L124" s="22"/>
      <c r="M124" s="24" t="str">
        <f>CONCATENATE("Preet|",VLOOKUP(C124,数据标准!E:AF,28,FALSE),"|",TRIM(D124),"|",TRIM(D124),"|",E124,"|",SUBSTITUTE(SUBSTITUTE(F124,CHAR(10),""),CHAR(13),""),"|")</f>
        <v>Preet|CD100001|LBR|LBR|利比里亚|利比里亚共和国|</v>
      </c>
    </row>
    <row r="125" spans="1:13" s="17" customFormat="1" ht="12">
      <c r="A125" s="10" t="s">
        <v>306</v>
      </c>
      <c r="B125" s="22" t="s">
        <v>5243</v>
      </c>
      <c r="C125" s="22" t="s">
        <v>714</v>
      </c>
      <c r="D125" s="22" t="s">
        <v>5244</v>
      </c>
      <c r="E125" s="22" t="s">
        <v>5245</v>
      </c>
      <c r="F125" s="22" t="s">
        <v>5246</v>
      </c>
      <c r="G125" s="22" t="s">
        <v>5247</v>
      </c>
      <c r="H125" s="22" t="s">
        <v>5248</v>
      </c>
      <c r="I125" s="22" t="s">
        <v>5249</v>
      </c>
      <c r="J125" s="22"/>
      <c r="K125" s="22"/>
      <c r="L125" s="22"/>
      <c r="M125" s="24" t="str">
        <f>CONCATENATE("Preet|",VLOOKUP(C125,数据标准!E:AF,28,FALSE),"|",TRIM(D125),"|",TRIM(D125),"|",E125,"|",SUBSTITUTE(SUBSTITUTE(F125,CHAR(10),""),CHAR(13),""),"|")</f>
        <v>Preet|CD100001|LBY|LBY|利比亚|大阿拉伯利比亚人民社会主义民众国|</v>
      </c>
    </row>
    <row r="126" spans="1:13" s="17" customFormat="1" ht="12">
      <c r="A126" s="10" t="s">
        <v>306</v>
      </c>
      <c r="B126" s="22" t="s">
        <v>5250</v>
      </c>
      <c r="C126" s="22" t="s">
        <v>714</v>
      </c>
      <c r="D126" s="22" t="s">
        <v>5251</v>
      </c>
      <c r="E126" s="22" t="s">
        <v>5252</v>
      </c>
      <c r="F126" s="22" t="s">
        <v>5253</v>
      </c>
      <c r="G126" s="22" t="s">
        <v>5254</v>
      </c>
      <c r="H126" s="22" t="s">
        <v>5255</v>
      </c>
      <c r="I126" s="22" t="s">
        <v>5256</v>
      </c>
      <c r="J126" s="22"/>
      <c r="K126" s="22"/>
      <c r="L126" s="22"/>
      <c r="M126" s="24" t="str">
        <f>CONCATENATE("Preet|",VLOOKUP(C126,数据标准!E:AF,28,FALSE),"|",TRIM(D126),"|",TRIM(D126),"|",E126,"|",SUBSTITUTE(SUBSTITUTE(F126,CHAR(10),""),CHAR(13),""),"|")</f>
        <v>Preet|CD100001|LIE|LIE|列支敦士登|列支敦士登公国|</v>
      </c>
    </row>
    <row r="127" spans="1:13" s="17" customFormat="1" ht="12">
      <c r="A127" s="10" t="s">
        <v>306</v>
      </c>
      <c r="B127" s="22" t="s">
        <v>5257</v>
      </c>
      <c r="C127" s="22" t="s">
        <v>714</v>
      </c>
      <c r="D127" s="22" t="s">
        <v>5258</v>
      </c>
      <c r="E127" s="22" t="s">
        <v>5259</v>
      </c>
      <c r="F127" s="22" t="s">
        <v>5260</v>
      </c>
      <c r="G127" s="22" t="s">
        <v>5261</v>
      </c>
      <c r="H127" s="22" t="s">
        <v>5262</v>
      </c>
      <c r="I127" s="22" t="s">
        <v>5263</v>
      </c>
      <c r="J127" s="22"/>
      <c r="K127" s="22"/>
      <c r="L127" s="22"/>
      <c r="M127" s="24" t="str">
        <f>CONCATENATE("Preet|",VLOOKUP(C127,数据标准!E:AF,28,FALSE),"|",TRIM(D127),"|",TRIM(D127),"|",E127,"|",SUBSTITUTE(SUBSTITUTE(F127,CHAR(10),""),CHAR(13),""),"|")</f>
        <v>Preet|CD100001|LTU|LTU|立陶宛|立陶宛共和国|</v>
      </c>
    </row>
    <row r="128" spans="1:13" s="17" customFormat="1" ht="12">
      <c r="A128" s="10" t="s">
        <v>306</v>
      </c>
      <c r="B128" s="22" t="s">
        <v>5264</v>
      </c>
      <c r="C128" s="22" t="s">
        <v>714</v>
      </c>
      <c r="D128" s="22" t="s">
        <v>5265</v>
      </c>
      <c r="E128" s="22" t="s">
        <v>5266</v>
      </c>
      <c r="F128" s="22" t="s">
        <v>5267</v>
      </c>
      <c r="G128" s="22" t="s">
        <v>5268</v>
      </c>
      <c r="H128" s="22" t="s">
        <v>5269</v>
      </c>
      <c r="I128" s="22" t="s">
        <v>5270</v>
      </c>
      <c r="J128" s="22"/>
      <c r="K128" s="22"/>
      <c r="L128" s="22"/>
      <c r="M128" s="24" t="str">
        <f>CONCATENATE("Preet|",VLOOKUP(C128,数据标准!E:AF,28,FALSE),"|",TRIM(D128),"|",TRIM(D128),"|",E128,"|",SUBSTITUTE(SUBSTITUTE(F128,CHAR(10),""),CHAR(13),""),"|")</f>
        <v>Preet|CD100001|LUX|LUX|卢森堡|卢森堡大公国|</v>
      </c>
    </row>
    <row r="129" spans="1:13" s="17" customFormat="1" ht="12">
      <c r="A129" s="10" t="s">
        <v>306</v>
      </c>
      <c r="B129" s="22" t="s">
        <v>5271</v>
      </c>
      <c r="C129" s="22" t="s">
        <v>714</v>
      </c>
      <c r="D129" s="22" t="s">
        <v>5272</v>
      </c>
      <c r="E129" s="22" t="s">
        <v>5273</v>
      </c>
      <c r="F129" s="22" t="s">
        <v>5274</v>
      </c>
      <c r="G129" s="22" t="s">
        <v>5275</v>
      </c>
      <c r="H129" s="22" t="s">
        <v>5276</v>
      </c>
      <c r="I129" s="22" t="s">
        <v>5277</v>
      </c>
      <c r="J129" s="22"/>
      <c r="K129" s="22"/>
      <c r="L129" s="22"/>
      <c r="M129" s="24" t="str">
        <f>CONCATENATE("Preet|",VLOOKUP(C129,数据标准!E:AF,28,FALSE),"|",TRIM(D129),"|",TRIM(D129),"|",E129,"|",SUBSTITUTE(SUBSTITUTE(F129,CHAR(10),""),CHAR(13),""),"|")</f>
        <v>Preet|CD100001|MAC|MAC|澳门|中国澳门特别行政区|</v>
      </c>
    </row>
    <row r="130" spans="1:13" s="17" customFormat="1" ht="12">
      <c r="A130" s="10" t="s">
        <v>306</v>
      </c>
      <c r="B130" s="22" t="s">
        <v>5278</v>
      </c>
      <c r="C130" s="22" t="s">
        <v>714</v>
      </c>
      <c r="D130" s="22" t="s">
        <v>5279</v>
      </c>
      <c r="E130" s="22" t="s">
        <v>5280</v>
      </c>
      <c r="F130" s="22" t="s">
        <v>5281</v>
      </c>
      <c r="G130" s="22" t="s">
        <v>5282</v>
      </c>
      <c r="H130" s="22" t="s">
        <v>5283</v>
      </c>
      <c r="I130" s="22" t="s">
        <v>5284</v>
      </c>
      <c r="J130" s="22"/>
      <c r="K130" s="22"/>
      <c r="L130" s="22"/>
      <c r="M130" s="24" t="str">
        <f>CONCATENATE("Preet|",VLOOKUP(C130,数据标准!E:AF,28,FALSE),"|",TRIM(D130),"|",TRIM(D130),"|",E130,"|",SUBSTITUTE(SUBSTITUTE(F130,CHAR(10),""),CHAR(13),""),"|")</f>
        <v>Preet|CD100001|MDG|MDG|马达加斯加|马达加斯加共和国|</v>
      </c>
    </row>
    <row r="131" spans="1:13" s="17" customFormat="1" ht="12">
      <c r="A131" s="10" t="s">
        <v>306</v>
      </c>
      <c r="B131" s="22" t="s">
        <v>5285</v>
      </c>
      <c r="C131" s="22" t="s">
        <v>714</v>
      </c>
      <c r="D131" s="22" t="s">
        <v>5286</v>
      </c>
      <c r="E131" s="22" t="s">
        <v>5287</v>
      </c>
      <c r="F131" s="22" t="s">
        <v>5288</v>
      </c>
      <c r="G131" s="22" t="s">
        <v>5289</v>
      </c>
      <c r="H131" s="22" t="s">
        <v>5290</v>
      </c>
      <c r="I131" s="22" t="s">
        <v>5291</v>
      </c>
      <c r="J131" s="22"/>
      <c r="K131" s="22"/>
      <c r="L131" s="22"/>
      <c r="M131" s="24" t="str">
        <f>CONCATENATE("Preet|",VLOOKUP(C131,数据标准!E:AF,28,FALSE),"|",TRIM(D131),"|",TRIM(D131),"|",E131,"|",SUBSTITUTE(SUBSTITUTE(F131,CHAR(10),""),CHAR(13),""),"|")</f>
        <v>Preet|CD100001|MWI|MWI|马拉维|马拉维共和国|</v>
      </c>
    </row>
    <row r="132" spans="1:13" s="17" customFormat="1" ht="12">
      <c r="A132" s="10" t="s">
        <v>306</v>
      </c>
      <c r="B132" s="22" t="s">
        <v>5292</v>
      </c>
      <c r="C132" s="22" t="s">
        <v>714</v>
      </c>
      <c r="D132" s="22" t="s">
        <v>5293</v>
      </c>
      <c r="E132" s="22" t="s">
        <v>5294</v>
      </c>
      <c r="F132" s="22" t="s">
        <v>5294</v>
      </c>
      <c r="G132" s="22" t="s">
        <v>5295</v>
      </c>
      <c r="H132" s="22" t="s">
        <v>5296</v>
      </c>
      <c r="I132" s="22" t="s">
        <v>5297</v>
      </c>
      <c r="J132" s="22"/>
      <c r="K132" s="22"/>
      <c r="L132" s="22"/>
      <c r="M132" s="24" t="str">
        <f>CONCATENATE("Preet|",VLOOKUP(C132,数据标准!E:AF,28,FALSE),"|",TRIM(D132),"|",TRIM(D132),"|",E132,"|",SUBSTITUTE(SUBSTITUTE(F132,CHAR(10),""),CHAR(13),""),"|")</f>
        <v>Preet|CD100001|MYS|MYS|马来西亚|马来西亚|</v>
      </c>
    </row>
    <row r="133" spans="1:13" s="17" customFormat="1" ht="12">
      <c r="A133" s="10" t="s">
        <v>306</v>
      </c>
      <c r="B133" s="22" t="s">
        <v>5298</v>
      </c>
      <c r="C133" s="22" t="s">
        <v>714</v>
      </c>
      <c r="D133" s="22" t="s">
        <v>5299</v>
      </c>
      <c r="E133" s="22" t="s">
        <v>5300</v>
      </c>
      <c r="F133" s="22" t="s">
        <v>5301</v>
      </c>
      <c r="G133" s="22" t="s">
        <v>5302</v>
      </c>
      <c r="H133" s="22" t="s">
        <v>5303</v>
      </c>
      <c r="I133" s="22" t="s">
        <v>5304</v>
      </c>
      <c r="J133" s="22"/>
      <c r="K133" s="22"/>
      <c r="L133" s="22"/>
      <c r="M133" s="24" t="str">
        <f>CONCATENATE("Preet|",VLOOKUP(C133,数据标准!E:AF,28,FALSE),"|",TRIM(D133),"|",TRIM(D133),"|",E133,"|",SUBSTITUTE(SUBSTITUTE(F133,CHAR(10),""),CHAR(13),""),"|")</f>
        <v>Preet|CD100001|MDV|MDV|马尔代夫|马尔代夫共和国|</v>
      </c>
    </row>
    <row r="134" spans="1:13" s="17" customFormat="1" ht="12">
      <c r="A134" s="10" t="s">
        <v>306</v>
      </c>
      <c r="B134" s="22" t="s">
        <v>5305</v>
      </c>
      <c r="C134" s="22" t="s">
        <v>714</v>
      </c>
      <c r="D134" s="22" t="s">
        <v>5306</v>
      </c>
      <c r="E134" s="22" t="s">
        <v>5307</v>
      </c>
      <c r="F134" s="22" t="s">
        <v>5308</v>
      </c>
      <c r="G134" s="22" t="s">
        <v>5309</v>
      </c>
      <c r="H134" s="22" t="s">
        <v>5310</v>
      </c>
      <c r="I134" s="22" t="s">
        <v>5311</v>
      </c>
      <c r="J134" s="22"/>
      <c r="K134" s="22"/>
      <c r="L134" s="22"/>
      <c r="M134" s="24" t="str">
        <f>CONCATENATE("Preet|",VLOOKUP(C134,数据标准!E:AF,28,FALSE),"|",TRIM(D134),"|",TRIM(D134),"|",E134,"|",SUBSTITUTE(SUBSTITUTE(F134,CHAR(10),""),CHAR(13),""),"|")</f>
        <v>Preet|CD100001|MLI|MLI|马里|马里共和国|</v>
      </c>
    </row>
    <row r="135" spans="1:13" s="17" customFormat="1" ht="12">
      <c r="A135" s="10" t="s">
        <v>306</v>
      </c>
      <c r="B135" s="22" t="s">
        <v>5312</v>
      </c>
      <c r="C135" s="22" t="s">
        <v>714</v>
      </c>
      <c r="D135" s="22" t="s">
        <v>5313</v>
      </c>
      <c r="E135" s="22" t="s">
        <v>5314</v>
      </c>
      <c r="F135" s="22" t="s">
        <v>5315</v>
      </c>
      <c r="G135" s="22" t="s">
        <v>5316</v>
      </c>
      <c r="H135" s="22" t="s">
        <v>5317</v>
      </c>
      <c r="I135" s="22" t="s">
        <v>5318</v>
      </c>
      <c r="J135" s="22"/>
      <c r="K135" s="22"/>
      <c r="L135" s="22"/>
      <c r="M135" s="24" t="str">
        <f>CONCATENATE("Preet|",VLOOKUP(C135,数据标准!E:AF,28,FALSE),"|",TRIM(D135),"|",TRIM(D135),"|",E135,"|",SUBSTITUTE(SUBSTITUTE(F135,CHAR(10),""),CHAR(13),""),"|")</f>
        <v>Preet|CD100001|MLT|MLT|马耳他|马耳他共和国|</v>
      </c>
    </row>
    <row r="136" spans="1:13" s="17" customFormat="1" ht="12">
      <c r="A136" s="10" t="s">
        <v>306</v>
      </c>
      <c r="B136" s="22" t="s">
        <v>5319</v>
      </c>
      <c r="C136" s="22" t="s">
        <v>714</v>
      </c>
      <c r="D136" s="22" t="s">
        <v>5320</v>
      </c>
      <c r="E136" s="22" t="s">
        <v>5321</v>
      </c>
      <c r="F136" s="22" t="s">
        <v>5321</v>
      </c>
      <c r="G136" s="22" t="s">
        <v>5322</v>
      </c>
      <c r="H136" s="22" t="s">
        <v>5323</v>
      </c>
      <c r="I136" s="22" t="s">
        <v>5324</v>
      </c>
      <c r="J136" s="22"/>
      <c r="K136" s="22"/>
      <c r="L136" s="22"/>
      <c r="M136" s="24" t="str">
        <f>CONCATENATE("Preet|",VLOOKUP(C136,数据标准!E:AF,28,FALSE),"|",TRIM(D136),"|",TRIM(D136),"|",E136,"|",SUBSTITUTE(SUBSTITUTE(F136,CHAR(10),""),CHAR(13),""),"|")</f>
        <v>Preet|CD100001|MTQ|MTQ|马提尼克|马提尼克|</v>
      </c>
    </row>
    <row r="137" spans="1:13" s="17" customFormat="1" ht="12">
      <c r="A137" s="10" t="s">
        <v>306</v>
      </c>
      <c r="B137" s="22" t="s">
        <v>5325</v>
      </c>
      <c r="C137" s="22" t="s">
        <v>714</v>
      </c>
      <c r="D137" s="22" t="s">
        <v>5326</v>
      </c>
      <c r="E137" s="22" t="s">
        <v>5327</v>
      </c>
      <c r="F137" s="22" t="s">
        <v>5328</v>
      </c>
      <c r="G137" s="22" t="s">
        <v>5329</v>
      </c>
      <c r="H137" s="22" t="s">
        <v>5330</v>
      </c>
      <c r="I137" s="22" t="s">
        <v>5331</v>
      </c>
      <c r="J137" s="22"/>
      <c r="K137" s="22"/>
      <c r="L137" s="22"/>
      <c r="M137" s="24" t="str">
        <f>CONCATENATE("Preet|",VLOOKUP(C137,数据标准!E:AF,28,FALSE),"|",TRIM(D137),"|",TRIM(D137),"|",E137,"|",SUBSTITUTE(SUBSTITUTE(F137,CHAR(10),""),CHAR(13),""),"|")</f>
        <v>Preet|CD100001|MRT|MRT|毛里塔尼亚|毛里塔尼亚伊斯兰共和国|</v>
      </c>
    </row>
    <row r="138" spans="1:13" s="17" customFormat="1" ht="12">
      <c r="A138" s="10" t="s">
        <v>306</v>
      </c>
      <c r="B138" s="22" t="s">
        <v>5332</v>
      </c>
      <c r="C138" s="22" t="s">
        <v>714</v>
      </c>
      <c r="D138" s="22" t="s">
        <v>5333</v>
      </c>
      <c r="E138" s="22" t="s">
        <v>5334</v>
      </c>
      <c r="F138" s="22" t="s">
        <v>5335</v>
      </c>
      <c r="G138" s="22" t="s">
        <v>5336</v>
      </c>
      <c r="H138" s="22" t="s">
        <v>5337</v>
      </c>
      <c r="I138" s="22" t="s">
        <v>5338</v>
      </c>
      <c r="J138" s="22"/>
      <c r="K138" s="22"/>
      <c r="L138" s="22"/>
      <c r="M138" s="24" t="str">
        <f>CONCATENATE("Preet|",VLOOKUP(C138,数据标准!E:AF,28,FALSE),"|",TRIM(D138),"|",TRIM(D138),"|",E138,"|",SUBSTITUTE(SUBSTITUTE(F138,CHAR(10),""),CHAR(13),""),"|")</f>
        <v>Preet|CD100001|MUS|MUS|毛里求斯|毛里求斯共和国|</v>
      </c>
    </row>
    <row r="139" spans="1:13" s="17" customFormat="1" ht="12">
      <c r="A139" s="10" t="s">
        <v>306</v>
      </c>
      <c r="B139" s="22" t="s">
        <v>5339</v>
      </c>
      <c r="C139" s="22" t="s">
        <v>714</v>
      </c>
      <c r="D139" s="22" t="s">
        <v>5340</v>
      </c>
      <c r="E139" s="22" t="s">
        <v>5341</v>
      </c>
      <c r="F139" s="22" t="s">
        <v>5342</v>
      </c>
      <c r="G139" s="22" t="s">
        <v>5343</v>
      </c>
      <c r="H139" s="22" t="s">
        <v>5344</v>
      </c>
      <c r="I139" s="22" t="s">
        <v>5345</v>
      </c>
      <c r="J139" s="22"/>
      <c r="K139" s="22"/>
      <c r="L139" s="22"/>
      <c r="M139" s="24" t="str">
        <f>CONCATENATE("Preet|",VLOOKUP(C139,数据标准!E:AF,28,FALSE),"|",TRIM(D139),"|",TRIM(D139),"|",E139,"|",SUBSTITUTE(SUBSTITUTE(F139,CHAR(10),""),CHAR(13),""),"|")</f>
        <v>Preet|CD100001|MEX|MEX|墨西哥|墨西哥合众国|</v>
      </c>
    </row>
    <row r="140" spans="1:13" s="17" customFormat="1" ht="12">
      <c r="A140" s="10" t="s">
        <v>306</v>
      </c>
      <c r="B140" s="22" t="s">
        <v>5346</v>
      </c>
      <c r="C140" s="22" t="s">
        <v>714</v>
      </c>
      <c r="D140" s="22" t="s">
        <v>5347</v>
      </c>
      <c r="E140" s="22" t="s">
        <v>5348</v>
      </c>
      <c r="F140" s="22" t="s">
        <v>5349</v>
      </c>
      <c r="G140" s="22" t="s">
        <v>5350</v>
      </c>
      <c r="H140" s="22" t="s">
        <v>5351</v>
      </c>
      <c r="I140" s="22" t="s">
        <v>5352</v>
      </c>
      <c r="J140" s="22"/>
      <c r="K140" s="22"/>
      <c r="L140" s="22"/>
      <c r="M140" s="24" t="str">
        <f>CONCATENATE("Preet|",VLOOKUP(C140,数据标准!E:AF,28,FALSE),"|",TRIM(D140),"|",TRIM(D140),"|",E140,"|",SUBSTITUTE(SUBSTITUTE(F140,CHAR(10),""),CHAR(13),""),"|")</f>
        <v>Preet|CD100001|MCO|MCO|摩纳哥|摩纳哥公国|</v>
      </c>
    </row>
    <row r="141" spans="1:13" s="17" customFormat="1" ht="12">
      <c r="A141" s="10" t="s">
        <v>306</v>
      </c>
      <c r="B141" s="22" t="s">
        <v>5353</v>
      </c>
      <c r="C141" s="22" t="s">
        <v>714</v>
      </c>
      <c r="D141" s="22" t="s">
        <v>5354</v>
      </c>
      <c r="E141" s="22" t="s">
        <v>5355</v>
      </c>
      <c r="F141" s="22" t="s">
        <v>5356</v>
      </c>
      <c r="G141" s="22" t="s">
        <v>5357</v>
      </c>
      <c r="H141" s="22" t="s">
        <v>5358</v>
      </c>
      <c r="I141" s="22" t="s">
        <v>5359</v>
      </c>
      <c r="J141" s="22"/>
      <c r="K141" s="22"/>
      <c r="L141" s="22"/>
      <c r="M141" s="24" t="str">
        <f>CONCATENATE("Preet|",VLOOKUP(C141,数据标准!E:AF,28,FALSE),"|",TRIM(D141),"|",TRIM(D141),"|",E141,"|",SUBSTITUTE(SUBSTITUTE(F141,CHAR(10),""),CHAR(13),""),"|")</f>
        <v>Preet|CD100001|MNG|MNG|蒙古|蒙古国|</v>
      </c>
    </row>
    <row r="142" spans="1:13" s="17" customFormat="1" ht="12">
      <c r="A142" s="10" t="s">
        <v>306</v>
      </c>
      <c r="B142" s="22" t="s">
        <v>5360</v>
      </c>
      <c r="C142" s="22" t="s">
        <v>714</v>
      </c>
      <c r="D142" s="22" t="s">
        <v>5361</v>
      </c>
      <c r="E142" s="22" t="s">
        <v>5362</v>
      </c>
      <c r="F142" s="22" t="s">
        <v>5363</v>
      </c>
      <c r="G142" s="22" t="s">
        <v>5364</v>
      </c>
      <c r="H142" s="22" t="s">
        <v>5365</v>
      </c>
      <c r="I142" s="22" t="s">
        <v>5366</v>
      </c>
      <c r="J142" s="22"/>
      <c r="K142" s="22"/>
      <c r="L142" s="22"/>
      <c r="M142" s="24" t="str">
        <f>CONCATENATE("Preet|",VLOOKUP(C142,数据标准!E:AF,28,FALSE),"|",TRIM(D142),"|",TRIM(D142),"|",E142,"|",SUBSTITUTE(SUBSTITUTE(F142,CHAR(10),""),CHAR(13),""),"|")</f>
        <v>Preet|CD100001|MDA|MDA|摩尔多瓦|摩尔多瓦共和国|</v>
      </c>
    </row>
    <row r="143" spans="1:13" s="17" customFormat="1" ht="12">
      <c r="A143" s="10" t="s">
        <v>306</v>
      </c>
      <c r="B143" s="22" t="s">
        <v>5367</v>
      </c>
      <c r="C143" s="22" t="s">
        <v>714</v>
      </c>
      <c r="D143" s="22" t="s">
        <v>5368</v>
      </c>
      <c r="E143" s="22" t="s">
        <v>5369</v>
      </c>
      <c r="F143" s="22" t="s">
        <v>5370</v>
      </c>
      <c r="G143" s="22" t="s">
        <v>5371</v>
      </c>
      <c r="H143" s="22" t="s">
        <v>5372</v>
      </c>
      <c r="I143" s="22" t="s">
        <v>5373</v>
      </c>
      <c r="J143" s="22"/>
      <c r="K143" s="22"/>
      <c r="L143" s="22"/>
      <c r="M143" s="24" t="str">
        <f>CONCATENATE("Preet|",VLOOKUP(C143,数据标准!E:AF,28,FALSE),"|",TRIM(D143),"|",TRIM(D143),"|",E143,"|",SUBSTITUTE(SUBSTITUTE(F143,CHAR(10),""),CHAR(13),""),"|")</f>
        <v>Preet|CD100001|MNE|MNE|黑山|黑山共和国|</v>
      </c>
    </row>
    <row r="144" spans="1:13" s="17" customFormat="1" ht="12">
      <c r="A144" s="10" t="s">
        <v>306</v>
      </c>
      <c r="B144" s="22" t="s">
        <v>5374</v>
      </c>
      <c r="C144" s="22" t="s">
        <v>714</v>
      </c>
      <c r="D144" s="22" t="s">
        <v>5375</v>
      </c>
      <c r="E144" s="22" t="s">
        <v>5376</v>
      </c>
      <c r="F144" s="22" t="s">
        <v>5376</v>
      </c>
      <c r="G144" s="22" t="s">
        <v>5377</v>
      </c>
      <c r="H144" s="22" t="s">
        <v>5378</v>
      </c>
      <c r="I144" s="22" t="s">
        <v>5379</v>
      </c>
      <c r="J144" s="22"/>
      <c r="K144" s="22"/>
      <c r="L144" s="22"/>
      <c r="M144" s="24" t="str">
        <f>CONCATENATE("Preet|",VLOOKUP(C144,数据标准!E:AF,28,FALSE),"|",TRIM(D144),"|",TRIM(D144),"|",E144,"|",SUBSTITUTE(SUBSTITUTE(F144,CHAR(10),""),CHAR(13),""),"|")</f>
        <v>Preet|CD100001|MSR|MSR|蒙特塞拉特|蒙特塞拉特|</v>
      </c>
    </row>
    <row r="145" spans="1:13" s="17" customFormat="1" ht="12">
      <c r="A145" s="10" t="s">
        <v>306</v>
      </c>
      <c r="B145" s="22" t="s">
        <v>5380</v>
      </c>
      <c r="C145" s="22" t="s">
        <v>714</v>
      </c>
      <c r="D145" s="22" t="s">
        <v>5381</v>
      </c>
      <c r="E145" s="22" t="s">
        <v>5382</v>
      </c>
      <c r="F145" s="22" t="s">
        <v>5383</v>
      </c>
      <c r="G145" s="22" t="s">
        <v>5384</v>
      </c>
      <c r="H145" s="22" t="s">
        <v>5385</v>
      </c>
      <c r="I145" s="22" t="s">
        <v>5386</v>
      </c>
      <c r="J145" s="22"/>
      <c r="K145" s="22"/>
      <c r="L145" s="22"/>
      <c r="M145" s="24" t="str">
        <f>CONCATENATE("Preet|",VLOOKUP(C145,数据标准!E:AF,28,FALSE),"|",TRIM(D145),"|",TRIM(D145),"|",E145,"|",SUBSTITUTE(SUBSTITUTE(F145,CHAR(10),""),CHAR(13),""),"|")</f>
        <v>Preet|CD100001|MAR|MAR|摩洛哥|摩洛哥王国|</v>
      </c>
    </row>
    <row r="146" spans="1:13" s="17" customFormat="1" ht="12">
      <c r="A146" s="10" t="s">
        <v>306</v>
      </c>
      <c r="B146" s="22" t="s">
        <v>5387</v>
      </c>
      <c r="C146" s="22" t="s">
        <v>714</v>
      </c>
      <c r="D146" s="22" t="s">
        <v>5388</v>
      </c>
      <c r="E146" s="22" t="s">
        <v>5389</v>
      </c>
      <c r="F146" s="22" t="s">
        <v>5390</v>
      </c>
      <c r="G146" s="22" t="s">
        <v>5391</v>
      </c>
      <c r="H146" s="22" t="s">
        <v>5392</v>
      </c>
      <c r="I146" s="22" t="s">
        <v>5393</v>
      </c>
      <c r="J146" s="22"/>
      <c r="K146" s="22"/>
      <c r="L146" s="22"/>
      <c r="M146" s="24" t="str">
        <f>CONCATENATE("Preet|",VLOOKUP(C146,数据标准!E:AF,28,FALSE),"|",TRIM(D146),"|",TRIM(D146),"|",E146,"|",SUBSTITUTE(SUBSTITUTE(F146,CHAR(10),""),CHAR(13),""),"|")</f>
        <v>Preet|CD100001|MOZ|MOZ|莫桑比克|莫桑比克共和国|</v>
      </c>
    </row>
    <row r="147" spans="1:13" s="17" customFormat="1" ht="12">
      <c r="A147" s="10" t="s">
        <v>306</v>
      </c>
      <c r="B147" s="22" t="s">
        <v>5394</v>
      </c>
      <c r="C147" s="22" t="s">
        <v>714</v>
      </c>
      <c r="D147" s="22" t="s">
        <v>5395</v>
      </c>
      <c r="E147" s="22" t="s">
        <v>5396</v>
      </c>
      <c r="F147" s="22" t="s">
        <v>5397</v>
      </c>
      <c r="G147" s="22" t="s">
        <v>5398</v>
      </c>
      <c r="H147" s="22" t="s">
        <v>5399</v>
      </c>
      <c r="I147" s="22" t="s">
        <v>5400</v>
      </c>
      <c r="J147" s="22"/>
      <c r="K147" s="22"/>
      <c r="L147" s="22"/>
      <c r="M147" s="24" t="str">
        <f>CONCATENATE("Preet|",VLOOKUP(C147,数据标准!E:AF,28,FALSE),"|",TRIM(D147),"|",TRIM(D147),"|",E147,"|",SUBSTITUTE(SUBSTITUTE(F147,CHAR(10),""),CHAR(13),""),"|")</f>
        <v>Preet|CD100001|OMN|OMN|阿曼|阿曼苏丹国|</v>
      </c>
    </row>
    <row r="148" spans="1:13" s="17" customFormat="1" ht="12">
      <c r="A148" s="10" t="s">
        <v>306</v>
      </c>
      <c r="B148" s="22" t="s">
        <v>5401</v>
      </c>
      <c r="C148" s="22" t="s">
        <v>714</v>
      </c>
      <c r="D148" s="22" t="s">
        <v>5402</v>
      </c>
      <c r="E148" s="22" t="s">
        <v>5403</v>
      </c>
      <c r="F148" s="22" t="s">
        <v>5404</v>
      </c>
      <c r="G148" s="22" t="s">
        <v>5405</v>
      </c>
      <c r="H148" s="22" t="s">
        <v>5406</v>
      </c>
      <c r="I148" s="22" t="s">
        <v>5407</v>
      </c>
      <c r="J148" s="22"/>
      <c r="K148" s="22"/>
      <c r="L148" s="22"/>
      <c r="M148" s="24" t="str">
        <f>CONCATENATE("Preet|",VLOOKUP(C148,数据标准!E:AF,28,FALSE),"|",TRIM(D148),"|",TRIM(D148),"|",E148,"|",SUBSTITUTE(SUBSTITUTE(F148,CHAR(10),""),CHAR(13),""),"|")</f>
        <v>Preet|CD100001|NAM|NAM|纳米比亚|纳米比亚共和国|</v>
      </c>
    </row>
    <row r="149" spans="1:13" s="17" customFormat="1" ht="12">
      <c r="A149" s="10" t="s">
        <v>306</v>
      </c>
      <c r="B149" s="22" t="s">
        <v>5408</v>
      </c>
      <c r="C149" s="22" t="s">
        <v>714</v>
      </c>
      <c r="D149" s="22" t="s">
        <v>5409</v>
      </c>
      <c r="E149" s="22" t="s">
        <v>5410</v>
      </c>
      <c r="F149" s="22" t="s">
        <v>5411</v>
      </c>
      <c r="G149" s="22" t="s">
        <v>5412</v>
      </c>
      <c r="H149" s="22" t="s">
        <v>5413</v>
      </c>
      <c r="I149" s="22" t="s">
        <v>5414</v>
      </c>
      <c r="J149" s="22"/>
      <c r="K149" s="22"/>
      <c r="L149" s="22"/>
      <c r="M149" s="24" t="str">
        <f>CONCATENATE("Preet|",VLOOKUP(C149,数据标准!E:AF,28,FALSE),"|",TRIM(D149),"|",TRIM(D149),"|",E149,"|",SUBSTITUTE(SUBSTITUTE(F149,CHAR(10),""),CHAR(13),""),"|")</f>
        <v>Preet|CD100001|NRU|NRU|瑙鲁|瑙鲁共和国|</v>
      </c>
    </row>
    <row r="150" spans="1:13" s="17" customFormat="1" ht="12">
      <c r="A150" s="10" t="s">
        <v>306</v>
      </c>
      <c r="B150" s="22" t="s">
        <v>5415</v>
      </c>
      <c r="C150" s="22" t="s">
        <v>714</v>
      </c>
      <c r="D150" s="22" t="s">
        <v>5416</v>
      </c>
      <c r="E150" s="22" t="s">
        <v>5417</v>
      </c>
      <c r="F150" s="22" t="s">
        <v>5418</v>
      </c>
      <c r="G150" s="22" t="s">
        <v>5419</v>
      </c>
      <c r="H150" s="22" t="s">
        <v>5420</v>
      </c>
      <c r="I150" s="22" t="s">
        <v>5421</v>
      </c>
      <c r="J150" s="22"/>
      <c r="K150" s="22"/>
      <c r="L150" s="22"/>
      <c r="M150" s="24" t="str">
        <f>CONCATENATE("Preet|",VLOOKUP(C150,数据标准!E:AF,28,FALSE),"|",TRIM(D150),"|",TRIM(D150),"|",E150,"|",SUBSTITUTE(SUBSTITUTE(F150,CHAR(10),""),CHAR(13),""),"|")</f>
        <v>Preet|CD100001|NPL|NPL|尼泊尔|尼泊尔王国|</v>
      </c>
    </row>
    <row r="151" spans="1:13" s="17" customFormat="1" ht="12">
      <c r="A151" s="10" t="s">
        <v>306</v>
      </c>
      <c r="B151" s="22" t="s">
        <v>5422</v>
      </c>
      <c r="C151" s="22" t="s">
        <v>714</v>
      </c>
      <c r="D151" s="22" t="s">
        <v>5423</v>
      </c>
      <c r="E151" s="22" t="s">
        <v>5424</v>
      </c>
      <c r="F151" s="22" t="s">
        <v>5425</v>
      </c>
      <c r="G151" s="22" t="s">
        <v>5426</v>
      </c>
      <c r="H151" s="22" t="s">
        <v>5427</v>
      </c>
      <c r="I151" s="22" t="s">
        <v>5428</v>
      </c>
      <c r="J151" s="22"/>
      <c r="K151" s="22"/>
      <c r="L151" s="22"/>
      <c r="M151" s="24" t="str">
        <f>CONCATENATE("Preet|",VLOOKUP(C151,数据标准!E:AF,28,FALSE),"|",TRIM(D151),"|",TRIM(D151),"|",E151,"|",SUBSTITUTE(SUBSTITUTE(F151,CHAR(10),""),CHAR(13),""),"|")</f>
        <v>Preet|CD100001|NLD|NLD|荷兰|荷兰王国|</v>
      </c>
    </row>
    <row r="152" spans="1:13" s="17" customFormat="1" ht="12">
      <c r="A152" s="10" t="s">
        <v>306</v>
      </c>
      <c r="B152" s="22" t="s">
        <v>5429</v>
      </c>
      <c r="C152" s="22" t="s">
        <v>714</v>
      </c>
      <c r="D152" s="22" t="s">
        <v>5430</v>
      </c>
      <c r="E152" s="22" t="s">
        <v>5431</v>
      </c>
      <c r="F152" s="22" t="s">
        <v>5431</v>
      </c>
      <c r="G152" s="22" t="s">
        <v>5432</v>
      </c>
      <c r="H152" s="22" t="s">
        <v>5433</v>
      </c>
      <c r="I152" s="22" t="s">
        <v>5434</v>
      </c>
      <c r="J152" s="22"/>
      <c r="K152" s="22"/>
      <c r="L152" s="22"/>
      <c r="M152" s="24" t="str">
        <f>CONCATENATE("Preet|",VLOOKUP(C152,数据标准!E:AF,28,FALSE),"|",TRIM(D152),"|",TRIM(D152),"|",E152,"|",SUBSTITUTE(SUBSTITUTE(F152,CHAR(10),""),CHAR(13),""),"|")</f>
        <v>Preet|CD100001|ANT|ANT|荷属安的列斯|荷属安的列斯|</v>
      </c>
    </row>
    <row r="153" spans="1:13" s="17" customFormat="1" ht="12">
      <c r="A153" s="10" t="s">
        <v>306</v>
      </c>
      <c r="B153" s="22" t="s">
        <v>5435</v>
      </c>
      <c r="C153" s="22" t="s">
        <v>714</v>
      </c>
      <c r="D153" s="22" t="s">
        <v>5436</v>
      </c>
      <c r="E153" s="22" t="s">
        <v>5437</v>
      </c>
      <c r="F153" s="22" t="s">
        <v>5437</v>
      </c>
      <c r="G153" s="22" t="s">
        <v>5438</v>
      </c>
      <c r="H153" s="22" t="s">
        <v>5439</v>
      </c>
      <c r="I153" s="22" t="s">
        <v>5440</v>
      </c>
      <c r="J153" s="22"/>
      <c r="K153" s="22"/>
      <c r="L153" s="22"/>
      <c r="M153" s="24" t="str">
        <f>CONCATENATE("Preet|",VLOOKUP(C153,数据标准!E:AF,28,FALSE),"|",TRIM(D153),"|",TRIM(D153),"|",E153,"|",SUBSTITUTE(SUBSTITUTE(F153,CHAR(10),""),CHAR(13),""),"|")</f>
        <v>Preet|CD100001|ABW|ABW|阿鲁巴|阿鲁巴|</v>
      </c>
    </row>
    <row r="154" spans="1:13" s="17" customFormat="1" ht="12">
      <c r="A154" s="10" t="s">
        <v>306</v>
      </c>
      <c r="B154" s="22" t="s">
        <v>5441</v>
      </c>
      <c r="C154" s="22" t="s">
        <v>714</v>
      </c>
      <c r="D154" s="22" t="s">
        <v>5442</v>
      </c>
      <c r="E154" s="22" t="s">
        <v>5443</v>
      </c>
      <c r="F154" s="22" t="s">
        <v>5443</v>
      </c>
      <c r="G154" s="22" t="s">
        <v>5444</v>
      </c>
      <c r="H154" s="22" t="s">
        <v>5445</v>
      </c>
      <c r="I154" s="22" t="s">
        <v>5446</v>
      </c>
      <c r="J154" s="22"/>
      <c r="K154" s="22"/>
      <c r="L154" s="22"/>
      <c r="M154" s="24" t="str">
        <f>CONCATENATE("Preet|",VLOOKUP(C154,数据标准!E:AF,28,FALSE),"|",TRIM(D154),"|",TRIM(D154),"|",E154,"|",SUBSTITUTE(SUBSTITUTE(F154,CHAR(10),""),CHAR(13),""),"|")</f>
        <v>Preet|CD100001|NCL|NCL|新喀里多尼亚|新喀里多尼亚|</v>
      </c>
    </row>
    <row r="155" spans="1:13" s="17" customFormat="1" ht="12">
      <c r="A155" s="10" t="s">
        <v>306</v>
      </c>
      <c r="B155" s="22" t="s">
        <v>5447</v>
      </c>
      <c r="C155" s="22" t="s">
        <v>714</v>
      </c>
      <c r="D155" s="22" t="s">
        <v>5448</v>
      </c>
      <c r="E155" s="22" t="s">
        <v>5449</v>
      </c>
      <c r="F155" s="22" t="s">
        <v>5450</v>
      </c>
      <c r="G155" s="22" t="s">
        <v>5451</v>
      </c>
      <c r="H155" s="22" t="s">
        <v>5452</v>
      </c>
      <c r="I155" s="22" t="s">
        <v>5453</v>
      </c>
      <c r="J155" s="22"/>
      <c r="K155" s="22"/>
      <c r="L155" s="22"/>
      <c r="M155" s="24" t="str">
        <f>CONCATENATE("Preet|",VLOOKUP(C155,数据标准!E:AF,28,FALSE),"|",TRIM(D155),"|",TRIM(D155),"|",E155,"|",SUBSTITUTE(SUBSTITUTE(F155,CHAR(10),""),CHAR(13),""),"|")</f>
        <v>Preet|CD100001|VUT|VUT|瓦努阿图|瓦努阿图共和国|</v>
      </c>
    </row>
    <row r="156" spans="1:13" s="17" customFormat="1" ht="12">
      <c r="A156" s="10" t="s">
        <v>306</v>
      </c>
      <c r="B156" s="22" t="s">
        <v>5454</v>
      </c>
      <c r="C156" s="22" t="s">
        <v>714</v>
      </c>
      <c r="D156" s="22" t="s">
        <v>5455</v>
      </c>
      <c r="E156" s="22" t="s">
        <v>5456</v>
      </c>
      <c r="F156" s="22" t="s">
        <v>5456</v>
      </c>
      <c r="G156" s="22" t="s">
        <v>5457</v>
      </c>
      <c r="H156" s="22" t="s">
        <v>5458</v>
      </c>
      <c r="I156" s="22" t="s">
        <v>5459</v>
      </c>
      <c r="J156" s="22"/>
      <c r="K156" s="22"/>
      <c r="L156" s="22"/>
      <c r="M156" s="24" t="str">
        <f>CONCATENATE("Preet|",VLOOKUP(C156,数据标准!E:AF,28,FALSE),"|",TRIM(D156),"|",TRIM(D156),"|",E156,"|",SUBSTITUTE(SUBSTITUTE(F156,CHAR(10),""),CHAR(13),""),"|")</f>
        <v>Preet|CD100001|NZL|NZL|新西兰|新西兰|</v>
      </c>
    </row>
    <row r="157" spans="1:13" s="17" customFormat="1" ht="12">
      <c r="A157" s="10" t="s">
        <v>306</v>
      </c>
      <c r="B157" s="22" t="s">
        <v>5460</v>
      </c>
      <c r="C157" s="22" t="s">
        <v>714</v>
      </c>
      <c r="D157" s="22" t="s">
        <v>5461</v>
      </c>
      <c r="E157" s="22" t="s">
        <v>5462</v>
      </c>
      <c r="F157" s="22" t="s">
        <v>5463</v>
      </c>
      <c r="G157" s="22" t="s">
        <v>5464</v>
      </c>
      <c r="H157" s="22" t="s">
        <v>5465</v>
      </c>
      <c r="I157" s="22" t="s">
        <v>5466</v>
      </c>
      <c r="J157" s="22"/>
      <c r="K157" s="22"/>
      <c r="L157" s="22"/>
      <c r="M157" s="24" t="str">
        <f>CONCATENATE("Preet|",VLOOKUP(C157,数据标准!E:AF,28,FALSE),"|",TRIM(D157),"|",TRIM(D157),"|",E157,"|",SUBSTITUTE(SUBSTITUTE(F157,CHAR(10),""),CHAR(13),""),"|")</f>
        <v>Preet|CD100001|NIC|NIC|尼加拉瓜|尼加拉瓜共和国|</v>
      </c>
    </row>
    <row r="158" spans="1:13" s="17" customFormat="1" ht="12">
      <c r="A158" s="10" t="s">
        <v>306</v>
      </c>
      <c r="B158" s="22" t="s">
        <v>5467</v>
      </c>
      <c r="C158" s="22" t="s">
        <v>714</v>
      </c>
      <c r="D158" s="22" t="s">
        <v>5468</v>
      </c>
      <c r="E158" s="22" t="s">
        <v>5469</v>
      </c>
      <c r="F158" s="22" t="s">
        <v>5470</v>
      </c>
      <c r="G158" s="22" t="s">
        <v>5471</v>
      </c>
      <c r="H158" s="22" t="s">
        <v>5472</v>
      </c>
      <c r="I158" s="22" t="s">
        <v>5473</v>
      </c>
      <c r="J158" s="22"/>
      <c r="K158" s="22"/>
      <c r="L158" s="22"/>
      <c r="M158" s="24" t="str">
        <f>CONCATENATE("Preet|",VLOOKUP(C158,数据标准!E:AF,28,FALSE),"|",TRIM(D158),"|",TRIM(D158),"|",E158,"|",SUBSTITUTE(SUBSTITUTE(F158,CHAR(10),""),CHAR(13),""),"|")</f>
        <v>Preet|CD100001|NER|NER|尼日尔|尼日尔共和国|</v>
      </c>
    </row>
    <row r="159" spans="1:13" s="17" customFormat="1" ht="12">
      <c r="A159" s="10" t="s">
        <v>306</v>
      </c>
      <c r="B159" s="22" t="s">
        <v>5474</v>
      </c>
      <c r="C159" s="22" t="s">
        <v>714</v>
      </c>
      <c r="D159" s="22" t="s">
        <v>5475</v>
      </c>
      <c r="E159" s="22" t="s">
        <v>5476</v>
      </c>
      <c r="F159" s="22" t="s">
        <v>5477</v>
      </c>
      <c r="G159" s="22" t="s">
        <v>5478</v>
      </c>
      <c r="H159" s="22" t="s">
        <v>5479</v>
      </c>
      <c r="I159" s="22" t="s">
        <v>5480</v>
      </c>
      <c r="J159" s="22"/>
      <c r="K159" s="22"/>
      <c r="L159" s="22"/>
      <c r="M159" s="24" t="str">
        <f>CONCATENATE("Preet|",VLOOKUP(C159,数据标准!E:AF,28,FALSE),"|",TRIM(D159),"|",TRIM(D159),"|",E159,"|",SUBSTITUTE(SUBSTITUTE(F159,CHAR(10),""),CHAR(13),""),"|")</f>
        <v>Preet|CD100001|NGA|NGA|尼日利亚|尼日利亚联邦共和国|</v>
      </c>
    </row>
    <row r="160" spans="1:13" s="17" customFormat="1" ht="12">
      <c r="A160" s="10" t="s">
        <v>306</v>
      </c>
      <c r="B160" s="22" t="s">
        <v>5481</v>
      </c>
      <c r="C160" s="22" t="s">
        <v>714</v>
      </c>
      <c r="D160" s="22" t="s">
        <v>5482</v>
      </c>
      <c r="E160" s="22" t="s">
        <v>5483</v>
      </c>
      <c r="F160" s="22" t="s">
        <v>5483</v>
      </c>
      <c r="G160" s="22" t="s">
        <v>5484</v>
      </c>
      <c r="H160" s="22" t="s">
        <v>5485</v>
      </c>
      <c r="I160" s="22" t="s">
        <v>5486</v>
      </c>
      <c r="J160" s="22"/>
      <c r="K160" s="22"/>
      <c r="L160" s="22"/>
      <c r="M160" s="24" t="str">
        <f>CONCATENATE("Preet|",VLOOKUP(C160,数据标准!E:AF,28,FALSE),"|",TRIM(D160),"|",TRIM(D160),"|",E160,"|",SUBSTITUTE(SUBSTITUTE(F160,CHAR(10),""),CHAR(13),""),"|")</f>
        <v>Preet|CD100001|NIU|NIU|纽埃|纽埃|</v>
      </c>
    </row>
    <row r="161" spans="1:13" s="17" customFormat="1" ht="12">
      <c r="A161" s="10" t="s">
        <v>306</v>
      </c>
      <c r="B161" s="22" t="s">
        <v>5487</v>
      </c>
      <c r="C161" s="22" t="s">
        <v>714</v>
      </c>
      <c r="D161" s="22" t="s">
        <v>5488</v>
      </c>
      <c r="E161" s="22" t="s">
        <v>5489</v>
      </c>
      <c r="F161" s="22" t="s">
        <v>5489</v>
      </c>
      <c r="G161" s="22" t="s">
        <v>5490</v>
      </c>
      <c r="H161" s="22" t="s">
        <v>5491</v>
      </c>
      <c r="I161" s="22" t="s">
        <v>5492</v>
      </c>
      <c r="J161" s="22"/>
      <c r="K161" s="22"/>
      <c r="L161" s="22"/>
      <c r="M161" s="24" t="str">
        <f>CONCATENATE("Preet|",VLOOKUP(C161,数据标准!E:AF,28,FALSE),"|",TRIM(D161),"|",TRIM(D161),"|",E161,"|",SUBSTITUTE(SUBSTITUTE(F161,CHAR(10),""),CHAR(13),""),"|")</f>
        <v>Preet|CD100001|NFK|NFK|诺福克岛|诺福克岛|</v>
      </c>
    </row>
    <row r="162" spans="1:13" s="17" customFormat="1" ht="12">
      <c r="A162" s="10" t="s">
        <v>306</v>
      </c>
      <c r="B162" s="22" t="s">
        <v>5493</v>
      </c>
      <c r="C162" s="22" t="s">
        <v>714</v>
      </c>
      <c r="D162" s="22" t="s">
        <v>5494</v>
      </c>
      <c r="E162" s="22" t="s">
        <v>5495</v>
      </c>
      <c r="F162" s="22" t="s">
        <v>5496</v>
      </c>
      <c r="G162" s="22" t="s">
        <v>5497</v>
      </c>
      <c r="H162" s="22" t="s">
        <v>5498</v>
      </c>
      <c r="I162" s="22" t="s">
        <v>5499</v>
      </c>
      <c r="J162" s="22"/>
      <c r="K162" s="22"/>
      <c r="L162" s="22"/>
      <c r="M162" s="24" t="str">
        <f>CONCATENATE("Preet|",VLOOKUP(C162,数据标准!E:AF,28,FALSE),"|",TRIM(D162),"|",TRIM(D162),"|",E162,"|",SUBSTITUTE(SUBSTITUTE(F162,CHAR(10),""),CHAR(13),""),"|")</f>
        <v>Preet|CD100001|NOR|NOR|挪威|挪威王国|</v>
      </c>
    </row>
    <row r="163" spans="1:13" s="17" customFormat="1" ht="12">
      <c r="A163" s="10" t="s">
        <v>306</v>
      </c>
      <c r="B163" s="22" t="s">
        <v>5500</v>
      </c>
      <c r="C163" s="22" t="s">
        <v>714</v>
      </c>
      <c r="D163" s="22" t="s">
        <v>5501</v>
      </c>
      <c r="E163" s="22" t="s">
        <v>5502</v>
      </c>
      <c r="F163" s="22" t="s">
        <v>5503</v>
      </c>
      <c r="G163" s="22" t="s">
        <v>5504</v>
      </c>
      <c r="H163" s="22" t="s">
        <v>5505</v>
      </c>
      <c r="I163" s="22" t="s">
        <v>5506</v>
      </c>
      <c r="J163" s="22"/>
      <c r="K163" s="22"/>
      <c r="L163" s="22"/>
      <c r="M163" s="24" t="str">
        <f>CONCATENATE("Preet|",VLOOKUP(C163,数据标准!E:AF,28,FALSE),"|",TRIM(D163),"|",TRIM(D163),"|",E163,"|",SUBSTITUTE(SUBSTITUTE(F163,CHAR(10),""),CHAR(13),""),"|")</f>
        <v>Preet|CD100001|MNP|MNP|北马里亚纳|北马里亚纳自由联邦|</v>
      </c>
    </row>
    <row r="164" spans="1:13" s="17" customFormat="1" ht="12">
      <c r="A164" s="10" t="s">
        <v>306</v>
      </c>
      <c r="B164" s="22" t="s">
        <v>5507</v>
      </c>
      <c r="C164" s="22" t="s">
        <v>714</v>
      </c>
      <c r="D164" s="22" t="s">
        <v>5508</v>
      </c>
      <c r="E164" s="22" t="s">
        <v>5509</v>
      </c>
      <c r="F164" s="22" t="s">
        <v>5509</v>
      </c>
      <c r="G164" s="22" t="s">
        <v>5510</v>
      </c>
      <c r="H164" s="22" t="s">
        <v>5511</v>
      </c>
      <c r="I164" s="22" t="s">
        <v>5512</v>
      </c>
      <c r="J164" s="22"/>
      <c r="K164" s="22"/>
      <c r="L164" s="22"/>
      <c r="M164" s="24" t="str">
        <f>CONCATENATE("Preet|",VLOOKUP(C164,数据标准!E:AF,28,FALSE),"|",TRIM(D164),"|",TRIM(D164),"|",E164,"|",SUBSTITUTE(SUBSTITUTE(F164,CHAR(10),""),CHAR(13),""),"|")</f>
        <v>Preet|CD100001|UMI|UMI|美国本土外小岛屿|美国本土外小岛屿|</v>
      </c>
    </row>
    <row r="165" spans="1:13" s="17" customFormat="1" ht="12">
      <c r="A165" s="10" t="s">
        <v>306</v>
      </c>
      <c r="B165" s="22" t="s">
        <v>5513</v>
      </c>
      <c r="C165" s="22" t="s">
        <v>714</v>
      </c>
      <c r="D165" s="22" t="s">
        <v>5514</v>
      </c>
      <c r="E165" s="22" t="s">
        <v>5515</v>
      </c>
      <c r="F165" s="22" t="s">
        <v>5515</v>
      </c>
      <c r="G165" s="22" t="s">
        <v>5516</v>
      </c>
      <c r="H165" s="22" t="s">
        <v>5517</v>
      </c>
      <c r="I165" s="22" t="s">
        <v>5518</v>
      </c>
      <c r="J165" s="22"/>
      <c r="K165" s="22"/>
      <c r="L165" s="22"/>
      <c r="M165" s="24" t="str">
        <f>CONCATENATE("Preet|",VLOOKUP(C165,数据标准!E:AF,28,FALSE),"|",TRIM(D165),"|",TRIM(D165),"|",E165,"|",SUBSTITUTE(SUBSTITUTE(F165,CHAR(10),""),CHAR(13),""),"|")</f>
        <v>Preet|CD100001|FSM|FSM|密克罗尼西亚联邦|密克罗尼西亚联邦|</v>
      </c>
    </row>
    <row r="166" spans="1:13" s="17" customFormat="1" ht="12">
      <c r="A166" s="10" t="s">
        <v>306</v>
      </c>
      <c r="B166" s="22" t="s">
        <v>5519</v>
      </c>
      <c r="C166" s="22" t="s">
        <v>714</v>
      </c>
      <c r="D166" s="22" t="s">
        <v>5520</v>
      </c>
      <c r="E166" s="22" t="s">
        <v>5521</v>
      </c>
      <c r="F166" s="22" t="s">
        <v>5522</v>
      </c>
      <c r="G166" s="22" t="s">
        <v>5523</v>
      </c>
      <c r="H166" s="22" t="s">
        <v>5524</v>
      </c>
      <c r="I166" s="22" t="s">
        <v>5525</v>
      </c>
      <c r="J166" s="22"/>
      <c r="K166" s="22"/>
      <c r="L166" s="22"/>
      <c r="M166" s="24" t="str">
        <f>CONCATENATE("Preet|",VLOOKUP(C166,数据标准!E:AF,28,FALSE),"|",TRIM(D166),"|",TRIM(D166),"|",E166,"|",SUBSTITUTE(SUBSTITUTE(F166,CHAR(10),""),CHAR(13),""),"|")</f>
        <v>Preet|CD100001|MHL|MHL|马绍尔群岛|马绍尔群岛共和国|</v>
      </c>
    </row>
    <row r="167" spans="1:13" s="17" customFormat="1" ht="12">
      <c r="A167" s="10" t="s">
        <v>306</v>
      </c>
      <c r="B167" s="22" t="s">
        <v>5526</v>
      </c>
      <c r="C167" s="22" t="s">
        <v>714</v>
      </c>
      <c r="D167" s="22" t="s">
        <v>5527</v>
      </c>
      <c r="E167" s="22" t="s">
        <v>5528</v>
      </c>
      <c r="F167" s="22" t="s">
        <v>5529</v>
      </c>
      <c r="G167" s="22" t="s">
        <v>5530</v>
      </c>
      <c r="H167" s="22" t="s">
        <v>5531</v>
      </c>
      <c r="I167" s="22" t="s">
        <v>5532</v>
      </c>
      <c r="J167" s="22"/>
      <c r="K167" s="22"/>
      <c r="L167" s="22"/>
      <c r="M167" s="24" t="str">
        <f>CONCATENATE("Preet|",VLOOKUP(C167,数据标准!E:AF,28,FALSE),"|",TRIM(D167),"|",TRIM(D167),"|",E167,"|",SUBSTITUTE(SUBSTITUTE(F167,CHAR(10),""),CHAR(13),""),"|")</f>
        <v>Preet|CD100001|PLW|PLW|帕劳|帕劳共和国|</v>
      </c>
    </row>
    <row r="168" spans="1:13" s="17" customFormat="1" ht="12">
      <c r="A168" s="10" t="s">
        <v>306</v>
      </c>
      <c r="B168" s="22" t="s">
        <v>5533</v>
      </c>
      <c r="C168" s="22" t="s">
        <v>714</v>
      </c>
      <c r="D168" s="22" t="s">
        <v>5534</v>
      </c>
      <c r="E168" s="22" t="s">
        <v>5535</v>
      </c>
      <c r="F168" s="22" t="s">
        <v>5536</v>
      </c>
      <c r="G168" s="22" t="s">
        <v>5537</v>
      </c>
      <c r="H168" s="22" t="s">
        <v>5538</v>
      </c>
      <c r="I168" s="22" t="s">
        <v>5539</v>
      </c>
      <c r="J168" s="22"/>
      <c r="K168" s="22"/>
      <c r="L168" s="22"/>
      <c r="M168" s="24" t="str">
        <f>CONCATENATE("Preet|",VLOOKUP(C168,数据标准!E:AF,28,FALSE),"|",TRIM(D168),"|",TRIM(D168),"|",E168,"|",SUBSTITUTE(SUBSTITUTE(F168,CHAR(10),""),CHAR(13),""),"|")</f>
        <v>Preet|CD100001|PAK|PAK|巴基斯坦|巴基斯坦伊斯兰共和国|</v>
      </c>
    </row>
    <row r="169" spans="1:13" s="17" customFormat="1" ht="12">
      <c r="A169" s="10" t="s">
        <v>306</v>
      </c>
      <c r="B169" s="22" t="s">
        <v>5540</v>
      </c>
      <c r="C169" s="22" t="s">
        <v>714</v>
      </c>
      <c r="D169" s="22" t="s">
        <v>5541</v>
      </c>
      <c r="E169" s="22" t="s">
        <v>5542</v>
      </c>
      <c r="F169" s="22" t="s">
        <v>5543</v>
      </c>
      <c r="G169" s="22" t="s">
        <v>5544</v>
      </c>
      <c r="H169" s="22" t="s">
        <v>5545</v>
      </c>
      <c r="I169" s="22" t="s">
        <v>5546</v>
      </c>
      <c r="J169" s="22"/>
      <c r="K169" s="22"/>
      <c r="L169" s="22"/>
      <c r="M169" s="24" t="str">
        <f>CONCATENATE("Preet|",VLOOKUP(C169,数据标准!E:AF,28,FALSE),"|",TRIM(D169),"|",TRIM(D169),"|",E169,"|",SUBSTITUTE(SUBSTITUTE(F169,CHAR(10),""),CHAR(13),""),"|")</f>
        <v>Preet|CD100001|PAN|PAN|巴拿马|巴拿马共和国|</v>
      </c>
    </row>
    <row r="170" spans="1:13" s="17" customFormat="1" ht="12">
      <c r="A170" s="10" t="s">
        <v>306</v>
      </c>
      <c r="B170" s="22" t="s">
        <v>5547</v>
      </c>
      <c r="C170" s="22" t="s">
        <v>714</v>
      </c>
      <c r="D170" s="22" t="s">
        <v>5548</v>
      </c>
      <c r="E170" s="22" t="s">
        <v>5549</v>
      </c>
      <c r="F170" s="22" t="s">
        <v>5550</v>
      </c>
      <c r="G170" s="22" t="s">
        <v>5551</v>
      </c>
      <c r="H170" s="22" t="s">
        <v>5552</v>
      </c>
      <c r="I170" s="22" t="s">
        <v>5553</v>
      </c>
      <c r="J170" s="22"/>
      <c r="K170" s="22"/>
      <c r="L170" s="22"/>
      <c r="M170" s="24" t="str">
        <f>CONCATENATE("Preet|",VLOOKUP(C170,数据标准!E:AF,28,FALSE),"|",TRIM(D170),"|",TRIM(D170),"|",E170,"|",SUBSTITUTE(SUBSTITUTE(F170,CHAR(10),""),CHAR(13),""),"|")</f>
        <v>Preet|CD100001|PNG|PNG|巴布亚新几内亚|巴布亚新几内亚独立国|</v>
      </c>
    </row>
    <row r="171" spans="1:13" s="17" customFormat="1" ht="12">
      <c r="A171" s="10" t="s">
        <v>306</v>
      </c>
      <c r="B171" s="22" t="s">
        <v>5554</v>
      </c>
      <c r="C171" s="22" t="s">
        <v>714</v>
      </c>
      <c r="D171" s="22" t="s">
        <v>5555</v>
      </c>
      <c r="E171" s="22" t="s">
        <v>5556</v>
      </c>
      <c r="F171" s="22" t="s">
        <v>5557</v>
      </c>
      <c r="G171" s="22" t="s">
        <v>5558</v>
      </c>
      <c r="H171" s="22" t="s">
        <v>5559</v>
      </c>
      <c r="I171" s="22" t="s">
        <v>5560</v>
      </c>
      <c r="J171" s="22"/>
      <c r="K171" s="22"/>
      <c r="L171" s="22"/>
      <c r="M171" s="24" t="str">
        <f>CONCATENATE("Preet|",VLOOKUP(C171,数据标准!E:AF,28,FALSE),"|",TRIM(D171),"|",TRIM(D171),"|",E171,"|",SUBSTITUTE(SUBSTITUTE(F171,CHAR(10),""),CHAR(13),""),"|")</f>
        <v>Preet|CD100001|PRY|PRY|巴拉圭|巴拉圭共和国|</v>
      </c>
    </row>
    <row r="172" spans="1:13" s="17" customFormat="1" ht="12">
      <c r="A172" s="10" t="s">
        <v>306</v>
      </c>
      <c r="B172" s="22" t="s">
        <v>5561</v>
      </c>
      <c r="C172" s="22" t="s">
        <v>714</v>
      </c>
      <c r="D172" s="22" t="s">
        <v>5562</v>
      </c>
      <c r="E172" s="22" t="s">
        <v>5563</v>
      </c>
      <c r="F172" s="22" t="s">
        <v>5564</v>
      </c>
      <c r="G172" s="22" t="s">
        <v>5565</v>
      </c>
      <c r="H172" s="22" t="s">
        <v>5566</v>
      </c>
      <c r="I172" s="22" t="s">
        <v>5567</v>
      </c>
      <c r="J172" s="22"/>
      <c r="K172" s="22"/>
      <c r="L172" s="22"/>
      <c r="M172" s="24" t="str">
        <f>CONCATENATE("Preet|",VLOOKUP(C172,数据标准!E:AF,28,FALSE),"|",TRIM(D172),"|",TRIM(D172),"|",E172,"|",SUBSTITUTE(SUBSTITUTE(F172,CHAR(10),""),CHAR(13),""),"|")</f>
        <v>Preet|CD100001|PER|PER|秘鲁|秘鲁共和国|</v>
      </c>
    </row>
    <row r="173" spans="1:13" s="17" customFormat="1" ht="12">
      <c r="A173" s="10" t="s">
        <v>306</v>
      </c>
      <c r="B173" s="22" t="s">
        <v>5568</v>
      </c>
      <c r="C173" s="22" t="s">
        <v>714</v>
      </c>
      <c r="D173" s="22" t="s">
        <v>5569</v>
      </c>
      <c r="E173" s="22" t="s">
        <v>5570</v>
      </c>
      <c r="F173" s="22" t="s">
        <v>5571</v>
      </c>
      <c r="G173" s="22" t="s">
        <v>5572</v>
      </c>
      <c r="H173" s="22" t="s">
        <v>5573</v>
      </c>
      <c r="I173" s="22" t="s">
        <v>5574</v>
      </c>
      <c r="J173" s="22"/>
      <c r="K173" s="22"/>
      <c r="L173" s="22"/>
      <c r="M173" s="24" t="str">
        <f>CONCATENATE("Preet|",VLOOKUP(C173,数据标准!E:AF,28,FALSE),"|",TRIM(D173),"|",TRIM(D173),"|",E173,"|",SUBSTITUTE(SUBSTITUTE(F173,CHAR(10),""),CHAR(13),""),"|")</f>
        <v>Preet|CD100001|PHL|PHL|菲律宾|菲律宾共和国|</v>
      </c>
    </row>
    <row r="174" spans="1:13" s="17" customFormat="1" ht="12">
      <c r="A174" s="10" t="s">
        <v>306</v>
      </c>
      <c r="B174" s="22" t="s">
        <v>5575</v>
      </c>
      <c r="C174" s="22" t="s">
        <v>714</v>
      </c>
      <c r="D174" s="22" t="s">
        <v>5576</v>
      </c>
      <c r="E174" s="22" t="s">
        <v>5577</v>
      </c>
      <c r="F174" s="22" t="s">
        <v>5577</v>
      </c>
      <c r="G174" s="22" t="s">
        <v>5578</v>
      </c>
      <c r="H174" s="22" t="s">
        <v>5579</v>
      </c>
      <c r="I174" s="22" t="s">
        <v>5580</v>
      </c>
      <c r="J174" s="22"/>
      <c r="K174" s="22"/>
      <c r="L174" s="22"/>
      <c r="M174" s="24" t="str">
        <f>CONCATENATE("Preet|",VLOOKUP(C174,数据标准!E:AF,28,FALSE),"|",TRIM(D174),"|",TRIM(D174),"|",E174,"|",SUBSTITUTE(SUBSTITUTE(F174,CHAR(10),""),CHAR(13),""),"|")</f>
        <v>Preet|CD100001|PCN|PCN|皮特凯恩|皮特凯恩|</v>
      </c>
    </row>
    <row r="175" spans="1:13" s="17" customFormat="1" ht="12">
      <c r="A175" s="10" t="s">
        <v>306</v>
      </c>
      <c r="B175" s="22" t="s">
        <v>5581</v>
      </c>
      <c r="C175" s="22" t="s">
        <v>714</v>
      </c>
      <c r="D175" s="22" t="s">
        <v>5582</v>
      </c>
      <c r="E175" s="22" t="s">
        <v>5583</v>
      </c>
      <c r="F175" s="22" t="s">
        <v>5584</v>
      </c>
      <c r="G175" s="22" t="s">
        <v>5585</v>
      </c>
      <c r="H175" s="22" t="s">
        <v>5586</v>
      </c>
      <c r="I175" s="22" t="s">
        <v>5587</v>
      </c>
      <c r="J175" s="22"/>
      <c r="K175" s="22"/>
      <c r="L175" s="22"/>
      <c r="M175" s="24" t="str">
        <f>CONCATENATE("Preet|",VLOOKUP(C175,数据标准!E:AF,28,FALSE),"|",TRIM(D175),"|",TRIM(D175),"|",E175,"|",SUBSTITUTE(SUBSTITUTE(F175,CHAR(10),""),CHAR(13),""),"|")</f>
        <v>Preet|CD100001|POL|POL|波兰|波兰共和国|</v>
      </c>
    </row>
    <row r="176" spans="1:13" s="17" customFormat="1" ht="12">
      <c r="A176" s="10" t="s">
        <v>306</v>
      </c>
      <c r="B176" s="22" t="s">
        <v>5588</v>
      </c>
      <c r="C176" s="22" t="s">
        <v>714</v>
      </c>
      <c r="D176" s="22" t="s">
        <v>5589</v>
      </c>
      <c r="E176" s="22" t="s">
        <v>5590</v>
      </c>
      <c r="F176" s="22" t="s">
        <v>5591</v>
      </c>
      <c r="G176" s="22" t="s">
        <v>5592</v>
      </c>
      <c r="H176" s="22" t="s">
        <v>5593</v>
      </c>
      <c r="I176" s="22" t="s">
        <v>5594</v>
      </c>
      <c r="J176" s="22"/>
      <c r="K176" s="22"/>
      <c r="L176" s="22"/>
      <c r="M176" s="24" t="str">
        <f>CONCATENATE("Preet|",VLOOKUP(C176,数据标准!E:AF,28,FALSE),"|",TRIM(D176),"|",TRIM(D176),"|",E176,"|",SUBSTITUTE(SUBSTITUTE(F176,CHAR(10),""),CHAR(13),""),"|")</f>
        <v>Preet|CD100001|PRT|PRT|葡萄牙|葡萄牙共和国|</v>
      </c>
    </row>
    <row r="177" spans="1:13" s="17" customFormat="1" ht="12">
      <c r="A177" s="10" t="s">
        <v>306</v>
      </c>
      <c r="B177" s="22" t="s">
        <v>5595</v>
      </c>
      <c r="C177" s="22" t="s">
        <v>714</v>
      </c>
      <c r="D177" s="22" t="s">
        <v>5596</v>
      </c>
      <c r="E177" s="22" t="s">
        <v>5597</v>
      </c>
      <c r="F177" s="22" t="s">
        <v>5598</v>
      </c>
      <c r="G177" s="22" t="s">
        <v>5599</v>
      </c>
      <c r="H177" s="22" t="s">
        <v>5600</v>
      </c>
      <c r="I177" s="22" t="s">
        <v>5601</v>
      </c>
      <c r="J177" s="22"/>
      <c r="K177" s="22"/>
      <c r="L177" s="22"/>
      <c r="M177" s="24" t="str">
        <f>CONCATENATE("Preet|",VLOOKUP(C177,数据标准!E:AF,28,FALSE),"|",TRIM(D177),"|",TRIM(D177),"|",E177,"|",SUBSTITUTE(SUBSTITUTE(F177,CHAR(10),""),CHAR(13),""),"|")</f>
        <v>Preet|CD100001|GNB|GNB|几内亚比绍|几内亚比绍共和国|</v>
      </c>
    </row>
    <row r="178" spans="1:13" s="17" customFormat="1" ht="12">
      <c r="A178" s="10" t="s">
        <v>306</v>
      </c>
      <c r="B178" s="22" t="s">
        <v>5602</v>
      </c>
      <c r="C178" s="22" t="s">
        <v>714</v>
      </c>
      <c r="D178" s="22" t="s">
        <v>5603</v>
      </c>
      <c r="E178" s="22" t="s">
        <v>5604</v>
      </c>
      <c r="F178" s="22" t="s">
        <v>5604</v>
      </c>
      <c r="G178" s="22" t="s">
        <v>5605</v>
      </c>
      <c r="H178" s="22" t="s">
        <v>5606</v>
      </c>
      <c r="I178" s="22" t="s">
        <v>5607</v>
      </c>
      <c r="J178" s="22"/>
      <c r="K178" s="22"/>
      <c r="L178" s="22"/>
      <c r="M178" s="24" t="str">
        <f>CONCATENATE("Preet|",VLOOKUP(C178,数据标准!E:AF,28,FALSE),"|",TRIM(D178),"|",TRIM(D178),"|",E178,"|",SUBSTITUTE(SUBSTITUTE(F178,CHAR(10),""),CHAR(13),""),"|")</f>
        <v>Preet|CD100001|TMP|TMP|东帝汶|东帝汶|</v>
      </c>
    </row>
    <row r="179" spans="1:13" s="17" customFormat="1" ht="12">
      <c r="A179" s="10" t="s">
        <v>306</v>
      </c>
      <c r="B179" s="22" t="s">
        <v>5608</v>
      </c>
      <c r="C179" s="22" t="s">
        <v>714</v>
      </c>
      <c r="D179" s="22" t="s">
        <v>5609</v>
      </c>
      <c r="E179" s="22" t="s">
        <v>5610</v>
      </c>
      <c r="F179" s="22" t="s">
        <v>5611</v>
      </c>
      <c r="G179" s="22" t="s">
        <v>5612</v>
      </c>
      <c r="H179" s="22" t="s">
        <v>5613</v>
      </c>
      <c r="I179" s="22" t="s">
        <v>5614</v>
      </c>
      <c r="J179" s="22"/>
      <c r="K179" s="22"/>
      <c r="L179" s="22"/>
      <c r="M179" s="24" t="str">
        <f>CONCATENATE("Preet|",VLOOKUP(C179,数据标准!E:AF,28,FALSE),"|",TRIM(D179),"|",TRIM(D179),"|",E179,"|",SUBSTITUTE(SUBSTITUTE(F179,CHAR(10),""),CHAR(13),""),"|")</f>
        <v>Preet|CD100001|PRI|PRI|波多黎各|波多黎各自由联邦|</v>
      </c>
    </row>
    <row r="180" spans="1:13" s="17" customFormat="1" ht="12">
      <c r="A180" s="10" t="s">
        <v>306</v>
      </c>
      <c r="B180" s="22" t="s">
        <v>5615</v>
      </c>
      <c r="C180" s="22" t="s">
        <v>714</v>
      </c>
      <c r="D180" s="22" t="s">
        <v>5616</v>
      </c>
      <c r="E180" s="22" t="s">
        <v>5617</v>
      </c>
      <c r="F180" s="22" t="s">
        <v>5618</v>
      </c>
      <c r="G180" s="22" t="s">
        <v>5619</v>
      </c>
      <c r="H180" s="22" t="s">
        <v>5620</v>
      </c>
      <c r="I180" s="22" t="s">
        <v>5621</v>
      </c>
      <c r="J180" s="22"/>
      <c r="K180" s="22"/>
      <c r="L180" s="22"/>
      <c r="M180" s="24" t="str">
        <f>CONCATENATE("Preet|",VLOOKUP(C180,数据标准!E:AF,28,FALSE),"|",TRIM(D180),"|",TRIM(D180),"|",E180,"|",SUBSTITUTE(SUBSTITUTE(F180,CHAR(10),""),CHAR(13),""),"|")</f>
        <v>Preet|CD100001|QAT|QAT|卡塔尔|卡塔尔国|</v>
      </c>
    </row>
    <row r="181" spans="1:13" s="17" customFormat="1" ht="12">
      <c r="A181" s="10" t="s">
        <v>306</v>
      </c>
      <c r="B181" s="22" t="s">
        <v>5622</v>
      </c>
      <c r="C181" s="22" t="s">
        <v>714</v>
      </c>
      <c r="D181" s="22" t="s">
        <v>5623</v>
      </c>
      <c r="E181" s="22" t="s">
        <v>5624</v>
      </c>
      <c r="F181" s="22" t="s">
        <v>5624</v>
      </c>
      <c r="G181" s="22" t="s">
        <v>5625</v>
      </c>
      <c r="H181" s="22" t="s">
        <v>5626</v>
      </c>
      <c r="I181" s="22" t="s">
        <v>5627</v>
      </c>
      <c r="J181" s="22"/>
      <c r="K181" s="22"/>
      <c r="L181" s="22"/>
      <c r="M181" s="24" t="str">
        <f>CONCATENATE("Preet|",VLOOKUP(C181,数据标准!E:AF,28,FALSE),"|",TRIM(D181),"|",TRIM(D181),"|",E181,"|",SUBSTITUTE(SUBSTITUTE(F181,CHAR(10),""),CHAR(13),""),"|")</f>
        <v>Preet|CD100001|REU|REU|留尼汪|留尼汪|</v>
      </c>
    </row>
    <row r="182" spans="1:13" s="17" customFormat="1" ht="12">
      <c r="A182" s="10" t="s">
        <v>306</v>
      </c>
      <c r="B182" s="22" t="s">
        <v>5628</v>
      </c>
      <c r="C182" s="22" t="s">
        <v>714</v>
      </c>
      <c r="D182" s="22" t="s">
        <v>5629</v>
      </c>
      <c r="E182" s="22" t="s">
        <v>5630</v>
      </c>
      <c r="F182" s="22" t="s">
        <v>5630</v>
      </c>
      <c r="G182" s="22" t="s">
        <v>5631</v>
      </c>
      <c r="H182" s="22" t="s">
        <v>5632</v>
      </c>
      <c r="I182" s="22" t="s">
        <v>5633</v>
      </c>
      <c r="J182" s="22"/>
      <c r="K182" s="22"/>
      <c r="L182" s="22"/>
      <c r="M182" s="24" t="str">
        <f>CONCATENATE("Preet|",VLOOKUP(C182,数据标准!E:AF,28,FALSE),"|",TRIM(D182),"|",TRIM(D182),"|",E182,"|",SUBSTITUTE(SUBSTITUTE(F182,CHAR(10),""),CHAR(13),""),"|")</f>
        <v>Preet|CD100001|ROM|ROM|罗马尼亚|罗马尼亚|</v>
      </c>
    </row>
    <row r="183" spans="1:13" s="17" customFormat="1" ht="12">
      <c r="A183" s="10" t="s">
        <v>306</v>
      </c>
      <c r="B183" s="22" t="s">
        <v>5634</v>
      </c>
      <c r="C183" s="22" t="s">
        <v>714</v>
      </c>
      <c r="D183" s="22" t="s">
        <v>5635</v>
      </c>
      <c r="E183" s="22" t="s">
        <v>5636</v>
      </c>
      <c r="F183" s="22" t="s">
        <v>5636</v>
      </c>
      <c r="G183" s="22" t="s">
        <v>5637</v>
      </c>
      <c r="H183" s="22" t="s">
        <v>5638</v>
      </c>
      <c r="I183" s="22" t="s">
        <v>5639</v>
      </c>
      <c r="J183" s="22"/>
      <c r="K183" s="22"/>
      <c r="L183" s="22"/>
      <c r="M183" s="24" t="str">
        <f>CONCATENATE("Preet|",VLOOKUP(C183,数据标准!E:AF,28,FALSE),"|",TRIM(D183),"|",TRIM(D183),"|",E183,"|",SUBSTITUTE(SUBSTITUTE(F183,CHAR(10),""),CHAR(13),""),"|")</f>
        <v>Preet|CD100001|RUS|RUS|俄罗斯联邦|俄罗斯联邦|</v>
      </c>
    </row>
    <row r="184" spans="1:13" s="17" customFormat="1" ht="12">
      <c r="A184" s="10" t="s">
        <v>306</v>
      </c>
      <c r="B184" s="22" t="s">
        <v>5640</v>
      </c>
      <c r="C184" s="22" t="s">
        <v>714</v>
      </c>
      <c r="D184" s="22" t="s">
        <v>5641</v>
      </c>
      <c r="E184" s="22" t="s">
        <v>5642</v>
      </c>
      <c r="F184" s="22" t="s">
        <v>5643</v>
      </c>
      <c r="G184" s="22" t="s">
        <v>5644</v>
      </c>
      <c r="H184" s="22" t="s">
        <v>5645</v>
      </c>
      <c r="I184" s="22" t="s">
        <v>5646</v>
      </c>
      <c r="J184" s="22"/>
      <c r="K184" s="22"/>
      <c r="L184" s="22"/>
      <c r="M184" s="24" t="str">
        <f>CONCATENATE("Preet|",VLOOKUP(C184,数据标准!E:AF,28,FALSE),"|",TRIM(D184),"|",TRIM(D184),"|",E184,"|",SUBSTITUTE(SUBSTITUTE(F184,CHAR(10),""),CHAR(13),""),"|")</f>
        <v>Preet|CD100001|RWA|RWA|卢旺达|卢旺达共和国|</v>
      </c>
    </row>
    <row r="185" spans="1:13" s="17" customFormat="1" ht="12">
      <c r="A185" s="10" t="s">
        <v>306</v>
      </c>
      <c r="B185" s="22" t="s">
        <v>5647</v>
      </c>
      <c r="C185" s="22" t="s">
        <v>714</v>
      </c>
      <c r="D185" s="22" t="s">
        <v>5648</v>
      </c>
      <c r="E185" s="22" t="s">
        <v>5649</v>
      </c>
      <c r="F185" s="22" t="s">
        <v>5649</v>
      </c>
      <c r="G185" s="22" t="s">
        <v>5650</v>
      </c>
      <c r="H185" s="22" t="s">
        <v>5651</v>
      </c>
      <c r="I185" s="22" t="s">
        <v>5652</v>
      </c>
      <c r="J185" s="22"/>
      <c r="K185" s="22"/>
      <c r="L185" s="22"/>
      <c r="M185" s="24" t="str">
        <f>CONCATENATE("Preet|",VLOOKUP(C185,数据标准!E:AF,28,FALSE),"|",TRIM(D185),"|",TRIM(D185),"|",E185,"|",SUBSTITUTE(SUBSTITUTE(F185,CHAR(10),""),CHAR(13),""),"|")</f>
        <v>Preet|CD100001|SHN|SHN|圣赫勒拿|圣赫勒拿|</v>
      </c>
    </row>
    <row r="186" spans="1:13" s="17" customFormat="1" ht="12">
      <c r="A186" s="10" t="s">
        <v>306</v>
      </c>
      <c r="B186" s="22" t="s">
        <v>5653</v>
      </c>
      <c r="C186" s="22" t="s">
        <v>714</v>
      </c>
      <c r="D186" s="22" t="s">
        <v>5654</v>
      </c>
      <c r="E186" s="22" t="s">
        <v>5655</v>
      </c>
      <c r="F186" s="22" t="s">
        <v>5656</v>
      </c>
      <c r="G186" s="22" t="s">
        <v>5657</v>
      </c>
      <c r="H186" s="22" t="s">
        <v>5658</v>
      </c>
      <c r="I186" s="22" t="s">
        <v>5659</v>
      </c>
      <c r="J186" s="22"/>
      <c r="K186" s="22"/>
      <c r="L186" s="22"/>
      <c r="M186" s="24" t="str">
        <f>CONCATENATE("Preet|",VLOOKUP(C186,数据标准!E:AF,28,FALSE),"|",TRIM(D186),"|",TRIM(D186),"|",E186,"|",SUBSTITUTE(SUBSTITUTE(F186,CHAR(10),""),CHAR(13),""),"|")</f>
        <v>Preet|CD100001|KNA|KNA|圣基茨和尼维斯|圣革茨和尼维斯联邦|</v>
      </c>
    </row>
    <row r="187" spans="1:13" s="17" customFormat="1" ht="12">
      <c r="A187" s="10" t="s">
        <v>306</v>
      </c>
      <c r="B187" s="22" t="s">
        <v>5660</v>
      </c>
      <c r="C187" s="22" t="s">
        <v>714</v>
      </c>
      <c r="D187" s="22" t="s">
        <v>5661</v>
      </c>
      <c r="E187" s="22" t="s">
        <v>5662</v>
      </c>
      <c r="F187" s="22" t="s">
        <v>5662</v>
      </c>
      <c r="G187" s="22" t="s">
        <v>5663</v>
      </c>
      <c r="H187" s="22" t="s">
        <v>5664</v>
      </c>
      <c r="I187" s="22" t="s">
        <v>5665</v>
      </c>
      <c r="J187" s="22"/>
      <c r="K187" s="22"/>
      <c r="L187" s="22"/>
      <c r="M187" s="24" t="str">
        <f>CONCATENATE("Preet|",VLOOKUP(C187,数据标准!E:AF,28,FALSE),"|",TRIM(D187),"|",TRIM(D187),"|",E187,"|",SUBSTITUTE(SUBSTITUTE(F187,CHAR(10),""),CHAR(13),""),"|")</f>
        <v>Preet|CD100001|AIA|AIA|安圭拉|安圭拉|</v>
      </c>
    </row>
    <row r="188" spans="1:13" s="17" customFormat="1" ht="12">
      <c r="A188" s="10" t="s">
        <v>306</v>
      </c>
      <c r="B188" s="22" t="s">
        <v>5666</v>
      </c>
      <c r="C188" s="22" t="s">
        <v>714</v>
      </c>
      <c r="D188" s="22" t="s">
        <v>5667</v>
      </c>
      <c r="E188" s="22" t="s">
        <v>5668</v>
      </c>
      <c r="F188" s="22" t="s">
        <v>5668</v>
      </c>
      <c r="G188" s="22" t="s">
        <v>5669</v>
      </c>
      <c r="H188" s="22" t="s">
        <v>5670</v>
      </c>
      <c r="I188" s="22" t="s">
        <v>5671</v>
      </c>
      <c r="J188" s="22"/>
      <c r="K188" s="22"/>
      <c r="L188" s="22"/>
      <c r="M188" s="24" t="str">
        <f>CONCATENATE("Preet|",VLOOKUP(C188,数据标准!E:AF,28,FALSE),"|",TRIM(D188),"|",TRIM(D188),"|",E188,"|",SUBSTITUTE(SUBSTITUTE(F188,CHAR(10),""),CHAR(13),""),"|")</f>
        <v>Preet|CD100001|LCA|LCA|圣卢西亚|圣卢西亚|</v>
      </c>
    </row>
    <row r="189" spans="1:13" s="17" customFormat="1" ht="12">
      <c r="A189" s="10" t="s">
        <v>306</v>
      </c>
      <c r="B189" s="22" t="s">
        <v>5672</v>
      </c>
      <c r="C189" s="22" t="s">
        <v>714</v>
      </c>
      <c r="D189" s="22" t="s">
        <v>5673</v>
      </c>
      <c r="E189" s="22" t="s">
        <v>5674</v>
      </c>
      <c r="F189" s="22" t="s">
        <v>5674</v>
      </c>
      <c r="G189" s="22" t="s">
        <v>5675</v>
      </c>
      <c r="H189" s="22" t="s">
        <v>5676</v>
      </c>
      <c r="I189" s="22" t="s">
        <v>5677</v>
      </c>
      <c r="J189" s="22"/>
      <c r="K189" s="22"/>
      <c r="L189" s="22"/>
      <c r="M189" s="24" t="str">
        <f>CONCATENATE("Preet|",VLOOKUP(C189,数据标准!E:AF,28,FALSE),"|",TRIM(D189),"|",TRIM(D189),"|",E189,"|",SUBSTITUTE(SUBSTITUTE(F189,CHAR(10),""),CHAR(13),""),"|")</f>
        <v>Preet|CD100001|SPM|SPM|圣皮埃尔和密克隆|圣皮埃尔和密克隆|</v>
      </c>
    </row>
    <row r="190" spans="1:13" s="17" customFormat="1" ht="12">
      <c r="A190" s="10" t="s">
        <v>306</v>
      </c>
      <c r="B190" s="22" t="s">
        <v>5678</v>
      </c>
      <c r="C190" s="22" t="s">
        <v>714</v>
      </c>
      <c r="D190" s="22" t="s">
        <v>5679</v>
      </c>
      <c r="E190" s="22" t="s">
        <v>5680</v>
      </c>
      <c r="F190" s="22" t="s">
        <v>5680</v>
      </c>
      <c r="G190" s="22" t="s">
        <v>5681</v>
      </c>
      <c r="H190" s="22" t="s">
        <v>5682</v>
      </c>
      <c r="I190" s="22" t="s">
        <v>5683</v>
      </c>
      <c r="J190" s="22"/>
      <c r="K190" s="22"/>
      <c r="L190" s="22"/>
      <c r="M190" s="24" t="str">
        <f>CONCATENATE("Preet|",VLOOKUP(C190,数据标准!E:AF,28,FALSE),"|",TRIM(D190),"|",TRIM(D190),"|",E190,"|",SUBSTITUTE(SUBSTITUTE(F190,CHAR(10),""),CHAR(13),""),"|")</f>
        <v>Preet|CD100001|VCT|VCT|圣文森特和格林纳丁斯|圣文森特和格林纳丁斯|</v>
      </c>
    </row>
    <row r="191" spans="1:13" s="17" customFormat="1" ht="12">
      <c r="A191" s="10" t="s">
        <v>306</v>
      </c>
      <c r="B191" s="22" t="s">
        <v>5684</v>
      </c>
      <c r="C191" s="22" t="s">
        <v>714</v>
      </c>
      <c r="D191" s="22" t="s">
        <v>5685</v>
      </c>
      <c r="E191" s="22" t="s">
        <v>5686</v>
      </c>
      <c r="F191" s="22" t="s">
        <v>5687</v>
      </c>
      <c r="G191" s="22" t="s">
        <v>5688</v>
      </c>
      <c r="H191" s="22" t="s">
        <v>5689</v>
      </c>
      <c r="I191" s="22" t="s">
        <v>5690</v>
      </c>
      <c r="J191" s="22"/>
      <c r="K191" s="22"/>
      <c r="L191" s="22"/>
      <c r="M191" s="24" t="str">
        <f>CONCATENATE("Preet|",VLOOKUP(C191,数据标准!E:AF,28,FALSE),"|",TRIM(D191),"|",TRIM(D191),"|",E191,"|",SUBSTITUTE(SUBSTITUTE(F191,CHAR(10),""),CHAR(13),""),"|")</f>
        <v>Preet|CD100001|SMR|SMR|圣马力诺|圣马力诺共和国|</v>
      </c>
    </row>
    <row r="192" spans="1:13" s="17" customFormat="1" ht="12">
      <c r="A192" s="10" t="s">
        <v>306</v>
      </c>
      <c r="B192" s="22" t="s">
        <v>5691</v>
      </c>
      <c r="C192" s="22" t="s">
        <v>714</v>
      </c>
      <c r="D192" s="22" t="s">
        <v>5692</v>
      </c>
      <c r="E192" s="22" t="s">
        <v>5693</v>
      </c>
      <c r="F192" s="22" t="s">
        <v>5694</v>
      </c>
      <c r="G192" s="22" t="s">
        <v>5695</v>
      </c>
      <c r="H192" s="22" t="s">
        <v>5696</v>
      </c>
      <c r="I192" s="22" t="s">
        <v>5697</v>
      </c>
      <c r="J192" s="22"/>
      <c r="K192" s="22"/>
      <c r="L192" s="22"/>
      <c r="M192" s="24" t="str">
        <f>CONCATENATE("Preet|",VLOOKUP(C192,数据标准!E:AF,28,FALSE),"|",TRIM(D192),"|",TRIM(D192),"|",E192,"|",SUBSTITUTE(SUBSTITUTE(F192,CHAR(10),""),CHAR(13),""),"|")</f>
        <v>Preet|CD100001|STP|STP|圣多美和普林西比|圣多美和普林西比民主共和国|</v>
      </c>
    </row>
    <row r="193" spans="1:13" s="17" customFormat="1" ht="12">
      <c r="A193" s="10" t="s">
        <v>306</v>
      </c>
      <c r="B193" s="22" t="s">
        <v>5698</v>
      </c>
      <c r="C193" s="22" t="s">
        <v>714</v>
      </c>
      <c r="D193" s="22" t="s">
        <v>5699</v>
      </c>
      <c r="E193" s="22" t="s">
        <v>5700</v>
      </c>
      <c r="F193" s="22" t="s">
        <v>5701</v>
      </c>
      <c r="G193" s="22" t="s">
        <v>5702</v>
      </c>
      <c r="H193" s="22" t="s">
        <v>5703</v>
      </c>
      <c r="I193" s="22" t="s">
        <v>5704</v>
      </c>
      <c r="J193" s="22"/>
      <c r="K193" s="22"/>
      <c r="L193" s="22"/>
      <c r="M193" s="24" t="str">
        <f>CONCATENATE("Preet|",VLOOKUP(C193,数据标准!E:AF,28,FALSE),"|",TRIM(D193),"|",TRIM(D193),"|",E193,"|",SUBSTITUTE(SUBSTITUTE(F193,CHAR(10),""),CHAR(13),""),"|")</f>
        <v>Preet|CD100001|SAU|SAU|沙特阿拉伯|沙特阿拉伯王国|</v>
      </c>
    </row>
    <row r="194" spans="1:13" s="17" customFormat="1" ht="12">
      <c r="A194" s="10" t="s">
        <v>306</v>
      </c>
      <c r="B194" s="22" t="s">
        <v>5705</v>
      </c>
      <c r="C194" s="22" t="s">
        <v>714</v>
      </c>
      <c r="D194" s="22" t="s">
        <v>5706</v>
      </c>
      <c r="E194" s="22" t="s">
        <v>5707</v>
      </c>
      <c r="F194" s="22" t="s">
        <v>5708</v>
      </c>
      <c r="G194" s="22" t="s">
        <v>5709</v>
      </c>
      <c r="H194" s="22" t="s">
        <v>5710</v>
      </c>
      <c r="I194" s="22" t="s">
        <v>5711</v>
      </c>
      <c r="J194" s="22"/>
      <c r="K194" s="22"/>
      <c r="L194" s="22"/>
      <c r="M194" s="24" t="str">
        <f>CONCATENATE("Preet|",VLOOKUP(C194,数据标准!E:AF,28,FALSE),"|",TRIM(D194),"|",TRIM(D194),"|",E194,"|",SUBSTITUTE(SUBSTITUTE(F194,CHAR(10),""),CHAR(13),""),"|")</f>
        <v>Preet|CD100001|SEN|SEN|塞内加尔|塞内加尔共和国|</v>
      </c>
    </row>
    <row r="195" spans="1:13" s="17" customFormat="1" ht="12">
      <c r="A195" s="10" t="s">
        <v>306</v>
      </c>
      <c r="B195" s="22" t="s">
        <v>5712</v>
      </c>
      <c r="C195" s="22" t="s">
        <v>714</v>
      </c>
      <c r="D195" s="22" t="s">
        <v>5713</v>
      </c>
      <c r="E195" s="22" t="s">
        <v>5714</v>
      </c>
      <c r="F195" s="22" t="s">
        <v>5714</v>
      </c>
      <c r="G195" s="22" t="s">
        <v>5715</v>
      </c>
      <c r="H195" s="22" t="s">
        <v>5716</v>
      </c>
      <c r="I195" s="22" t="s">
        <v>5717</v>
      </c>
      <c r="J195" s="22"/>
      <c r="K195" s="22"/>
      <c r="L195" s="22"/>
      <c r="M195" s="24" t="str">
        <f>CONCATENATE("Preet|",VLOOKUP(C195,数据标准!E:AF,28,FALSE),"|",TRIM(D195),"|",TRIM(D195),"|",E195,"|",SUBSTITUTE(SUBSTITUTE(F195,CHAR(10),""),CHAR(13),""),"|")</f>
        <v>Preet|CD100001|SRB|SRB|塞尔维亚|塞尔维亚|</v>
      </c>
    </row>
    <row r="196" spans="1:13" s="17" customFormat="1" ht="12">
      <c r="A196" s="10" t="s">
        <v>306</v>
      </c>
      <c r="B196" s="22" t="s">
        <v>5718</v>
      </c>
      <c r="C196" s="22" t="s">
        <v>714</v>
      </c>
      <c r="D196" s="22" t="s">
        <v>5719</v>
      </c>
      <c r="E196" s="22" t="s">
        <v>5720</v>
      </c>
      <c r="F196" s="22" t="s">
        <v>5721</v>
      </c>
      <c r="G196" s="22" t="s">
        <v>5722</v>
      </c>
      <c r="H196" s="22" t="s">
        <v>5723</v>
      </c>
      <c r="I196" s="22" t="s">
        <v>5724</v>
      </c>
      <c r="J196" s="22"/>
      <c r="K196" s="22"/>
      <c r="L196" s="22"/>
      <c r="M196" s="24" t="str">
        <f>CONCATENATE("Preet|",VLOOKUP(C196,数据标准!E:AF,28,FALSE),"|",TRIM(D196),"|",TRIM(D196),"|",E196,"|",SUBSTITUTE(SUBSTITUTE(F196,CHAR(10),""),CHAR(13),""),"|")</f>
        <v>Preet|CD100001|SYC|SYC|塞舌尔|塞舌尔共和国|</v>
      </c>
    </row>
    <row r="197" spans="1:13" s="17" customFormat="1" ht="12">
      <c r="A197" s="10" t="s">
        <v>306</v>
      </c>
      <c r="B197" s="22" t="s">
        <v>5725</v>
      </c>
      <c r="C197" s="22" t="s">
        <v>714</v>
      </c>
      <c r="D197" s="22" t="s">
        <v>5726</v>
      </c>
      <c r="E197" s="22" t="s">
        <v>5727</v>
      </c>
      <c r="F197" s="22" t="s">
        <v>5728</v>
      </c>
      <c r="G197" s="22" t="s">
        <v>5729</v>
      </c>
      <c r="H197" s="22" t="s">
        <v>5730</v>
      </c>
      <c r="I197" s="22" t="s">
        <v>5731</v>
      </c>
      <c r="J197" s="22"/>
      <c r="K197" s="22"/>
      <c r="L197" s="22"/>
      <c r="M197" s="24" t="str">
        <f>CONCATENATE("Preet|",VLOOKUP(C197,数据标准!E:AF,28,FALSE),"|",TRIM(D197),"|",TRIM(D197),"|",E197,"|",SUBSTITUTE(SUBSTITUTE(F197,CHAR(10),""),CHAR(13),""),"|")</f>
        <v>Preet|CD100001|SLE|SLE|塞拉利昂|塞拉利昂共和国|</v>
      </c>
    </row>
    <row r="198" spans="1:13" s="17" customFormat="1" ht="12">
      <c r="A198" s="10" t="s">
        <v>306</v>
      </c>
      <c r="B198" s="22" t="s">
        <v>5732</v>
      </c>
      <c r="C198" s="22" t="s">
        <v>714</v>
      </c>
      <c r="D198" s="22" t="s">
        <v>5733</v>
      </c>
      <c r="E198" s="22" t="s">
        <v>5734</v>
      </c>
      <c r="F198" s="22" t="s">
        <v>5735</v>
      </c>
      <c r="G198" s="22" t="s">
        <v>5736</v>
      </c>
      <c r="H198" s="22" t="s">
        <v>5737</v>
      </c>
      <c r="I198" s="22" t="s">
        <v>5738</v>
      </c>
      <c r="J198" s="22"/>
      <c r="K198" s="22"/>
      <c r="L198" s="22"/>
      <c r="M198" s="24" t="str">
        <f>CONCATENATE("Preet|",VLOOKUP(C198,数据标准!E:AF,28,FALSE),"|",TRIM(D198),"|",TRIM(D198),"|",E198,"|",SUBSTITUTE(SUBSTITUTE(F198,CHAR(10),""),CHAR(13),""),"|")</f>
        <v>Preet|CD100001|SGP|SGP|新加坡|新加坡共和国|</v>
      </c>
    </row>
    <row r="199" spans="1:13" s="17" customFormat="1" ht="12">
      <c r="A199" s="10" t="s">
        <v>306</v>
      </c>
      <c r="B199" s="22" t="s">
        <v>5739</v>
      </c>
      <c r="C199" s="22" t="s">
        <v>714</v>
      </c>
      <c r="D199" s="22" t="s">
        <v>5740</v>
      </c>
      <c r="E199" s="22" t="s">
        <v>5741</v>
      </c>
      <c r="F199" s="22" t="s">
        <v>5742</v>
      </c>
      <c r="G199" s="22" t="s">
        <v>5743</v>
      </c>
      <c r="H199" s="22" t="s">
        <v>5744</v>
      </c>
      <c r="I199" s="22" t="s">
        <v>5745</v>
      </c>
      <c r="J199" s="22"/>
      <c r="K199" s="22"/>
      <c r="L199" s="22"/>
      <c r="M199" s="24" t="str">
        <f>CONCATENATE("Preet|",VLOOKUP(C199,数据标准!E:AF,28,FALSE),"|",TRIM(D199),"|",TRIM(D199),"|",E199,"|",SUBSTITUTE(SUBSTITUTE(F199,CHAR(10),""),CHAR(13),""),"|")</f>
        <v>Preet|CD100001|SVK|SVK|斯洛伐克|斯洛伐克共和国|</v>
      </c>
    </row>
    <row r="200" spans="1:13" s="17" customFormat="1" ht="12">
      <c r="A200" s="10" t="s">
        <v>306</v>
      </c>
      <c r="B200" s="22" t="s">
        <v>5746</v>
      </c>
      <c r="C200" s="22" t="s">
        <v>714</v>
      </c>
      <c r="D200" s="22" t="s">
        <v>5747</v>
      </c>
      <c r="E200" s="22" t="s">
        <v>5748</v>
      </c>
      <c r="F200" s="22" t="s">
        <v>5749</v>
      </c>
      <c r="G200" s="22" t="s">
        <v>5750</v>
      </c>
      <c r="H200" s="22" t="s">
        <v>5751</v>
      </c>
      <c r="I200" s="22" t="s">
        <v>5752</v>
      </c>
      <c r="J200" s="22"/>
      <c r="K200" s="22"/>
      <c r="L200" s="22"/>
      <c r="M200" s="24" t="str">
        <f>CONCATENATE("Preet|",VLOOKUP(C200,数据标准!E:AF,28,FALSE),"|",TRIM(D200),"|",TRIM(D200),"|",E200,"|",SUBSTITUTE(SUBSTITUTE(F200,CHAR(10),""),CHAR(13),""),"|")</f>
        <v>Preet|CD100001|VNM|VNM|越南|越南社会主席共和国|</v>
      </c>
    </row>
    <row r="201" spans="1:13" s="17" customFormat="1" ht="12">
      <c r="A201" s="10" t="s">
        <v>306</v>
      </c>
      <c r="B201" s="22" t="s">
        <v>5753</v>
      </c>
      <c r="C201" s="22" t="s">
        <v>714</v>
      </c>
      <c r="D201" s="22" t="s">
        <v>5754</v>
      </c>
      <c r="E201" s="22" t="s">
        <v>5755</v>
      </c>
      <c r="F201" s="22" t="s">
        <v>5756</v>
      </c>
      <c r="G201" s="22" t="s">
        <v>5757</v>
      </c>
      <c r="H201" s="22" t="s">
        <v>5758</v>
      </c>
      <c r="I201" s="22" t="s">
        <v>5759</v>
      </c>
      <c r="J201" s="22"/>
      <c r="K201" s="22"/>
      <c r="L201" s="22"/>
      <c r="M201" s="24" t="str">
        <f>CONCATENATE("Preet|",VLOOKUP(C201,数据标准!E:AF,28,FALSE),"|",TRIM(D201),"|",TRIM(D201),"|",E201,"|",SUBSTITUTE(SUBSTITUTE(F201,CHAR(10),""),CHAR(13),""),"|")</f>
        <v>Preet|CD100001|SVN|SVN|斯洛文尼亚|斯洛文尼亚共和国|</v>
      </c>
    </row>
    <row r="202" spans="1:13" s="17" customFormat="1" ht="12">
      <c r="A202" s="10" t="s">
        <v>306</v>
      </c>
      <c r="B202" s="22" t="s">
        <v>5760</v>
      </c>
      <c r="C202" s="22" t="s">
        <v>714</v>
      </c>
      <c r="D202" s="22" t="s">
        <v>5761</v>
      </c>
      <c r="E202" s="22" t="s">
        <v>5762</v>
      </c>
      <c r="F202" s="22" t="s">
        <v>5763</v>
      </c>
      <c r="G202" s="22" t="s">
        <v>5764</v>
      </c>
      <c r="H202" s="22" t="s">
        <v>5765</v>
      </c>
      <c r="I202" s="22" t="s">
        <v>5766</v>
      </c>
      <c r="J202" s="22"/>
      <c r="K202" s="22"/>
      <c r="L202" s="22"/>
      <c r="M202" s="24" t="str">
        <f>CONCATENATE("Preet|",VLOOKUP(C202,数据标准!E:AF,28,FALSE),"|",TRIM(D202),"|",TRIM(D202),"|",E202,"|",SUBSTITUTE(SUBSTITUTE(F202,CHAR(10),""),CHAR(13),""),"|")</f>
        <v>Preet|CD100001|SOM|SOM|索马里|索马里共和国|</v>
      </c>
    </row>
    <row r="203" spans="1:13" s="17" customFormat="1" ht="12">
      <c r="A203" s="10" t="s">
        <v>306</v>
      </c>
      <c r="B203" s="22" t="s">
        <v>5767</v>
      </c>
      <c r="C203" s="22" t="s">
        <v>714</v>
      </c>
      <c r="D203" s="22" t="s">
        <v>5768</v>
      </c>
      <c r="E203" s="22" t="s">
        <v>5769</v>
      </c>
      <c r="F203" s="22" t="s">
        <v>5770</v>
      </c>
      <c r="G203" s="22" t="s">
        <v>5771</v>
      </c>
      <c r="H203" s="22" t="s">
        <v>5772</v>
      </c>
      <c r="I203" s="22" t="s">
        <v>5773</v>
      </c>
      <c r="J203" s="22"/>
      <c r="K203" s="22"/>
      <c r="L203" s="22"/>
      <c r="M203" s="24" t="str">
        <f>CONCATENATE("Preet|",VLOOKUP(C203,数据标准!E:AF,28,FALSE),"|",TRIM(D203),"|",TRIM(D203),"|",E203,"|",SUBSTITUTE(SUBSTITUTE(F203,CHAR(10),""),CHAR(13),""),"|")</f>
        <v>Preet|CD100001|ZAF|ZAF|南非|南非共和国|</v>
      </c>
    </row>
    <row r="204" spans="1:13" s="17" customFormat="1" ht="12">
      <c r="A204" s="10" t="s">
        <v>306</v>
      </c>
      <c r="B204" s="22" t="s">
        <v>5774</v>
      </c>
      <c r="C204" s="22" t="s">
        <v>714</v>
      </c>
      <c r="D204" s="22" t="s">
        <v>5775</v>
      </c>
      <c r="E204" s="22" t="s">
        <v>5776</v>
      </c>
      <c r="F204" s="22" t="s">
        <v>5777</v>
      </c>
      <c r="G204" s="22" t="s">
        <v>5778</v>
      </c>
      <c r="H204" s="22" t="s">
        <v>5779</v>
      </c>
      <c r="I204" s="22" t="s">
        <v>5780</v>
      </c>
      <c r="J204" s="22"/>
      <c r="K204" s="22"/>
      <c r="L204" s="22"/>
      <c r="M204" s="24" t="str">
        <f>CONCATENATE("Preet|",VLOOKUP(C204,数据标准!E:AF,28,FALSE),"|",TRIM(D204),"|",TRIM(D204),"|",E204,"|",SUBSTITUTE(SUBSTITUTE(F204,CHAR(10),""),CHAR(13),""),"|")</f>
        <v>Preet|CD100001|ZWE|ZWE|津巴布韦|津巴布韦共和国|</v>
      </c>
    </row>
    <row r="205" spans="1:13" s="17" customFormat="1" ht="12">
      <c r="A205" s="10" t="s">
        <v>306</v>
      </c>
      <c r="B205" s="22" t="s">
        <v>5781</v>
      </c>
      <c r="C205" s="22" t="s">
        <v>714</v>
      </c>
      <c r="D205" s="22" t="s">
        <v>5782</v>
      </c>
      <c r="E205" s="22" t="s">
        <v>5783</v>
      </c>
      <c r="F205" s="22" t="s">
        <v>5783</v>
      </c>
      <c r="G205" s="22" t="s">
        <v>5784</v>
      </c>
      <c r="H205" s="22" t="s">
        <v>5785</v>
      </c>
      <c r="I205" s="22" t="s">
        <v>5786</v>
      </c>
      <c r="J205" s="22"/>
      <c r="K205" s="22"/>
      <c r="L205" s="22"/>
      <c r="M205" s="24" t="str">
        <f>CONCATENATE("Preet|",VLOOKUP(C205,数据标准!E:AF,28,FALSE),"|",TRIM(D205),"|",TRIM(D205),"|",E205,"|",SUBSTITUTE(SUBSTITUTE(F205,CHAR(10),""),CHAR(13),""),"|")</f>
        <v>Preet|CD100001|ESP|ESP|西班牙|西班牙|</v>
      </c>
    </row>
    <row r="206" spans="1:13" s="17" customFormat="1" ht="12">
      <c r="A206" s="10" t="s">
        <v>306</v>
      </c>
      <c r="B206" s="22" t="s">
        <v>5787</v>
      </c>
      <c r="C206" s="22" t="s">
        <v>714</v>
      </c>
      <c r="D206" s="22" t="s">
        <v>5788</v>
      </c>
      <c r="E206" s="22" t="s">
        <v>5789</v>
      </c>
      <c r="F206" s="22" t="s">
        <v>5789</v>
      </c>
      <c r="G206" s="22" t="s">
        <v>5790</v>
      </c>
      <c r="H206" s="22" t="s">
        <v>5791</v>
      </c>
      <c r="I206" s="22" t="s">
        <v>5792</v>
      </c>
      <c r="J206" s="22"/>
      <c r="K206" s="22"/>
      <c r="L206" s="22"/>
      <c r="M206" s="24" t="str">
        <f>CONCATENATE("Preet|",VLOOKUP(C206,数据标准!E:AF,28,FALSE),"|",TRIM(D206),"|",TRIM(D206),"|",E206,"|",SUBSTITUTE(SUBSTITUTE(F206,CHAR(10),""),CHAR(13),""),"|")</f>
        <v>Preet|CD100001|ESH|ESH|西撒哈拉|西撒哈拉|</v>
      </c>
    </row>
    <row r="207" spans="1:13" s="17" customFormat="1" ht="12">
      <c r="A207" s="10" t="s">
        <v>306</v>
      </c>
      <c r="B207" s="22" t="s">
        <v>5793</v>
      </c>
      <c r="C207" s="22" t="s">
        <v>714</v>
      </c>
      <c r="D207" s="22" t="s">
        <v>5794</v>
      </c>
      <c r="E207" s="22" t="s">
        <v>5795</v>
      </c>
      <c r="F207" s="22" t="s">
        <v>5796</v>
      </c>
      <c r="G207" s="22" t="s">
        <v>5797</v>
      </c>
      <c r="H207" s="22" t="s">
        <v>5798</v>
      </c>
      <c r="I207" s="22" t="s">
        <v>5799</v>
      </c>
      <c r="J207" s="22"/>
      <c r="K207" s="22"/>
      <c r="L207" s="22"/>
      <c r="M207" s="24" t="str">
        <f>CONCATENATE("Preet|",VLOOKUP(C207,数据标准!E:AF,28,FALSE),"|",TRIM(D207),"|",TRIM(D207),"|",E207,"|",SUBSTITUTE(SUBSTITUTE(F207,CHAR(10),""),CHAR(13),""),"|")</f>
        <v>Preet|CD100001|SDN|SDN|苏丹|苏丹共和国|</v>
      </c>
    </row>
    <row r="208" spans="1:13" s="17" customFormat="1" ht="12">
      <c r="A208" s="10" t="s">
        <v>306</v>
      </c>
      <c r="B208" s="22" t="s">
        <v>5800</v>
      </c>
      <c r="C208" s="22" t="s">
        <v>714</v>
      </c>
      <c r="D208" s="22" t="s">
        <v>5801</v>
      </c>
      <c r="E208" s="22" t="s">
        <v>5802</v>
      </c>
      <c r="F208" s="22" t="s">
        <v>5803</v>
      </c>
      <c r="G208" s="22" t="s">
        <v>5804</v>
      </c>
      <c r="H208" s="22" t="s">
        <v>5805</v>
      </c>
      <c r="I208" s="22" t="s">
        <v>5806</v>
      </c>
      <c r="J208" s="22"/>
      <c r="K208" s="22"/>
      <c r="L208" s="22"/>
      <c r="M208" s="24" t="str">
        <f>CONCATENATE("Preet|",VLOOKUP(C208,数据标准!E:AF,28,FALSE),"|",TRIM(D208),"|",TRIM(D208),"|",E208,"|",SUBSTITUTE(SUBSTITUTE(F208,CHAR(10),""),CHAR(13),""),"|")</f>
        <v>Preet|CD100001|SUR|SUR|苏里南|苏里南共和国|</v>
      </c>
    </row>
    <row r="209" spans="1:13" s="17" customFormat="1" ht="12">
      <c r="A209" s="10" t="s">
        <v>306</v>
      </c>
      <c r="B209" s="22" t="s">
        <v>5807</v>
      </c>
      <c r="C209" s="22" t="s">
        <v>714</v>
      </c>
      <c r="D209" s="22" t="s">
        <v>5808</v>
      </c>
      <c r="E209" s="22" t="s">
        <v>5809</v>
      </c>
      <c r="F209" s="22" t="s">
        <v>5809</v>
      </c>
      <c r="G209" s="22" t="s">
        <v>5810</v>
      </c>
      <c r="H209" s="22" t="s">
        <v>5811</v>
      </c>
      <c r="I209" s="22" t="s">
        <v>5812</v>
      </c>
      <c r="J209" s="22"/>
      <c r="K209" s="22"/>
      <c r="L209" s="22"/>
      <c r="M209" s="24" t="str">
        <f>CONCATENATE("Preet|",VLOOKUP(C209,数据标准!E:AF,28,FALSE),"|",TRIM(D209),"|",TRIM(D209),"|",E209,"|",SUBSTITUTE(SUBSTITUTE(F209,CHAR(10),""),CHAR(13),""),"|")</f>
        <v>Preet|CD100001|SJM|SJM|斯瓦尔巴岛和扬马延岛|斯瓦尔巴岛和扬马延岛|</v>
      </c>
    </row>
    <row r="210" spans="1:13" s="17" customFormat="1" ht="12">
      <c r="A210" s="10" t="s">
        <v>306</v>
      </c>
      <c r="B210" s="22" t="s">
        <v>5813</v>
      </c>
      <c r="C210" s="22" t="s">
        <v>714</v>
      </c>
      <c r="D210" s="22" t="s">
        <v>5814</v>
      </c>
      <c r="E210" s="22" t="s">
        <v>5815</v>
      </c>
      <c r="F210" s="22" t="s">
        <v>5816</v>
      </c>
      <c r="G210" s="22" t="s">
        <v>5817</v>
      </c>
      <c r="H210" s="22" t="s">
        <v>5818</v>
      </c>
      <c r="I210" s="22" t="s">
        <v>5819</v>
      </c>
      <c r="J210" s="22"/>
      <c r="K210" s="22"/>
      <c r="L210" s="22"/>
      <c r="M210" s="24" t="str">
        <f>CONCATENATE("Preet|",VLOOKUP(C210,数据标准!E:AF,28,FALSE),"|",TRIM(D210),"|",TRIM(D210),"|",E210,"|",SUBSTITUTE(SUBSTITUTE(F210,CHAR(10),""),CHAR(13),""),"|")</f>
        <v>Preet|CD100001|SWZ|SWZ|斯威士兰|斯威士兰王国|</v>
      </c>
    </row>
    <row r="211" spans="1:13" s="17" customFormat="1" ht="12">
      <c r="A211" s="10" t="s">
        <v>306</v>
      </c>
      <c r="B211" s="22" t="s">
        <v>5820</v>
      </c>
      <c r="C211" s="22" t="s">
        <v>714</v>
      </c>
      <c r="D211" s="22" t="s">
        <v>5821</v>
      </c>
      <c r="E211" s="22" t="s">
        <v>5822</v>
      </c>
      <c r="F211" s="22" t="s">
        <v>5823</v>
      </c>
      <c r="G211" s="22" t="s">
        <v>5824</v>
      </c>
      <c r="H211" s="22" t="s">
        <v>5825</v>
      </c>
      <c r="I211" s="22" t="s">
        <v>5826</v>
      </c>
      <c r="J211" s="22"/>
      <c r="K211" s="22"/>
      <c r="L211" s="22"/>
      <c r="M211" s="24" t="str">
        <f>CONCATENATE("Preet|",VLOOKUP(C211,数据标准!E:AF,28,FALSE),"|",TRIM(D211),"|",TRIM(D211),"|",E211,"|",SUBSTITUTE(SUBSTITUTE(F211,CHAR(10),""),CHAR(13),""),"|")</f>
        <v>Preet|CD100001|SWE|SWE|瑞典|瑞典王国|</v>
      </c>
    </row>
    <row r="212" spans="1:13" s="17" customFormat="1" ht="12">
      <c r="A212" s="10" t="s">
        <v>306</v>
      </c>
      <c r="B212" s="22" t="s">
        <v>5827</v>
      </c>
      <c r="C212" s="22" t="s">
        <v>714</v>
      </c>
      <c r="D212" s="22" t="s">
        <v>5828</v>
      </c>
      <c r="E212" s="22" t="s">
        <v>5829</v>
      </c>
      <c r="F212" s="22" t="s">
        <v>5830</v>
      </c>
      <c r="G212" s="22" t="s">
        <v>5831</v>
      </c>
      <c r="H212" s="22" t="s">
        <v>5832</v>
      </c>
      <c r="I212" s="22" t="s">
        <v>5833</v>
      </c>
      <c r="J212" s="22"/>
      <c r="K212" s="22"/>
      <c r="L212" s="22"/>
      <c r="M212" s="24" t="str">
        <f>CONCATENATE("Preet|",VLOOKUP(C212,数据标准!E:AF,28,FALSE),"|",TRIM(D212),"|",TRIM(D212),"|",E212,"|",SUBSTITUTE(SUBSTITUTE(F212,CHAR(10),""),CHAR(13),""),"|")</f>
        <v>Preet|CD100001|CHE|CHE|瑞士|瑞士联邦|</v>
      </c>
    </row>
    <row r="213" spans="1:13" s="17" customFormat="1" ht="12">
      <c r="A213" s="10" t="s">
        <v>306</v>
      </c>
      <c r="B213" s="22" t="s">
        <v>5834</v>
      </c>
      <c r="C213" s="22" t="s">
        <v>714</v>
      </c>
      <c r="D213" s="22" t="s">
        <v>5835</v>
      </c>
      <c r="E213" s="22" t="s">
        <v>5836</v>
      </c>
      <c r="F213" s="22" t="s">
        <v>5837</v>
      </c>
      <c r="G213" s="22" t="s">
        <v>5838</v>
      </c>
      <c r="H213" s="22" t="s">
        <v>5839</v>
      </c>
      <c r="I213" s="22" t="s">
        <v>5840</v>
      </c>
      <c r="J213" s="22"/>
      <c r="K213" s="22"/>
      <c r="L213" s="22"/>
      <c r="M213" s="24" t="str">
        <f>CONCATENATE("Preet|",VLOOKUP(C213,数据标准!E:AF,28,FALSE),"|",TRIM(D213),"|",TRIM(D213),"|",E213,"|",SUBSTITUTE(SUBSTITUTE(F213,CHAR(10),""),CHAR(13),""),"|")</f>
        <v>Preet|CD100001|SYR|SYR|叙利亚|阿拉伯叙利亚共和国|</v>
      </c>
    </row>
    <row r="214" spans="1:13" s="17" customFormat="1" ht="12">
      <c r="A214" s="10" t="s">
        <v>306</v>
      </c>
      <c r="B214" s="22" t="s">
        <v>5841</v>
      </c>
      <c r="C214" s="22" t="s">
        <v>714</v>
      </c>
      <c r="D214" s="22" t="s">
        <v>5842</v>
      </c>
      <c r="E214" s="22" t="s">
        <v>5843</v>
      </c>
      <c r="F214" s="22" t="s">
        <v>5844</v>
      </c>
      <c r="G214" s="22" t="s">
        <v>5845</v>
      </c>
      <c r="H214" s="22" t="s">
        <v>5846</v>
      </c>
      <c r="I214" s="22" t="s">
        <v>5847</v>
      </c>
      <c r="J214" s="22"/>
      <c r="K214" s="22"/>
      <c r="L214" s="22"/>
      <c r="M214" s="24" t="str">
        <f>CONCATENATE("Preet|",VLOOKUP(C214,数据标准!E:AF,28,FALSE),"|",TRIM(D214),"|",TRIM(D214),"|",E214,"|",SUBSTITUTE(SUBSTITUTE(F214,CHAR(10),""),CHAR(13),""),"|")</f>
        <v>Preet|CD100001|TJK|TJK|塔吉克斯坦|塔吉克斯坦共和国|</v>
      </c>
    </row>
    <row r="215" spans="1:13" s="17" customFormat="1" ht="12">
      <c r="A215" s="10" t="s">
        <v>306</v>
      </c>
      <c r="B215" s="22" t="s">
        <v>5848</v>
      </c>
      <c r="C215" s="22" t="s">
        <v>714</v>
      </c>
      <c r="D215" s="22" t="s">
        <v>5849</v>
      </c>
      <c r="E215" s="22" t="s">
        <v>5850</v>
      </c>
      <c r="F215" s="22" t="s">
        <v>5851</v>
      </c>
      <c r="G215" s="22" t="s">
        <v>5852</v>
      </c>
      <c r="H215" s="22" t="s">
        <v>5853</v>
      </c>
      <c r="I215" s="22" t="s">
        <v>5854</v>
      </c>
      <c r="J215" s="22"/>
      <c r="K215" s="22"/>
      <c r="L215" s="22"/>
      <c r="M215" s="24" t="str">
        <f>CONCATENATE("Preet|",VLOOKUP(C215,数据标准!E:AF,28,FALSE),"|",TRIM(D215),"|",TRIM(D215),"|",E215,"|",SUBSTITUTE(SUBSTITUTE(F215,CHAR(10),""),CHAR(13),""),"|")</f>
        <v>Preet|CD100001|THA|THA|泰国|泰王国|</v>
      </c>
    </row>
    <row r="216" spans="1:13" s="17" customFormat="1" ht="12">
      <c r="A216" s="10" t="s">
        <v>306</v>
      </c>
      <c r="B216" s="22" t="s">
        <v>5855</v>
      </c>
      <c r="C216" s="22" t="s">
        <v>714</v>
      </c>
      <c r="D216" s="22" t="s">
        <v>5856</v>
      </c>
      <c r="E216" s="22" t="s">
        <v>5857</v>
      </c>
      <c r="F216" s="22" t="s">
        <v>5858</v>
      </c>
      <c r="G216" s="22" t="s">
        <v>5859</v>
      </c>
      <c r="H216" s="22" t="s">
        <v>5860</v>
      </c>
      <c r="I216" s="22" t="s">
        <v>5861</v>
      </c>
      <c r="J216" s="22"/>
      <c r="K216" s="22"/>
      <c r="L216" s="22"/>
      <c r="M216" s="24" t="str">
        <f>CONCATENATE("Preet|",VLOOKUP(C216,数据标准!E:AF,28,FALSE),"|",TRIM(D216),"|",TRIM(D216),"|",E216,"|",SUBSTITUTE(SUBSTITUTE(F216,CHAR(10),""),CHAR(13),""),"|")</f>
        <v>Preet|CD100001|TGO|TGO|多哥|多哥共和国|</v>
      </c>
    </row>
    <row r="217" spans="1:13" s="17" customFormat="1" ht="12">
      <c r="A217" s="10" t="s">
        <v>306</v>
      </c>
      <c r="B217" s="22" t="s">
        <v>5862</v>
      </c>
      <c r="C217" s="22" t="s">
        <v>714</v>
      </c>
      <c r="D217" s="22" t="s">
        <v>5863</v>
      </c>
      <c r="E217" s="22" t="s">
        <v>5864</v>
      </c>
      <c r="F217" s="22" t="s">
        <v>5864</v>
      </c>
      <c r="G217" s="22" t="s">
        <v>5865</v>
      </c>
      <c r="H217" s="22" t="s">
        <v>5866</v>
      </c>
      <c r="I217" s="22" t="s">
        <v>5867</v>
      </c>
      <c r="J217" s="22"/>
      <c r="K217" s="22"/>
      <c r="L217" s="22"/>
      <c r="M217" s="24" t="str">
        <f>CONCATENATE("Preet|",VLOOKUP(C217,数据标准!E:AF,28,FALSE),"|",TRIM(D217),"|",TRIM(D217),"|",E217,"|",SUBSTITUTE(SUBSTITUTE(F217,CHAR(10),""),CHAR(13),""),"|")</f>
        <v>Preet|CD100001|TKL|TKL|托克劳|托克劳|</v>
      </c>
    </row>
    <row r="218" spans="1:13" s="17" customFormat="1" ht="12">
      <c r="A218" s="10" t="s">
        <v>306</v>
      </c>
      <c r="B218" s="22" t="s">
        <v>5868</v>
      </c>
      <c r="C218" s="22" t="s">
        <v>714</v>
      </c>
      <c r="D218" s="22" t="s">
        <v>5869</v>
      </c>
      <c r="E218" s="22" t="s">
        <v>5870</v>
      </c>
      <c r="F218" s="22" t="s">
        <v>5871</v>
      </c>
      <c r="G218" s="22" t="s">
        <v>5872</v>
      </c>
      <c r="H218" s="22" t="s">
        <v>5873</v>
      </c>
      <c r="I218" s="22" t="s">
        <v>5874</v>
      </c>
      <c r="J218" s="22"/>
      <c r="K218" s="22"/>
      <c r="L218" s="22"/>
      <c r="M218" s="24" t="str">
        <f>CONCATENATE("Preet|",VLOOKUP(C218,数据标准!E:AF,28,FALSE),"|",TRIM(D218),"|",TRIM(D218),"|",E218,"|",SUBSTITUTE(SUBSTITUTE(F218,CHAR(10),""),CHAR(13),""),"|")</f>
        <v>Preet|CD100001|TON|TON|汤加|汤加王国|</v>
      </c>
    </row>
    <row r="219" spans="1:13" s="17" customFormat="1" ht="12">
      <c r="A219" s="10" t="s">
        <v>306</v>
      </c>
      <c r="B219" s="22" t="s">
        <v>5875</v>
      </c>
      <c r="C219" s="22" t="s">
        <v>714</v>
      </c>
      <c r="D219" s="22" t="s">
        <v>5876</v>
      </c>
      <c r="E219" s="22" t="s">
        <v>5877</v>
      </c>
      <c r="F219" s="22" t="s">
        <v>5878</v>
      </c>
      <c r="G219" s="22" t="s">
        <v>5879</v>
      </c>
      <c r="H219" s="22" t="s">
        <v>5880</v>
      </c>
      <c r="I219" s="22" t="s">
        <v>5881</v>
      </c>
      <c r="J219" s="22"/>
      <c r="K219" s="22"/>
      <c r="L219" s="22"/>
      <c r="M219" s="24" t="str">
        <f>CONCATENATE("Preet|",VLOOKUP(C219,数据标准!E:AF,28,FALSE),"|",TRIM(D219),"|",TRIM(D219),"|",E219,"|",SUBSTITUTE(SUBSTITUTE(F219,CHAR(10),""),CHAR(13),""),"|")</f>
        <v>Preet|CD100001|TTO|TTO|特立尼达和多巴哥|特立尼达和多巴哥共和国|</v>
      </c>
    </row>
    <row r="220" spans="1:13" s="17" customFormat="1" ht="12">
      <c r="A220" s="10" t="s">
        <v>306</v>
      </c>
      <c r="B220" s="22" t="s">
        <v>5882</v>
      </c>
      <c r="C220" s="22" t="s">
        <v>714</v>
      </c>
      <c r="D220" s="22" t="s">
        <v>5883</v>
      </c>
      <c r="E220" s="22" t="s">
        <v>5884</v>
      </c>
      <c r="F220" s="22" t="s">
        <v>5885</v>
      </c>
      <c r="G220" s="22" t="s">
        <v>5886</v>
      </c>
      <c r="H220" s="22" t="s">
        <v>5887</v>
      </c>
      <c r="I220" s="22" t="s">
        <v>5888</v>
      </c>
      <c r="J220" s="22"/>
      <c r="K220" s="22"/>
      <c r="L220" s="22"/>
      <c r="M220" s="24" t="str">
        <f>CONCATENATE("Preet|",VLOOKUP(C220,数据标准!E:AF,28,FALSE),"|",TRIM(D220),"|",TRIM(D220),"|",E220,"|",SUBSTITUTE(SUBSTITUTE(F220,CHAR(10),""),CHAR(13),""),"|")</f>
        <v>Preet|CD100001|ARE|ARE|阿联酋|拉伯联合酋长国|</v>
      </c>
    </row>
    <row r="221" spans="1:13" s="17" customFormat="1" ht="12">
      <c r="A221" s="10" t="s">
        <v>306</v>
      </c>
      <c r="B221" s="22" t="s">
        <v>5889</v>
      </c>
      <c r="C221" s="22" t="s">
        <v>714</v>
      </c>
      <c r="D221" s="22" t="s">
        <v>5890</v>
      </c>
      <c r="E221" s="22" t="s">
        <v>5891</v>
      </c>
      <c r="F221" s="22" t="s">
        <v>5892</v>
      </c>
      <c r="G221" s="22" t="s">
        <v>5893</v>
      </c>
      <c r="H221" s="22" t="s">
        <v>5894</v>
      </c>
      <c r="I221" s="22" t="s">
        <v>5895</v>
      </c>
      <c r="J221" s="22"/>
      <c r="K221" s="22"/>
      <c r="L221" s="22"/>
      <c r="M221" s="24" t="str">
        <f>CONCATENATE("Preet|",VLOOKUP(C221,数据标准!E:AF,28,FALSE),"|",TRIM(D221),"|",TRIM(D221),"|",E221,"|",SUBSTITUTE(SUBSTITUTE(F221,CHAR(10),""),CHAR(13),""),"|")</f>
        <v>Preet|CD100001|TUN|TUN|突尼斯|突尼斯共和国|</v>
      </c>
    </row>
    <row r="222" spans="1:13" s="17" customFormat="1" ht="12">
      <c r="A222" s="10" t="s">
        <v>306</v>
      </c>
      <c r="B222" s="22" t="s">
        <v>5896</v>
      </c>
      <c r="C222" s="22" t="s">
        <v>714</v>
      </c>
      <c r="D222" s="22" t="s">
        <v>5897</v>
      </c>
      <c r="E222" s="22" t="s">
        <v>5898</v>
      </c>
      <c r="F222" s="22" t="s">
        <v>5899</v>
      </c>
      <c r="G222" s="22" t="s">
        <v>5900</v>
      </c>
      <c r="H222" s="22" t="s">
        <v>5901</v>
      </c>
      <c r="I222" s="22" t="s">
        <v>5902</v>
      </c>
      <c r="J222" s="22"/>
      <c r="K222" s="22"/>
      <c r="L222" s="22"/>
      <c r="M222" s="24" t="str">
        <f>CONCATENATE("Preet|",VLOOKUP(C222,数据标准!E:AF,28,FALSE),"|",TRIM(D222),"|",TRIM(D222),"|",E222,"|",SUBSTITUTE(SUBSTITUTE(F222,CHAR(10),""),CHAR(13),""),"|")</f>
        <v>Preet|CD100001|TUR|TUR|土耳其|土耳其共和国|</v>
      </c>
    </row>
    <row r="223" spans="1:13" s="17" customFormat="1" ht="12">
      <c r="A223" s="10" t="s">
        <v>306</v>
      </c>
      <c r="B223" s="22" t="s">
        <v>5903</v>
      </c>
      <c r="C223" s="22" t="s">
        <v>714</v>
      </c>
      <c r="D223" s="22" t="s">
        <v>5904</v>
      </c>
      <c r="E223" s="22" t="s">
        <v>5905</v>
      </c>
      <c r="F223" s="22" t="s">
        <v>5905</v>
      </c>
      <c r="G223" s="22" t="s">
        <v>5906</v>
      </c>
      <c r="H223" s="22" t="s">
        <v>5907</v>
      </c>
      <c r="I223" s="22" t="s">
        <v>5908</v>
      </c>
      <c r="J223" s="22"/>
      <c r="K223" s="22"/>
      <c r="L223" s="22"/>
      <c r="M223" s="24" t="str">
        <f>CONCATENATE("Preet|",VLOOKUP(C223,数据标准!E:AF,28,FALSE),"|",TRIM(D223),"|",TRIM(D223),"|",E223,"|",SUBSTITUTE(SUBSTITUTE(F223,CHAR(10),""),CHAR(13),""),"|")</f>
        <v>Preet|CD100001|TKM|TKM|土库曼斯坦|土库曼斯坦|</v>
      </c>
    </row>
    <row r="224" spans="1:13" s="17" customFormat="1" ht="12">
      <c r="A224" s="10" t="s">
        <v>306</v>
      </c>
      <c r="B224" s="22" t="s">
        <v>5909</v>
      </c>
      <c r="C224" s="22" t="s">
        <v>714</v>
      </c>
      <c r="D224" s="22" t="s">
        <v>5910</v>
      </c>
      <c r="E224" s="22" t="s">
        <v>5911</v>
      </c>
      <c r="F224" s="22" t="s">
        <v>5911</v>
      </c>
      <c r="G224" s="22" t="s">
        <v>5912</v>
      </c>
      <c r="H224" s="22" t="s">
        <v>5913</v>
      </c>
      <c r="I224" s="22" t="s">
        <v>5914</v>
      </c>
      <c r="J224" s="22"/>
      <c r="K224" s="22"/>
      <c r="L224" s="22"/>
      <c r="M224" s="24" t="str">
        <f>CONCATENATE("Preet|",VLOOKUP(C224,数据标准!E:AF,28,FALSE),"|",TRIM(D224),"|",TRIM(D224),"|",E224,"|",SUBSTITUTE(SUBSTITUTE(F224,CHAR(10),""),CHAR(13),""),"|")</f>
        <v>Preet|CD100001|TCA|TCA|特克斯和凯科斯群岛|特克斯和凯科斯群岛|</v>
      </c>
    </row>
    <row r="225" spans="1:13" s="17" customFormat="1" ht="12">
      <c r="A225" s="10" t="s">
        <v>306</v>
      </c>
      <c r="B225" s="22" t="s">
        <v>5915</v>
      </c>
      <c r="C225" s="22" t="s">
        <v>714</v>
      </c>
      <c r="D225" s="22" t="s">
        <v>5916</v>
      </c>
      <c r="E225" s="22" t="s">
        <v>5917</v>
      </c>
      <c r="F225" s="22" t="s">
        <v>5917</v>
      </c>
      <c r="G225" s="22" t="s">
        <v>5918</v>
      </c>
      <c r="H225" s="22" t="s">
        <v>5919</v>
      </c>
      <c r="I225" s="22" t="s">
        <v>5920</v>
      </c>
      <c r="J225" s="22"/>
      <c r="K225" s="22"/>
      <c r="L225" s="22"/>
      <c r="M225" s="24" t="str">
        <f>CONCATENATE("Preet|",VLOOKUP(C225,数据标准!E:AF,28,FALSE),"|",TRIM(D225),"|",TRIM(D225),"|",E225,"|",SUBSTITUTE(SUBSTITUTE(F225,CHAR(10),""),CHAR(13),""),"|")</f>
        <v>Preet|CD100001|TUV|TUV|图瓦卢|图瓦卢|</v>
      </c>
    </row>
    <row r="226" spans="1:13" s="17" customFormat="1" ht="12">
      <c r="A226" s="10" t="s">
        <v>306</v>
      </c>
      <c r="B226" s="22" t="s">
        <v>5921</v>
      </c>
      <c r="C226" s="22" t="s">
        <v>714</v>
      </c>
      <c r="D226" s="22" t="s">
        <v>5922</v>
      </c>
      <c r="E226" s="22" t="s">
        <v>5923</v>
      </c>
      <c r="F226" s="22" t="s">
        <v>5924</v>
      </c>
      <c r="G226" s="22" t="s">
        <v>5925</v>
      </c>
      <c r="H226" s="22" t="s">
        <v>5926</v>
      </c>
      <c r="I226" s="22" t="s">
        <v>5927</v>
      </c>
      <c r="J226" s="22"/>
      <c r="K226" s="22"/>
      <c r="L226" s="22"/>
      <c r="M226" s="24" t="str">
        <f>CONCATENATE("Preet|",VLOOKUP(C226,数据标准!E:AF,28,FALSE),"|",TRIM(D226),"|",TRIM(D226),"|",E226,"|",SUBSTITUTE(SUBSTITUTE(F226,CHAR(10),""),CHAR(13),""),"|")</f>
        <v>Preet|CD100001|UGA|UGA|乌干达|乌干达共和国|</v>
      </c>
    </row>
    <row r="227" spans="1:13" s="17" customFormat="1" ht="12">
      <c r="A227" s="10" t="s">
        <v>306</v>
      </c>
      <c r="B227" s="22" t="s">
        <v>5928</v>
      </c>
      <c r="C227" s="22" t="s">
        <v>714</v>
      </c>
      <c r="D227" s="22" t="s">
        <v>5929</v>
      </c>
      <c r="E227" s="22" t="s">
        <v>5930</v>
      </c>
      <c r="F227" s="22" t="s">
        <v>5930</v>
      </c>
      <c r="G227" s="22" t="s">
        <v>5931</v>
      </c>
      <c r="H227" s="22" t="s">
        <v>5932</v>
      </c>
      <c r="I227" s="22" t="s">
        <v>5933</v>
      </c>
      <c r="J227" s="22"/>
      <c r="K227" s="22"/>
      <c r="L227" s="22"/>
      <c r="M227" s="24" t="str">
        <f>CONCATENATE("Preet|",VLOOKUP(C227,数据标准!E:AF,28,FALSE),"|",TRIM(D227),"|",TRIM(D227),"|",E227,"|",SUBSTITUTE(SUBSTITUTE(F227,CHAR(10),""),CHAR(13),""),"|")</f>
        <v>Preet|CD100001|UKR|UKR|乌克兰|乌克兰|</v>
      </c>
    </row>
    <row r="228" spans="1:13" s="17" customFormat="1" ht="12">
      <c r="A228" s="10" t="s">
        <v>306</v>
      </c>
      <c r="B228" s="22" t="s">
        <v>5934</v>
      </c>
      <c r="C228" s="22" t="s">
        <v>714</v>
      </c>
      <c r="D228" s="22" t="s">
        <v>5935</v>
      </c>
      <c r="E228" s="22" t="s">
        <v>5936</v>
      </c>
      <c r="F228" s="22" t="s">
        <v>5937</v>
      </c>
      <c r="G228" s="22" t="s">
        <v>5938</v>
      </c>
      <c r="H228" s="22" t="s">
        <v>5939</v>
      </c>
      <c r="I228" s="22" t="s">
        <v>5940</v>
      </c>
      <c r="J228" s="22"/>
      <c r="K228" s="22"/>
      <c r="L228" s="22"/>
      <c r="M228" s="24" t="str">
        <f>CONCATENATE("Preet|",VLOOKUP(C228,数据标准!E:AF,28,FALSE),"|",TRIM(D228),"|",TRIM(D228),"|",E228,"|",SUBSTITUTE(SUBSTITUTE(F228,CHAR(10),""),CHAR(13),""),"|")</f>
        <v>Preet|CD100001|MKD|MKD|前南马其顿|前南斯拉夫马其顿共和国|</v>
      </c>
    </row>
    <row r="229" spans="1:13" s="17" customFormat="1" ht="12">
      <c r="A229" s="10" t="s">
        <v>306</v>
      </c>
      <c r="B229" s="22" t="s">
        <v>5941</v>
      </c>
      <c r="C229" s="22" t="s">
        <v>714</v>
      </c>
      <c r="D229" s="22" t="s">
        <v>5942</v>
      </c>
      <c r="E229" s="22" t="s">
        <v>5943</v>
      </c>
      <c r="F229" s="22" t="s">
        <v>5944</v>
      </c>
      <c r="G229" s="22" t="s">
        <v>5945</v>
      </c>
      <c r="H229" s="22" t="s">
        <v>5946</v>
      </c>
      <c r="I229" s="22" t="s">
        <v>5947</v>
      </c>
      <c r="J229" s="22"/>
      <c r="K229" s="22"/>
      <c r="L229" s="22"/>
      <c r="M229" s="24" t="str">
        <f>CONCATENATE("Preet|",VLOOKUP(C229,数据标准!E:AF,28,FALSE),"|",TRIM(D229),"|",TRIM(D229),"|",E229,"|",SUBSTITUTE(SUBSTITUTE(F229,CHAR(10),""),CHAR(13),""),"|")</f>
        <v>Preet|CD100001|EGY|EGY|埃及|阿拉伯埃及共和国|</v>
      </c>
    </row>
    <row r="230" spans="1:13" s="17" customFormat="1" ht="12">
      <c r="A230" s="10" t="s">
        <v>306</v>
      </c>
      <c r="B230" s="22" t="s">
        <v>5948</v>
      </c>
      <c r="C230" s="22" t="s">
        <v>714</v>
      </c>
      <c r="D230" s="22" t="s">
        <v>5949</v>
      </c>
      <c r="E230" s="22" t="s">
        <v>5950</v>
      </c>
      <c r="F230" s="22" t="s">
        <v>5951</v>
      </c>
      <c r="G230" s="22" t="s">
        <v>5952</v>
      </c>
      <c r="H230" s="22" t="s">
        <v>5953</v>
      </c>
      <c r="I230" s="22" t="s">
        <v>5954</v>
      </c>
      <c r="J230" s="22"/>
      <c r="K230" s="22"/>
      <c r="L230" s="22"/>
      <c r="M230" s="24" t="str">
        <f>CONCATENATE("Preet|",VLOOKUP(C230,数据标准!E:AF,28,FALSE),"|",TRIM(D230),"|",TRIM(D230),"|",E230,"|",SUBSTITUTE(SUBSTITUTE(F230,CHAR(10),""),CHAR(13),""),"|")</f>
        <v>Preet|CD100001|GBR|GBR|英国|大不列颠及北爱尔兰联合王国|</v>
      </c>
    </row>
    <row r="231" spans="1:13" s="17" customFormat="1" ht="12">
      <c r="A231" s="10" t="s">
        <v>306</v>
      </c>
      <c r="B231" s="22" t="s">
        <v>5955</v>
      </c>
      <c r="C231" s="22" t="s">
        <v>714</v>
      </c>
      <c r="D231" s="22" t="s">
        <v>5956</v>
      </c>
      <c r="E231" s="22" t="s">
        <v>5957</v>
      </c>
      <c r="F231" s="22" t="s">
        <v>5958</v>
      </c>
      <c r="G231" s="22" t="s">
        <v>5959</v>
      </c>
      <c r="H231" s="22" t="s">
        <v>5960</v>
      </c>
      <c r="I231" s="22" t="s">
        <v>5961</v>
      </c>
      <c r="J231" s="22"/>
      <c r="K231" s="22"/>
      <c r="L231" s="22"/>
      <c r="M231" s="24" t="str">
        <f>CONCATENATE("Preet|",VLOOKUP(C231,数据标准!E:AF,28,FALSE),"|",TRIM(D231),"|",TRIM(D231),"|",E231,"|",SUBSTITUTE(SUBSTITUTE(F231,CHAR(10),""),CHAR(13),""),"|")</f>
        <v>Preet|CD100001|IMN|IMN|马恩岛|英属马恩岛|</v>
      </c>
    </row>
    <row r="232" spans="1:13" s="17" customFormat="1" ht="12">
      <c r="A232" s="10" t="s">
        <v>306</v>
      </c>
      <c r="B232" s="22" t="s">
        <v>5962</v>
      </c>
      <c r="C232" s="22" t="s">
        <v>714</v>
      </c>
      <c r="D232" s="22" t="s">
        <v>5963</v>
      </c>
      <c r="E232" s="22" t="s">
        <v>5964</v>
      </c>
      <c r="F232" s="22" t="s">
        <v>5965</v>
      </c>
      <c r="G232" s="22" t="s">
        <v>5966</v>
      </c>
      <c r="H232" s="22" t="s">
        <v>5967</v>
      </c>
      <c r="I232" s="22" t="s">
        <v>5968</v>
      </c>
      <c r="J232" s="22"/>
      <c r="K232" s="22"/>
      <c r="L232" s="22"/>
      <c r="M232" s="24" t="str">
        <f>CONCATENATE("Preet|",VLOOKUP(C232,数据标准!E:AF,28,FALSE),"|",TRIM(D232),"|",TRIM(D232),"|",E232,"|",SUBSTITUTE(SUBSTITUTE(F232,CHAR(10),""),CHAR(13),""),"|")</f>
        <v>Preet|CD100001|TZA|TZA|坦桑尼亚|坦桑尼亚联合共和国|</v>
      </c>
    </row>
    <row r="233" spans="1:13" s="17" customFormat="1" ht="12">
      <c r="A233" s="10" t="s">
        <v>306</v>
      </c>
      <c r="B233" s="22" t="s">
        <v>5969</v>
      </c>
      <c r="C233" s="22" t="s">
        <v>714</v>
      </c>
      <c r="D233" s="22" t="s">
        <v>5970</v>
      </c>
      <c r="E233" s="22" t="s">
        <v>5971</v>
      </c>
      <c r="F233" s="22" t="s">
        <v>5972</v>
      </c>
      <c r="G233" s="22" t="s">
        <v>5973</v>
      </c>
      <c r="H233" s="22" t="s">
        <v>5974</v>
      </c>
      <c r="I233" s="22" t="s">
        <v>5975</v>
      </c>
      <c r="J233" s="22"/>
      <c r="K233" s="22"/>
      <c r="L233" s="22"/>
      <c r="M233" s="24" t="str">
        <f>CONCATENATE("Preet|",VLOOKUP(C233,数据标准!E:AF,28,FALSE),"|",TRIM(D233),"|",TRIM(D233),"|",E233,"|",SUBSTITUTE(SUBSTITUTE(F233,CHAR(10),""),CHAR(13),""),"|")</f>
        <v>Preet|CD100001|USA|USA|美国|美利坚合众国|</v>
      </c>
    </row>
    <row r="234" spans="1:13" s="17" customFormat="1" ht="12">
      <c r="A234" s="10" t="s">
        <v>306</v>
      </c>
      <c r="B234" s="22" t="s">
        <v>5976</v>
      </c>
      <c r="C234" s="22" t="s">
        <v>714</v>
      </c>
      <c r="D234" s="22" t="s">
        <v>5977</v>
      </c>
      <c r="E234" s="22" t="s">
        <v>5978</v>
      </c>
      <c r="F234" s="22" t="s">
        <v>5978</v>
      </c>
      <c r="G234" s="22" t="s">
        <v>5979</v>
      </c>
      <c r="H234" s="22" t="s">
        <v>5980</v>
      </c>
      <c r="I234" s="22" t="s">
        <v>5981</v>
      </c>
      <c r="J234" s="22"/>
      <c r="K234" s="22"/>
      <c r="L234" s="22"/>
      <c r="M234" s="24" t="str">
        <f>CONCATENATE("Preet|",VLOOKUP(C234,数据标准!E:AF,28,FALSE),"|",TRIM(D234),"|",TRIM(D234),"|",E234,"|",SUBSTITUTE(SUBSTITUTE(F234,CHAR(10),""),CHAR(13),""),"|")</f>
        <v>Preet|CD100001|VIR|VIR|美属维尔京群岛|美属维尔京群岛|</v>
      </c>
    </row>
    <row r="235" spans="1:13" s="17" customFormat="1" ht="12">
      <c r="A235" s="10" t="s">
        <v>306</v>
      </c>
      <c r="B235" s="22" t="s">
        <v>5982</v>
      </c>
      <c r="C235" s="22" t="s">
        <v>714</v>
      </c>
      <c r="D235" s="22" t="s">
        <v>5983</v>
      </c>
      <c r="E235" s="22" t="s">
        <v>5984</v>
      </c>
      <c r="F235" s="22" t="s">
        <v>5984</v>
      </c>
      <c r="G235" s="22" t="s">
        <v>5985</v>
      </c>
      <c r="H235" s="22" t="s">
        <v>5986</v>
      </c>
      <c r="I235" s="22" t="s">
        <v>5987</v>
      </c>
      <c r="J235" s="22"/>
      <c r="K235" s="22"/>
      <c r="L235" s="22"/>
      <c r="M235" s="24" t="str">
        <f>CONCATENATE("Preet|",VLOOKUP(C235,数据标准!E:AF,28,FALSE),"|",TRIM(D235),"|",TRIM(D235),"|",E235,"|",SUBSTITUTE(SUBSTITUTE(F235,CHAR(10),""),CHAR(13),""),"|")</f>
        <v>Preet|CD100001|BFA|BFA|布基纳法索|布基纳法索|</v>
      </c>
    </row>
    <row r="236" spans="1:13" s="17" customFormat="1" ht="12">
      <c r="A236" s="10" t="s">
        <v>306</v>
      </c>
      <c r="B236" s="22" t="s">
        <v>5988</v>
      </c>
      <c r="C236" s="22" t="s">
        <v>714</v>
      </c>
      <c r="D236" s="22" t="s">
        <v>5989</v>
      </c>
      <c r="E236" s="22" t="s">
        <v>5990</v>
      </c>
      <c r="F236" s="22" t="s">
        <v>5991</v>
      </c>
      <c r="G236" s="22" t="s">
        <v>5992</v>
      </c>
      <c r="H236" s="22" t="s">
        <v>5993</v>
      </c>
      <c r="I236" s="22" t="s">
        <v>5994</v>
      </c>
      <c r="J236" s="22"/>
      <c r="K236" s="22"/>
      <c r="L236" s="22"/>
      <c r="M236" s="24" t="str">
        <f>CONCATENATE("Preet|",VLOOKUP(C236,数据标准!E:AF,28,FALSE),"|",TRIM(D236),"|",TRIM(D236),"|",E236,"|",SUBSTITUTE(SUBSTITUTE(F236,CHAR(10),""),CHAR(13),""),"|")</f>
        <v>Preet|CD100001|URY|URY|乌拉圭|乌拉圭东岸共和国|</v>
      </c>
    </row>
    <row r="237" spans="1:13" s="17" customFormat="1" ht="12">
      <c r="A237" s="10" t="s">
        <v>306</v>
      </c>
      <c r="B237" s="22" t="s">
        <v>5995</v>
      </c>
      <c r="C237" s="22" t="s">
        <v>714</v>
      </c>
      <c r="D237" s="22" t="s">
        <v>5996</v>
      </c>
      <c r="E237" s="22" t="s">
        <v>5997</v>
      </c>
      <c r="F237" s="22" t="s">
        <v>5998</v>
      </c>
      <c r="G237" s="22" t="s">
        <v>5999</v>
      </c>
      <c r="H237" s="22" t="s">
        <v>6000</v>
      </c>
      <c r="I237" s="22" t="s">
        <v>6001</v>
      </c>
      <c r="J237" s="22"/>
      <c r="K237" s="22"/>
      <c r="L237" s="22"/>
      <c r="M237" s="24" t="str">
        <f>CONCATENATE("Preet|",VLOOKUP(C237,数据标准!E:AF,28,FALSE),"|",TRIM(D237),"|",TRIM(D237),"|",E237,"|",SUBSTITUTE(SUBSTITUTE(F237,CHAR(10),""),CHAR(13),""),"|")</f>
        <v>Preet|CD100001|UZB|UZB|乌兹别克斯坦|乌兹别克斯坦共和国|</v>
      </c>
    </row>
    <row r="238" spans="1:13" s="17" customFormat="1" ht="12">
      <c r="A238" s="10" t="s">
        <v>306</v>
      </c>
      <c r="B238" s="22" t="s">
        <v>6002</v>
      </c>
      <c r="C238" s="22" t="s">
        <v>714</v>
      </c>
      <c r="D238" s="22" t="s">
        <v>6003</v>
      </c>
      <c r="E238" s="22" t="s">
        <v>6004</v>
      </c>
      <c r="F238" s="22" t="s">
        <v>6005</v>
      </c>
      <c r="G238" s="22" t="s">
        <v>6006</v>
      </c>
      <c r="H238" s="22" t="s">
        <v>6007</v>
      </c>
      <c r="I238" s="22" t="s">
        <v>6008</v>
      </c>
      <c r="J238" s="22"/>
      <c r="K238" s="22"/>
      <c r="L238" s="22"/>
      <c r="M238" s="24" t="str">
        <f>CONCATENATE("Preet|",VLOOKUP(C238,数据标准!E:AF,28,FALSE),"|",TRIM(D238),"|",TRIM(D238),"|",E238,"|",SUBSTITUTE(SUBSTITUTE(F238,CHAR(10),""),CHAR(13),""),"|")</f>
        <v>Preet|CD100001|VEN|VEN|委内瑞拉|委内瑞拉共和国|</v>
      </c>
    </row>
    <row r="239" spans="1:13" s="17" customFormat="1" ht="12">
      <c r="A239" s="10" t="s">
        <v>306</v>
      </c>
      <c r="B239" s="22" t="s">
        <v>6009</v>
      </c>
      <c r="C239" s="22" t="s">
        <v>714</v>
      </c>
      <c r="D239" s="22" t="s">
        <v>6010</v>
      </c>
      <c r="E239" s="22" t="s">
        <v>6011</v>
      </c>
      <c r="F239" s="22" t="s">
        <v>6011</v>
      </c>
      <c r="G239" s="22" t="s">
        <v>6012</v>
      </c>
      <c r="H239" s="22" t="s">
        <v>6013</v>
      </c>
      <c r="I239" s="22" t="s">
        <v>6014</v>
      </c>
      <c r="J239" s="22"/>
      <c r="K239" s="22"/>
      <c r="L239" s="22"/>
      <c r="M239" s="24" t="str">
        <f>CONCATENATE("Preet|",VLOOKUP(C239,数据标准!E:AF,28,FALSE),"|",TRIM(D239),"|",TRIM(D239),"|",E239,"|",SUBSTITUTE(SUBSTITUTE(F239,CHAR(10),""),CHAR(13),""),"|")</f>
        <v>Preet|CD100001|WLF|WLF|瓦利斯和富图纳|瓦利斯和富图纳|</v>
      </c>
    </row>
    <row r="240" spans="1:13" s="17" customFormat="1" ht="12">
      <c r="A240" s="10" t="s">
        <v>306</v>
      </c>
      <c r="B240" s="22" t="s">
        <v>6015</v>
      </c>
      <c r="C240" s="22" t="s">
        <v>714</v>
      </c>
      <c r="D240" s="22" t="s">
        <v>6016</v>
      </c>
      <c r="E240" s="22" t="s">
        <v>6017</v>
      </c>
      <c r="F240" s="22" t="s">
        <v>6018</v>
      </c>
      <c r="G240" s="22" t="s">
        <v>6019</v>
      </c>
      <c r="H240" s="22" t="s">
        <v>6020</v>
      </c>
      <c r="I240" s="22" t="s">
        <v>6021</v>
      </c>
      <c r="J240" s="22"/>
      <c r="K240" s="22"/>
      <c r="L240" s="22"/>
      <c r="M240" s="24" t="str">
        <f>CONCATENATE("Preet|",VLOOKUP(C240,数据标准!E:AF,28,FALSE),"|",TRIM(D240),"|",TRIM(D240),"|",E240,"|",SUBSTITUTE(SUBSTITUTE(F240,CHAR(10),""),CHAR(13),""),"|")</f>
        <v>Preet|CD100001|WSM|WSM|萨摩亚|萨摩亚独立国|</v>
      </c>
    </row>
    <row r="241" spans="1:13" s="17" customFormat="1" ht="12">
      <c r="A241" s="10" t="s">
        <v>306</v>
      </c>
      <c r="B241" s="22" t="s">
        <v>6022</v>
      </c>
      <c r="C241" s="22" t="s">
        <v>714</v>
      </c>
      <c r="D241" s="22" t="s">
        <v>6023</v>
      </c>
      <c r="E241" s="22" t="s">
        <v>6024</v>
      </c>
      <c r="F241" s="22" t="s">
        <v>6025</v>
      </c>
      <c r="G241" s="22" t="s">
        <v>6026</v>
      </c>
      <c r="H241" s="22" t="s">
        <v>6027</v>
      </c>
      <c r="I241" s="22" t="s">
        <v>6028</v>
      </c>
      <c r="J241" s="22"/>
      <c r="K241" s="22"/>
      <c r="L241" s="22"/>
      <c r="M241" s="24" t="str">
        <f>CONCATENATE("Preet|",VLOOKUP(C241,数据标准!E:AF,28,FALSE),"|",TRIM(D241),"|",TRIM(D241),"|",E241,"|",SUBSTITUTE(SUBSTITUTE(F241,CHAR(10),""),CHAR(13),""),"|")</f>
        <v>Preet|CD100001|YEM|YEM|也门|也门共和国|</v>
      </c>
    </row>
    <row r="242" spans="1:13" s="17" customFormat="1" ht="12">
      <c r="A242" s="10" t="s">
        <v>306</v>
      </c>
      <c r="B242" s="22" t="s">
        <v>6029</v>
      </c>
      <c r="C242" s="22" t="s">
        <v>714</v>
      </c>
      <c r="D242" s="22" t="s">
        <v>6030</v>
      </c>
      <c r="E242" s="22" t="s">
        <v>6031</v>
      </c>
      <c r="F242" s="22" t="s">
        <v>6032</v>
      </c>
      <c r="G242" s="22" t="s">
        <v>6033</v>
      </c>
      <c r="H242" s="22" t="s">
        <v>6034</v>
      </c>
      <c r="I242" s="22" t="s">
        <v>6035</v>
      </c>
      <c r="J242" s="22"/>
      <c r="K242" s="22"/>
      <c r="L242" s="22"/>
      <c r="M242" s="24" t="str">
        <f>CONCATENATE("Preet|",VLOOKUP(C242,数据标准!E:AF,28,FALSE),"|",TRIM(D242),"|",TRIM(D242),"|",E242,"|",SUBSTITUTE(SUBSTITUTE(F242,CHAR(10),""),CHAR(13),""),"|")</f>
        <v>Preet|CD100001|YUG|YUG|南斯拉夫|南斯拉夫联盟共和国|</v>
      </c>
    </row>
    <row r="243" spans="1:13" s="17" customFormat="1" ht="12">
      <c r="A243" s="10" t="s">
        <v>306</v>
      </c>
      <c r="B243" s="22" t="s">
        <v>6036</v>
      </c>
      <c r="C243" s="22" t="s">
        <v>714</v>
      </c>
      <c r="D243" s="22" t="s">
        <v>6037</v>
      </c>
      <c r="E243" s="22" t="s">
        <v>6038</v>
      </c>
      <c r="F243" s="22" t="s">
        <v>6039</v>
      </c>
      <c r="G243" s="22" t="s">
        <v>6040</v>
      </c>
      <c r="H243" s="22" t="s">
        <v>6041</v>
      </c>
      <c r="I243" s="22" t="s">
        <v>6042</v>
      </c>
      <c r="J243" s="22"/>
      <c r="K243" s="22"/>
      <c r="L243" s="22"/>
      <c r="M243" s="24" t="str">
        <f>CONCATENATE("Preet|",VLOOKUP(C243,数据标准!E:AF,28,FALSE),"|",TRIM(D243),"|",TRIM(D243),"|",E243,"|",SUBSTITUTE(SUBSTITUTE(F243,CHAR(10),""),CHAR(13),""),"|")</f>
        <v>Preet|CD100001|ZMB|ZMB|赞比亚|赞比亚共和国|</v>
      </c>
    </row>
    <row r="244" spans="1:13" s="17" customFormat="1" ht="12">
      <c r="A244" s="10" t="s">
        <v>306</v>
      </c>
      <c r="B244" s="22" t="s">
        <v>6043</v>
      </c>
      <c r="C244" s="22" t="s">
        <v>714</v>
      </c>
      <c r="D244" s="22" t="s">
        <v>6044</v>
      </c>
      <c r="E244" s="22" t="s">
        <v>6045</v>
      </c>
      <c r="F244" s="22" t="s">
        <v>6045</v>
      </c>
      <c r="G244" s="22"/>
      <c r="H244" s="22" t="s">
        <v>6046</v>
      </c>
      <c r="I244" s="22"/>
      <c r="J244" s="22"/>
      <c r="K244" s="22"/>
      <c r="L244" s="22"/>
      <c r="M244" s="24" t="str">
        <f>CONCATENATE("Preet|",VLOOKUP(C244,数据标准!E:AF,28,FALSE),"|",TRIM(D244),"|",TRIM(D244),"|",E244,"|",SUBSTITUTE(SUBSTITUTE(F244,CHAR(10),""),CHAR(13),""),"|")</f>
        <v>Preet|CD100001|IOS|IOS|国际组织（中国注册）|国际组织（中国注册）|</v>
      </c>
    </row>
    <row r="245" spans="1:13" s="17" customFormat="1" ht="12">
      <c r="A245" s="10" t="s">
        <v>306</v>
      </c>
      <c r="B245" s="22" t="s">
        <v>6047</v>
      </c>
      <c r="C245" s="22" t="s">
        <v>714</v>
      </c>
      <c r="D245" s="22" t="s">
        <v>6048</v>
      </c>
      <c r="E245" s="22" t="s">
        <v>6049</v>
      </c>
      <c r="F245" s="22" t="s">
        <v>6049</v>
      </c>
      <c r="G245" s="22"/>
      <c r="H245" s="22" t="s">
        <v>6050</v>
      </c>
      <c r="I245" s="22"/>
      <c r="J245" s="22"/>
      <c r="K245" s="22"/>
      <c r="L245" s="22"/>
      <c r="M245" s="24" t="str">
        <f>CONCATENATE("Preet|",VLOOKUP(C245,数据标准!E:AF,28,FALSE),"|",TRIM(D245),"|",TRIM(D245),"|",E245,"|",SUBSTITUTE(SUBSTITUTE(F245,CHAR(10),""),CHAR(13),""),"|")</f>
        <v>Preet|CD100001|ZZZ|ZZZ|其他国家和地区|其他国家和地区|</v>
      </c>
    </row>
    <row r="246" spans="1:13" s="17" customFormat="1" ht="12">
      <c r="A246" s="10" t="s">
        <v>34</v>
      </c>
      <c r="B246" s="22"/>
      <c r="C246" s="22" t="s">
        <v>661</v>
      </c>
      <c r="D246" s="22" t="s">
        <v>6051</v>
      </c>
      <c r="E246" s="22" t="s">
        <v>6052</v>
      </c>
      <c r="F246" s="22"/>
      <c r="G246" s="22"/>
      <c r="H246" s="22"/>
      <c r="I246" s="22"/>
      <c r="J246" s="22"/>
      <c r="K246" s="22"/>
      <c r="L246" s="22"/>
      <c r="M246" s="24" t="str">
        <f>CONCATENATE("Preet|",VLOOKUP(C246,数据标准!E:AF,28,FALSE),"|",TRIM(D246),"|",TRIM(D246),"|",E246,"|",SUBSTITUTE(SUBSTITUTE(F246,CHAR(10),""),CHAR(13),""),"|")</f>
        <v>Preet|CD000002|A|A|农、林、牧、渔业||</v>
      </c>
    </row>
    <row r="247" spans="1:13" s="17" customFormat="1" ht="12">
      <c r="A247" s="10" t="s">
        <v>34</v>
      </c>
      <c r="B247" s="22"/>
      <c r="C247" s="22" t="s">
        <v>661</v>
      </c>
      <c r="D247" s="22" t="s">
        <v>6053</v>
      </c>
      <c r="E247" s="22" t="s">
        <v>6054</v>
      </c>
      <c r="F247" s="22"/>
      <c r="G247" s="22"/>
      <c r="H247" s="22"/>
      <c r="I247" s="22"/>
      <c r="J247" s="22"/>
      <c r="K247" s="22"/>
      <c r="L247" s="22"/>
      <c r="M247" s="24" t="str">
        <f>CONCATENATE("Preet|",VLOOKUP(C247,数据标准!E:AF,28,FALSE),"|",TRIM(D247),"|",TRIM(D247),"|",E247,"|",SUBSTITUTE(SUBSTITUTE(F247,CHAR(10),""),CHAR(13),""),"|")</f>
        <v>Preet|CD000002|A1000|A1000|农业||</v>
      </c>
    </row>
    <row r="248" spans="1:13" s="17" customFormat="1" ht="12">
      <c r="A248" s="10" t="s">
        <v>34</v>
      </c>
      <c r="B248" s="22"/>
      <c r="C248" s="22" t="s">
        <v>661</v>
      </c>
      <c r="D248" s="22" t="s">
        <v>6055</v>
      </c>
      <c r="E248" s="22" t="s">
        <v>6056</v>
      </c>
      <c r="F248" s="22"/>
      <c r="G248" s="22"/>
      <c r="H248" s="22"/>
      <c r="I248" s="22"/>
      <c r="J248" s="22"/>
      <c r="K248" s="22"/>
      <c r="L248" s="22"/>
      <c r="M248" s="24" t="str">
        <f>CONCATENATE("Preet|",VLOOKUP(C248,数据标准!E:AF,28,FALSE),"|",TRIM(D248),"|",TRIM(D248),"|",E248,"|",SUBSTITUTE(SUBSTITUTE(F248,CHAR(10),""),CHAR(13),""),"|")</f>
        <v>Preet|CD000002|A1010|A1010|谷物种植||</v>
      </c>
    </row>
    <row r="249" spans="1:13" s="17" customFormat="1" ht="12">
      <c r="A249" s="10" t="s">
        <v>34</v>
      </c>
      <c r="B249" s="22"/>
      <c r="C249" s="22" t="s">
        <v>661</v>
      </c>
      <c r="D249" s="22" t="s">
        <v>6057</v>
      </c>
      <c r="E249" s="22" t="s">
        <v>6058</v>
      </c>
      <c r="F249" s="22"/>
      <c r="G249" s="22"/>
      <c r="H249" s="22"/>
      <c r="I249" s="22"/>
      <c r="J249" s="22"/>
      <c r="K249" s="22"/>
      <c r="L249" s="22"/>
      <c r="M249" s="24" t="str">
        <f>CONCATENATE("Preet|",VLOOKUP(C249,数据标准!E:AF,28,FALSE),"|",TRIM(D249),"|",TRIM(D249),"|",E249,"|",SUBSTITUTE(SUBSTITUTE(F249,CHAR(10),""),CHAR(13),""),"|")</f>
        <v>Preet|CD000002|A1011|A1011|稻谷种植||</v>
      </c>
    </row>
    <row r="250" spans="1:13" s="17" customFormat="1" ht="12">
      <c r="A250" s="10" t="s">
        <v>34</v>
      </c>
      <c r="B250" s="22"/>
      <c r="C250" s="22" t="s">
        <v>661</v>
      </c>
      <c r="D250" s="22" t="s">
        <v>6059</v>
      </c>
      <c r="E250" s="22" t="s">
        <v>6060</v>
      </c>
      <c r="F250" s="22"/>
      <c r="G250" s="22"/>
      <c r="H250" s="22"/>
      <c r="I250" s="22"/>
      <c r="J250" s="22"/>
      <c r="K250" s="22"/>
      <c r="L250" s="22"/>
      <c r="M250" s="24" t="str">
        <f>CONCATENATE("Preet|",VLOOKUP(C250,数据标准!E:AF,28,FALSE),"|",TRIM(D250),"|",TRIM(D250),"|",E250,"|",SUBSTITUTE(SUBSTITUTE(F250,CHAR(10),""),CHAR(13),""),"|")</f>
        <v>Preet|CD000002|A1012|A1012|小麦种植||</v>
      </c>
    </row>
    <row r="251" spans="1:13" s="17" customFormat="1" ht="12">
      <c r="A251" s="10" t="s">
        <v>34</v>
      </c>
      <c r="B251" s="22"/>
      <c r="C251" s="22" t="s">
        <v>661</v>
      </c>
      <c r="D251" s="22" t="s">
        <v>6061</v>
      </c>
      <c r="E251" s="22" t="s">
        <v>6062</v>
      </c>
      <c r="F251" s="22"/>
      <c r="G251" s="22"/>
      <c r="H251" s="22"/>
      <c r="I251" s="22"/>
      <c r="J251" s="22"/>
      <c r="K251" s="22"/>
      <c r="L251" s="22"/>
      <c r="M251" s="24" t="str">
        <f>CONCATENATE("Preet|",VLOOKUP(C251,数据标准!E:AF,28,FALSE),"|",TRIM(D251),"|",TRIM(D251),"|",E251,"|",SUBSTITUTE(SUBSTITUTE(F251,CHAR(10),""),CHAR(13),""),"|")</f>
        <v>Preet|CD000002|A1013|A1013|玉米种植||</v>
      </c>
    </row>
    <row r="252" spans="1:13" s="17" customFormat="1" ht="12">
      <c r="A252" s="10" t="s">
        <v>34</v>
      </c>
      <c r="B252" s="22"/>
      <c r="C252" s="22" t="s">
        <v>661</v>
      </c>
      <c r="D252" s="22" t="s">
        <v>6063</v>
      </c>
      <c r="E252" s="22" t="s">
        <v>6064</v>
      </c>
      <c r="F252" s="22"/>
      <c r="G252" s="22"/>
      <c r="H252" s="22"/>
      <c r="I252" s="22"/>
      <c r="J252" s="22"/>
      <c r="K252" s="22"/>
      <c r="L252" s="22"/>
      <c r="M252" s="24" t="str">
        <f>CONCATENATE("Preet|",VLOOKUP(C252,数据标准!E:AF,28,FALSE),"|",TRIM(D252),"|",TRIM(D252),"|",E252,"|",SUBSTITUTE(SUBSTITUTE(F252,CHAR(10),""),CHAR(13),""),"|")</f>
        <v>Preet|CD000002|A1019|A1019|其他谷物种植||</v>
      </c>
    </row>
    <row r="253" spans="1:13" s="17" customFormat="1" ht="12">
      <c r="A253" s="10" t="s">
        <v>34</v>
      </c>
      <c r="B253" s="22"/>
      <c r="C253" s="22" t="s">
        <v>661</v>
      </c>
      <c r="D253" s="22" t="s">
        <v>6065</v>
      </c>
      <c r="E253" s="22" t="s">
        <v>6066</v>
      </c>
      <c r="F253" s="22"/>
      <c r="G253" s="22"/>
      <c r="H253" s="22"/>
      <c r="I253" s="22"/>
      <c r="J253" s="22"/>
      <c r="K253" s="22"/>
      <c r="L253" s="22"/>
      <c r="M253" s="24" t="str">
        <f>CONCATENATE("Preet|",VLOOKUP(C253,数据标准!E:AF,28,FALSE),"|",TRIM(D253),"|",TRIM(D253),"|",E253,"|",SUBSTITUTE(SUBSTITUTE(F253,CHAR(10),""),CHAR(13),""),"|")</f>
        <v>Preet|CD000002|A1020|A1020|豆类、油料和薯类种植||</v>
      </c>
    </row>
    <row r="254" spans="1:13" s="17" customFormat="1" ht="12">
      <c r="A254" s="10" t="s">
        <v>34</v>
      </c>
      <c r="B254" s="22"/>
      <c r="C254" s="22" t="s">
        <v>661</v>
      </c>
      <c r="D254" s="22" t="s">
        <v>6067</v>
      </c>
      <c r="E254" s="22" t="s">
        <v>6068</v>
      </c>
      <c r="F254" s="22"/>
      <c r="G254" s="22"/>
      <c r="H254" s="22"/>
      <c r="I254" s="22"/>
      <c r="J254" s="22"/>
      <c r="K254" s="22"/>
      <c r="L254" s="22"/>
      <c r="M254" s="24" t="str">
        <f>CONCATENATE("Preet|",VLOOKUP(C254,数据标准!E:AF,28,FALSE),"|",TRIM(D254),"|",TRIM(D254),"|",E254,"|",SUBSTITUTE(SUBSTITUTE(F254,CHAR(10),""),CHAR(13),""),"|")</f>
        <v>Preet|CD000002|A1021|A1021|豆类种植||</v>
      </c>
    </row>
    <row r="255" spans="1:13" s="17" customFormat="1" ht="12">
      <c r="A255" s="10" t="s">
        <v>34</v>
      </c>
      <c r="B255" s="22"/>
      <c r="C255" s="22" t="s">
        <v>661</v>
      </c>
      <c r="D255" s="22" t="s">
        <v>6069</v>
      </c>
      <c r="E255" s="22" t="s">
        <v>6070</v>
      </c>
      <c r="F255" s="22"/>
      <c r="G255" s="22"/>
      <c r="H255" s="22"/>
      <c r="I255" s="22"/>
      <c r="J255" s="22"/>
      <c r="K255" s="22"/>
      <c r="L255" s="22"/>
      <c r="M255" s="24" t="str">
        <f>CONCATENATE("Preet|",VLOOKUP(C255,数据标准!E:AF,28,FALSE),"|",TRIM(D255),"|",TRIM(D255),"|",E255,"|",SUBSTITUTE(SUBSTITUTE(F255,CHAR(10),""),CHAR(13),""),"|")</f>
        <v>Preet|CD000002|A1022|A1022|油料种植||</v>
      </c>
    </row>
    <row r="256" spans="1:13" s="17" customFormat="1" ht="12">
      <c r="A256" s="10" t="s">
        <v>34</v>
      </c>
      <c r="B256" s="22"/>
      <c r="C256" s="22" t="s">
        <v>661</v>
      </c>
      <c r="D256" s="22" t="s">
        <v>6071</v>
      </c>
      <c r="E256" s="22" t="s">
        <v>6072</v>
      </c>
      <c r="F256" s="22"/>
      <c r="G256" s="22"/>
      <c r="H256" s="22"/>
      <c r="I256" s="22"/>
      <c r="J256" s="22"/>
      <c r="K256" s="22"/>
      <c r="L256" s="22"/>
      <c r="M256" s="24" t="str">
        <f>CONCATENATE("Preet|",VLOOKUP(C256,数据标准!E:AF,28,FALSE),"|",TRIM(D256),"|",TRIM(D256),"|",E256,"|",SUBSTITUTE(SUBSTITUTE(F256,CHAR(10),""),CHAR(13),""),"|")</f>
        <v>Preet|CD000002|A1023|A1023|薯类种植||</v>
      </c>
    </row>
    <row r="257" spans="1:13" s="17" customFormat="1" ht="12">
      <c r="A257" s="10" t="s">
        <v>34</v>
      </c>
      <c r="B257" s="22"/>
      <c r="C257" s="22" t="s">
        <v>661</v>
      </c>
      <c r="D257" s="22" t="s">
        <v>6073</v>
      </c>
      <c r="E257" s="22" t="s">
        <v>6074</v>
      </c>
      <c r="F257" s="22"/>
      <c r="G257" s="22"/>
      <c r="H257" s="22"/>
      <c r="I257" s="22"/>
      <c r="J257" s="22"/>
      <c r="K257" s="22"/>
      <c r="L257" s="22"/>
      <c r="M257" s="24" t="str">
        <f>CONCATENATE("Preet|",VLOOKUP(C257,数据标准!E:AF,28,FALSE),"|",TRIM(D257),"|",TRIM(D257),"|",E257,"|",SUBSTITUTE(SUBSTITUTE(F257,CHAR(10),""),CHAR(13),""),"|")</f>
        <v>Preet|CD000002|A1030|A1030|棉、麻、糖、烟草种植||</v>
      </c>
    </row>
    <row r="258" spans="1:13" s="17" customFormat="1" ht="12">
      <c r="A258" s="10" t="s">
        <v>34</v>
      </c>
      <c r="B258" s="22"/>
      <c r="C258" s="22" t="s">
        <v>661</v>
      </c>
      <c r="D258" s="22" t="s">
        <v>6075</v>
      </c>
      <c r="E258" s="22" t="s">
        <v>6076</v>
      </c>
      <c r="F258" s="22"/>
      <c r="G258" s="22"/>
      <c r="H258" s="22"/>
      <c r="I258" s="22"/>
      <c r="J258" s="22"/>
      <c r="K258" s="22"/>
      <c r="L258" s="22"/>
      <c r="M258" s="24" t="str">
        <f>CONCATENATE("Preet|",VLOOKUP(C258,数据标准!E:AF,28,FALSE),"|",TRIM(D258),"|",TRIM(D258),"|",E258,"|",SUBSTITUTE(SUBSTITUTE(F258,CHAR(10),""),CHAR(13),""),"|")</f>
        <v>Preet|CD000002|A1031|A1031|棉花种植||</v>
      </c>
    </row>
    <row r="259" spans="1:13" s="17" customFormat="1" ht="12">
      <c r="A259" s="10" t="s">
        <v>34</v>
      </c>
      <c r="B259" s="22"/>
      <c r="C259" s="22" t="s">
        <v>661</v>
      </c>
      <c r="D259" s="22" t="s">
        <v>6077</v>
      </c>
      <c r="E259" s="22" t="s">
        <v>6078</v>
      </c>
      <c r="F259" s="22"/>
      <c r="G259" s="22"/>
      <c r="H259" s="22"/>
      <c r="I259" s="22"/>
      <c r="J259" s="22"/>
      <c r="K259" s="22"/>
      <c r="L259" s="22"/>
      <c r="M259" s="24" t="str">
        <f>CONCATENATE("Preet|",VLOOKUP(C259,数据标准!E:AF,28,FALSE),"|",TRIM(D259),"|",TRIM(D259),"|",E259,"|",SUBSTITUTE(SUBSTITUTE(F259,CHAR(10),""),CHAR(13),""),"|")</f>
        <v>Preet|CD000002|A1032|A1032|麻类种植||</v>
      </c>
    </row>
    <row r="260" spans="1:13" s="17" customFormat="1" ht="12">
      <c r="A260" s="10" t="s">
        <v>34</v>
      </c>
      <c r="B260" s="22"/>
      <c r="C260" s="22" t="s">
        <v>661</v>
      </c>
      <c r="D260" s="22" t="s">
        <v>6079</v>
      </c>
      <c r="E260" s="22" t="s">
        <v>6080</v>
      </c>
      <c r="F260" s="22"/>
      <c r="G260" s="22"/>
      <c r="H260" s="22"/>
      <c r="I260" s="22"/>
      <c r="J260" s="22"/>
      <c r="K260" s="22"/>
      <c r="L260" s="22"/>
      <c r="M260" s="24" t="str">
        <f>CONCATENATE("Preet|",VLOOKUP(C260,数据标准!E:AF,28,FALSE),"|",TRIM(D260),"|",TRIM(D260),"|",E260,"|",SUBSTITUTE(SUBSTITUTE(F260,CHAR(10),""),CHAR(13),""),"|")</f>
        <v>Preet|CD000002|A1033|A1033|糖料种植||</v>
      </c>
    </row>
    <row r="261" spans="1:13" s="17" customFormat="1" ht="12">
      <c r="A261" s="10" t="s">
        <v>34</v>
      </c>
      <c r="B261" s="22"/>
      <c r="C261" s="22" t="s">
        <v>661</v>
      </c>
      <c r="D261" s="22" t="s">
        <v>6081</v>
      </c>
      <c r="E261" s="22" t="s">
        <v>6082</v>
      </c>
      <c r="F261" s="22"/>
      <c r="G261" s="22"/>
      <c r="H261" s="22"/>
      <c r="I261" s="22"/>
      <c r="J261" s="22"/>
      <c r="K261" s="22"/>
      <c r="L261" s="22"/>
      <c r="M261" s="24" t="str">
        <f>CONCATENATE("Preet|",VLOOKUP(C261,数据标准!E:AF,28,FALSE),"|",TRIM(D261),"|",TRIM(D261),"|",E261,"|",SUBSTITUTE(SUBSTITUTE(F261,CHAR(10),""),CHAR(13),""),"|")</f>
        <v>Preet|CD000002|A1034|A1034|烟草种植||</v>
      </c>
    </row>
    <row r="262" spans="1:13" s="17" customFormat="1" ht="12">
      <c r="A262" s="10" t="s">
        <v>34</v>
      </c>
      <c r="B262" s="22"/>
      <c r="C262" s="22" t="s">
        <v>661</v>
      </c>
      <c r="D262" s="22" t="s">
        <v>6083</v>
      </c>
      <c r="E262" s="22" t="s">
        <v>6084</v>
      </c>
      <c r="F262" s="22"/>
      <c r="G262" s="22"/>
      <c r="H262" s="22"/>
      <c r="I262" s="22"/>
      <c r="J262" s="22"/>
      <c r="K262" s="22"/>
      <c r="L262" s="22"/>
      <c r="M262" s="24" t="str">
        <f>CONCATENATE("Preet|",VLOOKUP(C262,数据标准!E:AF,28,FALSE),"|",TRIM(D262),"|",TRIM(D262),"|",E262,"|",SUBSTITUTE(SUBSTITUTE(F262,CHAR(10),""),CHAR(13),""),"|")</f>
        <v>Preet|CD000002|A1040|A1040|蔬菜、食用菌及园艺作物种植||</v>
      </c>
    </row>
    <row r="263" spans="1:13" s="17" customFormat="1" ht="12">
      <c r="A263" s="10" t="s">
        <v>34</v>
      </c>
      <c r="B263" s="22"/>
      <c r="C263" s="22" t="s">
        <v>661</v>
      </c>
      <c r="D263" s="22" t="s">
        <v>6085</v>
      </c>
      <c r="E263" s="22" t="s">
        <v>6086</v>
      </c>
      <c r="F263" s="22"/>
      <c r="G263" s="22"/>
      <c r="H263" s="22"/>
      <c r="I263" s="22"/>
      <c r="J263" s="22"/>
      <c r="K263" s="22"/>
      <c r="L263" s="22"/>
      <c r="M263" s="24" t="str">
        <f>CONCATENATE("Preet|",VLOOKUP(C263,数据标准!E:AF,28,FALSE),"|",TRIM(D263),"|",TRIM(D263),"|",E263,"|",SUBSTITUTE(SUBSTITUTE(F263,CHAR(10),""),CHAR(13),""),"|")</f>
        <v>Preet|CD000002|A1041|A1041|蔬菜种植||</v>
      </c>
    </row>
    <row r="264" spans="1:13" s="17" customFormat="1" ht="12">
      <c r="A264" s="10" t="s">
        <v>34</v>
      </c>
      <c r="B264" s="22"/>
      <c r="C264" s="22" t="s">
        <v>661</v>
      </c>
      <c r="D264" s="22" t="s">
        <v>6087</v>
      </c>
      <c r="E264" s="22" t="s">
        <v>6088</v>
      </c>
      <c r="F264" s="22"/>
      <c r="G264" s="22"/>
      <c r="H264" s="22"/>
      <c r="I264" s="22"/>
      <c r="J264" s="22"/>
      <c r="K264" s="22"/>
      <c r="L264" s="22"/>
      <c r="M264" s="24" t="str">
        <f>CONCATENATE("Preet|",VLOOKUP(C264,数据标准!E:AF,28,FALSE),"|",TRIM(D264),"|",TRIM(D264),"|",E264,"|",SUBSTITUTE(SUBSTITUTE(F264,CHAR(10),""),CHAR(13),""),"|")</f>
        <v>Preet|CD000002|A1042|A1042|食用菌种植||</v>
      </c>
    </row>
    <row r="265" spans="1:13" s="17" customFormat="1" ht="12">
      <c r="A265" s="10" t="s">
        <v>34</v>
      </c>
      <c r="B265" s="22"/>
      <c r="C265" s="22" t="s">
        <v>661</v>
      </c>
      <c r="D265" s="22" t="s">
        <v>6089</v>
      </c>
      <c r="E265" s="22" t="s">
        <v>6090</v>
      </c>
      <c r="F265" s="22"/>
      <c r="G265" s="22"/>
      <c r="H265" s="22"/>
      <c r="I265" s="22"/>
      <c r="J265" s="22"/>
      <c r="K265" s="22"/>
      <c r="L265" s="22"/>
      <c r="M265" s="24" t="str">
        <f>CONCATENATE("Preet|",VLOOKUP(C265,数据标准!E:AF,28,FALSE),"|",TRIM(D265),"|",TRIM(D265),"|",E265,"|",SUBSTITUTE(SUBSTITUTE(F265,CHAR(10),""),CHAR(13),""),"|")</f>
        <v>Preet|CD000002|A1043|A1043|花卉种植||</v>
      </c>
    </row>
    <row r="266" spans="1:13" s="17" customFormat="1" ht="12">
      <c r="A266" s="10" t="s">
        <v>34</v>
      </c>
      <c r="B266" s="22"/>
      <c r="C266" s="22" t="s">
        <v>661</v>
      </c>
      <c r="D266" s="22" t="s">
        <v>6091</v>
      </c>
      <c r="E266" s="22" t="s">
        <v>6092</v>
      </c>
      <c r="F266" s="22"/>
      <c r="G266" s="22"/>
      <c r="H266" s="22"/>
      <c r="I266" s="22"/>
      <c r="J266" s="22"/>
      <c r="K266" s="22"/>
      <c r="L266" s="22"/>
      <c r="M266" s="24" t="str">
        <f>CONCATENATE("Preet|",VLOOKUP(C266,数据标准!E:AF,28,FALSE),"|",TRIM(D266),"|",TRIM(D266),"|",E266,"|",SUBSTITUTE(SUBSTITUTE(F266,CHAR(10),""),CHAR(13),""),"|")</f>
        <v>Preet|CD000002|A1049|A1049|其他园艺作物种植||</v>
      </c>
    </row>
    <row r="267" spans="1:13" s="17" customFormat="1" ht="12">
      <c r="A267" s="10" t="s">
        <v>34</v>
      </c>
      <c r="B267" s="22"/>
      <c r="C267" s="22" t="s">
        <v>661</v>
      </c>
      <c r="D267" s="22" t="s">
        <v>6093</v>
      </c>
      <c r="E267" s="22" t="s">
        <v>6094</v>
      </c>
      <c r="F267" s="22"/>
      <c r="G267" s="22"/>
      <c r="H267" s="22"/>
      <c r="I267" s="22"/>
      <c r="J267" s="22"/>
      <c r="K267" s="22"/>
      <c r="L267" s="22"/>
      <c r="M267" s="24" t="str">
        <f>CONCATENATE("Preet|",VLOOKUP(C267,数据标准!E:AF,28,FALSE),"|",TRIM(D267),"|",TRIM(D267),"|",E267,"|",SUBSTITUTE(SUBSTITUTE(F267,CHAR(10),""),CHAR(13),""),"|")</f>
        <v>Preet|CD000002|A1050|A1050|水果种植||</v>
      </c>
    </row>
    <row r="268" spans="1:13" s="17" customFormat="1" ht="12">
      <c r="A268" s="10" t="s">
        <v>34</v>
      </c>
      <c r="B268" s="22"/>
      <c r="C268" s="22" t="s">
        <v>661</v>
      </c>
      <c r="D268" s="22" t="s">
        <v>6095</v>
      </c>
      <c r="E268" s="22" t="s">
        <v>6096</v>
      </c>
      <c r="F268" s="22"/>
      <c r="G268" s="22"/>
      <c r="H268" s="22"/>
      <c r="I268" s="22"/>
      <c r="J268" s="22"/>
      <c r="K268" s="22"/>
      <c r="L268" s="22"/>
      <c r="M268" s="24" t="str">
        <f>CONCATENATE("Preet|",VLOOKUP(C268,数据标准!E:AF,28,FALSE),"|",TRIM(D268),"|",TRIM(D268),"|",E268,"|",SUBSTITUTE(SUBSTITUTE(F268,CHAR(10),""),CHAR(13),""),"|")</f>
        <v>Preet|CD000002|A1051|A1051|仁果类和核果类水果种植||</v>
      </c>
    </row>
    <row r="269" spans="1:13" s="17" customFormat="1" ht="12">
      <c r="A269" s="10" t="s">
        <v>34</v>
      </c>
      <c r="B269" s="22"/>
      <c r="C269" s="22" t="s">
        <v>661</v>
      </c>
      <c r="D269" s="22" t="s">
        <v>6097</v>
      </c>
      <c r="E269" s="22" t="s">
        <v>6098</v>
      </c>
      <c r="F269" s="22"/>
      <c r="G269" s="22"/>
      <c r="H269" s="22"/>
      <c r="I269" s="22"/>
      <c r="J269" s="22"/>
      <c r="K269" s="22"/>
      <c r="L269" s="22"/>
      <c r="M269" s="24" t="str">
        <f>CONCATENATE("Preet|",VLOOKUP(C269,数据标准!E:AF,28,FALSE),"|",TRIM(D269),"|",TRIM(D269),"|",E269,"|",SUBSTITUTE(SUBSTITUTE(F269,CHAR(10),""),CHAR(13),""),"|")</f>
        <v>Preet|CD000002|A1052|A1052|葡萄种植||</v>
      </c>
    </row>
    <row r="270" spans="1:13" s="17" customFormat="1" ht="12">
      <c r="A270" s="10" t="s">
        <v>34</v>
      </c>
      <c r="B270" s="22"/>
      <c r="C270" s="22" t="s">
        <v>661</v>
      </c>
      <c r="D270" s="22" t="s">
        <v>6099</v>
      </c>
      <c r="E270" s="22" t="s">
        <v>6100</v>
      </c>
      <c r="F270" s="22"/>
      <c r="G270" s="22"/>
      <c r="H270" s="22"/>
      <c r="I270" s="22"/>
      <c r="J270" s="22"/>
      <c r="K270" s="22"/>
      <c r="L270" s="22"/>
      <c r="M270" s="24" t="str">
        <f>CONCATENATE("Preet|",VLOOKUP(C270,数据标准!E:AF,28,FALSE),"|",TRIM(D270),"|",TRIM(D270),"|",E270,"|",SUBSTITUTE(SUBSTITUTE(F270,CHAR(10),""),CHAR(13),""),"|")</f>
        <v>Preet|CD000002|A1053|A1053|柑橘类种植||</v>
      </c>
    </row>
    <row r="271" spans="1:13" s="17" customFormat="1" ht="12">
      <c r="A271" s="10" t="s">
        <v>34</v>
      </c>
      <c r="B271" s="22"/>
      <c r="C271" s="22" t="s">
        <v>661</v>
      </c>
      <c r="D271" s="22" t="s">
        <v>6101</v>
      </c>
      <c r="E271" s="22" t="s">
        <v>6102</v>
      </c>
      <c r="F271" s="22"/>
      <c r="G271" s="22"/>
      <c r="H271" s="22"/>
      <c r="I271" s="22"/>
      <c r="J271" s="22"/>
      <c r="K271" s="22"/>
      <c r="L271" s="22"/>
      <c r="M271" s="24" t="str">
        <f>CONCATENATE("Preet|",VLOOKUP(C271,数据标准!E:AF,28,FALSE),"|",TRIM(D271),"|",TRIM(D271),"|",E271,"|",SUBSTITUTE(SUBSTITUTE(F271,CHAR(10),""),CHAR(13),""),"|")</f>
        <v>Preet|CD000002|A1054|A1054|香蕉等亚热带水果种植||</v>
      </c>
    </row>
    <row r="272" spans="1:13" s="17" customFormat="1" ht="12">
      <c r="A272" s="10" t="s">
        <v>34</v>
      </c>
      <c r="B272" s="22"/>
      <c r="C272" s="22" t="s">
        <v>661</v>
      </c>
      <c r="D272" s="22" t="s">
        <v>6103</v>
      </c>
      <c r="E272" s="22" t="s">
        <v>6104</v>
      </c>
      <c r="F272" s="22"/>
      <c r="G272" s="22"/>
      <c r="H272" s="22"/>
      <c r="I272" s="22"/>
      <c r="J272" s="22"/>
      <c r="K272" s="22"/>
      <c r="L272" s="22"/>
      <c r="M272" s="24" t="str">
        <f>CONCATENATE("Preet|",VLOOKUP(C272,数据标准!E:AF,28,FALSE),"|",TRIM(D272),"|",TRIM(D272),"|",E272,"|",SUBSTITUTE(SUBSTITUTE(F272,CHAR(10),""),CHAR(13),""),"|")</f>
        <v>Preet|CD000002|A1059|A1059|其他水果种植||</v>
      </c>
    </row>
    <row r="273" spans="1:13" s="17" customFormat="1" ht="12">
      <c r="A273" s="10" t="s">
        <v>34</v>
      </c>
      <c r="B273" s="22"/>
      <c r="C273" s="22" t="s">
        <v>661</v>
      </c>
      <c r="D273" s="22" t="s">
        <v>6105</v>
      </c>
      <c r="E273" s="22" t="s">
        <v>6106</v>
      </c>
      <c r="F273" s="22"/>
      <c r="G273" s="22"/>
      <c r="H273" s="22"/>
      <c r="I273" s="22"/>
      <c r="J273" s="22"/>
      <c r="K273" s="22"/>
      <c r="L273" s="22"/>
      <c r="M273" s="24" t="str">
        <f>CONCATENATE("Preet|",VLOOKUP(C273,数据标准!E:AF,28,FALSE),"|",TRIM(D273),"|",TRIM(D273),"|",E273,"|",SUBSTITUTE(SUBSTITUTE(F273,CHAR(10),""),CHAR(13),""),"|")</f>
        <v>Preet|CD000002|A1060|A1060|坚果、含油果、香料和饮料作物种植||</v>
      </c>
    </row>
    <row r="274" spans="1:13" s="17" customFormat="1" ht="12">
      <c r="A274" s="10" t="s">
        <v>34</v>
      </c>
      <c r="B274" s="22"/>
      <c r="C274" s="22" t="s">
        <v>661</v>
      </c>
      <c r="D274" s="22" t="s">
        <v>6107</v>
      </c>
      <c r="E274" s="22" t="s">
        <v>6108</v>
      </c>
      <c r="F274" s="22"/>
      <c r="G274" s="22"/>
      <c r="H274" s="22"/>
      <c r="I274" s="22"/>
      <c r="J274" s="22"/>
      <c r="K274" s="22"/>
      <c r="L274" s="22"/>
      <c r="M274" s="24" t="str">
        <f>CONCATENATE("Preet|",VLOOKUP(C274,数据标准!E:AF,28,FALSE),"|",TRIM(D274),"|",TRIM(D274),"|",E274,"|",SUBSTITUTE(SUBSTITUTE(F274,CHAR(10),""),CHAR(13),""),"|")</f>
        <v>Preet|CD000002|A1061|A1061|坚果种植||</v>
      </c>
    </row>
    <row r="275" spans="1:13" s="17" customFormat="1" ht="12">
      <c r="A275" s="10" t="s">
        <v>34</v>
      </c>
      <c r="B275" s="22"/>
      <c r="C275" s="22" t="s">
        <v>661</v>
      </c>
      <c r="D275" s="22" t="s">
        <v>6109</v>
      </c>
      <c r="E275" s="22" t="s">
        <v>6110</v>
      </c>
      <c r="F275" s="22"/>
      <c r="G275" s="22"/>
      <c r="H275" s="22"/>
      <c r="I275" s="22"/>
      <c r="J275" s="22"/>
      <c r="K275" s="22"/>
      <c r="L275" s="22"/>
      <c r="M275" s="24" t="str">
        <f>CONCATENATE("Preet|",VLOOKUP(C275,数据标准!E:AF,28,FALSE),"|",TRIM(D275),"|",TRIM(D275),"|",E275,"|",SUBSTITUTE(SUBSTITUTE(F275,CHAR(10),""),CHAR(13),""),"|")</f>
        <v>Preet|CD000002|A1062|A1062|含油果种植||</v>
      </c>
    </row>
    <row r="276" spans="1:13" s="17" customFormat="1" ht="12">
      <c r="A276" s="10" t="s">
        <v>34</v>
      </c>
      <c r="B276" s="22"/>
      <c r="C276" s="22" t="s">
        <v>661</v>
      </c>
      <c r="D276" s="22" t="s">
        <v>6111</v>
      </c>
      <c r="E276" s="22" t="s">
        <v>6112</v>
      </c>
      <c r="F276" s="22"/>
      <c r="G276" s="22"/>
      <c r="H276" s="22"/>
      <c r="I276" s="22"/>
      <c r="J276" s="22"/>
      <c r="K276" s="22"/>
      <c r="L276" s="22"/>
      <c r="M276" s="24" t="str">
        <f>CONCATENATE("Preet|",VLOOKUP(C276,数据标准!E:AF,28,FALSE),"|",TRIM(D276),"|",TRIM(D276),"|",E276,"|",SUBSTITUTE(SUBSTITUTE(F276,CHAR(10),""),CHAR(13),""),"|")</f>
        <v>Preet|CD000002|A1063|A1063|香料作物种植||</v>
      </c>
    </row>
    <row r="277" spans="1:13" s="17" customFormat="1" ht="12">
      <c r="A277" s="10" t="s">
        <v>34</v>
      </c>
      <c r="B277" s="22"/>
      <c r="C277" s="22" t="s">
        <v>661</v>
      </c>
      <c r="D277" s="22" t="s">
        <v>6113</v>
      </c>
      <c r="E277" s="22" t="s">
        <v>6114</v>
      </c>
      <c r="F277" s="22"/>
      <c r="G277" s="22"/>
      <c r="H277" s="22"/>
      <c r="I277" s="22"/>
      <c r="J277" s="22"/>
      <c r="K277" s="22"/>
      <c r="L277" s="22"/>
      <c r="M277" s="24" t="str">
        <f>CONCATENATE("Preet|",VLOOKUP(C277,数据标准!E:AF,28,FALSE),"|",TRIM(D277),"|",TRIM(D277),"|",E277,"|",SUBSTITUTE(SUBSTITUTE(F277,CHAR(10),""),CHAR(13),""),"|")</f>
        <v>Preet|CD000002|A1064|A1064|茶叶种植||</v>
      </c>
    </row>
    <row r="278" spans="1:13" s="17" customFormat="1" ht="12">
      <c r="A278" s="10" t="s">
        <v>34</v>
      </c>
      <c r="B278" s="22"/>
      <c r="C278" s="22" t="s">
        <v>661</v>
      </c>
      <c r="D278" s="22" t="s">
        <v>6115</v>
      </c>
      <c r="E278" s="22" t="s">
        <v>6116</v>
      </c>
      <c r="F278" s="22"/>
      <c r="G278" s="22"/>
      <c r="H278" s="22"/>
      <c r="I278" s="22"/>
      <c r="J278" s="22"/>
      <c r="K278" s="22"/>
      <c r="L278" s="22"/>
      <c r="M278" s="24" t="str">
        <f>CONCATENATE("Preet|",VLOOKUP(C278,数据标准!E:AF,28,FALSE),"|",TRIM(D278),"|",TRIM(D278),"|",E278,"|",SUBSTITUTE(SUBSTITUTE(F278,CHAR(10),""),CHAR(13),""),"|")</f>
        <v>Preet|CD000002|A1069|A1069|其他饮料作物种植||</v>
      </c>
    </row>
    <row r="279" spans="1:13" s="17" customFormat="1" ht="12">
      <c r="A279" s="10" t="s">
        <v>34</v>
      </c>
      <c r="B279" s="22"/>
      <c r="C279" s="22" t="s">
        <v>661</v>
      </c>
      <c r="D279" s="22" t="s">
        <v>6117</v>
      </c>
      <c r="E279" s="22" t="s">
        <v>6118</v>
      </c>
      <c r="F279" s="22"/>
      <c r="G279" s="22"/>
      <c r="H279" s="22"/>
      <c r="I279" s="22"/>
      <c r="J279" s="22"/>
      <c r="K279" s="22"/>
      <c r="L279" s="22"/>
      <c r="M279" s="24" t="str">
        <f>CONCATENATE("Preet|",VLOOKUP(C279,数据标准!E:AF,28,FALSE),"|",TRIM(D279),"|",TRIM(D279),"|",E279,"|",SUBSTITUTE(SUBSTITUTE(F279,CHAR(10),""),CHAR(13),""),"|")</f>
        <v>Preet|CD000002|A1070|A1070|中药材种植||</v>
      </c>
    </row>
    <row r="280" spans="1:13" s="17" customFormat="1" ht="12">
      <c r="A280" s="10" t="s">
        <v>34</v>
      </c>
      <c r="B280" s="22"/>
      <c r="C280" s="22" t="s">
        <v>661</v>
      </c>
      <c r="D280" s="22" t="s">
        <v>6119</v>
      </c>
      <c r="E280" s="22" t="s">
        <v>6120</v>
      </c>
      <c r="F280" s="22"/>
      <c r="G280" s="22"/>
      <c r="H280" s="22"/>
      <c r="I280" s="22"/>
      <c r="J280" s="22"/>
      <c r="K280" s="22"/>
      <c r="L280" s="22"/>
      <c r="M280" s="24" t="str">
        <f>CONCATENATE("Preet|",VLOOKUP(C280,数据标准!E:AF,28,FALSE),"|",TRIM(D280),"|",TRIM(D280),"|",E280,"|",SUBSTITUTE(SUBSTITUTE(F280,CHAR(10),""),CHAR(13),""),"|")</f>
        <v>Preet|CD000002|A1071|A1071|中草药种植||</v>
      </c>
    </row>
    <row r="281" spans="1:13" s="17" customFormat="1" ht="12">
      <c r="A281" s="10" t="s">
        <v>34</v>
      </c>
      <c r="B281" s="22"/>
      <c r="C281" s="22" t="s">
        <v>661</v>
      </c>
      <c r="D281" s="22" t="s">
        <v>6121</v>
      </c>
      <c r="E281" s="22" t="s">
        <v>6122</v>
      </c>
      <c r="F281" s="22"/>
      <c r="G281" s="22"/>
      <c r="H281" s="22"/>
      <c r="I281" s="22"/>
      <c r="J281" s="22"/>
      <c r="K281" s="22"/>
      <c r="L281" s="22"/>
      <c r="M281" s="24" t="str">
        <f>CONCATENATE("Preet|",VLOOKUP(C281,数据标准!E:AF,28,FALSE),"|",TRIM(D281),"|",TRIM(D281),"|",E281,"|",SUBSTITUTE(SUBSTITUTE(F281,CHAR(10),""),CHAR(13),""),"|")</f>
        <v>Preet|CD000002|A1079|A1079|其他中药材种植||</v>
      </c>
    </row>
    <row r="282" spans="1:13" s="17" customFormat="1" ht="12">
      <c r="A282" s="10" t="s">
        <v>34</v>
      </c>
      <c r="B282" s="22"/>
      <c r="C282" s="22" t="s">
        <v>661</v>
      </c>
      <c r="D282" s="22" t="s">
        <v>6123</v>
      </c>
      <c r="E282" s="22" t="s">
        <v>6124</v>
      </c>
      <c r="F282" s="22"/>
      <c r="G282" s="22"/>
      <c r="H282" s="22"/>
      <c r="I282" s="22"/>
      <c r="J282" s="22"/>
      <c r="K282" s="22"/>
      <c r="L282" s="22"/>
      <c r="M282" s="24" t="str">
        <f>CONCATENATE("Preet|",VLOOKUP(C282,数据标准!E:AF,28,FALSE),"|",TRIM(D282),"|",TRIM(D282),"|",E282,"|",SUBSTITUTE(SUBSTITUTE(F282,CHAR(10),""),CHAR(13),""),"|")</f>
        <v>Preet|CD000002|A1080|A1080|草种植及割草||</v>
      </c>
    </row>
    <row r="283" spans="1:13" s="17" customFormat="1" ht="12">
      <c r="A283" s="10" t="s">
        <v>34</v>
      </c>
      <c r="B283" s="22"/>
      <c r="C283" s="22" t="s">
        <v>661</v>
      </c>
      <c r="D283" s="22" t="s">
        <v>6125</v>
      </c>
      <c r="E283" s="22" t="s">
        <v>6126</v>
      </c>
      <c r="F283" s="22"/>
      <c r="G283" s="22"/>
      <c r="H283" s="22"/>
      <c r="I283" s="22"/>
      <c r="J283" s="22"/>
      <c r="K283" s="22"/>
      <c r="L283" s="22"/>
      <c r="M283" s="24" t="str">
        <f>CONCATENATE("Preet|",VLOOKUP(C283,数据标准!E:AF,28,FALSE),"|",TRIM(D283),"|",TRIM(D283),"|",E283,"|",SUBSTITUTE(SUBSTITUTE(F283,CHAR(10),""),CHAR(13),""),"|")</f>
        <v>Preet|CD000002|A1081|A1081|草种植||</v>
      </c>
    </row>
    <row r="284" spans="1:13" s="17" customFormat="1" ht="12">
      <c r="A284" s="10" t="s">
        <v>34</v>
      </c>
      <c r="B284" s="22"/>
      <c r="C284" s="22" t="s">
        <v>661</v>
      </c>
      <c r="D284" s="22" t="s">
        <v>6127</v>
      </c>
      <c r="E284" s="22" t="s">
        <v>6128</v>
      </c>
      <c r="F284" s="22"/>
      <c r="G284" s="22"/>
      <c r="H284" s="22"/>
      <c r="I284" s="22"/>
      <c r="J284" s="22"/>
      <c r="K284" s="22"/>
      <c r="L284" s="22"/>
      <c r="M284" s="24" t="str">
        <f>CONCATENATE("Preet|",VLOOKUP(C284,数据标准!E:AF,28,FALSE),"|",TRIM(D284),"|",TRIM(D284),"|",E284,"|",SUBSTITUTE(SUBSTITUTE(F284,CHAR(10),""),CHAR(13),""),"|")</f>
        <v>Preet|CD000002|A1082|A1082|天然草原割草||</v>
      </c>
    </row>
    <row r="285" spans="1:13" s="17" customFormat="1" ht="12">
      <c r="A285" s="10" t="s">
        <v>34</v>
      </c>
      <c r="B285" s="22"/>
      <c r="C285" s="22" t="s">
        <v>661</v>
      </c>
      <c r="D285" s="22" t="s">
        <v>6129</v>
      </c>
      <c r="E285" s="22" t="s">
        <v>6130</v>
      </c>
      <c r="F285" s="22"/>
      <c r="G285" s="22"/>
      <c r="H285" s="22"/>
      <c r="I285" s="22"/>
      <c r="J285" s="22"/>
      <c r="K285" s="22"/>
      <c r="L285" s="22"/>
      <c r="M285" s="24" t="str">
        <f>CONCATENATE("Preet|",VLOOKUP(C285,数据标准!E:AF,28,FALSE),"|",TRIM(D285),"|",TRIM(D285),"|",E285,"|",SUBSTITUTE(SUBSTITUTE(F285,CHAR(10),""),CHAR(13),""),"|")</f>
        <v>Preet|CD000002|A1090|A1090|其他农业||</v>
      </c>
    </row>
    <row r="286" spans="1:13" s="17" customFormat="1" ht="12">
      <c r="A286" s="10" t="s">
        <v>34</v>
      </c>
      <c r="B286" s="22"/>
      <c r="C286" s="22" t="s">
        <v>661</v>
      </c>
      <c r="D286" s="22" t="s">
        <v>6131</v>
      </c>
      <c r="E286" s="22" t="s">
        <v>6132</v>
      </c>
      <c r="F286" s="22"/>
      <c r="G286" s="22"/>
      <c r="H286" s="22"/>
      <c r="I286" s="22"/>
      <c r="J286" s="22"/>
      <c r="K286" s="22"/>
      <c r="L286" s="22"/>
      <c r="M286" s="24" t="str">
        <f>CONCATENATE("Preet|",VLOOKUP(C286,数据标准!E:AF,28,FALSE),"|",TRIM(D286),"|",TRIM(D286),"|",E286,"|",SUBSTITUTE(SUBSTITUTE(F286,CHAR(10),""),CHAR(13),""),"|")</f>
        <v>Preet|CD000002|A2000|A2000|林业||</v>
      </c>
    </row>
    <row r="287" spans="1:13" s="17" customFormat="1" ht="12">
      <c r="A287" s="10" t="s">
        <v>34</v>
      </c>
      <c r="B287" s="22"/>
      <c r="C287" s="22" t="s">
        <v>661</v>
      </c>
      <c r="D287" s="22" t="s">
        <v>6133</v>
      </c>
      <c r="E287" s="22" t="s">
        <v>6134</v>
      </c>
      <c r="F287" s="22"/>
      <c r="G287" s="22"/>
      <c r="H287" s="22"/>
      <c r="I287" s="22"/>
      <c r="J287" s="22"/>
      <c r="K287" s="22"/>
      <c r="L287" s="22"/>
      <c r="M287" s="24" t="str">
        <f>CONCATENATE("Preet|",VLOOKUP(C287,数据标准!E:AF,28,FALSE),"|",TRIM(D287),"|",TRIM(D287),"|",E287,"|",SUBSTITUTE(SUBSTITUTE(F287,CHAR(10),""),CHAR(13),""),"|")</f>
        <v>Preet|CD000002|A2010|A2010|林木育种和育苗||</v>
      </c>
    </row>
    <row r="288" spans="1:13" s="17" customFormat="1" ht="12">
      <c r="A288" s="10" t="s">
        <v>34</v>
      </c>
      <c r="B288" s="22"/>
      <c r="C288" s="22" t="s">
        <v>661</v>
      </c>
      <c r="D288" s="22" t="s">
        <v>6135</v>
      </c>
      <c r="E288" s="22" t="s">
        <v>6136</v>
      </c>
      <c r="F288" s="22"/>
      <c r="G288" s="22"/>
      <c r="H288" s="22"/>
      <c r="I288" s="22"/>
      <c r="J288" s="22"/>
      <c r="K288" s="22"/>
      <c r="L288" s="22"/>
      <c r="M288" s="24" t="str">
        <f>CONCATENATE("Preet|",VLOOKUP(C288,数据标准!E:AF,28,FALSE),"|",TRIM(D288),"|",TRIM(D288),"|",E288,"|",SUBSTITUTE(SUBSTITUTE(F288,CHAR(10),""),CHAR(13),""),"|")</f>
        <v>Preet|CD000002|A2011|A2011|林木育种||</v>
      </c>
    </row>
    <row r="289" spans="1:13" s="17" customFormat="1" ht="12">
      <c r="A289" s="10" t="s">
        <v>34</v>
      </c>
      <c r="B289" s="22"/>
      <c r="C289" s="22" t="s">
        <v>661</v>
      </c>
      <c r="D289" s="22" t="s">
        <v>6137</v>
      </c>
      <c r="E289" s="22" t="s">
        <v>6138</v>
      </c>
      <c r="F289" s="22"/>
      <c r="G289" s="22"/>
      <c r="H289" s="22"/>
      <c r="I289" s="22"/>
      <c r="J289" s="22"/>
      <c r="K289" s="22"/>
      <c r="L289" s="22"/>
      <c r="M289" s="24" t="str">
        <f>CONCATENATE("Preet|",VLOOKUP(C289,数据标准!E:AF,28,FALSE),"|",TRIM(D289),"|",TRIM(D289),"|",E289,"|",SUBSTITUTE(SUBSTITUTE(F289,CHAR(10),""),CHAR(13),""),"|")</f>
        <v>Preet|CD000002|A2012|A2012|林木育苗||</v>
      </c>
    </row>
    <row r="290" spans="1:13" s="17" customFormat="1" ht="12">
      <c r="A290" s="10" t="s">
        <v>34</v>
      </c>
      <c r="B290" s="22"/>
      <c r="C290" s="22" t="s">
        <v>661</v>
      </c>
      <c r="D290" s="22" t="s">
        <v>6139</v>
      </c>
      <c r="E290" s="22" t="s">
        <v>6140</v>
      </c>
      <c r="F290" s="22"/>
      <c r="G290" s="22"/>
      <c r="H290" s="22"/>
      <c r="I290" s="22"/>
      <c r="J290" s="22"/>
      <c r="K290" s="22"/>
      <c r="L290" s="22"/>
      <c r="M290" s="24" t="str">
        <f>CONCATENATE("Preet|",VLOOKUP(C290,数据标准!E:AF,28,FALSE),"|",TRIM(D290),"|",TRIM(D290),"|",E290,"|",SUBSTITUTE(SUBSTITUTE(F290,CHAR(10),""),CHAR(13),""),"|")</f>
        <v>Preet|CD000002|A2020|A2020|造林和更新||</v>
      </c>
    </row>
    <row r="291" spans="1:13" s="17" customFormat="1" ht="12">
      <c r="A291" s="10" t="s">
        <v>34</v>
      </c>
      <c r="B291" s="22"/>
      <c r="C291" s="22" t="s">
        <v>661</v>
      </c>
      <c r="D291" s="22" t="s">
        <v>6141</v>
      </c>
      <c r="E291" s="22" t="s">
        <v>6142</v>
      </c>
      <c r="F291" s="22"/>
      <c r="G291" s="22"/>
      <c r="H291" s="22"/>
      <c r="I291" s="22"/>
      <c r="J291" s="22"/>
      <c r="K291" s="22"/>
      <c r="L291" s="22"/>
      <c r="M291" s="24" t="str">
        <f>CONCATENATE("Preet|",VLOOKUP(C291,数据标准!E:AF,28,FALSE),"|",TRIM(D291),"|",TRIM(D291),"|",E291,"|",SUBSTITUTE(SUBSTITUTE(F291,CHAR(10),""),CHAR(13),""),"|")</f>
        <v>Preet|CD000002|A2030|A2030|森林经营、管护和改培||</v>
      </c>
    </row>
    <row r="292" spans="1:13" s="17" customFormat="1" ht="12">
      <c r="A292" s="10" t="s">
        <v>34</v>
      </c>
      <c r="B292" s="22"/>
      <c r="C292" s="22" t="s">
        <v>661</v>
      </c>
      <c r="D292" s="22" t="s">
        <v>6143</v>
      </c>
      <c r="E292" s="22" t="s">
        <v>6144</v>
      </c>
      <c r="F292" s="22"/>
      <c r="G292" s="22"/>
      <c r="H292" s="22"/>
      <c r="I292" s="22"/>
      <c r="J292" s="22"/>
      <c r="K292" s="22"/>
      <c r="L292" s="22"/>
      <c r="M292" s="24" t="str">
        <f>CONCATENATE("Preet|",VLOOKUP(C292,数据标准!E:AF,28,FALSE),"|",TRIM(D292),"|",TRIM(D292),"|",E292,"|",SUBSTITUTE(SUBSTITUTE(F292,CHAR(10),""),CHAR(13),""),"|")</f>
        <v>Preet|CD000002|A2031|A2031|森林经营和管护||</v>
      </c>
    </row>
    <row r="293" spans="1:13" s="17" customFormat="1" ht="12">
      <c r="A293" s="10" t="s">
        <v>34</v>
      </c>
      <c r="B293" s="22"/>
      <c r="C293" s="22" t="s">
        <v>661</v>
      </c>
      <c r="D293" s="22" t="s">
        <v>6145</v>
      </c>
      <c r="E293" s="22" t="s">
        <v>6146</v>
      </c>
      <c r="F293" s="22"/>
      <c r="G293" s="22"/>
      <c r="H293" s="22"/>
      <c r="I293" s="22"/>
      <c r="J293" s="22"/>
      <c r="K293" s="22"/>
      <c r="L293" s="22"/>
      <c r="M293" s="24" t="str">
        <f>CONCATENATE("Preet|",VLOOKUP(C293,数据标准!E:AF,28,FALSE),"|",TRIM(D293),"|",TRIM(D293),"|",E293,"|",SUBSTITUTE(SUBSTITUTE(F293,CHAR(10),""),CHAR(13),""),"|")</f>
        <v>Preet|CD000002|A2032|A2032|森林改培||</v>
      </c>
    </row>
    <row r="294" spans="1:13" s="17" customFormat="1" ht="12">
      <c r="A294" s="10" t="s">
        <v>34</v>
      </c>
      <c r="B294" s="22"/>
      <c r="C294" s="22" t="s">
        <v>661</v>
      </c>
      <c r="D294" s="22" t="s">
        <v>6147</v>
      </c>
      <c r="E294" s="22" t="s">
        <v>6148</v>
      </c>
      <c r="F294" s="22"/>
      <c r="G294" s="22"/>
      <c r="H294" s="22"/>
      <c r="I294" s="22"/>
      <c r="J294" s="22"/>
      <c r="K294" s="22"/>
      <c r="L294" s="22"/>
      <c r="M294" s="24" t="str">
        <f>CONCATENATE("Preet|",VLOOKUP(C294,数据标准!E:AF,28,FALSE),"|",TRIM(D294),"|",TRIM(D294),"|",E294,"|",SUBSTITUTE(SUBSTITUTE(F294,CHAR(10),""),CHAR(13),""),"|")</f>
        <v>Preet|CD000002|A2040|A2040|木材和竹材采运||</v>
      </c>
    </row>
    <row r="295" spans="1:13" s="17" customFormat="1" ht="12">
      <c r="A295" s="10" t="s">
        <v>34</v>
      </c>
      <c r="B295" s="22"/>
      <c r="C295" s="22" t="s">
        <v>661</v>
      </c>
      <c r="D295" s="22" t="s">
        <v>6149</v>
      </c>
      <c r="E295" s="22" t="s">
        <v>6150</v>
      </c>
      <c r="F295" s="22"/>
      <c r="G295" s="22"/>
      <c r="H295" s="22"/>
      <c r="I295" s="22"/>
      <c r="J295" s="22"/>
      <c r="K295" s="22"/>
      <c r="L295" s="22"/>
      <c r="M295" s="24" t="str">
        <f>CONCATENATE("Preet|",VLOOKUP(C295,数据标准!E:AF,28,FALSE),"|",TRIM(D295),"|",TRIM(D295),"|",E295,"|",SUBSTITUTE(SUBSTITUTE(F295,CHAR(10),""),CHAR(13),""),"|")</f>
        <v>Preet|CD000002|A2041|A2041|木材采运||</v>
      </c>
    </row>
    <row r="296" spans="1:13" s="17" customFormat="1" ht="12">
      <c r="A296" s="10" t="s">
        <v>34</v>
      </c>
      <c r="B296" s="22"/>
      <c r="C296" s="22" t="s">
        <v>661</v>
      </c>
      <c r="D296" s="22" t="s">
        <v>6151</v>
      </c>
      <c r="E296" s="22" t="s">
        <v>6152</v>
      </c>
      <c r="F296" s="22"/>
      <c r="G296" s="22"/>
      <c r="H296" s="22"/>
      <c r="I296" s="22"/>
      <c r="J296" s="22"/>
      <c r="K296" s="22"/>
      <c r="L296" s="22"/>
      <c r="M296" s="24" t="str">
        <f>CONCATENATE("Preet|",VLOOKUP(C296,数据标准!E:AF,28,FALSE),"|",TRIM(D296),"|",TRIM(D296),"|",E296,"|",SUBSTITUTE(SUBSTITUTE(F296,CHAR(10),""),CHAR(13),""),"|")</f>
        <v>Preet|CD000002|A2042|A2042|竹材采运||</v>
      </c>
    </row>
    <row r="297" spans="1:13" s="17" customFormat="1" ht="12">
      <c r="A297" s="10" t="s">
        <v>34</v>
      </c>
      <c r="B297" s="22"/>
      <c r="C297" s="22" t="s">
        <v>661</v>
      </c>
      <c r="D297" s="22" t="s">
        <v>6153</v>
      </c>
      <c r="E297" s="22" t="s">
        <v>6154</v>
      </c>
      <c r="F297" s="22"/>
      <c r="G297" s="22"/>
      <c r="H297" s="22"/>
      <c r="I297" s="22"/>
      <c r="J297" s="22"/>
      <c r="K297" s="22"/>
      <c r="L297" s="22"/>
      <c r="M297" s="24" t="str">
        <f>CONCATENATE("Preet|",VLOOKUP(C297,数据标准!E:AF,28,FALSE),"|",TRIM(D297),"|",TRIM(D297),"|",E297,"|",SUBSTITUTE(SUBSTITUTE(F297,CHAR(10),""),CHAR(13),""),"|")</f>
        <v>Preet|CD000002|A2050|A2050|林产品采集||</v>
      </c>
    </row>
    <row r="298" spans="1:13" s="17" customFormat="1" ht="12">
      <c r="A298" s="10" t="s">
        <v>34</v>
      </c>
      <c r="B298" s="22"/>
      <c r="C298" s="22" t="s">
        <v>661</v>
      </c>
      <c r="D298" s="22" t="s">
        <v>6155</v>
      </c>
      <c r="E298" s="22" t="s">
        <v>6156</v>
      </c>
      <c r="F298" s="22"/>
      <c r="G298" s="22"/>
      <c r="H298" s="22"/>
      <c r="I298" s="22"/>
      <c r="J298" s="22"/>
      <c r="K298" s="22"/>
      <c r="L298" s="22"/>
      <c r="M298" s="24" t="str">
        <f>CONCATENATE("Preet|",VLOOKUP(C298,数据标准!E:AF,28,FALSE),"|",TRIM(D298),"|",TRIM(D298),"|",E298,"|",SUBSTITUTE(SUBSTITUTE(F298,CHAR(10),""),CHAR(13),""),"|")</f>
        <v>Preet|CD000002|A2051|A2051|木竹材林产品采集||</v>
      </c>
    </row>
    <row r="299" spans="1:13" s="17" customFormat="1" ht="12">
      <c r="A299" s="10" t="s">
        <v>34</v>
      </c>
      <c r="B299" s="22"/>
      <c r="C299" s="22" t="s">
        <v>661</v>
      </c>
      <c r="D299" s="22" t="s">
        <v>6157</v>
      </c>
      <c r="E299" s="22" t="s">
        <v>6158</v>
      </c>
      <c r="F299" s="22"/>
      <c r="G299" s="22"/>
      <c r="H299" s="22"/>
      <c r="I299" s="22"/>
      <c r="J299" s="22"/>
      <c r="K299" s="22"/>
      <c r="L299" s="22"/>
      <c r="M299" s="24" t="str">
        <f>CONCATENATE("Preet|",VLOOKUP(C299,数据标准!E:AF,28,FALSE),"|",TRIM(D299),"|",TRIM(D299),"|",E299,"|",SUBSTITUTE(SUBSTITUTE(F299,CHAR(10),""),CHAR(13),""),"|")</f>
        <v>Preet|CD000002|A2052|A2052|非木竹材林产品采集||</v>
      </c>
    </row>
    <row r="300" spans="1:13" s="17" customFormat="1" ht="12">
      <c r="A300" s="10" t="s">
        <v>34</v>
      </c>
      <c r="B300" s="22"/>
      <c r="C300" s="22" t="s">
        <v>661</v>
      </c>
      <c r="D300" s="22" t="s">
        <v>6159</v>
      </c>
      <c r="E300" s="22" t="s">
        <v>6160</v>
      </c>
      <c r="F300" s="22"/>
      <c r="G300" s="22"/>
      <c r="H300" s="22"/>
      <c r="I300" s="22"/>
      <c r="J300" s="22"/>
      <c r="K300" s="22"/>
      <c r="L300" s="22"/>
      <c r="M300" s="24" t="str">
        <f>CONCATENATE("Preet|",VLOOKUP(C300,数据标准!E:AF,28,FALSE),"|",TRIM(D300),"|",TRIM(D300),"|",E300,"|",SUBSTITUTE(SUBSTITUTE(F300,CHAR(10),""),CHAR(13),""),"|")</f>
        <v>Preet|CD000002|A3000|A3000|畜牧业||</v>
      </c>
    </row>
    <row r="301" spans="1:13" s="17" customFormat="1" ht="12">
      <c r="A301" s="10" t="s">
        <v>34</v>
      </c>
      <c r="B301" s="22"/>
      <c r="C301" s="22" t="s">
        <v>661</v>
      </c>
      <c r="D301" s="22" t="s">
        <v>6161</v>
      </c>
      <c r="E301" s="22" t="s">
        <v>6162</v>
      </c>
      <c r="F301" s="22"/>
      <c r="G301" s="22"/>
      <c r="H301" s="22"/>
      <c r="I301" s="22"/>
      <c r="J301" s="22"/>
      <c r="K301" s="22"/>
      <c r="L301" s="22"/>
      <c r="M301" s="24" t="str">
        <f>CONCATENATE("Preet|",VLOOKUP(C301,数据标准!E:AF,28,FALSE),"|",TRIM(D301),"|",TRIM(D301),"|",E301,"|",SUBSTITUTE(SUBSTITUTE(F301,CHAR(10),""),CHAR(13),""),"|")</f>
        <v>Preet|CD000002|A3010|A3010|牲畜饲养||</v>
      </c>
    </row>
    <row r="302" spans="1:13" s="17" customFormat="1" ht="12">
      <c r="A302" s="10" t="s">
        <v>34</v>
      </c>
      <c r="B302" s="22"/>
      <c r="C302" s="22" t="s">
        <v>661</v>
      </c>
      <c r="D302" s="22" t="s">
        <v>6163</v>
      </c>
      <c r="E302" s="22" t="s">
        <v>6164</v>
      </c>
      <c r="F302" s="22"/>
      <c r="G302" s="22"/>
      <c r="H302" s="22"/>
      <c r="I302" s="22"/>
      <c r="J302" s="22"/>
      <c r="K302" s="22"/>
      <c r="L302" s="22"/>
      <c r="M302" s="24" t="str">
        <f>CONCATENATE("Preet|",VLOOKUP(C302,数据标准!E:AF,28,FALSE),"|",TRIM(D302),"|",TRIM(D302),"|",E302,"|",SUBSTITUTE(SUBSTITUTE(F302,CHAR(10),""),CHAR(13),""),"|")</f>
        <v>Preet|CD000002|A3011|A3011|牛的饲养||</v>
      </c>
    </row>
    <row r="303" spans="1:13" s="17" customFormat="1" ht="12">
      <c r="A303" s="10" t="s">
        <v>34</v>
      </c>
      <c r="B303" s="22"/>
      <c r="C303" s="22" t="s">
        <v>661</v>
      </c>
      <c r="D303" s="22" t="s">
        <v>6165</v>
      </c>
      <c r="E303" s="22" t="s">
        <v>6166</v>
      </c>
      <c r="F303" s="22"/>
      <c r="G303" s="22"/>
      <c r="H303" s="22"/>
      <c r="I303" s="22"/>
      <c r="J303" s="22"/>
      <c r="K303" s="22"/>
      <c r="L303" s="22"/>
      <c r="M303" s="24" t="str">
        <f>CONCATENATE("Preet|",VLOOKUP(C303,数据标准!E:AF,28,FALSE),"|",TRIM(D303),"|",TRIM(D303),"|",E303,"|",SUBSTITUTE(SUBSTITUTE(F303,CHAR(10),""),CHAR(13),""),"|")</f>
        <v>Preet|CD000002|A3012|A3012|马的饲养||</v>
      </c>
    </row>
    <row r="304" spans="1:13" s="17" customFormat="1" ht="12">
      <c r="A304" s="10" t="s">
        <v>34</v>
      </c>
      <c r="B304" s="22"/>
      <c r="C304" s="22" t="s">
        <v>661</v>
      </c>
      <c r="D304" s="22" t="s">
        <v>6167</v>
      </c>
      <c r="E304" s="22" t="s">
        <v>6168</v>
      </c>
      <c r="F304" s="22"/>
      <c r="G304" s="22"/>
      <c r="H304" s="22"/>
      <c r="I304" s="22"/>
      <c r="J304" s="22"/>
      <c r="K304" s="22"/>
      <c r="L304" s="22"/>
      <c r="M304" s="24" t="str">
        <f>CONCATENATE("Preet|",VLOOKUP(C304,数据标准!E:AF,28,FALSE),"|",TRIM(D304),"|",TRIM(D304),"|",E304,"|",SUBSTITUTE(SUBSTITUTE(F304,CHAR(10),""),CHAR(13),""),"|")</f>
        <v>Preet|CD000002|A3013|A3013|猪的饲养||</v>
      </c>
    </row>
    <row r="305" spans="1:13" s="17" customFormat="1" ht="12">
      <c r="A305" s="10" t="s">
        <v>34</v>
      </c>
      <c r="B305" s="22"/>
      <c r="C305" s="22" t="s">
        <v>661</v>
      </c>
      <c r="D305" s="22" t="s">
        <v>6169</v>
      </c>
      <c r="E305" s="22" t="s">
        <v>6170</v>
      </c>
      <c r="F305" s="22"/>
      <c r="G305" s="22"/>
      <c r="H305" s="22"/>
      <c r="I305" s="22"/>
      <c r="J305" s="22"/>
      <c r="K305" s="22"/>
      <c r="L305" s="22"/>
      <c r="M305" s="24" t="str">
        <f>CONCATENATE("Preet|",VLOOKUP(C305,数据标准!E:AF,28,FALSE),"|",TRIM(D305),"|",TRIM(D305),"|",E305,"|",SUBSTITUTE(SUBSTITUTE(F305,CHAR(10),""),CHAR(13),""),"|")</f>
        <v>Preet|CD000002|A3014|A3014|羊的饲养||</v>
      </c>
    </row>
    <row r="306" spans="1:13" s="17" customFormat="1" ht="12">
      <c r="A306" s="10" t="s">
        <v>34</v>
      </c>
      <c r="B306" s="22"/>
      <c r="C306" s="22" t="s">
        <v>661</v>
      </c>
      <c r="D306" s="22" t="s">
        <v>6171</v>
      </c>
      <c r="E306" s="22" t="s">
        <v>6172</v>
      </c>
      <c r="F306" s="22"/>
      <c r="G306" s="22"/>
      <c r="H306" s="22"/>
      <c r="I306" s="22"/>
      <c r="J306" s="22"/>
      <c r="K306" s="22"/>
      <c r="L306" s="22"/>
      <c r="M306" s="24" t="str">
        <f>CONCATENATE("Preet|",VLOOKUP(C306,数据标准!E:AF,28,FALSE),"|",TRIM(D306),"|",TRIM(D306),"|",E306,"|",SUBSTITUTE(SUBSTITUTE(F306,CHAR(10),""),CHAR(13),""),"|")</f>
        <v>Preet|CD000002|A3015|A3015|骆驼饲养||</v>
      </c>
    </row>
    <row r="307" spans="1:13" s="17" customFormat="1" ht="12">
      <c r="A307" s="10" t="s">
        <v>34</v>
      </c>
      <c r="B307" s="22"/>
      <c r="C307" s="22" t="s">
        <v>661</v>
      </c>
      <c r="D307" s="22" t="s">
        <v>6173</v>
      </c>
      <c r="E307" s="22" t="s">
        <v>6174</v>
      </c>
      <c r="F307" s="22"/>
      <c r="G307" s="22"/>
      <c r="H307" s="22"/>
      <c r="I307" s="22"/>
      <c r="J307" s="22"/>
      <c r="K307" s="22"/>
      <c r="L307" s="22"/>
      <c r="M307" s="24" t="str">
        <f>CONCATENATE("Preet|",VLOOKUP(C307,数据标准!E:AF,28,FALSE),"|",TRIM(D307),"|",TRIM(D307),"|",E307,"|",SUBSTITUTE(SUBSTITUTE(F307,CHAR(10),""),CHAR(13),""),"|")</f>
        <v>Preet|CD000002|A3019|A3019|其他牲畜饲养||</v>
      </c>
    </row>
    <row r="308" spans="1:13" s="17" customFormat="1" ht="12">
      <c r="A308" s="10" t="s">
        <v>34</v>
      </c>
      <c r="B308" s="22"/>
      <c r="C308" s="22" t="s">
        <v>661</v>
      </c>
      <c r="D308" s="22" t="s">
        <v>6175</v>
      </c>
      <c r="E308" s="22" t="s">
        <v>6176</v>
      </c>
      <c r="F308" s="22"/>
      <c r="G308" s="22"/>
      <c r="H308" s="22"/>
      <c r="I308" s="22"/>
      <c r="J308" s="22"/>
      <c r="K308" s="22"/>
      <c r="L308" s="22"/>
      <c r="M308" s="24" t="str">
        <f>CONCATENATE("Preet|",VLOOKUP(C308,数据标准!E:AF,28,FALSE),"|",TRIM(D308),"|",TRIM(D308),"|",E308,"|",SUBSTITUTE(SUBSTITUTE(F308,CHAR(10),""),CHAR(13),""),"|")</f>
        <v>Preet|CD000002|A3020|A3020|家禽饲养||</v>
      </c>
    </row>
    <row r="309" spans="1:13" s="17" customFormat="1" ht="12">
      <c r="A309" s="10" t="s">
        <v>34</v>
      </c>
      <c r="B309" s="22"/>
      <c r="C309" s="22" t="s">
        <v>661</v>
      </c>
      <c r="D309" s="22" t="s">
        <v>6177</v>
      </c>
      <c r="E309" s="22" t="s">
        <v>6178</v>
      </c>
      <c r="F309" s="22"/>
      <c r="G309" s="22"/>
      <c r="H309" s="22"/>
      <c r="I309" s="22"/>
      <c r="J309" s="22"/>
      <c r="K309" s="22"/>
      <c r="L309" s="22"/>
      <c r="M309" s="24" t="str">
        <f>CONCATENATE("Preet|",VLOOKUP(C309,数据标准!E:AF,28,FALSE),"|",TRIM(D309),"|",TRIM(D309),"|",E309,"|",SUBSTITUTE(SUBSTITUTE(F309,CHAR(10),""),CHAR(13),""),"|")</f>
        <v>Preet|CD000002|A3021|A3021|鸡的饲养||</v>
      </c>
    </row>
    <row r="310" spans="1:13" s="17" customFormat="1" ht="12">
      <c r="A310" s="10" t="s">
        <v>34</v>
      </c>
      <c r="B310" s="22"/>
      <c r="C310" s="22" t="s">
        <v>661</v>
      </c>
      <c r="D310" s="22" t="s">
        <v>6179</v>
      </c>
      <c r="E310" s="22" t="s">
        <v>6180</v>
      </c>
      <c r="F310" s="22"/>
      <c r="G310" s="22"/>
      <c r="H310" s="22"/>
      <c r="I310" s="22"/>
      <c r="J310" s="22"/>
      <c r="K310" s="22"/>
      <c r="L310" s="22"/>
      <c r="M310" s="24" t="str">
        <f>CONCATENATE("Preet|",VLOOKUP(C310,数据标准!E:AF,28,FALSE),"|",TRIM(D310),"|",TRIM(D310),"|",E310,"|",SUBSTITUTE(SUBSTITUTE(F310,CHAR(10),""),CHAR(13),""),"|")</f>
        <v>Preet|CD000002|A3022|A3022|鸭的饲养||</v>
      </c>
    </row>
    <row r="311" spans="1:13" s="17" customFormat="1" ht="12">
      <c r="A311" s="10" t="s">
        <v>34</v>
      </c>
      <c r="B311" s="22"/>
      <c r="C311" s="22" t="s">
        <v>661</v>
      </c>
      <c r="D311" s="22" t="s">
        <v>6181</v>
      </c>
      <c r="E311" s="22" t="s">
        <v>6182</v>
      </c>
      <c r="F311" s="22"/>
      <c r="G311" s="22"/>
      <c r="H311" s="22"/>
      <c r="I311" s="22"/>
      <c r="J311" s="22"/>
      <c r="K311" s="22"/>
      <c r="L311" s="22"/>
      <c r="M311" s="24" t="str">
        <f>CONCATENATE("Preet|",VLOOKUP(C311,数据标准!E:AF,28,FALSE),"|",TRIM(D311),"|",TRIM(D311),"|",E311,"|",SUBSTITUTE(SUBSTITUTE(F311,CHAR(10),""),CHAR(13),""),"|")</f>
        <v>Preet|CD000002|A3023|A3023|鹅的饲养||</v>
      </c>
    </row>
    <row r="312" spans="1:13" s="17" customFormat="1" ht="12">
      <c r="A312" s="10" t="s">
        <v>34</v>
      </c>
      <c r="B312" s="22"/>
      <c r="C312" s="22" t="s">
        <v>661</v>
      </c>
      <c r="D312" s="22" t="s">
        <v>6183</v>
      </c>
      <c r="E312" s="22" t="s">
        <v>6184</v>
      </c>
      <c r="F312" s="22"/>
      <c r="G312" s="22"/>
      <c r="H312" s="22"/>
      <c r="I312" s="22"/>
      <c r="J312" s="22"/>
      <c r="K312" s="22"/>
      <c r="L312" s="22"/>
      <c r="M312" s="24" t="str">
        <f>CONCATENATE("Preet|",VLOOKUP(C312,数据标准!E:AF,28,FALSE),"|",TRIM(D312),"|",TRIM(D312),"|",E312,"|",SUBSTITUTE(SUBSTITUTE(F312,CHAR(10),""),CHAR(13),""),"|")</f>
        <v>Preet|CD000002|A3029|A3029|其他家禽饲养||</v>
      </c>
    </row>
    <row r="313" spans="1:13" s="17" customFormat="1" ht="12">
      <c r="A313" s="10" t="s">
        <v>34</v>
      </c>
      <c r="B313" s="22"/>
      <c r="C313" s="22" t="s">
        <v>661</v>
      </c>
      <c r="D313" s="22" t="s">
        <v>6185</v>
      </c>
      <c r="E313" s="22" t="s">
        <v>6186</v>
      </c>
      <c r="F313" s="22"/>
      <c r="G313" s="22"/>
      <c r="H313" s="22"/>
      <c r="I313" s="22"/>
      <c r="J313" s="22"/>
      <c r="K313" s="22"/>
      <c r="L313" s="22"/>
      <c r="M313" s="24" t="str">
        <f>CONCATENATE("Preet|",VLOOKUP(C313,数据标准!E:AF,28,FALSE),"|",TRIM(D313),"|",TRIM(D313),"|",E313,"|",SUBSTITUTE(SUBSTITUTE(F313,CHAR(10),""),CHAR(13),""),"|")</f>
        <v>Preet|CD000002|A3030|A3030|狩猎和捕捉动物||</v>
      </c>
    </row>
    <row r="314" spans="1:13" s="17" customFormat="1" ht="12">
      <c r="A314" s="10" t="s">
        <v>34</v>
      </c>
      <c r="B314" s="22"/>
      <c r="C314" s="22" t="s">
        <v>661</v>
      </c>
      <c r="D314" s="22" t="s">
        <v>6187</v>
      </c>
      <c r="E314" s="22" t="s">
        <v>6188</v>
      </c>
      <c r="F314" s="22"/>
      <c r="G314" s="22"/>
      <c r="H314" s="22"/>
      <c r="I314" s="22"/>
      <c r="J314" s="22"/>
      <c r="K314" s="22"/>
      <c r="L314" s="22"/>
      <c r="M314" s="24" t="str">
        <f>CONCATENATE("Preet|",VLOOKUP(C314,数据标准!E:AF,28,FALSE),"|",TRIM(D314),"|",TRIM(D314),"|",E314,"|",SUBSTITUTE(SUBSTITUTE(F314,CHAR(10),""),CHAR(13),""),"|")</f>
        <v>Preet|CD000002|A3090|A3090|其他畜牧业||</v>
      </c>
    </row>
    <row r="315" spans="1:13" s="17" customFormat="1" ht="12">
      <c r="A315" s="10" t="s">
        <v>34</v>
      </c>
      <c r="B315" s="22"/>
      <c r="C315" s="22" t="s">
        <v>661</v>
      </c>
      <c r="D315" s="22" t="s">
        <v>6189</v>
      </c>
      <c r="E315" s="22" t="s">
        <v>6190</v>
      </c>
      <c r="F315" s="22"/>
      <c r="G315" s="22"/>
      <c r="H315" s="22"/>
      <c r="I315" s="22"/>
      <c r="J315" s="22"/>
      <c r="K315" s="22"/>
      <c r="L315" s="22"/>
      <c r="M315" s="24" t="str">
        <f>CONCATENATE("Preet|",VLOOKUP(C315,数据标准!E:AF,28,FALSE),"|",TRIM(D315),"|",TRIM(D315),"|",E315,"|",SUBSTITUTE(SUBSTITUTE(F315,CHAR(10),""),CHAR(13),""),"|")</f>
        <v>Preet|CD000002|A3091|A3091|兔的饲养||</v>
      </c>
    </row>
    <row r="316" spans="1:13" s="17" customFormat="1" ht="12">
      <c r="A316" s="10" t="s">
        <v>34</v>
      </c>
      <c r="B316" s="22"/>
      <c r="C316" s="22" t="s">
        <v>661</v>
      </c>
      <c r="D316" s="22" t="s">
        <v>6191</v>
      </c>
      <c r="E316" s="22" t="s">
        <v>6192</v>
      </c>
      <c r="F316" s="22"/>
      <c r="G316" s="22"/>
      <c r="H316" s="22"/>
      <c r="I316" s="22"/>
      <c r="J316" s="22"/>
      <c r="K316" s="22"/>
      <c r="L316" s="22"/>
      <c r="M316" s="24" t="str">
        <f>CONCATENATE("Preet|",VLOOKUP(C316,数据标准!E:AF,28,FALSE),"|",TRIM(D316),"|",TRIM(D316),"|",E316,"|",SUBSTITUTE(SUBSTITUTE(F316,CHAR(10),""),CHAR(13),""),"|")</f>
        <v>Preet|CD000002|A3092|A3092|蜜蜂饲养||</v>
      </c>
    </row>
    <row r="317" spans="1:13" s="17" customFormat="1" ht="12">
      <c r="A317" s="10" t="s">
        <v>34</v>
      </c>
      <c r="B317" s="22"/>
      <c r="C317" s="22" t="s">
        <v>661</v>
      </c>
      <c r="D317" s="22" t="s">
        <v>6193</v>
      </c>
      <c r="E317" s="22" t="s">
        <v>6194</v>
      </c>
      <c r="F317" s="22"/>
      <c r="G317" s="22"/>
      <c r="H317" s="22"/>
      <c r="I317" s="22"/>
      <c r="J317" s="22"/>
      <c r="K317" s="22"/>
      <c r="L317" s="22"/>
      <c r="M317" s="24" t="str">
        <f>CONCATENATE("Preet|",VLOOKUP(C317,数据标准!E:AF,28,FALSE),"|",TRIM(D317),"|",TRIM(D317),"|",E317,"|",SUBSTITUTE(SUBSTITUTE(F317,CHAR(10),""),CHAR(13),""),"|")</f>
        <v>Preet|CD000002|A3099|A3099|其他未列明畜牧业||</v>
      </c>
    </row>
    <row r="318" spans="1:13" s="17" customFormat="1" ht="12">
      <c r="A318" s="10" t="s">
        <v>34</v>
      </c>
      <c r="B318" s="22"/>
      <c r="C318" s="22" t="s">
        <v>661</v>
      </c>
      <c r="D318" s="22" t="s">
        <v>6195</v>
      </c>
      <c r="E318" s="22" t="s">
        <v>6196</v>
      </c>
      <c r="F318" s="22"/>
      <c r="G318" s="22"/>
      <c r="H318" s="22"/>
      <c r="I318" s="22"/>
      <c r="J318" s="22"/>
      <c r="K318" s="22"/>
      <c r="L318" s="22"/>
      <c r="M318" s="24" t="str">
        <f>CONCATENATE("Preet|",VLOOKUP(C318,数据标准!E:AF,28,FALSE),"|",TRIM(D318),"|",TRIM(D318),"|",E318,"|",SUBSTITUTE(SUBSTITUTE(F318,CHAR(10),""),CHAR(13),""),"|")</f>
        <v>Preet|CD000002|A4000|A4000|渔业||</v>
      </c>
    </row>
    <row r="319" spans="1:13" s="17" customFormat="1" ht="12">
      <c r="A319" s="10" t="s">
        <v>34</v>
      </c>
      <c r="B319" s="22"/>
      <c r="C319" s="22" t="s">
        <v>661</v>
      </c>
      <c r="D319" s="22" t="s">
        <v>6197</v>
      </c>
      <c r="E319" s="22" t="s">
        <v>6198</v>
      </c>
      <c r="F319" s="22"/>
      <c r="G319" s="22"/>
      <c r="H319" s="22"/>
      <c r="I319" s="22"/>
      <c r="J319" s="22"/>
      <c r="K319" s="22"/>
      <c r="L319" s="22"/>
      <c r="M319" s="24" t="str">
        <f>CONCATENATE("Preet|",VLOOKUP(C319,数据标准!E:AF,28,FALSE),"|",TRIM(D319),"|",TRIM(D319),"|",E319,"|",SUBSTITUTE(SUBSTITUTE(F319,CHAR(10),""),CHAR(13),""),"|")</f>
        <v>Preet|CD000002|A4010|A4010|水产养殖||</v>
      </c>
    </row>
    <row r="320" spans="1:13" s="17" customFormat="1" ht="12">
      <c r="A320" s="10" t="s">
        <v>34</v>
      </c>
      <c r="B320" s="22"/>
      <c r="C320" s="22" t="s">
        <v>661</v>
      </c>
      <c r="D320" s="22" t="s">
        <v>6199</v>
      </c>
      <c r="E320" s="22" t="s">
        <v>6200</v>
      </c>
      <c r="F320" s="22"/>
      <c r="G320" s="22"/>
      <c r="H320" s="22"/>
      <c r="I320" s="22"/>
      <c r="J320" s="22"/>
      <c r="K320" s="22"/>
      <c r="L320" s="22"/>
      <c r="M320" s="24" t="str">
        <f>CONCATENATE("Preet|",VLOOKUP(C320,数据标准!E:AF,28,FALSE),"|",TRIM(D320),"|",TRIM(D320),"|",E320,"|",SUBSTITUTE(SUBSTITUTE(F320,CHAR(10),""),CHAR(13),""),"|")</f>
        <v>Preet|CD000002|A4011|A4011|海水养殖||</v>
      </c>
    </row>
    <row r="321" spans="1:13" s="17" customFormat="1" ht="12">
      <c r="A321" s="10" t="s">
        <v>34</v>
      </c>
      <c r="B321" s="22"/>
      <c r="C321" s="22" t="s">
        <v>661</v>
      </c>
      <c r="D321" s="22" t="s">
        <v>6201</v>
      </c>
      <c r="E321" s="22" t="s">
        <v>6202</v>
      </c>
      <c r="F321" s="22"/>
      <c r="G321" s="22"/>
      <c r="H321" s="22"/>
      <c r="I321" s="22"/>
      <c r="J321" s="22"/>
      <c r="K321" s="22"/>
      <c r="L321" s="22"/>
      <c r="M321" s="24" t="str">
        <f>CONCATENATE("Preet|",VLOOKUP(C321,数据标准!E:AF,28,FALSE),"|",TRIM(D321),"|",TRIM(D321),"|",E321,"|",SUBSTITUTE(SUBSTITUTE(F321,CHAR(10),""),CHAR(13),""),"|")</f>
        <v>Preet|CD000002|A4012|A4012|内陆养殖||</v>
      </c>
    </row>
    <row r="322" spans="1:13" s="17" customFormat="1" ht="12">
      <c r="A322" s="10" t="s">
        <v>34</v>
      </c>
      <c r="B322" s="22"/>
      <c r="C322" s="22" t="s">
        <v>661</v>
      </c>
      <c r="D322" s="22" t="s">
        <v>6203</v>
      </c>
      <c r="E322" s="22" t="s">
        <v>6204</v>
      </c>
      <c r="F322" s="22"/>
      <c r="G322" s="22"/>
      <c r="H322" s="22"/>
      <c r="I322" s="22"/>
      <c r="J322" s="22"/>
      <c r="K322" s="22"/>
      <c r="L322" s="22"/>
      <c r="M322" s="24" t="str">
        <f>CONCATENATE("Preet|",VLOOKUP(C322,数据标准!E:AF,28,FALSE),"|",TRIM(D322),"|",TRIM(D322),"|",E322,"|",SUBSTITUTE(SUBSTITUTE(F322,CHAR(10),""),CHAR(13),""),"|")</f>
        <v>Preet|CD000002|A4020|A4020|水产捕捞||</v>
      </c>
    </row>
    <row r="323" spans="1:13" s="17" customFormat="1" ht="12">
      <c r="A323" s="10" t="s">
        <v>34</v>
      </c>
      <c r="B323" s="22"/>
      <c r="C323" s="22" t="s">
        <v>661</v>
      </c>
      <c r="D323" s="22" t="s">
        <v>6205</v>
      </c>
      <c r="E323" s="22" t="s">
        <v>6206</v>
      </c>
      <c r="F323" s="22"/>
      <c r="G323" s="22"/>
      <c r="H323" s="22"/>
      <c r="I323" s="22"/>
      <c r="J323" s="22"/>
      <c r="K323" s="22"/>
      <c r="L323" s="22"/>
      <c r="M323" s="24" t="str">
        <f>CONCATENATE("Preet|",VLOOKUP(C323,数据标准!E:AF,28,FALSE),"|",TRIM(D323),"|",TRIM(D323),"|",E323,"|",SUBSTITUTE(SUBSTITUTE(F323,CHAR(10),""),CHAR(13),""),"|")</f>
        <v>Preet|CD000002|A4021|A4021|海水捕捞||</v>
      </c>
    </row>
    <row r="324" spans="1:13" s="17" customFormat="1" ht="12">
      <c r="A324" s="10" t="s">
        <v>34</v>
      </c>
      <c r="B324" s="22"/>
      <c r="C324" s="22" t="s">
        <v>661</v>
      </c>
      <c r="D324" s="22" t="s">
        <v>6207</v>
      </c>
      <c r="E324" s="22" t="s">
        <v>6208</v>
      </c>
      <c r="F324" s="22"/>
      <c r="G324" s="22"/>
      <c r="H324" s="22"/>
      <c r="I324" s="22"/>
      <c r="J324" s="22"/>
      <c r="K324" s="22"/>
      <c r="L324" s="22"/>
      <c r="M324" s="24" t="str">
        <f>CONCATENATE("Preet|",VLOOKUP(C324,数据标准!E:AF,28,FALSE),"|",TRIM(D324),"|",TRIM(D324),"|",E324,"|",SUBSTITUTE(SUBSTITUTE(F324,CHAR(10),""),CHAR(13),""),"|")</f>
        <v>Preet|CD000002|A4022|A4022|内陆捕捞||</v>
      </c>
    </row>
    <row r="325" spans="1:13" s="17" customFormat="1" ht="12">
      <c r="A325" s="10" t="s">
        <v>34</v>
      </c>
      <c r="B325" s="22"/>
      <c r="C325" s="22" t="s">
        <v>661</v>
      </c>
      <c r="D325" s="22" t="s">
        <v>6209</v>
      </c>
      <c r="E325" s="22" t="s">
        <v>6210</v>
      </c>
      <c r="F325" s="22"/>
      <c r="G325" s="22"/>
      <c r="H325" s="22"/>
      <c r="I325" s="22"/>
      <c r="J325" s="22"/>
      <c r="K325" s="22"/>
      <c r="L325" s="22"/>
      <c r="M325" s="24" t="str">
        <f>CONCATENATE("Preet|",VLOOKUP(C325,数据标准!E:AF,28,FALSE),"|",TRIM(D325),"|",TRIM(D325),"|",E325,"|",SUBSTITUTE(SUBSTITUTE(F325,CHAR(10),""),CHAR(13),""),"|")</f>
        <v>Preet|CD000002|A5000|A5000|农、林、牧、渔专业及辅助性活动||</v>
      </c>
    </row>
    <row r="326" spans="1:13" s="17" customFormat="1" ht="12">
      <c r="A326" s="10" t="s">
        <v>34</v>
      </c>
      <c r="B326" s="22"/>
      <c r="C326" s="22" t="s">
        <v>661</v>
      </c>
      <c r="D326" s="22" t="s">
        <v>6211</v>
      </c>
      <c r="E326" s="22" t="s">
        <v>6212</v>
      </c>
      <c r="F326" s="22"/>
      <c r="G326" s="22"/>
      <c r="H326" s="22"/>
      <c r="I326" s="22"/>
      <c r="J326" s="22"/>
      <c r="K326" s="22"/>
      <c r="L326" s="22"/>
      <c r="M326" s="24" t="str">
        <f>CONCATENATE("Preet|",VLOOKUP(C326,数据标准!E:AF,28,FALSE),"|",TRIM(D326),"|",TRIM(D326),"|",E326,"|",SUBSTITUTE(SUBSTITUTE(F326,CHAR(10),""),CHAR(13),""),"|")</f>
        <v>Preet|CD000002|A5010|A5010|农业专业及辅助性活动||</v>
      </c>
    </row>
    <row r="327" spans="1:13" s="17" customFormat="1" ht="12">
      <c r="A327" s="10" t="s">
        <v>34</v>
      </c>
      <c r="B327" s="22"/>
      <c r="C327" s="22" t="s">
        <v>661</v>
      </c>
      <c r="D327" s="22" t="s">
        <v>6213</v>
      </c>
      <c r="E327" s="22" t="s">
        <v>6214</v>
      </c>
      <c r="F327" s="22"/>
      <c r="G327" s="22"/>
      <c r="H327" s="22"/>
      <c r="I327" s="22"/>
      <c r="J327" s="22"/>
      <c r="K327" s="22"/>
      <c r="L327" s="22"/>
      <c r="M327" s="24" t="str">
        <f>CONCATENATE("Preet|",VLOOKUP(C327,数据标准!E:AF,28,FALSE),"|",TRIM(D327),"|",TRIM(D327),"|",E327,"|",SUBSTITUTE(SUBSTITUTE(F327,CHAR(10),""),CHAR(13),""),"|")</f>
        <v>Preet|CD000002|A5011|A5011|种子种苗培育活动||</v>
      </c>
    </row>
    <row r="328" spans="1:13" s="17" customFormat="1" ht="12">
      <c r="A328" s="10" t="s">
        <v>34</v>
      </c>
      <c r="B328" s="22"/>
      <c r="C328" s="22" t="s">
        <v>661</v>
      </c>
      <c r="D328" s="22" t="s">
        <v>6215</v>
      </c>
      <c r="E328" s="22" t="s">
        <v>6216</v>
      </c>
      <c r="F328" s="22"/>
      <c r="G328" s="22"/>
      <c r="H328" s="22"/>
      <c r="I328" s="22"/>
      <c r="J328" s="22"/>
      <c r="K328" s="22"/>
      <c r="L328" s="22"/>
      <c r="M328" s="24" t="str">
        <f>CONCATENATE("Preet|",VLOOKUP(C328,数据标准!E:AF,28,FALSE),"|",TRIM(D328),"|",TRIM(D328),"|",E328,"|",SUBSTITUTE(SUBSTITUTE(F328,CHAR(10),""),CHAR(13),""),"|")</f>
        <v>Preet|CD000002|A5012|A5012|农业机械活动||</v>
      </c>
    </row>
    <row r="329" spans="1:13" s="17" customFormat="1" ht="12">
      <c r="A329" s="10" t="s">
        <v>34</v>
      </c>
      <c r="B329" s="22"/>
      <c r="C329" s="22" t="s">
        <v>661</v>
      </c>
      <c r="D329" s="22" t="s">
        <v>6217</v>
      </c>
      <c r="E329" s="22" t="s">
        <v>6218</v>
      </c>
      <c r="F329" s="22"/>
      <c r="G329" s="22"/>
      <c r="H329" s="22"/>
      <c r="I329" s="22"/>
      <c r="J329" s="22"/>
      <c r="K329" s="22"/>
      <c r="L329" s="22"/>
      <c r="M329" s="24" t="str">
        <f>CONCATENATE("Preet|",VLOOKUP(C329,数据标准!E:AF,28,FALSE),"|",TRIM(D329),"|",TRIM(D329),"|",E329,"|",SUBSTITUTE(SUBSTITUTE(F329,CHAR(10),""),CHAR(13),""),"|")</f>
        <v>Preet|CD000002|A5013|A5013|灌溉活动||</v>
      </c>
    </row>
    <row r="330" spans="1:13" s="17" customFormat="1" ht="12">
      <c r="A330" s="10" t="s">
        <v>34</v>
      </c>
      <c r="B330" s="22"/>
      <c r="C330" s="22" t="s">
        <v>661</v>
      </c>
      <c r="D330" s="22" t="s">
        <v>6219</v>
      </c>
      <c r="E330" s="22" t="s">
        <v>6220</v>
      </c>
      <c r="F330" s="22"/>
      <c r="G330" s="22"/>
      <c r="H330" s="22"/>
      <c r="I330" s="22"/>
      <c r="J330" s="22"/>
      <c r="K330" s="22"/>
      <c r="L330" s="22"/>
      <c r="M330" s="24" t="str">
        <f>CONCATENATE("Preet|",VLOOKUP(C330,数据标准!E:AF,28,FALSE),"|",TRIM(D330),"|",TRIM(D330),"|",E330,"|",SUBSTITUTE(SUBSTITUTE(F330,CHAR(10),""),CHAR(13),""),"|")</f>
        <v>Preet|CD000002|A5014|A5014|农产品初加工活动||</v>
      </c>
    </row>
    <row r="331" spans="1:13" s="17" customFormat="1" ht="12">
      <c r="A331" s="10" t="s">
        <v>34</v>
      </c>
      <c r="B331" s="22"/>
      <c r="C331" s="22" t="s">
        <v>661</v>
      </c>
      <c r="D331" s="22" t="s">
        <v>6221</v>
      </c>
      <c r="E331" s="22" t="s">
        <v>6222</v>
      </c>
      <c r="F331" s="22"/>
      <c r="G331" s="22"/>
      <c r="H331" s="22"/>
      <c r="I331" s="22"/>
      <c r="J331" s="22"/>
      <c r="K331" s="22"/>
      <c r="L331" s="22"/>
      <c r="M331" s="24" t="str">
        <f>CONCATENATE("Preet|",VLOOKUP(C331,数据标准!E:AF,28,FALSE),"|",TRIM(D331),"|",TRIM(D331),"|",E331,"|",SUBSTITUTE(SUBSTITUTE(F331,CHAR(10),""),CHAR(13),""),"|")</f>
        <v>Preet|CD000002|A5015|A5015|农作物病虫害防治活动||</v>
      </c>
    </row>
    <row r="332" spans="1:13" s="17" customFormat="1" ht="12">
      <c r="A332" s="10" t="s">
        <v>34</v>
      </c>
      <c r="B332" s="22"/>
      <c r="C332" s="22" t="s">
        <v>661</v>
      </c>
      <c r="D332" s="22" t="s">
        <v>6223</v>
      </c>
      <c r="E332" s="22" t="s">
        <v>6224</v>
      </c>
      <c r="F332" s="22"/>
      <c r="G332" s="22"/>
      <c r="H332" s="22"/>
      <c r="I332" s="22"/>
      <c r="J332" s="22"/>
      <c r="K332" s="22"/>
      <c r="L332" s="22"/>
      <c r="M332" s="24" t="str">
        <f>CONCATENATE("Preet|",VLOOKUP(C332,数据标准!E:AF,28,FALSE),"|",TRIM(D332),"|",TRIM(D332),"|",E332,"|",SUBSTITUTE(SUBSTITUTE(F332,CHAR(10),""),CHAR(13),""),"|")</f>
        <v>Preet|CD000002|A5019|A5019|其他农业专业及辅助性活动||</v>
      </c>
    </row>
    <row r="333" spans="1:13" s="17" customFormat="1" ht="12">
      <c r="A333" s="10" t="s">
        <v>34</v>
      </c>
      <c r="B333" s="22"/>
      <c r="C333" s="22" t="s">
        <v>661</v>
      </c>
      <c r="D333" s="22" t="s">
        <v>6225</v>
      </c>
      <c r="E333" s="22" t="s">
        <v>6226</v>
      </c>
      <c r="F333" s="22"/>
      <c r="G333" s="22"/>
      <c r="H333" s="22"/>
      <c r="I333" s="22"/>
      <c r="J333" s="22"/>
      <c r="K333" s="22"/>
      <c r="L333" s="22"/>
      <c r="M333" s="24" t="str">
        <f>CONCATENATE("Preet|",VLOOKUP(C333,数据标准!E:AF,28,FALSE),"|",TRIM(D333),"|",TRIM(D333),"|",E333,"|",SUBSTITUTE(SUBSTITUTE(F333,CHAR(10),""),CHAR(13),""),"|")</f>
        <v>Preet|CD000002|A5020|A5020|林业专业及辅助性活动||</v>
      </c>
    </row>
    <row r="334" spans="1:13" s="17" customFormat="1" ht="12">
      <c r="A334" s="10" t="s">
        <v>34</v>
      </c>
      <c r="B334" s="22"/>
      <c r="C334" s="22" t="s">
        <v>661</v>
      </c>
      <c r="D334" s="22" t="s">
        <v>6227</v>
      </c>
      <c r="E334" s="22" t="s">
        <v>6228</v>
      </c>
      <c r="F334" s="22"/>
      <c r="G334" s="22"/>
      <c r="H334" s="22"/>
      <c r="I334" s="22"/>
      <c r="J334" s="22"/>
      <c r="K334" s="22"/>
      <c r="L334" s="22"/>
      <c r="M334" s="24" t="str">
        <f>CONCATENATE("Preet|",VLOOKUP(C334,数据标准!E:AF,28,FALSE),"|",TRIM(D334),"|",TRIM(D334),"|",E334,"|",SUBSTITUTE(SUBSTITUTE(F334,CHAR(10),""),CHAR(13),""),"|")</f>
        <v>Preet|CD000002|A5021|A5021|林业有害生物防治活动||</v>
      </c>
    </row>
    <row r="335" spans="1:13" s="17" customFormat="1" ht="12">
      <c r="A335" s="10" t="s">
        <v>34</v>
      </c>
      <c r="B335" s="22"/>
      <c r="C335" s="22" t="s">
        <v>661</v>
      </c>
      <c r="D335" s="22" t="s">
        <v>6229</v>
      </c>
      <c r="E335" s="22" t="s">
        <v>6230</v>
      </c>
      <c r="F335" s="22"/>
      <c r="G335" s="22"/>
      <c r="H335" s="22"/>
      <c r="I335" s="22"/>
      <c r="J335" s="22"/>
      <c r="K335" s="22"/>
      <c r="L335" s="22"/>
      <c r="M335" s="24" t="str">
        <f>CONCATENATE("Preet|",VLOOKUP(C335,数据标准!E:AF,28,FALSE),"|",TRIM(D335),"|",TRIM(D335),"|",E335,"|",SUBSTITUTE(SUBSTITUTE(F335,CHAR(10),""),CHAR(13),""),"|")</f>
        <v>Preet|CD000002|A5022|A5022|森林防火活动||</v>
      </c>
    </row>
    <row r="336" spans="1:13" s="17" customFormat="1" ht="12">
      <c r="A336" s="10" t="s">
        <v>34</v>
      </c>
      <c r="B336" s="22"/>
      <c r="C336" s="22" t="s">
        <v>661</v>
      </c>
      <c r="D336" s="22" t="s">
        <v>6231</v>
      </c>
      <c r="E336" s="22" t="s">
        <v>6232</v>
      </c>
      <c r="F336" s="22"/>
      <c r="G336" s="22"/>
      <c r="H336" s="22"/>
      <c r="I336" s="22"/>
      <c r="J336" s="22"/>
      <c r="K336" s="22"/>
      <c r="L336" s="22"/>
      <c r="M336" s="24" t="str">
        <f>CONCATENATE("Preet|",VLOOKUP(C336,数据标准!E:AF,28,FALSE),"|",TRIM(D336),"|",TRIM(D336),"|",E336,"|",SUBSTITUTE(SUBSTITUTE(F336,CHAR(10),""),CHAR(13),""),"|")</f>
        <v>Preet|CD000002|A5023|A5023|林产品初级加工活动||</v>
      </c>
    </row>
    <row r="337" spans="1:13" s="17" customFormat="1" ht="12">
      <c r="A337" s="10" t="s">
        <v>34</v>
      </c>
      <c r="B337" s="22"/>
      <c r="C337" s="22" t="s">
        <v>661</v>
      </c>
      <c r="D337" s="22" t="s">
        <v>6233</v>
      </c>
      <c r="E337" s="22" t="s">
        <v>6234</v>
      </c>
      <c r="F337" s="22"/>
      <c r="G337" s="22"/>
      <c r="H337" s="22"/>
      <c r="I337" s="22"/>
      <c r="J337" s="22"/>
      <c r="K337" s="22"/>
      <c r="L337" s="22"/>
      <c r="M337" s="24" t="str">
        <f>CONCATENATE("Preet|",VLOOKUP(C337,数据标准!E:AF,28,FALSE),"|",TRIM(D337),"|",TRIM(D337),"|",E337,"|",SUBSTITUTE(SUBSTITUTE(F337,CHAR(10),""),CHAR(13),""),"|")</f>
        <v>Preet|CD000002|A5029|A5029|其他林业专业及辅助性活动||</v>
      </c>
    </row>
    <row r="338" spans="1:13" s="17" customFormat="1" ht="12">
      <c r="A338" s="10" t="s">
        <v>34</v>
      </c>
      <c r="B338" s="22"/>
      <c r="C338" s="22" t="s">
        <v>661</v>
      </c>
      <c r="D338" s="22" t="s">
        <v>6235</v>
      </c>
      <c r="E338" s="22" t="s">
        <v>6236</v>
      </c>
      <c r="F338" s="22"/>
      <c r="G338" s="22"/>
      <c r="H338" s="22"/>
      <c r="I338" s="22"/>
      <c r="J338" s="22"/>
      <c r="K338" s="22"/>
      <c r="L338" s="22"/>
      <c r="M338" s="24" t="str">
        <f>CONCATENATE("Preet|",VLOOKUP(C338,数据标准!E:AF,28,FALSE),"|",TRIM(D338),"|",TRIM(D338),"|",E338,"|",SUBSTITUTE(SUBSTITUTE(F338,CHAR(10),""),CHAR(13),""),"|")</f>
        <v>Preet|CD000002|A5030|A5030|畜牧专业及辅助性活动||</v>
      </c>
    </row>
    <row r="339" spans="1:13" s="17" customFormat="1" ht="12">
      <c r="A339" s="10" t="s">
        <v>34</v>
      </c>
      <c r="B339" s="22"/>
      <c r="C339" s="22" t="s">
        <v>661</v>
      </c>
      <c r="D339" s="22" t="s">
        <v>6237</v>
      </c>
      <c r="E339" s="22" t="s">
        <v>6238</v>
      </c>
      <c r="F339" s="22"/>
      <c r="G339" s="22"/>
      <c r="H339" s="22"/>
      <c r="I339" s="22"/>
      <c r="J339" s="22"/>
      <c r="K339" s="22"/>
      <c r="L339" s="22"/>
      <c r="M339" s="24" t="str">
        <f>CONCATENATE("Preet|",VLOOKUP(C339,数据标准!E:AF,28,FALSE),"|",TRIM(D339),"|",TRIM(D339),"|",E339,"|",SUBSTITUTE(SUBSTITUTE(F339,CHAR(10),""),CHAR(13),""),"|")</f>
        <v>Preet|CD000002|A5031|A5031|畜牧良种繁殖活动||</v>
      </c>
    </row>
    <row r="340" spans="1:13" s="17" customFormat="1" ht="12">
      <c r="A340" s="10" t="s">
        <v>34</v>
      </c>
      <c r="B340" s="22"/>
      <c r="C340" s="22" t="s">
        <v>661</v>
      </c>
      <c r="D340" s="22" t="s">
        <v>6239</v>
      </c>
      <c r="E340" s="22" t="s">
        <v>6240</v>
      </c>
      <c r="F340" s="22"/>
      <c r="G340" s="22"/>
      <c r="H340" s="22"/>
      <c r="I340" s="22"/>
      <c r="J340" s="22"/>
      <c r="K340" s="22"/>
      <c r="L340" s="22"/>
      <c r="M340" s="24" t="str">
        <f>CONCATENATE("Preet|",VLOOKUP(C340,数据标准!E:AF,28,FALSE),"|",TRIM(D340),"|",TRIM(D340),"|",E340,"|",SUBSTITUTE(SUBSTITUTE(F340,CHAR(10),""),CHAR(13),""),"|")</f>
        <v>Preet|CD000002|A5032|A5032|畜禽粪污处理活动||</v>
      </c>
    </row>
    <row r="341" spans="1:13" s="17" customFormat="1" ht="12">
      <c r="A341" s="10" t="s">
        <v>34</v>
      </c>
      <c r="B341" s="22"/>
      <c r="C341" s="22" t="s">
        <v>661</v>
      </c>
      <c r="D341" s="22" t="s">
        <v>6241</v>
      </c>
      <c r="E341" s="22" t="s">
        <v>6242</v>
      </c>
      <c r="F341" s="22"/>
      <c r="G341" s="22"/>
      <c r="H341" s="22"/>
      <c r="I341" s="22"/>
      <c r="J341" s="22"/>
      <c r="K341" s="22"/>
      <c r="L341" s="22"/>
      <c r="M341" s="24" t="str">
        <f>CONCATENATE("Preet|",VLOOKUP(C341,数据标准!E:AF,28,FALSE),"|",TRIM(D341),"|",TRIM(D341),"|",E341,"|",SUBSTITUTE(SUBSTITUTE(F341,CHAR(10),""),CHAR(13),""),"|")</f>
        <v>Preet|CD000002|A5039|A5039|其他畜牧专业及辅助性活动||</v>
      </c>
    </row>
    <row r="342" spans="1:13" s="17" customFormat="1" ht="12">
      <c r="A342" s="10" t="s">
        <v>34</v>
      </c>
      <c r="B342" s="22"/>
      <c r="C342" s="22" t="s">
        <v>661</v>
      </c>
      <c r="D342" s="22" t="s">
        <v>6243</v>
      </c>
      <c r="E342" s="22" t="s">
        <v>6244</v>
      </c>
      <c r="F342" s="22"/>
      <c r="G342" s="22"/>
      <c r="H342" s="22"/>
      <c r="I342" s="22"/>
      <c r="J342" s="22"/>
      <c r="K342" s="22"/>
      <c r="L342" s="22"/>
      <c r="M342" s="24" t="str">
        <f>CONCATENATE("Preet|",VLOOKUP(C342,数据标准!E:AF,28,FALSE),"|",TRIM(D342),"|",TRIM(D342),"|",E342,"|",SUBSTITUTE(SUBSTITUTE(F342,CHAR(10),""),CHAR(13),""),"|")</f>
        <v>Preet|CD000002|A5040|A5040|渔业专业及辅助性活动||</v>
      </c>
    </row>
    <row r="343" spans="1:13" s="17" customFormat="1" ht="12">
      <c r="A343" s="10" t="s">
        <v>34</v>
      </c>
      <c r="B343" s="22"/>
      <c r="C343" s="22" t="s">
        <v>661</v>
      </c>
      <c r="D343" s="22" t="s">
        <v>6245</v>
      </c>
      <c r="E343" s="22" t="s">
        <v>6246</v>
      </c>
      <c r="F343" s="22"/>
      <c r="G343" s="22"/>
      <c r="H343" s="22"/>
      <c r="I343" s="22"/>
      <c r="J343" s="22"/>
      <c r="K343" s="22"/>
      <c r="L343" s="22"/>
      <c r="M343" s="24" t="str">
        <f>CONCATENATE("Preet|",VLOOKUP(C343,数据标准!E:AF,28,FALSE),"|",TRIM(D343),"|",TRIM(D343),"|",E343,"|",SUBSTITUTE(SUBSTITUTE(F343,CHAR(10),""),CHAR(13),""),"|")</f>
        <v>Preet|CD000002|A5041|A5041|鱼苗及鱼种场活动||</v>
      </c>
    </row>
    <row r="344" spans="1:13" s="17" customFormat="1" ht="12">
      <c r="A344" s="10" t="s">
        <v>34</v>
      </c>
      <c r="B344" s="22"/>
      <c r="C344" s="22" t="s">
        <v>661</v>
      </c>
      <c r="D344" s="22" t="s">
        <v>6247</v>
      </c>
      <c r="E344" s="22" t="s">
        <v>6248</v>
      </c>
      <c r="F344" s="22"/>
      <c r="G344" s="22"/>
      <c r="H344" s="22"/>
      <c r="I344" s="22"/>
      <c r="J344" s="22"/>
      <c r="K344" s="22"/>
      <c r="L344" s="22"/>
      <c r="M344" s="24" t="str">
        <f>CONCATENATE("Preet|",VLOOKUP(C344,数据标准!E:AF,28,FALSE),"|",TRIM(D344),"|",TRIM(D344),"|",E344,"|",SUBSTITUTE(SUBSTITUTE(F344,CHAR(10),""),CHAR(13),""),"|")</f>
        <v>Preet|CD000002|A5049|A5049|其他渔业专业及辅助性活动||</v>
      </c>
    </row>
    <row r="345" spans="1:13" s="17" customFormat="1" ht="12">
      <c r="A345" s="10" t="s">
        <v>34</v>
      </c>
      <c r="B345" s="22"/>
      <c r="C345" s="22" t="s">
        <v>661</v>
      </c>
      <c r="D345" s="22" t="s">
        <v>6249</v>
      </c>
      <c r="E345" s="22" t="s">
        <v>6250</v>
      </c>
      <c r="F345" s="22"/>
      <c r="G345" s="22"/>
      <c r="H345" s="22"/>
      <c r="I345" s="22"/>
      <c r="J345" s="22"/>
      <c r="K345" s="22"/>
      <c r="L345" s="22"/>
      <c r="M345" s="24" t="str">
        <f>CONCATENATE("Preet|",VLOOKUP(C345,数据标准!E:AF,28,FALSE),"|",TRIM(D345),"|",TRIM(D345),"|",E345,"|",SUBSTITUTE(SUBSTITUTE(F345,CHAR(10),""),CHAR(13),""),"|")</f>
        <v>Preet|CD000002|B|B|采矿业||</v>
      </c>
    </row>
    <row r="346" spans="1:13" s="17" customFormat="1" ht="12">
      <c r="A346" s="10" t="s">
        <v>34</v>
      </c>
      <c r="B346" s="22"/>
      <c r="C346" s="22" t="s">
        <v>661</v>
      </c>
      <c r="D346" s="22" t="s">
        <v>6251</v>
      </c>
      <c r="E346" s="22" t="s">
        <v>6252</v>
      </c>
      <c r="F346" s="22"/>
      <c r="G346" s="22"/>
      <c r="H346" s="22"/>
      <c r="I346" s="22"/>
      <c r="J346" s="22"/>
      <c r="K346" s="22"/>
      <c r="L346" s="22"/>
      <c r="M346" s="24" t="str">
        <f>CONCATENATE("Preet|",VLOOKUP(C346,数据标准!E:AF,28,FALSE),"|",TRIM(D346),"|",TRIM(D346),"|",E346,"|",SUBSTITUTE(SUBSTITUTE(F346,CHAR(10),""),CHAR(13),""),"|")</f>
        <v>Preet|CD000002|B6000|B6000|煤炭开采和洗选业||</v>
      </c>
    </row>
    <row r="347" spans="1:13" s="17" customFormat="1" ht="12">
      <c r="A347" s="10" t="s">
        <v>34</v>
      </c>
      <c r="B347" s="22"/>
      <c r="C347" s="22" t="s">
        <v>661</v>
      </c>
      <c r="D347" s="22" t="s">
        <v>6253</v>
      </c>
      <c r="E347" s="22" t="s">
        <v>6254</v>
      </c>
      <c r="F347" s="22"/>
      <c r="G347" s="22"/>
      <c r="H347" s="22"/>
      <c r="I347" s="22"/>
      <c r="J347" s="22"/>
      <c r="K347" s="22"/>
      <c r="L347" s="22"/>
      <c r="M347" s="24" t="str">
        <f>CONCATENATE("Preet|",VLOOKUP(C347,数据标准!E:AF,28,FALSE),"|",TRIM(D347),"|",TRIM(D347),"|",E347,"|",SUBSTITUTE(SUBSTITUTE(F347,CHAR(10),""),CHAR(13),""),"|")</f>
        <v>Preet|CD000002|B6010|B6010|烟煤和无烟煤开采洗选||</v>
      </c>
    </row>
    <row r="348" spans="1:13" s="17" customFormat="1" ht="12">
      <c r="A348" s="10" t="s">
        <v>34</v>
      </c>
      <c r="B348" s="22"/>
      <c r="C348" s="22" t="s">
        <v>661</v>
      </c>
      <c r="D348" s="22" t="s">
        <v>6255</v>
      </c>
      <c r="E348" s="22" t="s">
        <v>6256</v>
      </c>
      <c r="F348" s="22"/>
      <c r="G348" s="22"/>
      <c r="H348" s="22"/>
      <c r="I348" s="22"/>
      <c r="J348" s="22"/>
      <c r="K348" s="22"/>
      <c r="L348" s="22"/>
      <c r="M348" s="24" t="str">
        <f>CONCATENATE("Preet|",VLOOKUP(C348,数据标准!E:AF,28,FALSE),"|",TRIM(D348),"|",TRIM(D348),"|",E348,"|",SUBSTITUTE(SUBSTITUTE(F348,CHAR(10),""),CHAR(13),""),"|")</f>
        <v>Preet|CD000002|B6020|B6020|褐煤开采洗选||</v>
      </c>
    </row>
    <row r="349" spans="1:13" s="17" customFormat="1" ht="12">
      <c r="A349" s="10" t="s">
        <v>34</v>
      </c>
      <c r="B349" s="22"/>
      <c r="C349" s="22" t="s">
        <v>661</v>
      </c>
      <c r="D349" s="22" t="s">
        <v>6257</v>
      </c>
      <c r="E349" s="22" t="s">
        <v>6258</v>
      </c>
      <c r="F349" s="22"/>
      <c r="G349" s="22"/>
      <c r="H349" s="22"/>
      <c r="I349" s="22"/>
      <c r="J349" s="22"/>
      <c r="K349" s="22"/>
      <c r="L349" s="22"/>
      <c r="M349" s="24" t="str">
        <f>CONCATENATE("Preet|",VLOOKUP(C349,数据标准!E:AF,28,FALSE),"|",TRIM(D349),"|",TRIM(D349),"|",E349,"|",SUBSTITUTE(SUBSTITUTE(F349,CHAR(10),""),CHAR(13),""),"|")</f>
        <v>Preet|CD000002|B6090|B6090|其他煤炭采选||</v>
      </c>
    </row>
    <row r="350" spans="1:13" s="17" customFormat="1" ht="12">
      <c r="A350" s="10" t="s">
        <v>34</v>
      </c>
      <c r="B350" s="22"/>
      <c r="C350" s="22" t="s">
        <v>661</v>
      </c>
      <c r="D350" s="22" t="s">
        <v>6259</v>
      </c>
      <c r="E350" s="22" t="s">
        <v>6260</v>
      </c>
      <c r="F350" s="22"/>
      <c r="G350" s="22"/>
      <c r="H350" s="22"/>
      <c r="I350" s="22"/>
      <c r="J350" s="22"/>
      <c r="K350" s="22"/>
      <c r="L350" s="22"/>
      <c r="M350" s="24" t="str">
        <f>CONCATENATE("Preet|",VLOOKUP(C350,数据标准!E:AF,28,FALSE),"|",TRIM(D350),"|",TRIM(D350),"|",E350,"|",SUBSTITUTE(SUBSTITUTE(F350,CHAR(10),""),CHAR(13),""),"|")</f>
        <v>Preet|CD000002|B7000|B7000|石油和天然气开采业||</v>
      </c>
    </row>
    <row r="351" spans="1:13" s="17" customFormat="1" ht="12">
      <c r="A351" s="10" t="s">
        <v>34</v>
      </c>
      <c r="B351" s="22"/>
      <c r="C351" s="22" t="s">
        <v>661</v>
      </c>
      <c r="D351" s="22" t="s">
        <v>6261</v>
      </c>
      <c r="E351" s="22" t="s">
        <v>6262</v>
      </c>
      <c r="F351" s="22"/>
      <c r="G351" s="22"/>
      <c r="H351" s="22"/>
      <c r="I351" s="22"/>
      <c r="J351" s="22"/>
      <c r="K351" s="22"/>
      <c r="L351" s="22"/>
      <c r="M351" s="24" t="str">
        <f>CONCATENATE("Preet|",VLOOKUP(C351,数据标准!E:AF,28,FALSE),"|",TRIM(D351),"|",TRIM(D351),"|",E351,"|",SUBSTITUTE(SUBSTITUTE(F351,CHAR(10),""),CHAR(13),""),"|")</f>
        <v>Preet|CD000002|B7010|B7010|石油开采||</v>
      </c>
    </row>
    <row r="352" spans="1:13" s="17" customFormat="1" ht="12">
      <c r="A352" s="10" t="s">
        <v>34</v>
      </c>
      <c r="B352" s="22"/>
      <c r="C352" s="22" t="s">
        <v>661</v>
      </c>
      <c r="D352" s="22" t="s">
        <v>6263</v>
      </c>
      <c r="E352" s="22" t="s">
        <v>6264</v>
      </c>
      <c r="F352" s="22"/>
      <c r="G352" s="22"/>
      <c r="H352" s="22"/>
      <c r="I352" s="22"/>
      <c r="J352" s="22"/>
      <c r="K352" s="22"/>
      <c r="L352" s="22"/>
      <c r="M352" s="24" t="str">
        <f>CONCATENATE("Preet|",VLOOKUP(C352,数据标准!E:AF,28,FALSE),"|",TRIM(D352),"|",TRIM(D352),"|",E352,"|",SUBSTITUTE(SUBSTITUTE(F352,CHAR(10),""),CHAR(13),""),"|")</f>
        <v>Preet|CD000002|B7011|B7011|陆地石油开采||</v>
      </c>
    </row>
    <row r="353" spans="1:13" s="17" customFormat="1" ht="12">
      <c r="A353" s="10" t="s">
        <v>34</v>
      </c>
      <c r="B353" s="22"/>
      <c r="C353" s="22" t="s">
        <v>661</v>
      </c>
      <c r="D353" s="22" t="s">
        <v>6265</v>
      </c>
      <c r="E353" s="22" t="s">
        <v>6266</v>
      </c>
      <c r="F353" s="22"/>
      <c r="G353" s="22"/>
      <c r="H353" s="22"/>
      <c r="I353" s="22"/>
      <c r="J353" s="22"/>
      <c r="K353" s="22"/>
      <c r="L353" s="22"/>
      <c r="M353" s="24" t="str">
        <f>CONCATENATE("Preet|",VLOOKUP(C353,数据标准!E:AF,28,FALSE),"|",TRIM(D353),"|",TRIM(D353),"|",E353,"|",SUBSTITUTE(SUBSTITUTE(F353,CHAR(10),""),CHAR(13),""),"|")</f>
        <v>Preet|CD000002|B7012|B7012|海洋石油开采||</v>
      </c>
    </row>
    <row r="354" spans="1:13" s="17" customFormat="1" ht="12">
      <c r="A354" s="10" t="s">
        <v>34</v>
      </c>
      <c r="B354" s="22"/>
      <c r="C354" s="22" t="s">
        <v>661</v>
      </c>
      <c r="D354" s="22" t="s">
        <v>6267</v>
      </c>
      <c r="E354" s="22" t="s">
        <v>6268</v>
      </c>
      <c r="F354" s="22"/>
      <c r="G354" s="22"/>
      <c r="H354" s="22"/>
      <c r="I354" s="22"/>
      <c r="J354" s="22"/>
      <c r="K354" s="22"/>
      <c r="L354" s="22"/>
      <c r="M354" s="24" t="str">
        <f>CONCATENATE("Preet|",VLOOKUP(C354,数据标准!E:AF,28,FALSE),"|",TRIM(D354),"|",TRIM(D354),"|",E354,"|",SUBSTITUTE(SUBSTITUTE(F354,CHAR(10),""),CHAR(13),""),"|")</f>
        <v>Preet|CD000002|B7020|B7020|天然气开采||</v>
      </c>
    </row>
    <row r="355" spans="1:13" s="17" customFormat="1" ht="12">
      <c r="A355" s="10" t="s">
        <v>34</v>
      </c>
      <c r="B355" s="22"/>
      <c r="C355" s="22" t="s">
        <v>661</v>
      </c>
      <c r="D355" s="22" t="s">
        <v>6269</v>
      </c>
      <c r="E355" s="22" t="s">
        <v>6270</v>
      </c>
      <c r="F355" s="22"/>
      <c r="G355" s="22"/>
      <c r="H355" s="22"/>
      <c r="I355" s="22"/>
      <c r="J355" s="22"/>
      <c r="K355" s="22"/>
      <c r="L355" s="22"/>
      <c r="M355" s="24" t="str">
        <f>CONCATENATE("Preet|",VLOOKUP(C355,数据标准!E:AF,28,FALSE),"|",TRIM(D355),"|",TRIM(D355),"|",E355,"|",SUBSTITUTE(SUBSTITUTE(F355,CHAR(10),""),CHAR(13),""),"|")</f>
        <v>Preet|CD000002|B7021|B7021|陆地天然气开采||</v>
      </c>
    </row>
    <row r="356" spans="1:13" s="17" customFormat="1" ht="12">
      <c r="A356" s="10" t="s">
        <v>34</v>
      </c>
      <c r="B356" s="22"/>
      <c r="C356" s="22" t="s">
        <v>661</v>
      </c>
      <c r="D356" s="22" t="s">
        <v>6271</v>
      </c>
      <c r="E356" s="22" t="s">
        <v>6272</v>
      </c>
      <c r="F356" s="22"/>
      <c r="G356" s="22"/>
      <c r="H356" s="22"/>
      <c r="I356" s="22"/>
      <c r="J356" s="22"/>
      <c r="K356" s="22"/>
      <c r="L356" s="22"/>
      <c r="M356" s="24" t="str">
        <f>CONCATENATE("Preet|",VLOOKUP(C356,数据标准!E:AF,28,FALSE),"|",TRIM(D356),"|",TRIM(D356),"|",E356,"|",SUBSTITUTE(SUBSTITUTE(F356,CHAR(10),""),CHAR(13),""),"|")</f>
        <v>Preet|CD000002|B7022|B7022|海洋天然气及可燃冰开采||</v>
      </c>
    </row>
    <row r="357" spans="1:13" s="17" customFormat="1" ht="12">
      <c r="A357" s="10" t="s">
        <v>34</v>
      </c>
      <c r="B357" s="22"/>
      <c r="C357" s="22" t="s">
        <v>661</v>
      </c>
      <c r="D357" s="22" t="s">
        <v>6273</v>
      </c>
      <c r="E357" s="22" t="s">
        <v>6274</v>
      </c>
      <c r="F357" s="22"/>
      <c r="G357" s="22"/>
      <c r="H357" s="22"/>
      <c r="I357" s="22"/>
      <c r="J357" s="22"/>
      <c r="K357" s="22"/>
      <c r="L357" s="22"/>
      <c r="M357" s="24" t="str">
        <f>CONCATENATE("Preet|",VLOOKUP(C357,数据标准!E:AF,28,FALSE),"|",TRIM(D357),"|",TRIM(D357),"|",E357,"|",SUBSTITUTE(SUBSTITUTE(F357,CHAR(10),""),CHAR(13),""),"|")</f>
        <v>Preet|CD000002|B8000|B8000|黑色金属矿采选业||</v>
      </c>
    </row>
    <row r="358" spans="1:13" s="17" customFormat="1" ht="12">
      <c r="A358" s="10" t="s">
        <v>34</v>
      </c>
      <c r="B358" s="22"/>
      <c r="C358" s="22" t="s">
        <v>661</v>
      </c>
      <c r="D358" s="22" t="s">
        <v>6275</v>
      </c>
      <c r="E358" s="22" t="s">
        <v>6276</v>
      </c>
      <c r="F358" s="22"/>
      <c r="G358" s="22"/>
      <c r="H358" s="22"/>
      <c r="I358" s="22"/>
      <c r="J358" s="22"/>
      <c r="K358" s="22"/>
      <c r="L358" s="22"/>
      <c r="M358" s="24" t="str">
        <f>CONCATENATE("Preet|",VLOOKUP(C358,数据标准!E:AF,28,FALSE),"|",TRIM(D358),"|",TRIM(D358),"|",E358,"|",SUBSTITUTE(SUBSTITUTE(F358,CHAR(10),""),CHAR(13),""),"|")</f>
        <v>Preet|CD000002|B8010|B8010|铁矿采选||</v>
      </c>
    </row>
    <row r="359" spans="1:13" s="17" customFormat="1" ht="12">
      <c r="A359" s="10" t="s">
        <v>34</v>
      </c>
      <c r="B359" s="22"/>
      <c r="C359" s="22" t="s">
        <v>661</v>
      </c>
      <c r="D359" s="22" t="s">
        <v>6277</v>
      </c>
      <c r="E359" s="22" t="s">
        <v>6278</v>
      </c>
      <c r="F359" s="22"/>
      <c r="G359" s="22"/>
      <c r="H359" s="22"/>
      <c r="I359" s="22"/>
      <c r="J359" s="22"/>
      <c r="K359" s="22"/>
      <c r="L359" s="22"/>
      <c r="M359" s="24" t="str">
        <f>CONCATENATE("Preet|",VLOOKUP(C359,数据标准!E:AF,28,FALSE),"|",TRIM(D359),"|",TRIM(D359),"|",E359,"|",SUBSTITUTE(SUBSTITUTE(F359,CHAR(10),""),CHAR(13),""),"|")</f>
        <v>Preet|CD000002|B8020|B8020|锰矿、铬矿采选||</v>
      </c>
    </row>
    <row r="360" spans="1:13" s="17" customFormat="1" ht="12">
      <c r="A360" s="10" t="s">
        <v>34</v>
      </c>
      <c r="B360" s="22"/>
      <c r="C360" s="22" t="s">
        <v>661</v>
      </c>
      <c r="D360" s="22" t="s">
        <v>6279</v>
      </c>
      <c r="E360" s="22" t="s">
        <v>6280</v>
      </c>
      <c r="F360" s="22"/>
      <c r="G360" s="22"/>
      <c r="H360" s="22"/>
      <c r="I360" s="22"/>
      <c r="J360" s="22"/>
      <c r="K360" s="22"/>
      <c r="L360" s="22"/>
      <c r="M360" s="24" t="str">
        <f>CONCATENATE("Preet|",VLOOKUP(C360,数据标准!E:AF,28,FALSE),"|",TRIM(D360),"|",TRIM(D360),"|",E360,"|",SUBSTITUTE(SUBSTITUTE(F360,CHAR(10),""),CHAR(13),""),"|")</f>
        <v>Preet|CD000002|B8090|B8090|其他黑色金属矿采选||</v>
      </c>
    </row>
    <row r="361" spans="1:13" s="17" customFormat="1" ht="12">
      <c r="A361" s="10" t="s">
        <v>34</v>
      </c>
      <c r="B361" s="22"/>
      <c r="C361" s="22" t="s">
        <v>661</v>
      </c>
      <c r="D361" s="22" t="s">
        <v>6281</v>
      </c>
      <c r="E361" s="22" t="s">
        <v>6282</v>
      </c>
      <c r="F361" s="22"/>
      <c r="G361" s="22"/>
      <c r="H361" s="22"/>
      <c r="I361" s="22"/>
      <c r="J361" s="22"/>
      <c r="K361" s="22"/>
      <c r="L361" s="22"/>
      <c r="M361" s="24" t="str">
        <f>CONCATENATE("Preet|",VLOOKUP(C361,数据标准!E:AF,28,FALSE),"|",TRIM(D361),"|",TRIM(D361),"|",E361,"|",SUBSTITUTE(SUBSTITUTE(F361,CHAR(10),""),CHAR(13),""),"|")</f>
        <v>Preet|CD000002|B9000|B9000|有色金属矿采选业||</v>
      </c>
    </row>
    <row r="362" spans="1:13" s="17" customFormat="1" ht="12">
      <c r="A362" s="10" t="s">
        <v>34</v>
      </c>
      <c r="B362" s="22"/>
      <c r="C362" s="22" t="s">
        <v>661</v>
      </c>
      <c r="D362" s="22" t="s">
        <v>6283</v>
      </c>
      <c r="E362" s="22" t="s">
        <v>6284</v>
      </c>
      <c r="F362" s="22"/>
      <c r="G362" s="22"/>
      <c r="H362" s="22"/>
      <c r="I362" s="22"/>
      <c r="J362" s="22"/>
      <c r="K362" s="22"/>
      <c r="L362" s="22"/>
      <c r="M362" s="24" t="str">
        <f>CONCATENATE("Preet|",VLOOKUP(C362,数据标准!E:AF,28,FALSE),"|",TRIM(D362),"|",TRIM(D362),"|",E362,"|",SUBSTITUTE(SUBSTITUTE(F362,CHAR(10),""),CHAR(13),""),"|")</f>
        <v>Preet|CD000002|B9010|B9010|常用有色金属矿采选||</v>
      </c>
    </row>
    <row r="363" spans="1:13" s="17" customFormat="1" ht="12">
      <c r="A363" s="10" t="s">
        <v>34</v>
      </c>
      <c r="B363" s="22"/>
      <c r="C363" s="22" t="s">
        <v>661</v>
      </c>
      <c r="D363" s="22" t="s">
        <v>6285</v>
      </c>
      <c r="E363" s="22" t="s">
        <v>6286</v>
      </c>
      <c r="F363" s="22"/>
      <c r="G363" s="22"/>
      <c r="H363" s="22"/>
      <c r="I363" s="22"/>
      <c r="J363" s="22"/>
      <c r="K363" s="22"/>
      <c r="L363" s="22"/>
      <c r="M363" s="24" t="str">
        <f>CONCATENATE("Preet|",VLOOKUP(C363,数据标准!E:AF,28,FALSE),"|",TRIM(D363),"|",TRIM(D363),"|",E363,"|",SUBSTITUTE(SUBSTITUTE(F363,CHAR(10),""),CHAR(13),""),"|")</f>
        <v>Preet|CD000002|B9011|B9011|铜矿采选||</v>
      </c>
    </row>
    <row r="364" spans="1:13" s="17" customFormat="1" ht="12">
      <c r="A364" s="10" t="s">
        <v>34</v>
      </c>
      <c r="B364" s="22"/>
      <c r="C364" s="22" t="s">
        <v>661</v>
      </c>
      <c r="D364" s="22" t="s">
        <v>6287</v>
      </c>
      <c r="E364" s="22" t="s">
        <v>6288</v>
      </c>
      <c r="F364" s="22"/>
      <c r="G364" s="22"/>
      <c r="H364" s="22"/>
      <c r="I364" s="22"/>
      <c r="J364" s="22"/>
      <c r="K364" s="22"/>
      <c r="L364" s="22"/>
      <c r="M364" s="24" t="str">
        <f>CONCATENATE("Preet|",VLOOKUP(C364,数据标准!E:AF,28,FALSE),"|",TRIM(D364),"|",TRIM(D364),"|",E364,"|",SUBSTITUTE(SUBSTITUTE(F364,CHAR(10),""),CHAR(13),""),"|")</f>
        <v>Preet|CD000002|B9012|B9012|铅锌矿采选||</v>
      </c>
    </row>
    <row r="365" spans="1:13" s="17" customFormat="1" ht="12">
      <c r="A365" s="10" t="s">
        <v>34</v>
      </c>
      <c r="B365" s="22"/>
      <c r="C365" s="22" t="s">
        <v>661</v>
      </c>
      <c r="D365" s="22" t="s">
        <v>6289</v>
      </c>
      <c r="E365" s="22" t="s">
        <v>6290</v>
      </c>
      <c r="F365" s="22"/>
      <c r="G365" s="22"/>
      <c r="H365" s="22"/>
      <c r="I365" s="22"/>
      <c r="J365" s="22"/>
      <c r="K365" s="22"/>
      <c r="L365" s="22"/>
      <c r="M365" s="24" t="str">
        <f>CONCATENATE("Preet|",VLOOKUP(C365,数据标准!E:AF,28,FALSE),"|",TRIM(D365),"|",TRIM(D365),"|",E365,"|",SUBSTITUTE(SUBSTITUTE(F365,CHAR(10),""),CHAR(13),""),"|")</f>
        <v>Preet|CD000002|B9013|B9013|镍钴矿采选||</v>
      </c>
    </row>
    <row r="366" spans="1:13" s="17" customFormat="1" ht="12">
      <c r="A366" s="10" t="s">
        <v>34</v>
      </c>
      <c r="B366" s="22"/>
      <c r="C366" s="22" t="s">
        <v>661</v>
      </c>
      <c r="D366" s="22" t="s">
        <v>6291</v>
      </c>
      <c r="E366" s="22" t="s">
        <v>6292</v>
      </c>
      <c r="F366" s="22"/>
      <c r="G366" s="22"/>
      <c r="H366" s="22"/>
      <c r="I366" s="22"/>
      <c r="J366" s="22"/>
      <c r="K366" s="22"/>
      <c r="L366" s="22"/>
      <c r="M366" s="24" t="str">
        <f>CONCATENATE("Preet|",VLOOKUP(C366,数据标准!E:AF,28,FALSE),"|",TRIM(D366),"|",TRIM(D366),"|",E366,"|",SUBSTITUTE(SUBSTITUTE(F366,CHAR(10),""),CHAR(13),""),"|")</f>
        <v>Preet|CD000002|B9014|B9014|锡矿采选||</v>
      </c>
    </row>
    <row r="367" spans="1:13" s="17" customFormat="1" ht="12">
      <c r="A367" s="10" t="s">
        <v>34</v>
      </c>
      <c r="B367" s="22"/>
      <c r="C367" s="22" t="s">
        <v>661</v>
      </c>
      <c r="D367" s="22" t="s">
        <v>6293</v>
      </c>
      <c r="E367" s="22" t="s">
        <v>6294</v>
      </c>
      <c r="F367" s="22"/>
      <c r="G367" s="22"/>
      <c r="H367" s="22"/>
      <c r="I367" s="22"/>
      <c r="J367" s="22"/>
      <c r="K367" s="22"/>
      <c r="L367" s="22"/>
      <c r="M367" s="24" t="str">
        <f>CONCATENATE("Preet|",VLOOKUP(C367,数据标准!E:AF,28,FALSE),"|",TRIM(D367),"|",TRIM(D367),"|",E367,"|",SUBSTITUTE(SUBSTITUTE(F367,CHAR(10),""),CHAR(13),""),"|")</f>
        <v>Preet|CD000002|B9015|B9015|锑矿采选||</v>
      </c>
    </row>
    <row r="368" spans="1:13" s="17" customFormat="1" ht="12">
      <c r="A368" s="10" t="s">
        <v>34</v>
      </c>
      <c r="B368" s="22"/>
      <c r="C368" s="22" t="s">
        <v>661</v>
      </c>
      <c r="D368" s="22" t="s">
        <v>6295</v>
      </c>
      <c r="E368" s="22" t="s">
        <v>6296</v>
      </c>
      <c r="F368" s="22"/>
      <c r="G368" s="22"/>
      <c r="H368" s="22"/>
      <c r="I368" s="22"/>
      <c r="J368" s="22"/>
      <c r="K368" s="22"/>
      <c r="L368" s="22"/>
      <c r="M368" s="24" t="str">
        <f>CONCATENATE("Preet|",VLOOKUP(C368,数据标准!E:AF,28,FALSE),"|",TRIM(D368),"|",TRIM(D368),"|",E368,"|",SUBSTITUTE(SUBSTITUTE(F368,CHAR(10),""),CHAR(13),""),"|")</f>
        <v>Preet|CD000002|B9016|B9016|铝矿采选||</v>
      </c>
    </row>
    <row r="369" spans="1:13" s="17" customFormat="1" ht="12">
      <c r="A369" s="10" t="s">
        <v>34</v>
      </c>
      <c r="B369" s="22"/>
      <c r="C369" s="22" t="s">
        <v>661</v>
      </c>
      <c r="D369" s="22" t="s">
        <v>6297</v>
      </c>
      <c r="E369" s="22" t="s">
        <v>6298</v>
      </c>
      <c r="F369" s="22"/>
      <c r="G369" s="22"/>
      <c r="H369" s="22"/>
      <c r="I369" s="22"/>
      <c r="J369" s="22"/>
      <c r="K369" s="22"/>
      <c r="L369" s="22"/>
      <c r="M369" s="24" t="str">
        <f>CONCATENATE("Preet|",VLOOKUP(C369,数据标准!E:AF,28,FALSE),"|",TRIM(D369),"|",TRIM(D369),"|",E369,"|",SUBSTITUTE(SUBSTITUTE(F369,CHAR(10),""),CHAR(13),""),"|")</f>
        <v>Preet|CD000002|B9017|B9017|镁矿采选||</v>
      </c>
    </row>
    <row r="370" spans="1:13" s="17" customFormat="1" ht="12">
      <c r="A370" s="10" t="s">
        <v>34</v>
      </c>
      <c r="B370" s="22"/>
      <c r="C370" s="22" t="s">
        <v>661</v>
      </c>
      <c r="D370" s="22" t="s">
        <v>6299</v>
      </c>
      <c r="E370" s="22" t="s">
        <v>6300</v>
      </c>
      <c r="F370" s="22"/>
      <c r="G370" s="22"/>
      <c r="H370" s="22"/>
      <c r="I370" s="22"/>
      <c r="J370" s="22"/>
      <c r="K370" s="22"/>
      <c r="L370" s="22"/>
      <c r="M370" s="24" t="str">
        <f>CONCATENATE("Preet|",VLOOKUP(C370,数据标准!E:AF,28,FALSE),"|",TRIM(D370),"|",TRIM(D370),"|",E370,"|",SUBSTITUTE(SUBSTITUTE(F370,CHAR(10),""),CHAR(13),""),"|")</f>
        <v>Preet|CD000002|B9019|B9019|其他常用有色金属矿采选||</v>
      </c>
    </row>
    <row r="371" spans="1:13" s="17" customFormat="1" ht="12">
      <c r="A371" s="10" t="s">
        <v>34</v>
      </c>
      <c r="B371" s="22"/>
      <c r="C371" s="22" t="s">
        <v>661</v>
      </c>
      <c r="D371" s="22" t="s">
        <v>6301</v>
      </c>
      <c r="E371" s="22" t="s">
        <v>6302</v>
      </c>
      <c r="F371" s="22"/>
      <c r="G371" s="22"/>
      <c r="H371" s="22"/>
      <c r="I371" s="22"/>
      <c r="J371" s="22"/>
      <c r="K371" s="22"/>
      <c r="L371" s="22"/>
      <c r="M371" s="24" t="str">
        <f>CONCATENATE("Preet|",VLOOKUP(C371,数据标准!E:AF,28,FALSE),"|",TRIM(D371),"|",TRIM(D371),"|",E371,"|",SUBSTITUTE(SUBSTITUTE(F371,CHAR(10),""),CHAR(13),""),"|")</f>
        <v>Preet|CD000002|B9020|B9020|贵金属矿采选||</v>
      </c>
    </row>
    <row r="372" spans="1:13" s="17" customFormat="1" ht="12">
      <c r="A372" s="10" t="s">
        <v>34</v>
      </c>
      <c r="B372" s="22"/>
      <c r="C372" s="22" t="s">
        <v>661</v>
      </c>
      <c r="D372" s="22" t="s">
        <v>6303</v>
      </c>
      <c r="E372" s="22" t="s">
        <v>6304</v>
      </c>
      <c r="F372" s="22"/>
      <c r="G372" s="22"/>
      <c r="H372" s="22"/>
      <c r="I372" s="22"/>
      <c r="J372" s="22"/>
      <c r="K372" s="22"/>
      <c r="L372" s="22"/>
      <c r="M372" s="24" t="str">
        <f>CONCATENATE("Preet|",VLOOKUP(C372,数据标准!E:AF,28,FALSE),"|",TRIM(D372),"|",TRIM(D372),"|",E372,"|",SUBSTITUTE(SUBSTITUTE(F372,CHAR(10),""),CHAR(13),""),"|")</f>
        <v>Preet|CD000002|B9021|B9021|金矿采选||</v>
      </c>
    </row>
    <row r="373" spans="1:13" s="17" customFormat="1" ht="12">
      <c r="A373" s="10" t="s">
        <v>34</v>
      </c>
      <c r="B373" s="22"/>
      <c r="C373" s="22" t="s">
        <v>661</v>
      </c>
      <c r="D373" s="22" t="s">
        <v>6305</v>
      </c>
      <c r="E373" s="22" t="s">
        <v>6306</v>
      </c>
      <c r="F373" s="22"/>
      <c r="G373" s="22"/>
      <c r="H373" s="22"/>
      <c r="I373" s="22"/>
      <c r="J373" s="22"/>
      <c r="K373" s="22"/>
      <c r="L373" s="22"/>
      <c r="M373" s="24" t="str">
        <f>CONCATENATE("Preet|",VLOOKUP(C373,数据标准!E:AF,28,FALSE),"|",TRIM(D373),"|",TRIM(D373),"|",E373,"|",SUBSTITUTE(SUBSTITUTE(F373,CHAR(10),""),CHAR(13),""),"|")</f>
        <v>Preet|CD000002|B9022|B9022|银矿采选||</v>
      </c>
    </row>
    <row r="374" spans="1:13" s="17" customFormat="1" ht="12">
      <c r="A374" s="10" t="s">
        <v>34</v>
      </c>
      <c r="B374" s="22"/>
      <c r="C374" s="22" t="s">
        <v>661</v>
      </c>
      <c r="D374" s="22" t="s">
        <v>6307</v>
      </c>
      <c r="E374" s="22" t="s">
        <v>6308</v>
      </c>
      <c r="F374" s="22"/>
      <c r="G374" s="22"/>
      <c r="H374" s="22"/>
      <c r="I374" s="22"/>
      <c r="J374" s="22"/>
      <c r="K374" s="22"/>
      <c r="L374" s="22"/>
      <c r="M374" s="24" t="str">
        <f>CONCATENATE("Preet|",VLOOKUP(C374,数据标准!E:AF,28,FALSE),"|",TRIM(D374),"|",TRIM(D374),"|",E374,"|",SUBSTITUTE(SUBSTITUTE(F374,CHAR(10),""),CHAR(13),""),"|")</f>
        <v>Preet|CD000002|B9029|B9029|其他贵金属矿采选||</v>
      </c>
    </row>
    <row r="375" spans="1:13" s="17" customFormat="1" ht="12">
      <c r="A375" s="10" t="s">
        <v>34</v>
      </c>
      <c r="B375" s="22"/>
      <c r="C375" s="22" t="s">
        <v>661</v>
      </c>
      <c r="D375" s="22" t="s">
        <v>6309</v>
      </c>
      <c r="E375" s="22" t="s">
        <v>6310</v>
      </c>
      <c r="F375" s="22"/>
      <c r="G375" s="22"/>
      <c r="H375" s="22"/>
      <c r="I375" s="22"/>
      <c r="J375" s="22"/>
      <c r="K375" s="22"/>
      <c r="L375" s="22"/>
      <c r="M375" s="24" t="str">
        <f>CONCATENATE("Preet|",VLOOKUP(C375,数据标准!E:AF,28,FALSE),"|",TRIM(D375),"|",TRIM(D375),"|",E375,"|",SUBSTITUTE(SUBSTITUTE(F375,CHAR(10),""),CHAR(13),""),"|")</f>
        <v>Preet|CD000002|B9030|B9030|稀有稀土金属矿采选||</v>
      </c>
    </row>
    <row r="376" spans="1:13" s="17" customFormat="1" ht="12">
      <c r="A376" s="10" t="s">
        <v>34</v>
      </c>
      <c r="B376" s="22"/>
      <c r="C376" s="22" t="s">
        <v>661</v>
      </c>
      <c r="D376" s="22" t="s">
        <v>6311</v>
      </c>
      <c r="E376" s="22" t="s">
        <v>6312</v>
      </c>
      <c r="F376" s="22"/>
      <c r="G376" s="22"/>
      <c r="H376" s="22"/>
      <c r="I376" s="22"/>
      <c r="J376" s="22"/>
      <c r="K376" s="22"/>
      <c r="L376" s="22"/>
      <c r="M376" s="24" t="str">
        <f>CONCATENATE("Preet|",VLOOKUP(C376,数据标准!E:AF,28,FALSE),"|",TRIM(D376),"|",TRIM(D376),"|",E376,"|",SUBSTITUTE(SUBSTITUTE(F376,CHAR(10),""),CHAR(13),""),"|")</f>
        <v>Preet|CD000002|B9031|B9031|钨钼矿采选||</v>
      </c>
    </row>
    <row r="377" spans="1:13" s="17" customFormat="1" ht="12">
      <c r="A377" s="10" t="s">
        <v>34</v>
      </c>
      <c r="B377" s="22"/>
      <c r="C377" s="22" t="s">
        <v>661</v>
      </c>
      <c r="D377" s="22" t="s">
        <v>6313</v>
      </c>
      <c r="E377" s="22" t="s">
        <v>6314</v>
      </c>
      <c r="F377" s="22"/>
      <c r="G377" s="22"/>
      <c r="H377" s="22"/>
      <c r="I377" s="22"/>
      <c r="J377" s="22"/>
      <c r="K377" s="22"/>
      <c r="L377" s="22"/>
      <c r="M377" s="24" t="str">
        <f>CONCATENATE("Preet|",VLOOKUP(C377,数据标准!E:AF,28,FALSE),"|",TRIM(D377),"|",TRIM(D377),"|",E377,"|",SUBSTITUTE(SUBSTITUTE(F377,CHAR(10),""),CHAR(13),""),"|")</f>
        <v>Preet|CD000002|B9032|B9032|稀土金属矿采选||</v>
      </c>
    </row>
    <row r="378" spans="1:13" s="17" customFormat="1" ht="12">
      <c r="A378" s="10" t="s">
        <v>34</v>
      </c>
      <c r="B378" s="22"/>
      <c r="C378" s="22" t="s">
        <v>661</v>
      </c>
      <c r="D378" s="22" t="s">
        <v>6315</v>
      </c>
      <c r="E378" s="22" t="s">
        <v>6316</v>
      </c>
      <c r="F378" s="22"/>
      <c r="G378" s="22"/>
      <c r="H378" s="22"/>
      <c r="I378" s="22"/>
      <c r="J378" s="22"/>
      <c r="K378" s="22"/>
      <c r="L378" s="22"/>
      <c r="M378" s="24" t="str">
        <f>CONCATENATE("Preet|",VLOOKUP(C378,数据标准!E:AF,28,FALSE),"|",TRIM(D378),"|",TRIM(D378),"|",E378,"|",SUBSTITUTE(SUBSTITUTE(F378,CHAR(10),""),CHAR(13),""),"|")</f>
        <v>Preet|CD000002|B9033|B9033|放射性金属矿采选||</v>
      </c>
    </row>
    <row r="379" spans="1:13" s="17" customFormat="1" ht="12">
      <c r="A379" s="10" t="s">
        <v>34</v>
      </c>
      <c r="B379" s="22"/>
      <c r="C379" s="22" t="s">
        <v>661</v>
      </c>
      <c r="D379" s="22" t="s">
        <v>6317</v>
      </c>
      <c r="E379" s="22" t="s">
        <v>6318</v>
      </c>
      <c r="F379" s="22"/>
      <c r="G379" s="22"/>
      <c r="H379" s="22"/>
      <c r="I379" s="22"/>
      <c r="J379" s="22"/>
      <c r="K379" s="22"/>
      <c r="L379" s="22"/>
      <c r="M379" s="24" t="str">
        <f>CONCATENATE("Preet|",VLOOKUP(C379,数据标准!E:AF,28,FALSE),"|",TRIM(D379),"|",TRIM(D379),"|",E379,"|",SUBSTITUTE(SUBSTITUTE(F379,CHAR(10),""),CHAR(13),""),"|")</f>
        <v>Preet|CD000002|B9039|B9039|其他稀有金属矿采选||</v>
      </c>
    </row>
    <row r="380" spans="1:13" s="17" customFormat="1" ht="12">
      <c r="A380" s="10" t="s">
        <v>34</v>
      </c>
      <c r="B380" s="22"/>
      <c r="C380" s="22" t="s">
        <v>661</v>
      </c>
      <c r="D380" s="22" t="s">
        <v>6319</v>
      </c>
      <c r="E380" s="22" t="s">
        <v>6320</v>
      </c>
      <c r="F380" s="22"/>
      <c r="G380" s="22"/>
      <c r="H380" s="22"/>
      <c r="I380" s="22"/>
      <c r="J380" s="22"/>
      <c r="K380" s="22"/>
      <c r="L380" s="22"/>
      <c r="M380" s="24" t="str">
        <f>CONCATENATE("Preet|",VLOOKUP(C380,数据标准!E:AF,28,FALSE),"|",TRIM(D380),"|",TRIM(D380),"|",E380,"|",SUBSTITUTE(SUBSTITUTE(F380,CHAR(10),""),CHAR(13),""),"|")</f>
        <v>Preet|CD000002|B1000|B1000|非金属矿采选业||</v>
      </c>
    </row>
    <row r="381" spans="1:13" s="17" customFormat="1" ht="12">
      <c r="A381" s="10" t="s">
        <v>34</v>
      </c>
      <c r="B381" s="22"/>
      <c r="C381" s="22" t="s">
        <v>661</v>
      </c>
      <c r="D381" s="22" t="s">
        <v>6321</v>
      </c>
      <c r="E381" s="22" t="s">
        <v>6322</v>
      </c>
      <c r="F381" s="22"/>
      <c r="G381" s="22"/>
      <c r="H381" s="22"/>
      <c r="I381" s="22"/>
      <c r="J381" s="22"/>
      <c r="K381" s="22"/>
      <c r="L381" s="22"/>
      <c r="M381" s="24" t="str">
        <f>CONCATENATE("Preet|",VLOOKUP(C381,数据标准!E:AF,28,FALSE),"|",TRIM(D381),"|",TRIM(D381),"|",E381,"|",SUBSTITUTE(SUBSTITUTE(F381,CHAR(10),""),CHAR(13),""),"|")</f>
        <v>Preet|CD000002|B1010|B1010|土砂石开采||</v>
      </c>
    </row>
    <row r="382" spans="1:13" s="17" customFormat="1" ht="12">
      <c r="A382" s="10" t="s">
        <v>34</v>
      </c>
      <c r="B382" s="22"/>
      <c r="C382" s="22" t="s">
        <v>661</v>
      </c>
      <c r="D382" s="22" t="s">
        <v>6323</v>
      </c>
      <c r="E382" s="22" t="s">
        <v>6324</v>
      </c>
      <c r="F382" s="22"/>
      <c r="G382" s="22"/>
      <c r="H382" s="22"/>
      <c r="I382" s="22"/>
      <c r="J382" s="22"/>
      <c r="K382" s="22"/>
      <c r="L382" s="22"/>
      <c r="M382" s="24" t="str">
        <f>CONCATENATE("Preet|",VLOOKUP(C382,数据标准!E:AF,28,FALSE),"|",TRIM(D382),"|",TRIM(D382),"|",E382,"|",SUBSTITUTE(SUBSTITUTE(F382,CHAR(10),""),CHAR(13),""),"|")</f>
        <v>Preet|CD000002|B1011|B1011|石灰石、石膏开采||</v>
      </c>
    </row>
    <row r="383" spans="1:13" s="17" customFormat="1" ht="12">
      <c r="A383" s="10" t="s">
        <v>34</v>
      </c>
      <c r="B383" s="22"/>
      <c r="C383" s="22" t="s">
        <v>661</v>
      </c>
      <c r="D383" s="22" t="s">
        <v>6325</v>
      </c>
      <c r="E383" s="22" t="s">
        <v>6326</v>
      </c>
      <c r="F383" s="22"/>
      <c r="G383" s="22"/>
      <c r="H383" s="22"/>
      <c r="I383" s="22"/>
      <c r="J383" s="22"/>
      <c r="K383" s="22"/>
      <c r="L383" s="22"/>
      <c r="M383" s="24" t="str">
        <f>CONCATENATE("Preet|",VLOOKUP(C383,数据标准!E:AF,28,FALSE),"|",TRIM(D383),"|",TRIM(D383),"|",E383,"|",SUBSTITUTE(SUBSTITUTE(F383,CHAR(10),""),CHAR(13),""),"|")</f>
        <v>Preet|CD000002|B1012|B1012|建筑装饰用石开采||</v>
      </c>
    </row>
    <row r="384" spans="1:13" s="17" customFormat="1" ht="12">
      <c r="A384" s="10" t="s">
        <v>34</v>
      </c>
      <c r="B384" s="22"/>
      <c r="C384" s="22" t="s">
        <v>661</v>
      </c>
      <c r="D384" s="22" t="s">
        <v>6327</v>
      </c>
      <c r="E384" s="22" t="s">
        <v>6328</v>
      </c>
      <c r="F384" s="22"/>
      <c r="G384" s="22"/>
      <c r="H384" s="22"/>
      <c r="I384" s="22"/>
      <c r="J384" s="22"/>
      <c r="K384" s="22"/>
      <c r="L384" s="22"/>
      <c r="M384" s="24" t="str">
        <f>CONCATENATE("Preet|",VLOOKUP(C384,数据标准!E:AF,28,FALSE),"|",TRIM(D384),"|",TRIM(D384),"|",E384,"|",SUBSTITUTE(SUBSTITUTE(F384,CHAR(10),""),CHAR(13),""),"|")</f>
        <v>Preet|CD000002|B1013|B1013|耐火土石开采||</v>
      </c>
    </row>
    <row r="385" spans="1:13" s="17" customFormat="1" ht="12">
      <c r="A385" s="10" t="s">
        <v>34</v>
      </c>
      <c r="B385" s="22"/>
      <c r="C385" s="22" t="s">
        <v>661</v>
      </c>
      <c r="D385" s="22" t="s">
        <v>6329</v>
      </c>
      <c r="E385" s="22" t="s">
        <v>6330</v>
      </c>
      <c r="F385" s="22"/>
      <c r="G385" s="22"/>
      <c r="H385" s="22"/>
      <c r="I385" s="22"/>
      <c r="J385" s="22"/>
      <c r="K385" s="22"/>
      <c r="L385" s="22"/>
      <c r="M385" s="24" t="str">
        <f>CONCATENATE("Preet|",VLOOKUP(C385,数据标准!E:AF,28,FALSE),"|",TRIM(D385),"|",TRIM(D385),"|",E385,"|",SUBSTITUTE(SUBSTITUTE(F385,CHAR(10),""),CHAR(13),""),"|")</f>
        <v>Preet|CD000002|B1019|B1019|粘土及其他土砂石开采||</v>
      </c>
    </row>
    <row r="386" spans="1:13" s="17" customFormat="1" ht="12">
      <c r="A386" s="10" t="s">
        <v>34</v>
      </c>
      <c r="B386" s="22"/>
      <c r="C386" s="22" t="s">
        <v>661</v>
      </c>
      <c r="D386" s="22" t="s">
        <v>6331</v>
      </c>
      <c r="E386" s="22" t="s">
        <v>6332</v>
      </c>
      <c r="F386" s="22"/>
      <c r="G386" s="22"/>
      <c r="H386" s="22"/>
      <c r="I386" s="22"/>
      <c r="J386" s="22"/>
      <c r="K386" s="22"/>
      <c r="L386" s="22"/>
      <c r="M386" s="24" t="str">
        <f>CONCATENATE("Preet|",VLOOKUP(C386,数据标准!E:AF,28,FALSE),"|",TRIM(D386),"|",TRIM(D386),"|",E386,"|",SUBSTITUTE(SUBSTITUTE(F386,CHAR(10),""),CHAR(13),""),"|")</f>
        <v>Preet|CD000002|B1020|B1020|化学矿开采||</v>
      </c>
    </row>
    <row r="387" spans="1:13" s="17" customFormat="1" ht="12">
      <c r="A387" s="10" t="s">
        <v>34</v>
      </c>
      <c r="B387" s="22"/>
      <c r="C387" s="22" t="s">
        <v>661</v>
      </c>
      <c r="D387" s="22" t="s">
        <v>6333</v>
      </c>
      <c r="E387" s="22" t="s">
        <v>6334</v>
      </c>
      <c r="F387" s="22"/>
      <c r="G387" s="22"/>
      <c r="H387" s="22"/>
      <c r="I387" s="22"/>
      <c r="J387" s="22"/>
      <c r="K387" s="22"/>
      <c r="L387" s="22"/>
      <c r="M387" s="24" t="str">
        <f>CONCATENATE("Preet|",VLOOKUP(C387,数据标准!E:AF,28,FALSE),"|",TRIM(D387),"|",TRIM(D387),"|",E387,"|",SUBSTITUTE(SUBSTITUTE(F387,CHAR(10),""),CHAR(13),""),"|")</f>
        <v>Preet|CD000002|B1030|B1030|采盐||</v>
      </c>
    </row>
    <row r="388" spans="1:13" s="17" customFormat="1" ht="12">
      <c r="A388" s="10" t="s">
        <v>34</v>
      </c>
      <c r="B388" s="22"/>
      <c r="C388" s="22" t="s">
        <v>661</v>
      </c>
      <c r="D388" s="22" t="s">
        <v>6335</v>
      </c>
      <c r="E388" s="22" t="s">
        <v>6336</v>
      </c>
      <c r="F388" s="22"/>
      <c r="G388" s="22"/>
      <c r="H388" s="22"/>
      <c r="I388" s="22"/>
      <c r="J388" s="22"/>
      <c r="K388" s="22"/>
      <c r="L388" s="22"/>
      <c r="M388" s="24" t="str">
        <f>CONCATENATE("Preet|",VLOOKUP(C388,数据标准!E:AF,28,FALSE),"|",TRIM(D388),"|",TRIM(D388),"|",E388,"|",SUBSTITUTE(SUBSTITUTE(F388,CHAR(10),""),CHAR(13),""),"|")</f>
        <v>Preet|CD000002|B1090|B1090|石棉及其他非金属矿采选||</v>
      </c>
    </row>
    <row r="389" spans="1:13" s="17" customFormat="1" ht="12">
      <c r="A389" s="10" t="s">
        <v>34</v>
      </c>
      <c r="B389" s="22"/>
      <c r="C389" s="22" t="s">
        <v>661</v>
      </c>
      <c r="D389" s="22" t="s">
        <v>6337</v>
      </c>
      <c r="E389" s="22" t="s">
        <v>6338</v>
      </c>
      <c r="F389" s="22"/>
      <c r="G389" s="22"/>
      <c r="H389" s="22"/>
      <c r="I389" s="22"/>
      <c r="J389" s="22"/>
      <c r="K389" s="22"/>
      <c r="L389" s="22"/>
      <c r="M389" s="24" t="str">
        <f>CONCATENATE("Preet|",VLOOKUP(C389,数据标准!E:AF,28,FALSE),"|",TRIM(D389),"|",TRIM(D389),"|",E389,"|",SUBSTITUTE(SUBSTITUTE(F389,CHAR(10),""),CHAR(13),""),"|")</f>
        <v>Preet|CD000002|B1091|B1091|石棉、云母矿采选||</v>
      </c>
    </row>
    <row r="390" spans="1:13" s="17" customFormat="1" ht="12">
      <c r="A390" s="10" t="s">
        <v>34</v>
      </c>
      <c r="B390" s="22"/>
      <c r="C390" s="22" t="s">
        <v>661</v>
      </c>
      <c r="D390" s="22" t="s">
        <v>6339</v>
      </c>
      <c r="E390" s="22" t="s">
        <v>6340</v>
      </c>
      <c r="F390" s="22"/>
      <c r="G390" s="22"/>
      <c r="H390" s="22"/>
      <c r="I390" s="22"/>
      <c r="J390" s="22"/>
      <c r="K390" s="22"/>
      <c r="L390" s="22"/>
      <c r="M390" s="24" t="str">
        <f>CONCATENATE("Preet|",VLOOKUP(C390,数据标准!E:AF,28,FALSE),"|",TRIM(D390),"|",TRIM(D390),"|",E390,"|",SUBSTITUTE(SUBSTITUTE(F390,CHAR(10),""),CHAR(13),""),"|")</f>
        <v>Preet|CD000002|B1092|B1092|石墨、滑石采选||</v>
      </c>
    </row>
    <row r="391" spans="1:13" s="17" customFormat="1" ht="12">
      <c r="A391" s="10" t="s">
        <v>34</v>
      </c>
      <c r="B391" s="22"/>
      <c r="C391" s="22" t="s">
        <v>661</v>
      </c>
      <c r="D391" s="22" t="s">
        <v>6341</v>
      </c>
      <c r="E391" s="22" t="s">
        <v>6342</v>
      </c>
      <c r="F391" s="22"/>
      <c r="G391" s="22"/>
      <c r="H391" s="22"/>
      <c r="I391" s="22"/>
      <c r="J391" s="22"/>
      <c r="K391" s="22"/>
      <c r="L391" s="22"/>
      <c r="M391" s="24" t="str">
        <f>CONCATENATE("Preet|",VLOOKUP(C391,数据标准!E:AF,28,FALSE),"|",TRIM(D391),"|",TRIM(D391),"|",E391,"|",SUBSTITUTE(SUBSTITUTE(F391,CHAR(10),""),CHAR(13),""),"|")</f>
        <v>Preet|CD000002|B1093|B1093|宝石、玉石采选||</v>
      </c>
    </row>
    <row r="392" spans="1:13" s="17" customFormat="1" ht="12">
      <c r="A392" s="10" t="s">
        <v>34</v>
      </c>
      <c r="B392" s="22"/>
      <c r="C392" s="22" t="s">
        <v>661</v>
      </c>
      <c r="D392" s="22" t="s">
        <v>6343</v>
      </c>
      <c r="E392" s="22" t="s">
        <v>6344</v>
      </c>
      <c r="F392" s="22"/>
      <c r="G392" s="22"/>
      <c r="H392" s="22"/>
      <c r="I392" s="22"/>
      <c r="J392" s="22"/>
      <c r="K392" s="22"/>
      <c r="L392" s="22"/>
      <c r="M392" s="24" t="str">
        <f>CONCATENATE("Preet|",VLOOKUP(C392,数据标准!E:AF,28,FALSE),"|",TRIM(D392),"|",TRIM(D392),"|",E392,"|",SUBSTITUTE(SUBSTITUTE(F392,CHAR(10),""),CHAR(13),""),"|")</f>
        <v>Preet|CD000002|B1099|B1099|其他未列明非金属矿采选||</v>
      </c>
    </row>
    <row r="393" spans="1:13" s="17" customFormat="1" ht="12">
      <c r="A393" s="10" t="s">
        <v>34</v>
      </c>
      <c r="B393" s="22"/>
      <c r="C393" s="22" t="s">
        <v>661</v>
      </c>
      <c r="D393" s="22" t="s">
        <v>6345</v>
      </c>
      <c r="E393" s="22" t="s">
        <v>6346</v>
      </c>
      <c r="F393" s="22"/>
      <c r="G393" s="22"/>
      <c r="H393" s="22"/>
      <c r="I393" s="22"/>
      <c r="J393" s="22"/>
      <c r="K393" s="22"/>
      <c r="L393" s="22"/>
      <c r="M393" s="24" t="str">
        <f>CONCATENATE("Preet|",VLOOKUP(C393,数据标准!E:AF,28,FALSE),"|",TRIM(D393),"|",TRIM(D393),"|",E393,"|",SUBSTITUTE(SUBSTITUTE(F393,CHAR(10),""),CHAR(13),""),"|")</f>
        <v>Preet|CD000002|B1100|B1100|开采专业及辅助性活动||</v>
      </c>
    </row>
    <row r="394" spans="1:13" s="17" customFormat="1" ht="12">
      <c r="A394" s="10" t="s">
        <v>34</v>
      </c>
      <c r="B394" s="22"/>
      <c r="C394" s="22" t="s">
        <v>661</v>
      </c>
      <c r="D394" s="22" t="s">
        <v>6347</v>
      </c>
      <c r="E394" s="22" t="s">
        <v>6348</v>
      </c>
      <c r="F394" s="22"/>
      <c r="G394" s="22"/>
      <c r="H394" s="22"/>
      <c r="I394" s="22"/>
      <c r="J394" s="22"/>
      <c r="K394" s="22"/>
      <c r="L394" s="22"/>
      <c r="M394" s="24" t="str">
        <f>CONCATENATE("Preet|",VLOOKUP(C394,数据标准!E:AF,28,FALSE),"|",TRIM(D394),"|",TRIM(D394),"|",E394,"|",SUBSTITUTE(SUBSTITUTE(F394,CHAR(10),""),CHAR(13),""),"|")</f>
        <v>Preet|CD000002|B1110|B1110|煤炭开采和洗选专业及辅助性活动||</v>
      </c>
    </row>
    <row r="395" spans="1:13" s="17" customFormat="1" ht="12">
      <c r="A395" s="10" t="s">
        <v>34</v>
      </c>
      <c r="B395" s="22"/>
      <c r="C395" s="22" t="s">
        <v>661</v>
      </c>
      <c r="D395" s="22" t="s">
        <v>6349</v>
      </c>
      <c r="E395" s="22" t="s">
        <v>6350</v>
      </c>
      <c r="F395" s="22"/>
      <c r="G395" s="22"/>
      <c r="H395" s="22"/>
      <c r="I395" s="22"/>
      <c r="J395" s="22"/>
      <c r="K395" s="22"/>
      <c r="L395" s="22"/>
      <c r="M395" s="24" t="str">
        <f>CONCATENATE("Preet|",VLOOKUP(C395,数据标准!E:AF,28,FALSE),"|",TRIM(D395),"|",TRIM(D395),"|",E395,"|",SUBSTITUTE(SUBSTITUTE(F395,CHAR(10),""),CHAR(13),""),"|")</f>
        <v>Preet|CD000002|B1120|B1120|石油和天然气开采专业及辅助性活动||</v>
      </c>
    </row>
    <row r="396" spans="1:13" s="17" customFormat="1" ht="12">
      <c r="A396" s="10" t="s">
        <v>34</v>
      </c>
      <c r="B396" s="22"/>
      <c r="C396" s="22" t="s">
        <v>661</v>
      </c>
      <c r="D396" s="22" t="s">
        <v>6351</v>
      </c>
      <c r="E396" s="22" t="s">
        <v>6352</v>
      </c>
      <c r="F396" s="22"/>
      <c r="G396" s="22"/>
      <c r="H396" s="22"/>
      <c r="I396" s="22"/>
      <c r="J396" s="22"/>
      <c r="K396" s="22"/>
      <c r="L396" s="22"/>
      <c r="M396" s="24" t="str">
        <f>CONCATENATE("Preet|",VLOOKUP(C396,数据标准!E:AF,28,FALSE),"|",TRIM(D396),"|",TRIM(D396),"|",E396,"|",SUBSTITUTE(SUBSTITUTE(F396,CHAR(10),""),CHAR(13),""),"|")</f>
        <v>Preet|CD000002|B1190|B1190|其他开采专业及辅助性活动||</v>
      </c>
    </row>
    <row r="397" spans="1:13" s="17" customFormat="1" ht="12">
      <c r="A397" s="10" t="s">
        <v>34</v>
      </c>
      <c r="B397" s="22"/>
      <c r="C397" s="22" t="s">
        <v>661</v>
      </c>
      <c r="D397" s="22" t="s">
        <v>6353</v>
      </c>
      <c r="E397" s="22" t="s">
        <v>6354</v>
      </c>
      <c r="F397" s="22"/>
      <c r="G397" s="22"/>
      <c r="H397" s="22"/>
      <c r="I397" s="22"/>
      <c r="J397" s="22"/>
      <c r="K397" s="22"/>
      <c r="L397" s="22"/>
      <c r="M397" s="24" t="str">
        <f>CONCATENATE("Preet|",VLOOKUP(C397,数据标准!E:AF,28,FALSE),"|",TRIM(D397),"|",TRIM(D397),"|",E397,"|",SUBSTITUTE(SUBSTITUTE(F397,CHAR(10),""),CHAR(13),""),"|")</f>
        <v>Preet|CD000002|B1200|B1200|其他采矿业||</v>
      </c>
    </row>
    <row r="398" spans="1:13" s="17" customFormat="1" ht="12">
      <c r="A398" s="10" t="s">
        <v>34</v>
      </c>
      <c r="B398" s="22"/>
      <c r="C398" s="22" t="s">
        <v>661</v>
      </c>
      <c r="D398" s="22" t="s">
        <v>6355</v>
      </c>
      <c r="E398" s="22" t="s">
        <v>6356</v>
      </c>
      <c r="F398" s="22"/>
      <c r="G398" s="22"/>
      <c r="H398" s="22"/>
      <c r="I398" s="22"/>
      <c r="J398" s="22"/>
      <c r="K398" s="22"/>
      <c r="L398" s="22"/>
      <c r="M398" s="24" t="str">
        <f>CONCATENATE("Preet|",VLOOKUP(C398,数据标准!E:AF,28,FALSE),"|",TRIM(D398),"|",TRIM(D398),"|",E398,"|",SUBSTITUTE(SUBSTITUTE(F398,CHAR(10),""),CHAR(13),""),"|")</f>
        <v>Preet|CD000002|C|C|制造业||</v>
      </c>
    </row>
    <row r="399" spans="1:13" s="17" customFormat="1" ht="12">
      <c r="A399" s="10" t="s">
        <v>34</v>
      </c>
      <c r="B399" s="22"/>
      <c r="C399" s="22" t="s">
        <v>661</v>
      </c>
      <c r="D399" s="22" t="s">
        <v>6357</v>
      </c>
      <c r="E399" s="22" t="s">
        <v>6358</v>
      </c>
      <c r="F399" s="22"/>
      <c r="G399" s="22"/>
      <c r="H399" s="22"/>
      <c r="I399" s="22"/>
      <c r="J399" s="22"/>
      <c r="K399" s="22"/>
      <c r="L399" s="22"/>
      <c r="M399" s="24" t="str">
        <f>CONCATENATE("Preet|",VLOOKUP(C399,数据标准!E:AF,28,FALSE),"|",TRIM(D399),"|",TRIM(D399),"|",E399,"|",SUBSTITUTE(SUBSTITUTE(F399,CHAR(10),""),CHAR(13),""),"|")</f>
        <v>Preet|CD000002|C1300|C1300|农副食品加工业||</v>
      </c>
    </row>
    <row r="400" spans="1:13" s="17" customFormat="1" ht="12">
      <c r="A400" s="10" t="s">
        <v>34</v>
      </c>
      <c r="B400" s="22"/>
      <c r="C400" s="22" t="s">
        <v>661</v>
      </c>
      <c r="D400" s="22" t="s">
        <v>6359</v>
      </c>
      <c r="E400" s="22" t="s">
        <v>6360</v>
      </c>
      <c r="F400" s="22"/>
      <c r="G400" s="22"/>
      <c r="H400" s="22"/>
      <c r="I400" s="22"/>
      <c r="J400" s="22"/>
      <c r="K400" s="22"/>
      <c r="L400" s="22"/>
      <c r="M400" s="24" t="str">
        <f>CONCATENATE("Preet|",VLOOKUP(C400,数据标准!E:AF,28,FALSE),"|",TRIM(D400),"|",TRIM(D400),"|",E400,"|",SUBSTITUTE(SUBSTITUTE(F400,CHAR(10),""),CHAR(13),""),"|")</f>
        <v>Preet|CD000002|C1310|C1310|谷物磨制||</v>
      </c>
    </row>
    <row r="401" spans="1:13" s="17" customFormat="1" ht="12">
      <c r="A401" s="10" t="s">
        <v>34</v>
      </c>
      <c r="B401" s="22"/>
      <c r="C401" s="22" t="s">
        <v>661</v>
      </c>
      <c r="D401" s="22" t="s">
        <v>6361</v>
      </c>
      <c r="E401" s="22" t="s">
        <v>6362</v>
      </c>
      <c r="F401" s="22"/>
      <c r="G401" s="22"/>
      <c r="H401" s="22"/>
      <c r="I401" s="22"/>
      <c r="J401" s="22"/>
      <c r="K401" s="22"/>
      <c r="L401" s="22"/>
      <c r="M401" s="24" t="str">
        <f>CONCATENATE("Preet|",VLOOKUP(C401,数据标准!E:AF,28,FALSE),"|",TRIM(D401),"|",TRIM(D401),"|",E401,"|",SUBSTITUTE(SUBSTITUTE(F401,CHAR(10),""),CHAR(13),""),"|")</f>
        <v>Preet|CD000002|C1311|C1311|稻谷加工||</v>
      </c>
    </row>
    <row r="402" spans="1:13" s="17" customFormat="1" ht="12">
      <c r="A402" s="10" t="s">
        <v>34</v>
      </c>
      <c r="B402" s="22"/>
      <c r="C402" s="22" t="s">
        <v>661</v>
      </c>
      <c r="D402" s="22" t="s">
        <v>6363</v>
      </c>
      <c r="E402" s="22" t="s">
        <v>6364</v>
      </c>
      <c r="F402" s="22"/>
      <c r="G402" s="22"/>
      <c r="H402" s="22"/>
      <c r="I402" s="22"/>
      <c r="J402" s="22"/>
      <c r="K402" s="22"/>
      <c r="L402" s="22"/>
      <c r="M402" s="24" t="str">
        <f>CONCATENATE("Preet|",VLOOKUP(C402,数据标准!E:AF,28,FALSE),"|",TRIM(D402),"|",TRIM(D402),"|",E402,"|",SUBSTITUTE(SUBSTITUTE(F402,CHAR(10),""),CHAR(13),""),"|")</f>
        <v>Preet|CD000002|C1312|C1312|小麦加工||</v>
      </c>
    </row>
    <row r="403" spans="1:13" s="17" customFormat="1" ht="12">
      <c r="A403" s="10" t="s">
        <v>34</v>
      </c>
      <c r="B403" s="22"/>
      <c r="C403" s="22" t="s">
        <v>661</v>
      </c>
      <c r="D403" s="22" t="s">
        <v>6365</v>
      </c>
      <c r="E403" s="22" t="s">
        <v>6366</v>
      </c>
      <c r="F403" s="22"/>
      <c r="G403" s="22"/>
      <c r="H403" s="22"/>
      <c r="I403" s="22"/>
      <c r="J403" s="22"/>
      <c r="K403" s="22"/>
      <c r="L403" s="22"/>
      <c r="M403" s="24" t="str">
        <f>CONCATENATE("Preet|",VLOOKUP(C403,数据标准!E:AF,28,FALSE),"|",TRIM(D403),"|",TRIM(D403),"|",E403,"|",SUBSTITUTE(SUBSTITUTE(F403,CHAR(10),""),CHAR(13),""),"|")</f>
        <v>Preet|CD000002|C1313|C1313|玉米加工||</v>
      </c>
    </row>
    <row r="404" spans="1:13" s="17" customFormat="1" ht="12">
      <c r="A404" s="10" t="s">
        <v>34</v>
      </c>
      <c r="B404" s="22"/>
      <c r="C404" s="22" t="s">
        <v>661</v>
      </c>
      <c r="D404" s="22" t="s">
        <v>6367</v>
      </c>
      <c r="E404" s="22" t="s">
        <v>6368</v>
      </c>
      <c r="F404" s="22"/>
      <c r="G404" s="22"/>
      <c r="H404" s="22"/>
      <c r="I404" s="22"/>
      <c r="J404" s="22"/>
      <c r="K404" s="22"/>
      <c r="L404" s="22"/>
      <c r="M404" s="24" t="str">
        <f>CONCATENATE("Preet|",VLOOKUP(C404,数据标准!E:AF,28,FALSE),"|",TRIM(D404),"|",TRIM(D404),"|",E404,"|",SUBSTITUTE(SUBSTITUTE(F404,CHAR(10),""),CHAR(13),""),"|")</f>
        <v>Preet|CD000002|C1314|C1314|杂粮加工||</v>
      </c>
    </row>
    <row r="405" spans="1:13" s="17" customFormat="1" ht="12">
      <c r="A405" s="10" t="s">
        <v>34</v>
      </c>
      <c r="B405" s="22"/>
      <c r="C405" s="22" t="s">
        <v>661</v>
      </c>
      <c r="D405" s="22" t="s">
        <v>6369</v>
      </c>
      <c r="E405" s="22" t="s">
        <v>6370</v>
      </c>
      <c r="F405" s="22"/>
      <c r="G405" s="22"/>
      <c r="H405" s="22"/>
      <c r="I405" s="22"/>
      <c r="J405" s="22"/>
      <c r="K405" s="22"/>
      <c r="L405" s="22"/>
      <c r="M405" s="24" t="str">
        <f>CONCATENATE("Preet|",VLOOKUP(C405,数据标准!E:AF,28,FALSE),"|",TRIM(D405),"|",TRIM(D405),"|",E405,"|",SUBSTITUTE(SUBSTITUTE(F405,CHAR(10),""),CHAR(13),""),"|")</f>
        <v>Preet|CD000002|C1319|C1319|其他谷物磨制||</v>
      </c>
    </row>
    <row r="406" spans="1:13" s="17" customFormat="1" ht="12">
      <c r="A406" s="10" t="s">
        <v>34</v>
      </c>
      <c r="B406" s="22"/>
      <c r="C406" s="22" t="s">
        <v>661</v>
      </c>
      <c r="D406" s="22" t="s">
        <v>6371</v>
      </c>
      <c r="E406" s="22" t="s">
        <v>6372</v>
      </c>
      <c r="F406" s="22"/>
      <c r="G406" s="22"/>
      <c r="H406" s="22"/>
      <c r="I406" s="22"/>
      <c r="J406" s="22"/>
      <c r="K406" s="22"/>
      <c r="L406" s="22"/>
      <c r="M406" s="24" t="str">
        <f>CONCATENATE("Preet|",VLOOKUP(C406,数据标准!E:AF,28,FALSE),"|",TRIM(D406),"|",TRIM(D406),"|",E406,"|",SUBSTITUTE(SUBSTITUTE(F406,CHAR(10),""),CHAR(13),""),"|")</f>
        <v>Preet|CD000002|C1320|C1320|饲料加工||</v>
      </c>
    </row>
    <row r="407" spans="1:13" s="17" customFormat="1" ht="12">
      <c r="A407" s="10" t="s">
        <v>34</v>
      </c>
      <c r="B407" s="22"/>
      <c r="C407" s="22" t="s">
        <v>661</v>
      </c>
      <c r="D407" s="22" t="s">
        <v>6373</v>
      </c>
      <c r="E407" s="22" t="s">
        <v>6374</v>
      </c>
      <c r="F407" s="22"/>
      <c r="G407" s="22"/>
      <c r="H407" s="22"/>
      <c r="I407" s="22"/>
      <c r="J407" s="22"/>
      <c r="K407" s="22"/>
      <c r="L407" s="22"/>
      <c r="M407" s="24" t="str">
        <f>CONCATENATE("Preet|",VLOOKUP(C407,数据标准!E:AF,28,FALSE),"|",TRIM(D407),"|",TRIM(D407),"|",E407,"|",SUBSTITUTE(SUBSTITUTE(F407,CHAR(10),""),CHAR(13),""),"|")</f>
        <v>Preet|CD000002|C1321|C1321|宠物饲料加工||</v>
      </c>
    </row>
    <row r="408" spans="1:13" s="17" customFormat="1" ht="12">
      <c r="A408" s="10" t="s">
        <v>34</v>
      </c>
      <c r="B408" s="22"/>
      <c r="C408" s="22" t="s">
        <v>661</v>
      </c>
      <c r="D408" s="22" t="s">
        <v>6375</v>
      </c>
      <c r="E408" s="22" t="s">
        <v>6376</v>
      </c>
      <c r="F408" s="22"/>
      <c r="G408" s="22"/>
      <c r="H408" s="22"/>
      <c r="I408" s="22"/>
      <c r="J408" s="22"/>
      <c r="K408" s="22"/>
      <c r="L408" s="22"/>
      <c r="M408" s="24" t="str">
        <f>CONCATENATE("Preet|",VLOOKUP(C408,数据标准!E:AF,28,FALSE),"|",TRIM(D408),"|",TRIM(D408),"|",E408,"|",SUBSTITUTE(SUBSTITUTE(F408,CHAR(10),""),CHAR(13),""),"|")</f>
        <v>Preet|CD000002|C1329|C1329|其他饲料加工||</v>
      </c>
    </row>
    <row r="409" spans="1:13" s="17" customFormat="1" ht="12">
      <c r="A409" s="10" t="s">
        <v>34</v>
      </c>
      <c r="B409" s="22"/>
      <c r="C409" s="22" t="s">
        <v>661</v>
      </c>
      <c r="D409" s="22" t="s">
        <v>6377</v>
      </c>
      <c r="E409" s="22" t="s">
        <v>6378</v>
      </c>
      <c r="F409" s="22"/>
      <c r="G409" s="22"/>
      <c r="H409" s="22"/>
      <c r="I409" s="22"/>
      <c r="J409" s="22"/>
      <c r="K409" s="22"/>
      <c r="L409" s="22"/>
      <c r="M409" s="24" t="str">
        <f>CONCATENATE("Preet|",VLOOKUP(C409,数据标准!E:AF,28,FALSE),"|",TRIM(D409),"|",TRIM(D409),"|",E409,"|",SUBSTITUTE(SUBSTITUTE(F409,CHAR(10),""),CHAR(13),""),"|")</f>
        <v>Preet|CD000002|C1330|C1330|植物油加工||</v>
      </c>
    </row>
    <row r="410" spans="1:13" s="17" customFormat="1" ht="12">
      <c r="A410" s="10" t="s">
        <v>34</v>
      </c>
      <c r="B410" s="22"/>
      <c r="C410" s="22" t="s">
        <v>661</v>
      </c>
      <c r="D410" s="22" t="s">
        <v>6379</v>
      </c>
      <c r="E410" s="22" t="s">
        <v>6380</v>
      </c>
      <c r="F410" s="22"/>
      <c r="G410" s="22"/>
      <c r="H410" s="22"/>
      <c r="I410" s="22"/>
      <c r="J410" s="22"/>
      <c r="K410" s="22"/>
      <c r="L410" s="22"/>
      <c r="M410" s="24" t="str">
        <f>CONCATENATE("Preet|",VLOOKUP(C410,数据标准!E:AF,28,FALSE),"|",TRIM(D410),"|",TRIM(D410),"|",E410,"|",SUBSTITUTE(SUBSTITUTE(F410,CHAR(10),""),CHAR(13),""),"|")</f>
        <v>Preet|CD000002|C1331|C1331|食用植物油加工||</v>
      </c>
    </row>
    <row r="411" spans="1:13" s="17" customFormat="1" ht="12">
      <c r="A411" s="10" t="s">
        <v>34</v>
      </c>
      <c r="B411" s="22"/>
      <c r="C411" s="22" t="s">
        <v>661</v>
      </c>
      <c r="D411" s="22" t="s">
        <v>6381</v>
      </c>
      <c r="E411" s="22" t="s">
        <v>6382</v>
      </c>
      <c r="F411" s="22"/>
      <c r="G411" s="22"/>
      <c r="H411" s="22"/>
      <c r="I411" s="22"/>
      <c r="J411" s="22"/>
      <c r="K411" s="22"/>
      <c r="L411" s="22"/>
      <c r="M411" s="24" t="str">
        <f>CONCATENATE("Preet|",VLOOKUP(C411,数据标准!E:AF,28,FALSE),"|",TRIM(D411),"|",TRIM(D411),"|",E411,"|",SUBSTITUTE(SUBSTITUTE(F411,CHAR(10),""),CHAR(13),""),"|")</f>
        <v>Preet|CD000002|C1332|C1332|非食用植物油加工||</v>
      </c>
    </row>
    <row r="412" spans="1:13" s="17" customFormat="1" ht="12">
      <c r="A412" s="10" t="s">
        <v>34</v>
      </c>
      <c r="B412" s="22"/>
      <c r="C412" s="22" t="s">
        <v>661</v>
      </c>
      <c r="D412" s="22" t="s">
        <v>6383</v>
      </c>
      <c r="E412" s="22" t="s">
        <v>6384</v>
      </c>
      <c r="F412" s="22"/>
      <c r="G412" s="22"/>
      <c r="H412" s="22"/>
      <c r="I412" s="22"/>
      <c r="J412" s="22"/>
      <c r="K412" s="22"/>
      <c r="L412" s="22"/>
      <c r="M412" s="24" t="str">
        <f>CONCATENATE("Preet|",VLOOKUP(C412,数据标准!E:AF,28,FALSE),"|",TRIM(D412),"|",TRIM(D412),"|",E412,"|",SUBSTITUTE(SUBSTITUTE(F412,CHAR(10),""),CHAR(13),""),"|")</f>
        <v>Preet|CD000002|C1340|C1340|制糖业||</v>
      </c>
    </row>
    <row r="413" spans="1:13" s="17" customFormat="1" ht="12">
      <c r="A413" s="10" t="s">
        <v>34</v>
      </c>
      <c r="B413" s="22"/>
      <c r="C413" s="22" t="s">
        <v>661</v>
      </c>
      <c r="D413" s="22" t="s">
        <v>6385</v>
      </c>
      <c r="E413" s="22" t="s">
        <v>6386</v>
      </c>
      <c r="F413" s="22"/>
      <c r="G413" s="22"/>
      <c r="H413" s="22"/>
      <c r="I413" s="22"/>
      <c r="J413" s="22"/>
      <c r="K413" s="22"/>
      <c r="L413" s="22"/>
      <c r="M413" s="24" t="str">
        <f>CONCATENATE("Preet|",VLOOKUP(C413,数据标准!E:AF,28,FALSE),"|",TRIM(D413),"|",TRIM(D413),"|",E413,"|",SUBSTITUTE(SUBSTITUTE(F413,CHAR(10),""),CHAR(13),""),"|")</f>
        <v>Preet|CD000002|C1350|C1350|屠宰及肉类加工||</v>
      </c>
    </row>
    <row r="414" spans="1:13" s="17" customFormat="1" ht="12">
      <c r="A414" s="10" t="s">
        <v>34</v>
      </c>
      <c r="B414" s="22"/>
      <c r="C414" s="22" t="s">
        <v>661</v>
      </c>
      <c r="D414" s="22" t="s">
        <v>6387</v>
      </c>
      <c r="E414" s="22" t="s">
        <v>6388</v>
      </c>
      <c r="F414" s="22"/>
      <c r="G414" s="22"/>
      <c r="H414" s="22"/>
      <c r="I414" s="22"/>
      <c r="J414" s="22"/>
      <c r="K414" s="22"/>
      <c r="L414" s="22"/>
      <c r="M414" s="24" t="str">
        <f>CONCATENATE("Preet|",VLOOKUP(C414,数据标准!E:AF,28,FALSE),"|",TRIM(D414),"|",TRIM(D414),"|",E414,"|",SUBSTITUTE(SUBSTITUTE(F414,CHAR(10),""),CHAR(13),""),"|")</f>
        <v>Preet|CD000002|C1351|C1351|牲畜屠宰||</v>
      </c>
    </row>
    <row r="415" spans="1:13" s="17" customFormat="1" ht="12">
      <c r="A415" s="10" t="s">
        <v>34</v>
      </c>
      <c r="B415" s="22"/>
      <c r="C415" s="22" t="s">
        <v>661</v>
      </c>
      <c r="D415" s="22" t="s">
        <v>6389</v>
      </c>
      <c r="E415" s="22" t="s">
        <v>6390</v>
      </c>
      <c r="F415" s="22"/>
      <c r="G415" s="22"/>
      <c r="H415" s="22"/>
      <c r="I415" s="22"/>
      <c r="J415" s="22"/>
      <c r="K415" s="22"/>
      <c r="L415" s="22"/>
      <c r="M415" s="24" t="str">
        <f>CONCATENATE("Preet|",VLOOKUP(C415,数据标准!E:AF,28,FALSE),"|",TRIM(D415),"|",TRIM(D415),"|",E415,"|",SUBSTITUTE(SUBSTITUTE(F415,CHAR(10),""),CHAR(13),""),"|")</f>
        <v>Preet|CD000002|C1352|C1352|禽类屠宰||</v>
      </c>
    </row>
    <row r="416" spans="1:13" s="17" customFormat="1" ht="12">
      <c r="A416" s="10" t="s">
        <v>34</v>
      </c>
      <c r="B416" s="22"/>
      <c r="C416" s="22" t="s">
        <v>661</v>
      </c>
      <c r="D416" s="22" t="s">
        <v>6391</v>
      </c>
      <c r="E416" s="22" t="s">
        <v>6392</v>
      </c>
      <c r="F416" s="22"/>
      <c r="G416" s="22"/>
      <c r="H416" s="22"/>
      <c r="I416" s="22"/>
      <c r="J416" s="22"/>
      <c r="K416" s="22"/>
      <c r="L416" s="22"/>
      <c r="M416" s="24" t="str">
        <f>CONCATENATE("Preet|",VLOOKUP(C416,数据标准!E:AF,28,FALSE),"|",TRIM(D416),"|",TRIM(D416),"|",E416,"|",SUBSTITUTE(SUBSTITUTE(F416,CHAR(10),""),CHAR(13),""),"|")</f>
        <v>Preet|CD000002|C1353|C1353|肉制品及副产品加工||</v>
      </c>
    </row>
    <row r="417" spans="1:13" s="17" customFormat="1" ht="12">
      <c r="A417" s="10" t="s">
        <v>34</v>
      </c>
      <c r="B417" s="22"/>
      <c r="C417" s="22" t="s">
        <v>661</v>
      </c>
      <c r="D417" s="22" t="s">
        <v>6393</v>
      </c>
      <c r="E417" s="22" t="s">
        <v>6394</v>
      </c>
      <c r="F417" s="22"/>
      <c r="G417" s="22"/>
      <c r="H417" s="22"/>
      <c r="I417" s="22"/>
      <c r="J417" s="22"/>
      <c r="K417" s="22"/>
      <c r="L417" s="22"/>
      <c r="M417" s="24" t="str">
        <f>CONCATENATE("Preet|",VLOOKUP(C417,数据标准!E:AF,28,FALSE),"|",TRIM(D417),"|",TRIM(D417),"|",E417,"|",SUBSTITUTE(SUBSTITUTE(F417,CHAR(10),""),CHAR(13),""),"|")</f>
        <v>Preet|CD000002|C1360|C1360|水产品加工||</v>
      </c>
    </row>
    <row r="418" spans="1:13" s="17" customFormat="1" ht="12">
      <c r="A418" s="10" t="s">
        <v>34</v>
      </c>
      <c r="B418" s="22"/>
      <c r="C418" s="22" t="s">
        <v>661</v>
      </c>
      <c r="D418" s="22" t="s">
        <v>6395</v>
      </c>
      <c r="E418" s="22" t="s">
        <v>6396</v>
      </c>
      <c r="F418" s="22"/>
      <c r="G418" s="22"/>
      <c r="H418" s="22"/>
      <c r="I418" s="22"/>
      <c r="J418" s="22"/>
      <c r="K418" s="22"/>
      <c r="L418" s="22"/>
      <c r="M418" s="24" t="str">
        <f>CONCATENATE("Preet|",VLOOKUP(C418,数据标准!E:AF,28,FALSE),"|",TRIM(D418),"|",TRIM(D418),"|",E418,"|",SUBSTITUTE(SUBSTITUTE(F418,CHAR(10),""),CHAR(13),""),"|")</f>
        <v>Preet|CD000002|C1361|C1361|水产品冷冻加工||</v>
      </c>
    </row>
    <row r="419" spans="1:13" s="17" customFormat="1" ht="12">
      <c r="A419" s="10" t="s">
        <v>34</v>
      </c>
      <c r="B419" s="22"/>
      <c r="C419" s="22" t="s">
        <v>661</v>
      </c>
      <c r="D419" s="22" t="s">
        <v>6397</v>
      </c>
      <c r="E419" s="22" t="s">
        <v>6398</v>
      </c>
      <c r="F419" s="22"/>
      <c r="G419" s="22"/>
      <c r="H419" s="22"/>
      <c r="I419" s="22"/>
      <c r="J419" s="22"/>
      <c r="K419" s="22"/>
      <c r="L419" s="22"/>
      <c r="M419" s="24" t="str">
        <f>CONCATENATE("Preet|",VLOOKUP(C419,数据标准!E:AF,28,FALSE),"|",TRIM(D419),"|",TRIM(D419),"|",E419,"|",SUBSTITUTE(SUBSTITUTE(F419,CHAR(10),""),CHAR(13),""),"|")</f>
        <v>Preet|CD000002|C1362|C1362|鱼糜制品及水产品干腌制加工||</v>
      </c>
    </row>
    <row r="420" spans="1:13" s="17" customFormat="1" ht="12">
      <c r="A420" s="10" t="s">
        <v>34</v>
      </c>
      <c r="B420" s="22"/>
      <c r="C420" s="22" t="s">
        <v>661</v>
      </c>
      <c r="D420" s="22" t="s">
        <v>6399</v>
      </c>
      <c r="E420" s="22" t="s">
        <v>6400</v>
      </c>
      <c r="F420" s="22"/>
      <c r="G420" s="22"/>
      <c r="H420" s="22"/>
      <c r="I420" s="22"/>
      <c r="J420" s="22"/>
      <c r="K420" s="22"/>
      <c r="L420" s="22"/>
      <c r="M420" s="24" t="str">
        <f>CONCATENATE("Preet|",VLOOKUP(C420,数据标准!E:AF,28,FALSE),"|",TRIM(D420),"|",TRIM(D420),"|",E420,"|",SUBSTITUTE(SUBSTITUTE(F420,CHAR(10),""),CHAR(13),""),"|")</f>
        <v>Preet|CD000002|C1363|C1363|鱼油提取及制品制造||</v>
      </c>
    </row>
    <row r="421" spans="1:13" s="17" customFormat="1" ht="12">
      <c r="A421" s="10" t="s">
        <v>34</v>
      </c>
      <c r="B421" s="22"/>
      <c r="C421" s="22" t="s">
        <v>661</v>
      </c>
      <c r="D421" s="22" t="s">
        <v>6401</v>
      </c>
      <c r="E421" s="22" t="s">
        <v>6402</v>
      </c>
      <c r="F421" s="22"/>
      <c r="G421" s="22"/>
      <c r="H421" s="22"/>
      <c r="I421" s="22"/>
      <c r="J421" s="22"/>
      <c r="K421" s="22"/>
      <c r="L421" s="22"/>
      <c r="M421" s="24" t="str">
        <f>CONCATENATE("Preet|",VLOOKUP(C421,数据标准!E:AF,28,FALSE),"|",TRIM(D421),"|",TRIM(D421),"|",E421,"|",SUBSTITUTE(SUBSTITUTE(F421,CHAR(10),""),CHAR(13),""),"|")</f>
        <v>Preet|CD000002|C1369|C1369|其他水产品加工||</v>
      </c>
    </row>
    <row r="422" spans="1:13" s="17" customFormat="1" ht="12">
      <c r="A422" s="10" t="s">
        <v>34</v>
      </c>
      <c r="B422" s="22"/>
      <c r="C422" s="22" t="s">
        <v>661</v>
      </c>
      <c r="D422" s="22" t="s">
        <v>6403</v>
      </c>
      <c r="E422" s="22" t="s">
        <v>6404</v>
      </c>
      <c r="F422" s="22"/>
      <c r="G422" s="22"/>
      <c r="H422" s="22"/>
      <c r="I422" s="22"/>
      <c r="J422" s="22"/>
      <c r="K422" s="22"/>
      <c r="L422" s="22"/>
      <c r="M422" s="24" t="str">
        <f>CONCATENATE("Preet|",VLOOKUP(C422,数据标准!E:AF,28,FALSE),"|",TRIM(D422),"|",TRIM(D422),"|",E422,"|",SUBSTITUTE(SUBSTITUTE(F422,CHAR(10),""),CHAR(13),""),"|")</f>
        <v>Preet|CD000002|C1370|C1370|蔬菜、菌类、水果和坚果加工||</v>
      </c>
    </row>
    <row r="423" spans="1:13" s="17" customFormat="1" ht="12">
      <c r="A423" s="10" t="s">
        <v>34</v>
      </c>
      <c r="B423" s="22"/>
      <c r="C423" s="22" t="s">
        <v>661</v>
      </c>
      <c r="D423" s="22" t="s">
        <v>6405</v>
      </c>
      <c r="E423" s="22" t="s">
        <v>6406</v>
      </c>
      <c r="F423" s="22"/>
      <c r="G423" s="22"/>
      <c r="H423" s="22"/>
      <c r="I423" s="22"/>
      <c r="J423" s="22"/>
      <c r="K423" s="22"/>
      <c r="L423" s="22"/>
      <c r="M423" s="24" t="str">
        <f>CONCATENATE("Preet|",VLOOKUP(C423,数据标准!E:AF,28,FALSE),"|",TRIM(D423),"|",TRIM(D423),"|",E423,"|",SUBSTITUTE(SUBSTITUTE(F423,CHAR(10),""),CHAR(13),""),"|")</f>
        <v>Preet|CD000002|C1371|C1371|蔬菜加工||</v>
      </c>
    </row>
    <row r="424" spans="1:13" s="17" customFormat="1" ht="12">
      <c r="A424" s="10" t="s">
        <v>34</v>
      </c>
      <c r="B424" s="22"/>
      <c r="C424" s="22" t="s">
        <v>661</v>
      </c>
      <c r="D424" s="22" t="s">
        <v>6407</v>
      </c>
      <c r="E424" s="22" t="s">
        <v>6408</v>
      </c>
      <c r="F424" s="22"/>
      <c r="G424" s="22"/>
      <c r="H424" s="22"/>
      <c r="I424" s="22"/>
      <c r="J424" s="22"/>
      <c r="K424" s="22"/>
      <c r="L424" s="22"/>
      <c r="M424" s="24" t="str">
        <f>CONCATENATE("Preet|",VLOOKUP(C424,数据标准!E:AF,28,FALSE),"|",TRIM(D424),"|",TRIM(D424),"|",E424,"|",SUBSTITUTE(SUBSTITUTE(F424,CHAR(10),""),CHAR(13),""),"|")</f>
        <v>Preet|CD000002|C1372|C1372|食用菌加工||</v>
      </c>
    </row>
    <row r="425" spans="1:13" s="17" customFormat="1" ht="12">
      <c r="A425" s="10" t="s">
        <v>34</v>
      </c>
      <c r="B425" s="22"/>
      <c r="C425" s="22" t="s">
        <v>661</v>
      </c>
      <c r="D425" s="22" t="s">
        <v>6409</v>
      </c>
      <c r="E425" s="22" t="s">
        <v>6410</v>
      </c>
      <c r="F425" s="22"/>
      <c r="G425" s="22"/>
      <c r="H425" s="22"/>
      <c r="I425" s="22"/>
      <c r="J425" s="22"/>
      <c r="K425" s="22"/>
      <c r="L425" s="22"/>
      <c r="M425" s="24" t="str">
        <f>CONCATENATE("Preet|",VLOOKUP(C425,数据标准!E:AF,28,FALSE),"|",TRIM(D425),"|",TRIM(D425),"|",E425,"|",SUBSTITUTE(SUBSTITUTE(F425,CHAR(10),""),CHAR(13),""),"|")</f>
        <v>Preet|CD000002|C1373|C1373|水果和坚果加工||</v>
      </c>
    </row>
    <row r="426" spans="1:13" s="17" customFormat="1" ht="12">
      <c r="A426" s="10" t="s">
        <v>34</v>
      </c>
      <c r="B426" s="22"/>
      <c r="C426" s="22" t="s">
        <v>661</v>
      </c>
      <c r="D426" s="22" t="s">
        <v>6411</v>
      </c>
      <c r="E426" s="22" t="s">
        <v>6412</v>
      </c>
      <c r="F426" s="22"/>
      <c r="G426" s="22"/>
      <c r="H426" s="22"/>
      <c r="I426" s="22"/>
      <c r="J426" s="22"/>
      <c r="K426" s="22"/>
      <c r="L426" s="22"/>
      <c r="M426" s="24" t="str">
        <f>CONCATENATE("Preet|",VLOOKUP(C426,数据标准!E:AF,28,FALSE),"|",TRIM(D426),"|",TRIM(D426),"|",E426,"|",SUBSTITUTE(SUBSTITUTE(F426,CHAR(10),""),CHAR(13),""),"|")</f>
        <v>Preet|CD000002|C1390|C1390|其他农副食品加工||</v>
      </c>
    </row>
    <row r="427" spans="1:13" s="17" customFormat="1" ht="12">
      <c r="A427" s="10" t="s">
        <v>34</v>
      </c>
      <c r="B427" s="22"/>
      <c r="C427" s="22" t="s">
        <v>661</v>
      </c>
      <c r="D427" s="22" t="s">
        <v>6413</v>
      </c>
      <c r="E427" s="22" t="s">
        <v>6414</v>
      </c>
      <c r="F427" s="22"/>
      <c r="G427" s="22"/>
      <c r="H427" s="22"/>
      <c r="I427" s="22"/>
      <c r="J427" s="22"/>
      <c r="K427" s="22"/>
      <c r="L427" s="22"/>
      <c r="M427" s="24" t="str">
        <f>CONCATENATE("Preet|",VLOOKUP(C427,数据标准!E:AF,28,FALSE),"|",TRIM(D427),"|",TRIM(D427),"|",E427,"|",SUBSTITUTE(SUBSTITUTE(F427,CHAR(10),""),CHAR(13),""),"|")</f>
        <v>Preet|CD000002|C1391|C1391|淀粉及淀粉制品制造||</v>
      </c>
    </row>
    <row r="428" spans="1:13" s="17" customFormat="1" ht="12">
      <c r="A428" s="10" t="s">
        <v>34</v>
      </c>
      <c r="B428" s="22"/>
      <c r="C428" s="22" t="s">
        <v>661</v>
      </c>
      <c r="D428" s="22" t="s">
        <v>6415</v>
      </c>
      <c r="E428" s="22" t="s">
        <v>6416</v>
      </c>
      <c r="F428" s="22"/>
      <c r="G428" s="22"/>
      <c r="H428" s="22"/>
      <c r="I428" s="22"/>
      <c r="J428" s="22"/>
      <c r="K428" s="22"/>
      <c r="L428" s="22"/>
      <c r="M428" s="24" t="str">
        <f>CONCATENATE("Preet|",VLOOKUP(C428,数据标准!E:AF,28,FALSE),"|",TRIM(D428),"|",TRIM(D428),"|",E428,"|",SUBSTITUTE(SUBSTITUTE(F428,CHAR(10),""),CHAR(13),""),"|")</f>
        <v>Preet|CD000002|C1392|C1392|豆制品制造||</v>
      </c>
    </row>
    <row r="429" spans="1:13" s="17" customFormat="1" ht="12">
      <c r="A429" s="10" t="s">
        <v>34</v>
      </c>
      <c r="B429" s="22"/>
      <c r="C429" s="22" t="s">
        <v>661</v>
      </c>
      <c r="D429" s="22" t="s">
        <v>6417</v>
      </c>
      <c r="E429" s="22" t="s">
        <v>6418</v>
      </c>
      <c r="F429" s="22"/>
      <c r="G429" s="22"/>
      <c r="H429" s="22"/>
      <c r="I429" s="22"/>
      <c r="J429" s="22"/>
      <c r="K429" s="22"/>
      <c r="L429" s="22"/>
      <c r="M429" s="24" t="str">
        <f>CONCATENATE("Preet|",VLOOKUP(C429,数据标准!E:AF,28,FALSE),"|",TRIM(D429),"|",TRIM(D429),"|",E429,"|",SUBSTITUTE(SUBSTITUTE(F429,CHAR(10),""),CHAR(13),""),"|")</f>
        <v>Preet|CD000002|C1393|C1393|蛋品加工||</v>
      </c>
    </row>
    <row r="430" spans="1:13" s="17" customFormat="1" ht="12">
      <c r="A430" s="10" t="s">
        <v>34</v>
      </c>
      <c r="B430" s="22"/>
      <c r="C430" s="22" t="s">
        <v>661</v>
      </c>
      <c r="D430" s="22" t="s">
        <v>6419</v>
      </c>
      <c r="E430" s="22" t="s">
        <v>6420</v>
      </c>
      <c r="F430" s="22"/>
      <c r="G430" s="22"/>
      <c r="H430" s="22"/>
      <c r="I430" s="22"/>
      <c r="J430" s="22"/>
      <c r="K430" s="22"/>
      <c r="L430" s="22"/>
      <c r="M430" s="24" t="str">
        <f>CONCATENATE("Preet|",VLOOKUP(C430,数据标准!E:AF,28,FALSE),"|",TRIM(D430),"|",TRIM(D430),"|",E430,"|",SUBSTITUTE(SUBSTITUTE(F430,CHAR(10),""),CHAR(13),""),"|")</f>
        <v>Preet|CD000002|C1399|C1399|其他未列明农副食品加工||</v>
      </c>
    </row>
    <row r="431" spans="1:13" s="17" customFormat="1" ht="12">
      <c r="A431" s="10" t="s">
        <v>34</v>
      </c>
      <c r="B431" s="22"/>
      <c r="C431" s="22" t="s">
        <v>661</v>
      </c>
      <c r="D431" s="22" t="s">
        <v>6421</v>
      </c>
      <c r="E431" s="22" t="s">
        <v>6422</v>
      </c>
      <c r="F431" s="22"/>
      <c r="G431" s="22"/>
      <c r="H431" s="22"/>
      <c r="I431" s="22"/>
      <c r="J431" s="22"/>
      <c r="K431" s="22"/>
      <c r="L431" s="22"/>
      <c r="M431" s="24" t="str">
        <f>CONCATENATE("Preet|",VLOOKUP(C431,数据标准!E:AF,28,FALSE),"|",TRIM(D431),"|",TRIM(D431),"|",E431,"|",SUBSTITUTE(SUBSTITUTE(F431,CHAR(10),""),CHAR(13),""),"|")</f>
        <v>Preet|CD000002|C1400|C1400|食品制造业||</v>
      </c>
    </row>
    <row r="432" spans="1:13" s="17" customFormat="1" ht="12">
      <c r="A432" s="10" t="s">
        <v>34</v>
      </c>
      <c r="B432" s="22"/>
      <c r="C432" s="22" t="s">
        <v>661</v>
      </c>
      <c r="D432" s="22" t="s">
        <v>6423</v>
      </c>
      <c r="E432" s="22" t="s">
        <v>6424</v>
      </c>
      <c r="F432" s="22"/>
      <c r="G432" s="22"/>
      <c r="H432" s="22"/>
      <c r="I432" s="22"/>
      <c r="J432" s="22"/>
      <c r="K432" s="22"/>
      <c r="L432" s="22"/>
      <c r="M432" s="24" t="str">
        <f>CONCATENATE("Preet|",VLOOKUP(C432,数据标准!E:AF,28,FALSE),"|",TRIM(D432),"|",TRIM(D432),"|",E432,"|",SUBSTITUTE(SUBSTITUTE(F432,CHAR(10),""),CHAR(13),""),"|")</f>
        <v>Preet|CD000002|C1410|C1410|焙烤食品制造||</v>
      </c>
    </row>
    <row r="433" spans="1:13" s="17" customFormat="1" ht="12">
      <c r="A433" s="10" t="s">
        <v>34</v>
      </c>
      <c r="B433" s="22"/>
      <c r="C433" s="22" t="s">
        <v>661</v>
      </c>
      <c r="D433" s="22" t="s">
        <v>6425</v>
      </c>
      <c r="E433" s="22" t="s">
        <v>6426</v>
      </c>
      <c r="F433" s="22"/>
      <c r="G433" s="22"/>
      <c r="H433" s="22"/>
      <c r="I433" s="22"/>
      <c r="J433" s="22"/>
      <c r="K433" s="22"/>
      <c r="L433" s="22"/>
      <c r="M433" s="24" t="str">
        <f>CONCATENATE("Preet|",VLOOKUP(C433,数据标准!E:AF,28,FALSE),"|",TRIM(D433),"|",TRIM(D433),"|",E433,"|",SUBSTITUTE(SUBSTITUTE(F433,CHAR(10),""),CHAR(13),""),"|")</f>
        <v>Preet|CD000002|C1411|C1411|糕点、面包制造||</v>
      </c>
    </row>
    <row r="434" spans="1:13" s="17" customFormat="1" ht="12">
      <c r="A434" s="10" t="s">
        <v>34</v>
      </c>
      <c r="B434" s="22"/>
      <c r="C434" s="22" t="s">
        <v>661</v>
      </c>
      <c r="D434" s="22" t="s">
        <v>6427</v>
      </c>
      <c r="E434" s="22" t="s">
        <v>6428</v>
      </c>
      <c r="F434" s="22"/>
      <c r="G434" s="22"/>
      <c r="H434" s="22"/>
      <c r="I434" s="22"/>
      <c r="J434" s="22"/>
      <c r="K434" s="22"/>
      <c r="L434" s="22"/>
      <c r="M434" s="24" t="str">
        <f>CONCATENATE("Preet|",VLOOKUP(C434,数据标准!E:AF,28,FALSE),"|",TRIM(D434),"|",TRIM(D434),"|",E434,"|",SUBSTITUTE(SUBSTITUTE(F434,CHAR(10),""),CHAR(13),""),"|")</f>
        <v>Preet|CD000002|C1419|C1419|饼干及其他焙烤食品制造||</v>
      </c>
    </row>
    <row r="435" spans="1:13" s="17" customFormat="1" ht="12">
      <c r="A435" s="10" t="s">
        <v>34</v>
      </c>
      <c r="B435" s="22"/>
      <c r="C435" s="22" t="s">
        <v>661</v>
      </c>
      <c r="D435" s="22" t="s">
        <v>6429</v>
      </c>
      <c r="E435" s="22" t="s">
        <v>6430</v>
      </c>
      <c r="F435" s="22"/>
      <c r="G435" s="22"/>
      <c r="H435" s="22"/>
      <c r="I435" s="22"/>
      <c r="J435" s="22"/>
      <c r="K435" s="22"/>
      <c r="L435" s="22"/>
      <c r="M435" s="24" t="str">
        <f>CONCATENATE("Preet|",VLOOKUP(C435,数据标准!E:AF,28,FALSE),"|",TRIM(D435),"|",TRIM(D435),"|",E435,"|",SUBSTITUTE(SUBSTITUTE(F435,CHAR(10),""),CHAR(13),""),"|")</f>
        <v>Preet|CD000002|C1420|C1420|糖果、巧克力及蜜饯制造||</v>
      </c>
    </row>
    <row r="436" spans="1:13" s="17" customFormat="1" ht="12">
      <c r="A436" s="10" t="s">
        <v>34</v>
      </c>
      <c r="B436" s="22"/>
      <c r="C436" s="22" t="s">
        <v>661</v>
      </c>
      <c r="D436" s="22" t="s">
        <v>6431</v>
      </c>
      <c r="E436" s="22" t="s">
        <v>6432</v>
      </c>
      <c r="F436" s="22"/>
      <c r="G436" s="22"/>
      <c r="H436" s="22"/>
      <c r="I436" s="22"/>
      <c r="J436" s="22"/>
      <c r="K436" s="22"/>
      <c r="L436" s="22"/>
      <c r="M436" s="24" t="str">
        <f>CONCATENATE("Preet|",VLOOKUP(C436,数据标准!E:AF,28,FALSE),"|",TRIM(D436),"|",TRIM(D436),"|",E436,"|",SUBSTITUTE(SUBSTITUTE(F436,CHAR(10),""),CHAR(13),""),"|")</f>
        <v>Preet|CD000002|C1421|C1421|糖果、巧克力制造||</v>
      </c>
    </row>
    <row r="437" spans="1:13" s="17" customFormat="1" ht="12">
      <c r="A437" s="10" t="s">
        <v>34</v>
      </c>
      <c r="B437" s="22"/>
      <c r="C437" s="22" t="s">
        <v>661</v>
      </c>
      <c r="D437" s="22" t="s">
        <v>6433</v>
      </c>
      <c r="E437" s="22" t="s">
        <v>6434</v>
      </c>
      <c r="F437" s="22"/>
      <c r="G437" s="22"/>
      <c r="H437" s="22"/>
      <c r="I437" s="22"/>
      <c r="J437" s="22"/>
      <c r="K437" s="22"/>
      <c r="L437" s="22"/>
      <c r="M437" s="24" t="str">
        <f>CONCATENATE("Preet|",VLOOKUP(C437,数据标准!E:AF,28,FALSE),"|",TRIM(D437),"|",TRIM(D437),"|",E437,"|",SUBSTITUTE(SUBSTITUTE(F437,CHAR(10),""),CHAR(13),""),"|")</f>
        <v>Preet|CD000002|C1422|C1422|蜜饯制作||</v>
      </c>
    </row>
    <row r="438" spans="1:13" s="17" customFormat="1" ht="12">
      <c r="A438" s="10" t="s">
        <v>34</v>
      </c>
      <c r="B438" s="22"/>
      <c r="C438" s="22" t="s">
        <v>661</v>
      </c>
      <c r="D438" s="22" t="s">
        <v>6435</v>
      </c>
      <c r="E438" s="22" t="s">
        <v>6436</v>
      </c>
      <c r="F438" s="22"/>
      <c r="G438" s="22"/>
      <c r="H438" s="22"/>
      <c r="I438" s="22"/>
      <c r="J438" s="22"/>
      <c r="K438" s="22"/>
      <c r="L438" s="22"/>
      <c r="M438" s="24" t="str">
        <f>CONCATENATE("Preet|",VLOOKUP(C438,数据标准!E:AF,28,FALSE),"|",TRIM(D438),"|",TRIM(D438),"|",E438,"|",SUBSTITUTE(SUBSTITUTE(F438,CHAR(10),""),CHAR(13),""),"|")</f>
        <v>Preet|CD000002|C1430|C1430|方便食品制造||</v>
      </c>
    </row>
    <row r="439" spans="1:13" s="17" customFormat="1" ht="12">
      <c r="A439" s="10" t="s">
        <v>34</v>
      </c>
      <c r="B439" s="22"/>
      <c r="C439" s="22" t="s">
        <v>661</v>
      </c>
      <c r="D439" s="22" t="s">
        <v>6437</v>
      </c>
      <c r="E439" s="22" t="s">
        <v>6438</v>
      </c>
      <c r="F439" s="22"/>
      <c r="G439" s="22"/>
      <c r="H439" s="22"/>
      <c r="I439" s="22"/>
      <c r="J439" s="22"/>
      <c r="K439" s="22"/>
      <c r="L439" s="22"/>
      <c r="M439" s="24" t="str">
        <f>CONCATENATE("Preet|",VLOOKUP(C439,数据标准!E:AF,28,FALSE),"|",TRIM(D439),"|",TRIM(D439),"|",E439,"|",SUBSTITUTE(SUBSTITUTE(F439,CHAR(10),""),CHAR(13),""),"|")</f>
        <v>Preet|CD000002|C1431|C1431|米、面制品制造||</v>
      </c>
    </row>
    <row r="440" spans="1:13" s="17" customFormat="1" ht="12">
      <c r="A440" s="10" t="s">
        <v>34</v>
      </c>
      <c r="B440" s="22"/>
      <c r="C440" s="22" t="s">
        <v>661</v>
      </c>
      <c r="D440" s="22" t="s">
        <v>6439</v>
      </c>
      <c r="E440" s="22" t="s">
        <v>6440</v>
      </c>
      <c r="F440" s="22"/>
      <c r="G440" s="22"/>
      <c r="H440" s="22"/>
      <c r="I440" s="22"/>
      <c r="J440" s="22"/>
      <c r="K440" s="22"/>
      <c r="L440" s="22"/>
      <c r="M440" s="24" t="str">
        <f>CONCATENATE("Preet|",VLOOKUP(C440,数据标准!E:AF,28,FALSE),"|",TRIM(D440),"|",TRIM(D440),"|",E440,"|",SUBSTITUTE(SUBSTITUTE(F440,CHAR(10),""),CHAR(13),""),"|")</f>
        <v>Preet|CD000002|C1432|C1432|速冻食品制造||</v>
      </c>
    </row>
    <row r="441" spans="1:13" s="17" customFormat="1" ht="12">
      <c r="A441" s="10" t="s">
        <v>34</v>
      </c>
      <c r="B441" s="22"/>
      <c r="C441" s="22" t="s">
        <v>661</v>
      </c>
      <c r="D441" s="22" t="s">
        <v>6441</v>
      </c>
      <c r="E441" s="22" t="s">
        <v>6442</v>
      </c>
      <c r="F441" s="22"/>
      <c r="G441" s="22"/>
      <c r="H441" s="22"/>
      <c r="I441" s="22"/>
      <c r="J441" s="22"/>
      <c r="K441" s="22"/>
      <c r="L441" s="22"/>
      <c r="M441" s="24" t="str">
        <f>CONCATENATE("Preet|",VLOOKUP(C441,数据标准!E:AF,28,FALSE),"|",TRIM(D441),"|",TRIM(D441),"|",E441,"|",SUBSTITUTE(SUBSTITUTE(F441,CHAR(10),""),CHAR(13),""),"|")</f>
        <v>Preet|CD000002|C1433|C1433|方便面制造||</v>
      </c>
    </row>
    <row r="442" spans="1:13" s="17" customFormat="1" ht="12">
      <c r="A442" s="10" t="s">
        <v>34</v>
      </c>
      <c r="B442" s="22"/>
      <c r="C442" s="22" t="s">
        <v>661</v>
      </c>
      <c r="D442" s="22" t="s">
        <v>6443</v>
      </c>
      <c r="E442" s="22" t="s">
        <v>6444</v>
      </c>
      <c r="F442" s="22"/>
      <c r="G442" s="22"/>
      <c r="H442" s="22"/>
      <c r="I442" s="22"/>
      <c r="J442" s="22"/>
      <c r="K442" s="22"/>
      <c r="L442" s="22"/>
      <c r="M442" s="24" t="str">
        <f>CONCATENATE("Preet|",VLOOKUP(C442,数据标准!E:AF,28,FALSE),"|",TRIM(D442),"|",TRIM(D442),"|",E442,"|",SUBSTITUTE(SUBSTITUTE(F442,CHAR(10),""),CHAR(13),""),"|")</f>
        <v>Preet|CD000002|C1439|C1439|其他方便食品制造||</v>
      </c>
    </row>
    <row r="443" spans="1:13" s="17" customFormat="1" ht="12">
      <c r="A443" s="10" t="s">
        <v>34</v>
      </c>
      <c r="B443" s="22"/>
      <c r="C443" s="22" t="s">
        <v>661</v>
      </c>
      <c r="D443" s="22" t="s">
        <v>6445</v>
      </c>
      <c r="E443" s="22" t="s">
        <v>6446</v>
      </c>
      <c r="F443" s="22"/>
      <c r="G443" s="22"/>
      <c r="H443" s="22"/>
      <c r="I443" s="22"/>
      <c r="J443" s="22"/>
      <c r="K443" s="22"/>
      <c r="L443" s="22"/>
      <c r="M443" s="24" t="str">
        <f>CONCATENATE("Preet|",VLOOKUP(C443,数据标准!E:AF,28,FALSE),"|",TRIM(D443),"|",TRIM(D443),"|",E443,"|",SUBSTITUTE(SUBSTITUTE(F443,CHAR(10),""),CHAR(13),""),"|")</f>
        <v>Preet|CD000002|C1440|C1440|乳制品制造||</v>
      </c>
    </row>
    <row r="444" spans="1:13" s="17" customFormat="1" ht="12">
      <c r="A444" s="10" t="s">
        <v>34</v>
      </c>
      <c r="B444" s="22"/>
      <c r="C444" s="22" t="s">
        <v>661</v>
      </c>
      <c r="D444" s="22" t="s">
        <v>6447</v>
      </c>
      <c r="E444" s="22" t="s">
        <v>6448</v>
      </c>
      <c r="F444" s="22"/>
      <c r="G444" s="22"/>
      <c r="H444" s="22"/>
      <c r="I444" s="22"/>
      <c r="J444" s="22"/>
      <c r="K444" s="22"/>
      <c r="L444" s="22"/>
      <c r="M444" s="24" t="str">
        <f>CONCATENATE("Preet|",VLOOKUP(C444,数据标准!E:AF,28,FALSE),"|",TRIM(D444),"|",TRIM(D444),"|",E444,"|",SUBSTITUTE(SUBSTITUTE(F444,CHAR(10),""),CHAR(13),""),"|")</f>
        <v>Preet|CD000002|C1441|C1441|液体乳制造||</v>
      </c>
    </row>
    <row r="445" spans="1:13" s="17" customFormat="1" ht="12">
      <c r="A445" s="10" t="s">
        <v>34</v>
      </c>
      <c r="B445" s="22"/>
      <c r="C445" s="22" t="s">
        <v>661</v>
      </c>
      <c r="D445" s="22" t="s">
        <v>6449</v>
      </c>
      <c r="E445" s="22" t="s">
        <v>6450</v>
      </c>
      <c r="F445" s="22"/>
      <c r="G445" s="22"/>
      <c r="H445" s="22"/>
      <c r="I445" s="22"/>
      <c r="J445" s="22"/>
      <c r="K445" s="22"/>
      <c r="L445" s="22"/>
      <c r="M445" s="24" t="str">
        <f>CONCATENATE("Preet|",VLOOKUP(C445,数据标准!E:AF,28,FALSE),"|",TRIM(D445),"|",TRIM(D445),"|",E445,"|",SUBSTITUTE(SUBSTITUTE(F445,CHAR(10),""),CHAR(13),""),"|")</f>
        <v>Preet|CD000002|C1442|C1442|乳粉制造||</v>
      </c>
    </row>
    <row r="446" spans="1:13" s="17" customFormat="1" ht="12">
      <c r="A446" s="10" t="s">
        <v>34</v>
      </c>
      <c r="B446" s="22"/>
      <c r="C446" s="22" t="s">
        <v>661</v>
      </c>
      <c r="D446" s="22" t="s">
        <v>6451</v>
      </c>
      <c r="E446" s="22" t="s">
        <v>6452</v>
      </c>
      <c r="F446" s="22"/>
      <c r="G446" s="22"/>
      <c r="H446" s="22"/>
      <c r="I446" s="22"/>
      <c r="J446" s="22"/>
      <c r="K446" s="22"/>
      <c r="L446" s="22"/>
      <c r="M446" s="24" t="str">
        <f>CONCATENATE("Preet|",VLOOKUP(C446,数据标准!E:AF,28,FALSE),"|",TRIM(D446),"|",TRIM(D446),"|",E446,"|",SUBSTITUTE(SUBSTITUTE(F446,CHAR(10),""),CHAR(13),""),"|")</f>
        <v>Preet|CD000002|C1449|C1449|其他乳制品制造||</v>
      </c>
    </row>
    <row r="447" spans="1:13" s="17" customFormat="1" ht="12">
      <c r="A447" s="10" t="s">
        <v>34</v>
      </c>
      <c r="B447" s="22"/>
      <c r="C447" s="22" t="s">
        <v>661</v>
      </c>
      <c r="D447" s="22" t="s">
        <v>6453</v>
      </c>
      <c r="E447" s="22" t="s">
        <v>6454</v>
      </c>
      <c r="F447" s="22"/>
      <c r="G447" s="22"/>
      <c r="H447" s="22"/>
      <c r="I447" s="22"/>
      <c r="J447" s="22"/>
      <c r="K447" s="22"/>
      <c r="L447" s="22"/>
      <c r="M447" s="24" t="str">
        <f>CONCATENATE("Preet|",VLOOKUP(C447,数据标准!E:AF,28,FALSE),"|",TRIM(D447),"|",TRIM(D447),"|",E447,"|",SUBSTITUTE(SUBSTITUTE(F447,CHAR(10),""),CHAR(13),""),"|")</f>
        <v>Preet|CD000002|C1450|C1450|罐头食品制造||</v>
      </c>
    </row>
    <row r="448" spans="1:13" s="17" customFormat="1" ht="12">
      <c r="A448" s="10" t="s">
        <v>34</v>
      </c>
      <c r="B448" s="22"/>
      <c r="C448" s="22" t="s">
        <v>661</v>
      </c>
      <c r="D448" s="22" t="s">
        <v>6455</v>
      </c>
      <c r="E448" s="22" t="s">
        <v>6456</v>
      </c>
      <c r="F448" s="22"/>
      <c r="G448" s="22"/>
      <c r="H448" s="22"/>
      <c r="I448" s="22"/>
      <c r="J448" s="22"/>
      <c r="K448" s="22"/>
      <c r="L448" s="22"/>
      <c r="M448" s="24" t="str">
        <f>CONCATENATE("Preet|",VLOOKUP(C448,数据标准!E:AF,28,FALSE),"|",TRIM(D448),"|",TRIM(D448),"|",E448,"|",SUBSTITUTE(SUBSTITUTE(F448,CHAR(10),""),CHAR(13),""),"|")</f>
        <v>Preet|CD000002|C1451|C1451|肉、禽类罐头制造||</v>
      </c>
    </row>
    <row r="449" spans="1:13" s="17" customFormat="1" ht="12">
      <c r="A449" s="10" t="s">
        <v>34</v>
      </c>
      <c r="B449" s="22"/>
      <c r="C449" s="22" t="s">
        <v>661</v>
      </c>
      <c r="D449" s="22" t="s">
        <v>6457</v>
      </c>
      <c r="E449" s="22" t="s">
        <v>6458</v>
      </c>
      <c r="F449" s="22"/>
      <c r="G449" s="22"/>
      <c r="H449" s="22"/>
      <c r="I449" s="22"/>
      <c r="J449" s="22"/>
      <c r="K449" s="22"/>
      <c r="L449" s="22"/>
      <c r="M449" s="24" t="str">
        <f>CONCATENATE("Preet|",VLOOKUP(C449,数据标准!E:AF,28,FALSE),"|",TRIM(D449),"|",TRIM(D449),"|",E449,"|",SUBSTITUTE(SUBSTITUTE(F449,CHAR(10),""),CHAR(13),""),"|")</f>
        <v>Preet|CD000002|C1452|C1452|水产品罐头制造||</v>
      </c>
    </row>
    <row r="450" spans="1:13" s="17" customFormat="1" ht="12">
      <c r="A450" s="10" t="s">
        <v>34</v>
      </c>
      <c r="B450" s="22"/>
      <c r="C450" s="22" t="s">
        <v>661</v>
      </c>
      <c r="D450" s="22" t="s">
        <v>6459</v>
      </c>
      <c r="E450" s="22" t="s">
        <v>6460</v>
      </c>
      <c r="F450" s="22"/>
      <c r="G450" s="22"/>
      <c r="H450" s="22"/>
      <c r="I450" s="22"/>
      <c r="J450" s="22"/>
      <c r="K450" s="22"/>
      <c r="L450" s="22"/>
      <c r="M450" s="24" t="str">
        <f>CONCATENATE("Preet|",VLOOKUP(C450,数据标准!E:AF,28,FALSE),"|",TRIM(D450),"|",TRIM(D450),"|",E450,"|",SUBSTITUTE(SUBSTITUTE(F450,CHAR(10),""),CHAR(13),""),"|")</f>
        <v>Preet|CD000002|C1453|C1453|蔬菜、水果罐头制造||</v>
      </c>
    </row>
    <row r="451" spans="1:13" s="17" customFormat="1" ht="12">
      <c r="A451" s="10" t="s">
        <v>34</v>
      </c>
      <c r="B451" s="22"/>
      <c r="C451" s="22" t="s">
        <v>661</v>
      </c>
      <c r="D451" s="22" t="s">
        <v>6461</v>
      </c>
      <c r="E451" s="22" t="s">
        <v>6462</v>
      </c>
      <c r="F451" s="22"/>
      <c r="G451" s="22"/>
      <c r="H451" s="22"/>
      <c r="I451" s="22"/>
      <c r="J451" s="22"/>
      <c r="K451" s="22"/>
      <c r="L451" s="22"/>
      <c r="M451" s="24" t="str">
        <f>CONCATENATE("Preet|",VLOOKUP(C451,数据标准!E:AF,28,FALSE),"|",TRIM(D451),"|",TRIM(D451),"|",E451,"|",SUBSTITUTE(SUBSTITUTE(F451,CHAR(10),""),CHAR(13),""),"|")</f>
        <v>Preet|CD000002|C1459|C1459|其他罐头食品制造||</v>
      </c>
    </row>
    <row r="452" spans="1:13" s="17" customFormat="1" ht="12">
      <c r="A452" s="10" t="s">
        <v>34</v>
      </c>
      <c r="B452" s="22"/>
      <c r="C452" s="22" t="s">
        <v>661</v>
      </c>
      <c r="D452" s="22" t="s">
        <v>6463</v>
      </c>
      <c r="E452" s="22" t="s">
        <v>6464</v>
      </c>
      <c r="F452" s="22"/>
      <c r="G452" s="22"/>
      <c r="H452" s="22"/>
      <c r="I452" s="22"/>
      <c r="J452" s="22"/>
      <c r="K452" s="22"/>
      <c r="L452" s="22"/>
      <c r="M452" s="24" t="str">
        <f>CONCATENATE("Preet|",VLOOKUP(C452,数据标准!E:AF,28,FALSE),"|",TRIM(D452),"|",TRIM(D452),"|",E452,"|",SUBSTITUTE(SUBSTITUTE(F452,CHAR(10),""),CHAR(13),""),"|")</f>
        <v>Preet|CD000002|C1460|C1460|调味品、发酵制品制造||</v>
      </c>
    </row>
    <row r="453" spans="1:13" s="17" customFormat="1" ht="12">
      <c r="A453" s="10" t="s">
        <v>34</v>
      </c>
      <c r="B453" s="22"/>
      <c r="C453" s="22" t="s">
        <v>661</v>
      </c>
      <c r="D453" s="22" t="s">
        <v>6465</v>
      </c>
      <c r="E453" s="22" t="s">
        <v>6466</v>
      </c>
      <c r="F453" s="22"/>
      <c r="G453" s="22"/>
      <c r="H453" s="22"/>
      <c r="I453" s="22"/>
      <c r="J453" s="22"/>
      <c r="K453" s="22"/>
      <c r="L453" s="22"/>
      <c r="M453" s="24" t="str">
        <f>CONCATENATE("Preet|",VLOOKUP(C453,数据标准!E:AF,28,FALSE),"|",TRIM(D453),"|",TRIM(D453),"|",E453,"|",SUBSTITUTE(SUBSTITUTE(F453,CHAR(10),""),CHAR(13),""),"|")</f>
        <v>Preet|CD000002|C1461|C1461|味精制造||</v>
      </c>
    </row>
    <row r="454" spans="1:13" s="17" customFormat="1" ht="12">
      <c r="A454" s="10" t="s">
        <v>34</v>
      </c>
      <c r="B454" s="22"/>
      <c r="C454" s="22" t="s">
        <v>661</v>
      </c>
      <c r="D454" s="22" t="s">
        <v>6467</v>
      </c>
      <c r="E454" s="22" t="s">
        <v>6468</v>
      </c>
      <c r="F454" s="22"/>
      <c r="G454" s="22"/>
      <c r="H454" s="22"/>
      <c r="I454" s="22"/>
      <c r="J454" s="22"/>
      <c r="K454" s="22"/>
      <c r="L454" s="22"/>
      <c r="M454" s="24" t="str">
        <f>CONCATENATE("Preet|",VLOOKUP(C454,数据标准!E:AF,28,FALSE),"|",TRIM(D454),"|",TRIM(D454),"|",E454,"|",SUBSTITUTE(SUBSTITUTE(F454,CHAR(10),""),CHAR(13),""),"|")</f>
        <v>Preet|CD000002|C1462|C1462|酱油、食醋及类似制品制造||</v>
      </c>
    </row>
    <row r="455" spans="1:13" s="17" customFormat="1" ht="12">
      <c r="A455" s="10" t="s">
        <v>34</v>
      </c>
      <c r="B455" s="22"/>
      <c r="C455" s="22" t="s">
        <v>661</v>
      </c>
      <c r="D455" s="22" t="s">
        <v>6469</v>
      </c>
      <c r="E455" s="22" t="s">
        <v>6470</v>
      </c>
      <c r="F455" s="22"/>
      <c r="G455" s="22"/>
      <c r="H455" s="22"/>
      <c r="I455" s="22"/>
      <c r="J455" s="22"/>
      <c r="K455" s="22"/>
      <c r="L455" s="22"/>
      <c r="M455" s="24" t="str">
        <f>CONCATENATE("Preet|",VLOOKUP(C455,数据标准!E:AF,28,FALSE),"|",TRIM(D455),"|",TRIM(D455),"|",E455,"|",SUBSTITUTE(SUBSTITUTE(F455,CHAR(10),""),CHAR(13),""),"|")</f>
        <v>Preet|CD000002|C1469|C1469|其他调味品、发酵制品制造||</v>
      </c>
    </row>
    <row r="456" spans="1:13" s="17" customFormat="1" ht="12">
      <c r="A456" s="10" t="s">
        <v>34</v>
      </c>
      <c r="B456" s="22"/>
      <c r="C456" s="22" t="s">
        <v>661</v>
      </c>
      <c r="D456" s="22" t="s">
        <v>6471</v>
      </c>
      <c r="E456" s="22" t="s">
        <v>6472</v>
      </c>
      <c r="F456" s="22"/>
      <c r="G456" s="22"/>
      <c r="H456" s="22"/>
      <c r="I456" s="22"/>
      <c r="J456" s="22"/>
      <c r="K456" s="22"/>
      <c r="L456" s="22"/>
      <c r="M456" s="24" t="str">
        <f>CONCATENATE("Preet|",VLOOKUP(C456,数据标准!E:AF,28,FALSE),"|",TRIM(D456),"|",TRIM(D456),"|",E456,"|",SUBSTITUTE(SUBSTITUTE(F456,CHAR(10),""),CHAR(13),""),"|")</f>
        <v>Preet|CD000002|C1490|C1490|其他食品制造||</v>
      </c>
    </row>
    <row r="457" spans="1:13" s="17" customFormat="1" ht="12">
      <c r="A457" s="10" t="s">
        <v>34</v>
      </c>
      <c r="B457" s="22"/>
      <c r="C457" s="22" t="s">
        <v>661</v>
      </c>
      <c r="D457" s="22" t="s">
        <v>6473</v>
      </c>
      <c r="E457" s="22" t="s">
        <v>6474</v>
      </c>
      <c r="F457" s="22"/>
      <c r="G457" s="22"/>
      <c r="H457" s="22"/>
      <c r="I457" s="22"/>
      <c r="J457" s="22"/>
      <c r="K457" s="22"/>
      <c r="L457" s="22"/>
      <c r="M457" s="24" t="str">
        <f>CONCATENATE("Preet|",VLOOKUP(C457,数据标准!E:AF,28,FALSE),"|",TRIM(D457),"|",TRIM(D457),"|",E457,"|",SUBSTITUTE(SUBSTITUTE(F457,CHAR(10),""),CHAR(13),""),"|")</f>
        <v>Preet|CD000002|C1491|C1491|营养食品制造||</v>
      </c>
    </row>
    <row r="458" spans="1:13" s="17" customFormat="1" ht="12">
      <c r="A458" s="10" t="s">
        <v>34</v>
      </c>
      <c r="B458" s="22"/>
      <c r="C458" s="22" t="s">
        <v>661</v>
      </c>
      <c r="D458" s="22" t="s">
        <v>6475</v>
      </c>
      <c r="E458" s="22" t="s">
        <v>6476</v>
      </c>
      <c r="F458" s="22"/>
      <c r="G458" s="22"/>
      <c r="H458" s="22"/>
      <c r="I458" s="22"/>
      <c r="J458" s="22"/>
      <c r="K458" s="22"/>
      <c r="L458" s="22"/>
      <c r="M458" s="24" t="str">
        <f>CONCATENATE("Preet|",VLOOKUP(C458,数据标准!E:AF,28,FALSE),"|",TRIM(D458),"|",TRIM(D458),"|",E458,"|",SUBSTITUTE(SUBSTITUTE(F458,CHAR(10),""),CHAR(13),""),"|")</f>
        <v>Preet|CD000002|C1492|C1492|保健食品制造||</v>
      </c>
    </row>
    <row r="459" spans="1:13" s="17" customFormat="1" ht="12">
      <c r="A459" s="10" t="s">
        <v>34</v>
      </c>
      <c r="B459" s="22"/>
      <c r="C459" s="22" t="s">
        <v>661</v>
      </c>
      <c r="D459" s="22" t="s">
        <v>6477</v>
      </c>
      <c r="E459" s="22" t="s">
        <v>6478</v>
      </c>
      <c r="F459" s="22"/>
      <c r="G459" s="22"/>
      <c r="H459" s="22"/>
      <c r="I459" s="22"/>
      <c r="J459" s="22"/>
      <c r="K459" s="22"/>
      <c r="L459" s="22"/>
      <c r="M459" s="24" t="str">
        <f>CONCATENATE("Preet|",VLOOKUP(C459,数据标准!E:AF,28,FALSE),"|",TRIM(D459),"|",TRIM(D459),"|",E459,"|",SUBSTITUTE(SUBSTITUTE(F459,CHAR(10),""),CHAR(13),""),"|")</f>
        <v>Preet|CD000002|C1493|C1493|冷冻饮品及食用冰制造||</v>
      </c>
    </row>
    <row r="460" spans="1:13" s="17" customFormat="1" ht="12">
      <c r="A460" s="10" t="s">
        <v>34</v>
      </c>
      <c r="B460" s="22"/>
      <c r="C460" s="22" t="s">
        <v>661</v>
      </c>
      <c r="D460" s="22" t="s">
        <v>6479</v>
      </c>
      <c r="E460" s="22" t="s">
        <v>6480</v>
      </c>
      <c r="F460" s="22"/>
      <c r="G460" s="22"/>
      <c r="H460" s="22"/>
      <c r="I460" s="22"/>
      <c r="J460" s="22"/>
      <c r="K460" s="22"/>
      <c r="L460" s="22"/>
      <c r="M460" s="24" t="str">
        <f>CONCATENATE("Preet|",VLOOKUP(C460,数据标准!E:AF,28,FALSE),"|",TRIM(D460),"|",TRIM(D460),"|",E460,"|",SUBSTITUTE(SUBSTITUTE(F460,CHAR(10),""),CHAR(13),""),"|")</f>
        <v>Preet|CD000002|C1494|C1494|盐加工||</v>
      </c>
    </row>
    <row r="461" spans="1:13" s="17" customFormat="1" ht="12">
      <c r="A461" s="10" t="s">
        <v>34</v>
      </c>
      <c r="B461" s="22"/>
      <c r="C461" s="22" t="s">
        <v>661</v>
      </c>
      <c r="D461" s="22" t="s">
        <v>6481</v>
      </c>
      <c r="E461" s="22" t="s">
        <v>6482</v>
      </c>
      <c r="F461" s="22"/>
      <c r="G461" s="22"/>
      <c r="H461" s="22"/>
      <c r="I461" s="22"/>
      <c r="J461" s="22"/>
      <c r="K461" s="22"/>
      <c r="L461" s="22"/>
      <c r="M461" s="24" t="str">
        <f>CONCATENATE("Preet|",VLOOKUP(C461,数据标准!E:AF,28,FALSE),"|",TRIM(D461),"|",TRIM(D461),"|",E461,"|",SUBSTITUTE(SUBSTITUTE(F461,CHAR(10),""),CHAR(13),""),"|")</f>
        <v>Preet|CD000002|C1495|C1495|食品及饲料添加剂制造||</v>
      </c>
    </row>
    <row r="462" spans="1:13" s="17" customFormat="1" ht="12">
      <c r="A462" s="10" t="s">
        <v>34</v>
      </c>
      <c r="B462" s="22"/>
      <c r="C462" s="22" t="s">
        <v>661</v>
      </c>
      <c r="D462" s="22" t="s">
        <v>6483</v>
      </c>
      <c r="E462" s="22" t="s">
        <v>6484</v>
      </c>
      <c r="F462" s="22"/>
      <c r="G462" s="22"/>
      <c r="H462" s="22"/>
      <c r="I462" s="22"/>
      <c r="J462" s="22"/>
      <c r="K462" s="22"/>
      <c r="L462" s="22"/>
      <c r="M462" s="24" t="str">
        <f>CONCATENATE("Preet|",VLOOKUP(C462,数据标准!E:AF,28,FALSE),"|",TRIM(D462),"|",TRIM(D462),"|",E462,"|",SUBSTITUTE(SUBSTITUTE(F462,CHAR(10),""),CHAR(13),""),"|")</f>
        <v>Preet|CD000002|C1499|C1499|其他未列明食品制造||</v>
      </c>
    </row>
    <row r="463" spans="1:13" s="17" customFormat="1" ht="12">
      <c r="A463" s="10" t="s">
        <v>34</v>
      </c>
      <c r="B463" s="22"/>
      <c r="C463" s="22" t="s">
        <v>661</v>
      </c>
      <c r="D463" s="22" t="s">
        <v>6485</v>
      </c>
      <c r="E463" s="22" t="s">
        <v>6486</v>
      </c>
      <c r="F463" s="22"/>
      <c r="G463" s="22"/>
      <c r="H463" s="22"/>
      <c r="I463" s="22"/>
      <c r="J463" s="22"/>
      <c r="K463" s="22"/>
      <c r="L463" s="22"/>
      <c r="M463" s="24" t="str">
        <f>CONCATENATE("Preet|",VLOOKUP(C463,数据标准!E:AF,28,FALSE),"|",TRIM(D463),"|",TRIM(D463),"|",E463,"|",SUBSTITUTE(SUBSTITUTE(F463,CHAR(10),""),CHAR(13),""),"|")</f>
        <v>Preet|CD000002|C1500|C1500|酒、饮料和精制茶制造业||</v>
      </c>
    </row>
    <row r="464" spans="1:13" s="17" customFormat="1" ht="12">
      <c r="A464" s="10" t="s">
        <v>34</v>
      </c>
      <c r="B464" s="22"/>
      <c r="C464" s="22" t="s">
        <v>661</v>
      </c>
      <c r="D464" s="22" t="s">
        <v>6487</v>
      </c>
      <c r="E464" s="22" t="s">
        <v>6488</v>
      </c>
      <c r="F464" s="22"/>
      <c r="G464" s="22"/>
      <c r="H464" s="22"/>
      <c r="I464" s="22"/>
      <c r="J464" s="22"/>
      <c r="K464" s="22"/>
      <c r="L464" s="22"/>
      <c r="M464" s="24" t="str">
        <f>CONCATENATE("Preet|",VLOOKUP(C464,数据标准!E:AF,28,FALSE),"|",TRIM(D464),"|",TRIM(D464),"|",E464,"|",SUBSTITUTE(SUBSTITUTE(F464,CHAR(10),""),CHAR(13),""),"|")</f>
        <v>Preet|CD000002|C1510|C1510|酒的制造||</v>
      </c>
    </row>
    <row r="465" spans="1:13" s="17" customFormat="1" ht="12">
      <c r="A465" s="10" t="s">
        <v>34</v>
      </c>
      <c r="B465" s="22"/>
      <c r="C465" s="22" t="s">
        <v>661</v>
      </c>
      <c r="D465" s="22" t="s">
        <v>6489</v>
      </c>
      <c r="E465" s="22" t="s">
        <v>6490</v>
      </c>
      <c r="F465" s="22"/>
      <c r="G465" s="22"/>
      <c r="H465" s="22"/>
      <c r="I465" s="22"/>
      <c r="J465" s="22"/>
      <c r="K465" s="22"/>
      <c r="L465" s="22"/>
      <c r="M465" s="24" t="str">
        <f>CONCATENATE("Preet|",VLOOKUP(C465,数据标准!E:AF,28,FALSE),"|",TRIM(D465),"|",TRIM(D465),"|",E465,"|",SUBSTITUTE(SUBSTITUTE(F465,CHAR(10),""),CHAR(13),""),"|")</f>
        <v>Preet|CD000002|C1511|C1511|酒精制造||</v>
      </c>
    </row>
    <row r="466" spans="1:13" s="17" customFormat="1" ht="12">
      <c r="A466" s="10" t="s">
        <v>34</v>
      </c>
      <c r="B466" s="22"/>
      <c r="C466" s="22" t="s">
        <v>661</v>
      </c>
      <c r="D466" s="22" t="s">
        <v>6491</v>
      </c>
      <c r="E466" s="22" t="s">
        <v>6492</v>
      </c>
      <c r="F466" s="22"/>
      <c r="G466" s="22"/>
      <c r="H466" s="22"/>
      <c r="I466" s="22"/>
      <c r="J466" s="22"/>
      <c r="K466" s="22"/>
      <c r="L466" s="22"/>
      <c r="M466" s="24" t="str">
        <f>CONCATENATE("Preet|",VLOOKUP(C466,数据标准!E:AF,28,FALSE),"|",TRIM(D466),"|",TRIM(D466),"|",E466,"|",SUBSTITUTE(SUBSTITUTE(F466,CHAR(10),""),CHAR(13),""),"|")</f>
        <v>Preet|CD000002|C1512|C1512|白酒制造||</v>
      </c>
    </row>
    <row r="467" spans="1:13" s="17" customFormat="1" ht="12">
      <c r="A467" s="10" t="s">
        <v>34</v>
      </c>
      <c r="B467" s="22"/>
      <c r="C467" s="22" t="s">
        <v>661</v>
      </c>
      <c r="D467" s="22" t="s">
        <v>6493</v>
      </c>
      <c r="E467" s="22" t="s">
        <v>6494</v>
      </c>
      <c r="F467" s="22"/>
      <c r="G467" s="22"/>
      <c r="H467" s="22"/>
      <c r="I467" s="22"/>
      <c r="J467" s="22"/>
      <c r="K467" s="22"/>
      <c r="L467" s="22"/>
      <c r="M467" s="24" t="str">
        <f>CONCATENATE("Preet|",VLOOKUP(C467,数据标准!E:AF,28,FALSE),"|",TRIM(D467),"|",TRIM(D467),"|",E467,"|",SUBSTITUTE(SUBSTITUTE(F467,CHAR(10),""),CHAR(13),""),"|")</f>
        <v>Preet|CD000002|C1513|C1513|啤酒制造||</v>
      </c>
    </row>
    <row r="468" spans="1:13" s="17" customFormat="1" ht="12">
      <c r="A468" s="10" t="s">
        <v>34</v>
      </c>
      <c r="B468" s="22"/>
      <c r="C468" s="22" t="s">
        <v>661</v>
      </c>
      <c r="D468" s="22" t="s">
        <v>6495</v>
      </c>
      <c r="E468" s="22" t="s">
        <v>6496</v>
      </c>
      <c r="F468" s="22"/>
      <c r="G468" s="22"/>
      <c r="H468" s="22"/>
      <c r="I468" s="22"/>
      <c r="J468" s="22"/>
      <c r="K468" s="22"/>
      <c r="L468" s="22"/>
      <c r="M468" s="24" t="str">
        <f>CONCATENATE("Preet|",VLOOKUP(C468,数据标准!E:AF,28,FALSE),"|",TRIM(D468),"|",TRIM(D468),"|",E468,"|",SUBSTITUTE(SUBSTITUTE(F468,CHAR(10),""),CHAR(13),""),"|")</f>
        <v>Preet|CD000002|C1514|C1514|黄酒制造||</v>
      </c>
    </row>
    <row r="469" spans="1:13" s="17" customFormat="1" ht="12">
      <c r="A469" s="10" t="s">
        <v>34</v>
      </c>
      <c r="B469" s="22"/>
      <c r="C469" s="22" t="s">
        <v>661</v>
      </c>
      <c r="D469" s="22" t="s">
        <v>6497</v>
      </c>
      <c r="E469" s="22" t="s">
        <v>6498</v>
      </c>
      <c r="F469" s="22"/>
      <c r="G469" s="22"/>
      <c r="H469" s="22"/>
      <c r="I469" s="22"/>
      <c r="J469" s="22"/>
      <c r="K469" s="22"/>
      <c r="L469" s="22"/>
      <c r="M469" s="24" t="str">
        <f>CONCATENATE("Preet|",VLOOKUP(C469,数据标准!E:AF,28,FALSE),"|",TRIM(D469),"|",TRIM(D469),"|",E469,"|",SUBSTITUTE(SUBSTITUTE(F469,CHAR(10),""),CHAR(13),""),"|")</f>
        <v>Preet|CD000002|C1515|C1515|葡萄酒制造||</v>
      </c>
    </row>
    <row r="470" spans="1:13" s="17" customFormat="1" ht="12">
      <c r="A470" s="10" t="s">
        <v>34</v>
      </c>
      <c r="B470" s="22"/>
      <c r="C470" s="22" t="s">
        <v>661</v>
      </c>
      <c r="D470" s="22" t="s">
        <v>6499</v>
      </c>
      <c r="E470" s="22" t="s">
        <v>6500</v>
      </c>
      <c r="F470" s="22"/>
      <c r="G470" s="22"/>
      <c r="H470" s="22"/>
      <c r="I470" s="22"/>
      <c r="J470" s="22"/>
      <c r="K470" s="22"/>
      <c r="L470" s="22"/>
      <c r="M470" s="24" t="str">
        <f>CONCATENATE("Preet|",VLOOKUP(C470,数据标准!E:AF,28,FALSE),"|",TRIM(D470),"|",TRIM(D470),"|",E470,"|",SUBSTITUTE(SUBSTITUTE(F470,CHAR(10),""),CHAR(13),""),"|")</f>
        <v>Preet|CD000002|C1519|C1519|其他酒制造||</v>
      </c>
    </row>
    <row r="471" spans="1:13" s="17" customFormat="1" ht="12">
      <c r="A471" s="10" t="s">
        <v>34</v>
      </c>
      <c r="B471" s="22"/>
      <c r="C471" s="22" t="s">
        <v>661</v>
      </c>
      <c r="D471" s="22" t="s">
        <v>6501</v>
      </c>
      <c r="E471" s="22" t="s">
        <v>6502</v>
      </c>
      <c r="F471" s="22"/>
      <c r="G471" s="22"/>
      <c r="H471" s="22"/>
      <c r="I471" s="22"/>
      <c r="J471" s="22"/>
      <c r="K471" s="22"/>
      <c r="L471" s="22"/>
      <c r="M471" s="24" t="str">
        <f>CONCATENATE("Preet|",VLOOKUP(C471,数据标准!E:AF,28,FALSE),"|",TRIM(D471),"|",TRIM(D471),"|",E471,"|",SUBSTITUTE(SUBSTITUTE(F471,CHAR(10),""),CHAR(13),""),"|")</f>
        <v>Preet|CD000002|C1520|C1520|饮料制造||</v>
      </c>
    </row>
    <row r="472" spans="1:13" s="17" customFormat="1" ht="12">
      <c r="A472" s="10" t="s">
        <v>34</v>
      </c>
      <c r="B472" s="22"/>
      <c r="C472" s="22" t="s">
        <v>661</v>
      </c>
      <c r="D472" s="22" t="s">
        <v>6503</v>
      </c>
      <c r="E472" s="22" t="s">
        <v>6504</v>
      </c>
      <c r="F472" s="22"/>
      <c r="G472" s="22"/>
      <c r="H472" s="22"/>
      <c r="I472" s="22"/>
      <c r="J472" s="22"/>
      <c r="K472" s="22"/>
      <c r="L472" s="22"/>
      <c r="M472" s="24" t="str">
        <f>CONCATENATE("Preet|",VLOOKUP(C472,数据标准!E:AF,28,FALSE),"|",TRIM(D472),"|",TRIM(D472),"|",E472,"|",SUBSTITUTE(SUBSTITUTE(F472,CHAR(10),""),CHAR(13),""),"|")</f>
        <v>Preet|CD000002|C1521|C1521|碳酸饮料制造||</v>
      </c>
    </row>
    <row r="473" spans="1:13" s="17" customFormat="1" ht="12">
      <c r="A473" s="10" t="s">
        <v>34</v>
      </c>
      <c r="B473" s="22"/>
      <c r="C473" s="22" t="s">
        <v>661</v>
      </c>
      <c r="D473" s="22" t="s">
        <v>6505</v>
      </c>
      <c r="E473" s="22" t="s">
        <v>6506</v>
      </c>
      <c r="F473" s="22"/>
      <c r="G473" s="22"/>
      <c r="H473" s="22"/>
      <c r="I473" s="22"/>
      <c r="J473" s="22"/>
      <c r="K473" s="22"/>
      <c r="L473" s="22"/>
      <c r="M473" s="24" t="str">
        <f>CONCATENATE("Preet|",VLOOKUP(C473,数据标准!E:AF,28,FALSE),"|",TRIM(D473),"|",TRIM(D473),"|",E473,"|",SUBSTITUTE(SUBSTITUTE(F473,CHAR(10),""),CHAR(13),""),"|")</f>
        <v>Preet|CD000002|C1522|C1522|瓶（罐）装饮用水制造||</v>
      </c>
    </row>
    <row r="474" spans="1:13" s="17" customFormat="1" ht="12">
      <c r="A474" s="10" t="s">
        <v>34</v>
      </c>
      <c r="B474" s="22"/>
      <c r="C474" s="22" t="s">
        <v>661</v>
      </c>
      <c r="D474" s="22" t="s">
        <v>6507</v>
      </c>
      <c r="E474" s="22" t="s">
        <v>6508</v>
      </c>
      <c r="F474" s="22"/>
      <c r="G474" s="22"/>
      <c r="H474" s="22"/>
      <c r="I474" s="22"/>
      <c r="J474" s="22"/>
      <c r="K474" s="22"/>
      <c r="L474" s="22"/>
      <c r="M474" s="24" t="str">
        <f>CONCATENATE("Preet|",VLOOKUP(C474,数据标准!E:AF,28,FALSE),"|",TRIM(D474),"|",TRIM(D474),"|",E474,"|",SUBSTITUTE(SUBSTITUTE(F474,CHAR(10),""),CHAR(13),""),"|")</f>
        <v>Preet|CD000002|C1523|C1523|果菜汁及果菜汁饮料制造||</v>
      </c>
    </row>
    <row r="475" spans="1:13" s="17" customFormat="1" ht="12">
      <c r="A475" s="10" t="s">
        <v>34</v>
      </c>
      <c r="B475" s="22"/>
      <c r="C475" s="22" t="s">
        <v>661</v>
      </c>
      <c r="D475" s="22" t="s">
        <v>6509</v>
      </c>
      <c r="E475" s="22" t="s">
        <v>6510</v>
      </c>
      <c r="F475" s="22"/>
      <c r="G475" s="22"/>
      <c r="H475" s="22"/>
      <c r="I475" s="22"/>
      <c r="J475" s="22"/>
      <c r="K475" s="22"/>
      <c r="L475" s="22"/>
      <c r="M475" s="24" t="str">
        <f>CONCATENATE("Preet|",VLOOKUP(C475,数据标准!E:AF,28,FALSE),"|",TRIM(D475),"|",TRIM(D475),"|",E475,"|",SUBSTITUTE(SUBSTITUTE(F475,CHAR(10),""),CHAR(13),""),"|")</f>
        <v>Preet|CD000002|C1524|C1524|含乳饮料和植物蛋白饮料制造||</v>
      </c>
    </row>
    <row r="476" spans="1:13" s="17" customFormat="1" ht="12">
      <c r="A476" s="10" t="s">
        <v>34</v>
      </c>
      <c r="B476" s="22"/>
      <c r="C476" s="22" t="s">
        <v>661</v>
      </c>
      <c r="D476" s="22" t="s">
        <v>6511</v>
      </c>
      <c r="E476" s="22" t="s">
        <v>6512</v>
      </c>
      <c r="F476" s="22"/>
      <c r="G476" s="22"/>
      <c r="H476" s="22"/>
      <c r="I476" s="22"/>
      <c r="J476" s="22"/>
      <c r="K476" s="22"/>
      <c r="L476" s="22"/>
      <c r="M476" s="24" t="str">
        <f>CONCATENATE("Preet|",VLOOKUP(C476,数据标准!E:AF,28,FALSE),"|",TRIM(D476),"|",TRIM(D476),"|",E476,"|",SUBSTITUTE(SUBSTITUTE(F476,CHAR(10),""),CHAR(13),""),"|")</f>
        <v>Preet|CD000002|C1525|C1525|固体饮料制造||</v>
      </c>
    </row>
    <row r="477" spans="1:13" s="17" customFormat="1" ht="12">
      <c r="A477" s="10" t="s">
        <v>34</v>
      </c>
      <c r="B477" s="22"/>
      <c r="C477" s="22" t="s">
        <v>661</v>
      </c>
      <c r="D477" s="22" t="s">
        <v>6513</v>
      </c>
      <c r="E477" s="22" t="s">
        <v>6514</v>
      </c>
      <c r="F477" s="22"/>
      <c r="G477" s="22"/>
      <c r="H477" s="22"/>
      <c r="I477" s="22"/>
      <c r="J477" s="22"/>
      <c r="K477" s="22"/>
      <c r="L477" s="22"/>
      <c r="M477" s="24" t="str">
        <f>CONCATENATE("Preet|",VLOOKUP(C477,数据标准!E:AF,28,FALSE),"|",TRIM(D477),"|",TRIM(D477),"|",E477,"|",SUBSTITUTE(SUBSTITUTE(F477,CHAR(10),""),CHAR(13),""),"|")</f>
        <v>Preet|CD000002|C1529|C1529|茶饮料及其他饮料制造||</v>
      </c>
    </row>
    <row r="478" spans="1:13" s="17" customFormat="1" ht="12">
      <c r="A478" s="10" t="s">
        <v>34</v>
      </c>
      <c r="B478" s="22"/>
      <c r="C478" s="22" t="s">
        <v>661</v>
      </c>
      <c r="D478" s="22" t="s">
        <v>6515</v>
      </c>
      <c r="E478" s="22" t="s">
        <v>6516</v>
      </c>
      <c r="F478" s="22"/>
      <c r="G478" s="22"/>
      <c r="H478" s="22"/>
      <c r="I478" s="22"/>
      <c r="J478" s="22"/>
      <c r="K478" s="22"/>
      <c r="L478" s="22"/>
      <c r="M478" s="24" t="str">
        <f>CONCATENATE("Preet|",VLOOKUP(C478,数据标准!E:AF,28,FALSE),"|",TRIM(D478),"|",TRIM(D478),"|",E478,"|",SUBSTITUTE(SUBSTITUTE(F478,CHAR(10),""),CHAR(13),""),"|")</f>
        <v>Preet|CD000002|C1530|C1530|精制茶加工||</v>
      </c>
    </row>
    <row r="479" spans="1:13" s="17" customFormat="1" ht="12">
      <c r="A479" s="10" t="s">
        <v>34</v>
      </c>
      <c r="B479" s="22"/>
      <c r="C479" s="22" t="s">
        <v>661</v>
      </c>
      <c r="D479" s="22" t="s">
        <v>6517</v>
      </c>
      <c r="E479" s="22" t="s">
        <v>6518</v>
      </c>
      <c r="F479" s="22"/>
      <c r="G479" s="22"/>
      <c r="H479" s="22"/>
      <c r="I479" s="22"/>
      <c r="J479" s="22"/>
      <c r="K479" s="22"/>
      <c r="L479" s="22"/>
      <c r="M479" s="24" t="str">
        <f>CONCATENATE("Preet|",VLOOKUP(C479,数据标准!E:AF,28,FALSE),"|",TRIM(D479),"|",TRIM(D479),"|",E479,"|",SUBSTITUTE(SUBSTITUTE(F479,CHAR(10),""),CHAR(13),""),"|")</f>
        <v>Preet|CD000002|C1600|C1600|烟草制品业||</v>
      </c>
    </row>
    <row r="480" spans="1:13" s="17" customFormat="1" ht="12">
      <c r="A480" s="10" t="s">
        <v>34</v>
      </c>
      <c r="B480" s="22"/>
      <c r="C480" s="22" t="s">
        <v>661</v>
      </c>
      <c r="D480" s="22" t="s">
        <v>6519</v>
      </c>
      <c r="E480" s="22" t="s">
        <v>6520</v>
      </c>
      <c r="F480" s="22"/>
      <c r="G480" s="22"/>
      <c r="H480" s="22"/>
      <c r="I480" s="22"/>
      <c r="J480" s="22"/>
      <c r="K480" s="22"/>
      <c r="L480" s="22"/>
      <c r="M480" s="24" t="str">
        <f>CONCATENATE("Preet|",VLOOKUP(C480,数据标准!E:AF,28,FALSE),"|",TRIM(D480),"|",TRIM(D480),"|",E480,"|",SUBSTITUTE(SUBSTITUTE(F480,CHAR(10),""),CHAR(13),""),"|")</f>
        <v>Preet|CD000002|C1610|C1610|烟叶复烤||</v>
      </c>
    </row>
    <row r="481" spans="1:13" s="17" customFormat="1" ht="12">
      <c r="A481" s="10" t="s">
        <v>34</v>
      </c>
      <c r="B481" s="22"/>
      <c r="C481" s="22" t="s">
        <v>661</v>
      </c>
      <c r="D481" s="22" t="s">
        <v>6521</v>
      </c>
      <c r="E481" s="22" t="s">
        <v>6522</v>
      </c>
      <c r="F481" s="22"/>
      <c r="G481" s="22"/>
      <c r="H481" s="22"/>
      <c r="I481" s="22"/>
      <c r="J481" s="22"/>
      <c r="K481" s="22"/>
      <c r="L481" s="22"/>
      <c r="M481" s="24" t="str">
        <f>CONCATENATE("Preet|",VLOOKUP(C481,数据标准!E:AF,28,FALSE),"|",TRIM(D481),"|",TRIM(D481),"|",E481,"|",SUBSTITUTE(SUBSTITUTE(F481,CHAR(10),""),CHAR(13),""),"|")</f>
        <v>Preet|CD000002|C1620|C1620|卷烟制造||</v>
      </c>
    </row>
    <row r="482" spans="1:13" s="17" customFormat="1" ht="12">
      <c r="A482" s="10" t="s">
        <v>34</v>
      </c>
      <c r="B482" s="22"/>
      <c r="C482" s="22" t="s">
        <v>661</v>
      </c>
      <c r="D482" s="22" t="s">
        <v>6523</v>
      </c>
      <c r="E482" s="22" t="s">
        <v>6524</v>
      </c>
      <c r="F482" s="22"/>
      <c r="G482" s="22"/>
      <c r="H482" s="22"/>
      <c r="I482" s="22"/>
      <c r="J482" s="22"/>
      <c r="K482" s="22"/>
      <c r="L482" s="22"/>
      <c r="M482" s="24" t="str">
        <f>CONCATENATE("Preet|",VLOOKUP(C482,数据标准!E:AF,28,FALSE),"|",TRIM(D482),"|",TRIM(D482),"|",E482,"|",SUBSTITUTE(SUBSTITUTE(F482,CHAR(10),""),CHAR(13),""),"|")</f>
        <v>Preet|CD000002|C1690|C1690|其他烟草制品制造||</v>
      </c>
    </row>
    <row r="483" spans="1:13" s="17" customFormat="1" ht="12">
      <c r="A483" s="10" t="s">
        <v>34</v>
      </c>
      <c r="B483" s="22"/>
      <c r="C483" s="22" t="s">
        <v>661</v>
      </c>
      <c r="D483" s="22" t="s">
        <v>6525</v>
      </c>
      <c r="E483" s="22" t="s">
        <v>6526</v>
      </c>
      <c r="F483" s="22"/>
      <c r="G483" s="22"/>
      <c r="H483" s="22"/>
      <c r="I483" s="22"/>
      <c r="J483" s="22"/>
      <c r="K483" s="22"/>
      <c r="L483" s="22"/>
      <c r="M483" s="24" t="str">
        <f>CONCATENATE("Preet|",VLOOKUP(C483,数据标准!E:AF,28,FALSE),"|",TRIM(D483),"|",TRIM(D483),"|",E483,"|",SUBSTITUTE(SUBSTITUTE(F483,CHAR(10),""),CHAR(13),""),"|")</f>
        <v>Preet|CD000002|C1700|C1700|纺织业||</v>
      </c>
    </row>
    <row r="484" spans="1:13" s="17" customFormat="1" ht="12">
      <c r="A484" s="10" t="s">
        <v>34</v>
      </c>
      <c r="B484" s="22"/>
      <c r="C484" s="22" t="s">
        <v>661</v>
      </c>
      <c r="D484" s="22" t="s">
        <v>6527</v>
      </c>
      <c r="E484" s="22" t="s">
        <v>6528</v>
      </c>
      <c r="F484" s="22"/>
      <c r="G484" s="22"/>
      <c r="H484" s="22"/>
      <c r="I484" s="22"/>
      <c r="J484" s="22"/>
      <c r="K484" s="22"/>
      <c r="L484" s="22"/>
      <c r="M484" s="24" t="str">
        <f>CONCATENATE("Preet|",VLOOKUP(C484,数据标准!E:AF,28,FALSE),"|",TRIM(D484),"|",TRIM(D484),"|",E484,"|",SUBSTITUTE(SUBSTITUTE(F484,CHAR(10),""),CHAR(13),""),"|")</f>
        <v>Preet|CD000002|C1710|C1710|棉纺织及印染精加工||</v>
      </c>
    </row>
    <row r="485" spans="1:13" s="17" customFormat="1" ht="12">
      <c r="A485" s="10" t="s">
        <v>34</v>
      </c>
      <c r="B485" s="22"/>
      <c r="C485" s="22" t="s">
        <v>661</v>
      </c>
      <c r="D485" s="22" t="s">
        <v>6529</v>
      </c>
      <c r="E485" s="22" t="s">
        <v>6530</v>
      </c>
      <c r="F485" s="22"/>
      <c r="G485" s="22"/>
      <c r="H485" s="22"/>
      <c r="I485" s="22"/>
      <c r="J485" s="22"/>
      <c r="K485" s="22"/>
      <c r="L485" s="22"/>
      <c r="M485" s="24" t="str">
        <f>CONCATENATE("Preet|",VLOOKUP(C485,数据标准!E:AF,28,FALSE),"|",TRIM(D485),"|",TRIM(D485),"|",E485,"|",SUBSTITUTE(SUBSTITUTE(F485,CHAR(10),""),CHAR(13),""),"|")</f>
        <v>Preet|CD000002|C1711|C1711|棉纺纱加工||</v>
      </c>
    </row>
    <row r="486" spans="1:13" s="17" customFormat="1" ht="12">
      <c r="A486" s="10" t="s">
        <v>34</v>
      </c>
      <c r="B486" s="22"/>
      <c r="C486" s="22" t="s">
        <v>661</v>
      </c>
      <c r="D486" s="22" t="s">
        <v>6531</v>
      </c>
      <c r="E486" s="22" t="s">
        <v>6532</v>
      </c>
      <c r="F486" s="22"/>
      <c r="G486" s="22"/>
      <c r="H486" s="22"/>
      <c r="I486" s="22"/>
      <c r="J486" s="22"/>
      <c r="K486" s="22"/>
      <c r="L486" s="22"/>
      <c r="M486" s="24" t="str">
        <f>CONCATENATE("Preet|",VLOOKUP(C486,数据标准!E:AF,28,FALSE),"|",TRIM(D486),"|",TRIM(D486),"|",E486,"|",SUBSTITUTE(SUBSTITUTE(F486,CHAR(10),""),CHAR(13),""),"|")</f>
        <v>Preet|CD000002|C1712|C1712|棉织造加工||</v>
      </c>
    </row>
    <row r="487" spans="1:13" s="17" customFormat="1" ht="12">
      <c r="A487" s="10" t="s">
        <v>34</v>
      </c>
      <c r="B487" s="22"/>
      <c r="C487" s="22" t="s">
        <v>661</v>
      </c>
      <c r="D487" s="22" t="s">
        <v>6533</v>
      </c>
      <c r="E487" s="22" t="s">
        <v>6534</v>
      </c>
      <c r="F487" s="22"/>
      <c r="G487" s="22"/>
      <c r="H487" s="22"/>
      <c r="I487" s="22"/>
      <c r="J487" s="22"/>
      <c r="K487" s="22"/>
      <c r="L487" s="22"/>
      <c r="M487" s="24" t="str">
        <f>CONCATENATE("Preet|",VLOOKUP(C487,数据标准!E:AF,28,FALSE),"|",TRIM(D487),"|",TRIM(D487),"|",E487,"|",SUBSTITUTE(SUBSTITUTE(F487,CHAR(10),""),CHAR(13),""),"|")</f>
        <v>Preet|CD000002|C1713|C1713|棉印染精加工||</v>
      </c>
    </row>
    <row r="488" spans="1:13" s="17" customFormat="1" ht="12">
      <c r="A488" s="10" t="s">
        <v>34</v>
      </c>
      <c r="B488" s="22"/>
      <c r="C488" s="22" t="s">
        <v>661</v>
      </c>
      <c r="D488" s="22" t="s">
        <v>6535</v>
      </c>
      <c r="E488" s="22" t="s">
        <v>6536</v>
      </c>
      <c r="F488" s="22"/>
      <c r="G488" s="22"/>
      <c r="H488" s="22"/>
      <c r="I488" s="22"/>
      <c r="J488" s="22"/>
      <c r="K488" s="22"/>
      <c r="L488" s="22"/>
      <c r="M488" s="24" t="str">
        <f>CONCATENATE("Preet|",VLOOKUP(C488,数据标准!E:AF,28,FALSE),"|",TRIM(D488),"|",TRIM(D488),"|",E488,"|",SUBSTITUTE(SUBSTITUTE(F488,CHAR(10),""),CHAR(13),""),"|")</f>
        <v>Preet|CD000002|C1720|C1720|毛纺织及染整精加工||</v>
      </c>
    </row>
    <row r="489" spans="1:13" s="17" customFormat="1" ht="12">
      <c r="A489" s="10" t="s">
        <v>34</v>
      </c>
      <c r="B489" s="22"/>
      <c r="C489" s="22" t="s">
        <v>661</v>
      </c>
      <c r="D489" s="22" t="s">
        <v>6537</v>
      </c>
      <c r="E489" s="22" t="s">
        <v>6538</v>
      </c>
      <c r="F489" s="22"/>
      <c r="G489" s="22"/>
      <c r="H489" s="22"/>
      <c r="I489" s="22"/>
      <c r="J489" s="22"/>
      <c r="K489" s="22"/>
      <c r="L489" s="22"/>
      <c r="M489" s="24" t="str">
        <f>CONCATENATE("Preet|",VLOOKUP(C489,数据标准!E:AF,28,FALSE),"|",TRIM(D489),"|",TRIM(D489),"|",E489,"|",SUBSTITUTE(SUBSTITUTE(F489,CHAR(10),""),CHAR(13),""),"|")</f>
        <v>Preet|CD000002|C1721|C1721|毛条和毛纱线加工||</v>
      </c>
    </row>
    <row r="490" spans="1:13" s="17" customFormat="1" ht="12">
      <c r="A490" s="10" t="s">
        <v>34</v>
      </c>
      <c r="B490" s="22"/>
      <c r="C490" s="22" t="s">
        <v>661</v>
      </c>
      <c r="D490" s="22" t="s">
        <v>6539</v>
      </c>
      <c r="E490" s="22" t="s">
        <v>6540</v>
      </c>
      <c r="F490" s="22"/>
      <c r="G490" s="22"/>
      <c r="H490" s="22"/>
      <c r="I490" s="22"/>
      <c r="J490" s="22"/>
      <c r="K490" s="22"/>
      <c r="L490" s="22"/>
      <c r="M490" s="24" t="str">
        <f>CONCATENATE("Preet|",VLOOKUP(C490,数据标准!E:AF,28,FALSE),"|",TRIM(D490),"|",TRIM(D490),"|",E490,"|",SUBSTITUTE(SUBSTITUTE(F490,CHAR(10),""),CHAR(13),""),"|")</f>
        <v>Preet|CD000002|C1722|C1722|毛织造加工||</v>
      </c>
    </row>
    <row r="491" spans="1:13" s="17" customFormat="1" ht="12">
      <c r="A491" s="10" t="s">
        <v>34</v>
      </c>
      <c r="B491" s="22"/>
      <c r="C491" s="22" t="s">
        <v>661</v>
      </c>
      <c r="D491" s="22" t="s">
        <v>6541</v>
      </c>
      <c r="E491" s="22" t="s">
        <v>6542</v>
      </c>
      <c r="F491" s="22"/>
      <c r="G491" s="22"/>
      <c r="H491" s="22"/>
      <c r="I491" s="22"/>
      <c r="J491" s="22"/>
      <c r="K491" s="22"/>
      <c r="L491" s="22"/>
      <c r="M491" s="24" t="str">
        <f>CONCATENATE("Preet|",VLOOKUP(C491,数据标准!E:AF,28,FALSE),"|",TRIM(D491),"|",TRIM(D491),"|",E491,"|",SUBSTITUTE(SUBSTITUTE(F491,CHAR(10),""),CHAR(13),""),"|")</f>
        <v>Preet|CD000002|C1723|C1723|毛染整精加工||</v>
      </c>
    </row>
    <row r="492" spans="1:13" s="17" customFormat="1" ht="12">
      <c r="A492" s="10" t="s">
        <v>34</v>
      </c>
      <c r="B492" s="22"/>
      <c r="C492" s="22" t="s">
        <v>661</v>
      </c>
      <c r="D492" s="22" t="s">
        <v>6543</v>
      </c>
      <c r="E492" s="22" t="s">
        <v>6544</v>
      </c>
      <c r="F492" s="22"/>
      <c r="G492" s="22"/>
      <c r="H492" s="22"/>
      <c r="I492" s="22"/>
      <c r="J492" s="22"/>
      <c r="K492" s="22"/>
      <c r="L492" s="22"/>
      <c r="M492" s="24" t="str">
        <f>CONCATENATE("Preet|",VLOOKUP(C492,数据标准!E:AF,28,FALSE),"|",TRIM(D492),"|",TRIM(D492),"|",E492,"|",SUBSTITUTE(SUBSTITUTE(F492,CHAR(10),""),CHAR(13),""),"|")</f>
        <v>Preet|CD000002|C1730|C1730|麻纺织及染整精加工||</v>
      </c>
    </row>
    <row r="493" spans="1:13" s="17" customFormat="1" ht="12">
      <c r="A493" s="10" t="s">
        <v>34</v>
      </c>
      <c r="B493" s="22"/>
      <c r="C493" s="22" t="s">
        <v>661</v>
      </c>
      <c r="D493" s="22" t="s">
        <v>6545</v>
      </c>
      <c r="E493" s="22" t="s">
        <v>6546</v>
      </c>
      <c r="F493" s="22"/>
      <c r="G493" s="22"/>
      <c r="H493" s="22"/>
      <c r="I493" s="22"/>
      <c r="J493" s="22"/>
      <c r="K493" s="22"/>
      <c r="L493" s="22"/>
      <c r="M493" s="24" t="str">
        <f>CONCATENATE("Preet|",VLOOKUP(C493,数据标准!E:AF,28,FALSE),"|",TRIM(D493),"|",TRIM(D493),"|",E493,"|",SUBSTITUTE(SUBSTITUTE(F493,CHAR(10),""),CHAR(13),""),"|")</f>
        <v>Preet|CD000002|C1731|C1731|麻纤维纺前加工和纺纱||</v>
      </c>
    </row>
    <row r="494" spans="1:13" s="17" customFormat="1" ht="12">
      <c r="A494" s="10" t="s">
        <v>34</v>
      </c>
      <c r="B494" s="22"/>
      <c r="C494" s="22" t="s">
        <v>661</v>
      </c>
      <c r="D494" s="22" t="s">
        <v>6547</v>
      </c>
      <c r="E494" s="22" t="s">
        <v>6548</v>
      </c>
      <c r="F494" s="22"/>
      <c r="G494" s="22"/>
      <c r="H494" s="22"/>
      <c r="I494" s="22"/>
      <c r="J494" s="22"/>
      <c r="K494" s="22"/>
      <c r="L494" s="22"/>
      <c r="M494" s="24" t="str">
        <f>CONCATENATE("Preet|",VLOOKUP(C494,数据标准!E:AF,28,FALSE),"|",TRIM(D494),"|",TRIM(D494),"|",E494,"|",SUBSTITUTE(SUBSTITUTE(F494,CHAR(10),""),CHAR(13),""),"|")</f>
        <v>Preet|CD000002|C1732|C1732|麻织造加工||</v>
      </c>
    </row>
    <row r="495" spans="1:13" s="17" customFormat="1" ht="12">
      <c r="A495" s="10" t="s">
        <v>34</v>
      </c>
      <c r="B495" s="22"/>
      <c r="C495" s="22" t="s">
        <v>661</v>
      </c>
      <c r="D495" s="22" t="s">
        <v>6549</v>
      </c>
      <c r="E495" s="22" t="s">
        <v>6550</v>
      </c>
      <c r="F495" s="22"/>
      <c r="G495" s="22"/>
      <c r="H495" s="22"/>
      <c r="I495" s="22"/>
      <c r="J495" s="22"/>
      <c r="K495" s="22"/>
      <c r="L495" s="22"/>
      <c r="M495" s="24" t="str">
        <f>CONCATENATE("Preet|",VLOOKUP(C495,数据标准!E:AF,28,FALSE),"|",TRIM(D495),"|",TRIM(D495),"|",E495,"|",SUBSTITUTE(SUBSTITUTE(F495,CHAR(10),""),CHAR(13),""),"|")</f>
        <v>Preet|CD000002|C1733|C1733|麻染整精加工||</v>
      </c>
    </row>
    <row r="496" spans="1:13" s="17" customFormat="1" ht="12">
      <c r="A496" s="10" t="s">
        <v>34</v>
      </c>
      <c r="B496" s="22"/>
      <c r="C496" s="22" t="s">
        <v>661</v>
      </c>
      <c r="D496" s="22" t="s">
        <v>6551</v>
      </c>
      <c r="E496" s="22" t="s">
        <v>6552</v>
      </c>
      <c r="F496" s="22"/>
      <c r="G496" s="22"/>
      <c r="H496" s="22"/>
      <c r="I496" s="22"/>
      <c r="J496" s="22"/>
      <c r="K496" s="22"/>
      <c r="L496" s="22"/>
      <c r="M496" s="24" t="str">
        <f>CONCATENATE("Preet|",VLOOKUP(C496,数据标准!E:AF,28,FALSE),"|",TRIM(D496),"|",TRIM(D496),"|",E496,"|",SUBSTITUTE(SUBSTITUTE(F496,CHAR(10),""),CHAR(13),""),"|")</f>
        <v>Preet|CD000002|C1740|C1740|丝绢纺织及印染精加工||</v>
      </c>
    </row>
    <row r="497" spans="1:13" s="17" customFormat="1" ht="12">
      <c r="A497" s="10" t="s">
        <v>34</v>
      </c>
      <c r="B497" s="22"/>
      <c r="C497" s="22" t="s">
        <v>661</v>
      </c>
      <c r="D497" s="22" t="s">
        <v>6553</v>
      </c>
      <c r="E497" s="22" t="s">
        <v>6554</v>
      </c>
      <c r="F497" s="22"/>
      <c r="G497" s="22"/>
      <c r="H497" s="22"/>
      <c r="I497" s="22"/>
      <c r="J497" s="22"/>
      <c r="K497" s="22"/>
      <c r="L497" s="22"/>
      <c r="M497" s="24" t="str">
        <f>CONCATENATE("Preet|",VLOOKUP(C497,数据标准!E:AF,28,FALSE),"|",TRIM(D497),"|",TRIM(D497),"|",E497,"|",SUBSTITUTE(SUBSTITUTE(F497,CHAR(10),""),CHAR(13),""),"|")</f>
        <v>Preet|CD000002|C1741|C1741|缫丝加工||</v>
      </c>
    </row>
    <row r="498" spans="1:13" s="17" customFormat="1" ht="12">
      <c r="A498" s="10" t="s">
        <v>34</v>
      </c>
      <c r="B498" s="22"/>
      <c r="C498" s="22" t="s">
        <v>661</v>
      </c>
      <c r="D498" s="22" t="s">
        <v>6555</v>
      </c>
      <c r="E498" s="22" t="s">
        <v>6556</v>
      </c>
      <c r="F498" s="22"/>
      <c r="G498" s="22"/>
      <c r="H498" s="22"/>
      <c r="I498" s="22"/>
      <c r="J498" s="22"/>
      <c r="K498" s="22"/>
      <c r="L498" s="22"/>
      <c r="M498" s="24" t="str">
        <f>CONCATENATE("Preet|",VLOOKUP(C498,数据标准!E:AF,28,FALSE),"|",TRIM(D498),"|",TRIM(D498),"|",E498,"|",SUBSTITUTE(SUBSTITUTE(F498,CHAR(10),""),CHAR(13),""),"|")</f>
        <v>Preet|CD000002|C1742|C1742|绢纺和丝织加工||</v>
      </c>
    </row>
    <row r="499" spans="1:13" s="17" customFormat="1" ht="12">
      <c r="A499" s="10" t="s">
        <v>34</v>
      </c>
      <c r="B499" s="22"/>
      <c r="C499" s="22" t="s">
        <v>661</v>
      </c>
      <c r="D499" s="22" t="s">
        <v>6557</v>
      </c>
      <c r="E499" s="22" t="s">
        <v>6558</v>
      </c>
      <c r="F499" s="22"/>
      <c r="G499" s="22"/>
      <c r="H499" s="22"/>
      <c r="I499" s="22"/>
      <c r="J499" s="22"/>
      <c r="K499" s="22"/>
      <c r="L499" s="22"/>
      <c r="M499" s="24" t="str">
        <f>CONCATENATE("Preet|",VLOOKUP(C499,数据标准!E:AF,28,FALSE),"|",TRIM(D499),"|",TRIM(D499),"|",E499,"|",SUBSTITUTE(SUBSTITUTE(F499,CHAR(10),""),CHAR(13),""),"|")</f>
        <v>Preet|CD000002|C1743|C1743|丝印染精加工||</v>
      </c>
    </row>
    <row r="500" spans="1:13" s="17" customFormat="1" ht="12">
      <c r="A500" s="10" t="s">
        <v>34</v>
      </c>
      <c r="B500" s="22"/>
      <c r="C500" s="22" t="s">
        <v>661</v>
      </c>
      <c r="D500" s="22" t="s">
        <v>6559</v>
      </c>
      <c r="E500" s="22" t="s">
        <v>6560</v>
      </c>
      <c r="F500" s="22"/>
      <c r="G500" s="22"/>
      <c r="H500" s="22"/>
      <c r="I500" s="22"/>
      <c r="J500" s="22"/>
      <c r="K500" s="22"/>
      <c r="L500" s="22"/>
      <c r="M500" s="24" t="str">
        <f>CONCATENATE("Preet|",VLOOKUP(C500,数据标准!E:AF,28,FALSE),"|",TRIM(D500),"|",TRIM(D500),"|",E500,"|",SUBSTITUTE(SUBSTITUTE(F500,CHAR(10),""),CHAR(13),""),"|")</f>
        <v>Preet|CD000002|C1750|C1750|化纤织造及印染精加工||</v>
      </c>
    </row>
    <row r="501" spans="1:13" s="17" customFormat="1" ht="12">
      <c r="A501" s="10" t="s">
        <v>34</v>
      </c>
      <c r="B501" s="22"/>
      <c r="C501" s="22" t="s">
        <v>661</v>
      </c>
      <c r="D501" s="22" t="s">
        <v>6561</v>
      </c>
      <c r="E501" s="22" t="s">
        <v>6562</v>
      </c>
      <c r="F501" s="22"/>
      <c r="G501" s="22"/>
      <c r="H501" s="22"/>
      <c r="I501" s="22"/>
      <c r="J501" s="22"/>
      <c r="K501" s="22"/>
      <c r="L501" s="22"/>
      <c r="M501" s="24" t="str">
        <f>CONCATENATE("Preet|",VLOOKUP(C501,数据标准!E:AF,28,FALSE),"|",TRIM(D501),"|",TRIM(D501),"|",E501,"|",SUBSTITUTE(SUBSTITUTE(F501,CHAR(10),""),CHAR(13),""),"|")</f>
        <v>Preet|CD000002|C1751|C1751|化纤织造加工||</v>
      </c>
    </row>
    <row r="502" spans="1:13" s="17" customFormat="1" ht="12">
      <c r="A502" s="10" t="s">
        <v>34</v>
      </c>
      <c r="B502" s="22"/>
      <c r="C502" s="22" t="s">
        <v>661</v>
      </c>
      <c r="D502" s="22" t="s">
        <v>6563</v>
      </c>
      <c r="E502" s="22" t="s">
        <v>6564</v>
      </c>
      <c r="F502" s="22"/>
      <c r="G502" s="22"/>
      <c r="H502" s="22"/>
      <c r="I502" s="22"/>
      <c r="J502" s="22"/>
      <c r="K502" s="22"/>
      <c r="L502" s="22"/>
      <c r="M502" s="24" t="str">
        <f>CONCATENATE("Preet|",VLOOKUP(C502,数据标准!E:AF,28,FALSE),"|",TRIM(D502),"|",TRIM(D502),"|",E502,"|",SUBSTITUTE(SUBSTITUTE(F502,CHAR(10),""),CHAR(13),""),"|")</f>
        <v>Preet|CD000002|C1752|C1752|化纤织物染整精加工||</v>
      </c>
    </row>
    <row r="503" spans="1:13" s="17" customFormat="1" ht="12">
      <c r="A503" s="10" t="s">
        <v>34</v>
      </c>
      <c r="B503" s="22"/>
      <c r="C503" s="22" t="s">
        <v>661</v>
      </c>
      <c r="D503" s="22" t="s">
        <v>6565</v>
      </c>
      <c r="E503" s="22" t="s">
        <v>6566</v>
      </c>
      <c r="F503" s="22"/>
      <c r="G503" s="22"/>
      <c r="H503" s="22"/>
      <c r="I503" s="22"/>
      <c r="J503" s="22"/>
      <c r="K503" s="22"/>
      <c r="L503" s="22"/>
      <c r="M503" s="24" t="str">
        <f>CONCATENATE("Preet|",VLOOKUP(C503,数据标准!E:AF,28,FALSE),"|",TRIM(D503),"|",TRIM(D503),"|",E503,"|",SUBSTITUTE(SUBSTITUTE(F503,CHAR(10),""),CHAR(13),""),"|")</f>
        <v>Preet|CD000002|C1760|C1760|针织或钩针编织物及其制品制造||</v>
      </c>
    </row>
    <row r="504" spans="1:13" s="17" customFormat="1" ht="12">
      <c r="A504" s="10" t="s">
        <v>34</v>
      </c>
      <c r="B504" s="22"/>
      <c r="C504" s="22" t="s">
        <v>661</v>
      </c>
      <c r="D504" s="22" t="s">
        <v>6567</v>
      </c>
      <c r="E504" s="22" t="s">
        <v>6568</v>
      </c>
      <c r="F504" s="22"/>
      <c r="G504" s="22"/>
      <c r="H504" s="22"/>
      <c r="I504" s="22"/>
      <c r="J504" s="22"/>
      <c r="K504" s="22"/>
      <c r="L504" s="22"/>
      <c r="M504" s="24" t="str">
        <f>CONCATENATE("Preet|",VLOOKUP(C504,数据标准!E:AF,28,FALSE),"|",TRIM(D504),"|",TRIM(D504),"|",E504,"|",SUBSTITUTE(SUBSTITUTE(F504,CHAR(10),""),CHAR(13),""),"|")</f>
        <v>Preet|CD000002|C1761|C1761|针织或钩针编织物织造||</v>
      </c>
    </row>
    <row r="505" spans="1:13" s="17" customFormat="1" ht="12">
      <c r="A505" s="10" t="s">
        <v>34</v>
      </c>
      <c r="B505" s="22"/>
      <c r="C505" s="22" t="s">
        <v>661</v>
      </c>
      <c r="D505" s="22" t="s">
        <v>6569</v>
      </c>
      <c r="E505" s="22" t="s">
        <v>6570</v>
      </c>
      <c r="F505" s="22"/>
      <c r="G505" s="22"/>
      <c r="H505" s="22"/>
      <c r="I505" s="22"/>
      <c r="J505" s="22"/>
      <c r="K505" s="22"/>
      <c r="L505" s="22"/>
      <c r="M505" s="24" t="str">
        <f>CONCATENATE("Preet|",VLOOKUP(C505,数据标准!E:AF,28,FALSE),"|",TRIM(D505),"|",TRIM(D505),"|",E505,"|",SUBSTITUTE(SUBSTITUTE(F505,CHAR(10),""),CHAR(13),""),"|")</f>
        <v>Preet|CD000002|C1762|C1762|针织或钩针编织物印染精加工||</v>
      </c>
    </row>
    <row r="506" spans="1:13" s="17" customFormat="1" ht="12">
      <c r="A506" s="10" t="s">
        <v>34</v>
      </c>
      <c r="B506" s="22"/>
      <c r="C506" s="22" t="s">
        <v>661</v>
      </c>
      <c r="D506" s="22" t="s">
        <v>6571</v>
      </c>
      <c r="E506" s="22" t="s">
        <v>6572</v>
      </c>
      <c r="F506" s="22"/>
      <c r="G506" s="22"/>
      <c r="H506" s="22"/>
      <c r="I506" s="22"/>
      <c r="J506" s="22"/>
      <c r="K506" s="22"/>
      <c r="L506" s="22"/>
      <c r="M506" s="24" t="str">
        <f>CONCATENATE("Preet|",VLOOKUP(C506,数据标准!E:AF,28,FALSE),"|",TRIM(D506),"|",TRIM(D506),"|",E506,"|",SUBSTITUTE(SUBSTITUTE(F506,CHAR(10),""),CHAR(13),""),"|")</f>
        <v>Preet|CD000002|C1763|C1763|针织或钩针编织品制造||</v>
      </c>
    </row>
    <row r="507" spans="1:13" s="17" customFormat="1" ht="12">
      <c r="A507" s="10" t="s">
        <v>34</v>
      </c>
      <c r="B507" s="22"/>
      <c r="C507" s="22" t="s">
        <v>661</v>
      </c>
      <c r="D507" s="22" t="s">
        <v>6573</v>
      </c>
      <c r="E507" s="22" t="s">
        <v>6574</v>
      </c>
      <c r="F507" s="22"/>
      <c r="G507" s="22"/>
      <c r="H507" s="22"/>
      <c r="I507" s="22"/>
      <c r="J507" s="22"/>
      <c r="K507" s="22"/>
      <c r="L507" s="22"/>
      <c r="M507" s="24" t="str">
        <f>CONCATENATE("Preet|",VLOOKUP(C507,数据标准!E:AF,28,FALSE),"|",TRIM(D507),"|",TRIM(D507),"|",E507,"|",SUBSTITUTE(SUBSTITUTE(F507,CHAR(10),""),CHAR(13),""),"|")</f>
        <v>Preet|CD000002|C1770|C1770|家用纺织制成品制造||</v>
      </c>
    </row>
    <row r="508" spans="1:13" s="17" customFormat="1" ht="12">
      <c r="A508" s="10" t="s">
        <v>34</v>
      </c>
      <c r="B508" s="22"/>
      <c r="C508" s="22" t="s">
        <v>661</v>
      </c>
      <c r="D508" s="22" t="s">
        <v>6575</v>
      </c>
      <c r="E508" s="22" t="s">
        <v>6576</v>
      </c>
      <c r="F508" s="22"/>
      <c r="G508" s="22"/>
      <c r="H508" s="22"/>
      <c r="I508" s="22"/>
      <c r="J508" s="22"/>
      <c r="K508" s="22"/>
      <c r="L508" s="22"/>
      <c r="M508" s="24" t="str">
        <f>CONCATENATE("Preet|",VLOOKUP(C508,数据标准!E:AF,28,FALSE),"|",TRIM(D508),"|",TRIM(D508),"|",E508,"|",SUBSTITUTE(SUBSTITUTE(F508,CHAR(10),""),CHAR(13),""),"|")</f>
        <v>Preet|CD000002|C1771|C1771|床上用品制造||</v>
      </c>
    </row>
    <row r="509" spans="1:13" s="17" customFormat="1" ht="12">
      <c r="A509" s="10" t="s">
        <v>34</v>
      </c>
      <c r="B509" s="22"/>
      <c r="C509" s="22" t="s">
        <v>661</v>
      </c>
      <c r="D509" s="22" t="s">
        <v>6577</v>
      </c>
      <c r="E509" s="22" t="s">
        <v>6578</v>
      </c>
      <c r="F509" s="22"/>
      <c r="G509" s="22"/>
      <c r="H509" s="22"/>
      <c r="I509" s="22"/>
      <c r="J509" s="22"/>
      <c r="K509" s="22"/>
      <c r="L509" s="22"/>
      <c r="M509" s="24" t="str">
        <f>CONCATENATE("Preet|",VLOOKUP(C509,数据标准!E:AF,28,FALSE),"|",TRIM(D509),"|",TRIM(D509),"|",E509,"|",SUBSTITUTE(SUBSTITUTE(F509,CHAR(10),""),CHAR(13),""),"|")</f>
        <v>Preet|CD000002|C1772|C1772|毛巾类制品制造||</v>
      </c>
    </row>
    <row r="510" spans="1:13" s="17" customFormat="1" ht="12">
      <c r="A510" s="10" t="s">
        <v>34</v>
      </c>
      <c r="B510" s="22"/>
      <c r="C510" s="22" t="s">
        <v>661</v>
      </c>
      <c r="D510" s="22" t="s">
        <v>6579</v>
      </c>
      <c r="E510" s="22" t="s">
        <v>6580</v>
      </c>
      <c r="F510" s="22"/>
      <c r="G510" s="22"/>
      <c r="H510" s="22"/>
      <c r="I510" s="22"/>
      <c r="J510" s="22"/>
      <c r="K510" s="22"/>
      <c r="L510" s="22"/>
      <c r="M510" s="24" t="str">
        <f>CONCATENATE("Preet|",VLOOKUP(C510,数据标准!E:AF,28,FALSE),"|",TRIM(D510),"|",TRIM(D510),"|",E510,"|",SUBSTITUTE(SUBSTITUTE(F510,CHAR(10),""),CHAR(13),""),"|")</f>
        <v>Preet|CD000002|C1773|C1773|窗帘、布艺类产品制造||</v>
      </c>
    </row>
    <row r="511" spans="1:13" s="17" customFormat="1" ht="12">
      <c r="A511" s="10" t="s">
        <v>34</v>
      </c>
      <c r="B511" s="22"/>
      <c r="C511" s="22" t="s">
        <v>661</v>
      </c>
      <c r="D511" s="22" t="s">
        <v>6581</v>
      </c>
      <c r="E511" s="22" t="s">
        <v>6582</v>
      </c>
      <c r="F511" s="22"/>
      <c r="G511" s="22"/>
      <c r="H511" s="22"/>
      <c r="I511" s="22"/>
      <c r="J511" s="22"/>
      <c r="K511" s="22"/>
      <c r="L511" s="22"/>
      <c r="M511" s="24" t="str">
        <f>CONCATENATE("Preet|",VLOOKUP(C511,数据标准!E:AF,28,FALSE),"|",TRIM(D511),"|",TRIM(D511),"|",E511,"|",SUBSTITUTE(SUBSTITUTE(F511,CHAR(10),""),CHAR(13),""),"|")</f>
        <v>Preet|CD000002|C1779|C1779|其他家用纺织制成品制造||</v>
      </c>
    </row>
    <row r="512" spans="1:13" s="17" customFormat="1" ht="12">
      <c r="A512" s="10" t="s">
        <v>34</v>
      </c>
      <c r="B512" s="22"/>
      <c r="C512" s="22" t="s">
        <v>661</v>
      </c>
      <c r="D512" s="22" t="s">
        <v>6583</v>
      </c>
      <c r="E512" s="22" t="s">
        <v>6584</v>
      </c>
      <c r="F512" s="22"/>
      <c r="G512" s="22"/>
      <c r="H512" s="22"/>
      <c r="I512" s="22"/>
      <c r="J512" s="22"/>
      <c r="K512" s="22"/>
      <c r="L512" s="22"/>
      <c r="M512" s="24" t="str">
        <f>CONCATENATE("Preet|",VLOOKUP(C512,数据标准!E:AF,28,FALSE),"|",TRIM(D512),"|",TRIM(D512),"|",E512,"|",SUBSTITUTE(SUBSTITUTE(F512,CHAR(10),""),CHAR(13),""),"|")</f>
        <v>Preet|CD000002|C1780|C1780|产业用纺织制成品制造||</v>
      </c>
    </row>
    <row r="513" spans="1:13" s="17" customFormat="1" ht="12">
      <c r="A513" s="10" t="s">
        <v>34</v>
      </c>
      <c r="B513" s="22"/>
      <c r="C513" s="22" t="s">
        <v>661</v>
      </c>
      <c r="D513" s="22" t="s">
        <v>6585</v>
      </c>
      <c r="E513" s="22" t="s">
        <v>6586</v>
      </c>
      <c r="F513" s="22"/>
      <c r="G513" s="22"/>
      <c r="H513" s="22"/>
      <c r="I513" s="22"/>
      <c r="J513" s="22"/>
      <c r="K513" s="22"/>
      <c r="L513" s="22"/>
      <c r="M513" s="24" t="str">
        <f>CONCATENATE("Preet|",VLOOKUP(C513,数据标准!E:AF,28,FALSE),"|",TRIM(D513),"|",TRIM(D513),"|",E513,"|",SUBSTITUTE(SUBSTITUTE(F513,CHAR(10),""),CHAR(13),""),"|")</f>
        <v>Preet|CD000002|C1781|C1781|非织造布制造||</v>
      </c>
    </row>
    <row r="514" spans="1:13" s="17" customFormat="1" ht="12">
      <c r="A514" s="10" t="s">
        <v>34</v>
      </c>
      <c r="B514" s="22"/>
      <c r="C514" s="22" t="s">
        <v>661</v>
      </c>
      <c r="D514" s="22" t="s">
        <v>6587</v>
      </c>
      <c r="E514" s="22" t="s">
        <v>6588</v>
      </c>
      <c r="F514" s="22"/>
      <c r="G514" s="22"/>
      <c r="H514" s="22"/>
      <c r="I514" s="22"/>
      <c r="J514" s="22"/>
      <c r="K514" s="22"/>
      <c r="L514" s="22"/>
      <c r="M514" s="24" t="str">
        <f>CONCATENATE("Preet|",VLOOKUP(C514,数据标准!E:AF,28,FALSE),"|",TRIM(D514),"|",TRIM(D514),"|",E514,"|",SUBSTITUTE(SUBSTITUTE(F514,CHAR(10),""),CHAR(13),""),"|")</f>
        <v>Preet|CD000002|C1782|C1782|绳、索、缆制造||</v>
      </c>
    </row>
    <row r="515" spans="1:13" s="17" customFormat="1" ht="12">
      <c r="A515" s="10" t="s">
        <v>34</v>
      </c>
      <c r="B515" s="22"/>
      <c r="C515" s="22" t="s">
        <v>661</v>
      </c>
      <c r="D515" s="22" t="s">
        <v>6589</v>
      </c>
      <c r="E515" s="22" t="s">
        <v>6590</v>
      </c>
      <c r="F515" s="22"/>
      <c r="G515" s="22"/>
      <c r="H515" s="22"/>
      <c r="I515" s="22"/>
      <c r="J515" s="22"/>
      <c r="K515" s="22"/>
      <c r="L515" s="22"/>
      <c r="M515" s="24" t="str">
        <f>CONCATENATE("Preet|",VLOOKUP(C515,数据标准!E:AF,28,FALSE),"|",TRIM(D515),"|",TRIM(D515),"|",E515,"|",SUBSTITUTE(SUBSTITUTE(F515,CHAR(10),""),CHAR(13),""),"|")</f>
        <v>Preet|CD000002|C1783|C1783|纺织带和帘子布制造||</v>
      </c>
    </row>
    <row r="516" spans="1:13" s="17" customFormat="1" ht="12">
      <c r="A516" s="10" t="s">
        <v>34</v>
      </c>
      <c r="B516" s="22"/>
      <c r="C516" s="22" t="s">
        <v>661</v>
      </c>
      <c r="D516" s="22" t="s">
        <v>6591</v>
      </c>
      <c r="E516" s="22" t="s">
        <v>6592</v>
      </c>
      <c r="F516" s="22"/>
      <c r="G516" s="22"/>
      <c r="H516" s="22"/>
      <c r="I516" s="22"/>
      <c r="J516" s="22"/>
      <c r="K516" s="22"/>
      <c r="L516" s="22"/>
      <c r="M516" s="24" t="str">
        <f>CONCATENATE("Preet|",VLOOKUP(C516,数据标准!E:AF,28,FALSE),"|",TRIM(D516),"|",TRIM(D516),"|",E516,"|",SUBSTITUTE(SUBSTITUTE(F516,CHAR(10),""),CHAR(13),""),"|")</f>
        <v>Preet|CD000002|C1784|C1784|篷、帆布制造||</v>
      </c>
    </row>
    <row r="517" spans="1:13" s="17" customFormat="1" ht="12">
      <c r="A517" s="10" t="s">
        <v>34</v>
      </c>
      <c r="B517" s="22"/>
      <c r="C517" s="22" t="s">
        <v>661</v>
      </c>
      <c r="D517" s="22" t="s">
        <v>6593</v>
      </c>
      <c r="E517" s="22" t="s">
        <v>6594</v>
      </c>
      <c r="F517" s="22"/>
      <c r="G517" s="22"/>
      <c r="H517" s="22"/>
      <c r="I517" s="22"/>
      <c r="J517" s="22"/>
      <c r="K517" s="22"/>
      <c r="L517" s="22"/>
      <c r="M517" s="24" t="str">
        <f>CONCATENATE("Preet|",VLOOKUP(C517,数据标准!E:AF,28,FALSE),"|",TRIM(D517),"|",TRIM(D517),"|",E517,"|",SUBSTITUTE(SUBSTITUTE(F517,CHAR(10),""),CHAR(13),""),"|")</f>
        <v>Preet|CD000002|C1789|C1789|其他产业用纺织制成品制造||</v>
      </c>
    </row>
    <row r="518" spans="1:13" s="17" customFormat="1" ht="12">
      <c r="A518" s="10" t="s">
        <v>34</v>
      </c>
      <c r="B518" s="22"/>
      <c r="C518" s="22" t="s">
        <v>661</v>
      </c>
      <c r="D518" s="22" t="s">
        <v>6595</v>
      </c>
      <c r="E518" s="22" t="s">
        <v>6596</v>
      </c>
      <c r="F518" s="22"/>
      <c r="G518" s="22"/>
      <c r="H518" s="22"/>
      <c r="I518" s="22"/>
      <c r="J518" s="22"/>
      <c r="K518" s="22"/>
      <c r="L518" s="22"/>
      <c r="M518" s="24" t="str">
        <f>CONCATENATE("Preet|",VLOOKUP(C518,数据标准!E:AF,28,FALSE),"|",TRIM(D518),"|",TRIM(D518),"|",E518,"|",SUBSTITUTE(SUBSTITUTE(F518,CHAR(10),""),CHAR(13),""),"|")</f>
        <v>Preet|CD000002|C1800|C1800|纺织服装、服饰业||</v>
      </c>
    </row>
    <row r="519" spans="1:13" s="17" customFormat="1" ht="12">
      <c r="A519" s="10" t="s">
        <v>34</v>
      </c>
      <c r="B519" s="22"/>
      <c r="C519" s="22" t="s">
        <v>661</v>
      </c>
      <c r="D519" s="22" t="s">
        <v>6597</v>
      </c>
      <c r="E519" s="22" t="s">
        <v>6598</v>
      </c>
      <c r="F519" s="22"/>
      <c r="G519" s="22"/>
      <c r="H519" s="22"/>
      <c r="I519" s="22"/>
      <c r="J519" s="22"/>
      <c r="K519" s="22"/>
      <c r="L519" s="22"/>
      <c r="M519" s="24" t="str">
        <f>CONCATENATE("Preet|",VLOOKUP(C519,数据标准!E:AF,28,FALSE),"|",TRIM(D519),"|",TRIM(D519),"|",E519,"|",SUBSTITUTE(SUBSTITUTE(F519,CHAR(10),""),CHAR(13),""),"|")</f>
        <v>Preet|CD000002|C1810|C1810|机织服装制造||</v>
      </c>
    </row>
    <row r="520" spans="1:13" s="17" customFormat="1" ht="12">
      <c r="A520" s="10" t="s">
        <v>34</v>
      </c>
      <c r="B520" s="22"/>
      <c r="C520" s="22" t="s">
        <v>661</v>
      </c>
      <c r="D520" s="22" t="s">
        <v>6599</v>
      </c>
      <c r="E520" s="22" t="s">
        <v>6600</v>
      </c>
      <c r="F520" s="22"/>
      <c r="G520" s="22"/>
      <c r="H520" s="22"/>
      <c r="I520" s="22"/>
      <c r="J520" s="22"/>
      <c r="K520" s="22"/>
      <c r="L520" s="22"/>
      <c r="M520" s="24" t="str">
        <f>CONCATENATE("Preet|",VLOOKUP(C520,数据标准!E:AF,28,FALSE),"|",TRIM(D520),"|",TRIM(D520),"|",E520,"|",SUBSTITUTE(SUBSTITUTE(F520,CHAR(10),""),CHAR(13),""),"|")</f>
        <v>Preet|CD000002|C1811|C1811|运动机织服装制造||</v>
      </c>
    </row>
    <row r="521" spans="1:13" s="17" customFormat="1" ht="12">
      <c r="A521" s="10" t="s">
        <v>34</v>
      </c>
      <c r="B521" s="22"/>
      <c r="C521" s="22" t="s">
        <v>661</v>
      </c>
      <c r="D521" s="22" t="s">
        <v>6601</v>
      </c>
      <c r="E521" s="22" t="s">
        <v>6602</v>
      </c>
      <c r="F521" s="22"/>
      <c r="G521" s="22"/>
      <c r="H521" s="22"/>
      <c r="I521" s="22"/>
      <c r="J521" s="22"/>
      <c r="K521" s="22"/>
      <c r="L521" s="22"/>
      <c r="M521" s="24" t="str">
        <f>CONCATENATE("Preet|",VLOOKUP(C521,数据标准!E:AF,28,FALSE),"|",TRIM(D521),"|",TRIM(D521),"|",E521,"|",SUBSTITUTE(SUBSTITUTE(F521,CHAR(10),""),CHAR(13),""),"|")</f>
        <v>Preet|CD000002|C1819|C1819|其他机织服装制造||</v>
      </c>
    </row>
    <row r="522" spans="1:13" s="17" customFormat="1" ht="12">
      <c r="A522" s="10" t="s">
        <v>34</v>
      </c>
      <c r="B522" s="22"/>
      <c r="C522" s="22" t="s">
        <v>661</v>
      </c>
      <c r="D522" s="22" t="s">
        <v>6603</v>
      </c>
      <c r="E522" s="22" t="s">
        <v>6604</v>
      </c>
      <c r="F522" s="22"/>
      <c r="G522" s="22"/>
      <c r="H522" s="22"/>
      <c r="I522" s="22"/>
      <c r="J522" s="22"/>
      <c r="K522" s="22"/>
      <c r="L522" s="22"/>
      <c r="M522" s="24" t="str">
        <f>CONCATENATE("Preet|",VLOOKUP(C522,数据标准!E:AF,28,FALSE),"|",TRIM(D522),"|",TRIM(D522),"|",E522,"|",SUBSTITUTE(SUBSTITUTE(F522,CHAR(10),""),CHAR(13),""),"|")</f>
        <v>Preet|CD000002|C1820|C1820|针织或钩针编织服装制造||</v>
      </c>
    </row>
    <row r="523" spans="1:13" s="17" customFormat="1" ht="12">
      <c r="A523" s="10" t="s">
        <v>34</v>
      </c>
      <c r="B523" s="22"/>
      <c r="C523" s="22" t="s">
        <v>661</v>
      </c>
      <c r="D523" s="22" t="s">
        <v>6605</v>
      </c>
      <c r="E523" s="22" t="s">
        <v>6606</v>
      </c>
      <c r="F523" s="22"/>
      <c r="G523" s="22"/>
      <c r="H523" s="22"/>
      <c r="I523" s="22"/>
      <c r="J523" s="22"/>
      <c r="K523" s="22"/>
      <c r="L523" s="22"/>
      <c r="M523" s="24" t="str">
        <f>CONCATENATE("Preet|",VLOOKUP(C523,数据标准!E:AF,28,FALSE),"|",TRIM(D523),"|",TRIM(D523),"|",E523,"|",SUBSTITUTE(SUBSTITUTE(F523,CHAR(10),""),CHAR(13),""),"|")</f>
        <v>Preet|CD000002|C1821|C1821|运动休闲针织服装制造||</v>
      </c>
    </row>
    <row r="524" spans="1:13" s="17" customFormat="1" ht="12">
      <c r="A524" s="10" t="s">
        <v>34</v>
      </c>
      <c r="B524" s="22"/>
      <c r="C524" s="22" t="s">
        <v>661</v>
      </c>
      <c r="D524" s="22" t="s">
        <v>6607</v>
      </c>
      <c r="E524" s="22" t="s">
        <v>6608</v>
      </c>
      <c r="F524" s="22"/>
      <c r="G524" s="22"/>
      <c r="H524" s="22"/>
      <c r="I524" s="22"/>
      <c r="J524" s="22"/>
      <c r="K524" s="22"/>
      <c r="L524" s="22"/>
      <c r="M524" s="24" t="str">
        <f>CONCATENATE("Preet|",VLOOKUP(C524,数据标准!E:AF,28,FALSE),"|",TRIM(D524),"|",TRIM(D524),"|",E524,"|",SUBSTITUTE(SUBSTITUTE(F524,CHAR(10),""),CHAR(13),""),"|")</f>
        <v>Preet|CD000002|C1829|C1829|其他针织或钩针编织服装制造||</v>
      </c>
    </row>
    <row r="525" spans="1:13" s="17" customFormat="1" ht="12">
      <c r="A525" s="10" t="s">
        <v>34</v>
      </c>
      <c r="B525" s="22"/>
      <c r="C525" s="22" t="s">
        <v>661</v>
      </c>
      <c r="D525" s="22" t="s">
        <v>6609</v>
      </c>
      <c r="E525" s="22" t="s">
        <v>6610</v>
      </c>
      <c r="F525" s="22"/>
      <c r="G525" s="22"/>
      <c r="H525" s="22"/>
      <c r="I525" s="22"/>
      <c r="J525" s="22"/>
      <c r="K525" s="22"/>
      <c r="L525" s="22"/>
      <c r="M525" s="24" t="str">
        <f>CONCATENATE("Preet|",VLOOKUP(C525,数据标准!E:AF,28,FALSE),"|",TRIM(D525),"|",TRIM(D525),"|",E525,"|",SUBSTITUTE(SUBSTITUTE(F525,CHAR(10),""),CHAR(13),""),"|")</f>
        <v>Preet|CD000002|C1830|C1830|服饰制造||</v>
      </c>
    </row>
    <row r="526" spans="1:13" s="17" customFormat="1" ht="12">
      <c r="A526" s="10" t="s">
        <v>34</v>
      </c>
      <c r="B526" s="22"/>
      <c r="C526" s="22" t="s">
        <v>661</v>
      </c>
      <c r="D526" s="22" t="s">
        <v>6611</v>
      </c>
      <c r="E526" s="22" t="s">
        <v>6612</v>
      </c>
      <c r="F526" s="22"/>
      <c r="G526" s="22"/>
      <c r="H526" s="22"/>
      <c r="I526" s="22"/>
      <c r="J526" s="22"/>
      <c r="K526" s="22"/>
      <c r="L526" s="22"/>
      <c r="M526" s="24" t="str">
        <f>CONCATENATE("Preet|",VLOOKUP(C526,数据标准!E:AF,28,FALSE),"|",TRIM(D526),"|",TRIM(D526),"|",E526,"|",SUBSTITUTE(SUBSTITUTE(F526,CHAR(10),""),CHAR(13),""),"|")</f>
        <v>Preet|CD000002|C1900|C1900|皮革、毛皮、羽毛及其制品和制鞋业||</v>
      </c>
    </row>
    <row r="527" spans="1:13" s="17" customFormat="1" ht="12">
      <c r="A527" s="10" t="s">
        <v>34</v>
      </c>
      <c r="B527" s="22"/>
      <c r="C527" s="22" t="s">
        <v>661</v>
      </c>
      <c r="D527" s="22" t="s">
        <v>6613</v>
      </c>
      <c r="E527" s="22" t="s">
        <v>6614</v>
      </c>
      <c r="F527" s="22"/>
      <c r="G527" s="22"/>
      <c r="H527" s="22"/>
      <c r="I527" s="22"/>
      <c r="J527" s="22"/>
      <c r="K527" s="22"/>
      <c r="L527" s="22"/>
      <c r="M527" s="24" t="str">
        <f>CONCATENATE("Preet|",VLOOKUP(C527,数据标准!E:AF,28,FALSE),"|",TRIM(D527),"|",TRIM(D527),"|",E527,"|",SUBSTITUTE(SUBSTITUTE(F527,CHAR(10),""),CHAR(13),""),"|")</f>
        <v>Preet|CD000002|C1910|C1910|皮革鞣制加工||</v>
      </c>
    </row>
    <row r="528" spans="1:13" s="17" customFormat="1" ht="12">
      <c r="A528" s="10" t="s">
        <v>34</v>
      </c>
      <c r="B528" s="22"/>
      <c r="C528" s="22" t="s">
        <v>661</v>
      </c>
      <c r="D528" s="22" t="s">
        <v>6615</v>
      </c>
      <c r="E528" s="22" t="s">
        <v>6616</v>
      </c>
      <c r="F528" s="22"/>
      <c r="G528" s="22"/>
      <c r="H528" s="22"/>
      <c r="I528" s="22"/>
      <c r="J528" s="22"/>
      <c r="K528" s="22"/>
      <c r="L528" s="22"/>
      <c r="M528" s="24" t="str">
        <f>CONCATENATE("Preet|",VLOOKUP(C528,数据标准!E:AF,28,FALSE),"|",TRIM(D528),"|",TRIM(D528),"|",E528,"|",SUBSTITUTE(SUBSTITUTE(F528,CHAR(10),""),CHAR(13),""),"|")</f>
        <v>Preet|CD000002|C1920|C1920|皮革制品制造||</v>
      </c>
    </row>
    <row r="529" spans="1:13" s="17" customFormat="1" ht="12">
      <c r="A529" s="10" t="s">
        <v>34</v>
      </c>
      <c r="B529" s="22"/>
      <c r="C529" s="22" t="s">
        <v>661</v>
      </c>
      <c r="D529" s="22" t="s">
        <v>6617</v>
      </c>
      <c r="E529" s="22" t="s">
        <v>6618</v>
      </c>
      <c r="F529" s="22"/>
      <c r="G529" s="22"/>
      <c r="H529" s="22"/>
      <c r="I529" s="22"/>
      <c r="J529" s="22"/>
      <c r="K529" s="22"/>
      <c r="L529" s="22"/>
      <c r="M529" s="24" t="str">
        <f>CONCATENATE("Preet|",VLOOKUP(C529,数据标准!E:AF,28,FALSE),"|",TRIM(D529),"|",TRIM(D529),"|",E529,"|",SUBSTITUTE(SUBSTITUTE(F529,CHAR(10),""),CHAR(13),""),"|")</f>
        <v>Preet|CD000002|C1921|C1921|皮革服装制造||</v>
      </c>
    </row>
    <row r="530" spans="1:13" s="17" customFormat="1" ht="12">
      <c r="A530" s="10" t="s">
        <v>34</v>
      </c>
      <c r="B530" s="22"/>
      <c r="C530" s="22" t="s">
        <v>661</v>
      </c>
      <c r="D530" s="22" t="s">
        <v>6619</v>
      </c>
      <c r="E530" s="22" t="s">
        <v>6620</v>
      </c>
      <c r="F530" s="22"/>
      <c r="G530" s="22"/>
      <c r="H530" s="22"/>
      <c r="I530" s="22"/>
      <c r="J530" s="22"/>
      <c r="K530" s="22"/>
      <c r="L530" s="22"/>
      <c r="M530" s="24" t="str">
        <f>CONCATENATE("Preet|",VLOOKUP(C530,数据标准!E:AF,28,FALSE),"|",TRIM(D530),"|",TRIM(D530),"|",E530,"|",SUBSTITUTE(SUBSTITUTE(F530,CHAR(10),""),CHAR(13),""),"|")</f>
        <v>Preet|CD000002|C1922|C1922|皮箱、包（袋）制造||</v>
      </c>
    </row>
    <row r="531" spans="1:13" s="17" customFormat="1" ht="12">
      <c r="A531" s="10" t="s">
        <v>34</v>
      </c>
      <c r="B531" s="22"/>
      <c r="C531" s="22" t="s">
        <v>661</v>
      </c>
      <c r="D531" s="22" t="s">
        <v>6621</v>
      </c>
      <c r="E531" s="22" t="s">
        <v>6622</v>
      </c>
      <c r="F531" s="22"/>
      <c r="G531" s="22"/>
      <c r="H531" s="22"/>
      <c r="I531" s="22"/>
      <c r="J531" s="22"/>
      <c r="K531" s="22"/>
      <c r="L531" s="22"/>
      <c r="M531" s="24" t="str">
        <f>CONCATENATE("Preet|",VLOOKUP(C531,数据标准!E:AF,28,FALSE),"|",TRIM(D531),"|",TRIM(D531),"|",E531,"|",SUBSTITUTE(SUBSTITUTE(F531,CHAR(10),""),CHAR(13),""),"|")</f>
        <v>Preet|CD000002|C1923|C1923|皮手套及皮装饰制品制造||</v>
      </c>
    </row>
    <row r="532" spans="1:13" s="17" customFormat="1" ht="12">
      <c r="A532" s="10" t="s">
        <v>34</v>
      </c>
      <c r="B532" s="22"/>
      <c r="C532" s="22" t="s">
        <v>661</v>
      </c>
      <c r="D532" s="22" t="s">
        <v>6623</v>
      </c>
      <c r="E532" s="22" t="s">
        <v>6624</v>
      </c>
      <c r="F532" s="22"/>
      <c r="G532" s="22"/>
      <c r="H532" s="22"/>
      <c r="I532" s="22"/>
      <c r="J532" s="22"/>
      <c r="K532" s="22"/>
      <c r="L532" s="22"/>
      <c r="M532" s="24" t="str">
        <f>CONCATENATE("Preet|",VLOOKUP(C532,数据标准!E:AF,28,FALSE),"|",TRIM(D532),"|",TRIM(D532),"|",E532,"|",SUBSTITUTE(SUBSTITUTE(F532,CHAR(10),""),CHAR(13),""),"|")</f>
        <v>Preet|CD000002|C1929|C1929|其他皮革制品制造||</v>
      </c>
    </row>
    <row r="533" spans="1:13" s="17" customFormat="1" ht="12">
      <c r="A533" s="10" t="s">
        <v>34</v>
      </c>
      <c r="B533" s="22"/>
      <c r="C533" s="22" t="s">
        <v>661</v>
      </c>
      <c r="D533" s="22" t="s">
        <v>6625</v>
      </c>
      <c r="E533" s="22" t="s">
        <v>6626</v>
      </c>
      <c r="F533" s="22"/>
      <c r="G533" s="22"/>
      <c r="H533" s="22"/>
      <c r="I533" s="22"/>
      <c r="J533" s="22"/>
      <c r="K533" s="22"/>
      <c r="L533" s="22"/>
      <c r="M533" s="24" t="str">
        <f>CONCATENATE("Preet|",VLOOKUP(C533,数据标准!E:AF,28,FALSE),"|",TRIM(D533),"|",TRIM(D533),"|",E533,"|",SUBSTITUTE(SUBSTITUTE(F533,CHAR(10),""),CHAR(13),""),"|")</f>
        <v>Preet|CD000002|C1930|C1930|毛皮鞣制及制品加工||</v>
      </c>
    </row>
    <row r="534" spans="1:13" s="17" customFormat="1" ht="12">
      <c r="A534" s="10" t="s">
        <v>34</v>
      </c>
      <c r="B534" s="22"/>
      <c r="C534" s="22" t="s">
        <v>661</v>
      </c>
      <c r="D534" s="22" t="s">
        <v>6627</v>
      </c>
      <c r="E534" s="22" t="s">
        <v>6628</v>
      </c>
      <c r="F534" s="22"/>
      <c r="G534" s="22"/>
      <c r="H534" s="22"/>
      <c r="I534" s="22"/>
      <c r="J534" s="22"/>
      <c r="K534" s="22"/>
      <c r="L534" s="22"/>
      <c r="M534" s="24" t="str">
        <f>CONCATENATE("Preet|",VLOOKUP(C534,数据标准!E:AF,28,FALSE),"|",TRIM(D534),"|",TRIM(D534),"|",E534,"|",SUBSTITUTE(SUBSTITUTE(F534,CHAR(10),""),CHAR(13),""),"|")</f>
        <v>Preet|CD000002|C1931|C1931|毛皮鞣制加工||</v>
      </c>
    </row>
    <row r="535" spans="1:13" s="17" customFormat="1" ht="12">
      <c r="A535" s="10" t="s">
        <v>34</v>
      </c>
      <c r="B535" s="22"/>
      <c r="C535" s="22" t="s">
        <v>661</v>
      </c>
      <c r="D535" s="22" t="s">
        <v>6629</v>
      </c>
      <c r="E535" s="22" t="s">
        <v>6630</v>
      </c>
      <c r="F535" s="22"/>
      <c r="G535" s="22"/>
      <c r="H535" s="22"/>
      <c r="I535" s="22"/>
      <c r="J535" s="22"/>
      <c r="K535" s="22"/>
      <c r="L535" s="22"/>
      <c r="M535" s="24" t="str">
        <f>CONCATENATE("Preet|",VLOOKUP(C535,数据标准!E:AF,28,FALSE),"|",TRIM(D535),"|",TRIM(D535),"|",E535,"|",SUBSTITUTE(SUBSTITUTE(F535,CHAR(10),""),CHAR(13),""),"|")</f>
        <v>Preet|CD000002|C1932|C1932|毛皮服装加工||</v>
      </c>
    </row>
    <row r="536" spans="1:13" s="17" customFormat="1" ht="12">
      <c r="A536" s="10" t="s">
        <v>34</v>
      </c>
      <c r="B536" s="22"/>
      <c r="C536" s="22" t="s">
        <v>661</v>
      </c>
      <c r="D536" s="22" t="s">
        <v>6631</v>
      </c>
      <c r="E536" s="22" t="s">
        <v>6632</v>
      </c>
      <c r="F536" s="22"/>
      <c r="G536" s="22"/>
      <c r="H536" s="22"/>
      <c r="I536" s="22"/>
      <c r="J536" s="22"/>
      <c r="K536" s="22"/>
      <c r="L536" s="22"/>
      <c r="M536" s="24" t="str">
        <f>CONCATENATE("Preet|",VLOOKUP(C536,数据标准!E:AF,28,FALSE),"|",TRIM(D536),"|",TRIM(D536),"|",E536,"|",SUBSTITUTE(SUBSTITUTE(F536,CHAR(10),""),CHAR(13),""),"|")</f>
        <v>Preet|CD000002|C1939|C1939|其他毛皮制品加工||</v>
      </c>
    </row>
    <row r="537" spans="1:13" s="17" customFormat="1" ht="12">
      <c r="A537" s="10" t="s">
        <v>34</v>
      </c>
      <c r="B537" s="22"/>
      <c r="C537" s="22" t="s">
        <v>661</v>
      </c>
      <c r="D537" s="22" t="s">
        <v>6633</v>
      </c>
      <c r="E537" s="22" t="s">
        <v>6634</v>
      </c>
      <c r="F537" s="22"/>
      <c r="G537" s="22"/>
      <c r="H537" s="22"/>
      <c r="I537" s="22"/>
      <c r="J537" s="22"/>
      <c r="K537" s="22"/>
      <c r="L537" s="22"/>
      <c r="M537" s="24" t="str">
        <f>CONCATENATE("Preet|",VLOOKUP(C537,数据标准!E:AF,28,FALSE),"|",TRIM(D537),"|",TRIM(D537),"|",E537,"|",SUBSTITUTE(SUBSTITUTE(F537,CHAR(10),""),CHAR(13),""),"|")</f>
        <v>Preet|CD000002|C1940|C1940|羽毛（绒）加工及制品制造||</v>
      </c>
    </row>
    <row r="538" spans="1:13" s="17" customFormat="1" ht="12">
      <c r="A538" s="10" t="s">
        <v>34</v>
      </c>
      <c r="B538" s="22"/>
      <c r="C538" s="22" t="s">
        <v>661</v>
      </c>
      <c r="D538" s="22" t="s">
        <v>6635</v>
      </c>
      <c r="E538" s="22" t="s">
        <v>6636</v>
      </c>
      <c r="F538" s="22"/>
      <c r="G538" s="22"/>
      <c r="H538" s="22"/>
      <c r="I538" s="22"/>
      <c r="J538" s="22"/>
      <c r="K538" s="22"/>
      <c r="L538" s="22"/>
      <c r="M538" s="24" t="str">
        <f>CONCATENATE("Preet|",VLOOKUP(C538,数据标准!E:AF,28,FALSE),"|",TRIM(D538),"|",TRIM(D538),"|",E538,"|",SUBSTITUTE(SUBSTITUTE(F538,CHAR(10),""),CHAR(13),""),"|")</f>
        <v>Preet|CD000002|C1941|C1941|羽毛（绒）加工||</v>
      </c>
    </row>
    <row r="539" spans="1:13" s="17" customFormat="1" ht="12">
      <c r="A539" s="10" t="s">
        <v>34</v>
      </c>
      <c r="B539" s="22"/>
      <c r="C539" s="22" t="s">
        <v>661</v>
      </c>
      <c r="D539" s="22" t="s">
        <v>6637</v>
      </c>
      <c r="E539" s="22" t="s">
        <v>6638</v>
      </c>
      <c r="F539" s="22"/>
      <c r="G539" s="22"/>
      <c r="H539" s="22"/>
      <c r="I539" s="22"/>
      <c r="J539" s="22"/>
      <c r="K539" s="22"/>
      <c r="L539" s="22"/>
      <c r="M539" s="24" t="str">
        <f>CONCATENATE("Preet|",VLOOKUP(C539,数据标准!E:AF,28,FALSE),"|",TRIM(D539),"|",TRIM(D539),"|",E539,"|",SUBSTITUTE(SUBSTITUTE(F539,CHAR(10),""),CHAR(13),""),"|")</f>
        <v>Preet|CD000002|C1942|C1942|羽毛（绒）制品加工||</v>
      </c>
    </row>
    <row r="540" spans="1:13" s="17" customFormat="1" ht="12">
      <c r="A540" s="10" t="s">
        <v>34</v>
      </c>
      <c r="B540" s="22"/>
      <c r="C540" s="22" t="s">
        <v>661</v>
      </c>
      <c r="D540" s="22" t="s">
        <v>6639</v>
      </c>
      <c r="E540" s="22" t="s">
        <v>6640</v>
      </c>
      <c r="F540" s="22"/>
      <c r="G540" s="22"/>
      <c r="H540" s="22"/>
      <c r="I540" s="22"/>
      <c r="J540" s="22"/>
      <c r="K540" s="22"/>
      <c r="L540" s="22"/>
      <c r="M540" s="24" t="str">
        <f>CONCATENATE("Preet|",VLOOKUP(C540,数据标准!E:AF,28,FALSE),"|",TRIM(D540),"|",TRIM(D540),"|",E540,"|",SUBSTITUTE(SUBSTITUTE(F540,CHAR(10),""),CHAR(13),""),"|")</f>
        <v>Preet|CD000002|C1950|C1950|制鞋业||</v>
      </c>
    </row>
    <row r="541" spans="1:13" s="17" customFormat="1" ht="12">
      <c r="A541" s="10" t="s">
        <v>34</v>
      </c>
      <c r="B541" s="22"/>
      <c r="C541" s="22" t="s">
        <v>661</v>
      </c>
      <c r="D541" s="22" t="s">
        <v>6641</v>
      </c>
      <c r="E541" s="22" t="s">
        <v>6642</v>
      </c>
      <c r="F541" s="22"/>
      <c r="G541" s="22"/>
      <c r="H541" s="22"/>
      <c r="I541" s="22"/>
      <c r="J541" s="22"/>
      <c r="K541" s="22"/>
      <c r="L541" s="22"/>
      <c r="M541" s="24" t="str">
        <f>CONCATENATE("Preet|",VLOOKUP(C541,数据标准!E:AF,28,FALSE),"|",TRIM(D541),"|",TRIM(D541),"|",E541,"|",SUBSTITUTE(SUBSTITUTE(F541,CHAR(10),""),CHAR(13),""),"|")</f>
        <v>Preet|CD000002|C1951|C1951|纺织面料鞋制造||</v>
      </c>
    </row>
    <row r="542" spans="1:13" s="17" customFormat="1" ht="12">
      <c r="A542" s="10" t="s">
        <v>34</v>
      </c>
      <c r="B542" s="22"/>
      <c r="C542" s="22" t="s">
        <v>661</v>
      </c>
      <c r="D542" s="22" t="s">
        <v>6643</v>
      </c>
      <c r="E542" s="22" t="s">
        <v>6644</v>
      </c>
      <c r="F542" s="22"/>
      <c r="G542" s="22"/>
      <c r="H542" s="22"/>
      <c r="I542" s="22"/>
      <c r="J542" s="22"/>
      <c r="K542" s="22"/>
      <c r="L542" s="22"/>
      <c r="M542" s="24" t="str">
        <f>CONCATENATE("Preet|",VLOOKUP(C542,数据标准!E:AF,28,FALSE),"|",TRIM(D542),"|",TRIM(D542),"|",E542,"|",SUBSTITUTE(SUBSTITUTE(F542,CHAR(10),""),CHAR(13),""),"|")</f>
        <v>Preet|CD000002|C1952|C1952|皮鞋制造||</v>
      </c>
    </row>
    <row r="543" spans="1:13" s="17" customFormat="1" ht="12">
      <c r="A543" s="10" t="s">
        <v>34</v>
      </c>
      <c r="B543" s="22"/>
      <c r="C543" s="22" t="s">
        <v>661</v>
      </c>
      <c r="D543" s="22" t="s">
        <v>6645</v>
      </c>
      <c r="E543" s="22" t="s">
        <v>6646</v>
      </c>
      <c r="F543" s="22"/>
      <c r="G543" s="22"/>
      <c r="H543" s="22"/>
      <c r="I543" s="22"/>
      <c r="J543" s="22"/>
      <c r="K543" s="22"/>
      <c r="L543" s="22"/>
      <c r="M543" s="24" t="str">
        <f>CONCATENATE("Preet|",VLOOKUP(C543,数据标准!E:AF,28,FALSE),"|",TRIM(D543),"|",TRIM(D543),"|",E543,"|",SUBSTITUTE(SUBSTITUTE(F543,CHAR(10),""),CHAR(13),""),"|")</f>
        <v>Preet|CD000002|C1953|C1953|塑料鞋制造||</v>
      </c>
    </row>
    <row r="544" spans="1:13" s="17" customFormat="1" ht="12">
      <c r="A544" s="10" t="s">
        <v>34</v>
      </c>
      <c r="B544" s="22"/>
      <c r="C544" s="22" t="s">
        <v>661</v>
      </c>
      <c r="D544" s="22" t="s">
        <v>6647</v>
      </c>
      <c r="E544" s="22" t="s">
        <v>6648</v>
      </c>
      <c r="F544" s="22"/>
      <c r="G544" s="22"/>
      <c r="H544" s="22"/>
      <c r="I544" s="22"/>
      <c r="J544" s="22"/>
      <c r="K544" s="22"/>
      <c r="L544" s="22"/>
      <c r="M544" s="24" t="str">
        <f>CONCATENATE("Preet|",VLOOKUP(C544,数据标准!E:AF,28,FALSE),"|",TRIM(D544),"|",TRIM(D544),"|",E544,"|",SUBSTITUTE(SUBSTITUTE(F544,CHAR(10),""),CHAR(13),""),"|")</f>
        <v>Preet|CD000002|C1954|C1954|橡胶鞋制造||</v>
      </c>
    </row>
    <row r="545" spans="1:13" s="17" customFormat="1" ht="12">
      <c r="A545" s="10" t="s">
        <v>34</v>
      </c>
      <c r="B545" s="22"/>
      <c r="C545" s="22" t="s">
        <v>661</v>
      </c>
      <c r="D545" s="22" t="s">
        <v>6649</v>
      </c>
      <c r="E545" s="22" t="s">
        <v>6650</v>
      </c>
      <c r="F545" s="22"/>
      <c r="G545" s="22"/>
      <c r="H545" s="22"/>
      <c r="I545" s="22"/>
      <c r="J545" s="22"/>
      <c r="K545" s="22"/>
      <c r="L545" s="22"/>
      <c r="M545" s="24" t="str">
        <f>CONCATENATE("Preet|",VLOOKUP(C545,数据标准!E:AF,28,FALSE),"|",TRIM(D545),"|",TRIM(D545),"|",E545,"|",SUBSTITUTE(SUBSTITUTE(F545,CHAR(10),""),CHAR(13),""),"|")</f>
        <v>Preet|CD000002|C1959|C1959|其他制鞋业||</v>
      </c>
    </row>
    <row r="546" spans="1:13" s="17" customFormat="1" ht="12">
      <c r="A546" s="10" t="s">
        <v>34</v>
      </c>
      <c r="B546" s="22"/>
      <c r="C546" s="22" t="s">
        <v>661</v>
      </c>
      <c r="D546" s="22" t="s">
        <v>6651</v>
      </c>
      <c r="E546" s="22" t="s">
        <v>6652</v>
      </c>
      <c r="F546" s="22"/>
      <c r="G546" s="22"/>
      <c r="H546" s="22"/>
      <c r="I546" s="22"/>
      <c r="J546" s="22"/>
      <c r="K546" s="22"/>
      <c r="L546" s="22"/>
      <c r="M546" s="24" t="str">
        <f>CONCATENATE("Preet|",VLOOKUP(C546,数据标准!E:AF,28,FALSE),"|",TRIM(D546),"|",TRIM(D546),"|",E546,"|",SUBSTITUTE(SUBSTITUTE(F546,CHAR(10),""),CHAR(13),""),"|")</f>
        <v>Preet|CD000002|C2000|C2000|木材加工和木、竹、藤、棕、草制品业||</v>
      </c>
    </row>
    <row r="547" spans="1:13" s="17" customFormat="1" ht="12">
      <c r="A547" s="10" t="s">
        <v>34</v>
      </c>
      <c r="B547" s="22"/>
      <c r="C547" s="22" t="s">
        <v>661</v>
      </c>
      <c r="D547" s="22" t="s">
        <v>6653</v>
      </c>
      <c r="E547" s="22" t="s">
        <v>6654</v>
      </c>
      <c r="F547" s="22"/>
      <c r="G547" s="22"/>
      <c r="H547" s="22"/>
      <c r="I547" s="22"/>
      <c r="J547" s="22"/>
      <c r="K547" s="22"/>
      <c r="L547" s="22"/>
      <c r="M547" s="24" t="str">
        <f>CONCATENATE("Preet|",VLOOKUP(C547,数据标准!E:AF,28,FALSE),"|",TRIM(D547),"|",TRIM(D547),"|",E547,"|",SUBSTITUTE(SUBSTITUTE(F547,CHAR(10),""),CHAR(13),""),"|")</f>
        <v>Preet|CD000002|C2010|C2010|木材加工||</v>
      </c>
    </row>
    <row r="548" spans="1:13" s="17" customFormat="1" ht="12">
      <c r="A548" s="10" t="s">
        <v>34</v>
      </c>
      <c r="B548" s="22"/>
      <c r="C548" s="22" t="s">
        <v>661</v>
      </c>
      <c r="D548" s="22" t="s">
        <v>6655</v>
      </c>
      <c r="E548" s="22" t="s">
        <v>6656</v>
      </c>
      <c r="F548" s="22"/>
      <c r="G548" s="22"/>
      <c r="H548" s="22"/>
      <c r="I548" s="22"/>
      <c r="J548" s="22"/>
      <c r="K548" s="22"/>
      <c r="L548" s="22"/>
      <c r="M548" s="24" t="str">
        <f>CONCATENATE("Preet|",VLOOKUP(C548,数据标准!E:AF,28,FALSE),"|",TRIM(D548),"|",TRIM(D548),"|",E548,"|",SUBSTITUTE(SUBSTITUTE(F548,CHAR(10),""),CHAR(13),""),"|")</f>
        <v>Preet|CD000002|C2011|C2011|锯材加工||</v>
      </c>
    </row>
    <row r="549" spans="1:13" s="17" customFormat="1" ht="12">
      <c r="A549" s="10" t="s">
        <v>34</v>
      </c>
      <c r="B549" s="22"/>
      <c r="C549" s="22" t="s">
        <v>661</v>
      </c>
      <c r="D549" s="22" t="s">
        <v>6657</v>
      </c>
      <c r="E549" s="22" t="s">
        <v>6658</v>
      </c>
      <c r="F549" s="22"/>
      <c r="G549" s="22"/>
      <c r="H549" s="22"/>
      <c r="I549" s="22"/>
      <c r="J549" s="22"/>
      <c r="K549" s="22"/>
      <c r="L549" s="22"/>
      <c r="M549" s="24" t="str">
        <f>CONCATENATE("Preet|",VLOOKUP(C549,数据标准!E:AF,28,FALSE),"|",TRIM(D549),"|",TRIM(D549),"|",E549,"|",SUBSTITUTE(SUBSTITUTE(F549,CHAR(10),""),CHAR(13),""),"|")</f>
        <v>Preet|CD000002|C2012|C2012|木片加工||</v>
      </c>
    </row>
    <row r="550" spans="1:13" s="17" customFormat="1" ht="12">
      <c r="A550" s="10" t="s">
        <v>34</v>
      </c>
      <c r="B550" s="22"/>
      <c r="C550" s="22" t="s">
        <v>661</v>
      </c>
      <c r="D550" s="22" t="s">
        <v>6659</v>
      </c>
      <c r="E550" s="22" t="s">
        <v>6660</v>
      </c>
      <c r="F550" s="22"/>
      <c r="G550" s="22"/>
      <c r="H550" s="22"/>
      <c r="I550" s="22"/>
      <c r="J550" s="22"/>
      <c r="K550" s="22"/>
      <c r="L550" s="22"/>
      <c r="M550" s="24" t="str">
        <f>CONCATENATE("Preet|",VLOOKUP(C550,数据标准!E:AF,28,FALSE),"|",TRIM(D550),"|",TRIM(D550),"|",E550,"|",SUBSTITUTE(SUBSTITUTE(F550,CHAR(10),""),CHAR(13),""),"|")</f>
        <v>Preet|CD000002|C2013|C2013|单板加工||</v>
      </c>
    </row>
    <row r="551" spans="1:13" s="17" customFormat="1" ht="12">
      <c r="A551" s="10" t="s">
        <v>34</v>
      </c>
      <c r="B551" s="22"/>
      <c r="C551" s="22" t="s">
        <v>661</v>
      </c>
      <c r="D551" s="22" t="s">
        <v>6661</v>
      </c>
      <c r="E551" s="22" t="s">
        <v>6662</v>
      </c>
      <c r="F551" s="22"/>
      <c r="G551" s="22"/>
      <c r="H551" s="22"/>
      <c r="I551" s="22"/>
      <c r="J551" s="22"/>
      <c r="K551" s="22"/>
      <c r="L551" s="22"/>
      <c r="M551" s="24" t="str">
        <f>CONCATENATE("Preet|",VLOOKUP(C551,数据标准!E:AF,28,FALSE),"|",TRIM(D551),"|",TRIM(D551),"|",E551,"|",SUBSTITUTE(SUBSTITUTE(F551,CHAR(10),""),CHAR(13),""),"|")</f>
        <v>Preet|CD000002|C2019|C2019|其他木材加工||</v>
      </c>
    </row>
    <row r="552" spans="1:13" s="17" customFormat="1" ht="12">
      <c r="A552" s="10" t="s">
        <v>34</v>
      </c>
      <c r="B552" s="22"/>
      <c r="C552" s="22" t="s">
        <v>661</v>
      </c>
      <c r="D552" s="22" t="s">
        <v>6663</v>
      </c>
      <c r="E552" s="22" t="s">
        <v>6664</v>
      </c>
      <c r="F552" s="22"/>
      <c r="G552" s="22"/>
      <c r="H552" s="22"/>
      <c r="I552" s="22"/>
      <c r="J552" s="22"/>
      <c r="K552" s="22"/>
      <c r="L552" s="22"/>
      <c r="M552" s="24" t="str">
        <f>CONCATENATE("Preet|",VLOOKUP(C552,数据标准!E:AF,28,FALSE),"|",TRIM(D552),"|",TRIM(D552),"|",E552,"|",SUBSTITUTE(SUBSTITUTE(F552,CHAR(10),""),CHAR(13),""),"|")</f>
        <v>Preet|CD000002|C2020|C2020|人造板制造||</v>
      </c>
    </row>
    <row r="553" spans="1:13" s="17" customFormat="1" ht="12">
      <c r="A553" s="10" t="s">
        <v>34</v>
      </c>
      <c r="B553" s="22"/>
      <c r="C553" s="22" t="s">
        <v>661</v>
      </c>
      <c r="D553" s="22" t="s">
        <v>6665</v>
      </c>
      <c r="E553" s="22" t="s">
        <v>6666</v>
      </c>
      <c r="F553" s="22"/>
      <c r="G553" s="22"/>
      <c r="H553" s="22"/>
      <c r="I553" s="22"/>
      <c r="J553" s="22"/>
      <c r="K553" s="22"/>
      <c r="L553" s="22"/>
      <c r="M553" s="24" t="str">
        <f>CONCATENATE("Preet|",VLOOKUP(C553,数据标准!E:AF,28,FALSE),"|",TRIM(D553),"|",TRIM(D553),"|",E553,"|",SUBSTITUTE(SUBSTITUTE(F553,CHAR(10),""),CHAR(13),""),"|")</f>
        <v>Preet|CD000002|C2021|C2021|胶合板制造||</v>
      </c>
    </row>
    <row r="554" spans="1:13" s="17" customFormat="1" ht="12">
      <c r="A554" s="10" t="s">
        <v>34</v>
      </c>
      <c r="B554" s="22"/>
      <c r="C554" s="22" t="s">
        <v>661</v>
      </c>
      <c r="D554" s="22" t="s">
        <v>6667</v>
      </c>
      <c r="E554" s="22" t="s">
        <v>6668</v>
      </c>
      <c r="F554" s="22"/>
      <c r="G554" s="22"/>
      <c r="H554" s="22"/>
      <c r="I554" s="22"/>
      <c r="J554" s="22"/>
      <c r="K554" s="22"/>
      <c r="L554" s="22"/>
      <c r="M554" s="24" t="str">
        <f>CONCATENATE("Preet|",VLOOKUP(C554,数据标准!E:AF,28,FALSE),"|",TRIM(D554),"|",TRIM(D554),"|",E554,"|",SUBSTITUTE(SUBSTITUTE(F554,CHAR(10),""),CHAR(13),""),"|")</f>
        <v>Preet|CD000002|C2022|C2022|纤维板制造||</v>
      </c>
    </row>
    <row r="555" spans="1:13" s="17" customFormat="1" ht="12">
      <c r="A555" s="10" t="s">
        <v>34</v>
      </c>
      <c r="B555" s="22"/>
      <c r="C555" s="22" t="s">
        <v>661</v>
      </c>
      <c r="D555" s="22" t="s">
        <v>6669</v>
      </c>
      <c r="E555" s="22" t="s">
        <v>6670</v>
      </c>
      <c r="F555" s="22"/>
      <c r="G555" s="22"/>
      <c r="H555" s="22"/>
      <c r="I555" s="22"/>
      <c r="J555" s="22"/>
      <c r="K555" s="22"/>
      <c r="L555" s="22"/>
      <c r="M555" s="24" t="str">
        <f>CONCATENATE("Preet|",VLOOKUP(C555,数据标准!E:AF,28,FALSE),"|",TRIM(D555),"|",TRIM(D555),"|",E555,"|",SUBSTITUTE(SUBSTITUTE(F555,CHAR(10),""),CHAR(13),""),"|")</f>
        <v>Preet|CD000002|C2023|C2023|刨花板制造||</v>
      </c>
    </row>
    <row r="556" spans="1:13" s="17" customFormat="1" ht="12">
      <c r="A556" s="10" t="s">
        <v>34</v>
      </c>
      <c r="B556" s="22"/>
      <c r="C556" s="22" t="s">
        <v>661</v>
      </c>
      <c r="D556" s="22" t="s">
        <v>6671</v>
      </c>
      <c r="E556" s="22" t="s">
        <v>6672</v>
      </c>
      <c r="F556" s="22"/>
      <c r="G556" s="22"/>
      <c r="H556" s="22"/>
      <c r="I556" s="22"/>
      <c r="J556" s="22"/>
      <c r="K556" s="22"/>
      <c r="L556" s="22"/>
      <c r="M556" s="24" t="str">
        <f>CONCATENATE("Preet|",VLOOKUP(C556,数据标准!E:AF,28,FALSE),"|",TRIM(D556),"|",TRIM(D556),"|",E556,"|",SUBSTITUTE(SUBSTITUTE(F556,CHAR(10),""),CHAR(13),""),"|")</f>
        <v>Preet|CD000002|C2029|C2029|其他人造板制造||</v>
      </c>
    </row>
    <row r="557" spans="1:13" s="17" customFormat="1" ht="12">
      <c r="A557" s="10" t="s">
        <v>34</v>
      </c>
      <c r="B557" s="22"/>
      <c r="C557" s="22" t="s">
        <v>661</v>
      </c>
      <c r="D557" s="22" t="s">
        <v>6673</v>
      </c>
      <c r="E557" s="22" t="s">
        <v>6674</v>
      </c>
      <c r="F557" s="22"/>
      <c r="G557" s="22"/>
      <c r="H557" s="22"/>
      <c r="I557" s="22"/>
      <c r="J557" s="22"/>
      <c r="K557" s="22"/>
      <c r="L557" s="22"/>
      <c r="M557" s="24" t="str">
        <f>CONCATENATE("Preet|",VLOOKUP(C557,数据标准!E:AF,28,FALSE),"|",TRIM(D557),"|",TRIM(D557),"|",E557,"|",SUBSTITUTE(SUBSTITUTE(F557,CHAR(10),""),CHAR(13),""),"|")</f>
        <v>Preet|CD000002|C2030|C2030|木质制品制造||</v>
      </c>
    </row>
    <row r="558" spans="1:13" s="17" customFormat="1" ht="12">
      <c r="A558" s="10" t="s">
        <v>34</v>
      </c>
      <c r="B558" s="22"/>
      <c r="C558" s="22" t="s">
        <v>661</v>
      </c>
      <c r="D558" s="22" t="s">
        <v>6675</v>
      </c>
      <c r="E558" s="22" t="s">
        <v>6676</v>
      </c>
      <c r="F558" s="22"/>
      <c r="G558" s="22"/>
      <c r="H558" s="22"/>
      <c r="I558" s="22"/>
      <c r="J558" s="22"/>
      <c r="K558" s="22"/>
      <c r="L558" s="22"/>
      <c r="M558" s="24" t="str">
        <f>CONCATENATE("Preet|",VLOOKUP(C558,数据标准!E:AF,28,FALSE),"|",TRIM(D558),"|",TRIM(D558),"|",E558,"|",SUBSTITUTE(SUBSTITUTE(F558,CHAR(10),""),CHAR(13),""),"|")</f>
        <v>Preet|CD000002|C2031|C2031|建筑用木料及木材组件加工||</v>
      </c>
    </row>
    <row r="559" spans="1:13" s="17" customFormat="1" ht="12">
      <c r="A559" s="10" t="s">
        <v>34</v>
      </c>
      <c r="B559" s="22"/>
      <c r="C559" s="22" t="s">
        <v>661</v>
      </c>
      <c r="D559" s="22" t="s">
        <v>6677</v>
      </c>
      <c r="E559" s="22" t="s">
        <v>6678</v>
      </c>
      <c r="F559" s="22"/>
      <c r="G559" s="22"/>
      <c r="H559" s="22"/>
      <c r="I559" s="22"/>
      <c r="J559" s="22"/>
      <c r="K559" s="22"/>
      <c r="L559" s="22"/>
      <c r="M559" s="24" t="str">
        <f>CONCATENATE("Preet|",VLOOKUP(C559,数据标准!E:AF,28,FALSE),"|",TRIM(D559),"|",TRIM(D559),"|",E559,"|",SUBSTITUTE(SUBSTITUTE(F559,CHAR(10),""),CHAR(13),""),"|")</f>
        <v>Preet|CD000002|C2032|C2032|木门窗制造||</v>
      </c>
    </row>
    <row r="560" spans="1:13" s="17" customFormat="1" ht="12">
      <c r="A560" s="10" t="s">
        <v>34</v>
      </c>
      <c r="B560" s="22"/>
      <c r="C560" s="22" t="s">
        <v>661</v>
      </c>
      <c r="D560" s="22" t="s">
        <v>6679</v>
      </c>
      <c r="E560" s="22" t="s">
        <v>6680</v>
      </c>
      <c r="F560" s="22"/>
      <c r="G560" s="22"/>
      <c r="H560" s="22"/>
      <c r="I560" s="22"/>
      <c r="J560" s="22"/>
      <c r="K560" s="22"/>
      <c r="L560" s="22"/>
      <c r="M560" s="24" t="str">
        <f>CONCATENATE("Preet|",VLOOKUP(C560,数据标准!E:AF,28,FALSE),"|",TRIM(D560),"|",TRIM(D560),"|",E560,"|",SUBSTITUTE(SUBSTITUTE(F560,CHAR(10),""),CHAR(13),""),"|")</f>
        <v>Preet|CD000002|C2033|C2033|木楼梯制造||</v>
      </c>
    </row>
    <row r="561" spans="1:13" s="17" customFormat="1" ht="12">
      <c r="A561" s="10" t="s">
        <v>34</v>
      </c>
      <c r="B561" s="22"/>
      <c r="C561" s="22" t="s">
        <v>661</v>
      </c>
      <c r="D561" s="22" t="s">
        <v>6681</v>
      </c>
      <c r="E561" s="22" t="s">
        <v>6682</v>
      </c>
      <c r="F561" s="22"/>
      <c r="G561" s="22"/>
      <c r="H561" s="22"/>
      <c r="I561" s="22"/>
      <c r="J561" s="22"/>
      <c r="K561" s="22"/>
      <c r="L561" s="22"/>
      <c r="M561" s="24" t="str">
        <f>CONCATENATE("Preet|",VLOOKUP(C561,数据标准!E:AF,28,FALSE),"|",TRIM(D561),"|",TRIM(D561),"|",E561,"|",SUBSTITUTE(SUBSTITUTE(F561,CHAR(10),""),CHAR(13),""),"|")</f>
        <v>Preet|CD000002|C2034|C2034|木地板制造||</v>
      </c>
    </row>
    <row r="562" spans="1:13" s="17" customFormat="1" ht="12">
      <c r="A562" s="10" t="s">
        <v>34</v>
      </c>
      <c r="B562" s="22"/>
      <c r="C562" s="22" t="s">
        <v>661</v>
      </c>
      <c r="D562" s="22" t="s">
        <v>6683</v>
      </c>
      <c r="E562" s="22" t="s">
        <v>6684</v>
      </c>
      <c r="F562" s="22"/>
      <c r="G562" s="22"/>
      <c r="H562" s="22"/>
      <c r="I562" s="22"/>
      <c r="J562" s="22"/>
      <c r="K562" s="22"/>
      <c r="L562" s="22"/>
      <c r="M562" s="24" t="str">
        <f>CONCATENATE("Preet|",VLOOKUP(C562,数据标准!E:AF,28,FALSE),"|",TRIM(D562),"|",TRIM(D562),"|",E562,"|",SUBSTITUTE(SUBSTITUTE(F562,CHAR(10),""),CHAR(13),""),"|")</f>
        <v>Preet|CD000002|C2035|C2035|木制容器制造||</v>
      </c>
    </row>
    <row r="563" spans="1:13" s="17" customFormat="1" ht="12">
      <c r="A563" s="10" t="s">
        <v>34</v>
      </c>
      <c r="B563" s="22"/>
      <c r="C563" s="22" t="s">
        <v>661</v>
      </c>
      <c r="D563" s="22" t="s">
        <v>6685</v>
      </c>
      <c r="E563" s="22" t="s">
        <v>6686</v>
      </c>
      <c r="F563" s="22"/>
      <c r="G563" s="22"/>
      <c r="H563" s="22"/>
      <c r="I563" s="22"/>
      <c r="J563" s="22"/>
      <c r="K563" s="22"/>
      <c r="L563" s="22"/>
      <c r="M563" s="24" t="str">
        <f>CONCATENATE("Preet|",VLOOKUP(C563,数据标准!E:AF,28,FALSE),"|",TRIM(D563),"|",TRIM(D563),"|",E563,"|",SUBSTITUTE(SUBSTITUTE(F563,CHAR(10),""),CHAR(13),""),"|")</f>
        <v>Preet|CD000002|C2039|C2039|软木制品及其他木制品制造||</v>
      </c>
    </row>
    <row r="564" spans="1:13" s="17" customFormat="1" ht="12">
      <c r="A564" s="10" t="s">
        <v>34</v>
      </c>
      <c r="B564" s="22"/>
      <c r="C564" s="22" t="s">
        <v>661</v>
      </c>
      <c r="D564" s="22" t="s">
        <v>6687</v>
      </c>
      <c r="E564" s="22" t="s">
        <v>6688</v>
      </c>
      <c r="F564" s="22"/>
      <c r="G564" s="22"/>
      <c r="H564" s="22"/>
      <c r="I564" s="22"/>
      <c r="J564" s="22"/>
      <c r="K564" s="22"/>
      <c r="L564" s="22"/>
      <c r="M564" s="24" t="str">
        <f>CONCATENATE("Preet|",VLOOKUP(C564,数据标准!E:AF,28,FALSE),"|",TRIM(D564),"|",TRIM(D564),"|",E564,"|",SUBSTITUTE(SUBSTITUTE(F564,CHAR(10),""),CHAR(13),""),"|")</f>
        <v>Preet|CD000002|C2040|C2040|竹、藤、掠、草等制品制造||</v>
      </c>
    </row>
    <row r="565" spans="1:13" s="17" customFormat="1" ht="12">
      <c r="A565" s="10" t="s">
        <v>34</v>
      </c>
      <c r="B565" s="22"/>
      <c r="C565" s="22" t="s">
        <v>661</v>
      </c>
      <c r="D565" s="22" t="s">
        <v>6689</v>
      </c>
      <c r="E565" s="22" t="s">
        <v>6690</v>
      </c>
      <c r="F565" s="22"/>
      <c r="G565" s="22"/>
      <c r="H565" s="22"/>
      <c r="I565" s="22"/>
      <c r="J565" s="22"/>
      <c r="K565" s="22"/>
      <c r="L565" s="22"/>
      <c r="M565" s="24" t="str">
        <f>CONCATENATE("Preet|",VLOOKUP(C565,数据标准!E:AF,28,FALSE),"|",TRIM(D565),"|",TRIM(D565),"|",E565,"|",SUBSTITUTE(SUBSTITUTE(F565,CHAR(10),""),CHAR(13),""),"|")</f>
        <v>Preet|CD000002|C2041|C2041|竹制品制造||</v>
      </c>
    </row>
    <row r="566" spans="1:13" s="17" customFormat="1" ht="12">
      <c r="A566" s="10" t="s">
        <v>34</v>
      </c>
      <c r="B566" s="22"/>
      <c r="C566" s="22" t="s">
        <v>661</v>
      </c>
      <c r="D566" s="22" t="s">
        <v>6691</v>
      </c>
      <c r="E566" s="22" t="s">
        <v>6692</v>
      </c>
      <c r="F566" s="22"/>
      <c r="G566" s="22"/>
      <c r="H566" s="22"/>
      <c r="I566" s="22"/>
      <c r="J566" s="22"/>
      <c r="K566" s="22"/>
      <c r="L566" s="22"/>
      <c r="M566" s="24" t="str">
        <f>CONCATENATE("Preet|",VLOOKUP(C566,数据标准!E:AF,28,FALSE),"|",TRIM(D566),"|",TRIM(D566),"|",E566,"|",SUBSTITUTE(SUBSTITUTE(F566,CHAR(10),""),CHAR(13),""),"|")</f>
        <v>Preet|CD000002|C2042|C2042|藤制品制造||</v>
      </c>
    </row>
    <row r="567" spans="1:13" s="17" customFormat="1" ht="12">
      <c r="A567" s="10" t="s">
        <v>34</v>
      </c>
      <c r="B567" s="22"/>
      <c r="C567" s="22" t="s">
        <v>661</v>
      </c>
      <c r="D567" s="22" t="s">
        <v>6693</v>
      </c>
      <c r="E567" s="22" t="s">
        <v>6694</v>
      </c>
      <c r="F567" s="22"/>
      <c r="G567" s="22"/>
      <c r="H567" s="22"/>
      <c r="I567" s="22"/>
      <c r="J567" s="22"/>
      <c r="K567" s="22"/>
      <c r="L567" s="22"/>
      <c r="M567" s="24" t="str">
        <f>CONCATENATE("Preet|",VLOOKUP(C567,数据标准!E:AF,28,FALSE),"|",TRIM(D567),"|",TRIM(D567),"|",E567,"|",SUBSTITUTE(SUBSTITUTE(F567,CHAR(10),""),CHAR(13),""),"|")</f>
        <v>Preet|CD000002|C2043|C2043|棕制品制造||</v>
      </c>
    </row>
    <row r="568" spans="1:13" s="17" customFormat="1" ht="12">
      <c r="A568" s="10" t="s">
        <v>34</v>
      </c>
      <c r="B568" s="22"/>
      <c r="C568" s="22" t="s">
        <v>661</v>
      </c>
      <c r="D568" s="22" t="s">
        <v>6695</v>
      </c>
      <c r="E568" s="22" t="s">
        <v>6696</v>
      </c>
      <c r="F568" s="22"/>
      <c r="G568" s="22"/>
      <c r="H568" s="22"/>
      <c r="I568" s="22"/>
      <c r="J568" s="22"/>
      <c r="K568" s="22"/>
      <c r="L568" s="22"/>
      <c r="M568" s="24" t="str">
        <f>CONCATENATE("Preet|",VLOOKUP(C568,数据标准!E:AF,28,FALSE),"|",TRIM(D568),"|",TRIM(D568),"|",E568,"|",SUBSTITUTE(SUBSTITUTE(F568,CHAR(10),""),CHAR(13),""),"|")</f>
        <v>Preet|CD000002|C2049|C2049|草及其他制品制造||</v>
      </c>
    </row>
    <row r="569" spans="1:13" s="17" customFormat="1" ht="12">
      <c r="A569" s="10" t="s">
        <v>34</v>
      </c>
      <c r="B569" s="22"/>
      <c r="C569" s="22" t="s">
        <v>661</v>
      </c>
      <c r="D569" s="22" t="s">
        <v>6697</v>
      </c>
      <c r="E569" s="22" t="s">
        <v>6698</v>
      </c>
      <c r="F569" s="22"/>
      <c r="G569" s="22"/>
      <c r="H569" s="22"/>
      <c r="I569" s="22"/>
      <c r="J569" s="22"/>
      <c r="K569" s="22"/>
      <c r="L569" s="22"/>
      <c r="M569" s="24" t="str">
        <f>CONCATENATE("Preet|",VLOOKUP(C569,数据标准!E:AF,28,FALSE),"|",TRIM(D569),"|",TRIM(D569),"|",E569,"|",SUBSTITUTE(SUBSTITUTE(F569,CHAR(10),""),CHAR(13),""),"|")</f>
        <v>Preet|CD000002|C2100|C2100|家具制造业||</v>
      </c>
    </row>
    <row r="570" spans="1:13" s="17" customFormat="1" ht="12">
      <c r="A570" s="10" t="s">
        <v>34</v>
      </c>
      <c r="B570" s="22"/>
      <c r="C570" s="22" t="s">
        <v>661</v>
      </c>
      <c r="D570" s="22" t="s">
        <v>6699</v>
      </c>
      <c r="E570" s="22" t="s">
        <v>6700</v>
      </c>
      <c r="F570" s="22"/>
      <c r="G570" s="22"/>
      <c r="H570" s="22"/>
      <c r="I570" s="22"/>
      <c r="J570" s="22"/>
      <c r="K570" s="22"/>
      <c r="L570" s="22"/>
      <c r="M570" s="24" t="str">
        <f>CONCATENATE("Preet|",VLOOKUP(C570,数据标准!E:AF,28,FALSE),"|",TRIM(D570),"|",TRIM(D570),"|",E570,"|",SUBSTITUTE(SUBSTITUTE(F570,CHAR(10),""),CHAR(13),""),"|")</f>
        <v>Preet|CD000002|C2110|C2110|木质家具制造||</v>
      </c>
    </row>
    <row r="571" spans="1:13" s="17" customFormat="1" ht="12">
      <c r="A571" s="10" t="s">
        <v>34</v>
      </c>
      <c r="B571" s="22"/>
      <c r="C571" s="22" t="s">
        <v>661</v>
      </c>
      <c r="D571" s="22" t="s">
        <v>6701</v>
      </c>
      <c r="E571" s="22" t="s">
        <v>6702</v>
      </c>
      <c r="F571" s="22"/>
      <c r="G571" s="22"/>
      <c r="H571" s="22"/>
      <c r="I571" s="22"/>
      <c r="J571" s="22"/>
      <c r="K571" s="22"/>
      <c r="L571" s="22"/>
      <c r="M571" s="24" t="str">
        <f>CONCATENATE("Preet|",VLOOKUP(C571,数据标准!E:AF,28,FALSE),"|",TRIM(D571),"|",TRIM(D571),"|",E571,"|",SUBSTITUTE(SUBSTITUTE(F571,CHAR(10),""),CHAR(13),""),"|")</f>
        <v>Preet|CD000002|C2120|C2120|竹、藤家具制造||</v>
      </c>
    </row>
    <row r="572" spans="1:13" s="17" customFormat="1" ht="12">
      <c r="A572" s="10" t="s">
        <v>34</v>
      </c>
      <c r="B572" s="22"/>
      <c r="C572" s="22" t="s">
        <v>661</v>
      </c>
      <c r="D572" s="22" t="s">
        <v>6703</v>
      </c>
      <c r="E572" s="22" t="s">
        <v>6704</v>
      </c>
      <c r="F572" s="22"/>
      <c r="G572" s="22"/>
      <c r="H572" s="22"/>
      <c r="I572" s="22"/>
      <c r="J572" s="22"/>
      <c r="K572" s="22"/>
      <c r="L572" s="22"/>
      <c r="M572" s="24" t="str">
        <f>CONCATENATE("Preet|",VLOOKUP(C572,数据标准!E:AF,28,FALSE),"|",TRIM(D572),"|",TRIM(D572),"|",E572,"|",SUBSTITUTE(SUBSTITUTE(F572,CHAR(10),""),CHAR(13),""),"|")</f>
        <v>Preet|CD000002|C2130|C2130|金属家具制造||</v>
      </c>
    </row>
    <row r="573" spans="1:13" s="17" customFormat="1" ht="12">
      <c r="A573" s="10" t="s">
        <v>34</v>
      </c>
      <c r="B573" s="22"/>
      <c r="C573" s="22" t="s">
        <v>661</v>
      </c>
      <c r="D573" s="22" t="s">
        <v>6705</v>
      </c>
      <c r="E573" s="22" t="s">
        <v>6706</v>
      </c>
      <c r="F573" s="22"/>
      <c r="G573" s="22"/>
      <c r="H573" s="22"/>
      <c r="I573" s="22"/>
      <c r="J573" s="22"/>
      <c r="K573" s="22"/>
      <c r="L573" s="22"/>
      <c r="M573" s="24" t="str">
        <f>CONCATENATE("Preet|",VLOOKUP(C573,数据标准!E:AF,28,FALSE),"|",TRIM(D573),"|",TRIM(D573),"|",E573,"|",SUBSTITUTE(SUBSTITUTE(F573,CHAR(10),""),CHAR(13),""),"|")</f>
        <v>Preet|CD000002|C2140|C2140|塑料家具制造||</v>
      </c>
    </row>
    <row r="574" spans="1:13" s="17" customFormat="1" ht="12">
      <c r="A574" s="10" t="s">
        <v>34</v>
      </c>
      <c r="B574" s="22"/>
      <c r="C574" s="22" t="s">
        <v>661</v>
      </c>
      <c r="D574" s="22" t="s">
        <v>6707</v>
      </c>
      <c r="E574" s="22" t="s">
        <v>6708</v>
      </c>
      <c r="F574" s="22"/>
      <c r="G574" s="22"/>
      <c r="H574" s="22"/>
      <c r="I574" s="22"/>
      <c r="J574" s="22"/>
      <c r="K574" s="22"/>
      <c r="L574" s="22"/>
      <c r="M574" s="24" t="str">
        <f>CONCATENATE("Preet|",VLOOKUP(C574,数据标准!E:AF,28,FALSE),"|",TRIM(D574),"|",TRIM(D574),"|",E574,"|",SUBSTITUTE(SUBSTITUTE(F574,CHAR(10),""),CHAR(13),""),"|")</f>
        <v>Preet|CD000002|C2190|C2190|其他家具制造||</v>
      </c>
    </row>
    <row r="575" spans="1:13" s="17" customFormat="1" ht="12">
      <c r="A575" s="10" t="s">
        <v>34</v>
      </c>
      <c r="B575" s="22"/>
      <c r="C575" s="22" t="s">
        <v>661</v>
      </c>
      <c r="D575" s="22" t="s">
        <v>6709</v>
      </c>
      <c r="E575" s="22" t="s">
        <v>6710</v>
      </c>
      <c r="F575" s="22"/>
      <c r="G575" s="22"/>
      <c r="H575" s="22"/>
      <c r="I575" s="22"/>
      <c r="J575" s="22"/>
      <c r="K575" s="22"/>
      <c r="L575" s="22"/>
      <c r="M575" s="24" t="str">
        <f>CONCATENATE("Preet|",VLOOKUP(C575,数据标准!E:AF,28,FALSE),"|",TRIM(D575),"|",TRIM(D575),"|",E575,"|",SUBSTITUTE(SUBSTITUTE(F575,CHAR(10),""),CHAR(13),""),"|")</f>
        <v>Preet|CD000002|C2200|C2200|造纸和纸制品业||</v>
      </c>
    </row>
    <row r="576" spans="1:13" s="17" customFormat="1" ht="12">
      <c r="A576" s="10" t="s">
        <v>34</v>
      </c>
      <c r="B576" s="22"/>
      <c r="C576" s="22" t="s">
        <v>661</v>
      </c>
      <c r="D576" s="22" t="s">
        <v>6711</v>
      </c>
      <c r="E576" s="22" t="s">
        <v>6712</v>
      </c>
      <c r="F576" s="22"/>
      <c r="G576" s="22"/>
      <c r="H576" s="22"/>
      <c r="I576" s="22"/>
      <c r="J576" s="22"/>
      <c r="K576" s="22"/>
      <c r="L576" s="22"/>
      <c r="M576" s="24" t="str">
        <f>CONCATENATE("Preet|",VLOOKUP(C576,数据标准!E:AF,28,FALSE),"|",TRIM(D576),"|",TRIM(D576),"|",E576,"|",SUBSTITUTE(SUBSTITUTE(F576,CHAR(10),""),CHAR(13),""),"|")</f>
        <v>Preet|CD000002|C2210|C2210|纸浆制造||</v>
      </c>
    </row>
    <row r="577" spans="1:13" s="17" customFormat="1" ht="12">
      <c r="A577" s="10" t="s">
        <v>34</v>
      </c>
      <c r="B577" s="22"/>
      <c r="C577" s="22" t="s">
        <v>661</v>
      </c>
      <c r="D577" s="22" t="s">
        <v>6713</v>
      </c>
      <c r="E577" s="22" t="s">
        <v>6714</v>
      </c>
      <c r="F577" s="22"/>
      <c r="G577" s="22"/>
      <c r="H577" s="22"/>
      <c r="I577" s="22"/>
      <c r="J577" s="22"/>
      <c r="K577" s="22"/>
      <c r="L577" s="22"/>
      <c r="M577" s="24" t="str">
        <f>CONCATENATE("Preet|",VLOOKUP(C577,数据标准!E:AF,28,FALSE),"|",TRIM(D577),"|",TRIM(D577),"|",E577,"|",SUBSTITUTE(SUBSTITUTE(F577,CHAR(10),""),CHAR(13),""),"|")</f>
        <v>Preet|CD000002|C2211|C2211|木竹浆制造||</v>
      </c>
    </row>
    <row r="578" spans="1:13" s="17" customFormat="1" ht="12">
      <c r="A578" s="10" t="s">
        <v>34</v>
      </c>
      <c r="B578" s="22"/>
      <c r="C578" s="22" t="s">
        <v>661</v>
      </c>
      <c r="D578" s="22" t="s">
        <v>6715</v>
      </c>
      <c r="E578" s="22" t="s">
        <v>6716</v>
      </c>
      <c r="F578" s="22"/>
      <c r="G578" s="22"/>
      <c r="H578" s="22"/>
      <c r="I578" s="22"/>
      <c r="J578" s="22"/>
      <c r="K578" s="22"/>
      <c r="L578" s="22"/>
      <c r="M578" s="24" t="str">
        <f>CONCATENATE("Preet|",VLOOKUP(C578,数据标准!E:AF,28,FALSE),"|",TRIM(D578),"|",TRIM(D578),"|",E578,"|",SUBSTITUTE(SUBSTITUTE(F578,CHAR(10),""),CHAR(13),""),"|")</f>
        <v>Preet|CD000002|C2212|C2212|非木竹浆制造||</v>
      </c>
    </row>
    <row r="579" spans="1:13" s="17" customFormat="1" ht="12">
      <c r="A579" s="10" t="s">
        <v>34</v>
      </c>
      <c r="B579" s="22"/>
      <c r="C579" s="22" t="s">
        <v>661</v>
      </c>
      <c r="D579" s="22" t="s">
        <v>6717</v>
      </c>
      <c r="E579" s="22" t="s">
        <v>6718</v>
      </c>
      <c r="F579" s="22"/>
      <c r="G579" s="22"/>
      <c r="H579" s="22"/>
      <c r="I579" s="22"/>
      <c r="J579" s="22"/>
      <c r="K579" s="22"/>
      <c r="L579" s="22"/>
      <c r="M579" s="24" t="str">
        <f>CONCATENATE("Preet|",VLOOKUP(C579,数据标准!E:AF,28,FALSE),"|",TRIM(D579),"|",TRIM(D579),"|",E579,"|",SUBSTITUTE(SUBSTITUTE(F579,CHAR(10),""),CHAR(13),""),"|")</f>
        <v>Preet|CD000002|C2220|C2220|造纸||</v>
      </c>
    </row>
    <row r="580" spans="1:13" s="17" customFormat="1" ht="12">
      <c r="A580" s="10" t="s">
        <v>34</v>
      </c>
      <c r="B580" s="22"/>
      <c r="C580" s="22" t="s">
        <v>661</v>
      </c>
      <c r="D580" s="22" t="s">
        <v>6719</v>
      </c>
      <c r="E580" s="22" t="s">
        <v>6720</v>
      </c>
      <c r="F580" s="22"/>
      <c r="G580" s="22"/>
      <c r="H580" s="22"/>
      <c r="I580" s="22"/>
      <c r="J580" s="22"/>
      <c r="K580" s="22"/>
      <c r="L580" s="22"/>
      <c r="M580" s="24" t="str">
        <f>CONCATENATE("Preet|",VLOOKUP(C580,数据标准!E:AF,28,FALSE),"|",TRIM(D580),"|",TRIM(D580),"|",E580,"|",SUBSTITUTE(SUBSTITUTE(F580,CHAR(10),""),CHAR(13),""),"|")</f>
        <v>Preet|CD000002|C2221|C2221|机制纸及纸板制造||</v>
      </c>
    </row>
    <row r="581" spans="1:13" s="17" customFormat="1" ht="12">
      <c r="A581" s="10" t="s">
        <v>34</v>
      </c>
      <c r="B581" s="22"/>
      <c r="C581" s="22" t="s">
        <v>661</v>
      </c>
      <c r="D581" s="22" t="s">
        <v>6721</v>
      </c>
      <c r="E581" s="22" t="s">
        <v>6722</v>
      </c>
      <c r="F581" s="22"/>
      <c r="G581" s="22"/>
      <c r="H581" s="22"/>
      <c r="I581" s="22"/>
      <c r="J581" s="22"/>
      <c r="K581" s="22"/>
      <c r="L581" s="22"/>
      <c r="M581" s="24" t="str">
        <f>CONCATENATE("Preet|",VLOOKUP(C581,数据标准!E:AF,28,FALSE),"|",TRIM(D581),"|",TRIM(D581),"|",E581,"|",SUBSTITUTE(SUBSTITUTE(F581,CHAR(10),""),CHAR(13),""),"|")</f>
        <v>Preet|CD000002|C2222|C2222|手工纸制造||</v>
      </c>
    </row>
    <row r="582" spans="1:13" s="17" customFormat="1" ht="12">
      <c r="A582" s="10" t="s">
        <v>34</v>
      </c>
      <c r="B582" s="22"/>
      <c r="C582" s="22" t="s">
        <v>661</v>
      </c>
      <c r="D582" s="22" t="s">
        <v>6723</v>
      </c>
      <c r="E582" s="22" t="s">
        <v>6724</v>
      </c>
      <c r="F582" s="22"/>
      <c r="G582" s="22"/>
      <c r="H582" s="22"/>
      <c r="I582" s="22"/>
      <c r="J582" s="22"/>
      <c r="K582" s="22"/>
      <c r="L582" s="22"/>
      <c r="M582" s="24" t="str">
        <f>CONCATENATE("Preet|",VLOOKUP(C582,数据标准!E:AF,28,FALSE),"|",TRIM(D582),"|",TRIM(D582),"|",E582,"|",SUBSTITUTE(SUBSTITUTE(F582,CHAR(10),""),CHAR(13),""),"|")</f>
        <v>Preet|CD000002|C2223|C2223|加工纸制造||</v>
      </c>
    </row>
    <row r="583" spans="1:13" s="17" customFormat="1" ht="12">
      <c r="A583" s="10" t="s">
        <v>34</v>
      </c>
      <c r="B583" s="22"/>
      <c r="C583" s="22" t="s">
        <v>661</v>
      </c>
      <c r="D583" s="22" t="s">
        <v>6725</v>
      </c>
      <c r="E583" s="22" t="s">
        <v>6726</v>
      </c>
      <c r="F583" s="22"/>
      <c r="G583" s="22"/>
      <c r="H583" s="22"/>
      <c r="I583" s="22"/>
      <c r="J583" s="22"/>
      <c r="K583" s="22"/>
      <c r="L583" s="22"/>
      <c r="M583" s="24" t="str">
        <f>CONCATENATE("Preet|",VLOOKUP(C583,数据标准!E:AF,28,FALSE),"|",TRIM(D583),"|",TRIM(D583),"|",E583,"|",SUBSTITUTE(SUBSTITUTE(F583,CHAR(10),""),CHAR(13),""),"|")</f>
        <v>Preet|CD000002|C2230|C2230|纸制品制造||</v>
      </c>
    </row>
    <row r="584" spans="1:13" s="17" customFormat="1" ht="12">
      <c r="A584" s="10" t="s">
        <v>34</v>
      </c>
      <c r="B584" s="22"/>
      <c r="C584" s="22" t="s">
        <v>661</v>
      </c>
      <c r="D584" s="22" t="s">
        <v>6727</v>
      </c>
      <c r="E584" s="22" t="s">
        <v>6728</v>
      </c>
      <c r="F584" s="22"/>
      <c r="G584" s="22"/>
      <c r="H584" s="22"/>
      <c r="I584" s="22"/>
      <c r="J584" s="22"/>
      <c r="K584" s="22"/>
      <c r="L584" s="22"/>
      <c r="M584" s="24" t="str">
        <f>CONCATENATE("Preet|",VLOOKUP(C584,数据标准!E:AF,28,FALSE),"|",TRIM(D584),"|",TRIM(D584),"|",E584,"|",SUBSTITUTE(SUBSTITUTE(F584,CHAR(10),""),CHAR(13),""),"|")</f>
        <v>Preet|CD000002|C2231|C2231|纸和纸板容器制造||</v>
      </c>
    </row>
    <row r="585" spans="1:13" s="17" customFormat="1" ht="12">
      <c r="A585" s="10" t="s">
        <v>34</v>
      </c>
      <c r="B585" s="22"/>
      <c r="C585" s="22" t="s">
        <v>661</v>
      </c>
      <c r="D585" s="22" t="s">
        <v>6729</v>
      </c>
      <c r="E585" s="22" t="s">
        <v>6730</v>
      </c>
      <c r="F585" s="22"/>
      <c r="G585" s="22"/>
      <c r="H585" s="22"/>
      <c r="I585" s="22"/>
      <c r="J585" s="22"/>
      <c r="K585" s="22"/>
      <c r="L585" s="22"/>
      <c r="M585" s="24" t="str">
        <f>CONCATENATE("Preet|",VLOOKUP(C585,数据标准!E:AF,28,FALSE),"|",TRIM(D585),"|",TRIM(D585),"|",E585,"|",SUBSTITUTE(SUBSTITUTE(F585,CHAR(10),""),CHAR(13),""),"|")</f>
        <v>Preet|CD000002|C2239|C2239|其他纸制品制造||</v>
      </c>
    </row>
    <row r="586" spans="1:13" s="17" customFormat="1" ht="12">
      <c r="A586" s="10" t="s">
        <v>34</v>
      </c>
      <c r="B586" s="22"/>
      <c r="C586" s="22" t="s">
        <v>661</v>
      </c>
      <c r="D586" s="22" t="s">
        <v>6731</v>
      </c>
      <c r="E586" s="22" t="s">
        <v>6732</v>
      </c>
      <c r="F586" s="22"/>
      <c r="G586" s="22"/>
      <c r="H586" s="22"/>
      <c r="I586" s="22"/>
      <c r="J586" s="22"/>
      <c r="K586" s="22"/>
      <c r="L586" s="22"/>
      <c r="M586" s="24" t="str">
        <f>CONCATENATE("Preet|",VLOOKUP(C586,数据标准!E:AF,28,FALSE),"|",TRIM(D586),"|",TRIM(D586),"|",E586,"|",SUBSTITUTE(SUBSTITUTE(F586,CHAR(10),""),CHAR(13),""),"|")</f>
        <v>Preet|CD000002|C2300|C2300|印刷和记录媒介复制业||</v>
      </c>
    </row>
    <row r="587" spans="1:13" s="17" customFormat="1" ht="12">
      <c r="A587" s="10" t="s">
        <v>34</v>
      </c>
      <c r="B587" s="22"/>
      <c r="C587" s="22" t="s">
        <v>661</v>
      </c>
      <c r="D587" s="22" t="s">
        <v>6733</v>
      </c>
      <c r="E587" s="22" t="s">
        <v>6734</v>
      </c>
      <c r="F587" s="22"/>
      <c r="G587" s="22"/>
      <c r="H587" s="22"/>
      <c r="I587" s="22"/>
      <c r="J587" s="22"/>
      <c r="K587" s="22"/>
      <c r="L587" s="22"/>
      <c r="M587" s="24" t="str">
        <f>CONCATENATE("Preet|",VLOOKUP(C587,数据标准!E:AF,28,FALSE),"|",TRIM(D587),"|",TRIM(D587),"|",E587,"|",SUBSTITUTE(SUBSTITUTE(F587,CHAR(10),""),CHAR(13),""),"|")</f>
        <v>Preet|CD000002|C2310|C2310|印刷||</v>
      </c>
    </row>
    <row r="588" spans="1:13" s="17" customFormat="1" ht="12">
      <c r="A588" s="10" t="s">
        <v>34</v>
      </c>
      <c r="B588" s="22"/>
      <c r="C588" s="22" t="s">
        <v>661</v>
      </c>
      <c r="D588" s="22" t="s">
        <v>6735</v>
      </c>
      <c r="E588" s="22" t="s">
        <v>6736</v>
      </c>
      <c r="F588" s="22"/>
      <c r="G588" s="22"/>
      <c r="H588" s="22"/>
      <c r="I588" s="22"/>
      <c r="J588" s="22"/>
      <c r="K588" s="22"/>
      <c r="L588" s="22"/>
      <c r="M588" s="24" t="str">
        <f>CONCATENATE("Preet|",VLOOKUP(C588,数据标准!E:AF,28,FALSE),"|",TRIM(D588),"|",TRIM(D588),"|",E588,"|",SUBSTITUTE(SUBSTITUTE(F588,CHAR(10),""),CHAR(13),""),"|")</f>
        <v>Preet|CD000002|C2311|C2311|书、报刊印刷||</v>
      </c>
    </row>
    <row r="589" spans="1:13" s="17" customFormat="1" ht="12">
      <c r="A589" s="10" t="s">
        <v>34</v>
      </c>
      <c r="B589" s="22"/>
      <c r="C589" s="22" t="s">
        <v>661</v>
      </c>
      <c r="D589" s="22" t="s">
        <v>6737</v>
      </c>
      <c r="E589" s="22" t="s">
        <v>6738</v>
      </c>
      <c r="F589" s="22"/>
      <c r="G589" s="22"/>
      <c r="H589" s="22"/>
      <c r="I589" s="22"/>
      <c r="J589" s="22"/>
      <c r="K589" s="22"/>
      <c r="L589" s="22"/>
      <c r="M589" s="24" t="str">
        <f>CONCATENATE("Preet|",VLOOKUP(C589,数据标准!E:AF,28,FALSE),"|",TRIM(D589),"|",TRIM(D589),"|",E589,"|",SUBSTITUTE(SUBSTITUTE(F589,CHAR(10),""),CHAR(13),""),"|")</f>
        <v>Preet|CD000002|C2312|C2312|本册印制||</v>
      </c>
    </row>
    <row r="590" spans="1:13" s="17" customFormat="1" ht="12">
      <c r="A590" s="10" t="s">
        <v>34</v>
      </c>
      <c r="B590" s="22"/>
      <c r="C590" s="22" t="s">
        <v>661</v>
      </c>
      <c r="D590" s="22" t="s">
        <v>6739</v>
      </c>
      <c r="E590" s="22" t="s">
        <v>6740</v>
      </c>
      <c r="F590" s="22"/>
      <c r="G590" s="22"/>
      <c r="H590" s="22"/>
      <c r="I590" s="22"/>
      <c r="J590" s="22"/>
      <c r="K590" s="22"/>
      <c r="L590" s="22"/>
      <c r="M590" s="24" t="str">
        <f>CONCATENATE("Preet|",VLOOKUP(C590,数据标准!E:AF,28,FALSE),"|",TRIM(D590),"|",TRIM(D590),"|",E590,"|",SUBSTITUTE(SUBSTITUTE(F590,CHAR(10),""),CHAR(13),""),"|")</f>
        <v>Preet|CD000002|C2319|C2319|包装装潢及其他印刷||</v>
      </c>
    </row>
    <row r="591" spans="1:13" s="17" customFormat="1" ht="12">
      <c r="A591" s="10" t="s">
        <v>34</v>
      </c>
      <c r="B591" s="22"/>
      <c r="C591" s="22" t="s">
        <v>661</v>
      </c>
      <c r="D591" s="22" t="s">
        <v>6741</v>
      </c>
      <c r="E591" s="22" t="s">
        <v>6742</v>
      </c>
      <c r="F591" s="22"/>
      <c r="G591" s="22"/>
      <c r="H591" s="22"/>
      <c r="I591" s="22"/>
      <c r="J591" s="22"/>
      <c r="K591" s="22"/>
      <c r="L591" s="22"/>
      <c r="M591" s="24" t="str">
        <f>CONCATENATE("Preet|",VLOOKUP(C591,数据标准!E:AF,28,FALSE),"|",TRIM(D591),"|",TRIM(D591),"|",E591,"|",SUBSTITUTE(SUBSTITUTE(F591,CHAR(10),""),CHAR(13),""),"|")</f>
        <v>Preet|CD000002|C2320|C2320|装订及印刷相关服务||</v>
      </c>
    </row>
    <row r="592" spans="1:13" s="17" customFormat="1" ht="12">
      <c r="A592" s="10" t="s">
        <v>34</v>
      </c>
      <c r="B592" s="22"/>
      <c r="C592" s="22" t="s">
        <v>661</v>
      </c>
      <c r="D592" s="22" t="s">
        <v>6743</v>
      </c>
      <c r="E592" s="22" t="s">
        <v>6744</v>
      </c>
      <c r="F592" s="22"/>
      <c r="G592" s="22"/>
      <c r="H592" s="22"/>
      <c r="I592" s="22"/>
      <c r="J592" s="22"/>
      <c r="K592" s="22"/>
      <c r="L592" s="22"/>
      <c r="M592" s="24" t="str">
        <f>CONCATENATE("Preet|",VLOOKUP(C592,数据标准!E:AF,28,FALSE),"|",TRIM(D592),"|",TRIM(D592),"|",E592,"|",SUBSTITUTE(SUBSTITUTE(F592,CHAR(10),""),CHAR(13),""),"|")</f>
        <v>Preet|CD000002|C2330|C2330|记录媒介复制||</v>
      </c>
    </row>
    <row r="593" spans="1:13" s="17" customFormat="1" ht="12">
      <c r="A593" s="10" t="s">
        <v>34</v>
      </c>
      <c r="B593" s="22"/>
      <c r="C593" s="22" t="s">
        <v>661</v>
      </c>
      <c r="D593" s="22" t="s">
        <v>6745</v>
      </c>
      <c r="E593" s="22" t="s">
        <v>6746</v>
      </c>
      <c r="F593" s="22"/>
      <c r="G593" s="22"/>
      <c r="H593" s="22"/>
      <c r="I593" s="22"/>
      <c r="J593" s="22"/>
      <c r="K593" s="22"/>
      <c r="L593" s="22"/>
      <c r="M593" s="24" t="str">
        <f>CONCATENATE("Preet|",VLOOKUP(C593,数据标准!E:AF,28,FALSE),"|",TRIM(D593),"|",TRIM(D593),"|",E593,"|",SUBSTITUTE(SUBSTITUTE(F593,CHAR(10),""),CHAR(13),""),"|")</f>
        <v>Preet|CD000002|C2400|C2400|文教、工美、体育和娱乐用品制造业||</v>
      </c>
    </row>
    <row r="594" spans="1:13" s="17" customFormat="1" ht="12">
      <c r="A594" s="10" t="s">
        <v>34</v>
      </c>
      <c r="B594" s="22"/>
      <c r="C594" s="22" t="s">
        <v>661</v>
      </c>
      <c r="D594" s="22" t="s">
        <v>6747</v>
      </c>
      <c r="E594" s="22" t="s">
        <v>6748</v>
      </c>
      <c r="F594" s="22"/>
      <c r="G594" s="22"/>
      <c r="H594" s="22"/>
      <c r="I594" s="22"/>
      <c r="J594" s="22"/>
      <c r="K594" s="22"/>
      <c r="L594" s="22"/>
      <c r="M594" s="24" t="str">
        <f>CONCATENATE("Preet|",VLOOKUP(C594,数据标准!E:AF,28,FALSE),"|",TRIM(D594),"|",TRIM(D594),"|",E594,"|",SUBSTITUTE(SUBSTITUTE(F594,CHAR(10),""),CHAR(13),""),"|")</f>
        <v>Preet|CD000002|C2410|C2410|文教办公用品制造||</v>
      </c>
    </row>
    <row r="595" spans="1:13" s="17" customFormat="1" ht="12">
      <c r="A595" s="10" t="s">
        <v>34</v>
      </c>
      <c r="B595" s="22"/>
      <c r="C595" s="22" t="s">
        <v>661</v>
      </c>
      <c r="D595" s="22" t="s">
        <v>6749</v>
      </c>
      <c r="E595" s="22" t="s">
        <v>6750</v>
      </c>
      <c r="F595" s="22"/>
      <c r="G595" s="22"/>
      <c r="H595" s="22"/>
      <c r="I595" s="22"/>
      <c r="J595" s="22"/>
      <c r="K595" s="22"/>
      <c r="L595" s="22"/>
      <c r="M595" s="24" t="str">
        <f>CONCATENATE("Preet|",VLOOKUP(C595,数据标准!E:AF,28,FALSE),"|",TRIM(D595),"|",TRIM(D595),"|",E595,"|",SUBSTITUTE(SUBSTITUTE(F595,CHAR(10),""),CHAR(13),""),"|")</f>
        <v>Preet|CD000002|C2411|C2411|文具制造||</v>
      </c>
    </row>
    <row r="596" spans="1:13" s="17" customFormat="1" ht="12">
      <c r="A596" s="10" t="s">
        <v>34</v>
      </c>
      <c r="B596" s="22"/>
      <c r="C596" s="22" t="s">
        <v>661</v>
      </c>
      <c r="D596" s="22" t="s">
        <v>6751</v>
      </c>
      <c r="E596" s="22" t="s">
        <v>6752</v>
      </c>
      <c r="F596" s="22"/>
      <c r="G596" s="22"/>
      <c r="H596" s="22"/>
      <c r="I596" s="22"/>
      <c r="J596" s="22"/>
      <c r="K596" s="22"/>
      <c r="L596" s="22"/>
      <c r="M596" s="24" t="str">
        <f>CONCATENATE("Preet|",VLOOKUP(C596,数据标准!E:AF,28,FALSE),"|",TRIM(D596),"|",TRIM(D596),"|",E596,"|",SUBSTITUTE(SUBSTITUTE(F596,CHAR(10),""),CHAR(13),""),"|")</f>
        <v>Preet|CD000002|C2412|C2412|笔的制造||</v>
      </c>
    </row>
    <row r="597" spans="1:13" s="17" customFormat="1" ht="12">
      <c r="A597" s="10" t="s">
        <v>34</v>
      </c>
      <c r="B597" s="22"/>
      <c r="C597" s="22" t="s">
        <v>661</v>
      </c>
      <c r="D597" s="22" t="s">
        <v>6753</v>
      </c>
      <c r="E597" s="22" t="s">
        <v>6754</v>
      </c>
      <c r="F597" s="22"/>
      <c r="G597" s="22"/>
      <c r="H597" s="22"/>
      <c r="I597" s="22"/>
      <c r="J597" s="22"/>
      <c r="K597" s="22"/>
      <c r="L597" s="22"/>
      <c r="M597" s="24" t="str">
        <f>CONCATENATE("Preet|",VLOOKUP(C597,数据标准!E:AF,28,FALSE),"|",TRIM(D597),"|",TRIM(D597),"|",E597,"|",SUBSTITUTE(SUBSTITUTE(F597,CHAR(10),""),CHAR(13),""),"|")</f>
        <v>Preet|CD000002|C2413|C2413|教学用模型及教具制造||</v>
      </c>
    </row>
    <row r="598" spans="1:13" s="17" customFormat="1" ht="12">
      <c r="A598" s="10" t="s">
        <v>34</v>
      </c>
      <c r="B598" s="22"/>
      <c r="C598" s="22" t="s">
        <v>661</v>
      </c>
      <c r="D598" s="22" t="s">
        <v>6755</v>
      </c>
      <c r="E598" s="22" t="s">
        <v>6756</v>
      </c>
      <c r="F598" s="22"/>
      <c r="G598" s="22"/>
      <c r="H598" s="22"/>
      <c r="I598" s="22"/>
      <c r="J598" s="22"/>
      <c r="K598" s="22"/>
      <c r="L598" s="22"/>
      <c r="M598" s="24" t="str">
        <f>CONCATENATE("Preet|",VLOOKUP(C598,数据标准!E:AF,28,FALSE),"|",TRIM(D598),"|",TRIM(D598),"|",E598,"|",SUBSTITUTE(SUBSTITUTE(F598,CHAR(10),""),CHAR(13),""),"|")</f>
        <v>Preet|CD000002|C2414|C2414|墨水、墨汁制造||</v>
      </c>
    </row>
    <row r="599" spans="1:13" s="17" customFormat="1" ht="12">
      <c r="A599" s="10" t="s">
        <v>34</v>
      </c>
      <c r="B599" s="22"/>
      <c r="C599" s="22" t="s">
        <v>661</v>
      </c>
      <c r="D599" s="22" t="s">
        <v>6757</v>
      </c>
      <c r="E599" s="22" t="s">
        <v>6758</v>
      </c>
      <c r="F599" s="22"/>
      <c r="G599" s="22"/>
      <c r="H599" s="22"/>
      <c r="I599" s="22"/>
      <c r="J599" s="22"/>
      <c r="K599" s="22"/>
      <c r="L599" s="22"/>
      <c r="M599" s="24" t="str">
        <f>CONCATENATE("Preet|",VLOOKUP(C599,数据标准!E:AF,28,FALSE),"|",TRIM(D599),"|",TRIM(D599),"|",E599,"|",SUBSTITUTE(SUBSTITUTE(F599,CHAR(10),""),CHAR(13),""),"|")</f>
        <v>Preet|CD000002|C2419|C2419|其他文教办公用品制造||</v>
      </c>
    </row>
    <row r="600" spans="1:13" s="17" customFormat="1" ht="12">
      <c r="A600" s="10" t="s">
        <v>34</v>
      </c>
      <c r="B600" s="22"/>
      <c r="C600" s="22" t="s">
        <v>661</v>
      </c>
      <c r="D600" s="22" t="s">
        <v>6759</v>
      </c>
      <c r="E600" s="22" t="s">
        <v>6760</v>
      </c>
      <c r="F600" s="22"/>
      <c r="G600" s="22"/>
      <c r="H600" s="22"/>
      <c r="I600" s="22"/>
      <c r="J600" s="22"/>
      <c r="K600" s="22"/>
      <c r="L600" s="22"/>
      <c r="M600" s="24" t="str">
        <f>CONCATENATE("Preet|",VLOOKUP(C600,数据标准!E:AF,28,FALSE),"|",TRIM(D600),"|",TRIM(D600),"|",E600,"|",SUBSTITUTE(SUBSTITUTE(F600,CHAR(10),""),CHAR(13),""),"|")</f>
        <v>Preet|CD000002|C2420|C2420|乐器制造||</v>
      </c>
    </row>
    <row r="601" spans="1:13" s="17" customFormat="1" ht="12">
      <c r="A601" s="10" t="s">
        <v>34</v>
      </c>
      <c r="B601" s="22"/>
      <c r="C601" s="22" t="s">
        <v>661</v>
      </c>
      <c r="D601" s="22" t="s">
        <v>6761</v>
      </c>
      <c r="E601" s="22" t="s">
        <v>6762</v>
      </c>
      <c r="F601" s="22"/>
      <c r="G601" s="22"/>
      <c r="H601" s="22"/>
      <c r="I601" s="22"/>
      <c r="J601" s="22"/>
      <c r="K601" s="22"/>
      <c r="L601" s="22"/>
      <c r="M601" s="24" t="str">
        <f>CONCATENATE("Preet|",VLOOKUP(C601,数据标准!E:AF,28,FALSE),"|",TRIM(D601),"|",TRIM(D601),"|",E601,"|",SUBSTITUTE(SUBSTITUTE(F601,CHAR(10),""),CHAR(13),""),"|")</f>
        <v>Preet|CD000002|C2421|C2421|中乐器制造||</v>
      </c>
    </row>
    <row r="602" spans="1:13" s="17" customFormat="1" ht="12">
      <c r="A602" s="10" t="s">
        <v>34</v>
      </c>
      <c r="B602" s="22"/>
      <c r="C602" s="22" t="s">
        <v>661</v>
      </c>
      <c r="D602" s="22" t="s">
        <v>6763</v>
      </c>
      <c r="E602" s="22" t="s">
        <v>6764</v>
      </c>
      <c r="F602" s="22"/>
      <c r="G602" s="22"/>
      <c r="H602" s="22"/>
      <c r="I602" s="22"/>
      <c r="J602" s="22"/>
      <c r="K602" s="22"/>
      <c r="L602" s="22"/>
      <c r="M602" s="24" t="str">
        <f>CONCATENATE("Preet|",VLOOKUP(C602,数据标准!E:AF,28,FALSE),"|",TRIM(D602),"|",TRIM(D602),"|",E602,"|",SUBSTITUTE(SUBSTITUTE(F602,CHAR(10),""),CHAR(13),""),"|")</f>
        <v>Preet|CD000002|C2422|C2422|西乐器制造||</v>
      </c>
    </row>
    <row r="603" spans="1:13" s="17" customFormat="1" ht="12">
      <c r="A603" s="10" t="s">
        <v>34</v>
      </c>
      <c r="B603" s="22"/>
      <c r="C603" s="22" t="s">
        <v>661</v>
      </c>
      <c r="D603" s="22" t="s">
        <v>6765</v>
      </c>
      <c r="E603" s="22" t="s">
        <v>6766</v>
      </c>
      <c r="F603" s="22"/>
      <c r="G603" s="22"/>
      <c r="H603" s="22"/>
      <c r="I603" s="22"/>
      <c r="J603" s="22"/>
      <c r="K603" s="22"/>
      <c r="L603" s="22"/>
      <c r="M603" s="24" t="str">
        <f>CONCATENATE("Preet|",VLOOKUP(C603,数据标准!E:AF,28,FALSE),"|",TRIM(D603),"|",TRIM(D603),"|",E603,"|",SUBSTITUTE(SUBSTITUTE(F603,CHAR(10),""),CHAR(13),""),"|")</f>
        <v>Preet|CD000002|C2423|C2423|电子乐器制造||</v>
      </c>
    </row>
    <row r="604" spans="1:13" s="17" customFormat="1" ht="12">
      <c r="A604" s="10" t="s">
        <v>34</v>
      </c>
      <c r="B604" s="22"/>
      <c r="C604" s="22" t="s">
        <v>661</v>
      </c>
      <c r="D604" s="22" t="s">
        <v>6767</v>
      </c>
      <c r="E604" s="22" t="s">
        <v>6768</v>
      </c>
      <c r="F604" s="22"/>
      <c r="G604" s="22"/>
      <c r="H604" s="22"/>
      <c r="I604" s="22"/>
      <c r="J604" s="22"/>
      <c r="K604" s="22"/>
      <c r="L604" s="22"/>
      <c r="M604" s="24" t="str">
        <f>CONCATENATE("Preet|",VLOOKUP(C604,数据标准!E:AF,28,FALSE),"|",TRIM(D604),"|",TRIM(D604),"|",E604,"|",SUBSTITUTE(SUBSTITUTE(F604,CHAR(10),""),CHAR(13),""),"|")</f>
        <v>Preet|CD000002|C2429|C2429|其他乐器及零件制造||</v>
      </c>
    </row>
    <row r="605" spans="1:13" s="17" customFormat="1" ht="12">
      <c r="A605" s="10" t="s">
        <v>34</v>
      </c>
      <c r="B605" s="22"/>
      <c r="C605" s="22" t="s">
        <v>661</v>
      </c>
      <c r="D605" s="22" t="s">
        <v>6769</v>
      </c>
      <c r="E605" s="22" t="s">
        <v>6770</v>
      </c>
      <c r="F605" s="22"/>
      <c r="G605" s="22"/>
      <c r="H605" s="22"/>
      <c r="I605" s="22"/>
      <c r="J605" s="22"/>
      <c r="K605" s="22"/>
      <c r="L605" s="22"/>
      <c r="M605" s="24" t="str">
        <f>CONCATENATE("Preet|",VLOOKUP(C605,数据标准!E:AF,28,FALSE),"|",TRIM(D605),"|",TRIM(D605),"|",E605,"|",SUBSTITUTE(SUBSTITUTE(F605,CHAR(10),""),CHAR(13),""),"|")</f>
        <v>Preet|CD000002|C2430|C2430|工艺美术及礼仪用品制造||</v>
      </c>
    </row>
    <row r="606" spans="1:13" s="17" customFormat="1" ht="12">
      <c r="A606" s="10" t="s">
        <v>34</v>
      </c>
      <c r="B606" s="22"/>
      <c r="C606" s="22" t="s">
        <v>661</v>
      </c>
      <c r="D606" s="22" t="s">
        <v>6771</v>
      </c>
      <c r="E606" s="22" t="s">
        <v>6772</v>
      </c>
      <c r="F606" s="22"/>
      <c r="G606" s="22"/>
      <c r="H606" s="22"/>
      <c r="I606" s="22"/>
      <c r="J606" s="22"/>
      <c r="K606" s="22"/>
      <c r="L606" s="22"/>
      <c r="M606" s="24" t="str">
        <f>CONCATENATE("Preet|",VLOOKUP(C606,数据标准!E:AF,28,FALSE),"|",TRIM(D606),"|",TRIM(D606),"|",E606,"|",SUBSTITUTE(SUBSTITUTE(F606,CHAR(10),""),CHAR(13),""),"|")</f>
        <v>Preet|CD000002|C2431|C2431|雕塑工艺品制造||</v>
      </c>
    </row>
    <row r="607" spans="1:13" s="17" customFormat="1" ht="12">
      <c r="A607" s="10" t="s">
        <v>34</v>
      </c>
      <c r="B607" s="22"/>
      <c r="C607" s="22" t="s">
        <v>661</v>
      </c>
      <c r="D607" s="22" t="s">
        <v>6773</v>
      </c>
      <c r="E607" s="22" t="s">
        <v>6774</v>
      </c>
      <c r="F607" s="22"/>
      <c r="G607" s="22"/>
      <c r="H607" s="22"/>
      <c r="I607" s="22"/>
      <c r="J607" s="22"/>
      <c r="K607" s="22"/>
      <c r="L607" s="22"/>
      <c r="M607" s="24" t="str">
        <f>CONCATENATE("Preet|",VLOOKUP(C607,数据标准!E:AF,28,FALSE),"|",TRIM(D607),"|",TRIM(D607),"|",E607,"|",SUBSTITUTE(SUBSTITUTE(F607,CHAR(10),""),CHAR(13),""),"|")</f>
        <v>Preet|CD000002|C2432|C2432|金属工艺品制造||</v>
      </c>
    </row>
    <row r="608" spans="1:13" s="17" customFormat="1" ht="12">
      <c r="A608" s="10" t="s">
        <v>34</v>
      </c>
      <c r="B608" s="22"/>
      <c r="C608" s="22" t="s">
        <v>661</v>
      </c>
      <c r="D608" s="22" t="s">
        <v>6775</v>
      </c>
      <c r="E608" s="22" t="s">
        <v>6776</v>
      </c>
      <c r="F608" s="22"/>
      <c r="G608" s="22"/>
      <c r="H608" s="22"/>
      <c r="I608" s="22"/>
      <c r="J608" s="22"/>
      <c r="K608" s="22"/>
      <c r="L608" s="22"/>
      <c r="M608" s="24" t="str">
        <f>CONCATENATE("Preet|",VLOOKUP(C608,数据标准!E:AF,28,FALSE),"|",TRIM(D608),"|",TRIM(D608),"|",E608,"|",SUBSTITUTE(SUBSTITUTE(F608,CHAR(10),""),CHAR(13),""),"|")</f>
        <v>Preet|CD000002|C2433|C2433|漆器工艺品制造||</v>
      </c>
    </row>
    <row r="609" spans="1:13" s="17" customFormat="1" ht="12">
      <c r="A609" s="10" t="s">
        <v>34</v>
      </c>
      <c r="B609" s="22"/>
      <c r="C609" s="22" t="s">
        <v>661</v>
      </c>
      <c r="D609" s="22" t="s">
        <v>6777</v>
      </c>
      <c r="E609" s="22" t="s">
        <v>6778</v>
      </c>
      <c r="F609" s="22"/>
      <c r="G609" s="22"/>
      <c r="H609" s="22"/>
      <c r="I609" s="22"/>
      <c r="J609" s="22"/>
      <c r="K609" s="22"/>
      <c r="L609" s="22"/>
      <c r="M609" s="24" t="str">
        <f>CONCATENATE("Preet|",VLOOKUP(C609,数据标准!E:AF,28,FALSE),"|",TRIM(D609),"|",TRIM(D609),"|",E609,"|",SUBSTITUTE(SUBSTITUTE(F609,CHAR(10),""),CHAR(13),""),"|")</f>
        <v>Preet|CD000002|C2434|C2434|花画工艺品制造||</v>
      </c>
    </row>
    <row r="610" spans="1:13" s="17" customFormat="1" ht="12">
      <c r="A610" s="10" t="s">
        <v>34</v>
      </c>
      <c r="B610" s="22"/>
      <c r="C610" s="22" t="s">
        <v>661</v>
      </c>
      <c r="D610" s="22" t="s">
        <v>6779</v>
      </c>
      <c r="E610" s="22" t="s">
        <v>6780</v>
      </c>
      <c r="F610" s="22"/>
      <c r="G610" s="22"/>
      <c r="H610" s="22"/>
      <c r="I610" s="22"/>
      <c r="J610" s="22"/>
      <c r="K610" s="22"/>
      <c r="L610" s="22"/>
      <c r="M610" s="24" t="str">
        <f>CONCATENATE("Preet|",VLOOKUP(C610,数据标准!E:AF,28,FALSE),"|",TRIM(D610),"|",TRIM(D610),"|",E610,"|",SUBSTITUTE(SUBSTITUTE(F610,CHAR(10),""),CHAR(13),""),"|")</f>
        <v>Preet|CD000002|C2435|C2435|天然植物纤维编织工艺品制造||</v>
      </c>
    </row>
    <row r="611" spans="1:13" s="17" customFormat="1" ht="12">
      <c r="A611" s="10" t="s">
        <v>34</v>
      </c>
      <c r="B611" s="22"/>
      <c r="C611" s="22" t="s">
        <v>661</v>
      </c>
      <c r="D611" s="22" t="s">
        <v>6781</v>
      </c>
      <c r="E611" s="22" t="s">
        <v>6782</v>
      </c>
      <c r="F611" s="22"/>
      <c r="G611" s="22"/>
      <c r="H611" s="22"/>
      <c r="I611" s="22"/>
      <c r="J611" s="22"/>
      <c r="K611" s="22"/>
      <c r="L611" s="22"/>
      <c r="M611" s="24" t="str">
        <f>CONCATENATE("Preet|",VLOOKUP(C611,数据标准!E:AF,28,FALSE),"|",TRIM(D611),"|",TRIM(D611),"|",E611,"|",SUBSTITUTE(SUBSTITUTE(F611,CHAR(10),""),CHAR(13),""),"|")</f>
        <v>Preet|CD000002|C2436|C2436|抽纱刺绣工艺品制造||</v>
      </c>
    </row>
    <row r="612" spans="1:13" s="17" customFormat="1" ht="12">
      <c r="A612" s="10" t="s">
        <v>34</v>
      </c>
      <c r="B612" s="22"/>
      <c r="C612" s="22" t="s">
        <v>661</v>
      </c>
      <c r="D612" s="22" t="s">
        <v>6783</v>
      </c>
      <c r="E612" s="22" t="s">
        <v>6784</v>
      </c>
      <c r="F612" s="22"/>
      <c r="G612" s="22"/>
      <c r="H612" s="22"/>
      <c r="I612" s="22"/>
      <c r="J612" s="22"/>
      <c r="K612" s="22"/>
      <c r="L612" s="22"/>
      <c r="M612" s="24" t="str">
        <f>CONCATENATE("Preet|",VLOOKUP(C612,数据标准!E:AF,28,FALSE),"|",TRIM(D612),"|",TRIM(D612),"|",E612,"|",SUBSTITUTE(SUBSTITUTE(F612,CHAR(10),""),CHAR(13),""),"|")</f>
        <v>Preet|CD000002|C2437|C2437|地毯、挂毯制造||</v>
      </c>
    </row>
    <row r="613" spans="1:13" s="17" customFormat="1" ht="12">
      <c r="A613" s="10" t="s">
        <v>34</v>
      </c>
      <c r="B613" s="22"/>
      <c r="C613" s="22" t="s">
        <v>661</v>
      </c>
      <c r="D613" s="22" t="s">
        <v>6785</v>
      </c>
      <c r="E613" s="22" t="s">
        <v>6786</v>
      </c>
      <c r="F613" s="22"/>
      <c r="G613" s="22"/>
      <c r="H613" s="22"/>
      <c r="I613" s="22"/>
      <c r="J613" s="22"/>
      <c r="K613" s="22"/>
      <c r="L613" s="22"/>
      <c r="M613" s="24" t="str">
        <f>CONCATENATE("Preet|",VLOOKUP(C613,数据标准!E:AF,28,FALSE),"|",TRIM(D613),"|",TRIM(D613),"|",E613,"|",SUBSTITUTE(SUBSTITUTE(F613,CHAR(10),""),CHAR(13),""),"|")</f>
        <v>Preet|CD000002|C2438|C2438|珠宝首饰及有关物品制造||</v>
      </c>
    </row>
    <row r="614" spans="1:13" s="17" customFormat="1" ht="12">
      <c r="A614" s="10" t="s">
        <v>34</v>
      </c>
      <c r="B614" s="22"/>
      <c r="C614" s="22" t="s">
        <v>661</v>
      </c>
      <c r="D614" s="22" t="s">
        <v>6787</v>
      </c>
      <c r="E614" s="22" t="s">
        <v>6788</v>
      </c>
      <c r="F614" s="22"/>
      <c r="G614" s="22"/>
      <c r="H614" s="22"/>
      <c r="I614" s="22"/>
      <c r="J614" s="22"/>
      <c r="K614" s="22"/>
      <c r="L614" s="22"/>
      <c r="M614" s="24" t="str">
        <f>CONCATENATE("Preet|",VLOOKUP(C614,数据标准!E:AF,28,FALSE),"|",TRIM(D614),"|",TRIM(D614),"|",E614,"|",SUBSTITUTE(SUBSTITUTE(F614,CHAR(10),""),CHAR(13),""),"|")</f>
        <v>Preet|CD000002|C2439|C2439|其他工艺美术及礼仪用品制造||</v>
      </c>
    </row>
    <row r="615" spans="1:13" s="17" customFormat="1" ht="12">
      <c r="A615" s="10" t="s">
        <v>34</v>
      </c>
      <c r="B615" s="22"/>
      <c r="C615" s="22" t="s">
        <v>661</v>
      </c>
      <c r="D615" s="22" t="s">
        <v>6789</v>
      </c>
      <c r="E615" s="22" t="s">
        <v>6790</v>
      </c>
      <c r="F615" s="22"/>
      <c r="G615" s="22"/>
      <c r="H615" s="22"/>
      <c r="I615" s="22"/>
      <c r="J615" s="22"/>
      <c r="K615" s="22"/>
      <c r="L615" s="22"/>
      <c r="M615" s="24" t="str">
        <f>CONCATENATE("Preet|",VLOOKUP(C615,数据标准!E:AF,28,FALSE),"|",TRIM(D615),"|",TRIM(D615),"|",E615,"|",SUBSTITUTE(SUBSTITUTE(F615,CHAR(10),""),CHAR(13),""),"|")</f>
        <v>Preet|CD000002|C2440|C2440|体育用品制造||</v>
      </c>
    </row>
    <row r="616" spans="1:13" s="17" customFormat="1" ht="12">
      <c r="A616" s="10" t="s">
        <v>34</v>
      </c>
      <c r="B616" s="22"/>
      <c r="C616" s="22" t="s">
        <v>661</v>
      </c>
      <c r="D616" s="22" t="s">
        <v>6791</v>
      </c>
      <c r="E616" s="22" t="s">
        <v>6792</v>
      </c>
      <c r="F616" s="22"/>
      <c r="G616" s="22"/>
      <c r="H616" s="22"/>
      <c r="I616" s="22"/>
      <c r="J616" s="22"/>
      <c r="K616" s="22"/>
      <c r="L616" s="22"/>
      <c r="M616" s="24" t="str">
        <f>CONCATENATE("Preet|",VLOOKUP(C616,数据标准!E:AF,28,FALSE),"|",TRIM(D616),"|",TRIM(D616),"|",E616,"|",SUBSTITUTE(SUBSTITUTE(F616,CHAR(10),""),CHAR(13),""),"|")</f>
        <v>Preet|CD000002|C2441|C2441|球类制造||</v>
      </c>
    </row>
    <row r="617" spans="1:13" s="17" customFormat="1" ht="12">
      <c r="A617" s="10" t="s">
        <v>34</v>
      </c>
      <c r="B617" s="22"/>
      <c r="C617" s="22" t="s">
        <v>661</v>
      </c>
      <c r="D617" s="22" t="s">
        <v>6793</v>
      </c>
      <c r="E617" s="22" t="s">
        <v>6794</v>
      </c>
      <c r="F617" s="22"/>
      <c r="G617" s="22"/>
      <c r="H617" s="22"/>
      <c r="I617" s="22"/>
      <c r="J617" s="22"/>
      <c r="K617" s="22"/>
      <c r="L617" s="22"/>
      <c r="M617" s="24" t="str">
        <f>CONCATENATE("Preet|",VLOOKUP(C617,数据标准!E:AF,28,FALSE),"|",TRIM(D617),"|",TRIM(D617),"|",E617,"|",SUBSTITUTE(SUBSTITUTE(F617,CHAR(10),""),CHAR(13),""),"|")</f>
        <v>Preet|CD000002|C2442|C2442|专项运动器材及配件制造||</v>
      </c>
    </row>
    <row r="618" spans="1:13" s="17" customFormat="1" ht="12">
      <c r="A618" s="10" t="s">
        <v>34</v>
      </c>
      <c r="B618" s="22"/>
      <c r="C618" s="22" t="s">
        <v>661</v>
      </c>
      <c r="D618" s="22" t="s">
        <v>6795</v>
      </c>
      <c r="E618" s="22" t="s">
        <v>6796</v>
      </c>
      <c r="F618" s="22"/>
      <c r="G618" s="22"/>
      <c r="H618" s="22"/>
      <c r="I618" s="22"/>
      <c r="J618" s="22"/>
      <c r="K618" s="22"/>
      <c r="L618" s="22"/>
      <c r="M618" s="24" t="str">
        <f>CONCATENATE("Preet|",VLOOKUP(C618,数据标准!E:AF,28,FALSE),"|",TRIM(D618),"|",TRIM(D618),"|",E618,"|",SUBSTITUTE(SUBSTITUTE(F618,CHAR(10),""),CHAR(13),""),"|")</f>
        <v>Preet|CD000002|C2443|C2443|健身器材制造||</v>
      </c>
    </row>
    <row r="619" spans="1:13" s="17" customFormat="1" ht="12">
      <c r="A619" s="10" t="s">
        <v>34</v>
      </c>
      <c r="B619" s="22"/>
      <c r="C619" s="22" t="s">
        <v>661</v>
      </c>
      <c r="D619" s="22" t="s">
        <v>6797</v>
      </c>
      <c r="E619" s="22" t="s">
        <v>6798</v>
      </c>
      <c r="F619" s="22"/>
      <c r="G619" s="22"/>
      <c r="H619" s="22"/>
      <c r="I619" s="22"/>
      <c r="J619" s="22"/>
      <c r="K619" s="22"/>
      <c r="L619" s="22"/>
      <c r="M619" s="24" t="str">
        <f>CONCATENATE("Preet|",VLOOKUP(C619,数据标准!E:AF,28,FALSE),"|",TRIM(D619),"|",TRIM(D619),"|",E619,"|",SUBSTITUTE(SUBSTITUTE(F619,CHAR(10),""),CHAR(13),""),"|")</f>
        <v>Preet|CD000002|C2444|C2444|运动防护用具制造||</v>
      </c>
    </row>
    <row r="620" spans="1:13" s="17" customFormat="1" ht="12">
      <c r="A620" s="10" t="s">
        <v>34</v>
      </c>
      <c r="B620" s="22"/>
      <c r="C620" s="22" t="s">
        <v>661</v>
      </c>
      <c r="D620" s="22" t="s">
        <v>6799</v>
      </c>
      <c r="E620" s="22" t="s">
        <v>6800</v>
      </c>
      <c r="F620" s="22"/>
      <c r="G620" s="22"/>
      <c r="H620" s="22"/>
      <c r="I620" s="22"/>
      <c r="J620" s="22"/>
      <c r="K620" s="22"/>
      <c r="L620" s="22"/>
      <c r="M620" s="24" t="str">
        <f>CONCATENATE("Preet|",VLOOKUP(C620,数据标准!E:AF,28,FALSE),"|",TRIM(D620),"|",TRIM(D620),"|",E620,"|",SUBSTITUTE(SUBSTITUTE(F620,CHAR(10),""),CHAR(13),""),"|")</f>
        <v>Preet|CD000002|C2449|C2449|其他体育用品制造||</v>
      </c>
    </row>
    <row r="621" spans="1:13" s="17" customFormat="1" ht="12">
      <c r="A621" s="10" t="s">
        <v>34</v>
      </c>
      <c r="B621" s="22"/>
      <c r="C621" s="22" t="s">
        <v>661</v>
      </c>
      <c r="D621" s="22" t="s">
        <v>6801</v>
      </c>
      <c r="E621" s="22" t="s">
        <v>6802</v>
      </c>
      <c r="F621" s="22"/>
      <c r="G621" s="22"/>
      <c r="H621" s="22"/>
      <c r="I621" s="22"/>
      <c r="J621" s="22"/>
      <c r="K621" s="22"/>
      <c r="L621" s="22"/>
      <c r="M621" s="24" t="str">
        <f>CONCATENATE("Preet|",VLOOKUP(C621,数据标准!E:AF,28,FALSE),"|",TRIM(D621),"|",TRIM(D621),"|",E621,"|",SUBSTITUTE(SUBSTITUTE(F621,CHAR(10),""),CHAR(13),""),"|")</f>
        <v>Preet|CD000002|C2450|C2450|玩具制造||</v>
      </c>
    </row>
    <row r="622" spans="1:13" s="17" customFormat="1" ht="12">
      <c r="A622" s="10" t="s">
        <v>34</v>
      </c>
      <c r="B622" s="22"/>
      <c r="C622" s="22" t="s">
        <v>661</v>
      </c>
      <c r="D622" s="22" t="s">
        <v>6803</v>
      </c>
      <c r="E622" s="22" t="s">
        <v>6804</v>
      </c>
      <c r="F622" s="22"/>
      <c r="G622" s="22"/>
      <c r="H622" s="22"/>
      <c r="I622" s="22"/>
      <c r="J622" s="22"/>
      <c r="K622" s="22"/>
      <c r="L622" s="22"/>
      <c r="M622" s="24" t="str">
        <f>CONCATENATE("Preet|",VLOOKUP(C622,数据标准!E:AF,28,FALSE),"|",TRIM(D622),"|",TRIM(D622),"|",E622,"|",SUBSTITUTE(SUBSTITUTE(F622,CHAR(10),""),CHAR(13),""),"|")</f>
        <v>Preet|CD000002|C2451|C2451|电玩具制造||</v>
      </c>
    </row>
    <row r="623" spans="1:13" s="17" customFormat="1" ht="12">
      <c r="A623" s="10" t="s">
        <v>34</v>
      </c>
      <c r="B623" s="22"/>
      <c r="C623" s="22" t="s">
        <v>661</v>
      </c>
      <c r="D623" s="22" t="s">
        <v>6805</v>
      </c>
      <c r="E623" s="22" t="s">
        <v>6806</v>
      </c>
      <c r="F623" s="22"/>
      <c r="G623" s="22"/>
      <c r="H623" s="22"/>
      <c r="I623" s="22"/>
      <c r="J623" s="22"/>
      <c r="K623" s="22"/>
      <c r="L623" s="22"/>
      <c r="M623" s="24" t="str">
        <f>CONCATENATE("Preet|",VLOOKUP(C623,数据标准!E:AF,28,FALSE),"|",TRIM(D623),"|",TRIM(D623),"|",E623,"|",SUBSTITUTE(SUBSTITUTE(F623,CHAR(10),""),CHAR(13),""),"|")</f>
        <v>Preet|CD000002|C2452|C2452|塑胶玩具制造||</v>
      </c>
    </row>
    <row r="624" spans="1:13" s="17" customFormat="1" ht="12">
      <c r="A624" s="10" t="s">
        <v>34</v>
      </c>
      <c r="B624" s="22"/>
      <c r="C624" s="22" t="s">
        <v>661</v>
      </c>
      <c r="D624" s="22" t="s">
        <v>6807</v>
      </c>
      <c r="E624" s="22" t="s">
        <v>6808</v>
      </c>
      <c r="F624" s="22"/>
      <c r="G624" s="22"/>
      <c r="H624" s="22"/>
      <c r="I624" s="22"/>
      <c r="J624" s="22"/>
      <c r="K624" s="22"/>
      <c r="L624" s="22"/>
      <c r="M624" s="24" t="str">
        <f>CONCATENATE("Preet|",VLOOKUP(C624,数据标准!E:AF,28,FALSE),"|",TRIM(D624),"|",TRIM(D624),"|",E624,"|",SUBSTITUTE(SUBSTITUTE(F624,CHAR(10),""),CHAR(13),""),"|")</f>
        <v>Preet|CD000002|C2453|C2453|金属玩具制造||</v>
      </c>
    </row>
    <row r="625" spans="1:13" s="17" customFormat="1" ht="12">
      <c r="A625" s="10" t="s">
        <v>34</v>
      </c>
      <c r="B625" s="22"/>
      <c r="C625" s="22" t="s">
        <v>661</v>
      </c>
      <c r="D625" s="22" t="s">
        <v>6809</v>
      </c>
      <c r="E625" s="22" t="s">
        <v>6810</v>
      </c>
      <c r="F625" s="22"/>
      <c r="G625" s="22"/>
      <c r="H625" s="22"/>
      <c r="I625" s="22"/>
      <c r="J625" s="22"/>
      <c r="K625" s="22"/>
      <c r="L625" s="22"/>
      <c r="M625" s="24" t="str">
        <f>CONCATENATE("Preet|",VLOOKUP(C625,数据标准!E:AF,28,FALSE),"|",TRIM(D625),"|",TRIM(D625),"|",E625,"|",SUBSTITUTE(SUBSTITUTE(F625,CHAR(10),""),CHAR(13),""),"|")</f>
        <v>Preet|CD000002|C2454|C2454|弹射玩具制造||</v>
      </c>
    </row>
    <row r="626" spans="1:13" s="17" customFormat="1" ht="12">
      <c r="A626" s="10" t="s">
        <v>34</v>
      </c>
      <c r="B626" s="22"/>
      <c r="C626" s="22" t="s">
        <v>661</v>
      </c>
      <c r="D626" s="22" t="s">
        <v>6811</v>
      </c>
      <c r="E626" s="22" t="s">
        <v>6812</v>
      </c>
      <c r="F626" s="22"/>
      <c r="G626" s="22"/>
      <c r="H626" s="22"/>
      <c r="I626" s="22"/>
      <c r="J626" s="22"/>
      <c r="K626" s="22"/>
      <c r="L626" s="22"/>
      <c r="M626" s="24" t="str">
        <f>CONCATENATE("Preet|",VLOOKUP(C626,数据标准!E:AF,28,FALSE),"|",TRIM(D626),"|",TRIM(D626),"|",E626,"|",SUBSTITUTE(SUBSTITUTE(F626,CHAR(10),""),CHAR(13),""),"|")</f>
        <v>Preet|CD000002|C2455|C2455|娃娃玩具制造||</v>
      </c>
    </row>
    <row r="627" spans="1:13" s="17" customFormat="1" ht="12">
      <c r="A627" s="10" t="s">
        <v>34</v>
      </c>
      <c r="B627" s="22"/>
      <c r="C627" s="22" t="s">
        <v>661</v>
      </c>
      <c r="D627" s="22" t="s">
        <v>6813</v>
      </c>
      <c r="E627" s="22" t="s">
        <v>6814</v>
      </c>
      <c r="F627" s="22"/>
      <c r="G627" s="22"/>
      <c r="H627" s="22"/>
      <c r="I627" s="22"/>
      <c r="J627" s="22"/>
      <c r="K627" s="22"/>
      <c r="L627" s="22"/>
      <c r="M627" s="24" t="str">
        <f>CONCATENATE("Preet|",VLOOKUP(C627,数据标准!E:AF,28,FALSE),"|",TRIM(D627),"|",TRIM(D627),"|",E627,"|",SUBSTITUTE(SUBSTITUTE(F627,CHAR(10),""),CHAR(13),""),"|")</f>
        <v>Preet|CD000002|C2456|C2456|儿童乘骑玩耍的童车类产品制造||</v>
      </c>
    </row>
    <row r="628" spans="1:13" s="17" customFormat="1" ht="12">
      <c r="A628" s="10" t="s">
        <v>34</v>
      </c>
      <c r="B628" s="22"/>
      <c r="C628" s="22" t="s">
        <v>661</v>
      </c>
      <c r="D628" s="22" t="s">
        <v>6815</v>
      </c>
      <c r="E628" s="22" t="s">
        <v>6816</v>
      </c>
      <c r="F628" s="22"/>
      <c r="G628" s="22"/>
      <c r="H628" s="22"/>
      <c r="I628" s="22"/>
      <c r="J628" s="22"/>
      <c r="K628" s="22"/>
      <c r="L628" s="22"/>
      <c r="M628" s="24" t="str">
        <f>CONCATENATE("Preet|",VLOOKUP(C628,数据标准!E:AF,28,FALSE),"|",TRIM(D628),"|",TRIM(D628),"|",E628,"|",SUBSTITUTE(SUBSTITUTE(F628,CHAR(10),""),CHAR(13),""),"|")</f>
        <v>Preet|CD000002|C2459|C2459|其他玩具制造||</v>
      </c>
    </row>
    <row r="629" spans="1:13" s="17" customFormat="1" ht="12">
      <c r="A629" s="10" t="s">
        <v>34</v>
      </c>
      <c r="B629" s="22"/>
      <c r="C629" s="22" t="s">
        <v>661</v>
      </c>
      <c r="D629" s="22" t="s">
        <v>6817</v>
      </c>
      <c r="E629" s="22" t="s">
        <v>6818</v>
      </c>
      <c r="F629" s="22"/>
      <c r="G629" s="22"/>
      <c r="H629" s="22"/>
      <c r="I629" s="22"/>
      <c r="J629" s="22"/>
      <c r="K629" s="22"/>
      <c r="L629" s="22"/>
      <c r="M629" s="24" t="str">
        <f>CONCATENATE("Preet|",VLOOKUP(C629,数据标准!E:AF,28,FALSE),"|",TRIM(D629),"|",TRIM(D629),"|",E629,"|",SUBSTITUTE(SUBSTITUTE(F629,CHAR(10),""),CHAR(13),""),"|")</f>
        <v>Preet|CD000002|C2460|C2460|游艺器材及娱乐用品制造||</v>
      </c>
    </row>
    <row r="630" spans="1:13" s="17" customFormat="1" ht="12">
      <c r="A630" s="10" t="s">
        <v>34</v>
      </c>
      <c r="B630" s="22"/>
      <c r="C630" s="22" t="s">
        <v>661</v>
      </c>
      <c r="D630" s="22" t="s">
        <v>6819</v>
      </c>
      <c r="E630" s="22" t="s">
        <v>6820</v>
      </c>
      <c r="F630" s="22"/>
      <c r="G630" s="22"/>
      <c r="H630" s="22"/>
      <c r="I630" s="22"/>
      <c r="J630" s="22"/>
      <c r="K630" s="22"/>
      <c r="L630" s="22"/>
      <c r="M630" s="24" t="str">
        <f>CONCATENATE("Preet|",VLOOKUP(C630,数据标准!E:AF,28,FALSE),"|",TRIM(D630),"|",TRIM(D630),"|",E630,"|",SUBSTITUTE(SUBSTITUTE(F630,CHAR(10),""),CHAR(13),""),"|")</f>
        <v>Preet|CD000002|C2461|C2461|露天游乐场所游乐设备制造||</v>
      </c>
    </row>
    <row r="631" spans="1:13" s="17" customFormat="1" ht="12">
      <c r="A631" s="10" t="s">
        <v>34</v>
      </c>
      <c r="B631" s="22"/>
      <c r="C631" s="22" t="s">
        <v>661</v>
      </c>
      <c r="D631" s="22" t="s">
        <v>6821</v>
      </c>
      <c r="E631" s="22" t="s">
        <v>6822</v>
      </c>
      <c r="F631" s="22"/>
      <c r="G631" s="22"/>
      <c r="H631" s="22"/>
      <c r="I631" s="22"/>
      <c r="J631" s="22"/>
      <c r="K631" s="22"/>
      <c r="L631" s="22"/>
      <c r="M631" s="24" t="str">
        <f>CONCATENATE("Preet|",VLOOKUP(C631,数据标准!E:AF,28,FALSE),"|",TRIM(D631),"|",TRIM(D631),"|",E631,"|",SUBSTITUTE(SUBSTITUTE(F631,CHAR(10),""),CHAR(13),""),"|")</f>
        <v>Preet|CD000002|C2462|C2462|游艺用品及室内游艺器材制造||</v>
      </c>
    </row>
    <row r="632" spans="1:13" s="17" customFormat="1" ht="12">
      <c r="A632" s="10" t="s">
        <v>34</v>
      </c>
      <c r="B632" s="22"/>
      <c r="C632" s="22" t="s">
        <v>661</v>
      </c>
      <c r="D632" s="22" t="s">
        <v>6823</v>
      </c>
      <c r="E632" s="22" t="s">
        <v>6824</v>
      </c>
      <c r="F632" s="22"/>
      <c r="G632" s="22"/>
      <c r="H632" s="22"/>
      <c r="I632" s="22"/>
      <c r="J632" s="22"/>
      <c r="K632" s="22"/>
      <c r="L632" s="22"/>
      <c r="M632" s="24" t="str">
        <f>CONCATENATE("Preet|",VLOOKUP(C632,数据标准!E:AF,28,FALSE),"|",TRIM(D632),"|",TRIM(D632),"|",E632,"|",SUBSTITUTE(SUBSTITUTE(F632,CHAR(10),""),CHAR(13),""),"|")</f>
        <v>Preet|CD000002|C2469|C2469|其他娱乐用品制造||</v>
      </c>
    </row>
    <row r="633" spans="1:13" s="17" customFormat="1" ht="12">
      <c r="A633" s="10" t="s">
        <v>34</v>
      </c>
      <c r="B633" s="22"/>
      <c r="C633" s="22" t="s">
        <v>661</v>
      </c>
      <c r="D633" s="22" t="s">
        <v>6825</v>
      </c>
      <c r="E633" s="22" t="s">
        <v>6826</v>
      </c>
      <c r="F633" s="22"/>
      <c r="G633" s="22"/>
      <c r="H633" s="22"/>
      <c r="I633" s="22"/>
      <c r="J633" s="22"/>
      <c r="K633" s="22"/>
      <c r="L633" s="22"/>
      <c r="M633" s="24" t="str">
        <f>CONCATENATE("Preet|",VLOOKUP(C633,数据标准!E:AF,28,FALSE),"|",TRIM(D633),"|",TRIM(D633),"|",E633,"|",SUBSTITUTE(SUBSTITUTE(F633,CHAR(10),""),CHAR(13),""),"|")</f>
        <v>Preet|CD000002|C2500|C2500|石油、煤炭及其他燃料加工业||</v>
      </c>
    </row>
    <row r="634" spans="1:13" s="17" customFormat="1" ht="12">
      <c r="A634" s="10" t="s">
        <v>34</v>
      </c>
      <c r="B634" s="22"/>
      <c r="C634" s="22" t="s">
        <v>661</v>
      </c>
      <c r="D634" s="22" t="s">
        <v>6827</v>
      </c>
      <c r="E634" s="22" t="s">
        <v>6828</v>
      </c>
      <c r="F634" s="22"/>
      <c r="G634" s="22"/>
      <c r="H634" s="22"/>
      <c r="I634" s="22"/>
      <c r="J634" s="22"/>
      <c r="K634" s="22"/>
      <c r="L634" s="22"/>
      <c r="M634" s="24" t="str">
        <f>CONCATENATE("Preet|",VLOOKUP(C634,数据标准!E:AF,28,FALSE),"|",TRIM(D634),"|",TRIM(D634),"|",E634,"|",SUBSTITUTE(SUBSTITUTE(F634,CHAR(10),""),CHAR(13),""),"|")</f>
        <v>Preet|CD000002|C2510|C2510|精炼石油产品制造||</v>
      </c>
    </row>
    <row r="635" spans="1:13" s="17" customFormat="1" ht="12">
      <c r="A635" s="10" t="s">
        <v>34</v>
      </c>
      <c r="B635" s="22"/>
      <c r="C635" s="22" t="s">
        <v>661</v>
      </c>
      <c r="D635" s="22" t="s">
        <v>6829</v>
      </c>
      <c r="E635" s="22" t="s">
        <v>6830</v>
      </c>
      <c r="F635" s="22"/>
      <c r="G635" s="22"/>
      <c r="H635" s="22"/>
      <c r="I635" s="22"/>
      <c r="J635" s="22"/>
      <c r="K635" s="22"/>
      <c r="L635" s="22"/>
      <c r="M635" s="24" t="str">
        <f>CONCATENATE("Preet|",VLOOKUP(C635,数据标准!E:AF,28,FALSE),"|",TRIM(D635),"|",TRIM(D635),"|",E635,"|",SUBSTITUTE(SUBSTITUTE(F635,CHAR(10),""),CHAR(13),""),"|")</f>
        <v>Preet|CD000002|C2511|C2511|原油加工及石油制品制造||</v>
      </c>
    </row>
    <row r="636" spans="1:13" s="17" customFormat="1" ht="12">
      <c r="A636" s="10" t="s">
        <v>34</v>
      </c>
      <c r="B636" s="22"/>
      <c r="C636" s="22" t="s">
        <v>661</v>
      </c>
      <c r="D636" s="22" t="s">
        <v>6831</v>
      </c>
      <c r="E636" s="22" t="s">
        <v>6832</v>
      </c>
      <c r="F636" s="22"/>
      <c r="G636" s="22"/>
      <c r="H636" s="22"/>
      <c r="I636" s="22"/>
      <c r="J636" s="22"/>
      <c r="K636" s="22"/>
      <c r="L636" s="22"/>
      <c r="M636" s="24" t="str">
        <f>CONCATENATE("Preet|",VLOOKUP(C636,数据标准!E:AF,28,FALSE),"|",TRIM(D636),"|",TRIM(D636),"|",E636,"|",SUBSTITUTE(SUBSTITUTE(F636,CHAR(10),""),CHAR(13),""),"|")</f>
        <v>Preet|CD000002|C2519|C2519|其他原油制造||</v>
      </c>
    </row>
    <row r="637" spans="1:13" s="17" customFormat="1" ht="12">
      <c r="A637" s="10" t="s">
        <v>34</v>
      </c>
      <c r="B637" s="22"/>
      <c r="C637" s="22" t="s">
        <v>661</v>
      </c>
      <c r="D637" s="22" t="s">
        <v>6833</v>
      </c>
      <c r="E637" s="22" t="s">
        <v>6834</v>
      </c>
      <c r="F637" s="22"/>
      <c r="G637" s="22"/>
      <c r="H637" s="22"/>
      <c r="I637" s="22"/>
      <c r="J637" s="22"/>
      <c r="K637" s="22"/>
      <c r="L637" s="22"/>
      <c r="M637" s="24" t="str">
        <f>CONCATENATE("Preet|",VLOOKUP(C637,数据标准!E:AF,28,FALSE),"|",TRIM(D637),"|",TRIM(D637),"|",E637,"|",SUBSTITUTE(SUBSTITUTE(F637,CHAR(10),""),CHAR(13),""),"|")</f>
        <v>Preet|CD000002|C2520|C2520|煤炭加工||</v>
      </c>
    </row>
    <row r="638" spans="1:13" s="17" customFormat="1" ht="12">
      <c r="A638" s="10" t="s">
        <v>34</v>
      </c>
      <c r="B638" s="22"/>
      <c r="C638" s="22" t="s">
        <v>661</v>
      </c>
      <c r="D638" s="22" t="s">
        <v>6835</v>
      </c>
      <c r="E638" s="22" t="s">
        <v>6836</v>
      </c>
      <c r="F638" s="22"/>
      <c r="G638" s="22"/>
      <c r="H638" s="22"/>
      <c r="I638" s="22"/>
      <c r="J638" s="22"/>
      <c r="K638" s="22"/>
      <c r="L638" s="22"/>
      <c r="M638" s="24" t="str">
        <f>CONCATENATE("Preet|",VLOOKUP(C638,数据标准!E:AF,28,FALSE),"|",TRIM(D638),"|",TRIM(D638),"|",E638,"|",SUBSTITUTE(SUBSTITUTE(F638,CHAR(10),""),CHAR(13),""),"|")</f>
        <v>Preet|CD000002|C2521|C2521|炼焦||</v>
      </c>
    </row>
    <row r="639" spans="1:13" s="17" customFormat="1" ht="12">
      <c r="A639" s="10" t="s">
        <v>34</v>
      </c>
      <c r="B639" s="22"/>
      <c r="C639" s="22" t="s">
        <v>661</v>
      </c>
      <c r="D639" s="22" t="s">
        <v>6837</v>
      </c>
      <c r="E639" s="22" t="s">
        <v>6838</v>
      </c>
      <c r="F639" s="22"/>
      <c r="G639" s="22"/>
      <c r="H639" s="22"/>
      <c r="I639" s="22"/>
      <c r="J639" s="22"/>
      <c r="K639" s="22"/>
      <c r="L639" s="22"/>
      <c r="M639" s="24" t="str">
        <f>CONCATENATE("Preet|",VLOOKUP(C639,数据标准!E:AF,28,FALSE),"|",TRIM(D639),"|",TRIM(D639),"|",E639,"|",SUBSTITUTE(SUBSTITUTE(F639,CHAR(10),""),CHAR(13),""),"|")</f>
        <v>Preet|CD000002|C2522|C2522|煤制合成气生产||</v>
      </c>
    </row>
    <row r="640" spans="1:13" s="17" customFormat="1" ht="12">
      <c r="A640" s="10" t="s">
        <v>34</v>
      </c>
      <c r="B640" s="22"/>
      <c r="C640" s="22" t="s">
        <v>661</v>
      </c>
      <c r="D640" s="22" t="s">
        <v>6839</v>
      </c>
      <c r="E640" s="22" t="s">
        <v>6840</v>
      </c>
      <c r="F640" s="22"/>
      <c r="G640" s="22"/>
      <c r="H640" s="22"/>
      <c r="I640" s="22"/>
      <c r="J640" s="22"/>
      <c r="K640" s="22"/>
      <c r="L640" s="22"/>
      <c r="M640" s="24" t="str">
        <f>CONCATENATE("Preet|",VLOOKUP(C640,数据标准!E:AF,28,FALSE),"|",TRIM(D640),"|",TRIM(D640),"|",E640,"|",SUBSTITUTE(SUBSTITUTE(F640,CHAR(10),""),CHAR(13),""),"|")</f>
        <v>Preet|CD000002|C2523|C2523|煤制液体燃料生产||</v>
      </c>
    </row>
    <row r="641" spans="1:13" s="17" customFormat="1" ht="12">
      <c r="A641" s="10" t="s">
        <v>34</v>
      </c>
      <c r="B641" s="22"/>
      <c r="C641" s="22" t="s">
        <v>661</v>
      </c>
      <c r="D641" s="22" t="s">
        <v>6841</v>
      </c>
      <c r="E641" s="22" t="s">
        <v>6842</v>
      </c>
      <c r="F641" s="22"/>
      <c r="G641" s="22"/>
      <c r="H641" s="22"/>
      <c r="I641" s="22"/>
      <c r="J641" s="22"/>
      <c r="K641" s="22"/>
      <c r="L641" s="22"/>
      <c r="M641" s="24" t="str">
        <f>CONCATENATE("Preet|",VLOOKUP(C641,数据标准!E:AF,28,FALSE),"|",TRIM(D641),"|",TRIM(D641),"|",E641,"|",SUBSTITUTE(SUBSTITUTE(F641,CHAR(10),""),CHAR(13),""),"|")</f>
        <v>Preet|CD000002|C2524|C2524|煤制品制造||</v>
      </c>
    </row>
    <row r="642" spans="1:13" s="17" customFormat="1" ht="12">
      <c r="A642" s="10" t="s">
        <v>34</v>
      </c>
      <c r="B642" s="22"/>
      <c r="C642" s="22" t="s">
        <v>661</v>
      </c>
      <c r="D642" s="22" t="s">
        <v>6843</v>
      </c>
      <c r="E642" s="22" t="s">
        <v>6844</v>
      </c>
      <c r="F642" s="22"/>
      <c r="G642" s="22"/>
      <c r="H642" s="22"/>
      <c r="I642" s="22"/>
      <c r="J642" s="22"/>
      <c r="K642" s="22"/>
      <c r="L642" s="22"/>
      <c r="M642" s="24" t="str">
        <f>CONCATENATE("Preet|",VLOOKUP(C642,数据标准!E:AF,28,FALSE),"|",TRIM(D642),"|",TRIM(D642),"|",E642,"|",SUBSTITUTE(SUBSTITUTE(F642,CHAR(10),""),CHAR(13),""),"|")</f>
        <v>Preet|CD000002|C2529|C2529|其他煤炭加工||</v>
      </c>
    </row>
    <row r="643" spans="1:13" s="17" customFormat="1" ht="12">
      <c r="A643" s="10" t="s">
        <v>34</v>
      </c>
      <c r="B643" s="22"/>
      <c r="C643" s="22" t="s">
        <v>661</v>
      </c>
      <c r="D643" s="22" t="s">
        <v>6845</v>
      </c>
      <c r="E643" s="22" t="s">
        <v>6846</v>
      </c>
      <c r="F643" s="22"/>
      <c r="G643" s="22"/>
      <c r="H643" s="22"/>
      <c r="I643" s="22"/>
      <c r="J643" s="22"/>
      <c r="K643" s="22"/>
      <c r="L643" s="22"/>
      <c r="M643" s="24" t="str">
        <f>CONCATENATE("Preet|",VLOOKUP(C643,数据标准!E:AF,28,FALSE),"|",TRIM(D643),"|",TRIM(D643),"|",E643,"|",SUBSTITUTE(SUBSTITUTE(F643,CHAR(10),""),CHAR(13),""),"|")</f>
        <v>Preet|CD000002|C2530|C2530|核燃料加工||</v>
      </c>
    </row>
    <row r="644" spans="1:13" s="17" customFormat="1" ht="12">
      <c r="A644" s="10" t="s">
        <v>34</v>
      </c>
      <c r="B644" s="22"/>
      <c r="C644" s="22" t="s">
        <v>661</v>
      </c>
      <c r="D644" s="22" t="s">
        <v>6847</v>
      </c>
      <c r="E644" s="22" t="s">
        <v>6848</v>
      </c>
      <c r="F644" s="22"/>
      <c r="G644" s="22"/>
      <c r="H644" s="22"/>
      <c r="I644" s="22"/>
      <c r="J644" s="22"/>
      <c r="K644" s="22"/>
      <c r="L644" s="22"/>
      <c r="M644" s="24" t="str">
        <f>CONCATENATE("Preet|",VLOOKUP(C644,数据标准!E:AF,28,FALSE),"|",TRIM(D644),"|",TRIM(D644),"|",E644,"|",SUBSTITUTE(SUBSTITUTE(F644,CHAR(10),""),CHAR(13),""),"|")</f>
        <v>Preet|CD000002|C2540|C2540|生物质燃料加工||</v>
      </c>
    </row>
    <row r="645" spans="1:13" s="17" customFormat="1" ht="12">
      <c r="A645" s="10" t="s">
        <v>34</v>
      </c>
      <c r="B645" s="22"/>
      <c r="C645" s="22" t="s">
        <v>661</v>
      </c>
      <c r="D645" s="22" t="s">
        <v>6849</v>
      </c>
      <c r="E645" s="22" t="s">
        <v>6850</v>
      </c>
      <c r="F645" s="22"/>
      <c r="G645" s="22"/>
      <c r="H645" s="22"/>
      <c r="I645" s="22"/>
      <c r="J645" s="22"/>
      <c r="K645" s="22"/>
      <c r="L645" s="22"/>
      <c r="M645" s="24" t="str">
        <f>CONCATENATE("Preet|",VLOOKUP(C645,数据标准!E:AF,28,FALSE),"|",TRIM(D645),"|",TRIM(D645),"|",E645,"|",SUBSTITUTE(SUBSTITUTE(F645,CHAR(10),""),CHAR(13),""),"|")</f>
        <v>Preet|CD000002|C2541|C2541|生物质液体燃料生产||</v>
      </c>
    </row>
    <row r="646" spans="1:13" s="17" customFormat="1" ht="12">
      <c r="A646" s="10" t="s">
        <v>34</v>
      </c>
      <c r="B646" s="22"/>
      <c r="C646" s="22" t="s">
        <v>661</v>
      </c>
      <c r="D646" s="22" t="s">
        <v>6851</v>
      </c>
      <c r="E646" s="22" t="s">
        <v>6852</v>
      </c>
      <c r="F646" s="22"/>
      <c r="G646" s="22"/>
      <c r="H646" s="22"/>
      <c r="I646" s="22"/>
      <c r="J646" s="22"/>
      <c r="K646" s="22"/>
      <c r="L646" s="22"/>
      <c r="M646" s="24" t="str">
        <f>CONCATENATE("Preet|",VLOOKUP(C646,数据标准!E:AF,28,FALSE),"|",TRIM(D646),"|",TRIM(D646),"|",E646,"|",SUBSTITUTE(SUBSTITUTE(F646,CHAR(10),""),CHAR(13),""),"|")</f>
        <v>Preet|CD000002|C2542|C2542|生物质致密成型燃料加工||</v>
      </c>
    </row>
    <row r="647" spans="1:13" s="17" customFormat="1" ht="12">
      <c r="A647" s="10" t="s">
        <v>34</v>
      </c>
      <c r="B647" s="22"/>
      <c r="C647" s="22" t="s">
        <v>661</v>
      </c>
      <c r="D647" s="22" t="s">
        <v>6853</v>
      </c>
      <c r="E647" s="22" t="s">
        <v>6854</v>
      </c>
      <c r="F647" s="22"/>
      <c r="G647" s="22"/>
      <c r="H647" s="22"/>
      <c r="I647" s="22"/>
      <c r="J647" s="22"/>
      <c r="K647" s="22"/>
      <c r="L647" s="22"/>
      <c r="M647" s="24" t="str">
        <f>CONCATENATE("Preet|",VLOOKUP(C647,数据标准!E:AF,28,FALSE),"|",TRIM(D647),"|",TRIM(D647),"|",E647,"|",SUBSTITUTE(SUBSTITUTE(F647,CHAR(10),""),CHAR(13),""),"|")</f>
        <v>Preet|CD000002|C2600|C2600|化学原料和化学制品制造业||</v>
      </c>
    </row>
    <row r="648" spans="1:13" s="17" customFormat="1" ht="12">
      <c r="A648" s="10" t="s">
        <v>34</v>
      </c>
      <c r="B648" s="22"/>
      <c r="C648" s="22" t="s">
        <v>661</v>
      </c>
      <c r="D648" s="22" t="s">
        <v>6855</v>
      </c>
      <c r="E648" s="22" t="s">
        <v>6856</v>
      </c>
      <c r="F648" s="22"/>
      <c r="G648" s="22"/>
      <c r="H648" s="22"/>
      <c r="I648" s="22"/>
      <c r="J648" s="22"/>
      <c r="K648" s="22"/>
      <c r="L648" s="22"/>
      <c r="M648" s="24" t="str">
        <f>CONCATENATE("Preet|",VLOOKUP(C648,数据标准!E:AF,28,FALSE),"|",TRIM(D648),"|",TRIM(D648),"|",E648,"|",SUBSTITUTE(SUBSTITUTE(F648,CHAR(10),""),CHAR(13),""),"|")</f>
        <v>Preet|CD000002|C2610|C2610|基础化学原料制造||</v>
      </c>
    </row>
    <row r="649" spans="1:13" s="17" customFormat="1" ht="12">
      <c r="A649" s="10" t="s">
        <v>34</v>
      </c>
      <c r="B649" s="22"/>
      <c r="C649" s="22" t="s">
        <v>661</v>
      </c>
      <c r="D649" s="22" t="s">
        <v>6857</v>
      </c>
      <c r="E649" s="22" t="s">
        <v>6858</v>
      </c>
      <c r="F649" s="22"/>
      <c r="G649" s="22"/>
      <c r="H649" s="22"/>
      <c r="I649" s="22"/>
      <c r="J649" s="22"/>
      <c r="K649" s="22"/>
      <c r="L649" s="22"/>
      <c r="M649" s="24" t="str">
        <f>CONCATENATE("Preet|",VLOOKUP(C649,数据标准!E:AF,28,FALSE),"|",TRIM(D649),"|",TRIM(D649),"|",E649,"|",SUBSTITUTE(SUBSTITUTE(F649,CHAR(10),""),CHAR(13),""),"|")</f>
        <v>Preet|CD000002|C2611|C2611|无机酸制造||</v>
      </c>
    </row>
    <row r="650" spans="1:13" s="17" customFormat="1" ht="12">
      <c r="A650" s="10" t="s">
        <v>34</v>
      </c>
      <c r="B650" s="22"/>
      <c r="C650" s="22" t="s">
        <v>661</v>
      </c>
      <c r="D650" s="22" t="s">
        <v>6859</v>
      </c>
      <c r="E650" s="22" t="s">
        <v>6860</v>
      </c>
      <c r="F650" s="22"/>
      <c r="G650" s="22"/>
      <c r="H650" s="22"/>
      <c r="I650" s="22"/>
      <c r="J650" s="22"/>
      <c r="K650" s="22"/>
      <c r="L650" s="22"/>
      <c r="M650" s="24" t="str">
        <f>CONCATENATE("Preet|",VLOOKUP(C650,数据标准!E:AF,28,FALSE),"|",TRIM(D650),"|",TRIM(D650),"|",E650,"|",SUBSTITUTE(SUBSTITUTE(F650,CHAR(10),""),CHAR(13),""),"|")</f>
        <v>Preet|CD000002|C2612|C2612|无机碱制造||</v>
      </c>
    </row>
    <row r="651" spans="1:13" s="17" customFormat="1" ht="12">
      <c r="A651" s="10" t="s">
        <v>34</v>
      </c>
      <c r="B651" s="22"/>
      <c r="C651" s="22" t="s">
        <v>661</v>
      </c>
      <c r="D651" s="22" t="s">
        <v>6861</v>
      </c>
      <c r="E651" s="22" t="s">
        <v>6862</v>
      </c>
      <c r="F651" s="22"/>
      <c r="G651" s="22"/>
      <c r="H651" s="22"/>
      <c r="I651" s="22"/>
      <c r="J651" s="22"/>
      <c r="K651" s="22"/>
      <c r="L651" s="22"/>
      <c r="M651" s="24" t="str">
        <f>CONCATENATE("Preet|",VLOOKUP(C651,数据标准!E:AF,28,FALSE),"|",TRIM(D651),"|",TRIM(D651),"|",E651,"|",SUBSTITUTE(SUBSTITUTE(F651,CHAR(10),""),CHAR(13),""),"|")</f>
        <v>Preet|CD000002|C2613|C2613|无机盐制造||</v>
      </c>
    </row>
    <row r="652" spans="1:13" s="17" customFormat="1" ht="12">
      <c r="A652" s="10" t="s">
        <v>34</v>
      </c>
      <c r="B652" s="22"/>
      <c r="C652" s="22" t="s">
        <v>661</v>
      </c>
      <c r="D652" s="22" t="s">
        <v>6863</v>
      </c>
      <c r="E652" s="22" t="s">
        <v>6864</v>
      </c>
      <c r="F652" s="22"/>
      <c r="G652" s="22"/>
      <c r="H652" s="22"/>
      <c r="I652" s="22"/>
      <c r="J652" s="22"/>
      <c r="K652" s="22"/>
      <c r="L652" s="22"/>
      <c r="M652" s="24" t="str">
        <f>CONCATENATE("Preet|",VLOOKUP(C652,数据标准!E:AF,28,FALSE),"|",TRIM(D652),"|",TRIM(D652),"|",E652,"|",SUBSTITUTE(SUBSTITUTE(F652,CHAR(10),""),CHAR(13),""),"|")</f>
        <v>Preet|CD000002|C2614|C2614|有机化学原料制造||</v>
      </c>
    </row>
    <row r="653" spans="1:13" s="17" customFormat="1" ht="12">
      <c r="A653" s="10" t="s">
        <v>34</v>
      </c>
      <c r="B653" s="22"/>
      <c r="C653" s="22" t="s">
        <v>661</v>
      </c>
      <c r="D653" s="22" t="s">
        <v>6865</v>
      </c>
      <c r="E653" s="22" t="s">
        <v>6866</v>
      </c>
      <c r="F653" s="22"/>
      <c r="G653" s="22"/>
      <c r="H653" s="22"/>
      <c r="I653" s="22"/>
      <c r="J653" s="22"/>
      <c r="K653" s="22"/>
      <c r="L653" s="22"/>
      <c r="M653" s="24" t="str">
        <f>CONCATENATE("Preet|",VLOOKUP(C653,数据标准!E:AF,28,FALSE),"|",TRIM(D653),"|",TRIM(D653),"|",E653,"|",SUBSTITUTE(SUBSTITUTE(F653,CHAR(10),""),CHAR(13),""),"|")</f>
        <v>Preet|CD000002|C2619|C2619|其他基础化学原料制造||</v>
      </c>
    </row>
    <row r="654" spans="1:13" s="17" customFormat="1" ht="12">
      <c r="A654" s="10" t="s">
        <v>34</v>
      </c>
      <c r="B654" s="22"/>
      <c r="C654" s="22" t="s">
        <v>661</v>
      </c>
      <c r="D654" s="22" t="s">
        <v>6867</v>
      </c>
      <c r="E654" s="22" t="s">
        <v>6868</v>
      </c>
      <c r="F654" s="22"/>
      <c r="G654" s="22"/>
      <c r="H654" s="22"/>
      <c r="I654" s="22"/>
      <c r="J654" s="22"/>
      <c r="K654" s="22"/>
      <c r="L654" s="22"/>
      <c r="M654" s="24" t="str">
        <f>CONCATENATE("Preet|",VLOOKUP(C654,数据标准!E:AF,28,FALSE),"|",TRIM(D654),"|",TRIM(D654),"|",E654,"|",SUBSTITUTE(SUBSTITUTE(F654,CHAR(10),""),CHAR(13),""),"|")</f>
        <v>Preet|CD000002|C2620|C2620|肥料制造||</v>
      </c>
    </row>
    <row r="655" spans="1:13" s="17" customFormat="1" ht="12">
      <c r="A655" s="10" t="s">
        <v>34</v>
      </c>
      <c r="B655" s="22"/>
      <c r="C655" s="22" t="s">
        <v>661</v>
      </c>
      <c r="D655" s="22" t="s">
        <v>6869</v>
      </c>
      <c r="E655" s="22" t="s">
        <v>6870</v>
      </c>
      <c r="F655" s="22"/>
      <c r="G655" s="22"/>
      <c r="H655" s="22"/>
      <c r="I655" s="22"/>
      <c r="J655" s="22"/>
      <c r="K655" s="22"/>
      <c r="L655" s="22"/>
      <c r="M655" s="24" t="str">
        <f>CONCATENATE("Preet|",VLOOKUP(C655,数据标准!E:AF,28,FALSE),"|",TRIM(D655),"|",TRIM(D655),"|",E655,"|",SUBSTITUTE(SUBSTITUTE(F655,CHAR(10),""),CHAR(13),""),"|")</f>
        <v>Preet|CD000002|C2621|C2621|氮肥制造||</v>
      </c>
    </row>
    <row r="656" spans="1:13" s="17" customFormat="1" ht="12">
      <c r="A656" s="10" t="s">
        <v>34</v>
      </c>
      <c r="B656" s="22"/>
      <c r="C656" s="22" t="s">
        <v>661</v>
      </c>
      <c r="D656" s="22" t="s">
        <v>6871</v>
      </c>
      <c r="E656" s="22" t="s">
        <v>6872</v>
      </c>
      <c r="F656" s="22"/>
      <c r="G656" s="22"/>
      <c r="H656" s="22"/>
      <c r="I656" s="22"/>
      <c r="J656" s="22"/>
      <c r="K656" s="22"/>
      <c r="L656" s="22"/>
      <c r="M656" s="24" t="str">
        <f>CONCATENATE("Preet|",VLOOKUP(C656,数据标准!E:AF,28,FALSE),"|",TRIM(D656),"|",TRIM(D656),"|",E656,"|",SUBSTITUTE(SUBSTITUTE(F656,CHAR(10),""),CHAR(13),""),"|")</f>
        <v>Preet|CD000002|C2622|C2622|磷肥制造||</v>
      </c>
    </row>
    <row r="657" spans="1:13" s="17" customFormat="1" ht="12">
      <c r="A657" s="10" t="s">
        <v>34</v>
      </c>
      <c r="B657" s="22"/>
      <c r="C657" s="22" t="s">
        <v>661</v>
      </c>
      <c r="D657" s="22" t="s">
        <v>6873</v>
      </c>
      <c r="E657" s="22" t="s">
        <v>6874</v>
      </c>
      <c r="F657" s="22"/>
      <c r="G657" s="22"/>
      <c r="H657" s="22"/>
      <c r="I657" s="22"/>
      <c r="J657" s="22"/>
      <c r="K657" s="22"/>
      <c r="L657" s="22"/>
      <c r="M657" s="24" t="str">
        <f>CONCATENATE("Preet|",VLOOKUP(C657,数据标准!E:AF,28,FALSE),"|",TRIM(D657),"|",TRIM(D657),"|",E657,"|",SUBSTITUTE(SUBSTITUTE(F657,CHAR(10),""),CHAR(13),""),"|")</f>
        <v>Preet|CD000002|C2623|C2623|钾肥制造||</v>
      </c>
    </row>
    <row r="658" spans="1:13" s="17" customFormat="1" ht="12">
      <c r="A658" s="10" t="s">
        <v>34</v>
      </c>
      <c r="B658" s="22"/>
      <c r="C658" s="22" t="s">
        <v>661</v>
      </c>
      <c r="D658" s="22" t="s">
        <v>6875</v>
      </c>
      <c r="E658" s="22" t="s">
        <v>6876</v>
      </c>
      <c r="F658" s="22"/>
      <c r="G658" s="22"/>
      <c r="H658" s="22"/>
      <c r="I658" s="22"/>
      <c r="J658" s="22"/>
      <c r="K658" s="22"/>
      <c r="L658" s="22"/>
      <c r="M658" s="24" t="str">
        <f>CONCATENATE("Preet|",VLOOKUP(C658,数据标准!E:AF,28,FALSE),"|",TRIM(D658),"|",TRIM(D658),"|",E658,"|",SUBSTITUTE(SUBSTITUTE(F658,CHAR(10),""),CHAR(13),""),"|")</f>
        <v>Preet|CD000002|C2624|C2624|复混肥料制造||</v>
      </c>
    </row>
    <row r="659" spans="1:13" s="17" customFormat="1" ht="12">
      <c r="A659" s="10" t="s">
        <v>34</v>
      </c>
      <c r="B659" s="22"/>
      <c r="C659" s="22" t="s">
        <v>661</v>
      </c>
      <c r="D659" s="22" t="s">
        <v>6877</v>
      </c>
      <c r="E659" s="22" t="s">
        <v>6878</v>
      </c>
      <c r="F659" s="22"/>
      <c r="G659" s="22"/>
      <c r="H659" s="22"/>
      <c r="I659" s="22"/>
      <c r="J659" s="22"/>
      <c r="K659" s="22"/>
      <c r="L659" s="22"/>
      <c r="M659" s="24" t="str">
        <f>CONCATENATE("Preet|",VLOOKUP(C659,数据标准!E:AF,28,FALSE),"|",TRIM(D659),"|",TRIM(D659),"|",E659,"|",SUBSTITUTE(SUBSTITUTE(F659,CHAR(10),""),CHAR(13),""),"|")</f>
        <v>Preet|CD000002|C2625|C2625|有机肥料及微生物肥料制造||</v>
      </c>
    </row>
    <row r="660" spans="1:13" s="17" customFormat="1" ht="12">
      <c r="A660" s="10" t="s">
        <v>34</v>
      </c>
      <c r="B660" s="22"/>
      <c r="C660" s="22" t="s">
        <v>661</v>
      </c>
      <c r="D660" s="22" t="s">
        <v>6879</v>
      </c>
      <c r="E660" s="22" t="s">
        <v>6880</v>
      </c>
      <c r="F660" s="22"/>
      <c r="G660" s="22"/>
      <c r="H660" s="22"/>
      <c r="I660" s="22"/>
      <c r="J660" s="22"/>
      <c r="K660" s="22"/>
      <c r="L660" s="22"/>
      <c r="M660" s="24" t="str">
        <f>CONCATENATE("Preet|",VLOOKUP(C660,数据标准!E:AF,28,FALSE),"|",TRIM(D660),"|",TRIM(D660),"|",E660,"|",SUBSTITUTE(SUBSTITUTE(F660,CHAR(10),""),CHAR(13),""),"|")</f>
        <v>Preet|CD000002|C2629|C2629|其他肥料制造||</v>
      </c>
    </row>
    <row r="661" spans="1:13" s="17" customFormat="1" ht="12">
      <c r="A661" s="10" t="s">
        <v>34</v>
      </c>
      <c r="B661" s="22"/>
      <c r="C661" s="22" t="s">
        <v>661</v>
      </c>
      <c r="D661" s="22" t="s">
        <v>6881</v>
      </c>
      <c r="E661" s="22" t="s">
        <v>6882</v>
      </c>
      <c r="F661" s="22"/>
      <c r="G661" s="22"/>
      <c r="H661" s="22"/>
      <c r="I661" s="22"/>
      <c r="J661" s="22"/>
      <c r="K661" s="22"/>
      <c r="L661" s="22"/>
      <c r="M661" s="24" t="str">
        <f>CONCATENATE("Preet|",VLOOKUP(C661,数据标准!E:AF,28,FALSE),"|",TRIM(D661),"|",TRIM(D661),"|",E661,"|",SUBSTITUTE(SUBSTITUTE(F661,CHAR(10),""),CHAR(13),""),"|")</f>
        <v>Preet|CD000002|C2630|C2630|农药制造||</v>
      </c>
    </row>
    <row r="662" spans="1:13" s="17" customFormat="1" ht="12">
      <c r="A662" s="10" t="s">
        <v>34</v>
      </c>
      <c r="B662" s="22"/>
      <c r="C662" s="22" t="s">
        <v>661</v>
      </c>
      <c r="D662" s="22" t="s">
        <v>6883</v>
      </c>
      <c r="E662" s="22" t="s">
        <v>6884</v>
      </c>
      <c r="F662" s="22"/>
      <c r="G662" s="22"/>
      <c r="H662" s="22"/>
      <c r="I662" s="22"/>
      <c r="J662" s="22"/>
      <c r="K662" s="22"/>
      <c r="L662" s="22"/>
      <c r="M662" s="24" t="str">
        <f>CONCATENATE("Preet|",VLOOKUP(C662,数据标准!E:AF,28,FALSE),"|",TRIM(D662),"|",TRIM(D662),"|",E662,"|",SUBSTITUTE(SUBSTITUTE(F662,CHAR(10),""),CHAR(13),""),"|")</f>
        <v>Preet|CD000002|C2631|C2631|化学农药制造||</v>
      </c>
    </row>
    <row r="663" spans="1:13" s="17" customFormat="1" ht="12">
      <c r="A663" s="10" t="s">
        <v>34</v>
      </c>
      <c r="B663" s="22"/>
      <c r="C663" s="22" t="s">
        <v>661</v>
      </c>
      <c r="D663" s="22" t="s">
        <v>6885</v>
      </c>
      <c r="E663" s="22" t="s">
        <v>6886</v>
      </c>
      <c r="F663" s="22"/>
      <c r="G663" s="22"/>
      <c r="H663" s="22"/>
      <c r="I663" s="22"/>
      <c r="J663" s="22"/>
      <c r="K663" s="22"/>
      <c r="L663" s="22"/>
      <c r="M663" s="24" t="str">
        <f>CONCATENATE("Preet|",VLOOKUP(C663,数据标准!E:AF,28,FALSE),"|",TRIM(D663),"|",TRIM(D663),"|",E663,"|",SUBSTITUTE(SUBSTITUTE(F663,CHAR(10),""),CHAR(13),""),"|")</f>
        <v>Preet|CD000002|C2632|C2632|生物化学农药及微生物农药制造||</v>
      </c>
    </row>
    <row r="664" spans="1:13" s="17" customFormat="1" ht="12">
      <c r="A664" s="10" t="s">
        <v>34</v>
      </c>
      <c r="B664" s="22"/>
      <c r="C664" s="22" t="s">
        <v>661</v>
      </c>
      <c r="D664" s="22" t="s">
        <v>6887</v>
      </c>
      <c r="E664" s="22" t="s">
        <v>6888</v>
      </c>
      <c r="F664" s="22"/>
      <c r="G664" s="22"/>
      <c r="H664" s="22"/>
      <c r="I664" s="22"/>
      <c r="J664" s="22"/>
      <c r="K664" s="22"/>
      <c r="L664" s="22"/>
      <c r="M664" s="24" t="str">
        <f>CONCATENATE("Preet|",VLOOKUP(C664,数据标准!E:AF,28,FALSE),"|",TRIM(D664),"|",TRIM(D664),"|",E664,"|",SUBSTITUTE(SUBSTITUTE(F664,CHAR(10),""),CHAR(13),""),"|")</f>
        <v>Preet|CD000002|C2640|C2640|涂料、油墨、颜料及类似广品制造||</v>
      </c>
    </row>
    <row r="665" spans="1:13" s="17" customFormat="1" ht="12">
      <c r="A665" s="10" t="s">
        <v>34</v>
      </c>
      <c r="B665" s="22"/>
      <c r="C665" s="22" t="s">
        <v>661</v>
      </c>
      <c r="D665" s="22" t="s">
        <v>6889</v>
      </c>
      <c r="E665" s="22" t="s">
        <v>6890</v>
      </c>
      <c r="F665" s="22"/>
      <c r="G665" s="22"/>
      <c r="H665" s="22"/>
      <c r="I665" s="22"/>
      <c r="J665" s="22"/>
      <c r="K665" s="22"/>
      <c r="L665" s="22"/>
      <c r="M665" s="24" t="str">
        <f>CONCATENATE("Preet|",VLOOKUP(C665,数据标准!E:AF,28,FALSE),"|",TRIM(D665),"|",TRIM(D665),"|",E665,"|",SUBSTITUTE(SUBSTITUTE(F665,CHAR(10),""),CHAR(13),""),"|")</f>
        <v>Preet|CD000002|C2641|C2641|涂料制造||</v>
      </c>
    </row>
    <row r="666" spans="1:13" s="17" customFormat="1" ht="12">
      <c r="A666" s="10" t="s">
        <v>34</v>
      </c>
      <c r="B666" s="22"/>
      <c r="C666" s="22" t="s">
        <v>661</v>
      </c>
      <c r="D666" s="22" t="s">
        <v>6891</v>
      </c>
      <c r="E666" s="22" t="s">
        <v>6892</v>
      </c>
      <c r="F666" s="22"/>
      <c r="G666" s="22"/>
      <c r="H666" s="22"/>
      <c r="I666" s="22"/>
      <c r="J666" s="22"/>
      <c r="K666" s="22"/>
      <c r="L666" s="22"/>
      <c r="M666" s="24" t="str">
        <f>CONCATENATE("Preet|",VLOOKUP(C666,数据标准!E:AF,28,FALSE),"|",TRIM(D666),"|",TRIM(D666),"|",E666,"|",SUBSTITUTE(SUBSTITUTE(F666,CHAR(10),""),CHAR(13),""),"|")</f>
        <v>Preet|CD000002|C2642|C2642|油墨及类似产品制造||</v>
      </c>
    </row>
    <row r="667" spans="1:13" s="17" customFormat="1" ht="12">
      <c r="A667" s="10" t="s">
        <v>34</v>
      </c>
      <c r="B667" s="22"/>
      <c r="C667" s="22" t="s">
        <v>661</v>
      </c>
      <c r="D667" s="22" t="s">
        <v>6893</v>
      </c>
      <c r="E667" s="22" t="s">
        <v>6894</v>
      </c>
      <c r="F667" s="22"/>
      <c r="G667" s="22"/>
      <c r="H667" s="22"/>
      <c r="I667" s="22"/>
      <c r="J667" s="22"/>
      <c r="K667" s="22"/>
      <c r="L667" s="22"/>
      <c r="M667" s="24" t="str">
        <f>CONCATENATE("Preet|",VLOOKUP(C667,数据标准!E:AF,28,FALSE),"|",TRIM(D667),"|",TRIM(D667),"|",E667,"|",SUBSTITUTE(SUBSTITUTE(F667,CHAR(10),""),CHAR(13),""),"|")</f>
        <v>Preet|CD000002|C2643|C2643|工业颜料制造||</v>
      </c>
    </row>
    <row r="668" spans="1:13" s="17" customFormat="1" ht="12">
      <c r="A668" s="10" t="s">
        <v>34</v>
      </c>
      <c r="B668" s="22"/>
      <c r="C668" s="22" t="s">
        <v>661</v>
      </c>
      <c r="D668" s="22" t="s">
        <v>6895</v>
      </c>
      <c r="E668" s="22" t="s">
        <v>6896</v>
      </c>
      <c r="F668" s="22"/>
      <c r="G668" s="22"/>
      <c r="H668" s="22"/>
      <c r="I668" s="22"/>
      <c r="J668" s="22"/>
      <c r="K668" s="22"/>
      <c r="L668" s="22"/>
      <c r="M668" s="24" t="str">
        <f>CONCATENATE("Preet|",VLOOKUP(C668,数据标准!E:AF,28,FALSE),"|",TRIM(D668),"|",TRIM(D668),"|",E668,"|",SUBSTITUTE(SUBSTITUTE(F668,CHAR(10),""),CHAR(13),""),"|")</f>
        <v>Preet|CD000002|C2644|C2644|工艺美术颜料制造||</v>
      </c>
    </row>
    <row r="669" spans="1:13" s="17" customFormat="1" ht="12">
      <c r="A669" s="10" t="s">
        <v>34</v>
      </c>
      <c r="B669" s="22"/>
      <c r="C669" s="22" t="s">
        <v>661</v>
      </c>
      <c r="D669" s="22" t="s">
        <v>6897</v>
      </c>
      <c r="E669" s="22" t="s">
        <v>6898</v>
      </c>
      <c r="F669" s="22"/>
      <c r="G669" s="22"/>
      <c r="H669" s="22"/>
      <c r="I669" s="22"/>
      <c r="J669" s="22"/>
      <c r="K669" s="22"/>
      <c r="L669" s="22"/>
      <c r="M669" s="24" t="str">
        <f>CONCATENATE("Preet|",VLOOKUP(C669,数据标准!E:AF,28,FALSE),"|",TRIM(D669),"|",TRIM(D669),"|",E669,"|",SUBSTITUTE(SUBSTITUTE(F669,CHAR(10),""),CHAR(13),""),"|")</f>
        <v>Preet|CD000002|C2645|C2645|染料制造||</v>
      </c>
    </row>
    <row r="670" spans="1:13" s="17" customFormat="1" ht="12">
      <c r="A670" s="10" t="s">
        <v>34</v>
      </c>
      <c r="B670" s="22"/>
      <c r="C670" s="22" t="s">
        <v>661</v>
      </c>
      <c r="D670" s="22" t="s">
        <v>6899</v>
      </c>
      <c r="E670" s="22" t="s">
        <v>6900</v>
      </c>
      <c r="F670" s="22"/>
      <c r="G670" s="22"/>
      <c r="H670" s="22"/>
      <c r="I670" s="22"/>
      <c r="J670" s="22"/>
      <c r="K670" s="22"/>
      <c r="L670" s="22"/>
      <c r="M670" s="24" t="str">
        <f>CONCATENATE("Preet|",VLOOKUP(C670,数据标准!E:AF,28,FALSE),"|",TRIM(D670),"|",TRIM(D670),"|",E670,"|",SUBSTITUTE(SUBSTITUTE(F670,CHAR(10),""),CHAR(13),""),"|")</f>
        <v>Preet|CD000002|C2646|C2646|密封用填料及类似品制造||</v>
      </c>
    </row>
    <row r="671" spans="1:13" s="17" customFormat="1" ht="12">
      <c r="A671" s="10" t="s">
        <v>34</v>
      </c>
      <c r="B671" s="22"/>
      <c r="C671" s="22" t="s">
        <v>661</v>
      </c>
      <c r="D671" s="22" t="s">
        <v>6901</v>
      </c>
      <c r="E671" s="22" t="s">
        <v>6902</v>
      </c>
      <c r="F671" s="22"/>
      <c r="G671" s="22"/>
      <c r="H671" s="22"/>
      <c r="I671" s="22"/>
      <c r="J671" s="22"/>
      <c r="K671" s="22"/>
      <c r="L671" s="22"/>
      <c r="M671" s="24" t="str">
        <f>CONCATENATE("Preet|",VLOOKUP(C671,数据标准!E:AF,28,FALSE),"|",TRIM(D671),"|",TRIM(D671),"|",E671,"|",SUBSTITUTE(SUBSTITUTE(F671,CHAR(10),""),CHAR(13),""),"|")</f>
        <v>Preet|CD000002|C2650|C2650|合成材料制造||</v>
      </c>
    </row>
    <row r="672" spans="1:13" s="17" customFormat="1" ht="12">
      <c r="A672" s="10" t="s">
        <v>34</v>
      </c>
      <c r="B672" s="22"/>
      <c r="C672" s="22" t="s">
        <v>661</v>
      </c>
      <c r="D672" s="22" t="s">
        <v>6903</v>
      </c>
      <c r="E672" s="22" t="s">
        <v>6904</v>
      </c>
      <c r="F672" s="22"/>
      <c r="G672" s="22"/>
      <c r="H672" s="22"/>
      <c r="I672" s="22"/>
      <c r="J672" s="22"/>
      <c r="K672" s="22"/>
      <c r="L672" s="22"/>
      <c r="M672" s="24" t="str">
        <f>CONCATENATE("Preet|",VLOOKUP(C672,数据标准!E:AF,28,FALSE),"|",TRIM(D672),"|",TRIM(D672),"|",E672,"|",SUBSTITUTE(SUBSTITUTE(F672,CHAR(10),""),CHAR(13),""),"|")</f>
        <v>Preet|CD000002|C2651|C2651|初级形态塑料及合成树脂制造||</v>
      </c>
    </row>
    <row r="673" spans="1:13" s="17" customFormat="1" ht="12">
      <c r="A673" s="10" t="s">
        <v>34</v>
      </c>
      <c r="B673" s="22"/>
      <c r="C673" s="22" t="s">
        <v>661</v>
      </c>
      <c r="D673" s="22" t="s">
        <v>6905</v>
      </c>
      <c r="E673" s="22" t="s">
        <v>6906</v>
      </c>
      <c r="F673" s="22"/>
      <c r="G673" s="22"/>
      <c r="H673" s="22"/>
      <c r="I673" s="22"/>
      <c r="J673" s="22"/>
      <c r="K673" s="22"/>
      <c r="L673" s="22"/>
      <c r="M673" s="24" t="str">
        <f>CONCATENATE("Preet|",VLOOKUP(C673,数据标准!E:AF,28,FALSE),"|",TRIM(D673),"|",TRIM(D673),"|",E673,"|",SUBSTITUTE(SUBSTITUTE(F673,CHAR(10),""),CHAR(13),""),"|")</f>
        <v>Preet|CD000002|C2652|C2652|合成橡胶制造||</v>
      </c>
    </row>
    <row r="674" spans="1:13" s="17" customFormat="1" ht="12">
      <c r="A674" s="10" t="s">
        <v>34</v>
      </c>
      <c r="B674" s="22"/>
      <c r="C674" s="22" t="s">
        <v>661</v>
      </c>
      <c r="D674" s="22" t="s">
        <v>6907</v>
      </c>
      <c r="E674" s="22" t="s">
        <v>6908</v>
      </c>
      <c r="F674" s="22"/>
      <c r="G674" s="22"/>
      <c r="H674" s="22"/>
      <c r="I674" s="22"/>
      <c r="J674" s="22"/>
      <c r="K674" s="22"/>
      <c r="L674" s="22"/>
      <c r="M674" s="24" t="str">
        <f>CONCATENATE("Preet|",VLOOKUP(C674,数据标准!E:AF,28,FALSE),"|",TRIM(D674),"|",TRIM(D674),"|",E674,"|",SUBSTITUTE(SUBSTITUTE(F674,CHAR(10),""),CHAR(13),""),"|")</f>
        <v>Preet|CD000002|C2653|C2653|合成纤维单（聚合）体制造||</v>
      </c>
    </row>
    <row r="675" spans="1:13" s="17" customFormat="1" ht="12">
      <c r="A675" s="10" t="s">
        <v>34</v>
      </c>
      <c r="B675" s="22"/>
      <c r="C675" s="22" t="s">
        <v>661</v>
      </c>
      <c r="D675" s="22" t="s">
        <v>6909</v>
      </c>
      <c r="E675" s="22" t="s">
        <v>6910</v>
      </c>
      <c r="F675" s="22"/>
      <c r="G675" s="22"/>
      <c r="H675" s="22"/>
      <c r="I675" s="22"/>
      <c r="J675" s="22"/>
      <c r="K675" s="22"/>
      <c r="L675" s="22"/>
      <c r="M675" s="24" t="str">
        <f>CONCATENATE("Preet|",VLOOKUP(C675,数据标准!E:AF,28,FALSE),"|",TRIM(D675),"|",TRIM(D675),"|",E675,"|",SUBSTITUTE(SUBSTITUTE(F675,CHAR(10),""),CHAR(13),""),"|")</f>
        <v>Preet|CD000002|C2659|C2659|其他合成材料制造||</v>
      </c>
    </row>
    <row r="676" spans="1:13" s="17" customFormat="1" ht="12">
      <c r="A676" s="10" t="s">
        <v>34</v>
      </c>
      <c r="B676" s="22"/>
      <c r="C676" s="22" t="s">
        <v>661</v>
      </c>
      <c r="D676" s="22" t="s">
        <v>6911</v>
      </c>
      <c r="E676" s="22" t="s">
        <v>6912</v>
      </c>
      <c r="F676" s="22"/>
      <c r="G676" s="22"/>
      <c r="H676" s="22"/>
      <c r="I676" s="22"/>
      <c r="J676" s="22"/>
      <c r="K676" s="22"/>
      <c r="L676" s="22"/>
      <c r="M676" s="24" t="str">
        <f>CONCATENATE("Preet|",VLOOKUP(C676,数据标准!E:AF,28,FALSE),"|",TRIM(D676),"|",TRIM(D676),"|",E676,"|",SUBSTITUTE(SUBSTITUTE(F676,CHAR(10),""),CHAR(13),""),"|")</f>
        <v>Preet|CD000002|C2660|C2660|专用化学产品制造||</v>
      </c>
    </row>
    <row r="677" spans="1:13" s="17" customFormat="1" ht="12">
      <c r="A677" s="10" t="s">
        <v>34</v>
      </c>
      <c r="B677" s="22"/>
      <c r="C677" s="22" t="s">
        <v>661</v>
      </c>
      <c r="D677" s="22" t="s">
        <v>6913</v>
      </c>
      <c r="E677" s="22" t="s">
        <v>6914</v>
      </c>
      <c r="F677" s="22"/>
      <c r="G677" s="22"/>
      <c r="H677" s="22"/>
      <c r="I677" s="22"/>
      <c r="J677" s="22"/>
      <c r="K677" s="22"/>
      <c r="L677" s="22"/>
      <c r="M677" s="24" t="str">
        <f>CONCATENATE("Preet|",VLOOKUP(C677,数据标准!E:AF,28,FALSE),"|",TRIM(D677),"|",TRIM(D677),"|",E677,"|",SUBSTITUTE(SUBSTITUTE(F677,CHAR(10),""),CHAR(13),""),"|")</f>
        <v>Preet|CD000002|C2661|C2661|化学试剂和助剂制造||</v>
      </c>
    </row>
    <row r="678" spans="1:13" s="17" customFormat="1" ht="12">
      <c r="A678" s="10" t="s">
        <v>34</v>
      </c>
      <c r="B678" s="22"/>
      <c r="C678" s="22" t="s">
        <v>661</v>
      </c>
      <c r="D678" s="22" t="s">
        <v>6915</v>
      </c>
      <c r="E678" s="22" t="s">
        <v>6916</v>
      </c>
      <c r="F678" s="22"/>
      <c r="G678" s="22"/>
      <c r="H678" s="22"/>
      <c r="I678" s="22"/>
      <c r="J678" s="22"/>
      <c r="K678" s="22"/>
      <c r="L678" s="22"/>
      <c r="M678" s="24" t="str">
        <f>CONCATENATE("Preet|",VLOOKUP(C678,数据标准!E:AF,28,FALSE),"|",TRIM(D678),"|",TRIM(D678),"|",E678,"|",SUBSTITUTE(SUBSTITUTE(F678,CHAR(10),""),CHAR(13),""),"|")</f>
        <v>Preet|CD000002|C2662|C2662|专项化学用品制造||</v>
      </c>
    </row>
    <row r="679" spans="1:13" s="17" customFormat="1" ht="12">
      <c r="A679" s="10" t="s">
        <v>34</v>
      </c>
      <c r="B679" s="22"/>
      <c r="C679" s="22" t="s">
        <v>661</v>
      </c>
      <c r="D679" s="22" t="s">
        <v>6917</v>
      </c>
      <c r="E679" s="22" t="s">
        <v>6918</v>
      </c>
      <c r="F679" s="22"/>
      <c r="G679" s="22"/>
      <c r="H679" s="22"/>
      <c r="I679" s="22"/>
      <c r="J679" s="22"/>
      <c r="K679" s="22"/>
      <c r="L679" s="22"/>
      <c r="M679" s="24" t="str">
        <f>CONCATENATE("Preet|",VLOOKUP(C679,数据标准!E:AF,28,FALSE),"|",TRIM(D679),"|",TRIM(D679),"|",E679,"|",SUBSTITUTE(SUBSTITUTE(F679,CHAR(10),""),CHAR(13),""),"|")</f>
        <v>Preet|CD000002|C2663|C2663|林产化学产品制造||</v>
      </c>
    </row>
    <row r="680" spans="1:13" s="17" customFormat="1" ht="12">
      <c r="A680" s="10" t="s">
        <v>34</v>
      </c>
      <c r="B680" s="22"/>
      <c r="C680" s="22" t="s">
        <v>661</v>
      </c>
      <c r="D680" s="22" t="s">
        <v>6919</v>
      </c>
      <c r="E680" s="22" t="s">
        <v>6920</v>
      </c>
      <c r="F680" s="22"/>
      <c r="G680" s="22"/>
      <c r="H680" s="22"/>
      <c r="I680" s="22"/>
      <c r="J680" s="22"/>
      <c r="K680" s="22"/>
      <c r="L680" s="22"/>
      <c r="M680" s="24" t="str">
        <f>CONCATENATE("Preet|",VLOOKUP(C680,数据标准!E:AF,28,FALSE),"|",TRIM(D680),"|",TRIM(D680),"|",E680,"|",SUBSTITUTE(SUBSTITUTE(F680,CHAR(10),""),CHAR(13),""),"|")</f>
        <v>Preet|CD000002|C2664|C2664|文化用信息化学品制造||</v>
      </c>
    </row>
    <row r="681" spans="1:13" s="17" customFormat="1" ht="12">
      <c r="A681" s="10" t="s">
        <v>34</v>
      </c>
      <c r="B681" s="22"/>
      <c r="C681" s="22" t="s">
        <v>661</v>
      </c>
      <c r="D681" s="22" t="s">
        <v>6921</v>
      </c>
      <c r="E681" s="22" t="s">
        <v>6922</v>
      </c>
      <c r="F681" s="22"/>
      <c r="G681" s="22"/>
      <c r="H681" s="22"/>
      <c r="I681" s="22"/>
      <c r="J681" s="22"/>
      <c r="K681" s="22"/>
      <c r="L681" s="22"/>
      <c r="M681" s="24" t="str">
        <f>CONCATENATE("Preet|",VLOOKUP(C681,数据标准!E:AF,28,FALSE),"|",TRIM(D681),"|",TRIM(D681),"|",E681,"|",SUBSTITUTE(SUBSTITUTE(F681,CHAR(10),""),CHAR(13),""),"|")</f>
        <v>Preet|CD000002|C2665|C2665|医学生产用信息化学品制造||</v>
      </c>
    </row>
    <row r="682" spans="1:13" s="17" customFormat="1" ht="12">
      <c r="A682" s="10" t="s">
        <v>34</v>
      </c>
      <c r="B682" s="22"/>
      <c r="C682" s="22" t="s">
        <v>661</v>
      </c>
      <c r="D682" s="22" t="s">
        <v>6923</v>
      </c>
      <c r="E682" s="22" t="s">
        <v>6924</v>
      </c>
      <c r="F682" s="22"/>
      <c r="G682" s="22"/>
      <c r="H682" s="22"/>
      <c r="I682" s="22"/>
      <c r="J682" s="22"/>
      <c r="K682" s="22"/>
      <c r="L682" s="22"/>
      <c r="M682" s="24" t="str">
        <f>CONCATENATE("Preet|",VLOOKUP(C682,数据标准!E:AF,28,FALSE),"|",TRIM(D682),"|",TRIM(D682),"|",E682,"|",SUBSTITUTE(SUBSTITUTE(F682,CHAR(10),""),CHAR(13),""),"|")</f>
        <v>Preet|CD000002|C2666|C2666|环境污染处理专用药剂材料制造||</v>
      </c>
    </row>
    <row r="683" spans="1:13" s="17" customFormat="1" ht="12">
      <c r="A683" s="10" t="s">
        <v>34</v>
      </c>
      <c r="B683" s="22"/>
      <c r="C683" s="22" t="s">
        <v>661</v>
      </c>
      <c r="D683" s="22" t="s">
        <v>6925</v>
      </c>
      <c r="E683" s="22" t="s">
        <v>6926</v>
      </c>
      <c r="F683" s="22"/>
      <c r="G683" s="22"/>
      <c r="H683" s="22"/>
      <c r="I683" s="22"/>
      <c r="J683" s="22"/>
      <c r="K683" s="22"/>
      <c r="L683" s="22"/>
      <c r="M683" s="24" t="str">
        <f>CONCATENATE("Preet|",VLOOKUP(C683,数据标准!E:AF,28,FALSE),"|",TRIM(D683),"|",TRIM(D683),"|",E683,"|",SUBSTITUTE(SUBSTITUTE(F683,CHAR(10),""),CHAR(13),""),"|")</f>
        <v>Preet|CD000002|C2667|C2667|动物胶制造||</v>
      </c>
    </row>
    <row r="684" spans="1:13" s="17" customFormat="1" ht="12">
      <c r="A684" s="10" t="s">
        <v>34</v>
      </c>
      <c r="B684" s="22"/>
      <c r="C684" s="22" t="s">
        <v>661</v>
      </c>
      <c r="D684" s="22" t="s">
        <v>6927</v>
      </c>
      <c r="E684" s="22" t="s">
        <v>6928</v>
      </c>
      <c r="F684" s="22"/>
      <c r="G684" s="22"/>
      <c r="H684" s="22"/>
      <c r="I684" s="22"/>
      <c r="J684" s="22"/>
      <c r="K684" s="22"/>
      <c r="L684" s="22"/>
      <c r="M684" s="24" t="str">
        <f>CONCATENATE("Preet|",VLOOKUP(C684,数据标准!E:AF,28,FALSE),"|",TRIM(D684),"|",TRIM(D684),"|",E684,"|",SUBSTITUTE(SUBSTITUTE(F684,CHAR(10),""),CHAR(13),""),"|")</f>
        <v>Preet|CD000002|C2669|C2669|其他专用化学产品制造||</v>
      </c>
    </row>
    <row r="685" spans="1:13" s="17" customFormat="1" ht="12">
      <c r="A685" s="10" t="s">
        <v>34</v>
      </c>
      <c r="B685" s="22"/>
      <c r="C685" s="22" t="s">
        <v>661</v>
      </c>
      <c r="D685" s="22" t="s">
        <v>6929</v>
      </c>
      <c r="E685" s="22" t="s">
        <v>6930</v>
      </c>
      <c r="F685" s="22"/>
      <c r="G685" s="22"/>
      <c r="H685" s="22"/>
      <c r="I685" s="22"/>
      <c r="J685" s="22"/>
      <c r="K685" s="22"/>
      <c r="L685" s="22"/>
      <c r="M685" s="24" t="str">
        <f>CONCATENATE("Preet|",VLOOKUP(C685,数据标准!E:AF,28,FALSE),"|",TRIM(D685),"|",TRIM(D685),"|",E685,"|",SUBSTITUTE(SUBSTITUTE(F685,CHAR(10),""),CHAR(13),""),"|")</f>
        <v>Preet|CD000002|C2670|C2670|炸药、火工及焰火产品制造||</v>
      </c>
    </row>
    <row r="686" spans="1:13" s="17" customFormat="1" ht="12">
      <c r="A686" s="10" t="s">
        <v>34</v>
      </c>
      <c r="B686" s="22"/>
      <c r="C686" s="22" t="s">
        <v>661</v>
      </c>
      <c r="D686" s="22" t="s">
        <v>6931</v>
      </c>
      <c r="E686" s="22" t="s">
        <v>6932</v>
      </c>
      <c r="F686" s="22"/>
      <c r="G686" s="22"/>
      <c r="H686" s="22"/>
      <c r="I686" s="22"/>
      <c r="J686" s="22"/>
      <c r="K686" s="22"/>
      <c r="L686" s="22"/>
      <c r="M686" s="24" t="str">
        <f>CONCATENATE("Preet|",VLOOKUP(C686,数据标准!E:AF,28,FALSE),"|",TRIM(D686),"|",TRIM(D686),"|",E686,"|",SUBSTITUTE(SUBSTITUTE(F686,CHAR(10),""),CHAR(13),""),"|")</f>
        <v>Preet|CD000002|C2671|C2671|炸药及火工产品制造||</v>
      </c>
    </row>
    <row r="687" spans="1:13" s="17" customFormat="1" ht="12">
      <c r="A687" s="10" t="s">
        <v>34</v>
      </c>
      <c r="B687" s="22"/>
      <c r="C687" s="22" t="s">
        <v>661</v>
      </c>
      <c r="D687" s="22" t="s">
        <v>6933</v>
      </c>
      <c r="E687" s="22" t="s">
        <v>6934</v>
      </c>
      <c r="F687" s="22"/>
      <c r="G687" s="22"/>
      <c r="H687" s="22"/>
      <c r="I687" s="22"/>
      <c r="J687" s="22"/>
      <c r="K687" s="22"/>
      <c r="L687" s="22"/>
      <c r="M687" s="24" t="str">
        <f>CONCATENATE("Preet|",VLOOKUP(C687,数据标准!E:AF,28,FALSE),"|",TRIM(D687),"|",TRIM(D687),"|",E687,"|",SUBSTITUTE(SUBSTITUTE(F687,CHAR(10),""),CHAR(13),""),"|")</f>
        <v>Preet|CD000002|C2672|C2672|焰火、鞭炮产品制造||</v>
      </c>
    </row>
    <row r="688" spans="1:13" s="17" customFormat="1" ht="12">
      <c r="A688" s="10" t="s">
        <v>34</v>
      </c>
      <c r="B688" s="22"/>
      <c r="C688" s="22" t="s">
        <v>661</v>
      </c>
      <c r="D688" s="22" t="s">
        <v>6935</v>
      </c>
      <c r="E688" s="22" t="s">
        <v>6936</v>
      </c>
      <c r="F688" s="22"/>
      <c r="G688" s="22"/>
      <c r="H688" s="22"/>
      <c r="I688" s="22"/>
      <c r="J688" s="22"/>
      <c r="K688" s="22"/>
      <c r="L688" s="22"/>
      <c r="M688" s="24" t="str">
        <f>CONCATENATE("Preet|",VLOOKUP(C688,数据标准!E:AF,28,FALSE),"|",TRIM(D688),"|",TRIM(D688),"|",E688,"|",SUBSTITUTE(SUBSTITUTE(F688,CHAR(10),""),CHAR(13),""),"|")</f>
        <v>Preet|CD000002|C2680|C2680|日用化学产品制造||</v>
      </c>
    </row>
    <row r="689" spans="1:13" s="17" customFormat="1" ht="12">
      <c r="A689" s="10" t="s">
        <v>34</v>
      </c>
      <c r="B689" s="22"/>
      <c r="C689" s="22" t="s">
        <v>661</v>
      </c>
      <c r="D689" s="22" t="s">
        <v>6937</v>
      </c>
      <c r="E689" s="22" t="s">
        <v>6938</v>
      </c>
      <c r="F689" s="22"/>
      <c r="G689" s="22"/>
      <c r="H689" s="22"/>
      <c r="I689" s="22"/>
      <c r="J689" s="22"/>
      <c r="K689" s="22"/>
      <c r="L689" s="22"/>
      <c r="M689" s="24" t="str">
        <f>CONCATENATE("Preet|",VLOOKUP(C689,数据标准!E:AF,28,FALSE),"|",TRIM(D689),"|",TRIM(D689),"|",E689,"|",SUBSTITUTE(SUBSTITUTE(F689,CHAR(10),""),CHAR(13),""),"|")</f>
        <v>Preet|CD000002|C2681|C2681|肥皂及洗涤剂制造||</v>
      </c>
    </row>
    <row r="690" spans="1:13" s="17" customFormat="1" ht="12">
      <c r="A690" s="10" t="s">
        <v>34</v>
      </c>
      <c r="B690" s="22"/>
      <c r="C690" s="22" t="s">
        <v>661</v>
      </c>
      <c r="D690" s="22" t="s">
        <v>6939</v>
      </c>
      <c r="E690" s="22" t="s">
        <v>6940</v>
      </c>
      <c r="F690" s="22"/>
      <c r="G690" s="22"/>
      <c r="H690" s="22"/>
      <c r="I690" s="22"/>
      <c r="J690" s="22"/>
      <c r="K690" s="22"/>
      <c r="L690" s="22"/>
      <c r="M690" s="24" t="str">
        <f>CONCATENATE("Preet|",VLOOKUP(C690,数据标准!E:AF,28,FALSE),"|",TRIM(D690),"|",TRIM(D690),"|",E690,"|",SUBSTITUTE(SUBSTITUTE(F690,CHAR(10),""),CHAR(13),""),"|")</f>
        <v>Preet|CD000002|C2682|C2682|化妆品制造||</v>
      </c>
    </row>
    <row r="691" spans="1:13" s="17" customFormat="1" ht="12">
      <c r="A691" s="10" t="s">
        <v>34</v>
      </c>
      <c r="B691" s="22"/>
      <c r="C691" s="22" t="s">
        <v>661</v>
      </c>
      <c r="D691" s="22" t="s">
        <v>6941</v>
      </c>
      <c r="E691" s="22" t="s">
        <v>6942</v>
      </c>
      <c r="F691" s="22"/>
      <c r="G691" s="22"/>
      <c r="H691" s="22"/>
      <c r="I691" s="22"/>
      <c r="J691" s="22"/>
      <c r="K691" s="22"/>
      <c r="L691" s="22"/>
      <c r="M691" s="24" t="str">
        <f>CONCATENATE("Preet|",VLOOKUP(C691,数据标准!E:AF,28,FALSE),"|",TRIM(D691),"|",TRIM(D691),"|",E691,"|",SUBSTITUTE(SUBSTITUTE(F691,CHAR(10),""),CHAR(13),""),"|")</f>
        <v>Preet|CD000002|C2683|C2683|口腔清洁用品制造||</v>
      </c>
    </row>
    <row r="692" spans="1:13" s="17" customFormat="1" ht="12">
      <c r="A692" s="10" t="s">
        <v>34</v>
      </c>
      <c r="B692" s="22"/>
      <c r="C692" s="22" t="s">
        <v>661</v>
      </c>
      <c r="D692" s="22" t="s">
        <v>6943</v>
      </c>
      <c r="E692" s="22" t="s">
        <v>6944</v>
      </c>
      <c r="F692" s="22"/>
      <c r="G692" s="22"/>
      <c r="H692" s="22"/>
      <c r="I692" s="22"/>
      <c r="J692" s="22"/>
      <c r="K692" s="22"/>
      <c r="L692" s="22"/>
      <c r="M692" s="24" t="str">
        <f>CONCATENATE("Preet|",VLOOKUP(C692,数据标准!E:AF,28,FALSE),"|",TRIM(D692),"|",TRIM(D692),"|",E692,"|",SUBSTITUTE(SUBSTITUTE(F692,CHAR(10),""),CHAR(13),""),"|")</f>
        <v>Preet|CD000002|C2684|C2684|香料、香精制造||</v>
      </c>
    </row>
    <row r="693" spans="1:13" s="17" customFormat="1" ht="12">
      <c r="A693" s="10" t="s">
        <v>34</v>
      </c>
      <c r="B693" s="22"/>
      <c r="C693" s="22" t="s">
        <v>661</v>
      </c>
      <c r="D693" s="22" t="s">
        <v>6945</v>
      </c>
      <c r="E693" s="22" t="s">
        <v>6946</v>
      </c>
      <c r="F693" s="22"/>
      <c r="G693" s="22"/>
      <c r="H693" s="22"/>
      <c r="I693" s="22"/>
      <c r="J693" s="22"/>
      <c r="K693" s="22"/>
      <c r="L693" s="22"/>
      <c r="M693" s="24" t="str">
        <f>CONCATENATE("Preet|",VLOOKUP(C693,数据标准!E:AF,28,FALSE),"|",TRIM(D693),"|",TRIM(D693),"|",E693,"|",SUBSTITUTE(SUBSTITUTE(F693,CHAR(10),""),CHAR(13),""),"|")</f>
        <v>Preet|CD000002|C2689|C2689|其他日用化学产品制造||</v>
      </c>
    </row>
    <row r="694" spans="1:13" s="17" customFormat="1" ht="12">
      <c r="A694" s="10" t="s">
        <v>34</v>
      </c>
      <c r="B694" s="22"/>
      <c r="C694" s="22" t="s">
        <v>661</v>
      </c>
      <c r="D694" s="22" t="s">
        <v>6947</v>
      </c>
      <c r="E694" s="22" t="s">
        <v>6948</v>
      </c>
      <c r="F694" s="22"/>
      <c r="G694" s="22"/>
      <c r="H694" s="22"/>
      <c r="I694" s="22"/>
      <c r="J694" s="22"/>
      <c r="K694" s="22"/>
      <c r="L694" s="22"/>
      <c r="M694" s="24" t="str">
        <f>CONCATENATE("Preet|",VLOOKUP(C694,数据标准!E:AF,28,FALSE),"|",TRIM(D694),"|",TRIM(D694),"|",E694,"|",SUBSTITUTE(SUBSTITUTE(F694,CHAR(10),""),CHAR(13),""),"|")</f>
        <v>Preet|CD000002|C2700|C2700|医药制造业||</v>
      </c>
    </row>
    <row r="695" spans="1:13" s="17" customFormat="1" ht="12">
      <c r="A695" s="10" t="s">
        <v>34</v>
      </c>
      <c r="B695" s="22"/>
      <c r="C695" s="22" t="s">
        <v>661</v>
      </c>
      <c r="D695" s="22" t="s">
        <v>6949</v>
      </c>
      <c r="E695" s="22" t="s">
        <v>6950</v>
      </c>
      <c r="F695" s="22"/>
      <c r="G695" s="22"/>
      <c r="H695" s="22"/>
      <c r="I695" s="22"/>
      <c r="J695" s="22"/>
      <c r="K695" s="22"/>
      <c r="L695" s="22"/>
      <c r="M695" s="24" t="str">
        <f>CONCATENATE("Preet|",VLOOKUP(C695,数据标准!E:AF,28,FALSE),"|",TRIM(D695),"|",TRIM(D695),"|",E695,"|",SUBSTITUTE(SUBSTITUTE(F695,CHAR(10),""),CHAR(13),""),"|")</f>
        <v>Preet|CD000002|C2710|C2710|化学药品原料药制造||</v>
      </c>
    </row>
    <row r="696" spans="1:13" s="17" customFormat="1" ht="12">
      <c r="A696" s="10" t="s">
        <v>34</v>
      </c>
      <c r="B696" s="22"/>
      <c r="C696" s="22" t="s">
        <v>661</v>
      </c>
      <c r="D696" s="22" t="s">
        <v>6951</v>
      </c>
      <c r="E696" s="22" t="s">
        <v>6952</v>
      </c>
      <c r="F696" s="22"/>
      <c r="G696" s="22"/>
      <c r="H696" s="22"/>
      <c r="I696" s="22"/>
      <c r="J696" s="22"/>
      <c r="K696" s="22"/>
      <c r="L696" s="22"/>
      <c r="M696" s="24" t="str">
        <f>CONCATENATE("Preet|",VLOOKUP(C696,数据标准!E:AF,28,FALSE),"|",TRIM(D696),"|",TRIM(D696),"|",E696,"|",SUBSTITUTE(SUBSTITUTE(F696,CHAR(10),""),CHAR(13),""),"|")</f>
        <v>Preet|CD000002|C2720|C2720|化学药品制剂制造||</v>
      </c>
    </row>
    <row r="697" spans="1:13" s="17" customFormat="1" ht="12">
      <c r="A697" s="10" t="s">
        <v>34</v>
      </c>
      <c r="B697" s="22"/>
      <c r="C697" s="22" t="s">
        <v>661</v>
      </c>
      <c r="D697" s="22" t="s">
        <v>6953</v>
      </c>
      <c r="E697" s="22" t="s">
        <v>6954</v>
      </c>
      <c r="F697" s="22"/>
      <c r="G697" s="22"/>
      <c r="H697" s="22"/>
      <c r="I697" s="22"/>
      <c r="J697" s="22"/>
      <c r="K697" s="22"/>
      <c r="L697" s="22"/>
      <c r="M697" s="24" t="str">
        <f>CONCATENATE("Preet|",VLOOKUP(C697,数据标准!E:AF,28,FALSE),"|",TRIM(D697),"|",TRIM(D697),"|",E697,"|",SUBSTITUTE(SUBSTITUTE(F697,CHAR(10),""),CHAR(13),""),"|")</f>
        <v>Preet|CD000002|C2730|C2730|中药饮片加工||</v>
      </c>
    </row>
    <row r="698" spans="1:13" s="17" customFormat="1" ht="12">
      <c r="A698" s="10" t="s">
        <v>34</v>
      </c>
      <c r="B698" s="22"/>
      <c r="C698" s="22" t="s">
        <v>661</v>
      </c>
      <c r="D698" s="22" t="s">
        <v>6955</v>
      </c>
      <c r="E698" s="22" t="s">
        <v>6956</v>
      </c>
      <c r="F698" s="22"/>
      <c r="G698" s="22"/>
      <c r="H698" s="22"/>
      <c r="I698" s="22"/>
      <c r="J698" s="22"/>
      <c r="K698" s="22"/>
      <c r="L698" s="22"/>
      <c r="M698" s="24" t="str">
        <f>CONCATENATE("Preet|",VLOOKUP(C698,数据标准!E:AF,28,FALSE),"|",TRIM(D698),"|",TRIM(D698),"|",E698,"|",SUBSTITUTE(SUBSTITUTE(F698,CHAR(10),""),CHAR(13),""),"|")</f>
        <v>Preet|CD000002|C2740|C2740|中成药生产||</v>
      </c>
    </row>
    <row r="699" spans="1:13" s="17" customFormat="1" ht="12">
      <c r="A699" s="10" t="s">
        <v>34</v>
      </c>
      <c r="B699" s="22"/>
      <c r="C699" s="22" t="s">
        <v>661</v>
      </c>
      <c r="D699" s="22" t="s">
        <v>6957</v>
      </c>
      <c r="E699" s="22" t="s">
        <v>6958</v>
      </c>
      <c r="F699" s="22"/>
      <c r="G699" s="22"/>
      <c r="H699" s="22"/>
      <c r="I699" s="22"/>
      <c r="J699" s="22"/>
      <c r="K699" s="22"/>
      <c r="L699" s="22"/>
      <c r="M699" s="24" t="str">
        <f>CONCATENATE("Preet|",VLOOKUP(C699,数据标准!E:AF,28,FALSE),"|",TRIM(D699),"|",TRIM(D699),"|",E699,"|",SUBSTITUTE(SUBSTITUTE(F699,CHAR(10),""),CHAR(13),""),"|")</f>
        <v>Preet|CD000002|C2750|C2750|兽用药品制造||</v>
      </c>
    </row>
    <row r="700" spans="1:13" s="17" customFormat="1" ht="12">
      <c r="A700" s="10" t="s">
        <v>34</v>
      </c>
      <c r="B700" s="22"/>
      <c r="C700" s="22" t="s">
        <v>661</v>
      </c>
      <c r="D700" s="22" t="s">
        <v>6959</v>
      </c>
      <c r="E700" s="22" t="s">
        <v>6960</v>
      </c>
      <c r="F700" s="22"/>
      <c r="G700" s="22"/>
      <c r="H700" s="22"/>
      <c r="I700" s="22"/>
      <c r="J700" s="22"/>
      <c r="K700" s="22"/>
      <c r="L700" s="22"/>
      <c r="M700" s="24" t="str">
        <f>CONCATENATE("Preet|",VLOOKUP(C700,数据标准!E:AF,28,FALSE),"|",TRIM(D700),"|",TRIM(D700),"|",E700,"|",SUBSTITUTE(SUBSTITUTE(F700,CHAR(10),""),CHAR(13),""),"|")</f>
        <v>Preet|CD000002|C2760|C2760|生物药品制品制造||</v>
      </c>
    </row>
    <row r="701" spans="1:13" s="17" customFormat="1" ht="12">
      <c r="A701" s="10" t="s">
        <v>34</v>
      </c>
      <c r="B701" s="22"/>
      <c r="C701" s="22" t="s">
        <v>661</v>
      </c>
      <c r="D701" s="22" t="s">
        <v>6961</v>
      </c>
      <c r="E701" s="22" t="s">
        <v>6962</v>
      </c>
      <c r="F701" s="22"/>
      <c r="G701" s="22"/>
      <c r="H701" s="22"/>
      <c r="I701" s="22"/>
      <c r="J701" s="22"/>
      <c r="K701" s="22"/>
      <c r="L701" s="22"/>
      <c r="M701" s="24" t="str">
        <f>CONCATENATE("Preet|",VLOOKUP(C701,数据标准!E:AF,28,FALSE),"|",TRIM(D701),"|",TRIM(D701),"|",E701,"|",SUBSTITUTE(SUBSTITUTE(F701,CHAR(10),""),CHAR(13),""),"|")</f>
        <v>Preet|CD000002|C2761|C2761|生物药品制造||</v>
      </c>
    </row>
    <row r="702" spans="1:13" s="17" customFormat="1" ht="12">
      <c r="A702" s="10" t="s">
        <v>34</v>
      </c>
      <c r="B702" s="22"/>
      <c r="C702" s="22" t="s">
        <v>661</v>
      </c>
      <c r="D702" s="22" t="s">
        <v>6963</v>
      </c>
      <c r="E702" s="22" t="s">
        <v>6964</v>
      </c>
      <c r="F702" s="22"/>
      <c r="G702" s="22"/>
      <c r="H702" s="22"/>
      <c r="I702" s="22"/>
      <c r="J702" s="22"/>
      <c r="K702" s="22"/>
      <c r="L702" s="22"/>
      <c r="M702" s="24" t="str">
        <f>CONCATENATE("Preet|",VLOOKUP(C702,数据标准!E:AF,28,FALSE),"|",TRIM(D702),"|",TRIM(D702),"|",E702,"|",SUBSTITUTE(SUBSTITUTE(F702,CHAR(10),""),CHAR(13),""),"|")</f>
        <v>Preet|CD000002|C2762|C2762|基因工程药物和疫苗制造||</v>
      </c>
    </row>
    <row r="703" spans="1:13" s="17" customFormat="1" ht="12">
      <c r="A703" s="10" t="s">
        <v>34</v>
      </c>
      <c r="B703" s="22"/>
      <c r="C703" s="22" t="s">
        <v>661</v>
      </c>
      <c r="D703" s="22" t="s">
        <v>6965</v>
      </c>
      <c r="E703" s="22" t="s">
        <v>6966</v>
      </c>
      <c r="F703" s="22"/>
      <c r="G703" s="22"/>
      <c r="H703" s="22"/>
      <c r="I703" s="22"/>
      <c r="J703" s="22"/>
      <c r="K703" s="22"/>
      <c r="L703" s="22"/>
      <c r="M703" s="24" t="str">
        <f>CONCATENATE("Preet|",VLOOKUP(C703,数据标准!E:AF,28,FALSE),"|",TRIM(D703),"|",TRIM(D703),"|",E703,"|",SUBSTITUTE(SUBSTITUTE(F703,CHAR(10),""),CHAR(13),""),"|")</f>
        <v>Preet|CD000002|C2770|C2770|卫生材料及医药用品制造||</v>
      </c>
    </row>
    <row r="704" spans="1:13" s="17" customFormat="1" ht="12">
      <c r="A704" s="10" t="s">
        <v>34</v>
      </c>
      <c r="B704" s="22"/>
      <c r="C704" s="22" t="s">
        <v>661</v>
      </c>
      <c r="D704" s="22" t="s">
        <v>6967</v>
      </c>
      <c r="E704" s="22" t="s">
        <v>6968</v>
      </c>
      <c r="F704" s="22"/>
      <c r="G704" s="22"/>
      <c r="H704" s="22"/>
      <c r="I704" s="22"/>
      <c r="J704" s="22"/>
      <c r="K704" s="22"/>
      <c r="L704" s="22"/>
      <c r="M704" s="24" t="str">
        <f>CONCATENATE("Preet|",VLOOKUP(C704,数据标准!E:AF,28,FALSE),"|",TRIM(D704),"|",TRIM(D704),"|",E704,"|",SUBSTITUTE(SUBSTITUTE(F704,CHAR(10),""),CHAR(13),""),"|")</f>
        <v>Preet|CD000002|C2780|C2780|药用辅料及包装材料制造||</v>
      </c>
    </row>
    <row r="705" spans="1:13" s="17" customFormat="1" ht="12">
      <c r="A705" s="10" t="s">
        <v>34</v>
      </c>
      <c r="B705" s="22"/>
      <c r="C705" s="22" t="s">
        <v>661</v>
      </c>
      <c r="D705" s="22" t="s">
        <v>6969</v>
      </c>
      <c r="E705" s="22" t="s">
        <v>6970</v>
      </c>
      <c r="F705" s="22"/>
      <c r="G705" s="22"/>
      <c r="H705" s="22"/>
      <c r="I705" s="22"/>
      <c r="J705" s="22"/>
      <c r="K705" s="22"/>
      <c r="L705" s="22"/>
      <c r="M705" s="24" t="str">
        <f>CONCATENATE("Preet|",VLOOKUP(C705,数据标准!E:AF,28,FALSE),"|",TRIM(D705),"|",TRIM(D705),"|",E705,"|",SUBSTITUTE(SUBSTITUTE(F705,CHAR(10),""),CHAR(13),""),"|")</f>
        <v>Preet|CD000002|C2800|C2800|化学纤维制造业||</v>
      </c>
    </row>
    <row r="706" spans="1:13" s="17" customFormat="1" ht="12">
      <c r="A706" s="10" t="s">
        <v>34</v>
      </c>
      <c r="B706" s="22"/>
      <c r="C706" s="22" t="s">
        <v>661</v>
      </c>
      <c r="D706" s="22" t="s">
        <v>6971</v>
      </c>
      <c r="E706" s="22" t="s">
        <v>6972</v>
      </c>
      <c r="F706" s="22"/>
      <c r="G706" s="22"/>
      <c r="H706" s="22"/>
      <c r="I706" s="22"/>
      <c r="J706" s="22"/>
      <c r="K706" s="22"/>
      <c r="L706" s="22"/>
      <c r="M706" s="24" t="str">
        <f>CONCATENATE("Preet|",VLOOKUP(C706,数据标准!E:AF,28,FALSE),"|",TRIM(D706),"|",TRIM(D706),"|",E706,"|",SUBSTITUTE(SUBSTITUTE(F706,CHAR(10),""),CHAR(13),""),"|")</f>
        <v>Preet|CD000002|C2810|C2810|纤维素纤维原料及纤维制造||</v>
      </c>
    </row>
    <row r="707" spans="1:13" s="17" customFormat="1" ht="12">
      <c r="A707" s="10" t="s">
        <v>34</v>
      </c>
      <c r="B707" s="22"/>
      <c r="C707" s="22" t="s">
        <v>661</v>
      </c>
      <c r="D707" s="22" t="s">
        <v>6973</v>
      </c>
      <c r="E707" s="22" t="s">
        <v>6974</v>
      </c>
      <c r="F707" s="22"/>
      <c r="G707" s="22"/>
      <c r="H707" s="22"/>
      <c r="I707" s="22"/>
      <c r="J707" s="22"/>
      <c r="K707" s="22"/>
      <c r="L707" s="22"/>
      <c r="M707" s="24" t="str">
        <f>CONCATENATE("Preet|",VLOOKUP(C707,数据标准!E:AF,28,FALSE),"|",TRIM(D707),"|",TRIM(D707),"|",E707,"|",SUBSTITUTE(SUBSTITUTE(F707,CHAR(10),""),CHAR(13),""),"|")</f>
        <v>Preet|CD000002|C2811|C2811|化纤浆粕制造||</v>
      </c>
    </row>
    <row r="708" spans="1:13" s="17" customFormat="1" ht="12">
      <c r="A708" s="10" t="s">
        <v>34</v>
      </c>
      <c r="B708" s="22"/>
      <c r="C708" s="22" t="s">
        <v>661</v>
      </c>
      <c r="D708" s="22" t="s">
        <v>6975</v>
      </c>
      <c r="E708" s="22" t="s">
        <v>6976</v>
      </c>
      <c r="F708" s="22"/>
      <c r="G708" s="22"/>
      <c r="H708" s="22"/>
      <c r="I708" s="22"/>
      <c r="J708" s="22"/>
      <c r="K708" s="22"/>
      <c r="L708" s="22"/>
      <c r="M708" s="24" t="str">
        <f>CONCATENATE("Preet|",VLOOKUP(C708,数据标准!E:AF,28,FALSE),"|",TRIM(D708),"|",TRIM(D708),"|",E708,"|",SUBSTITUTE(SUBSTITUTE(F708,CHAR(10),""),CHAR(13),""),"|")</f>
        <v>Preet|CD000002|C2812|C2812|人造纤维（纤维素纤维）制造||</v>
      </c>
    </row>
    <row r="709" spans="1:13" s="17" customFormat="1" ht="12">
      <c r="A709" s="10" t="s">
        <v>34</v>
      </c>
      <c r="B709" s="22"/>
      <c r="C709" s="22" t="s">
        <v>661</v>
      </c>
      <c r="D709" s="22" t="s">
        <v>6977</v>
      </c>
      <c r="E709" s="22" t="s">
        <v>6978</v>
      </c>
      <c r="F709" s="22"/>
      <c r="G709" s="22"/>
      <c r="H709" s="22"/>
      <c r="I709" s="22"/>
      <c r="J709" s="22"/>
      <c r="K709" s="22"/>
      <c r="L709" s="22"/>
      <c r="M709" s="24" t="str">
        <f>CONCATENATE("Preet|",VLOOKUP(C709,数据标准!E:AF,28,FALSE),"|",TRIM(D709),"|",TRIM(D709),"|",E709,"|",SUBSTITUTE(SUBSTITUTE(F709,CHAR(10),""),CHAR(13),""),"|")</f>
        <v>Preet|CD000002|C2820|C2820|合成纤维制造||</v>
      </c>
    </row>
    <row r="710" spans="1:13" s="17" customFormat="1" ht="12">
      <c r="A710" s="10" t="s">
        <v>34</v>
      </c>
      <c r="B710" s="22"/>
      <c r="C710" s="22" t="s">
        <v>661</v>
      </c>
      <c r="D710" s="22" t="s">
        <v>6979</v>
      </c>
      <c r="E710" s="22" t="s">
        <v>6980</v>
      </c>
      <c r="F710" s="22"/>
      <c r="G710" s="22"/>
      <c r="H710" s="22"/>
      <c r="I710" s="22"/>
      <c r="J710" s="22"/>
      <c r="K710" s="22"/>
      <c r="L710" s="22"/>
      <c r="M710" s="24" t="str">
        <f>CONCATENATE("Preet|",VLOOKUP(C710,数据标准!E:AF,28,FALSE),"|",TRIM(D710),"|",TRIM(D710),"|",E710,"|",SUBSTITUTE(SUBSTITUTE(F710,CHAR(10),""),CHAR(13),""),"|")</f>
        <v>Preet|CD000002|C2821|C2821|锦纶纤维制造||</v>
      </c>
    </row>
    <row r="711" spans="1:13" s="17" customFormat="1" ht="12">
      <c r="A711" s="10" t="s">
        <v>34</v>
      </c>
      <c r="B711" s="22"/>
      <c r="C711" s="22" t="s">
        <v>661</v>
      </c>
      <c r="D711" s="22" t="s">
        <v>6981</v>
      </c>
      <c r="E711" s="22" t="s">
        <v>6982</v>
      </c>
      <c r="F711" s="22"/>
      <c r="G711" s="22"/>
      <c r="H711" s="22"/>
      <c r="I711" s="22"/>
      <c r="J711" s="22"/>
      <c r="K711" s="22"/>
      <c r="L711" s="22"/>
      <c r="M711" s="24" t="str">
        <f>CONCATENATE("Preet|",VLOOKUP(C711,数据标准!E:AF,28,FALSE),"|",TRIM(D711),"|",TRIM(D711),"|",E711,"|",SUBSTITUTE(SUBSTITUTE(F711,CHAR(10),""),CHAR(13),""),"|")</f>
        <v>Preet|CD000002|C2822|C2822|涤纶纤维制造||</v>
      </c>
    </row>
    <row r="712" spans="1:13" s="17" customFormat="1" ht="12">
      <c r="A712" s="10" t="s">
        <v>34</v>
      </c>
      <c r="B712" s="22"/>
      <c r="C712" s="22" t="s">
        <v>661</v>
      </c>
      <c r="D712" s="22" t="s">
        <v>6983</v>
      </c>
      <c r="E712" s="22" t="s">
        <v>6984</v>
      </c>
      <c r="F712" s="22"/>
      <c r="G712" s="22"/>
      <c r="H712" s="22"/>
      <c r="I712" s="22"/>
      <c r="J712" s="22"/>
      <c r="K712" s="22"/>
      <c r="L712" s="22"/>
      <c r="M712" s="24" t="str">
        <f>CONCATENATE("Preet|",VLOOKUP(C712,数据标准!E:AF,28,FALSE),"|",TRIM(D712),"|",TRIM(D712),"|",E712,"|",SUBSTITUTE(SUBSTITUTE(F712,CHAR(10),""),CHAR(13),""),"|")</f>
        <v>Preet|CD000002|C2823|C2823|腈纶纤维制造||</v>
      </c>
    </row>
    <row r="713" spans="1:13" s="17" customFormat="1" ht="12">
      <c r="A713" s="10" t="s">
        <v>34</v>
      </c>
      <c r="B713" s="22"/>
      <c r="C713" s="22" t="s">
        <v>661</v>
      </c>
      <c r="D713" s="22" t="s">
        <v>6985</v>
      </c>
      <c r="E713" s="22" t="s">
        <v>6986</v>
      </c>
      <c r="F713" s="22"/>
      <c r="G713" s="22"/>
      <c r="H713" s="22"/>
      <c r="I713" s="22"/>
      <c r="J713" s="22"/>
      <c r="K713" s="22"/>
      <c r="L713" s="22"/>
      <c r="M713" s="24" t="str">
        <f>CONCATENATE("Preet|",VLOOKUP(C713,数据标准!E:AF,28,FALSE),"|",TRIM(D713),"|",TRIM(D713),"|",E713,"|",SUBSTITUTE(SUBSTITUTE(F713,CHAR(10),""),CHAR(13),""),"|")</f>
        <v>Preet|CD000002|C2824|C2824|维纶纤维制造||</v>
      </c>
    </row>
    <row r="714" spans="1:13" s="17" customFormat="1" ht="12">
      <c r="A714" s="10" t="s">
        <v>34</v>
      </c>
      <c r="B714" s="22"/>
      <c r="C714" s="22" t="s">
        <v>661</v>
      </c>
      <c r="D714" s="22" t="s">
        <v>6987</v>
      </c>
      <c r="E714" s="22" t="s">
        <v>6988</v>
      </c>
      <c r="F714" s="22"/>
      <c r="G714" s="22"/>
      <c r="H714" s="22"/>
      <c r="I714" s="22"/>
      <c r="J714" s="22"/>
      <c r="K714" s="22"/>
      <c r="L714" s="22"/>
      <c r="M714" s="24" t="str">
        <f>CONCATENATE("Preet|",VLOOKUP(C714,数据标准!E:AF,28,FALSE),"|",TRIM(D714),"|",TRIM(D714),"|",E714,"|",SUBSTITUTE(SUBSTITUTE(F714,CHAR(10),""),CHAR(13),""),"|")</f>
        <v>Preet|CD000002|C2825|C2825|丙纶纤维制造||</v>
      </c>
    </row>
    <row r="715" spans="1:13" s="17" customFormat="1" ht="12">
      <c r="A715" s="10" t="s">
        <v>34</v>
      </c>
      <c r="B715" s="22"/>
      <c r="C715" s="22" t="s">
        <v>661</v>
      </c>
      <c r="D715" s="22" t="s">
        <v>6989</v>
      </c>
      <c r="E715" s="22" t="s">
        <v>6990</v>
      </c>
      <c r="F715" s="22"/>
      <c r="G715" s="22"/>
      <c r="H715" s="22"/>
      <c r="I715" s="22"/>
      <c r="J715" s="22"/>
      <c r="K715" s="22"/>
      <c r="L715" s="22"/>
      <c r="M715" s="24" t="str">
        <f>CONCATENATE("Preet|",VLOOKUP(C715,数据标准!E:AF,28,FALSE),"|",TRIM(D715),"|",TRIM(D715),"|",E715,"|",SUBSTITUTE(SUBSTITUTE(F715,CHAR(10),""),CHAR(13),""),"|")</f>
        <v>Preet|CD000002|C2826|C2826|氨纶纤维制造||</v>
      </c>
    </row>
    <row r="716" spans="1:13" s="17" customFormat="1" ht="12">
      <c r="A716" s="10" t="s">
        <v>34</v>
      </c>
      <c r="B716" s="22"/>
      <c r="C716" s="22" t="s">
        <v>661</v>
      </c>
      <c r="D716" s="22" t="s">
        <v>6991</v>
      </c>
      <c r="E716" s="22" t="s">
        <v>6992</v>
      </c>
      <c r="F716" s="22"/>
      <c r="G716" s="22"/>
      <c r="H716" s="22"/>
      <c r="I716" s="22"/>
      <c r="J716" s="22"/>
      <c r="K716" s="22"/>
      <c r="L716" s="22"/>
      <c r="M716" s="24" t="str">
        <f>CONCATENATE("Preet|",VLOOKUP(C716,数据标准!E:AF,28,FALSE),"|",TRIM(D716),"|",TRIM(D716),"|",E716,"|",SUBSTITUTE(SUBSTITUTE(F716,CHAR(10),""),CHAR(13),""),"|")</f>
        <v>Preet|CD000002|C2829|C2829|其他合成纤维制造||</v>
      </c>
    </row>
    <row r="717" spans="1:13" s="17" customFormat="1" ht="12">
      <c r="A717" s="10" t="s">
        <v>34</v>
      </c>
      <c r="B717" s="22"/>
      <c r="C717" s="22" t="s">
        <v>661</v>
      </c>
      <c r="D717" s="22" t="s">
        <v>6993</v>
      </c>
      <c r="E717" s="22" t="s">
        <v>6994</v>
      </c>
      <c r="F717" s="22"/>
      <c r="G717" s="22"/>
      <c r="H717" s="22"/>
      <c r="I717" s="22"/>
      <c r="J717" s="22"/>
      <c r="K717" s="22"/>
      <c r="L717" s="22"/>
      <c r="M717" s="24" t="str">
        <f>CONCATENATE("Preet|",VLOOKUP(C717,数据标准!E:AF,28,FALSE),"|",TRIM(D717),"|",TRIM(D717),"|",E717,"|",SUBSTITUTE(SUBSTITUTE(F717,CHAR(10),""),CHAR(13),""),"|")</f>
        <v>Preet|CD000002|C2830|C2830|生物基材料制造||</v>
      </c>
    </row>
    <row r="718" spans="1:13" s="17" customFormat="1" ht="12">
      <c r="A718" s="10" t="s">
        <v>34</v>
      </c>
      <c r="B718" s="22"/>
      <c r="C718" s="22" t="s">
        <v>661</v>
      </c>
      <c r="D718" s="22" t="s">
        <v>6995</v>
      </c>
      <c r="E718" s="22" t="s">
        <v>6996</v>
      </c>
      <c r="F718" s="22"/>
      <c r="G718" s="22"/>
      <c r="H718" s="22"/>
      <c r="I718" s="22"/>
      <c r="J718" s="22"/>
      <c r="K718" s="22"/>
      <c r="L718" s="22"/>
      <c r="M718" s="24" t="str">
        <f>CONCATENATE("Preet|",VLOOKUP(C718,数据标准!E:AF,28,FALSE),"|",TRIM(D718),"|",TRIM(D718),"|",E718,"|",SUBSTITUTE(SUBSTITUTE(F718,CHAR(10),""),CHAR(13),""),"|")</f>
        <v>Preet|CD000002|C2831|C2831|生物基化学纤维制造||</v>
      </c>
    </row>
    <row r="719" spans="1:13" s="17" customFormat="1" ht="12">
      <c r="A719" s="10" t="s">
        <v>34</v>
      </c>
      <c r="B719" s="22"/>
      <c r="C719" s="22" t="s">
        <v>661</v>
      </c>
      <c r="D719" s="22" t="s">
        <v>6997</v>
      </c>
      <c r="E719" s="22" t="s">
        <v>6998</v>
      </c>
      <c r="F719" s="22"/>
      <c r="G719" s="22"/>
      <c r="H719" s="22"/>
      <c r="I719" s="22"/>
      <c r="J719" s="22"/>
      <c r="K719" s="22"/>
      <c r="L719" s="22"/>
      <c r="M719" s="24" t="str">
        <f>CONCATENATE("Preet|",VLOOKUP(C719,数据标准!E:AF,28,FALSE),"|",TRIM(D719),"|",TRIM(D719),"|",E719,"|",SUBSTITUTE(SUBSTITUTE(F719,CHAR(10),""),CHAR(13),""),"|")</f>
        <v>Preet|CD000002|C2832|C2832|生物基、淀粉基新材料制造||</v>
      </c>
    </row>
    <row r="720" spans="1:13" s="17" customFormat="1" ht="12">
      <c r="A720" s="10" t="s">
        <v>34</v>
      </c>
      <c r="B720" s="22"/>
      <c r="C720" s="22" t="s">
        <v>661</v>
      </c>
      <c r="D720" s="22" t="s">
        <v>6999</v>
      </c>
      <c r="E720" s="22" t="s">
        <v>7000</v>
      </c>
      <c r="F720" s="22"/>
      <c r="G720" s="22"/>
      <c r="H720" s="22"/>
      <c r="I720" s="22"/>
      <c r="J720" s="22"/>
      <c r="K720" s="22"/>
      <c r="L720" s="22"/>
      <c r="M720" s="24" t="str">
        <f>CONCATENATE("Preet|",VLOOKUP(C720,数据标准!E:AF,28,FALSE),"|",TRIM(D720),"|",TRIM(D720),"|",E720,"|",SUBSTITUTE(SUBSTITUTE(F720,CHAR(10),""),CHAR(13),""),"|")</f>
        <v>Preet|CD000002|C2900|C2900|橡胶和塑料制品业||</v>
      </c>
    </row>
    <row r="721" spans="1:13" s="17" customFormat="1" ht="12">
      <c r="A721" s="10" t="s">
        <v>34</v>
      </c>
      <c r="B721" s="22"/>
      <c r="C721" s="22" t="s">
        <v>661</v>
      </c>
      <c r="D721" s="22" t="s">
        <v>7001</v>
      </c>
      <c r="E721" s="22" t="s">
        <v>7002</v>
      </c>
      <c r="F721" s="22"/>
      <c r="G721" s="22"/>
      <c r="H721" s="22"/>
      <c r="I721" s="22"/>
      <c r="J721" s="22"/>
      <c r="K721" s="22"/>
      <c r="L721" s="22"/>
      <c r="M721" s="24" t="str">
        <f>CONCATENATE("Preet|",VLOOKUP(C721,数据标准!E:AF,28,FALSE),"|",TRIM(D721),"|",TRIM(D721),"|",E721,"|",SUBSTITUTE(SUBSTITUTE(F721,CHAR(10),""),CHAR(13),""),"|")</f>
        <v>Preet|CD000002|C2910|C2910|橡胶制品业||</v>
      </c>
    </row>
    <row r="722" spans="1:13" s="17" customFormat="1" ht="12">
      <c r="A722" s="10" t="s">
        <v>34</v>
      </c>
      <c r="B722" s="22"/>
      <c r="C722" s="22" t="s">
        <v>661</v>
      </c>
      <c r="D722" s="22" t="s">
        <v>7003</v>
      </c>
      <c r="E722" s="22" t="s">
        <v>7004</v>
      </c>
      <c r="F722" s="22"/>
      <c r="G722" s="22"/>
      <c r="H722" s="22"/>
      <c r="I722" s="22"/>
      <c r="J722" s="22"/>
      <c r="K722" s="22"/>
      <c r="L722" s="22"/>
      <c r="M722" s="24" t="str">
        <f>CONCATENATE("Preet|",VLOOKUP(C722,数据标准!E:AF,28,FALSE),"|",TRIM(D722),"|",TRIM(D722),"|",E722,"|",SUBSTITUTE(SUBSTITUTE(F722,CHAR(10),""),CHAR(13),""),"|")</f>
        <v>Preet|CD000002|C2911|C2911|轮胎制造||</v>
      </c>
    </row>
    <row r="723" spans="1:13" s="17" customFormat="1" ht="12">
      <c r="A723" s="10" t="s">
        <v>34</v>
      </c>
      <c r="B723" s="22"/>
      <c r="C723" s="22" t="s">
        <v>661</v>
      </c>
      <c r="D723" s="22" t="s">
        <v>7005</v>
      </c>
      <c r="E723" s="22" t="s">
        <v>7006</v>
      </c>
      <c r="F723" s="22"/>
      <c r="G723" s="22"/>
      <c r="H723" s="22"/>
      <c r="I723" s="22"/>
      <c r="J723" s="22"/>
      <c r="K723" s="22"/>
      <c r="L723" s="22"/>
      <c r="M723" s="24" t="str">
        <f>CONCATENATE("Preet|",VLOOKUP(C723,数据标准!E:AF,28,FALSE),"|",TRIM(D723),"|",TRIM(D723),"|",E723,"|",SUBSTITUTE(SUBSTITUTE(F723,CHAR(10),""),CHAR(13),""),"|")</f>
        <v>Preet|CD000002|C2912|C2912|橡胶板、管、带制造||</v>
      </c>
    </row>
    <row r="724" spans="1:13" s="17" customFormat="1" ht="12">
      <c r="A724" s="10" t="s">
        <v>34</v>
      </c>
      <c r="B724" s="22"/>
      <c r="C724" s="22" t="s">
        <v>661</v>
      </c>
      <c r="D724" s="22" t="s">
        <v>7007</v>
      </c>
      <c r="E724" s="22" t="s">
        <v>7008</v>
      </c>
      <c r="F724" s="22"/>
      <c r="G724" s="22"/>
      <c r="H724" s="22"/>
      <c r="I724" s="22"/>
      <c r="J724" s="22"/>
      <c r="K724" s="22"/>
      <c r="L724" s="22"/>
      <c r="M724" s="24" t="str">
        <f>CONCATENATE("Preet|",VLOOKUP(C724,数据标准!E:AF,28,FALSE),"|",TRIM(D724),"|",TRIM(D724),"|",E724,"|",SUBSTITUTE(SUBSTITUTE(F724,CHAR(10),""),CHAR(13),""),"|")</f>
        <v>Preet|CD000002|C2913|C2913|橡胶零件制造||</v>
      </c>
    </row>
    <row r="725" spans="1:13" s="17" customFormat="1" ht="12">
      <c r="A725" s="10" t="s">
        <v>34</v>
      </c>
      <c r="B725" s="22"/>
      <c r="C725" s="22" t="s">
        <v>661</v>
      </c>
      <c r="D725" s="22" t="s">
        <v>7009</v>
      </c>
      <c r="E725" s="22" t="s">
        <v>7010</v>
      </c>
      <c r="F725" s="22"/>
      <c r="G725" s="22"/>
      <c r="H725" s="22"/>
      <c r="I725" s="22"/>
      <c r="J725" s="22"/>
      <c r="K725" s="22"/>
      <c r="L725" s="22"/>
      <c r="M725" s="24" t="str">
        <f>CONCATENATE("Preet|",VLOOKUP(C725,数据标准!E:AF,28,FALSE),"|",TRIM(D725),"|",TRIM(D725),"|",E725,"|",SUBSTITUTE(SUBSTITUTE(F725,CHAR(10),""),CHAR(13),""),"|")</f>
        <v>Preet|CD000002|C2914|C2914|再生橡胶制造||</v>
      </c>
    </row>
    <row r="726" spans="1:13" s="17" customFormat="1" ht="12">
      <c r="A726" s="10" t="s">
        <v>34</v>
      </c>
      <c r="B726" s="22"/>
      <c r="C726" s="22" t="s">
        <v>661</v>
      </c>
      <c r="D726" s="22" t="s">
        <v>7011</v>
      </c>
      <c r="E726" s="22" t="s">
        <v>7012</v>
      </c>
      <c r="F726" s="22"/>
      <c r="G726" s="22"/>
      <c r="H726" s="22"/>
      <c r="I726" s="22"/>
      <c r="J726" s="22"/>
      <c r="K726" s="22"/>
      <c r="L726" s="22"/>
      <c r="M726" s="24" t="str">
        <f>CONCATENATE("Preet|",VLOOKUP(C726,数据标准!E:AF,28,FALSE),"|",TRIM(D726),"|",TRIM(D726),"|",E726,"|",SUBSTITUTE(SUBSTITUTE(F726,CHAR(10),""),CHAR(13),""),"|")</f>
        <v>Preet|CD000002|C2915|C2915|日用及医用橡胶制品制造||</v>
      </c>
    </row>
    <row r="727" spans="1:13" s="17" customFormat="1" ht="12">
      <c r="A727" s="10" t="s">
        <v>34</v>
      </c>
      <c r="B727" s="22"/>
      <c r="C727" s="22" t="s">
        <v>661</v>
      </c>
      <c r="D727" s="22" t="s">
        <v>7013</v>
      </c>
      <c r="E727" s="22" t="s">
        <v>7014</v>
      </c>
      <c r="F727" s="22"/>
      <c r="G727" s="22"/>
      <c r="H727" s="22"/>
      <c r="I727" s="22"/>
      <c r="J727" s="22"/>
      <c r="K727" s="22"/>
      <c r="L727" s="22"/>
      <c r="M727" s="24" t="str">
        <f>CONCATENATE("Preet|",VLOOKUP(C727,数据标准!E:AF,28,FALSE),"|",TRIM(D727),"|",TRIM(D727),"|",E727,"|",SUBSTITUTE(SUBSTITUTE(F727,CHAR(10),""),CHAR(13),""),"|")</f>
        <v>Preet|CD000002|C2916|C2916|运动场地用塑胶制造||</v>
      </c>
    </row>
    <row r="728" spans="1:13" s="17" customFormat="1" ht="12">
      <c r="A728" s="10" t="s">
        <v>34</v>
      </c>
      <c r="B728" s="22"/>
      <c r="C728" s="22" t="s">
        <v>661</v>
      </c>
      <c r="D728" s="22" t="s">
        <v>7015</v>
      </c>
      <c r="E728" s="22" t="s">
        <v>7016</v>
      </c>
      <c r="F728" s="22"/>
      <c r="G728" s="22"/>
      <c r="H728" s="22"/>
      <c r="I728" s="22"/>
      <c r="J728" s="22"/>
      <c r="K728" s="22"/>
      <c r="L728" s="22"/>
      <c r="M728" s="24" t="str">
        <f>CONCATENATE("Preet|",VLOOKUP(C728,数据标准!E:AF,28,FALSE),"|",TRIM(D728),"|",TRIM(D728),"|",E728,"|",SUBSTITUTE(SUBSTITUTE(F728,CHAR(10),""),CHAR(13),""),"|")</f>
        <v>Preet|CD000002|C2919|C2919|其他橡胶制品制造||</v>
      </c>
    </row>
    <row r="729" spans="1:13" s="17" customFormat="1" ht="12">
      <c r="A729" s="10" t="s">
        <v>34</v>
      </c>
      <c r="B729" s="22"/>
      <c r="C729" s="22" t="s">
        <v>661</v>
      </c>
      <c r="D729" s="22" t="s">
        <v>7017</v>
      </c>
      <c r="E729" s="22" t="s">
        <v>7018</v>
      </c>
      <c r="F729" s="22"/>
      <c r="G729" s="22"/>
      <c r="H729" s="22"/>
      <c r="I729" s="22"/>
      <c r="J729" s="22"/>
      <c r="K729" s="22"/>
      <c r="L729" s="22"/>
      <c r="M729" s="24" t="str">
        <f>CONCATENATE("Preet|",VLOOKUP(C729,数据标准!E:AF,28,FALSE),"|",TRIM(D729),"|",TRIM(D729),"|",E729,"|",SUBSTITUTE(SUBSTITUTE(F729,CHAR(10),""),CHAR(13),""),"|")</f>
        <v>Preet|CD000002|C2920|C2920|塑料制品业||</v>
      </c>
    </row>
    <row r="730" spans="1:13" s="17" customFormat="1" ht="12">
      <c r="A730" s="10" t="s">
        <v>34</v>
      </c>
      <c r="B730" s="22"/>
      <c r="C730" s="22" t="s">
        <v>661</v>
      </c>
      <c r="D730" s="22" t="s">
        <v>7019</v>
      </c>
      <c r="E730" s="22" t="s">
        <v>7020</v>
      </c>
      <c r="F730" s="22"/>
      <c r="G730" s="22"/>
      <c r="H730" s="22"/>
      <c r="I730" s="22"/>
      <c r="J730" s="22"/>
      <c r="K730" s="22"/>
      <c r="L730" s="22"/>
      <c r="M730" s="24" t="str">
        <f>CONCATENATE("Preet|",VLOOKUP(C730,数据标准!E:AF,28,FALSE),"|",TRIM(D730),"|",TRIM(D730),"|",E730,"|",SUBSTITUTE(SUBSTITUTE(F730,CHAR(10),""),CHAR(13),""),"|")</f>
        <v>Preet|CD000002|C2921|C2921|塑料薄膜制造||</v>
      </c>
    </row>
    <row r="731" spans="1:13" s="17" customFormat="1" ht="12">
      <c r="A731" s="10" t="s">
        <v>34</v>
      </c>
      <c r="B731" s="22"/>
      <c r="C731" s="22" t="s">
        <v>661</v>
      </c>
      <c r="D731" s="22" t="s">
        <v>7021</v>
      </c>
      <c r="E731" s="22" t="s">
        <v>7022</v>
      </c>
      <c r="F731" s="22"/>
      <c r="G731" s="22"/>
      <c r="H731" s="22"/>
      <c r="I731" s="22"/>
      <c r="J731" s="22"/>
      <c r="K731" s="22"/>
      <c r="L731" s="22"/>
      <c r="M731" s="24" t="str">
        <f>CONCATENATE("Preet|",VLOOKUP(C731,数据标准!E:AF,28,FALSE),"|",TRIM(D731),"|",TRIM(D731),"|",E731,"|",SUBSTITUTE(SUBSTITUTE(F731,CHAR(10),""),CHAR(13),""),"|")</f>
        <v>Preet|CD000002|C2922|C2922|塑料板、管、型材制造||</v>
      </c>
    </row>
    <row r="732" spans="1:13" s="17" customFormat="1" ht="12">
      <c r="A732" s="10" t="s">
        <v>34</v>
      </c>
      <c r="B732" s="22"/>
      <c r="C732" s="22" t="s">
        <v>661</v>
      </c>
      <c r="D732" s="22" t="s">
        <v>7023</v>
      </c>
      <c r="E732" s="22" t="s">
        <v>7024</v>
      </c>
      <c r="F732" s="22"/>
      <c r="G732" s="22"/>
      <c r="H732" s="22"/>
      <c r="I732" s="22"/>
      <c r="J732" s="22"/>
      <c r="K732" s="22"/>
      <c r="L732" s="22"/>
      <c r="M732" s="24" t="str">
        <f>CONCATENATE("Preet|",VLOOKUP(C732,数据标准!E:AF,28,FALSE),"|",TRIM(D732),"|",TRIM(D732),"|",E732,"|",SUBSTITUTE(SUBSTITUTE(F732,CHAR(10),""),CHAR(13),""),"|")</f>
        <v>Preet|CD000002|C2923|C2923|塑料丝、绳及编织品制造||</v>
      </c>
    </row>
    <row r="733" spans="1:13" s="17" customFormat="1" ht="12">
      <c r="A733" s="10" t="s">
        <v>34</v>
      </c>
      <c r="B733" s="22"/>
      <c r="C733" s="22" t="s">
        <v>661</v>
      </c>
      <c r="D733" s="22" t="s">
        <v>7025</v>
      </c>
      <c r="E733" s="22" t="s">
        <v>7026</v>
      </c>
      <c r="F733" s="22"/>
      <c r="G733" s="22"/>
      <c r="H733" s="22"/>
      <c r="I733" s="22"/>
      <c r="J733" s="22"/>
      <c r="K733" s="22"/>
      <c r="L733" s="22"/>
      <c r="M733" s="24" t="str">
        <f>CONCATENATE("Preet|",VLOOKUP(C733,数据标准!E:AF,28,FALSE),"|",TRIM(D733),"|",TRIM(D733),"|",E733,"|",SUBSTITUTE(SUBSTITUTE(F733,CHAR(10),""),CHAR(13),""),"|")</f>
        <v>Preet|CD000002|C2924|C2924|泡沫塑料制造||</v>
      </c>
    </row>
    <row r="734" spans="1:13" s="17" customFormat="1" ht="12">
      <c r="A734" s="10" t="s">
        <v>34</v>
      </c>
      <c r="B734" s="22"/>
      <c r="C734" s="22" t="s">
        <v>661</v>
      </c>
      <c r="D734" s="22" t="s">
        <v>7027</v>
      </c>
      <c r="E734" s="22" t="s">
        <v>7028</v>
      </c>
      <c r="F734" s="22"/>
      <c r="G734" s="22"/>
      <c r="H734" s="22"/>
      <c r="I734" s="22"/>
      <c r="J734" s="22"/>
      <c r="K734" s="22"/>
      <c r="L734" s="22"/>
      <c r="M734" s="24" t="str">
        <f>CONCATENATE("Preet|",VLOOKUP(C734,数据标准!E:AF,28,FALSE),"|",TRIM(D734),"|",TRIM(D734),"|",E734,"|",SUBSTITUTE(SUBSTITUTE(F734,CHAR(10),""),CHAR(13),""),"|")</f>
        <v>Preet|CD000002|C2925|C2925|塑料人造革、合成革制造||</v>
      </c>
    </row>
    <row r="735" spans="1:13" s="17" customFormat="1" ht="12">
      <c r="A735" s="10" t="s">
        <v>34</v>
      </c>
      <c r="B735" s="22"/>
      <c r="C735" s="22" t="s">
        <v>661</v>
      </c>
      <c r="D735" s="22" t="s">
        <v>7029</v>
      </c>
      <c r="E735" s="22" t="s">
        <v>7030</v>
      </c>
      <c r="F735" s="22"/>
      <c r="G735" s="22"/>
      <c r="H735" s="22"/>
      <c r="I735" s="22"/>
      <c r="J735" s="22"/>
      <c r="K735" s="22"/>
      <c r="L735" s="22"/>
      <c r="M735" s="24" t="str">
        <f>CONCATENATE("Preet|",VLOOKUP(C735,数据标准!E:AF,28,FALSE),"|",TRIM(D735),"|",TRIM(D735),"|",E735,"|",SUBSTITUTE(SUBSTITUTE(F735,CHAR(10),""),CHAR(13),""),"|")</f>
        <v>Preet|CD000002|C2926|C2926|塑料包装箱及容器制造||</v>
      </c>
    </row>
    <row r="736" spans="1:13" s="17" customFormat="1" ht="12">
      <c r="A736" s="10" t="s">
        <v>34</v>
      </c>
      <c r="B736" s="22"/>
      <c r="C736" s="22" t="s">
        <v>661</v>
      </c>
      <c r="D736" s="22" t="s">
        <v>7031</v>
      </c>
      <c r="E736" s="22" t="s">
        <v>7032</v>
      </c>
      <c r="F736" s="22"/>
      <c r="G736" s="22"/>
      <c r="H736" s="22"/>
      <c r="I736" s="22"/>
      <c r="J736" s="22"/>
      <c r="K736" s="22"/>
      <c r="L736" s="22"/>
      <c r="M736" s="24" t="str">
        <f>CONCATENATE("Preet|",VLOOKUP(C736,数据标准!E:AF,28,FALSE),"|",TRIM(D736),"|",TRIM(D736),"|",E736,"|",SUBSTITUTE(SUBSTITUTE(F736,CHAR(10),""),CHAR(13),""),"|")</f>
        <v>Preet|CD000002|C2927|C2927|日用塑料制品制造||</v>
      </c>
    </row>
    <row r="737" spans="1:13" s="17" customFormat="1" ht="12">
      <c r="A737" s="10" t="s">
        <v>34</v>
      </c>
      <c r="B737" s="22"/>
      <c r="C737" s="22" t="s">
        <v>661</v>
      </c>
      <c r="D737" s="22" t="s">
        <v>7033</v>
      </c>
      <c r="E737" s="22" t="s">
        <v>7034</v>
      </c>
      <c r="F737" s="22"/>
      <c r="G737" s="22"/>
      <c r="H737" s="22"/>
      <c r="I737" s="22"/>
      <c r="J737" s="22"/>
      <c r="K737" s="22"/>
      <c r="L737" s="22"/>
      <c r="M737" s="24" t="str">
        <f>CONCATENATE("Preet|",VLOOKUP(C737,数据标准!E:AF,28,FALSE),"|",TRIM(D737),"|",TRIM(D737),"|",E737,"|",SUBSTITUTE(SUBSTITUTE(F737,CHAR(10),""),CHAR(13),""),"|")</f>
        <v>Preet|CD000002|C2928|C2928|人造草坪制造||</v>
      </c>
    </row>
    <row r="738" spans="1:13" s="17" customFormat="1" ht="12">
      <c r="A738" s="10" t="s">
        <v>34</v>
      </c>
      <c r="B738" s="22"/>
      <c r="C738" s="22" t="s">
        <v>661</v>
      </c>
      <c r="D738" s="22" t="s">
        <v>7035</v>
      </c>
      <c r="E738" s="22" t="s">
        <v>7036</v>
      </c>
      <c r="F738" s="22"/>
      <c r="G738" s="22"/>
      <c r="H738" s="22"/>
      <c r="I738" s="22"/>
      <c r="J738" s="22"/>
      <c r="K738" s="22"/>
      <c r="L738" s="22"/>
      <c r="M738" s="24" t="str">
        <f>CONCATENATE("Preet|",VLOOKUP(C738,数据标准!E:AF,28,FALSE),"|",TRIM(D738),"|",TRIM(D738),"|",E738,"|",SUBSTITUTE(SUBSTITUTE(F738,CHAR(10),""),CHAR(13),""),"|")</f>
        <v>Preet|CD000002|C2929|C2929|塑料零件及其他塑料制品制造||</v>
      </c>
    </row>
    <row r="739" spans="1:13" s="17" customFormat="1" ht="12">
      <c r="A739" s="10" t="s">
        <v>34</v>
      </c>
      <c r="B739" s="22"/>
      <c r="C739" s="22" t="s">
        <v>661</v>
      </c>
      <c r="D739" s="22" t="s">
        <v>7037</v>
      </c>
      <c r="E739" s="22" t="s">
        <v>7038</v>
      </c>
      <c r="F739" s="22"/>
      <c r="G739" s="22"/>
      <c r="H739" s="22"/>
      <c r="I739" s="22"/>
      <c r="J739" s="22"/>
      <c r="K739" s="22"/>
      <c r="L739" s="22"/>
      <c r="M739" s="24" t="str">
        <f>CONCATENATE("Preet|",VLOOKUP(C739,数据标准!E:AF,28,FALSE),"|",TRIM(D739),"|",TRIM(D739),"|",E739,"|",SUBSTITUTE(SUBSTITUTE(F739,CHAR(10),""),CHAR(13),""),"|")</f>
        <v>Preet|CD000002|C3000|C3000|非金属矿物制品业||</v>
      </c>
    </row>
    <row r="740" spans="1:13" s="17" customFormat="1" ht="12">
      <c r="A740" s="10" t="s">
        <v>34</v>
      </c>
      <c r="B740" s="22"/>
      <c r="C740" s="22" t="s">
        <v>661</v>
      </c>
      <c r="D740" s="22" t="s">
        <v>7039</v>
      </c>
      <c r="E740" s="22" t="s">
        <v>7040</v>
      </c>
      <c r="F740" s="22"/>
      <c r="G740" s="22"/>
      <c r="H740" s="22"/>
      <c r="I740" s="22"/>
      <c r="J740" s="22"/>
      <c r="K740" s="22"/>
      <c r="L740" s="22"/>
      <c r="M740" s="24" t="str">
        <f>CONCATENATE("Preet|",VLOOKUP(C740,数据标准!E:AF,28,FALSE),"|",TRIM(D740),"|",TRIM(D740),"|",E740,"|",SUBSTITUTE(SUBSTITUTE(F740,CHAR(10),""),CHAR(13),""),"|")</f>
        <v>Preet|CD000002|C3010|C3010|水泥、石灰和石膏制造||</v>
      </c>
    </row>
    <row r="741" spans="1:13" s="17" customFormat="1" ht="12">
      <c r="A741" s="10" t="s">
        <v>34</v>
      </c>
      <c r="B741" s="22"/>
      <c r="C741" s="22" t="s">
        <v>661</v>
      </c>
      <c r="D741" s="22" t="s">
        <v>7041</v>
      </c>
      <c r="E741" s="22" t="s">
        <v>7042</v>
      </c>
      <c r="F741" s="22"/>
      <c r="G741" s="22"/>
      <c r="H741" s="22"/>
      <c r="I741" s="22"/>
      <c r="J741" s="22"/>
      <c r="K741" s="22"/>
      <c r="L741" s="22"/>
      <c r="M741" s="24" t="str">
        <f>CONCATENATE("Preet|",VLOOKUP(C741,数据标准!E:AF,28,FALSE),"|",TRIM(D741),"|",TRIM(D741),"|",E741,"|",SUBSTITUTE(SUBSTITUTE(F741,CHAR(10),""),CHAR(13),""),"|")</f>
        <v>Preet|CD000002|C3011|C3011|水泥制造||</v>
      </c>
    </row>
    <row r="742" spans="1:13" s="17" customFormat="1" ht="12">
      <c r="A742" s="10" t="s">
        <v>34</v>
      </c>
      <c r="B742" s="22"/>
      <c r="C742" s="22" t="s">
        <v>661</v>
      </c>
      <c r="D742" s="22" t="s">
        <v>7043</v>
      </c>
      <c r="E742" s="22" t="s">
        <v>7044</v>
      </c>
      <c r="F742" s="22"/>
      <c r="G742" s="22"/>
      <c r="H742" s="22"/>
      <c r="I742" s="22"/>
      <c r="J742" s="22"/>
      <c r="K742" s="22"/>
      <c r="L742" s="22"/>
      <c r="M742" s="24" t="str">
        <f>CONCATENATE("Preet|",VLOOKUP(C742,数据标准!E:AF,28,FALSE),"|",TRIM(D742),"|",TRIM(D742),"|",E742,"|",SUBSTITUTE(SUBSTITUTE(F742,CHAR(10),""),CHAR(13),""),"|")</f>
        <v>Preet|CD000002|C3012|C3012|石灰和石膏制造||</v>
      </c>
    </row>
    <row r="743" spans="1:13" s="17" customFormat="1" ht="12">
      <c r="A743" s="10" t="s">
        <v>34</v>
      </c>
      <c r="B743" s="22"/>
      <c r="C743" s="22" t="s">
        <v>661</v>
      </c>
      <c r="D743" s="22" t="s">
        <v>7045</v>
      </c>
      <c r="E743" s="22" t="s">
        <v>7046</v>
      </c>
      <c r="F743" s="22"/>
      <c r="G743" s="22"/>
      <c r="H743" s="22"/>
      <c r="I743" s="22"/>
      <c r="J743" s="22"/>
      <c r="K743" s="22"/>
      <c r="L743" s="22"/>
      <c r="M743" s="24" t="str">
        <f>CONCATENATE("Preet|",VLOOKUP(C743,数据标准!E:AF,28,FALSE),"|",TRIM(D743),"|",TRIM(D743),"|",E743,"|",SUBSTITUTE(SUBSTITUTE(F743,CHAR(10),""),CHAR(13),""),"|")</f>
        <v>Preet|CD000002|C3020|C3020|石膏、水泥制品及类似制品制造||</v>
      </c>
    </row>
    <row r="744" spans="1:13" s="17" customFormat="1" ht="12">
      <c r="A744" s="10" t="s">
        <v>34</v>
      </c>
      <c r="B744" s="22"/>
      <c r="C744" s="22" t="s">
        <v>661</v>
      </c>
      <c r="D744" s="22" t="s">
        <v>7047</v>
      </c>
      <c r="E744" s="22" t="s">
        <v>7048</v>
      </c>
      <c r="F744" s="22"/>
      <c r="G744" s="22"/>
      <c r="H744" s="22"/>
      <c r="I744" s="22"/>
      <c r="J744" s="22"/>
      <c r="K744" s="22"/>
      <c r="L744" s="22"/>
      <c r="M744" s="24" t="str">
        <f>CONCATENATE("Preet|",VLOOKUP(C744,数据标准!E:AF,28,FALSE),"|",TRIM(D744),"|",TRIM(D744),"|",E744,"|",SUBSTITUTE(SUBSTITUTE(F744,CHAR(10),""),CHAR(13),""),"|")</f>
        <v>Preet|CD000002|C3021|C3021|水泥制品制造||</v>
      </c>
    </row>
    <row r="745" spans="1:13" s="17" customFormat="1" ht="12">
      <c r="A745" s="10" t="s">
        <v>34</v>
      </c>
      <c r="B745" s="22"/>
      <c r="C745" s="22" t="s">
        <v>661</v>
      </c>
      <c r="D745" s="22" t="s">
        <v>7049</v>
      </c>
      <c r="E745" s="22" t="s">
        <v>7050</v>
      </c>
      <c r="F745" s="22"/>
      <c r="G745" s="22"/>
      <c r="H745" s="22"/>
      <c r="I745" s="22"/>
      <c r="J745" s="22"/>
      <c r="K745" s="22"/>
      <c r="L745" s="22"/>
      <c r="M745" s="24" t="str">
        <f>CONCATENATE("Preet|",VLOOKUP(C745,数据标准!E:AF,28,FALSE),"|",TRIM(D745),"|",TRIM(D745),"|",E745,"|",SUBSTITUTE(SUBSTITUTE(F745,CHAR(10),""),CHAR(13),""),"|")</f>
        <v>Preet|CD000002|C3022|C3022|砼结构构件制造||</v>
      </c>
    </row>
    <row r="746" spans="1:13" s="17" customFormat="1" ht="12">
      <c r="A746" s="10" t="s">
        <v>34</v>
      </c>
      <c r="B746" s="22"/>
      <c r="C746" s="22" t="s">
        <v>661</v>
      </c>
      <c r="D746" s="22" t="s">
        <v>7051</v>
      </c>
      <c r="E746" s="22" t="s">
        <v>7052</v>
      </c>
      <c r="F746" s="22"/>
      <c r="G746" s="22"/>
      <c r="H746" s="22"/>
      <c r="I746" s="22"/>
      <c r="J746" s="22"/>
      <c r="K746" s="22"/>
      <c r="L746" s="22"/>
      <c r="M746" s="24" t="str">
        <f>CONCATENATE("Preet|",VLOOKUP(C746,数据标准!E:AF,28,FALSE),"|",TRIM(D746),"|",TRIM(D746),"|",E746,"|",SUBSTITUTE(SUBSTITUTE(F746,CHAR(10),""),CHAR(13),""),"|")</f>
        <v>Preet|CD000002|C3023|C3023|石棉水泥制品制造||</v>
      </c>
    </row>
    <row r="747" spans="1:13" s="17" customFormat="1" ht="12">
      <c r="A747" s="10" t="s">
        <v>34</v>
      </c>
      <c r="B747" s="22"/>
      <c r="C747" s="22" t="s">
        <v>661</v>
      </c>
      <c r="D747" s="22" t="s">
        <v>7053</v>
      </c>
      <c r="E747" s="22" t="s">
        <v>7054</v>
      </c>
      <c r="F747" s="22"/>
      <c r="G747" s="22"/>
      <c r="H747" s="22"/>
      <c r="I747" s="22"/>
      <c r="J747" s="22"/>
      <c r="K747" s="22"/>
      <c r="L747" s="22"/>
      <c r="M747" s="24" t="str">
        <f>CONCATENATE("Preet|",VLOOKUP(C747,数据标准!E:AF,28,FALSE),"|",TRIM(D747),"|",TRIM(D747),"|",E747,"|",SUBSTITUTE(SUBSTITUTE(F747,CHAR(10),""),CHAR(13),""),"|")</f>
        <v>Preet|CD000002|C3024|C3024|轻质建筑材料制造||</v>
      </c>
    </row>
    <row r="748" spans="1:13" s="17" customFormat="1" ht="12">
      <c r="A748" s="10" t="s">
        <v>34</v>
      </c>
      <c r="B748" s="22"/>
      <c r="C748" s="22" t="s">
        <v>661</v>
      </c>
      <c r="D748" s="22" t="s">
        <v>7055</v>
      </c>
      <c r="E748" s="22" t="s">
        <v>7056</v>
      </c>
      <c r="F748" s="22"/>
      <c r="G748" s="22"/>
      <c r="H748" s="22"/>
      <c r="I748" s="22"/>
      <c r="J748" s="22"/>
      <c r="K748" s="22"/>
      <c r="L748" s="22"/>
      <c r="M748" s="24" t="str">
        <f>CONCATENATE("Preet|",VLOOKUP(C748,数据标准!E:AF,28,FALSE),"|",TRIM(D748),"|",TRIM(D748),"|",E748,"|",SUBSTITUTE(SUBSTITUTE(F748,CHAR(10),""),CHAR(13),""),"|")</f>
        <v>Preet|CD000002|C3029|C3029|其他水泥类似制品制造||</v>
      </c>
    </row>
    <row r="749" spans="1:13" s="17" customFormat="1" ht="12">
      <c r="A749" s="10" t="s">
        <v>34</v>
      </c>
      <c r="B749" s="22"/>
      <c r="C749" s="22" t="s">
        <v>661</v>
      </c>
      <c r="D749" s="22" t="s">
        <v>7057</v>
      </c>
      <c r="E749" s="22" t="s">
        <v>7058</v>
      </c>
      <c r="F749" s="22"/>
      <c r="G749" s="22"/>
      <c r="H749" s="22"/>
      <c r="I749" s="22"/>
      <c r="J749" s="22"/>
      <c r="K749" s="22"/>
      <c r="L749" s="22"/>
      <c r="M749" s="24" t="str">
        <f>CONCATENATE("Preet|",VLOOKUP(C749,数据标准!E:AF,28,FALSE),"|",TRIM(D749),"|",TRIM(D749),"|",E749,"|",SUBSTITUTE(SUBSTITUTE(F749,CHAR(10),""),CHAR(13),""),"|")</f>
        <v>Preet|CD000002|C3030|C3030|砖瓦、石材等建筑材料制造||</v>
      </c>
    </row>
    <row r="750" spans="1:13" s="17" customFormat="1" ht="12">
      <c r="A750" s="10" t="s">
        <v>34</v>
      </c>
      <c r="B750" s="22"/>
      <c r="C750" s="22" t="s">
        <v>661</v>
      </c>
      <c r="D750" s="22" t="s">
        <v>7059</v>
      </c>
      <c r="E750" s="22" t="s">
        <v>7060</v>
      </c>
      <c r="F750" s="22"/>
      <c r="G750" s="22"/>
      <c r="H750" s="22"/>
      <c r="I750" s="22"/>
      <c r="J750" s="22"/>
      <c r="K750" s="22"/>
      <c r="L750" s="22"/>
      <c r="M750" s="24" t="str">
        <f>CONCATENATE("Preet|",VLOOKUP(C750,数据标准!E:AF,28,FALSE),"|",TRIM(D750),"|",TRIM(D750),"|",E750,"|",SUBSTITUTE(SUBSTITUTE(F750,CHAR(10),""),CHAR(13),""),"|")</f>
        <v>Preet|CD000002|C3031|C3031|粘土砖瓦及建筑砌块制造||</v>
      </c>
    </row>
    <row r="751" spans="1:13" s="17" customFormat="1" ht="12">
      <c r="A751" s="10" t="s">
        <v>34</v>
      </c>
      <c r="B751" s="22"/>
      <c r="C751" s="22" t="s">
        <v>661</v>
      </c>
      <c r="D751" s="22" t="s">
        <v>7061</v>
      </c>
      <c r="E751" s="22" t="s">
        <v>7062</v>
      </c>
      <c r="F751" s="22"/>
      <c r="G751" s="22"/>
      <c r="H751" s="22"/>
      <c r="I751" s="22"/>
      <c r="J751" s="22"/>
      <c r="K751" s="22"/>
      <c r="L751" s="22"/>
      <c r="M751" s="24" t="str">
        <f>CONCATENATE("Preet|",VLOOKUP(C751,数据标准!E:AF,28,FALSE),"|",TRIM(D751),"|",TRIM(D751),"|",E751,"|",SUBSTITUTE(SUBSTITUTE(F751,CHAR(10),""),CHAR(13),""),"|")</f>
        <v>Preet|CD000002|C3032|C3032|建筑用石加工||</v>
      </c>
    </row>
    <row r="752" spans="1:13" s="17" customFormat="1" ht="12">
      <c r="A752" s="10" t="s">
        <v>34</v>
      </c>
      <c r="B752" s="22"/>
      <c r="C752" s="22" t="s">
        <v>661</v>
      </c>
      <c r="D752" s="22" t="s">
        <v>7063</v>
      </c>
      <c r="E752" s="22" t="s">
        <v>7064</v>
      </c>
      <c r="F752" s="22"/>
      <c r="G752" s="22"/>
      <c r="H752" s="22"/>
      <c r="I752" s="22"/>
      <c r="J752" s="22"/>
      <c r="K752" s="22"/>
      <c r="L752" s="22"/>
      <c r="M752" s="24" t="str">
        <f>CONCATENATE("Preet|",VLOOKUP(C752,数据标准!E:AF,28,FALSE),"|",TRIM(D752),"|",TRIM(D752),"|",E752,"|",SUBSTITUTE(SUBSTITUTE(F752,CHAR(10),""),CHAR(13),""),"|")</f>
        <v>Preet|CD000002|C3033|C3033|防水建筑材料制造||</v>
      </c>
    </row>
    <row r="753" spans="1:13" s="17" customFormat="1" ht="12">
      <c r="A753" s="10" t="s">
        <v>34</v>
      </c>
      <c r="B753" s="22"/>
      <c r="C753" s="22" t="s">
        <v>661</v>
      </c>
      <c r="D753" s="22" t="s">
        <v>7065</v>
      </c>
      <c r="E753" s="22" t="s">
        <v>7066</v>
      </c>
      <c r="F753" s="22"/>
      <c r="G753" s="22"/>
      <c r="H753" s="22"/>
      <c r="I753" s="22"/>
      <c r="J753" s="22"/>
      <c r="K753" s="22"/>
      <c r="L753" s="22"/>
      <c r="M753" s="24" t="str">
        <f>CONCATENATE("Preet|",VLOOKUP(C753,数据标准!E:AF,28,FALSE),"|",TRIM(D753),"|",TRIM(D753),"|",E753,"|",SUBSTITUTE(SUBSTITUTE(F753,CHAR(10),""),CHAR(13),""),"|")</f>
        <v>Preet|CD000002|C3034|C3034|隔热和隔音材料制造||</v>
      </c>
    </row>
    <row r="754" spans="1:13" s="17" customFormat="1" ht="12">
      <c r="A754" s="10" t="s">
        <v>34</v>
      </c>
      <c r="B754" s="22"/>
      <c r="C754" s="22" t="s">
        <v>661</v>
      </c>
      <c r="D754" s="22" t="s">
        <v>7067</v>
      </c>
      <c r="E754" s="22" t="s">
        <v>7068</v>
      </c>
      <c r="F754" s="22"/>
      <c r="G754" s="22"/>
      <c r="H754" s="22"/>
      <c r="I754" s="22"/>
      <c r="J754" s="22"/>
      <c r="K754" s="22"/>
      <c r="L754" s="22"/>
      <c r="M754" s="24" t="str">
        <f>CONCATENATE("Preet|",VLOOKUP(C754,数据标准!E:AF,28,FALSE),"|",TRIM(D754),"|",TRIM(D754),"|",E754,"|",SUBSTITUTE(SUBSTITUTE(F754,CHAR(10),""),CHAR(13),""),"|")</f>
        <v>Preet|CD000002|C3039|C3039|其他建筑材料制造||</v>
      </c>
    </row>
    <row r="755" spans="1:13" s="17" customFormat="1" ht="12">
      <c r="A755" s="10" t="s">
        <v>34</v>
      </c>
      <c r="B755" s="22"/>
      <c r="C755" s="22" t="s">
        <v>661</v>
      </c>
      <c r="D755" s="22" t="s">
        <v>7069</v>
      </c>
      <c r="E755" s="22" t="s">
        <v>7070</v>
      </c>
      <c r="F755" s="22"/>
      <c r="G755" s="22"/>
      <c r="H755" s="22"/>
      <c r="I755" s="22"/>
      <c r="J755" s="22"/>
      <c r="K755" s="22"/>
      <c r="L755" s="22"/>
      <c r="M755" s="24" t="str">
        <f>CONCATENATE("Preet|",VLOOKUP(C755,数据标准!E:AF,28,FALSE),"|",TRIM(D755),"|",TRIM(D755),"|",E755,"|",SUBSTITUTE(SUBSTITUTE(F755,CHAR(10),""),CHAR(13),""),"|")</f>
        <v>Preet|CD000002|C3040|C3040|玻璃制造||</v>
      </c>
    </row>
    <row r="756" spans="1:13" s="17" customFormat="1" ht="12">
      <c r="A756" s="10" t="s">
        <v>34</v>
      </c>
      <c r="B756" s="22"/>
      <c r="C756" s="22" t="s">
        <v>661</v>
      </c>
      <c r="D756" s="22" t="s">
        <v>7071</v>
      </c>
      <c r="E756" s="22" t="s">
        <v>7072</v>
      </c>
      <c r="F756" s="22"/>
      <c r="G756" s="22"/>
      <c r="H756" s="22"/>
      <c r="I756" s="22"/>
      <c r="J756" s="22"/>
      <c r="K756" s="22"/>
      <c r="L756" s="22"/>
      <c r="M756" s="24" t="str">
        <f>CONCATENATE("Preet|",VLOOKUP(C756,数据标准!E:AF,28,FALSE),"|",TRIM(D756),"|",TRIM(D756),"|",E756,"|",SUBSTITUTE(SUBSTITUTE(F756,CHAR(10),""),CHAR(13),""),"|")</f>
        <v>Preet|CD000002|C3041|C3041|平板玻璃制造||</v>
      </c>
    </row>
    <row r="757" spans="1:13" s="17" customFormat="1" ht="12">
      <c r="A757" s="10" t="s">
        <v>34</v>
      </c>
      <c r="B757" s="22"/>
      <c r="C757" s="22" t="s">
        <v>661</v>
      </c>
      <c r="D757" s="22" t="s">
        <v>7073</v>
      </c>
      <c r="E757" s="22" t="s">
        <v>7074</v>
      </c>
      <c r="F757" s="22"/>
      <c r="G757" s="22"/>
      <c r="H757" s="22"/>
      <c r="I757" s="22"/>
      <c r="J757" s="22"/>
      <c r="K757" s="22"/>
      <c r="L757" s="22"/>
      <c r="M757" s="24" t="str">
        <f>CONCATENATE("Preet|",VLOOKUP(C757,数据标准!E:AF,28,FALSE),"|",TRIM(D757),"|",TRIM(D757),"|",E757,"|",SUBSTITUTE(SUBSTITUTE(F757,CHAR(10),""),CHAR(13),""),"|")</f>
        <v>Preet|CD000002|C3042|C3042|特种玻璃制造||</v>
      </c>
    </row>
    <row r="758" spans="1:13" s="17" customFormat="1" ht="12">
      <c r="A758" s="10" t="s">
        <v>34</v>
      </c>
      <c r="B758" s="22"/>
      <c r="C758" s="22" t="s">
        <v>661</v>
      </c>
      <c r="D758" s="22" t="s">
        <v>7075</v>
      </c>
      <c r="E758" s="22" t="s">
        <v>7076</v>
      </c>
      <c r="F758" s="22"/>
      <c r="G758" s="22"/>
      <c r="H758" s="22"/>
      <c r="I758" s="22"/>
      <c r="J758" s="22"/>
      <c r="K758" s="22"/>
      <c r="L758" s="22"/>
      <c r="M758" s="24" t="str">
        <f>CONCATENATE("Preet|",VLOOKUP(C758,数据标准!E:AF,28,FALSE),"|",TRIM(D758),"|",TRIM(D758),"|",E758,"|",SUBSTITUTE(SUBSTITUTE(F758,CHAR(10),""),CHAR(13),""),"|")</f>
        <v>Preet|CD000002|C3049|C3049|其他玻璃制造||</v>
      </c>
    </row>
    <row r="759" spans="1:13" s="17" customFormat="1" ht="12">
      <c r="A759" s="10" t="s">
        <v>34</v>
      </c>
      <c r="B759" s="22"/>
      <c r="C759" s="22" t="s">
        <v>661</v>
      </c>
      <c r="D759" s="22" t="s">
        <v>7077</v>
      </c>
      <c r="E759" s="22" t="s">
        <v>7078</v>
      </c>
      <c r="F759" s="22"/>
      <c r="G759" s="22"/>
      <c r="H759" s="22"/>
      <c r="I759" s="22"/>
      <c r="J759" s="22"/>
      <c r="K759" s="22"/>
      <c r="L759" s="22"/>
      <c r="M759" s="24" t="str">
        <f>CONCATENATE("Preet|",VLOOKUP(C759,数据标准!E:AF,28,FALSE),"|",TRIM(D759),"|",TRIM(D759),"|",E759,"|",SUBSTITUTE(SUBSTITUTE(F759,CHAR(10),""),CHAR(13),""),"|")</f>
        <v>Preet|CD000002|C3050|C3050|玻璃制品制造||</v>
      </c>
    </row>
    <row r="760" spans="1:13" s="17" customFormat="1" ht="12">
      <c r="A760" s="10" t="s">
        <v>34</v>
      </c>
      <c r="B760" s="22"/>
      <c r="C760" s="22" t="s">
        <v>661</v>
      </c>
      <c r="D760" s="22" t="s">
        <v>7079</v>
      </c>
      <c r="E760" s="22" t="s">
        <v>7080</v>
      </c>
      <c r="F760" s="22"/>
      <c r="G760" s="22"/>
      <c r="H760" s="22"/>
      <c r="I760" s="22"/>
      <c r="J760" s="22"/>
      <c r="K760" s="22"/>
      <c r="L760" s="22"/>
      <c r="M760" s="24" t="str">
        <f>CONCATENATE("Preet|",VLOOKUP(C760,数据标准!E:AF,28,FALSE),"|",TRIM(D760),"|",TRIM(D760),"|",E760,"|",SUBSTITUTE(SUBSTITUTE(F760,CHAR(10),""),CHAR(13),""),"|")</f>
        <v>Preet|CD000002|C3051|C3051|技术玻璃制品制造||</v>
      </c>
    </row>
    <row r="761" spans="1:13" s="17" customFormat="1" ht="12">
      <c r="A761" s="10" t="s">
        <v>34</v>
      </c>
      <c r="B761" s="22"/>
      <c r="C761" s="22" t="s">
        <v>661</v>
      </c>
      <c r="D761" s="22" t="s">
        <v>7081</v>
      </c>
      <c r="E761" s="22" t="s">
        <v>7082</v>
      </c>
      <c r="F761" s="22"/>
      <c r="G761" s="22"/>
      <c r="H761" s="22"/>
      <c r="I761" s="22"/>
      <c r="J761" s="22"/>
      <c r="K761" s="22"/>
      <c r="L761" s="22"/>
      <c r="M761" s="24" t="str">
        <f>CONCATENATE("Preet|",VLOOKUP(C761,数据标准!E:AF,28,FALSE),"|",TRIM(D761),"|",TRIM(D761),"|",E761,"|",SUBSTITUTE(SUBSTITUTE(F761,CHAR(10),""),CHAR(13),""),"|")</f>
        <v>Preet|CD000002|C3052|C3052|光学玻璃制造||</v>
      </c>
    </row>
    <row r="762" spans="1:13" s="17" customFormat="1" ht="12">
      <c r="A762" s="10" t="s">
        <v>34</v>
      </c>
      <c r="B762" s="22"/>
      <c r="C762" s="22" t="s">
        <v>661</v>
      </c>
      <c r="D762" s="22" t="s">
        <v>7083</v>
      </c>
      <c r="E762" s="22" t="s">
        <v>7084</v>
      </c>
      <c r="F762" s="22"/>
      <c r="G762" s="22"/>
      <c r="H762" s="22"/>
      <c r="I762" s="22"/>
      <c r="J762" s="22"/>
      <c r="K762" s="22"/>
      <c r="L762" s="22"/>
      <c r="M762" s="24" t="str">
        <f>CONCATENATE("Preet|",VLOOKUP(C762,数据标准!E:AF,28,FALSE),"|",TRIM(D762),"|",TRIM(D762),"|",E762,"|",SUBSTITUTE(SUBSTITUTE(F762,CHAR(10),""),CHAR(13),""),"|")</f>
        <v>Preet|CD000002|C3053|C3053|玻璃仪器制造||</v>
      </c>
    </row>
    <row r="763" spans="1:13" s="17" customFormat="1" ht="12">
      <c r="A763" s="10" t="s">
        <v>34</v>
      </c>
      <c r="B763" s="22"/>
      <c r="C763" s="22" t="s">
        <v>661</v>
      </c>
      <c r="D763" s="22" t="s">
        <v>7085</v>
      </c>
      <c r="E763" s="22" t="s">
        <v>7086</v>
      </c>
      <c r="F763" s="22"/>
      <c r="G763" s="22"/>
      <c r="H763" s="22"/>
      <c r="I763" s="22"/>
      <c r="J763" s="22"/>
      <c r="K763" s="22"/>
      <c r="L763" s="22"/>
      <c r="M763" s="24" t="str">
        <f>CONCATENATE("Preet|",VLOOKUP(C763,数据标准!E:AF,28,FALSE),"|",TRIM(D763),"|",TRIM(D763),"|",E763,"|",SUBSTITUTE(SUBSTITUTE(F763,CHAR(10),""),CHAR(13),""),"|")</f>
        <v>Preet|CD000002|C3054|C3054|日用玻璃制品制造||</v>
      </c>
    </row>
    <row r="764" spans="1:13" s="17" customFormat="1" ht="12">
      <c r="A764" s="10" t="s">
        <v>34</v>
      </c>
      <c r="B764" s="22"/>
      <c r="C764" s="22" t="s">
        <v>661</v>
      </c>
      <c r="D764" s="22" t="s">
        <v>7087</v>
      </c>
      <c r="E764" s="22" t="s">
        <v>7088</v>
      </c>
      <c r="F764" s="22"/>
      <c r="G764" s="22"/>
      <c r="H764" s="22"/>
      <c r="I764" s="22"/>
      <c r="J764" s="22"/>
      <c r="K764" s="22"/>
      <c r="L764" s="22"/>
      <c r="M764" s="24" t="str">
        <f>CONCATENATE("Preet|",VLOOKUP(C764,数据标准!E:AF,28,FALSE),"|",TRIM(D764),"|",TRIM(D764),"|",E764,"|",SUBSTITUTE(SUBSTITUTE(F764,CHAR(10),""),CHAR(13),""),"|")</f>
        <v>Preet|CD000002|C3055|C3055|玻璃包装容器制造||</v>
      </c>
    </row>
    <row r="765" spans="1:13" s="17" customFormat="1" ht="12">
      <c r="A765" s="10" t="s">
        <v>34</v>
      </c>
      <c r="B765" s="22"/>
      <c r="C765" s="22" t="s">
        <v>661</v>
      </c>
      <c r="D765" s="22" t="s">
        <v>7089</v>
      </c>
      <c r="E765" s="22" t="s">
        <v>7090</v>
      </c>
      <c r="F765" s="22"/>
      <c r="G765" s="22"/>
      <c r="H765" s="22"/>
      <c r="I765" s="22"/>
      <c r="J765" s="22"/>
      <c r="K765" s="22"/>
      <c r="L765" s="22"/>
      <c r="M765" s="24" t="str">
        <f>CONCATENATE("Preet|",VLOOKUP(C765,数据标准!E:AF,28,FALSE),"|",TRIM(D765),"|",TRIM(D765),"|",E765,"|",SUBSTITUTE(SUBSTITUTE(F765,CHAR(10),""),CHAR(13),""),"|")</f>
        <v>Preet|CD000002|C3056|C3056|玻璃保温容器制造||</v>
      </c>
    </row>
    <row r="766" spans="1:13" s="17" customFormat="1" ht="12">
      <c r="A766" s="10" t="s">
        <v>34</v>
      </c>
      <c r="B766" s="22"/>
      <c r="C766" s="22" t="s">
        <v>661</v>
      </c>
      <c r="D766" s="22" t="s">
        <v>7091</v>
      </c>
      <c r="E766" s="22" t="s">
        <v>7092</v>
      </c>
      <c r="F766" s="22"/>
      <c r="G766" s="22"/>
      <c r="H766" s="22"/>
      <c r="I766" s="22"/>
      <c r="J766" s="22"/>
      <c r="K766" s="22"/>
      <c r="L766" s="22"/>
      <c r="M766" s="24" t="str">
        <f>CONCATENATE("Preet|",VLOOKUP(C766,数据标准!E:AF,28,FALSE),"|",TRIM(D766),"|",TRIM(D766),"|",E766,"|",SUBSTITUTE(SUBSTITUTE(F766,CHAR(10),""),CHAR(13),""),"|")</f>
        <v>Preet|CD000002|C3057|C3057|制镜及类似品加工||</v>
      </c>
    </row>
    <row r="767" spans="1:13" s="17" customFormat="1" ht="12">
      <c r="A767" s="10" t="s">
        <v>34</v>
      </c>
      <c r="B767" s="22"/>
      <c r="C767" s="22" t="s">
        <v>661</v>
      </c>
      <c r="D767" s="22" t="s">
        <v>7093</v>
      </c>
      <c r="E767" s="22" t="s">
        <v>7094</v>
      </c>
      <c r="F767" s="22"/>
      <c r="G767" s="22"/>
      <c r="H767" s="22"/>
      <c r="I767" s="22"/>
      <c r="J767" s="22"/>
      <c r="K767" s="22"/>
      <c r="L767" s="22"/>
      <c r="M767" s="24" t="str">
        <f>CONCATENATE("Preet|",VLOOKUP(C767,数据标准!E:AF,28,FALSE),"|",TRIM(D767),"|",TRIM(D767),"|",E767,"|",SUBSTITUTE(SUBSTITUTE(F767,CHAR(10),""),CHAR(13),""),"|")</f>
        <v>Preet|CD000002|C3059|C3059|其他玻璃制品制造||</v>
      </c>
    </row>
    <row r="768" spans="1:13" s="17" customFormat="1" ht="12">
      <c r="A768" s="10" t="s">
        <v>34</v>
      </c>
      <c r="B768" s="22"/>
      <c r="C768" s="22" t="s">
        <v>661</v>
      </c>
      <c r="D768" s="22" t="s">
        <v>7095</v>
      </c>
      <c r="E768" s="22" t="s">
        <v>7096</v>
      </c>
      <c r="F768" s="22"/>
      <c r="G768" s="22"/>
      <c r="H768" s="22"/>
      <c r="I768" s="22"/>
      <c r="J768" s="22"/>
      <c r="K768" s="22"/>
      <c r="L768" s="22"/>
      <c r="M768" s="24" t="str">
        <f>CONCATENATE("Preet|",VLOOKUP(C768,数据标准!E:AF,28,FALSE),"|",TRIM(D768),"|",TRIM(D768),"|",E768,"|",SUBSTITUTE(SUBSTITUTE(F768,CHAR(10),""),CHAR(13),""),"|")</f>
        <v>Preet|CD000002|C3060|C3060|玻璃纤维和玻璃纤维增强塑料制品制造||</v>
      </c>
    </row>
    <row r="769" spans="1:13" s="17" customFormat="1" ht="12">
      <c r="A769" s="10" t="s">
        <v>34</v>
      </c>
      <c r="B769" s="22"/>
      <c r="C769" s="22" t="s">
        <v>661</v>
      </c>
      <c r="D769" s="22" t="s">
        <v>7097</v>
      </c>
      <c r="E769" s="22" t="s">
        <v>7098</v>
      </c>
      <c r="F769" s="22"/>
      <c r="G769" s="22"/>
      <c r="H769" s="22"/>
      <c r="I769" s="22"/>
      <c r="J769" s="22"/>
      <c r="K769" s="22"/>
      <c r="L769" s="22"/>
      <c r="M769" s="24" t="str">
        <f>CONCATENATE("Preet|",VLOOKUP(C769,数据标准!E:AF,28,FALSE),"|",TRIM(D769),"|",TRIM(D769),"|",E769,"|",SUBSTITUTE(SUBSTITUTE(F769,CHAR(10),""),CHAR(13),""),"|")</f>
        <v>Preet|CD000002|C3061|C3061|玻璃纤维及制品制造||</v>
      </c>
    </row>
    <row r="770" spans="1:13" s="17" customFormat="1" ht="12">
      <c r="A770" s="10" t="s">
        <v>34</v>
      </c>
      <c r="B770" s="22"/>
      <c r="C770" s="22" t="s">
        <v>661</v>
      </c>
      <c r="D770" s="22" t="s">
        <v>7099</v>
      </c>
      <c r="E770" s="22" t="s">
        <v>7100</v>
      </c>
      <c r="F770" s="22"/>
      <c r="G770" s="22"/>
      <c r="H770" s="22"/>
      <c r="I770" s="22"/>
      <c r="J770" s="22"/>
      <c r="K770" s="22"/>
      <c r="L770" s="22"/>
      <c r="M770" s="24" t="str">
        <f>CONCATENATE("Preet|",VLOOKUP(C770,数据标准!E:AF,28,FALSE),"|",TRIM(D770),"|",TRIM(D770),"|",E770,"|",SUBSTITUTE(SUBSTITUTE(F770,CHAR(10),""),CHAR(13),""),"|")</f>
        <v>Preet|CD000002|C3062|C3062|玻璃纤维增强塑料制品制造||</v>
      </c>
    </row>
    <row r="771" spans="1:13" s="17" customFormat="1" ht="12">
      <c r="A771" s="10" t="s">
        <v>34</v>
      </c>
      <c r="B771" s="22"/>
      <c r="C771" s="22" t="s">
        <v>661</v>
      </c>
      <c r="D771" s="22" t="s">
        <v>7101</v>
      </c>
      <c r="E771" s="22" t="s">
        <v>7102</v>
      </c>
      <c r="F771" s="22"/>
      <c r="G771" s="22"/>
      <c r="H771" s="22"/>
      <c r="I771" s="22"/>
      <c r="J771" s="22"/>
      <c r="K771" s="22"/>
      <c r="L771" s="22"/>
      <c r="M771" s="24" t="str">
        <f>CONCATENATE("Preet|",VLOOKUP(C771,数据标准!E:AF,28,FALSE),"|",TRIM(D771),"|",TRIM(D771),"|",E771,"|",SUBSTITUTE(SUBSTITUTE(F771,CHAR(10),""),CHAR(13),""),"|")</f>
        <v>Preet|CD000002|C3070|C3070|陶瓷制品制造||</v>
      </c>
    </row>
    <row r="772" spans="1:13" s="17" customFormat="1" ht="12">
      <c r="A772" s="10" t="s">
        <v>34</v>
      </c>
      <c r="B772" s="22"/>
      <c r="C772" s="22" t="s">
        <v>661</v>
      </c>
      <c r="D772" s="22" t="s">
        <v>7103</v>
      </c>
      <c r="E772" s="22" t="s">
        <v>7104</v>
      </c>
      <c r="F772" s="22"/>
      <c r="G772" s="22"/>
      <c r="H772" s="22"/>
      <c r="I772" s="22"/>
      <c r="J772" s="22"/>
      <c r="K772" s="22"/>
      <c r="L772" s="22"/>
      <c r="M772" s="24" t="str">
        <f>CONCATENATE("Preet|",VLOOKUP(C772,数据标准!E:AF,28,FALSE),"|",TRIM(D772),"|",TRIM(D772),"|",E772,"|",SUBSTITUTE(SUBSTITUTE(F772,CHAR(10),""),CHAR(13),""),"|")</f>
        <v>Preet|CD000002|C3071|C3071|建筑陶瓷制品制造||</v>
      </c>
    </row>
    <row r="773" spans="1:13" s="17" customFormat="1" ht="12">
      <c r="A773" s="10" t="s">
        <v>34</v>
      </c>
      <c r="B773" s="22"/>
      <c r="C773" s="22" t="s">
        <v>661</v>
      </c>
      <c r="D773" s="22" t="s">
        <v>7105</v>
      </c>
      <c r="E773" s="22" t="s">
        <v>7106</v>
      </c>
      <c r="F773" s="22"/>
      <c r="G773" s="22"/>
      <c r="H773" s="22"/>
      <c r="I773" s="22"/>
      <c r="J773" s="22"/>
      <c r="K773" s="22"/>
      <c r="L773" s="22"/>
      <c r="M773" s="24" t="str">
        <f>CONCATENATE("Preet|",VLOOKUP(C773,数据标准!E:AF,28,FALSE),"|",TRIM(D773),"|",TRIM(D773),"|",E773,"|",SUBSTITUTE(SUBSTITUTE(F773,CHAR(10),""),CHAR(13),""),"|")</f>
        <v>Preet|CD000002|C3072|C3072|卫生陶瓷制品制造||</v>
      </c>
    </row>
    <row r="774" spans="1:13" s="17" customFormat="1" ht="12">
      <c r="A774" s="10" t="s">
        <v>34</v>
      </c>
      <c r="B774" s="22"/>
      <c r="C774" s="22" t="s">
        <v>661</v>
      </c>
      <c r="D774" s="22" t="s">
        <v>7107</v>
      </c>
      <c r="E774" s="22" t="s">
        <v>7108</v>
      </c>
      <c r="F774" s="22"/>
      <c r="G774" s="22"/>
      <c r="H774" s="22"/>
      <c r="I774" s="22"/>
      <c r="J774" s="22"/>
      <c r="K774" s="22"/>
      <c r="L774" s="22"/>
      <c r="M774" s="24" t="str">
        <f>CONCATENATE("Preet|",VLOOKUP(C774,数据标准!E:AF,28,FALSE),"|",TRIM(D774),"|",TRIM(D774),"|",E774,"|",SUBSTITUTE(SUBSTITUTE(F774,CHAR(10),""),CHAR(13),""),"|")</f>
        <v>Preet|CD000002|C3073|C3073|特种陶瓷制品制造||</v>
      </c>
    </row>
    <row r="775" spans="1:13" s="17" customFormat="1" ht="12">
      <c r="A775" s="10" t="s">
        <v>34</v>
      </c>
      <c r="B775" s="22"/>
      <c r="C775" s="22" t="s">
        <v>661</v>
      </c>
      <c r="D775" s="22" t="s">
        <v>7109</v>
      </c>
      <c r="E775" s="22" t="s">
        <v>7110</v>
      </c>
      <c r="F775" s="22"/>
      <c r="G775" s="22"/>
      <c r="H775" s="22"/>
      <c r="I775" s="22"/>
      <c r="J775" s="22"/>
      <c r="K775" s="22"/>
      <c r="L775" s="22"/>
      <c r="M775" s="24" t="str">
        <f>CONCATENATE("Preet|",VLOOKUP(C775,数据标准!E:AF,28,FALSE),"|",TRIM(D775),"|",TRIM(D775),"|",E775,"|",SUBSTITUTE(SUBSTITUTE(F775,CHAR(10),""),CHAR(13),""),"|")</f>
        <v>Preet|CD000002|C3074|C3074|日用陶瓷制品制造||</v>
      </c>
    </row>
    <row r="776" spans="1:13" s="17" customFormat="1" ht="12">
      <c r="A776" s="10" t="s">
        <v>34</v>
      </c>
      <c r="B776" s="22"/>
      <c r="C776" s="22" t="s">
        <v>661</v>
      </c>
      <c r="D776" s="22" t="s">
        <v>7111</v>
      </c>
      <c r="E776" s="22" t="s">
        <v>7112</v>
      </c>
      <c r="F776" s="22"/>
      <c r="G776" s="22"/>
      <c r="H776" s="22"/>
      <c r="I776" s="22"/>
      <c r="J776" s="22"/>
      <c r="K776" s="22"/>
      <c r="L776" s="22"/>
      <c r="M776" s="24" t="str">
        <f>CONCATENATE("Preet|",VLOOKUP(C776,数据标准!E:AF,28,FALSE),"|",TRIM(D776),"|",TRIM(D776),"|",E776,"|",SUBSTITUTE(SUBSTITUTE(F776,CHAR(10),""),CHAR(13),""),"|")</f>
        <v>Preet|CD000002|C3075|C3075|陈设艺术陶瓷制造||</v>
      </c>
    </row>
    <row r="777" spans="1:13" s="17" customFormat="1" ht="12">
      <c r="A777" s="10" t="s">
        <v>34</v>
      </c>
      <c r="B777" s="22"/>
      <c r="C777" s="22" t="s">
        <v>661</v>
      </c>
      <c r="D777" s="22" t="s">
        <v>7113</v>
      </c>
      <c r="E777" s="22" t="s">
        <v>7114</v>
      </c>
      <c r="F777" s="22"/>
      <c r="G777" s="22"/>
      <c r="H777" s="22"/>
      <c r="I777" s="22"/>
      <c r="J777" s="22"/>
      <c r="K777" s="22"/>
      <c r="L777" s="22"/>
      <c r="M777" s="24" t="str">
        <f>CONCATENATE("Preet|",VLOOKUP(C777,数据标准!E:AF,28,FALSE),"|",TRIM(D777),"|",TRIM(D777),"|",E777,"|",SUBSTITUTE(SUBSTITUTE(F777,CHAR(10),""),CHAR(13),""),"|")</f>
        <v>Preet|CD000002|C3076|C3076|园艺陶瓷制造||</v>
      </c>
    </row>
    <row r="778" spans="1:13" s="17" customFormat="1" ht="12">
      <c r="A778" s="10" t="s">
        <v>34</v>
      </c>
      <c r="B778" s="22"/>
      <c r="C778" s="22" t="s">
        <v>661</v>
      </c>
      <c r="D778" s="22" t="s">
        <v>7115</v>
      </c>
      <c r="E778" s="22" t="s">
        <v>7116</v>
      </c>
      <c r="F778" s="22"/>
      <c r="G778" s="22"/>
      <c r="H778" s="22"/>
      <c r="I778" s="22"/>
      <c r="J778" s="22"/>
      <c r="K778" s="22"/>
      <c r="L778" s="22"/>
      <c r="M778" s="24" t="str">
        <f>CONCATENATE("Preet|",VLOOKUP(C778,数据标准!E:AF,28,FALSE),"|",TRIM(D778),"|",TRIM(D778),"|",E778,"|",SUBSTITUTE(SUBSTITUTE(F778,CHAR(10),""),CHAR(13),""),"|")</f>
        <v>Preet|CD000002|C3079|C3079|其他陶瓷制品制造||</v>
      </c>
    </row>
    <row r="779" spans="1:13" s="17" customFormat="1" ht="12">
      <c r="A779" s="10" t="s">
        <v>34</v>
      </c>
      <c r="B779" s="22"/>
      <c r="C779" s="22" t="s">
        <v>661</v>
      </c>
      <c r="D779" s="22" t="s">
        <v>7117</v>
      </c>
      <c r="E779" s="22" t="s">
        <v>7118</v>
      </c>
      <c r="F779" s="22"/>
      <c r="G779" s="22"/>
      <c r="H779" s="22"/>
      <c r="I779" s="22"/>
      <c r="J779" s="22"/>
      <c r="K779" s="22"/>
      <c r="L779" s="22"/>
      <c r="M779" s="24" t="str">
        <f>CONCATENATE("Preet|",VLOOKUP(C779,数据标准!E:AF,28,FALSE),"|",TRIM(D779),"|",TRIM(D779),"|",E779,"|",SUBSTITUTE(SUBSTITUTE(F779,CHAR(10),""),CHAR(13),""),"|")</f>
        <v>Preet|CD000002|C3080|C3080|耐火材料制品制造||</v>
      </c>
    </row>
    <row r="780" spans="1:13" s="17" customFormat="1" ht="12">
      <c r="A780" s="10" t="s">
        <v>34</v>
      </c>
      <c r="B780" s="22"/>
      <c r="C780" s="22" t="s">
        <v>661</v>
      </c>
      <c r="D780" s="22" t="s">
        <v>7119</v>
      </c>
      <c r="E780" s="22" t="s">
        <v>7120</v>
      </c>
      <c r="F780" s="22"/>
      <c r="G780" s="22"/>
      <c r="H780" s="22"/>
      <c r="I780" s="22"/>
      <c r="J780" s="22"/>
      <c r="K780" s="22"/>
      <c r="L780" s="22"/>
      <c r="M780" s="24" t="str">
        <f>CONCATENATE("Preet|",VLOOKUP(C780,数据标准!E:AF,28,FALSE),"|",TRIM(D780),"|",TRIM(D780),"|",E780,"|",SUBSTITUTE(SUBSTITUTE(F780,CHAR(10),""),CHAR(13),""),"|")</f>
        <v>Preet|CD000002|C3081|C3081|石棉制品制造||</v>
      </c>
    </row>
    <row r="781" spans="1:13" s="17" customFormat="1" ht="12">
      <c r="A781" s="10" t="s">
        <v>34</v>
      </c>
      <c r="B781" s="22"/>
      <c r="C781" s="22" t="s">
        <v>661</v>
      </c>
      <c r="D781" s="22" t="s">
        <v>7121</v>
      </c>
      <c r="E781" s="22" t="s">
        <v>7122</v>
      </c>
      <c r="F781" s="22"/>
      <c r="G781" s="22"/>
      <c r="H781" s="22"/>
      <c r="I781" s="22"/>
      <c r="J781" s="22"/>
      <c r="K781" s="22"/>
      <c r="L781" s="22"/>
      <c r="M781" s="24" t="str">
        <f>CONCATENATE("Preet|",VLOOKUP(C781,数据标准!E:AF,28,FALSE),"|",TRIM(D781),"|",TRIM(D781),"|",E781,"|",SUBSTITUTE(SUBSTITUTE(F781,CHAR(10),""),CHAR(13),""),"|")</f>
        <v>Preet|CD000002|C3082|C3082|云母制品制造||</v>
      </c>
    </row>
    <row r="782" spans="1:13" s="17" customFormat="1" ht="12">
      <c r="A782" s="10" t="s">
        <v>34</v>
      </c>
      <c r="B782" s="22"/>
      <c r="C782" s="22" t="s">
        <v>661</v>
      </c>
      <c r="D782" s="22" t="s">
        <v>7123</v>
      </c>
      <c r="E782" s="22" t="s">
        <v>7124</v>
      </c>
      <c r="F782" s="22"/>
      <c r="G782" s="22"/>
      <c r="H782" s="22"/>
      <c r="I782" s="22"/>
      <c r="J782" s="22"/>
      <c r="K782" s="22"/>
      <c r="L782" s="22"/>
      <c r="M782" s="24" t="str">
        <f>CONCATENATE("Preet|",VLOOKUP(C782,数据标准!E:AF,28,FALSE),"|",TRIM(D782),"|",TRIM(D782),"|",E782,"|",SUBSTITUTE(SUBSTITUTE(F782,CHAR(10),""),CHAR(13),""),"|")</f>
        <v>Preet|CD000002|C3089|C3089|耐火陶瓷制品及其他耐火材料制造||</v>
      </c>
    </row>
    <row r="783" spans="1:13" s="17" customFormat="1" ht="12">
      <c r="A783" s="10" t="s">
        <v>34</v>
      </c>
      <c r="B783" s="22"/>
      <c r="C783" s="22" t="s">
        <v>661</v>
      </c>
      <c r="D783" s="22" t="s">
        <v>7125</v>
      </c>
      <c r="E783" s="22" t="s">
        <v>7126</v>
      </c>
      <c r="F783" s="22"/>
      <c r="G783" s="22"/>
      <c r="H783" s="22"/>
      <c r="I783" s="22"/>
      <c r="J783" s="22"/>
      <c r="K783" s="22"/>
      <c r="L783" s="22"/>
      <c r="M783" s="24" t="str">
        <f>CONCATENATE("Preet|",VLOOKUP(C783,数据标准!E:AF,28,FALSE),"|",TRIM(D783),"|",TRIM(D783),"|",E783,"|",SUBSTITUTE(SUBSTITUTE(F783,CHAR(10),""),CHAR(13),""),"|")</f>
        <v>Preet|CD000002|C3090|C3090|石墨及其他非金属矿物制品制造||</v>
      </c>
    </row>
    <row r="784" spans="1:13" s="17" customFormat="1" ht="12">
      <c r="A784" s="10" t="s">
        <v>34</v>
      </c>
      <c r="B784" s="22"/>
      <c r="C784" s="22" t="s">
        <v>661</v>
      </c>
      <c r="D784" s="22" t="s">
        <v>7127</v>
      </c>
      <c r="E784" s="22" t="s">
        <v>7128</v>
      </c>
      <c r="F784" s="22"/>
      <c r="G784" s="22"/>
      <c r="H784" s="22"/>
      <c r="I784" s="22"/>
      <c r="J784" s="22"/>
      <c r="K784" s="22"/>
      <c r="L784" s="22"/>
      <c r="M784" s="24" t="str">
        <f>CONCATENATE("Preet|",VLOOKUP(C784,数据标准!E:AF,28,FALSE),"|",TRIM(D784),"|",TRIM(D784),"|",E784,"|",SUBSTITUTE(SUBSTITUTE(F784,CHAR(10),""),CHAR(13),""),"|")</f>
        <v>Preet|CD000002|C3091|C3091|石墨及碳素制品制造||</v>
      </c>
    </row>
    <row r="785" spans="1:13" s="17" customFormat="1" ht="12">
      <c r="A785" s="10" t="s">
        <v>34</v>
      </c>
      <c r="B785" s="22"/>
      <c r="C785" s="22" t="s">
        <v>661</v>
      </c>
      <c r="D785" s="22" t="s">
        <v>7129</v>
      </c>
      <c r="E785" s="22" t="s">
        <v>7130</v>
      </c>
      <c r="F785" s="22"/>
      <c r="G785" s="22"/>
      <c r="H785" s="22"/>
      <c r="I785" s="22"/>
      <c r="J785" s="22"/>
      <c r="K785" s="22"/>
      <c r="L785" s="22"/>
      <c r="M785" s="24" t="str">
        <f>CONCATENATE("Preet|",VLOOKUP(C785,数据标准!E:AF,28,FALSE),"|",TRIM(D785),"|",TRIM(D785),"|",E785,"|",SUBSTITUTE(SUBSTITUTE(F785,CHAR(10),""),CHAR(13),""),"|")</f>
        <v>Preet|CD000002|C3099|C3099|其他非金属矿物制品制造||</v>
      </c>
    </row>
    <row r="786" spans="1:13" s="17" customFormat="1" ht="12">
      <c r="A786" s="10" t="s">
        <v>34</v>
      </c>
      <c r="B786" s="22"/>
      <c r="C786" s="22" t="s">
        <v>661</v>
      </c>
      <c r="D786" s="22" t="s">
        <v>7131</v>
      </c>
      <c r="E786" s="22" t="s">
        <v>7132</v>
      </c>
      <c r="F786" s="22"/>
      <c r="G786" s="22"/>
      <c r="H786" s="22"/>
      <c r="I786" s="22"/>
      <c r="J786" s="22"/>
      <c r="K786" s="22"/>
      <c r="L786" s="22"/>
      <c r="M786" s="24" t="str">
        <f>CONCATENATE("Preet|",VLOOKUP(C786,数据标准!E:AF,28,FALSE),"|",TRIM(D786),"|",TRIM(D786),"|",E786,"|",SUBSTITUTE(SUBSTITUTE(F786,CHAR(10),""),CHAR(13),""),"|")</f>
        <v>Preet|CD000002|C3100|C3100|黑色金属冶炼和压延加工业||</v>
      </c>
    </row>
    <row r="787" spans="1:13" s="17" customFormat="1" ht="12">
      <c r="A787" s="10" t="s">
        <v>34</v>
      </c>
      <c r="B787" s="22"/>
      <c r="C787" s="22" t="s">
        <v>661</v>
      </c>
      <c r="D787" s="22" t="s">
        <v>7133</v>
      </c>
      <c r="E787" s="22" t="s">
        <v>7134</v>
      </c>
      <c r="F787" s="22"/>
      <c r="G787" s="22"/>
      <c r="H787" s="22"/>
      <c r="I787" s="22"/>
      <c r="J787" s="22"/>
      <c r="K787" s="22"/>
      <c r="L787" s="22"/>
      <c r="M787" s="24" t="str">
        <f>CONCATENATE("Preet|",VLOOKUP(C787,数据标准!E:AF,28,FALSE),"|",TRIM(D787),"|",TRIM(D787),"|",E787,"|",SUBSTITUTE(SUBSTITUTE(F787,CHAR(10),""),CHAR(13),""),"|")</f>
        <v>Preet|CD000002|C3110|C3110|炼铁||</v>
      </c>
    </row>
    <row r="788" spans="1:13" s="17" customFormat="1" ht="12">
      <c r="A788" s="10" t="s">
        <v>34</v>
      </c>
      <c r="B788" s="22"/>
      <c r="C788" s="22" t="s">
        <v>661</v>
      </c>
      <c r="D788" s="22" t="s">
        <v>7135</v>
      </c>
      <c r="E788" s="22" t="s">
        <v>7136</v>
      </c>
      <c r="F788" s="22"/>
      <c r="G788" s="22"/>
      <c r="H788" s="22"/>
      <c r="I788" s="22"/>
      <c r="J788" s="22"/>
      <c r="K788" s="22"/>
      <c r="L788" s="22"/>
      <c r="M788" s="24" t="str">
        <f>CONCATENATE("Preet|",VLOOKUP(C788,数据标准!E:AF,28,FALSE),"|",TRIM(D788),"|",TRIM(D788),"|",E788,"|",SUBSTITUTE(SUBSTITUTE(F788,CHAR(10),""),CHAR(13),""),"|")</f>
        <v>Preet|CD000002|C3120|C3120|炼钢||</v>
      </c>
    </row>
    <row r="789" spans="1:13" s="17" customFormat="1" ht="12">
      <c r="A789" s="10" t="s">
        <v>34</v>
      </c>
      <c r="B789" s="22"/>
      <c r="C789" s="22" t="s">
        <v>661</v>
      </c>
      <c r="D789" s="22" t="s">
        <v>7137</v>
      </c>
      <c r="E789" s="22" t="s">
        <v>7138</v>
      </c>
      <c r="F789" s="22"/>
      <c r="G789" s="22"/>
      <c r="H789" s="22"/>
      <c r="I789" s="22"/>
      <c r="J789" s="22"/>
      <c r="K789" s="22"/>
      <c r="L789" s="22"/>
      <c r="M789" s="24" t="str">
        <f>CONCATENATE("Preet|",VLOOKUP(C789,数据标准!E:AF,28,FALSE),"|",TRIM(D789),"|",TRIM(D789),"|",E789,"|",SUBSTITUTE(SUBSTITUTE(F789,CHAR(10),""),CHAR(13),""),"|")</f>
        <v>Preet|CD000002|C3130|C3130|钢压延加工||</v>
      </c>
    </row>
    <row r="790" spans="1:13" s="17" customFormat="1" ht="12">
      <c r="A790" s="10" t="s">
        <v>34</v>
      </c>
      <c r="B790" s="22"/>
      <c r="C790" s="22" t="s">
        <v>661</v>
      </c>
      <c r="D790" s="22" t="s">
        <v>7139</v>
      </c>
      <c r="E790" s="22" t="s">
        <v>7140</v>
      </c>
      <c r="F790" s="22"/>
      <c r="G790" s="22"/>
      <c r="H790" s="22"/>
      <c r="I790" s="22"/>
      <c r="J790" s="22"/>
      <c r="K790" s="22"/>
      <c r="L790" s="22"/>
      <c r="M790" s="24" t="str">
        <f>CONCATENATE("Preet|",VLOOKUP(C790,数据标准!E:AF,28,FALSE),"|",TRIM(D790),"|",TRIM(D790),"|",E790,"|",SUBSTITUTE(SUBSTITUTE(F790,CHAR(10),""),CHAR(13),""),"|")</f>
        <v>Preet|CD000002|C3140|C3140|铁合金冶炼||</v>
      </c>
    </row>
    <row r="791" spans="1:13" s="17" customFormat="1" ht="12">
      <c r="A791" s="10" t="s">
        <v>34</v>
      </c>
      <c r="B791" s="22"/>
      <c r="C791" s="22" t="s">
        <v>661</v>
      </c>
      <c r="D791" s="22" t="s">
        <v>7141</v>
      </c>
      <c r="E791" s="22" t="s">
        <v>7142</v>
      </c>
      <c r="F791" s="22"/>
      <c r="G791" s="22"/>
      <c r="H791" s="22"/>
      <c r="I791" s="22"/>
      <c r="J791" s="22"/>
      <c r="K791" s="22"/>
      <c r="L791" s="22"/>
      <c r="M791" s="24" t="str">
        <f>CONCATENATE("Preet|",VLOOKUP(C791,数据标准!E:AF,28,FALSE),"|",TRIM(D791),"|",TRIM(D791),"|",E791,"|",SUBSTITUTE(SUBSTITUTE(F791,CHAR(10),""),CHAR(13),""),"|")</f>
        <v>Preet|CD000002|C3200|C3200|有色金属冶炼和压延加工业||</v>
      </c>
    </row>
    <row r="792" spans="1:13" s="17" customFormat="1" ht="12">
      <c r="A792" s="10" t="s">
        <v>34</v>
      </c>
      <c r="B792" s="22"/>
      <c r="C792" s="22" t="s">
        <v>661</v>
      </c>
      <c r="D792" s="22" t="s">
        <v>7143</v>
      </c>
      <c r="E792" s="22" t="s">
        <v>7144</v>
      </c>
      <c r="F792" s="22"/>
      <c r="G792" s="22"/>
      <c r="H792" s="22"/>
      <c r="I792" s="22"/>
      <c r="J792" s="22"/>
      <c r="K792" s="22"/>
      <c r="L792" s="22"/>
      <c r="M792" s="24" t="str">
        <f>CONCATENATE("Preet|",VLOOKUP(C792,数据标准!E:AF,28,FALSE),"|",TRIM(D792),"|",TRIM(D792),"|",E792,"|",SUBSTITUTE(SUBSTITUTE(F792,CHAR(10),""),CHAR(13),""),"|")</f>
        <v>Preet|CD000002|C3210|C3210|常用有色金属冶炼||</v>
      </c>
    </row>
    <row r="793" spans="1:13" s="17" customFormat="1" ht="12">
      <c r="A793" s="10" t="s">
        <v>34</v>
      </c>
      <c r="B793" s="22"/>
      <c r="C793" s="22" t="s">
        <v>661</v>
      </c>
      <c r="D793" s="22" t="s">
        <v>7145</v>
      </c>
      <c r="E793" s="22" t="s">
        <v>7146</v>
      </c>
      <c r="F793" s="22"/>
      <c r="G793" s="22"/>
      <c r="H793" s="22"/>
      <c r="I793" s="22"/>
      <c r="J793" s="22"/>
      <c r="K793" s="22"/>
      <c r="L793" s="22"/>
      <c r="M793" s="24" t="str">
        <f>CONCATENATE("Preet|",VLOOKUP(C793,数据标准!E:AF,28,FALSE),"|",TRIM(D793),"|",TRIM(D793),"|",E793,"|",SUBSTITUTE(SUBSTITUTE(F793,CHAR(10),""),CHAR(13),""),"|")</f>
        <v>Preet|CD000002|C3211|C3211|铜冶炼||</v>
      </c>
    </row>
    <row r="794" spans="1:13" s="17" customFormat="1" ht="12">
      <c r="A794" s="10" t="s">
        <v>34</v>
      </c>
      <c r="B794" s="22"/>
      <c r="C794" s="22" t="s">
        <v>661</v>
      </c>
      <c r="D794" s="22" t="s">
        <v>7147</v>
      </c>
      <c r="E794" s="22" t="s">
        <v>7148</v>
      </c>
      <c r="F794" s="22"/>
      <c r="G794" s="22"/>
      <c r="H794" s="22"/>
      <c r="I794" s="22"/>
      <c r="J794" s="22"/>
      <c r="K794" s="22"/>
      <c r="L794" s="22"/>
      <c r="M794" s="24" t="str">
        <f>CONCATENATE("Preet|",VLOOKUP(C794,数据标准!E:AF,28,FALSE),"|",TRIM(D794),"|",TRIM(D794),"|",E794,"|",SUBSTITUTE(SUBSTITUTE(F794,CHAR(10),""),CHAR(13),""),"|")</f>
        <v>Preet|CD000002|C3212|C3212|铅锌冶炼||</v>
      </c>
    </row>
    <row r="795" spans="1:13" s="17" customFormat="1" ht="12">
      <c r="A795" s="10" t="s">
        <v>34</v>
      </c>
      <c r="B795" s="22"/>
      <c r="C795" s="22" t="s">
        <v>661</v>
      </c>
      <c r="D795" s="22" t="s">
        <v>7149</v>
      </c>
      <c r="E795" s="22" t="s">
        <v>7150</v>
      </c>
      <c r="F795" s="22"/>
      <c r="G795" s="22"/>
      <c r="H795" s="22"/>
      <c r="I795" s="22"/>
      <c r="J795" s="22"/>
      <c r="K795" s="22"/>
      <c r="L795" s="22"/>
      <c r="M795" s="24" t="str">
        <f>CONCATENATE("Preet|",VLOOKUP(C795,数据标准!E:AF,28,FALSE),"|",TRIM(D795),"|",TRIM(D795),"|",E795,"|",SUBSTITUTE(SUBSTITUTE(F795,CHAR(10),""),CHAR(13),""),"|")</f>
        <v>Preet|CD000002|C3213|C3213|镍钴冶炼||</v>
      </c>
    </row>
    <row r="796" spans="1:13" s="17" customFormat="1" ht="12">
      <c r="A796" s="10" t="s">
        <v>34</v>
      </c>
      <c r="B796" s="22"/>
      <c r="C796" s="22" t="s">
        <v>661</v>
      </c>
      <c r="D796" s="22" t="s">
        <v>7151</v>
      </c>
      <c r="E796" s="22" t="s">
        <v>7152</v>
      </c>
      <c r="F796" s="22"/>
      <c r="G796" s="22"/>
      <c r="H796" s="22"/>
      <c r="I796" s="22"/>
      <c r="J796" s="22"/>
      <c r="K796" s="22"/>
      <c r="L796" s="22"/>
      <c r="M796" s="24" t="str">
        <f>CONCATENATE("Preet|",VLOOKUP(C796,数据标准!E:AF,28,FALSE),"|",TRIM(D796),"|",TRIM(D796),"|",E796,"|",SUBSTITUTE(SUBSTITUTE(F796,CHAR(10),""),CHAR(13),""),"|")</f>
        <v>Preet|CD000002|C3214|C3214|锡冶炼||</v>
      </c>
    </row>
    <row r="797" spans="1:13" s="17" customFormat="1" ht="12">
      <c r="A797" s="10" t="s">
        <v>34</v>
      </c>
      <c r="B797" s="22"/>
      <c r="C797" s="22" t="s">
        <v>661</v>
      </c>
      <c r="D797" s="22" t="s">
        <v>7153</v>
      </c>
      <c r="E797" s="22" t="s">
        <v>7154</v>
      </c>
      <c r="F797" s="22"/>
      <c r="G797" s="22"/>
      <c r="H797" s="22"/>
      <c r="I797" s="22"/>
      <c r="J797" s="22"/>
      <c r="K797" s="22"/>
      <c r="L797" s="22"/>
      <c r="M797" s="24" t="str">
        <f>CONCATENATE("Preet|",VLOOKUP(C797,数据标准!E:AF,28,FALSE),"|",TRIM(D797),"|",TRIM(D797),"|",E797,"|",SUBSTITUTE(SUBSTITUTE(F797,CHAR(10),""),CHAR(13),""),"|")</f>
        <v>Preet|CD000002|C3215|C3215|锑冶炼||</v>
      </c>
    </row>
    <row r="798" spans="1:13" s="17" customFormat="1" ht="12">
      <c r="A798" s="10" t="s">
        <v>34</v>
      </c>
      <c r="B798" s="22"/>
      <c r="C798" s="22" t="s">
        <v>661</v>
      </c>
      <c r="D798" s="22" t="s">
        <v>7155</v>
      </c>
      <c r="E798" s="22" t="s">
        <v>7156</v>
      </c>
      <c r="F798" s="22"/>
      <c r="G798" s="22"/>
      <c r="H798" s="22"/>
      <c r="I798" s="22"/>
      <c r="J798" s="22"/>
      <c r="K798" s="22"/>
      <c r="L798" s="22"/>
      <c r="M798" s="24" t="str">
        <f>CONCATENATE("Preet|",VLOOKUP(C798,数据标准!E:AF,28,FALSE),"|",TRIM(D798),"|",TRIM(D798),"|",E798,"|",SUBSTITUTE(SUBSTITUTE(F798,CHAR(10),""),CHAR(13),""),"|")</f>
        <v>Preet|CD000002|C3216|C3216|铝冶炼||</v>
      </c>
    </row>
    <row r="799" spans="1:13" s="17" customFormat="1" ht="12">
      <c r="A799" s="10" t="s">
        <v>34</v>
      </c>
      <c r="B799" s="22"/>
      <c r="C799" s="22" t="s">
        <v>661</v>
      </c>
      <c r="D799" s="22" t="s">
        <v>7157</v>
      </c>
      <c r="E799" s="22" t="s">
        <v>7158</v>
      </c>
      <c r="F799" s="22"/>
      <c r="G799" s="22"/>
      <c r="H799" s="22"/>
      <c r="I799" s="22"/>
      <c r="J799" s="22"/>
      <c r="K799" s="22"/>
      <c r="L799" s="22"/>
      <c r="M799" s="24" t="str">
        <f>CONCATENATE("Preet|",VLOOKUP(C799,数据标准!E:AF,28,FALSE),"|",TRIM(D799),"|",TRIM(D799),"|",E799,"|",SUBSTITUTE(SUBSTITUTE(F799,CHAR(10),""),CHAR(13),""),"|")</f>
        <v>Preet|CD000002|C3217|C3217|镁冶炼||</v>
      </c>
    </row>
    <row r="800" spans="1:13" s="17" customFormat="1" ht="12">
      <c r="A800" s="10" t="s">
        <v>34</v>
      </c>
      <c r="B800" s="22"/>
      <c r="C800" s="22" t="s">
        <v>661</v>
      </c>
      <c r="D800" s="22" t="s">
        <v>7159</v>
      </c>
      <c r="E800" s="22" t="s">
        <v>7160</v>
      </c>
      <c r="F800" s="22"/>
      <c r="G800" s="22"/>
      <c r="H800" s="22"/>
      <c r="I800" s="22"/>
      <c r="J800" s="22"/>
      <c r="K800" s="22"/>
      <c r="L800" s="22"/>
      <c r="M800" s="24" t="str">
        <f>CONCATENATE("Preet|",VLOOKUP(C800,数据标准!E:AF,28,FALSE),"|",TRIM(D800),"|",TRIM(D800),"|",E800,"|",SUBSTITUTE(SUBSTITUTE(F800,CHAR(10),""),CHAR(13),""),"|")</f>
        <v>Preet|CD000002|C3218|C3218|硅冶炼||</v>
      </c>
    </row>
    <row r="801" spans="1:13" s="17" customFormat="1" ht="12">
      <c r="A801" s="10" t="s">
        <v>34</v>
      </c>
      <c r="B801" s="22"/>
      <c r="C801" s="22" t="s">
        <v>661</v>
      </c>
      <c r="D801" s="22" t="s">
        <v>7161</v>
      </c>
      <c r="E801" s="22" t="s">
        <v>7162</v>
      </c>
      <c r="F801" s="22"/>
      <c r="G801" s="22"/>
      <c r="H801" s="22"/>
      <c r="I801" s="22"/>
      <c r="J801" s="22"/>
      <c r="K801" s="22"/>
      <c r="L801" s="22"/>
      <c r="M801" s="24" t="str">
        <f>CONCATENATE("Preet|",VLOOKUP(C801,数据标准!E:AF,28,FALSE),"|",TRIM(D801),"|",TRIM(D801),"|",E801,"|",SUBSTITUTE(SUBSTITUTE(F801,CHAR(10),""),CHAR(13),""),"|")</f>
        <v>Preet|CD000002|C3219|C3219|其他常用有色金属冶炼||</v>
      </c>
    </row>
    <row r="802" spans="1:13" s="17" customFormat="1" ht="12">
      <c r="A802" s="10" t="s">
        <v>34</v>
      </c>
      <c r="B802" s="22"/>
      <c r="C802" s="22" t="s">
        <v>661</v>
      </c>
      <c r="D802" s="22" t="s">
        <v>7163</v>
      </c>
      <c r="E802" s="22" t="s">
        <v>7164</v>
      </c>
      <c r="F802" s="22"/>
      <c r="G802" s="22"/>
      <c r="H802" s="22"/>
      <c r="I802" s="22"/>
      <c r="J802" s="22"/>
      <c r="K802" s="22"/>
      <c r="L802" s="22"/>
      <c r="M802" s="24" t="str">
        <f>CONCATENATE("Preet|",VLOOKUP(C802,数据标准!E:AF,28,FALSE),"|",TRIM(D802),"|",TRIM(D802),"|",E802,"|",SUBSTITUTE(SUBSTITUTE(F802,CHAR(10),""),CHAR(13),""),"|")</f>
        <v>Preet|CD000002|C3220|C3220|贵金属冶炼||</v>
      </c>
    </row>
    <row r="803" spans="1:13" s="17" customFormat="1" ht="12">
      <c r="A803" s="10" t="s">
        <v>34</v>
      </c>
      <c r="B803" s="22"/>
      <c r="C803" s="22" t="s">
        <v>661</v>
      </c>
      <c r="D803" s="22" t="s">
        <v>7165</v>
      </c>
      <c r="E803" s="22" t="s">
        <v>7166</v>
      </c>
      <c r="F803" s="22"/>
      <c r="G803" s="22"/>
      <c r="H803" s="22"/>
      <c r="I803" s="22"/>
      <c r="J803" s="22"/>
      <c r="K803" s="22"/>
      <c r="L803" s="22"/>
      <c r="M803" s="24" t="str">
        <f>CONCATENATE("Preet|",VLOOKUP(C803,数据标准!E:AF,28,FALSE),"|",TRIM(D803),"|",TRIM(D803),"|",E803,"|",SUBSTITUTE(SUBSTITUTE(F803,CHAR(10),""),CHAR(13),""),"|")</f>
        <v>Preet|CD000002|C3221|C3221|金冶炼||</v>
      </c>
    </row>
    <row r="804" spans="1:13" s="17" customFormat="1" ht="12">
      <c r="A804" s="10" t="s">
        <v>34</v>
      </c>
      <c r="B804" s="22"/>
      <c r="C804" s="22" t="s">
        <v>661</v>
      </c>
      <c r="D804" s="22" t="s">
        <v>7167</v>
      </c>
      <c r="E804" s="22" t="s">
        <v>7168</v>
      </c>
      <c r="F804" s="22"/>
      <c r="G804" s="22"/>
      <c r="H804" s="22"/>
      <c r="I804" s="22"/>
      <c r="J804" s="22"/>
      <c r="K804" s="22"/>
      <c r="L804" s="22"/>
      <c r="M804" s="24" t="str">
        <f>CONCATENATE("Preet|",VLOOKUP(C804,数据标准!E:AF,28,FALSE),"|",TRIM(D804),"|",TRIM(D804),"|",E804,"|",SUBSTITUTE(SUBSTITUTE(F804,CHAR(10),""),CHAR(13),""),"|")</f>
        <v>Preet|CD000002|C3222|C3222|银冶炼||</v>
      </c>
    </row>
    <row r="805" spans="1:13" s="17" customFormat="1" ht="12">
      <c r="A805" s="10" t="s">
        <v>34</v>
      </c>
      <c r="B805" s="22"/>
      <c r="C805" s="22" t="s">
        <v>661</v>
      </c>
      <c r="D805" s="22" t="s">
        <v>7169</v>
      </c>
      <c r="E805" s="22" t="s">
        <v>7170</v>
      </c>
      <c r="F805" s="22"/>
      <c r="G805" s="22"/>
      <c r="H805" s="22"/>
      <c r="I805" s="22"/>
      <c r="J805" s="22"/>
      <c r="K805" s="22"/>
      <c r="L805" s="22"/>
      <c r="M805" s="24" t="str">
        <f>CONCATENATE("Preet|",VLOOKUP(C805,数据标准!E:AF,28,FALSE),"|",TRIM(D805),"|",TRIM(D805),"|",E805,"|",SUBSTITUTE(SUBSTITUTE(F805,CHAR(10),""),CHAR(13),""),"|")</f>
        <v>Preet|CD000002|C3229|C3229|其他贵金属冶炼||</v>
      </c>
    </row>
    <row r="806" spans="1:13" s="17" customFormat="1" ht="12">
      <c r="A806" s="10" t="s">
        <v>34</v>
      </c>
      <c r="B806" s="22"/>
      <c r="C806" s="22" t="s">
        <v>661</v>
      </c>
      <c r="D806" s="22" t="s">
        <v>7171</v>
      </c>
      <c r="E806" s="22" t="s">
        <v>7172</v>
      </c>
      <c r="F806" s="22"/>
      <c r="G806" s="22"/>
      <c r="H806" s="22"/>
      <c r="I806" s="22"/>
      <c r="J806" s="22"/>
      <c r="K806" s="22"/>
      <c r="L806" s="22"/>
      <c r="M806" s="24" t="str">
        <f>CONCATENATE("Preet|",VLOOKUP(C806,数据标准!E:AF,28,FALSE),"|",TRIM(D806),"|",TRIM(D806),"|",E806,"|",SUBSTITUTE(SUBSTITUTE(F806,CHAR(10),""),CHAR(13),""),"|")</f>
        <v>Preet|CD000002|C3230|C3230|稀有稀土金属冶炼||</v>
      </c>
    </row>
    <row r="807" spans="1:13" s="17" customFormat="1" ht="12">
      <c r="A807" s="10" t="s">
        <v>34</v>
      </c>
      <c r="B807" s="22"/>
      <c r="C807" s="22" t="s">
        <v>661</v>
      </c>
      <c r="D807" s="22" t="s">
        <v>7173</v>
      </c>
      <c r="E807" s="22" t="s">
        <v>7174</v>
      </c>
      <c r="F807" s="22"/>
      <c r="G807" s="22"/>
      <c r="H807" s="22"/>
      <c r="I807" s="22"/>
      <c r="J807" s="22"/>
      <c r="K807" s="22"/>
      <c r="L807" s="22"/>
      <c r="M807" s="24" t="str">
        <f>CONCATENATE("Preet|",VLOOKUP(C807,数据标准!E:AF,28,FALSE),"|",TRIM(D807),"|",TRIM(D807),"|",E807,"|",SUBSTITUTE(SUBSTITUTE(F807,CHAR(10),""),CHAR(13),""),"|")</f>
        <v>Preet|CD000002|C3231|C3231|钨钼冶炼||</v>
      </c>
    </row>
    <row r="808" spans="1:13" s="17" customFormat="1" ht="12">
      <c r="A808" s="10" t="s">
        <v>34</v>
      </c>
      <c r="B808" s="22"/>
      <c r="C808" s="22" t="s">
        <v>661</v>
      </c>
      <c r="D808" s="22" t="s">
        <v>7175</v>
      </c>
      <c r="E808" s="22" t="s">
        <v>7176</v>
      </c>
      <c r="F808" s="22"/>
      <c r="G808" s="22"/>
      <c r="H808" s="22"/>
      <c r="I808" s="22"/>
      <c r="J808" s="22"/>
      <c r="K808" s="22"/>
      <c r="L808" s="22"/>
      <c r="M808" s="24" t="str">
        <f>CONCATENATE("Preet|",VLOOKUP(C808,数据标准!E:AF,28,FALSE),"|",TRIM(D808),"|",TRIM(D808),"|",E808,"|",SUBSTITUTE(SUBSTITUTE(F808,CHAR(10),""),CHAR(13),""),"|")</f>
        <v>Preet|CD000002|C3232|C3232|稀土金属冶炼||</v>
      </c>
    </row>
    <row r="809" spans="1:13" s="17" customFormat="1" ht="12">
      <c r="A809" s="10" t="s">
        <v>34</v>
      </c>
      <c r="B809" s="22"/>
      <c r="C809" s="22" t="s">
        <v>661</v>
      </c>
      <c r="D809" s="22" t="s">
        <v>7177</v>
      </c>
      <c r="E809" s="22" t="s">
        <v>7178</v>
      </c>
      <c r="F809" s="22"/>
      <c r="G809" s="22"/>
      <c r="H809" s="22"/>
      <c r="I809" s="22"/>
      <c r="J809" s="22"/>
      <c r="K809" s="22"/>
      <c r="L809" s="22"/>
      <c r="M809" s="24" t="str">
        <f>CONCATENATE("Preet|",VLOOKUP(C809,数据标准!E:AF,28,FALSE),"|",TRIM(D809),"|",TRIM(D809),"|",E809,"|",SUBSTITUTE(SUBSTITUTE(F809,CHAR(10),""),CHAR(13),""),"|")</f>
        <v>Preet|CD000002|C3239|C3239|其他稀有金属冶炼||</v>
      </c>
    </row>
    <row r="810" spans="1:13" s="17" customFormat="1" ht="12">
      <c r="A810" s="10" t="s">
        <v>34</v>
      </c>
      <c r="B810" s="22"/>
      <c r="C810" s="22" t="s">
        <v>661</v>
      </c>
      <c r="D810" s="22" t="s">
        <v>7179</v>
      </c>
      <c r="E810" s="22" t="s">
        <v>7180</v>
      </c>
      <c r="F810" s="22"/>
      <c r="G810" s="22"/>
      <c r="H810" s="22"/>
      <c r="I810" s="22"/>
      <c r="J810" s="22"/>
      <c r="K810" s="22"/>
      <c r="L810" s="22"/>
      <c r="M810" s="24" t="str">
        <f>CONCATENATE("Preet|",VLOOKUP(C810,数据标准!E:AF,28,FALSE),"|",TRIM(D810),"|",TRIM(D810),"|",E810,"|",SUBSTITUTE(SUBSTITUTE(F810,CHAR(10),""),CHAR(13),""),"|")</f>
        <v>Preet|CD000002|C3240|C3240|有色金属合金制造||</v>
      </c>
    </row>
    <row r="811" spans="1:13" s="17" customFormat="1" ht="12">
      <c r="A811" s="10" t="s">
        <v>34</v>
      </c>
      <c r="B811" s="22"/>
      <c r="C811" s="22" t="s">
        <v>661</v>
      </c>
      <c r="D811" s="22" t="s">
        <v>7181</v>
      </c>
      <c r="E811" s="22" t="s">
        <v>7182</v>
      </c>
      <c r="F811" s="22"/>
      <c r="G811" s="22"/>
      <c r="H811" s="22"/>
      <c r="I811" s="22"/>
      <c r="J811" s="22"/>
      <c r="K811" s="22"/>
      <c r="L811" s="22"/>
      <c r="M811" s="24" t="str">
        <f>CONCATENATE("Preet|",VLOOKUP(C811,数据标准!E:AF,28,FALSE),"|",TRIM(D811),"|",TRIM(D811),"|",E811,"|",SUBSTITUTE(SUBSTITUTE(F811,CHAR(10),""),CHAR(13),""),"|")</f>
        <v>Preet|CD000002|C3250|C3250|有色金属压延加工||</v>
      </c>
    </row>
    <row r="812" spans="1:13" s="17" customFormat="1" ht="12">
      <c r="A812" s="10" t="s">
        <v>34</v>
      </c>
      <c r="B812" s="22"/>
      <c r="C812" s="22" t="s">
        <v>661</v>
      </c>
      <c r="D812" s="22" t="s">
        <v>7183</v>
      </c>
      <c r="E812" s="22" t="s">
        <v>7184</v>
      </c>
      <c r="F812" s="22"/>
      <c r="G812" s="22"/>
      <c r="H812" s="22"/>
      <c r="I812" s="22"/>
      <c r="J812" s="22"/>
      <c r="K812" s="22"/>
      <c r="L812" s="22"/>
      <c r="M812" s="24" t="str">
        <f>CONCATENATE("Preet|",VLOOKUP(C812,数据标准!E:AF,28,FALSE),"|",TRIM(D812),"|",TRIM(D812),"|",E812,"|",SUBSTITUTE(SUBSTITUTE(F812,CHAR(10),""),CHAR(13),""),"|")</f>
        <v>Preet|CD000002|C3251|C3251|铜压延加工||</v>
      </c>
    </row>
    <row r="813" spans="1:13" s="17" customFormat="1" ht="12">
      <c r="A813" s="10" t="s">
        <v>34</v>
      </c>
      <c r="B813" s="22"/>
      <c r="C813" s="22" t="s">
        <v>661</v>
      </c>
      <c r="D813" s="22" t="s">
        <v>7185</v>
      </c>
      <c r="E813" s="22" t="s">
        <v>7186</v>
      </c>
      <c r="F813" s="22"/>
      <c r="G813" s="22"/>
      <c r="H813" s="22"/>
      <c r="I813" s="22"/>
      <c r="J813" s="22"/>
      <c r="K813" s="22"/>
      <c r="L813" s="22"/>
      <c r="M813" s="24" t="str">
        <f>CONCATENATE("Preet|",VLOOKUP(C813,数据标准!E:AF,28,FALSE),"|",TRIM(D813),"|",TRIM(D813),"|",E813,"|",SUBSTITUTE(SUBSTITUTE(F813,CHAR(10),""),CHAR(13),""),"|")</f>
        <v>Preet|CD000002|C3252|C3252|铝压延加工||</v>
      </c>
    </row>
    <row r="814" spans="1:13" s="17" customFormat="1" ht="12">
      <c r="A814" s="10" t="s">
        <v>34</v>
      </c>
      <c r="B814" s="22"/>
      <c r="C814" s="22" t="s">
        <v>661</v>
      </c>
      <c r="D814" s="22" t="s">
        <v>7187</v>
      </c>
      <c r="E814" s="22" t="s">
        <v>7188</v>
      </c>
      <c r="F814" s="22"/>
      <c r="G814" s="22"/>
      <c r="H814" s="22"/>
      <c r="I814" s="22"/>
      <c r="J814" s="22"/>
      <c r="K814" s="22"/>
      <c r="L814" s="22"/>
      <c r="M814" s="24" t="str">
        <f>CONCATENATE("Preet|",VLOOKUP(C814,数据标准!E:AF,28,FALSE),"|",TRIM(D814),"|",TRIM(D814),"|",E814,"|",SUBSTITUTE(SUBSTITUTE(F814,CHAR(10),""),CHAR(13),""),"|")</f>
        <v>Preet|CD000002|C3253|C3253|贵金属压延加工||</v>
      </c>
    </row>
    <row r="815" spans="1:13" s="17" customFormat="1" ht="12">
      <c r="A815" s="10" t="s">
        <v>34</v>
      </c>
      <c r="B815" s="22"/>
      <c r="C815" s="22" t="s">
        <v>661</v>
      </c>
      <c r="D815" s="22" t="s">
        <v>7189</v>
      </c>
      <c r="E815" s="22" t="s">
        <v>7190</v>
      </c>
      <c r="F815" s="22"/>
      <c r="G815" s="22"/>
      <c r="H815" s="22"/>
      <c r="I815" s="22"/>
      <c r="J815" s="22"/>
      <c r="K815" s="22"/>
      <c r="L815" s="22"/>
      <c r="M815" s="24" t="str">
        <f>CONCATENATE("Preet|",VLOOKUP(C815,数据标准!E:AF,28,FALSE),"|",TRIM(D815),"|",TRIM(D815),"|",E815,"|",SUBSTITUTE(SUBSTITUTE(F815,CHAR(10),""),CHAR(13),""),"|")</f>
        <v>Preet|CD000002|C3254|C3254|稀有稀土金属压延加工||</v>
      </c>
    </row>
    <row r="816" spans="1:13" s="17" customFormat="1" ht="12">
      <c r="A816" s="10" t="s">
        <v>34</v>
      </c>
      <c r="B816" s="22"/>
      <c r="C816" s="22" t="s">
        <v>661</v>
      </c>
      <c r="D816" s="22" t="s">
        <v>7191</v>
      </c>
      <c r="E816" s="22" t="s">
        <v>7192</v>
      </c>
      <c r="F816" s="22"/>
      <c r="G816" s="22"/>
      <c r="H816" s="22"/>
      <c r="I816" s="22"/>
      <c r="J816" s="22"/>
      <c r="K816" s="22"/>
      <c r="L816" s="22"/>
      <c r="M816" s="24" t="str">
        <f>CONCATENATE("Preet|",VLOOKUP(C816,数据标准!E:AF,28,FALSE),"|",TRIM(D816),"|",TRIM(D816),"|",E816,"|",SUBSTITUTE(SUBSTITUTE(F816,CHAR(10),""),CHAR(13),""),"|")</f>
        <v>Preet|CD000002|C3259|C3259|其他有色金属压延加工||</v>
      </c>
    </row>
    <row r="817" spans="1:13" s="17" customFormat="1" ht="12">
      <c r="A817" s="10" t="s">
        <v>34</v>
      </c>
      <c r="B817" s="22"/>
      <c r="C817" s="22" t="s">
        <v>661</v>
      </c>
      <c r="D817" s="22" t="s">
        <v>7193</v>
      </c>
      <c r="E817" s="22" t="s">
        <v>7194</v>
      </c>
      <c r="F817" s="22"/>
      <c r="G817" s="22"/>
      <c r="H817" s="22"/>
      <c r="I817" s="22"/>
      <c r="J817" s="22"/>
      <c r="K817" s="22"/>
      <c r="L817" s="22"/>
      <c r="M817" s="24" t="str">
        <f>CONCATENATE("Preet|",VLOOKUP(C817,数据标准!E:AF,28,FALSE),"|",TRIM(D817),"|",TRIM(D817),"|",E817,"|",SUBSTITUTE(SUBSTITUTE(F817,CHAR(10),""),CHAR(13),""),"|")</f>
        <v>Preet|CD000002|C3300|C3300|金属制品业||</v>
      </c>
    </row>
    <row r="818" spans="1:13" s="17" customFormat="1" ht="12">
      <c r="A818" s="10" t="s">
        <v>34</v>
      </c>
      <c r="B818" s="22"/>
      <c r="C818" s="22" t="s">
        <v>661</v>
      </c>
      <c r="D818" s="22" t="s">
        <v>7195</v>
      </c>
      <c r="E818" s="22" t="s">
        <v>7196</v>
      </c>
      <c r="F818" s="22"/>
      <c r="G818" s="22"/>
      <c r="H818" s="22"/>
      <c r="I818" s="22"/>
      <c r="J818" s="22"/>
      <c r="K818" s="22"/>
      <c r="L818" s="22"/>
      <c r="M818" s="24" t="str">
        <f>CONCATENATE("Preet|",VLOOKUP(C818,数据标准!E:AF,28,FALSE),"|",TRIM(D818),"|",TRIM(D818),"|",E818,"|",SUBSTITUTE(SUBSTITUTE(F818,CHAR(10),""),CHAR(13),""),"|")</f>
        <v>Preet|CD000002|C3310|C3310|结构性金属制品制造||</v>
      </c>
    </row>
    <row r="819" spans="1:13" s="17" customFormat="1" ht="12">
      <c r="A819" s="10" t="s">
        <v>34</v>
      </c>
      <c r="B819" s="22"/>
      <c r="C819" s="22" t="s">
        <v>661</v>
      </c>
      <c r="D819" s="22" t="s">
        <v>7197</v>
      </c>
      <c r="E819" s="22" t="s">
        <v>7198</v>
      </c>
      <c r="F819" s="22"/>
      <c r="G819" s="22"/>
      <c r="H819" s="22"/>
      <c r="I819" s="22"/>
      <c r="J819" s="22"/>
      <c r="K819" s="22"/>
      <c r="L819" s="22"/>
      <c r="M819" s="24" t="str">
        <f>CONCATENATE("Preet|",VLOOKUP(C819,数据标准!E:AF,28,FALSE),"|",TRIM(D819),"|",TRIM(D819),"|",E819,"|",SUBSTITUTE(SUBSTITUTE(F819,CHAR(10),""),CHAR(13),""),"|")</f>
        <v>Preet|CD000002|C3311|C3311|金属结构制造||</v>
      </c>
    </row>
    <row r="820" spans="1:13" s="17" customFormat="1" ht="12">
      <c r="A820" s="10" t="s">
        <v>34</v>
      </c>
      <c r="B820" s="22"/>
      <c r="C820" s="22" t="s">
        <v>661</v>
      </c>
      <c r="D820" s="22" t="s">
        <v>7199</v>
      </c>
      <c r="E820" s="22" t="s">
        <v>7200</v>
      </c>
      <c r="F820" s="22"/>
      <c r="G820" s="22"/>
      <c r="H820" s="22"/>
      <c r="I820" s="22"/>
      <c r="J820" s="22"/>
      <c r="K820" s="22"/>
      <c r="L820" s="22"/>
      <c r="M820" s="24" t="str">
        <f>CONCATENATE("Preet|",VLOOKUP(C820,数据标准!E:AF,28,FALSE),"|",TRIM(D820),"|",TRIM(D820),"|",E820,"|",SUBSTITUTE(SUBSTITUTE(F820,CHAR(10),""),CHAR(13),""),"|")</f>
        <v>Preet|CD000002|C3312|C3312|金属门窗制造||</v>
      </c>
    </row>
    <row r="821" spans="1:13" s="17" customFormat="1" ht="12">
      <c r="A821" s="10" t="s">
        <v>34</v>
      </c>
      <c r="B821" s="22"/>
      <c r="C821" s="22" t="s">
        <v>661</v>
      </c>
      <c r="D821" s="22" t="s">
        <v>7201</v>
      </c>
      <c r="E821" s="22" t="s">
        <v>7202</v>
      </c>
      <c r="F821" s="22"/>
      <c r="G821" s="22"/>
      <c r="H821" s="22"/>
      <c r="I821" s="22"/>
      <c r="J821" s="22"/>
      <c r="K821" s="22"/>
      <c r="L821" s="22"/>
      <c r="M821" s="24" t="str">
        <f>CONCATENATE("Preet|",VLOOKUP(C821,数据标准!E:AF,28,FALSE),"|",TRIM(D821),"|",TRIM(D821),"|",E821,"|",SUBSTITUTE(SUBSTITUTE(F821,CHAR(10),""),CHAR(13),""),"|")</f>
        <v>Preet|CD000002|C3320|C3320|金属工具制造||</v>
      </c>
    </row>
    <row r="822" spans="1:13" s="17" customFormat="1" ht="12">
      <c r="A822" s="10" t="s">
        <v>34</v>
      </c>
      <c r="B822" s="22"/>
      <c r="C822" s="22" t="s">
        <v>661</v>
      </c>
      <c r="D822" s="22" t="s">
        <v>7203</v>
      </c>
      <c r="E822" s="22" t="s">
        <v>7204</v>
      </c>
      <c r="F822" s="22"/>
      <c r="G822" s="22"/>
      <c r="H822" s="22"/>
      <c r="I822" s="22"/>
      <c r="J822" s="22"/>
      <c r="K822" s="22"/>
      <c r="L822" s="22"/>
      <c r="M822" s="24" t="str">
        <f>CONCATENATE("Preet|",VLOOKUP(C822,数据标准!E:AF,28,FALSE),"|",TRIM(D822),"|",TRIM(D822),"|",E822,"|",SUBSTITUTE(SUBSTITUTE(F822,CHAR(10),""),CHAR(13),""),"|")</f>
        <v>Preet|CD000002|C3321|C3321|切削工具制造||</v>
      </c>
    </row>
    <row r="823" spans="1:13" s="17" customFormat="1" ht="12">
      <c r="A823" s="10" t="s">
        <v>34</v>
      </c>
      <c r="B823" s="22"/>
      <c r="C823" s="22" t="s">
        <v>661</v>
      </c>
      <c r="D823" s="22" t="s">
        <v>7205</v>
      </c>
      <c r="E823" s="22" t="s">
        <v>7206</v>
      </c>
      <c r="F823" s="22"/>
      <c r="G823" s="22"/>
      <c r="H823" s="22"/>
      <c r="I823" s="22"/>
      <c r="J823" s="22"/>
      <c r="K823" s="22"/>
      <c r="L823" s="22"/>
      <c r="M823" s="24" t="str">
        <f>CONCATENATE("Preet|",VLOOKUP(C823,数据标准!E:AF,28,FALSE),"|",TRIM(D823),"|",TRIM(D823),"|",E823,"|",SUBSTITUTE(SUBSTITUTE(F823,CHAR(10),""),CHAR(13),""),"|")</f>
        <v>Preet|CD000002|C3322|C3322|手工具制造||</v>
      </c>
    </row>
    <row r="824" spans="1:13" s="17" customFormat="1" ht="12">
      <c r="A824" s="10" t="s">
        <v>34</v>
      </c>
      <c r="B824" s="22"/>
      <c r="C824" s="22" t="s">
        <v>661</v>
      </c>
      <c r="D824" s="22" t="s">
        <v>7207</v>
      </c>
      <c r="E824" s="22" t="s">
        <v>7208</v>
      </c>
      <c r="F824" s="22"/>
      <c r="G824" s="22"/>
      <c r="H824" s="22"/>
      <c r="I824" s="22"/>
      <c r="J824" s="22"/>
      <c r="K824" s="22"/>
      <c r="L824" s="22"/>
      <c r="M824" s="24" t="str">
        <f>CONCATENATE("Preet|",VLOOKUP(C824,数据标准!E:AF,28,FALSE),"|",TRIM(D824),"|",TRIM(D824),"|",E824,"|",SUBSTITUTE(SUBSTITUTE(F824,CHAR(10),""),CHAR(13),""),"|")</f>
        <v>Preet|CD000002|C3323|C3323|农用及园林用金属工具制造||</v>
      </c>
    </row>
    <row r="825" spans="1:13" s="17" customFormat="1" ht="12">
      <c r="A825" s="10" t="s">
        <v>34</v>
      </c>
      <c r="B825" s="22"/>
      <c r="C825" s="22" t="s">
        <v>661</v>
      </c>
      <c r="D825" s="22" t="s">
        <v>7209</v>
      </c>
      <c r="E825" s="22" t="s">
        <v>7210</v>
      </c>
      <c r="F825" s="22"/>
      <c r="G825" s="22"/>
      <c r="H825" s="22"/>
      <c r="I825" s="22"/>
      <c r="J825" s="22"/>
      <c r="K825" s="22"/>
      <c r="L825" s="22"/>
      <c r="M825" s="24" t="str">
        <f>CONCATENATE("Preet|",VLOOKUP(C825,数据标准!E:AF,28,FALSE),"|",TRIM(D825),"|",TRIM(D825),"|",E825,"|",SUBSTITUTE(SUBSTITUTE(F825,CHAR(10),""),CHAR(13),""),"|")</f>
        <v>Preet|CD000002|C3324|C3324|刀剪及类似日用金属工具制造||</v>
      </c>
    </row>
    <row r="826" spans="1:13" s="17" customFormat="1" ht="12">
      <c r="A826" s="10" t="s">
        <v>34</v>
      </c>
      <c r="B826" s="22"/>
      <c r="C826" s="22" t="s">
        <v>661</v>
      </c>
      <c r="D826" s="22" t="s">
        <v>7211</v>
      </c>
      <c r="E826" s="22" t="s">
        <v>7212</v>
      </c>
      <c r="F826" s="22"/>
      <c r="G826" s="22"/>
      <c r="H826" s="22"/>
      <c r="I826" s="22"/>
      <c r="J826" s="22"/>
      <c r="K826" s="22"/>
      <c r="L826" s="22"/>
      <c r="M826" s="24" t="str">
        <f>CONCATENATE("Preet|",VLOOKUP(C826,数据标准!E:AF,28,FALSE),"|",TRIM(D826),"|",TRIM(D826),"|",E826,"|",SUBSTITUTE(SUBSTITUTE(F826,CHAR(10),""),CHAR(13),""),"|")</f>
        <v>Preet|CD000002|C3329|C3329|其他金属工具制造||</v>
      </c>
    </row>
    <row r="827" spans="1:13" s="17" customFormat="1" ht="12">
      <c r="A827" s="10" t="s">
        <v>34</v>
      </c>
      <c r="B827" s="22"/>
      <c r="C827" s="22" t="s">
        <v>661</v>
      </c>
      <c r="D827" s="22" t="s">
        <v>7213</v>
      </c>
      <c r="E827" s="22" t="s">
        <v>7214</v>
      </c>
      <c r="F827" s="22"/>
      <c r="G827" s="22"/>
      <c r="H827" s="22"/>
      <c r="I827" s="22"/>
      <c r="J827" s="22"/>
      <c r="K827" s="22"/>
      <c r="L827" s="22"/>
      <c r="M827" s="24" t="str">
        <f>CONCATENATE("Preet|",VLOOKUP(C827,数据标准!E:AF,28,FALSE),"|",TRIM(D827),"|",TRIM(D827),"|",E827,"|",SUBSTITUTE(SUBSTITUTE(F827,CHAR(10),""),CHAR(13),""),"|")</f>
        <v>Preet|CD000002|C3330|C3330|集装箱及金属包装容器制造||</v>
      </c>
    </row>
    <row r="828" spans="1:13" s="17" customFormat="1" ht="12">
      <c r="A828" s="10" t="s">
        <v>34</v>
      </c>
      <c r="B828" s="22"/>
      <c r="C828" s="22" t="s">
        <v>661</v>
      </c>
      <c r="D828" s="22" t="s">
        <v>7215</v>
      </c>
      <c r="E828" s="22" t="s">
        <v>7216</v>
      </c>
      <c r="F828" s="22"/>
      <c r="G828" s="22"/>
      <c r="H828" s="22"/>
      <c r="I828" s="22"/>
      <c r="J828" s="22"/>
      <c r="K828" s="22"/>
      <c r="L828" s="22"/>
      <c r="M828" s="24" t="str">
        <f>CONCATENATE("Preet|",VLOOKUP(C828,数据标准!E:AF,28,FALSE),"|",TRIM(D828),"|",TRIM(D828),"|",E828,"|",SUBSTITUTE(SUBSTITUTE(F828,CHAR(10),""),CHAR(13),""),"|")</f>
        <v>Preet|CD000002|C3331|C3331|集装箱制造||</v>
      </c>
    </row>
    <row r="829" spans="1:13" s="17" customFormat="1" ht="12">
      <c r="A829" s="10" t="s">
        <v>34</v>
      </c>
      <c r="B829" s="22"/>
      <c r="C829" s="22" t="s">
        <v>661</v>
      </c>
      <c r="D829" s="22" t="s">
        <v>7217</v>
      </c>
      <c r="E829" s="22" t="s">
        <v>7218</v>
      </c>
      <c r="F829" s="22"/>
      <c r="G829" s="22"/>
      <c r="H829" s="22"/>
      <c r="I829" s="22"/>
      <c r="J829" s="22"/>
      <c r="K829" s="22"/>
      <c r="L829" s="22"/>
      <c r="M829" s="24" t="str">
        <f>CONCATENATE("Preet|",VLOOKUP(C829,数据标准!E:AF,28,FALSE),"|",TRIM(D829),"|",TRIM(D829),"|",E829,"|",SUBSTITUTE(SUBSTITUTE(F829,CHAR(10),""),CHAR(13),""),"|")</f>
        <v>Preet|CD000002|C3332|C3332|金属压力容器制造||</v>
      </c>
    </row>
    <row r="830" spans="1:13" s="17" customFormat="1" ht="12">
      <c r="A830" s="10" t="s">
        <v>34</v>
      </c>
      <c r="B830" s="22"/>
      <c r="C830" s="22" t="s">
        <v>661</v>
      </c>
      <c r="D830" s="22" t="s">
        <v>7219</v>
      </c>
      <c r="E830" s="22" t="s">
        <v>7220</v>
      </c>
      <c r="F830" s="22"/>
      <c r="G830" s="22"/>
      <c r="H830" s="22"/>
      <c r="I830" s="22"/>
      <c r="J830" s="22"/>
      <c r="K830" s="22"/>
      <c r="L830" s="22"/>
      <c r="M830" s="24" t="str">
        <f>CONCATENATE("Preet|",VLOOKUP(C830,数据标准!E:AF,28,FALSE),"|",TRIM(D830),"|",TRIM(D830),"|",E830,"|",SUBSTITUTE(SUBSTITUTE(F830,CHAR(10),""),CHAR(13),""),"|")</f>
        <v>Preet|CD000002|C3333|C3333|金属包装容器及材料制造||</v>
      </c>
    </row>
    <row r="831" spans="1:13" s="17" customFormat="1" ht="12">
      <c r="A831" s="10" t="s">
        <v>34</v>
      </c>
      <c r="B831" s="22"/>
      <c r="C831" s="22" t="s">
        <v>661</v>
      </c>
      <c r="D831" s="22" t="s">
        <v>7221</v>
      </c>
      <c r="E831" s="22" t="s">
        <v>7222</v>
      </c>
      <c r="F831" s="22"/>
      <c r="G831" s="22"/>
      <c r="H831" s="22"/>
      <c r="I831" s="22"/>
      <c r="J831" s="22"/>
      <c r="K831" s="22"/>
      <c r="L831" s="22"/>
      <c r="M831" s="24" t="str">
        <f>CONCATENATE("Preet|",VLOOKUP(C831,数据标准!E:AF,28,FALSE),"|",TRIM(D831),"|",TRIM(D831),"|",E831,"|",SUBSTITUTE(SUBSTITUTE(F831,CHAR(10),""),CHAR(13),""),"|")</f>
        <v>Preet|CD000002|C3340|C3340|金属丝绳及其制品制造||</v>
      </c>
    </row>
    <row r="832" spans="1:13" s="17" customFormat="1" ht="12">
      <c r="A832" s="10" t="s">
        <v>34</v>
      </c>
      <c r="B832" s="22"/>
      <c r="C832" s="22" t="s">
        <v>661</v>
      </c>
      <c r="D832" s="22" t="s">
        <v>7223</v>
      </c>
      <c r="E832" s="22" t="s">
        <v>7224</v>
      </c>
      <c r="F832" s="22"/>
      <c r="G832" s="22"/>
      <c r="H832" s="22"/>
      <c r="I832" s="22"/>
      <c r="J832" s="22"/>
      <c r="K832" s="22"/>
      <c r="L832" s="22"/>
      <c r="M832" s="24" t="str">
        <f>CONCATENATE("Preet|",VLOOKUP(C832,数据标准!E:AF,28,FALSE),"|",TRIM(D832),"|",TRIM(D832),"|",E832,"|",SUBSTITUTE(SUBSTITUTE(F832,CHAR(10),""),CHAR(13),""),"|")</f>
        <v>Preet|CD000002|C3350|C3350|建筑、安全用金属制品制造||</v>
      </c>
    </row>
    <row r="833" spans="1:13" s="17" customFormat="1" ht="12">
      <c r="A833" s="10" t="s">
        <v>34</v>
      </c>
      <c r="B833" s="22"/>
      <c r="C833" s="22" t="s">
        <v>661</v>
      </c>
      <c r="D833" s="22" t="s">
        <v>7225</v>
      </c>
      <c r="E833" s="22" t="s">
        <v>7226</v>
      </c>
      <c r="F833" s="22"/>
      <c r="G833" s="22"/>
      <c r="H833" s="22"/>
      <c r="I833" s="22"/>
      <c r="J833" s="22"/>
      <c r="K833" s="22"/>
      <c r="L833" s="22"/>
      <c r="M833" s="24" t="str">
        <f>CONCATENATE("Preet|",VLOOKUP(C833,数据标准!E:AF,28,FALSE),"|",TRIM(D833),"|",TRIM(D833),"|",E833,"|",SUBSTITUTE(SUBSTITUTE(F833,CHAR(10),""),CHAR(13),""),"|")</f>
        <v>Preet|CD000002|C3351|C3351|建筑、家具用金属配件制造||</v>
      </c>
    </row>
    <row r="834" spans="1:13" s="17" customFormat="1" ht="12">
      <c r="A834" s="10" t="s">
        <v>34</v>
      </c>
      <c r="B834" s="22"/>
      <c r="C834" s="22" t="s">
        <v>661</v>
      </c>
      <c r="D834" s="22" t="s">
        <v>7227</v>
      </c>
      <c r="E834" s="22" t="s">
        <v>7228</v>
      </c>
      <c r="F834" s="22"/>
      <c r="G834" s="22"/>
      <c r="H834" s="22"/>
      <c r="I834" s="22"/>
      <c r="J834" s="22"/>
      <c r="K834" s="22"/>
      <c r="L834" s="22"/>
      <c r="M834" s="24" t="str">
        <f>CONCATENATE("Preet|",VLOOKUP(C834,数据标准!E:AF,28,FALSE),"|",TRIM(D834),"|",TRIM(D834),"|",E834,"|",SUBSTITUTE(SUBSTITUTE(F834,CHAR(10),""),CHAR(13),""),"|")</f>
        <v>Preet|CD000002|C3352|C3352|建筑装饰及水暖管道零件制造||</v>
      </c>
    </row>
    <row r="835" spans="1:13" s="17" customFormat="1" ht="12">
      <c r="A835" s="10" t="s">
        <v>34</v>
      </c>
      <c r="B835" s="22"/>
      <c r="C835" s="22" t="s">
        <v>661</v>
      </c>
      <c r="D835" s="22" t="s">
        <v>7229</v>
      </c>
      <c r="E835" s="22" t="s">
        <v>7230</v>
      </c>
      <c r="F835" s="22"/>
      <c r="G835" s="22"/>
      <c r="H835" s="22"/>
      <c r="I835" s="22"/>
      <c r="J835" s="22"/>
      <c r="K835" s="22"/>
      <c r="L835" s="22"/>
      <c r="M835" s="24" t="str">
        <f>CONCATENATE("Preet|",VLOOKUP(C835,数据标准!E:AF,28,FALSE),"|",TRIM(D835),"|",TRIM(D835),"|",E835,"|",SUBSTITUTE(SUBSTITUTE(F835,CHAR(10),""),CHAR(13),""),"|")</f>
        <v>Preet|CD000002|C3353|C3353|安全、消防用金属制品制造||</v>
      </c>
    </row>
    <row r="836" spans="1:13" s="17" customFormat="1" ht="12">
      <c r="A836" s="10" t="s">
        <v>34</v>
      </c>
      <c r="B836" s="22"/>
      <c r="C836" s="22" t="s">
        <v>661</v>
      </c>
      <c r="D836" s="22" t="s">
        <v>7231</v>
      </c>
      <c r="E836" s="22" t="s">
        <v>7232</v>
      </c>
      <c r="F836" s="22"/>
      <c r="G836" s="22"/>
      <c r="H836" s="22"/>
      <c r="I836" s="22"/>
      <c r="J836" s="22"/>
      <c r="K836" s="22"/>
      <c r="L836" s="22"/>
      <c r="M836" s="24" t="str">
        <f>CONCATENATE("Preet|",VLOOKUP(C836,数据标准!E:AF,28,FALSE),"|",TRIM(D836),"|",TRIM(D836),"|",E836,"|",SUBSTITUTE(SUBSTITUTE(F836,CHAR(10),""),CHAR(13),""),"|")</f>
        <v>Preet|CD000002|C3359|C3359|其他建筑、安全用金属制品制造||</v>
      </c>
    </row>
    <row r="837" spans="1:13" s="17" customFormat="1" ht="12">
      <c r="A837" s="10" t="s">
        <v>34</v>
      </c>
      <c r="B837" s="22"/>
      <c r="C837" s="22" t="s">
        <v>661</v>
      </c>
      <c r="D837" s="22" t="s">
        <v>7233</v>
      </c>
      <c r="E837" s="22" t="s">
        <v>7234</v>
      </c>
      <c r="F837" s="22"/>
      <c r="G837" s="22"/>
      <c r="H837" s="22"/>
      <c r="I837" s="22"/>
      <c r="J837" s="22"/>
      <c r="K837" s="22"/>
      <c r="L837" s="22"/>
      <c r="M837" s="24" t="str">
        <f>CONCATENATE("Preet|",VLOOKUP(C837,数据标准!E:AF,28,FALSE),"|",TRIM(D837),"|",TRIM(D837),"|",E837,"|",SUBSTITUTE(SUBSTITUTE(F837,CHAR(10),""),CHAR(13),""),"|")</f>
        <v>Preet|CD000002|C3360|C3360|金属表面处理及热处理加工||</v>
      </c>
    </row>
    <row r="838" spans="1:13" s="17" customFormat="1" ht="12">
      <c r="A838" s="10" t="s">
        <v>34</v>
      </c>
      <c r="B838" s="22"/>
      <c r="C838" s="22" t="s">
        <v>661</v>
      </c>
      <c r="D838" s="22" t="s">
        <v>7235</v>
      </c>
      <c r="E838" s="22" t="s">
        <v>7236</v>
      </c>
      <c r="F838" s="22"/>
      <c r="G838" s="22"/>
      <c r="H838" s="22"/>
      <c r="I838" s="22"/>
      <c r="J838" s="22"/>
      <c r="K838" s="22"/>
      <c r="L838" s="22"/>
      <c r="M838" s="24" t="str">
        <f>CONCATENATE("Preet|",VLOOKUP(C838,数据标准!E:AF,28,FALSE),"|",TRIM(D838),"|",TRIM(D838),"|",E838,"|",SUBSTITUTE(SUBSTITUTE(F838,CHAR(10),""),CHAR(13),""),"|")</f>
        <v>Preet|CD000002|C3370|C3370|搪瓷制品制造||</v>
      </c>
    </row>
    <row r="839" spans="1:13" s="17" customFormat="1" ht="12">
      <c r="A839" s="10" t="s">
        <v>34</v>
      </c>
      <c r="B839" s="22"/>
      <c r="C839" s="22" t="s">
        <v>661</v>
      </c>
      <c r="D839" s="22" t="s">
        <v>7237</v>
      </c>
      <c r="E839" s="22" t="s">
        <v>7238</v>
      </c>
      <c r="F839" s="22"/>
      <c r="G839" s="22"/>
      <c r="H839" s="22"/>
      <c r="I839" s="22"/>
      <c r="J839" s="22"/>
      <c r="K839" s="22"/>
      <c r="L839" s="22"/>
      <c r="M839" s="24" t="str">
        <f>CONCATENATE("Preet|",VLOOKUP(C839,数据标准!E:AF,28,FALSE),"|",TRIM(D839),"|",TRIM(D839),"|",E839,"|",SUBSTITUTE(SUBSTITUTE(F839,CHAR(10),""),CHAR(13),""),"|")</f>
        <v>Preet|CD000002|C3371|C3371|生产专用搪瓷制品制造||</v>
      </c>
    </row>
    <row r="840" spans="1:13" s="17" customFormat="1" ht="12">
      <c r="A840" s="10" t="s">
        <v>34</v>
      </c>
      <c r="B840" s="22"/>
      <c r="C840" s="22" t="s">
        <v>661</v>
      </c>
      <c r="D840" s="22" t="s">
        <v>7239</v>
      </c>
      <c r="E840" s="22" t="s">
        <v>7240</v>
      </c>
      <c r="F840" s="22"/>
      <c r="G840" s="22"/>
      <c r="H840" s="22"/>
      <c r="I840" s="22"/>
      <c r="J840" s="22"/>
      <c r="K840" s="22"/>
      <c r="L840" s="22"/>
      <c r="M840" s="24" t="str">
        <f>CONCATENATE("Preet|",VLOOKUP(C840,数据标准!E:AF,28,FALSE),"|",TRIM(D840),"|",TRIM(D840),"|",E840,"|",SUBSTITUTE(SUBSTITUTE(F840,CHAR(10),""),CHAR(13),""),"|")</f>
        <v>Preet|CD000002|C3372|C3372|建筑装饰搪瓷制品制造||</v>
      </c>
    </row>
    <row r="841" spans="1:13" s="17" customFormat="1" ht="12">
      <c r="A841" s="10" t="s">
        <v>34</v>
      </c>
      <c r="B841" s="22"/>
      <c r="C841" s="22" t="s">
        <v>661</v>
      </c>
      <c r="D841" s="22" t="s">
        <v>7241</v>
      </c>
      <c r="E841" s="22" t="s">
        <v>7242</v>
      </c>
      <c r="F841" s="22"/>
      <c r="G841" s="22"/>
      <c r="H841" s="22"/>
      <c r="I841" s="22"/>
      <c r="J841" s="22"/>
      <c r="K841" s="22"/>
      <c r="L841" s="22"/>
      <c r="M841" s="24" t="str">
        <f>CONCATENATE("Preet|",VLOOKUP(C841,数据标准!E:AF,28,FALSE),"|",TRIM(D841),"|",TRIM(D841),"|",E841,"|",SUBSTITUTE(SUBSTITUTE(F841,CHAR(10),""),CHAR(13),""),"|")</f>
        <v>Preet|CD000002|C3373|C3373|搪瓷卫生洁具制造||</v>
      </c>
    </row>
    <row r="842" spans="1:13" s="17" customFormat="1" ht="12">
      <c r="A842" s="10" t="s">
        <v>34</v>
      </c>
      <c r="B842" s="22"/>
      <c r="C842" s="22" t="s">
        <v>661</v>
      </c>
      <c r="D842" s="22" t="s">
        <v>7243</v>
      </c>
      <c r="E842" s="22" t="s">
        <v>7244</v>
      </c>
      <c r="F842" s="22"/>
      <c r="G842" s="22"/>
      <c r="H842" s="22"/>
      <c r="I842" s="22"/>
      <c r="J842" s="22"/>
      <c r="K842" s="22"/>
      <c r="L842" s="22"/>
      <c r="M842" s="24" t="str">
        <f>CONCATENATE("Preet|",VLOOKUP(C842,数据标准!E:AF,28,FALSE),"|",TRIM(D842),"|",TRIM(D842),"|",E842,"|",SUBSTITUTE(SUBSTITUTE(F842,CHAR(10),""),CHAR(13),""),"|")</f>
        <v>Preet|CD000002|C3379|C3379|搪瓷日用品及其他搪瓷制品制造||</v>
      </c>
    </row>
    <row r="843" spans="1:13" s="17" customFormat="1" ht="12">
      <c r="A843" s="10" t="s">
        <v>34</v>
      </c>
      <c r="B843" s="22"/>
      <c r="C843" s="22" t="s">
        <v>661</v>
      </c>
      <c r="D843" s="22" t="s">
        <v>7245</v>
      </c>
      <c r="E843" s="22" t="s">
        <v>7246</v>
      </c>
      <c r="F843" s="22"/>
      <c r="G843" s="22"/>
      <c r="H843" s="22"/>
      <c r="I843" s="22"/>
      <c r="J843" s="22"/>
      <c r="K843" s="22"/>
      <c r="L843" s="22"/>
      <c r="M843" s="24" t="str">
        <f>CONCATENATE("Preet|",VLOOKUP(C843,数据标准!E:AF,28,FALSE),"|",TRIM(D843),"|",TRIM(D843),"|",E843,"|",SUBSTITUTE(SUBSTITUTE(F843,CHAR(10),""),CHAR(13),""),"|")</f>
        <v>Preet|CD000002|C3380|C3380|金属制日用品制造||</v>
      </c>
    </row>
    <row r="844" spans="1:13" s="17" customFormat="1" ht="12">
      <c r="A844" s="10" t="s">
        <v>34</v>
      </c>
      <c r="B844" s="22"/>
      <c r="C844" s="22" t="s">
        <v>661</v>
      </c>
      <c r="D844" s="22" t="s">
        <v>7247</v>
      </c>
      <c r="E844" s="22" t="s">
        <v>7248</v>
      </c>
      <c r="F844" s="22"/>
      <c r="G844" s="22"/>
      <c r="H844" s="22"/>
      <c r="I844" s="22"/>
      <c r="J844" s="22"/>
      <c r="K844" s="22"/>
      <c r="L844" s="22"/>
      <c r="M844" s="24" t="str">
        <f>CONCATENATE("Preet|",VLOOKUP(C844,数据标准!E:AF,28,FALSE),"|",TRIM(D844),"|",TRIM(D844),"|",E844,"|",SUBSTITUTE(SUBSTITUTE(F844,CHAR(10),""),CHAR(13),""),"|")</f>
        <v>Preet|CD000002|C3381|C3381|金属制厨房用器具制造||</v>
      </c>
    </row>
    <row r="845" spans="1:13" s="17" customFormat="1" ht="12">
      <c r="A845" s="10" t="s">
        <v>34</v>
      </c>
      <c r="B845" s="22"/>
      <c r="C845" s="22" t="s">
        <v>661</v>
      </c>
      <c r="D845" s="22" t="s">
        <v>7249</v>
      </c>
      <c r="E845" s="22" t="s">
        <v>7250</v>
      </c>
      <c r="F845" s="22"/>
      <c r="G845" s="22"/>
      <c r="H845" s="22"/>
      <c r="I845" s="22"/>
      <c r="J845" s="22"/>
      <c r="K845" s="22"/>
      <c r="L845" s="22"/>
      <c r="M845" s="24" t="str">
        <f>CONCATENATE("Preet|",VLOOKUP(C845,数据标准!E:AF,28,FALSE),"|",TRIM(D845),"|",TRIM(D845),"|",E845,"|",SUBSTITUTE(SUBSTITUTE(F845,CHAR(10),""),CHAR(13),""),"|")</f>
        <v>Preet|CD000002|C3382|C3382|金属制餐具和器皿制造||</v>
      </c>
    </row>
    <row r="846" spans="1:13" s="17" customFormat="1" ht="12">
      <c r="A846" s="10" t="s">
        <v>34</v>
      </c>
      <c r="B846" s="22"/>
      <c r="C846" s="22" t="s">
        <v>661</v>
      </c>
      <c r="D846" s="22" t="s">
        <v>7251</v>
      </c>
      <c r="E846" s="22" t="s">
        <v>7252</v>
      </c>
      <c r="F846" s="22"/>
      <c r="G846" s="22"/>
      <c r="H846" s="22"/>
      <c r="I846" s="22"/>
      <c r="J846" s="22"/>
      <c r="K846" s="22"/>
      <c r="L846" s="22"/>
      <c r="M846" s="24" t="str">
        <f>CONCATENATE("Preet|",VLOOKUP(C846,数据标准!E:AF,28,FALSE),"|",TRIM(D846),"|",TRIM(D846),"|",E846,"|",SUBSTITUTE(SUBSTITUTE(F846,CHAR(10),""),CHAR(13),""),"|")</f>
        <v>Preet|CD000002|C3383|C3383|金属制卫生器具制造||</v>
      </c>
    </row>
    <row r="847" spans="1:13" s="17" customFormat="1" ht="12">
      <c r="A847" s="10" t="s">
        <v>34</v>
      </c>
      <c r="B847" s="22"/>
      <c r="C847" s="22" t="s">
        <v>661</v>
      </c>
      <c r="D847" s="22" t="s">
        <v>7253</v>
      </c>
      <c r="E847" s="22" t="s">
        <v>7254</v>
      </c>
      <c r="F847" s="22"/>
      <c r="G847" s="22"/>
      <c r="H847" s="22"/>
      <c r="I847" s="22"/>
      <c r="J847" s="22"/>
      <c r="K847" s="22"/>
      <c r="L847" s="22"/>
      <c r="M847" s="24" t="str">
        <f>CONCATENATE("Preet|",VLOOKUP(C847,数据标准!E:AF,28,FALSE),"|",TRIM(D847),"|",TRIM(D847),"|",E847,"|",SUBSTITUTE(SUBSTITUTE(F847,CHAR(10),""),CHAR(13),""),"|")</f>
        <v>Preet|CD000002|C3389|C3389|其他金属制日用品制造||</v>
      </c>
    </row>
    <row r="848" spans="1:13" s="17" customFormat="1" ht="12">
      <c r="A848" s="10" t="s">
        <v>34</v>
      </c>
      <c r="B848" s="22"/>
      <c r="C848" s="22" t="s">
        <v>661</v>
      </c>
      <c r="D848" s="22" t="s">
        <v>7255</v>
      </c>
      <c r="E848" s="22" t="s">
        <v>7256</v>
      </c>
      <c r="F848" s="22"/>
      <c r="G848" s="22"/>
      <c r="H848" s="22"/>
      <c r="I848" s="22"/>
      <c r="J848" s="22"/>
      <c r="K848" s="22"/>
      <c r="L848" s="22"/>
      <c r="M848" s="24" t="str">
        <f>CONCATENATE("Preet|",VLOOKUP(C848,数据标准!E:AF,28,FALSE),"|",TRIM(D848),"|",TRIM(D848),"|",E848,"|",SUBSTITUTE(SUBSTITUTE(F848,CHAR(10),""),CHAR(13),""),"|")</f>
        <v>Preet|CD000002|C3390|C3390|铸造及其他金属制品制造||</v>
      </c>
    </row>
    <row r="849" spans="1:13" s="17" customFormat="1" ht="12">
      <c r="A849" s="10" t="s">
        <v>34</v>
      </c>
      <c r="B849" s="22"/>
      <c r="C849" s="22" t="s">
        <v>661</v>
      </c>
      <c r="D849" s="22" t="s">
        <v>7257</v>
      </c>
      <c r="E849" s="22" t="s">
        <v>7258</v>
      </c>
      <c r="F849" s="22"/>
      <c r="G849" s="22"/>
      <c r="H849" s="22"/>
      <c r="I849" s="22"/>
      <c r="J849" s="22"/>
      <c r="K849" s="22"/>
      <c r="L849" s="22"/>
      <c r="M849" s="24" t="str">
        <f>CONCATENATE("Preet|",VLOOKUP(C849,数据标准!E:AF,28,FALSE),"|",TRIM(D849),"|",TRIM(D849),"|",E849,"|",SUBSTITUTE(SUBSTITUTE(F849,CHAR(10),""),CHAR(13),""),"|")</f>
        <v>Preet|CD000002|C3391|C3391|黑色金属铸造||</v>
      </c>
    </row>
    <row r="850" spans="1:13" s="17" customFormat="1" ht="12">
      <c r="A850" s="10" t="s">
        <v>34</v>
      </c>
      <c r="B850" s="22"/>
      <c r="C850" s="22" t="s">
        <v>661</v>
      </c>
      <c r="D850" s="22" t="s">
        <v>7259</v>
      </c>
      <c r="E850" s="22" t="s">
        <v>7260</v>
      </c>
      <c r="F850" s="22"/>
      <c r="G850" s="22"/>
      <c r="H850" s="22"/>
      <c r="I850" s="22"/>
      <c r="J850" s="22"/>
      <c r="K850" s="22"/>
      <c r="L850" s="22"/>
      <c r="M850" s="24" t="str">
        <f>CONCATENATE("Preet|",VLOOKUP(C850,数据标准!E:AF,28,FALSE),"|",TRIM(D850),"|",TRIM(D850),"|",E850,"|",SUBSTITUTE(SUBSTITUTE(F850,CHAR(10),""),CHAR(13),""),"|")</f>
        <v>Preet|CD000002|C3392|C3392|有色金属铸造||</v>
      </c>
    </row>
    <row r="851" spans="1:13" s="17" customFormat="1" ht="12">
      <c r="A851" s="10" t="s">
        <v>34</v>
      </c>
      <c r="B851" s="22"/>
      <c r="C851" s="22" t="s">
        <v>661</v>
      </c>
      <c r="D851" s="22" t="s">
        <v>7261</v>
      </c>
      <c r="E851" s="22" t="s">
        <v>7262</v>
      </c>
      <c r="F851" s="22"/>
      <c r="G851" s="22"/>
      <c r="H851" s="22"/>
      <c r="I851" s="22"/>
      <c r="J851" s="22"/>
      <c r="K851" s="22"/>
      <c r="L851" s="22"/>
      <c r="M851" s="24" t="str">
        <f>CONCATENATE("Preet|",VLOOKUP(C851,数据标准!E:AF,28,FALSE),"|",TRIM(D851),"|",TRIM(D851),"|",E851,"|",SUBSTITUTE(SUBSTITUTE(F851,CHAR(10),""),CHAR(13),""),"|")</f>
        <v>Preet|CD000002|C3393|C3393|锻件及粉末冶金制品制造||</v>
      </c>
    </row>
    <row r="852" spans="1:13" s="17" customFormat="1" ht="12">
      <c r="A852" s="10" t="s">
        <v>34</v>
      </c>
      <c r="B852" s="22"/>
      <c r="C852" s="22" t="s">
        <v>661</v>
      </c>
      <c r="D852" s="22" t="s">
        <v>7263</v>
      </c>
      <c r="E852" s="22" t="s">
        <v>7264</v>
      </c>
      <c r="F852" s="22"/>
      <c r="G852" s="22"/>
      <c r="H852" s="22"/>
      <c r="I852" s="22"/>
      <c r="J852" s="22"/>
      <c r="K852" s="22"/>
      <c r="L852" s="22"/>
      <c r="M852" s="24" t="str">
        <f>CONCATENATE("Preet|",VLOOKUP(C852,数据标准!E:AF,28,FALSE),"|",TRIM(D852),"|",TRIM(D852),"|",E852,"|",SUBSTITUTE(SUBSTITUTE(F852,CHAR(10),""),CHAR(13),""),"|")</f>
        <v>Preet|CD000002|C3394|C3394|交通及公共管理用金属标牌制造||</v>
      </c>
    </row>
    <row r="853" spans="1:13" s="17" customFormat="1" ht="12">
      <c r="A853" s="10" t="s">
        <v>34</v>
      </c>
      <c r="B853" s="22"/>
      <c r="C853" s="22" t="s">
        <v>661</v>
      </c>
      <c r="D853" s="22" t="s">
        <v>7265</v>
      </c>
      <c r="E853" s="22" t="s">
        <v>7266</v>
      </c>
      <c r="F853" s="22"/>
      <c r="G853" s="22"/>
      <c r="H853" s="22"/>
      <c r="I853" s="22"/>
      <c r="J853" s="22"/>
      <c r="K853" s="22"/>
      <c r="L853" s="22"/>
      <c r="M853" s="24" t="str">
        <f>CONCATENATE("Preet|",VLOOKUP(C853,数据标准!E:AF,28,FALSE),"|",TRIM(D853),"|",TRIM(D853),"|",E853,"|",SUBSTITUTE(SUBSTITUTE(F853,CHAR(10),""),CHAR(13),""),"|")</f>
        <v>Preet|CD000002|C3399|C3399|其他未列明金属制品制造||</v>
      </c>
    </row>
    <row r="854" spans="1:13" s="17" customFormat="1" ht="12">
      <c r="A854" s="10" t="s">
        <v>34</v>
      </c>
      <c r="B854" s="22"/>
      <c r="C854" s="22" t="s">
        <v>661</v>
      </c>
      <c r="D854" s="22" t="s">
        <v>7267</v>
      </c>
      <c r="E854" s="22" t="s">
        <v>7268</v>
      </c>
      <c r="F854" s="22"/>
      <c r="G854" s="22"/>
      <c r="H854" s="22"/>
      <c r="I854" s="22"/>
      <c r="J854" s="22"/>
      <c r="K854" s="22"/>
      <c r="L854" s="22"/>
      <c r="M854" s="24" t="str">
        <f>CONCATENATE("Preet|",VLOOKUP(C854,数据标准!E:AF,28,FALSE),"|",TRIM(D854),"|",TRIM(D854),"|",E854,"|",SUBSTITUTE(SUBSTITUTE(F854,CHAR(10),""),CHAR(13),""),"|")</f>
        <v>Preet|CD000002|C3400|C3400|通用设备制造业||</v>
      </c>
    </row>
    <row r="855" spans="1:13" s="17" customFormat="1" ht="12">
      <c r="A855" s="10" t="s">
        <v>34</v>
      </c>
      <c r="B855" s="22"/>
      <c r="C855" s="22" t="s">
        <v>661</v>
      </c>
      <c r="D855" s="22" t="s">
        <v>7269</v>
      </c>
      <c r="E855" s="22" t="s">
        <v>7270</v>
      </c>
      <c r="F855" s="22"/>
      <c r="G855" s="22"/>
      <c r="H855" s="22"/>
      <c r="I855" s="22"/>
      <c r="J855" s="22"/>
      <c r="K855" s="22"/>
      <c r="L855" s="22"/>
      <c r="M855" s="24" t="str">
        <f>CONCATENATE("Preet|",VLOOKUP(C855,数据标准!E:AF,28,FALSE),"|",TRIM(D855),"|",TRIM(D855),"|",E855,"|",SUBSTITUTE(SUBSTITUTE(F855,CHAR(10),""),CHAR(13),""),"|")</f>
        <v>Preet|CD000002|C3410|C3410|锅炉及原动设备制造||</v>
      </c>
    </row>
    <row r="856" spans="1:13" s="17" customFormat="1" ht="12">
      <c r="A856" s="10" t="s">
        <v>34</v>
      </c>
      <c r="B856" s="22"/>
      <c r="C856" s="22" t="s">
        <v>661</v>
      </c>
      <c r="D856" s="22" t="s">
        <v>7271</v>
      </c>
      <c r="E856" s="22" t="s">
        <v>7272</v>
      </c>
      <c r="F856" s="22"/>
      <c r="G856" s="22"/>
      <c r="H856" s="22"/>
      <c r="I856" s="22"/>
      <c r="J856" s="22"/>
      <c r="K856" s="22"/>
      <c r="L856" s="22"/>
      <c r="M856" s="24" t="str">
        <f>CONCATENATE("Preet|",VLOOKUP(C856,数据标准!E:AF,28,FALSE),"|",TRIM(D856),"|",TRIM(D856),"|",E856,"|",SUBSTITUTE(SUBSTITUTE(F856,CHAR(10),""),CHAR(13),""),"|")</f>
        <v>Preet|CD000002|C3411|C3411|锅炉及辅助设备制造||</v>
      </c>
    </row>
    <row r="857" spans="1:13" s="17" customFormat="1" ht="12">
      <c r="A857" s="10" t="s">
        <v>34</v>
      </c>
      <c r="B857" s="22"/>
      <c r="C857" s="22" t="s">
        <v>661</v>
      </c>
      <c r="D857" s="22" t="s">
        <v>7273</v>
      </c>
      <c r="E857" s="22" t="s">
        <v>7274</v>
      </c>
      <c r="F857" s="22"/>
      <c r="G857" s="22"/>
      <c r="H857" s="22"/>
      <c r="I857" s="22"/>
      <c r="J857" s="22"/>
      <c r="K857" s="22"/>
      <c r="L857" s="22"/>
      <c r="M857" s="24" t="str">
        <f>CONCATENATE("Preet|",VLOOKUP(C857,数据标准!E:AF,28,FALSE),"|",TRIM(D857),"|",TRIM(D857),"|",E857,"|",SUBSTITUTE(SUBSTITUTE(F857,CHAR(10),""),CHAR(13),""),"|")</f>
        <v>Preet|CD000002|C3412|C3412|内燃机及配件制造||</v>
      </c>
    </row>
    <row r="858" spans="1:13" s="17" customFormat="1" ht="12">
      <c r="A858" s="10" t="s">
        <v>34</v>
      </c>
      <c r="B858" s="22"/>
      <c r="C858" s="22" t="s">
        <v>661</v>
      </c>
      <c r="D858" s="22" t="s">
        <v>7275</v>
      </c>
      <c r="E858" s="22" t="s">
        <v>7276</v>
      </c>
      <c r="F858" s="22"/>
      <c r="G858" s="22"/>
      <c r="H858" s="22"/>
      <c r="I858" s="22"/>
      <c r="J858" s="22"/>
      <c r="K858" s="22"/>
      <c r="L858" s="22"/>
      <c r="M858" s="24" t="str">
        <f>CONCATENATE("Preet|",VLOOKUP(C858,数据标准!E:AF,28,FALSE),"|",TRIM(D858),"|",TRIM(D858),"|",E858,"|",SUBSTITUTE(SUBSTITUTE(F858,CHAR(10),""),CHAR(13),""),"|")</f>
        <v>Preet|CD000002|C3413|C3413|汽轮机及辅机制造||</v>
      </c>
    </row>
    <row r="859" spans="1:13" s="17" customFormat="1" ht="12">
      <c r="A859" s="10" t="s">
        <v>34</v>
      </c>
      <c r="B859" s="22"/>
      <c r="C859" s="22" t="s">
        <v>661</v>
      </c>
      <c r="D859" s="22" t="s">
        <v>7277</v>
      </c>
      <c r="E859" s="22" t="s">
        <v>7278</v>
      </c>
      <c r="F859" s="22"/>
      <c r="G859" s="22"/>
      <c r="H859" s="22"/>
      <c r="I859" s="22"/>
      <c r="J859" s="22"/>
      <c r="K859" s="22"/>
      <c r="L859" s="22"/>
      <c r="M859" s="24" t="str">
        <f>CONCATENATE("Preet|",VLOOKUP(C859,数据标准!E:AF,28,FALSE),"|",TRIM(D859),"|",TRIM(D859),"|",E859,"|",SUBSTITUTE(SUBSTITUTE(F859,CHAR(10),""),CHAR(13),""),"|")</f>
        <v>Preet|CD000002|C3414|C3414|水轮机及辅机制造||</v>
      </c>
    </row>
    <row r="860" spans="1:13" s="17" customFormat="1" ht="12">
      <c r="A860" s="10" t="s">
        <v>34</v>
      </c>
      <c r="B860" s="22"/>
      <c r="C860" s="22" t="s">
        <v>661</v>
      </c>
      <c r="D860" s="22" t="s">
        <v>7279</v>
      </c>
      <c r="E860" s="22" t="s">
        <v>7280</v>
      </c>
      <c r="F860" s="22"/>
      <c r="G860" s="22"/>
      <c r="H860" s="22"/>
      <c r="I860" s="22"/>
      <c r="J860" s="22"/>
      <c r="K860" s="22"/>
      <c r="L860" s="22"/>
      <c r="M860" s="24" t="str">
        <f>CONCATENATE("Preet|",VLOOKUP(C860,数据标准!E:AF,28,FALSE),"|",TRIM(D860),"|",TRIM(D860),"|",E860,"|",SUBSTITUTE(SUBSTITUTE(F860,CHAR(10),""),CHAR(13),""),"|")</f>
        <v>Preet|CD000002|C3415|C3415|风能原动设备制造||</v>
      </c>
    </row>
    <row r="861" spans="1:13" s="17" customFormat="1" ht="12">
      <c r="A861" s="10" t="s">
        <v>34</v>
      </c>
      <c r="B861" s="22"/>
      <c r="C861" s="22" t="s">
        <v>661</v>
      </c>
      <c r="D861" s="22" t="s">
        <v>7281</v>
      </c>
      <c r="E861" s="22" t="s">
        <v>7282</v>
      </c>
      <c r="F861" s="22"/>
      <c r="G861" s="22"/>
      <c r="H861" s="22"/>
      <c r="I861" s="22"/>
      <c r="J861" s="22"/>
      <c r="K861" s="22"/>
      <c r="L861" s="22"/>
      <c r="M861" s="24" t="str">
        <f>CONCATENATE("Preet|",VLOOKUP(C861,数据标准!E:AF,28,FALSE),"|",TRIM(D861),"|",TRIM(D861),"|",E861,"|",SUBSTITUTE(SUBSTITUTE(F861,CHAR(10),""),CHAR(13),""),"|")</f>
        <v>Preet|CD000002|C3419|C3419|其他原动设备制造||</v>
      </c>
    </row>
    <row r="862" spans="1:13" s="17" customFormat="1" ht="12">
      <c r="A862" s="10" t="s">
        <v>34</v>
      </c>
      <c r="B862" s="22"/>
      <c r="C862" s="22" t="s">
        <v>661</v>
      </c>
      <c r="D862" s="22" t="s">
        <v>7283</v>
      </c>
      <c r="E862" s="22" t="s">
        <v>7284</v>
      </c>
      <c r="F862" s="22"/>
      <c r="G862" s="22"/>
      <c r="H862" s="22"/>
      <c r="I862" s="22"/>
      <c r="J862" s="22"/>
      <c r="K862" s="22"/>
      <c r="L862" s="22"/>
      <c r="M862" s="24" t="str">
        <f>CONCATENATE("Preet|",VLOOKUP(C862,数据标准!E:AF,28,FALSE),"|",TRIM(D862),"|",TRIM(D862),"|",E862,"|",SUBSTITUTE(SUBSTITUTE(F862,CHAR(10),""),CHAR(13),""),"|")</f>
        <v>Preet|CD000002|C3420|C3420|金属加工机械制造||</v>
      </c>
    </row>
    <row r="863" spans="1:13" s="17" customFormat="1" ht="12">
      <c r="A863" s="10" t="s">
        <v>34</v>
      </c>
      <c r="B863" s="22"/>
      <c r="C863" s="22" t="s">
        <v>661</v>
      </c>
      <c r="D863" s="22" t="s">
        <v>7285</v>
      </c>
      <c r="E863" s="22" t="s">
        <v>7286</v>
      </c>
      <c r="F863" s="22"/>
      <c r="G863" s="22"/>
      <c r="H863" s="22"/>
      <c r="I863" s="22"/>
      <c r="J863" s="22"/>
      <c r="K863" s="22"/>
      <c r="L863" s="22"/>
      <c r="M863" s="24" t="str">
        <f>CONCATENATE("Preet|",VLOOKUP(C863,数据标准!E:AF,28,FALSE),"|",TRIM(D863),"|",TRIM(D863),"|",E863,"|",SUBSTITUTE(SUBSTITUTE(F863,CHAR(10),""),CHAR(13),""),"|")</f>
        <v>Preet|CD000002|C3421|C3421|金属切削机床制造||</v>
      </c>
    </row>
    <row r="864" spans="1:13" s="17" customFormat="1" ht="12">
      <c r="A864" s="10" t="s">
        <v>34</v>
      </c>
      <c r="B864" s="22"/>
      <c r="C864" s="22" t="s">
        <v>661</v>
      </c>
      <c r="D864" s="22" t="s">
        <v>7287</v>
      </c>
      <c r="E864" s="22" t="s">
        <v>7288</v>
      </c>
      <c r="F864" s="22"/>
      <c r="G864" s="22"/>
      <c r="H864" s="22"/>
      <c r="I864" s="22"/>
      <c r="J864" s="22"/>
      <c r="K864" s="22"/>
      <c r="L864" s="22"/>
      <c r="M864" s="24" t="str">
        <f>CONCATENATE("Preet|",VLOOKUP(C864,数据标准!E:AF,28,FALSE),"|",TRIM(D864),"|",TRIM(D864),"|",E864,"|",SUBSTITUTE(SUBSTITUTE(F864,CHAR(10),""),CHAR(13),""),"|")</f>
        <v>Preet|CD000002|C3422|C3422|金属成形机床制造||</v>
      </c>
    </row>
    <row r="865" spans="1:13" s="17" customFormat="1" ht="12">
      <c r="A865" s="10" t="s">
        <v>34</v>
      </c>
      <c r="B865" s="22"/>
      <c r="C865" s="22" t="s">
        <v>661</v>
      </c>
      <c r="D865" s="22" t="s">
        <v>7289</v>
      </c>
      <c r="E865" s="22" t="s">
        <v>7290</v>
      </c>
      <c r="F865" s="22"/>
      <c r="G865" s="22"/>
      <c r="H865" s="22"/>
      <c r="I865" s="22"/>
      <c r="J865" s="22"/>
      <c r="K865" s="22"/>
      <c r="L865" s="22"/>
      <c r="M865" s="24" t="str">
        <f>CONCATENATE("Preet|",VLOOKUP(C865,数据标准!E:AF,28,FALSE),"|",TRIM(D865),"|",TRIM(D865),"|",E865,"|",SUBSTITUTE(SUBSTITUTE(F865,CHAR(10),""),CHAR(13),""),"|")</f>
        <v>Preet|CD000002|C3423|C3423|铸造机械制造||</v>
      </c>
    </row>
    <row r="866" spans="1:13" s="17" customFormat="1" ht="12">
      <c r="A866" s="10" t="s">
        <v>34</v>
      </c>
      <c r="B866" s="22"/>
      <c r="C866" s="22" t="s">
        <v>661</v>
      </c>
      <c r="D866" s="22" t="s">
        <v>7291</v>
      </c>
      <c r="E866" s="22" t="s">
        <v>7292</v>
      </c>
      <c r="F866" s="22"/>
      <c r="G866" s="22"/>
      <c r="H866" s="22"/>
      <c r="I866" s="22"/>
      <c r="J866" s="22"/>
      <c r="K866" s="22"/>
      <c r="L866" s="22"/>
      <c r="M866" s="24" t="str">
        <f>CONCATENATE("Preet|",VLOOKUP(C866,数据标准!E:AF,28,FALSE),"|",TRIM(D866),"|",TRIM(D866),"|",E866,"|",SUBSTITUTE(SUBSTITUTE(F866,CHAR(10),""),CHAR(13),""),"|")</f>
        <v>Preet|CD000002|C3424|C3424|金属切割及焊接设备制造||</v>
      </c>
    </row>
    <row r="867" spans="1:13" s="17" customFormat="1" ht="12">
      <c r="A867" s="10" t="s">
        <v>34</v>
      </c>
      <c r="B867" s="22"/>
      <c r="C867" s="22" t="s">
        <v>661</v>
      </c>
      <c r="D867" s="22" t="s">
        <v>7293</v>
      </c>
      <c r="E867" s="22" t="s">
        <v>7294</v>
      </c>
      <c r="F867" s="22"/>
      <c r="G867" s="22"/>
      <c r="H867" s="22"/>
      <c r="I867" s="22"/>
      <c r="J867" s="22"/>
      <c r="K867" s="22"/>
      <c r="L867" s="22"/>
      <c r="M867" s="24" t="str">
        <f>CONCATENATE("Preet|",VLOOKUP(C867,数据标准!E:AF,28,FALSE),"|",TRIM(D867),"|",TRIM(D867),"|",E867,"|",SUBSTITUTE(SUBSTITUTE(F867,CHAR(10),""),CHAR(13),""),"|")</f>
        <v>Preet|CD000002|C3425|C3425|机床功能部件及附件制造||</v>
      </c>
    </row>
    <row r="868" spans="1:13" s="17" customFormat="1" ht="12">
      <c r="A868" s="10" t="s">
        <v>34</v>
      </c>
      <c r="B868" s="22"/>
      <c r="C868" s="22" t="s">
        <v>661</v>
      </c>
      <c r="D868" s="22" t="s">
        <v>7295</v>
      </c>
      <c r="E868" s="22" t="s">
        <v>7296</v>
      </c>
      <c r="F868" s="22"/>
      <c r="G868" s="22"/>
      <c r="H868" s="22"/>
      <c r="I868" s="22"/>
      <c r="J868" s="22"/>
      <c r="K868" s="22"/>
      <c r="L868" s="22"/>
      <c r="M868" s="24" t="str">
        <f>CONCATENATE("Preet|",VLOOKUP(C868,数据标准!E:AF,28,FALSE),"|",TRIM(D868),"|",TRIM(D868),"|",E868,"|",SUBSTITUTE(SUBSTITUTE(F868,CHAR(10),""),CHAR(13),""),"|")</f>
        <v>Preet|CD000002|C3429|C3429|其他金属加工机械制造||</v>
      </c>
    </row>
    <row r="869" spans="1:13" s="17" customFormat="1" ht="12">
      <c r="A869" s="10" t="s">
        <v>34</v>
      </c>
      <c r="B869" s="22"/>
      <c r="C869" s="22" t="s">
        <v>661</v>
      </c>
      <c r="D869" s="22" t="s">
        <v>7297</v>
      </c>
      <c r="E869" s="22" t="s">
        <v>7298</v>
      </c>
      <c r="F869" s="22"/>
      <c r="G869" s="22"/>
      <c r="H869" s="22"/>
      <c r="I869" s="22"/>
      <c r="J869" s="22"/>
      <c r="K869" s="22"/>
      <c r="L869" s="22"/>
      <c r="M869" s="24" t="str">
        <f>CONCATENATE("Preet|",VLOOKUP(C869,数据标准!E:AF,28,FALSE),"|",TRIM(D869),"|",TRIM(D869),"|",E869,"|",SUBSTITUTE(SUBSTITUTE(F869,CHAR(10),""),CHAR(13),""),"|")</f>
        <v>Preet|CD000002|C3430|C3430|物料搬运设备制造||</v>
      </c>
    </row>
    <row r="870" spans="1:13" s="17" customFormat="1" ht="12">
      <c r="A870" s="10" t="s">
        <v>34</v>
      </c>
      <c r="B870" s="22"/>
      <c r="C870" s="22" t="s">
        <v>661</v>
      </c>
      <c r="D870" s="22" t="s">
        <v>7299</v>
      </c>
      <c r="E870" s="22" t="s">
        <v>7300</v>
      </c>
      <c r="F870" s="22"/>
      <c r="G870" s="22"/>
      <c r="H870" s="22"/>
      <c r="I870" s="22"/>
      <c r="J870" s="22"/>
      <c r="K870" s="22"/>
      <c r="L870" s="22"/>
      <c r="M870" s="24" t="str">
        <f>CONCATENATE("Preet|",VLOOKUP(C870,数据标准!E:AF,28,FALSE),"|",TRIM(D870),"|",TRIM(D870),"|",E870,"|",SUBSTITUTE(SUBSTITUTE(F870,CHAR(10),""),CHAR(13),""),"|")</f>
        <v>Preet|CD000002|C3431|C3431|轻小型起重设备制造||</v>
      </c>
    </row>
    <row r="871" spans="1:13" s="17" customFormat="1" ht="12">
      <c r="A871" s="10" t="s">
        <v>34</v>
      </c>
      <c r="B871" s="22"/>
      <c r="C871" s="22" t="s">
        <v>661</v>
      </c>
      <c r="D871" s="22" t="s">
        <v>7301</v>
      </c>
      <c r="E871" s="22" t="s">
        <v>7302</v>
      </c>
      <c r="F871" s="22"/>
      <c r="G871" s="22"/>
      <c r="H871" s="22"/>
      <c r="I871" s="22"/>
      <c r="J871" s="22"/>
      <c r="K871" s="22"/>
      <c r="L871" s="22"/>
      <c r="M871" s="24" t="str">
        <f>CONCATENATE("Preet|",VLOOKUP(C871,数据标准!E:AF,28,FALSE),"|",TRIM(D871),"|",TRIM(D871),"|",E871,"|",SUBSTITUTE(SUBSTITUTE(F871,CHAR(10),""),CHAR(13),""),"|")</f>
        <v>Preet|CD000002|C3432|C3432|生产专用起重机制造||</v>
      </c>
    </row>
    <row r="872" spans="1:13" s="17" customFormat="1" ht="12">
      <c r="A872" s="10" t="s">
        <v>34</v>
      </c>
      <c r="B872" s="22"/>
      <c r="C872" s="22" t="s">
        <v>661</v>
      </c>
      <c r="D872" s="22" t="s">
        <v>7303</v>
      </c>
      <c r="E872" s="22" t="s">
        <v>7304</v>
      </c>
      <c r="F872" s="22"/>
      <c r="G872" s="22"/>
      <c r="H872" s="22"/>
      <c r="I872" s="22"/>
      <c r="J872" s="22"/>
      <c r="K872" s="22"/>
      <c r="L872" s="22"/>
      <c r="M872" s="24" t="str">
        <f>CONCATENATE("Preet|",VLOOKUP(C872,数据标准!E:AF,28,FALSE),"|",TRIM(D872),"|",TRIM(D872),"|",E872,"|",SUBSTITUTE(SUBSTITUTE(F872,CHAR(10),""),CHAR(13),""),"|")</f>
        <v>Preet|CD000002|C3433|C3433|生产专用车辆制造||</v>
      </c>
    </row>
    <row r="873" spans="1:13" s="17" customFormat="1" ht="12">
      <c r="A873" s="10" t="s">
        <v>34</v>
      </c>
      <c r="B873" s="22"/>
      <c r="C873" s="22" t="s">
        <v>661</v>
      </c>
      <c r="D873" s="22" t="s">
        <v>7305</v>
      </c>
      <c r="E873" s="22" t="s">
        <v>7306</v>
      </c>
      <c r="F873" s="22"/>
      <c r="G873" s="22"/>
      <c r="H873" s="22"/>
      <c r="I873" s="22"/>
      <c r="J873" s="22"/>
      <c r="K873" s="22"/>
      <c r="L873" s="22"/>
      <c r="M873" s="24" t="str">
        <f>CONCATENATE("Preet|",VLOOKUP(C873,数据标准!E:AF,28,FALSE),"|",TRIM(D873),"|",TRIM(D873),"|",E873,"|",SUBSTITUTE(SUBSTITUTE(F873,CHAR(10),""),CHAR(13),""),"|")</f>
        <v>Preet|CD000002|C3434|C3434|连续搬运设备制造||</v>
      </c>
    </row>
    <row r="874" spans="1:13" s="17" customFormat="1" ht="12">
      <c r="A874" s="10" t="s">
        <v>34</v>
      </c>
      <c r="B874" s="22"/>
      <c r="C874" s="22" t="s">
        <v>661</v>
      </c>
      <c r="D874" s="22" t="s">
        <v>7307</v>
      </c>
      <c r="E874" s="22" t="s">
        <v>7308</v>
      </c>
      <c r="F874" s="22"/>
      <c r="G874" s="22"/>
      <c r="H874" s="22"/>
      <c r="I874" s="22"/>
      <c r="J874" s="22"/>
      <c r="K874" s="22"/>
      <c r="L874" s="22"/>
      <c r="M874" s="24" t="str">
        <f>CONCATENATE("Preet|",VLOOKUP(C874,数据标准!E:AF,28,FALSE),"|",TRIM(D874),"|",TRIM(D874),"|",E874,"|",SUBSTITUTE(SUBSTITUTE(F874,CHAR(10),""),CHAR(13),""),"|")</f>
        <v>Preet|CD000002|C3435|C3435|电梯、自动扶梯及升降机制造||</v>
      </c>
    </row>
    <row r="875" spans="1:13" s="17" customFormat="1" ht="12">
      <c r="A875" s="10" t="s">
        <v>34</v>
      </c>
      <c r="B875" s="22"/>
      <c r="C875" s="22" t="s">
        <v>661</v>
      </c>
      <c r="D875" s="22" t="s">
        <v>7309</v>
      </c>
      <c r="E875" s="22" t="s">
        <v>7310</v>
      </c>
      <c r="F875" s="22"/>
      <c r="G875" s="22"/>
      <c r="H875" s="22"/>
      <c r="I875" s="22"/>
      <c r="J875" s="22"/>
      <c r="K875" s="22"/>
      <c r="L875" s="22"/>
      <c r="M875" s="24" t="str">
        <f>CONCATENATE("Preet|",VLOOKUP(C875,数据标准!E:AF,28,FALSE),"|",TRIM(D875),"|",TRIM(D875),"|",E875,"|",SUBSTITUTE(SUBSTITUTE(F875,CHAR(10),""),CHAR(13),""),"|")</f>
        <v>Preet|CD000002|C3436|C3436|客运索道制造||</v>
      </c>
    </row>
    <row r="876" spans="1:13" s="17" customFormat="1" ht="12">
      <c r="A876" s="10" t="s">
        <v>34</v>
      </c>
      <c r="B876" s="22"/>
      <c r="C876" s="22" t="s">
        <v>661</v>
      </c>
      <c r="D876" s="22" t="s">
        <v>7311</v>
      </c>
      <c r="E876" s="22" t="s">
        <v>7312</v>
      </c>
      <c r="F876" s="22"/>
      <c r="G876" s="22"/>
      <c r="H876" s="22"/>
      <c r="I876" s="22"/>
      <c r="J876" s="22"/>
      <c r="K876" s="22"/>
      <c r="L876" s="22"/>
      <c r="M876" s="24" t="str">
        <f>CONCATENATE("Preet|",VLOOKUP(C876,数据标准!E:AF,28,FALSE),"|",TRIM(D876),"|",TRIM(D876),"|",E876,"|",SUBSTITUTE(SUBSTITUTE(F876,CHAR(10),""),CHAR(13),""),"|")</f>
        <v>Preet|CD000002|C3437|C3437|机械式停车设备制造||</v>
      </c>
    </row>
    <row r="877" spans="1:13" s="17" customFormat="1" ht="12">
      <c r="A877" s="10" t="s">
        <v>34</v>
      </c>
      <c r="B877" s="22"/>
      <c r="C877" s="22" t="s">
        <v>661</v>
      </c>
      <c r="D877" s="22" t="s">
        <v>7313</v>
      </c>
      <c r="E877" s="22" t="s">
        <v>7314</v>
      </c>
      <c r="F877" s="22"/>
      <c r="G877" s="22"/>
      <c r="H877" s="22"/>
      <c r="I877" s="22"/>
      <c r="J877" s="22"/>
      <c r="K877" s="22"/>
      <c r="L877" s="22"/>
      <c r="M877" s="24" t="str">
        <f>CONCATENATE("Preet|",VLOOKUP(C877,数据标准!E:AF,28,FALSE),"|",TRIM(D877),"|",TRIM(D877),"|",E877,"|",SUBSTITUTE(SUBSTITUTE(F877,CHAR(10),""),CHAR(13),""),"|")</f>
        <v>Preet|CD000002|C3439|C3439|其他物料搬运设备制造||</v>
      </c>
    </row>
    <row r="878" spans="1:13" s="17" customFormat="1" ht="12">
      <c r="A878" s="10" t="s">
        <v>34</v>
      </c>
      <c r="B878" s="22"/>
      <c r="C878" s="22" t="s">
        <v>661</v>
      </c>
      <c r="D878" s="22" t="s">
        <v>7315</v>
      </c>
      <c r="E878" s="22" t="s">
        <v>7316</v>
      </c>
      <c r="F878" s="22"/>
      <c r="G878" s="22"/>
      <c r="H878" s="22"/>
      <c r="I878" s="22"/>
      <c r="J878" s="22"/>
      <c r="K878" s="22"/>
      <c r="L878" s="22"/>
      <c r="M878" s="24" t="str">
        <f>CONCATENATE("Preet|",VLOOKUP(C878,数据标准!E:AF,28,FALSE),"|",TRIM(D878),"|",TRIM(D878),"|",E878,"|",SUBSTITUTE(SUBSTITUTE(F878,CHAR(10),""),CHAR(13),""),"|")</f>
        <v>Preet|CD000002|C3440|C3440|泵、阀门、压缩机及类似机械制造||</v>
      </c>
    </row>
    <row r="879" spans="1:13" s="17" customFormat="1" ht="12">
      <c r="A879" s="10" t="s">
        <v>34</v>
      </c>
      <c r="B879" s="22"/>
      <c r="C879" s="22" t="s">
        <v>661</v>
      </c>
      <c r="D879" s="22" t="s">
        <v>7317</v>
      </c>
      <c r="E879" s="22" t="s">
        <v>7318</v>
      </c>
      <c r="F879" s="22"/>
      <c r="G879" s="22"/>
      <c r="H879" s="22"/>
      <c r="I879" s="22"/>
      <c r="J879" s="22"/>
      <c r="K879" s="22"/>
      <c r="L879" s="22"/>
      <c r="M879" s="24" t="str">
        <f>CONCATENATE("Preet|",VLOOKUP(C879,数据标准!E:AF,28,FALSE),"|",TRIM(D879),"|",TRIM(D879),"|",E879,"|",SUBSTITUTE(SUBSTITUTE(F879,CHAR(10),""),CHAR(13),""),"|")</f>
        <v>Preet|CD000002|C3441|C3441|泵及真空设备制造||</v>
      </c>
    </row>
    <row r="880" spans="1:13" s="17" customFormat="1" ht="12">
      <c r="A880" s="10" t="s">
        <v>34</v>
      </c>
      <c r="B880" s="22"/>
      <c r="C880" s="22" t="s">
        <v>661</v>
      </c>
      <c r="D880" s="22" t="s">
        <v>7319</v>
      </c>
      <c r="E880" s="22" t="s">
        <v>7320</v>
      </c>
      <c r="F880" s="22"/>
      <c r="G880" s="22"/>
      <c r="H880" s="22"/>
      <c r="I880" s="22"/>
      <c r="J880" s="22"/>
      <c r="K880" s="22"/>
      <c r="L880" s="22"/>
      <c r="M880" s="24" t="str">
        <f>CONCATENATE("Preet|",VLOOKUP(C880,数据标准!E:AF,28,FALSE),"|",TRIM(D880),"|",TRIM(D880),"|",E880,"|",SUBSTITUTE(SUBSTITUTE(F880,CHAR(10),""),CHAR(13),""),"|")</f>
        <v>Preet|CD000002|C3442|C3442|气体压缩机械制造||</v>
      </c>
    </row>
    <row r="881" spans="1:13" s="17" customFormat="1" ht="12">
      <c r="A881" s="10" t="s">
        <v>34</v>
      </c>
      <c r="B881" s="22"/>
      <c r="C881" s="22" t="s">
        <v>661</v>
      </c>
      <c r="D881" s="22" t="s">
        <v>7321</v>
      </c>
      <c r="E881" s="22" t="s">
        <v>7322</v>
      </c>
      <c r="F881" s="22"/>
      <c r="G881" s="22"/>
      <c r="H881" s="22"/>
      <c r="I881" s="22"/>
      <c r="J881" s="22"/>
      <c r="K881" s="22"/>
      <c r="L881" s="22"/>
      <c r="M881" s="24" t="str">
        <f>CONCATENATE("Preet|",VLOOKUP(C881,数据标准!E:AF,28,FALSE),"|",TRIM(D881),"|",TRIM(D881),"|",E881,"|",SUBSTITUTE(SUBSTITUTE(F881,CHAR(10),""),CHAR(13),""),"|")</f>
        <v>Preet|CD000002|C3443|C3443|阀门和旋塞制造||</v>
      </c>
    </row>
    <row r="882" spans="1:13" s="17" customFormat="1" ht="12">
      <c r="A882" s="10" t="s">
        <v>34</v>
      </c>
      <c r="B882" s="22"/>
      <c r="C882" s="22" t="s">
        <v>661</v>
      </c>
      <c r="D882" s="22" t="s">
        <v>7323</v>
      </c>
      <c r="E882" s="22" t="s">
        <v>7324</v>
      </c>
      <c r="F882" s="22"/>
      <c r="G882" s="22"/>
      <c r="H882" s="22"/>
      <c r="I882" s="22"/>
      <c r="J882" s="22"/>
      <c r="K882" s="22"/>
      <c r="L882" s="22"/>
      <c r="M882" s="24" t="str">
        <f>CONCATENATE("Preet|",VLOOKUP(C882,数据标准!E:AF,28,FALSE),"|",TRIM(D882),"|",TRIM(D882),"|",E882,"|",SUBSTITUTE(SUBSTITUTE(F882,CHAR(10),""),CHAR(13),""),"|")</f>
        <v>Preet|CD000002|C3444|C3444|液压动力机械及元件制造||</v>
      </c>
    </row>
    <row r="883" spans="1:13" s="17" customFormat="1" ht="12">
      <c r="A883" s="10" t="s">
        <v>34</v>
      </c>
      <c r="B883" s="22"/>
      <c r="C883" s="22" t="s">
        <v>661</v>
      </c>
      <c r="D883" s="22" t="s">
        <v>7325</v>
      </c>
      <c r="E883" s="22" t="s">
        <v>7326</v>
      </c>
      <c r="F883" s="22"/>
      <c r="G883" s="22"/>
      <c r="H883" s="22"/>
      <c r="I883" s="22"/>
      <c r="J883" s="22"/>
      <c r="K883" s="22"/>
      <c r="L883" s="22"/>
      <c r="M883" s="24" t="str">
        <f>CONCATENATE("Preet|",VLOOKUP(C883,数据标准!E:AF,28,FALSE),"|",TRIM(D883),"|",TRIM(D883),"|",E883,"|",SUBSTITUTE(SUBSTITUTE(F883,CHAR(10),""),CHAR(13),""),"|")</f>
        <v>Preet|CD000002|C3445|C3445|液力动力机械及元件制造||</v>
      </c>
    </row>
    <row r="884" spans="1:13" s="17" customFormat="1" ht="12">
      <c r="A884" s="10" t="s">
        <v>34</v>
      </c>
      <c r="B884" s="22"/>
      <c r="C884" s="22" t="s">
        <v>661</v>
      </c>
      <c r="D884" s="22" t="s">
        <v>7327</v>
      </c>
      <c r="E884" s="22" t="s">
        <v>7328</v>
      </c>
      <c r="F884" s="22"/>
      <c r="G884" s="22"/>
      <c r="H884" s="22"/>
      <c r="I884" s="22"/>
      <c r="J884" s="22"/>
      <c r="K884" s="22"/>
      <c r="L884" s="22"/>
      <c r="M884" s="24" t="str">
        <f>CONCATENATE("Preet|",VLOOKUP(C884,数据标准!E:AF,28,FALSE),"|",TRIM(D884),"|",TRIM(D884),"|",E884,"|",SUBSTITUTE(SUBSTITUTE(F884,CHAR(10),""),CHAR(13),""),"|")</f>
        <v>Preet|CD000002|C3446|C3446|气压动力机械及元件制造||</v>
      </c>
    </row>
    <row r="885" spans="1:13" s="17" customFormat="1" ht="12">
      <c r="A885" s="10" t="s">
        <v>34</v>
      </c>
      <c r="B885" s="22"/>
      <c r="C885" s="22" t="s">
        <v>661</v>
      </c>
      <c r="D885" s="22" t="s">
        <v>7329</v>
      </c>
      <c r="E885" s="22" t="s">
        <v>7330</v>
      </c>
      <c r="F885" s="22"/>
      <c r="G885" s="22"/>
      <c r="H885" s="22"/>
      <c r="I885" s="22"/>
      <c r="J885" s="22"/>
      <c r="K885" s="22"/>
      <c r="L885" s="22"/>
      <c r="M885" s="24" t="str">
        <f>CONCATENATE("Preet|",VLOOKUP(C885,数据标准!E:AF,28,FALSE),"|",TRIM(D885),"|",TRIM(D885),"|",E885,"|",SUBSTITUTE(SUBSTITUTE(F885,CHAR(10),""),CHAR(13),""),"|")</f>
        <v>Preet|CD000002|C3450|C3450|轴承、齿轮和传动部件制造||</v>
      </c>
    </row>
    <row r="886" spans="1:13" s="17" customFormat="1" ht="12">
      <c r="A886" s="10" t="s">
        <v>34</v>
      </c>
      <c r="B886" s="22"/>
      <c r="C886" s="22" t="s">
        <v>661</v>
      </c>
      <c r="D886" s="22" t="s">
        <v>7331</v>
      </c>
      <c r="E886" s="22" t="s">
        <v>7332</v>
      </c>
      <c r="F886" s="22"/>
      <c r="G886" s="22"/>
      <c r="H886" s="22"/>
      <c r="I886" s="22"/>
      <c r="J886" s="22"/>
      <c r="K886" s="22"/>
      <c r="L886" s="22"/>
      <c r="M886" s="24" t="str">
        <f>CONCATENATE("Preet|",VLOOKUP(C886,数据标准!E:AF,28,FALSE),"|",TRIM(D886),"|",TRIM(D886),"|",E886,"|",SUBSTITUTE(SUBSTITUTE(F886,CHAR(10),""),CHAR(13),""),"|")</f>
        <v>Preet|CD000002|C3451|C3451|滚动轴承制造||</v>
      </c>
    </row>
    <row r="887" spans="1:13" s="17" customFormat="1" ht="12">
      <c r="A887" s="10" t="s">
        <v>34</v>
      </c>
      <c r="B887" s="22"/>
      <c r="C887" s="22" t="s">
        <v>661</v>
      </c>
      <c r="D887" s="22" t="s">
        <v>7333</v>
      </c>
      <c r="E887" s="22" t="s">
        <v>7334</v>
      </c>
      <c r="F887" s="22"/>
      <c r="G887" s="22"/>
      <c r="H887" s="22"/>
      <c r="I887" s="22"/>
      <c r="J887" s="22"/>
      <c r="K887" s="22"/>
      <c r="L887" s="22"/>
      <c r="M887" s="24" t="str">
        <f>CONCATENATE("Preet|",VLOOKUP(C887,数据标准!E:AF,28,FALSE),"|",TRIM(D887),"|",TRIM(D887),"|",E887,"|",SUBSTITUTE(SUBSTITUTE(F887,CHAR(10),""),CHAR(13),""),"|")</f>
        <v>Preet|CD000002|C3452|C3452|滑动轴承制造||</v>
      </c>
    </row>
    <row r="888" spans="1:13" s="17" customFormat="1" ht="12">
      <c r="A888" s="10" t="s">
        <v>34</v>
      </c>
      <c r="B888" s="22"/>
      <c r="C888" s="22" t="s">
        <v>661</v>
      </c>
      <c r="D888" s="22" t="s">
        <v>7335</v>
      </c>
      <c r="E888" s="22" t="s">
        <v>7336</v>
      </c>
      <c r="F888" s="22"/>
      <c r="G888" s="22"/>
      <c r="H888" s="22"/>
      <c r="I888" s="22"/>
      <c r="J888" s="22"/>
      <c r="K888" s="22"/>
      <c r="L888" s="22"/>
      <c r="M888" s="24" t="str">
        <f>CONCATENATE("Preet|",VLOOKUP(C888,数据标准!E:AF,28,FALSE),"|",TRIM(D888),"|",TRIM(D888),"|",E888,"|",SUBSTITUTE(SUBSTITUTE(F888,CHAR(10),""),CHAR(13),""),"|")</f>
        <v>Preet|CD000002|C3453|C3453|齿轮及齿轮减、变速箱制造||</v>
      </c>
    </row>
    <row r="889" spans="1:13" s="17" customFormat="1" ht="12">
      <c r="A889" s="10" t="s">
        <v>34</v>
      </c>
      <c r="B889" s="22"/>
      <c r="C889" s="22" t="s">
        <v>661</v>
      </c>
      <c r="D889" s="22" t="s">
        <v>7337</v>
      </c>
      <c r="E889" s="22" t="s">
        <v>7338</v>
      </c>
      <c r="F889" s="22"/>
      <c r="G889" s="22"/>
      <c r="H889" s="22"/>
      <c r="I889" s="22"/>
      <c r="J889" s="22"/>
      <c r="K889" s="22"/>
      <c r="L889" s="22"/>
      <c r="M889" s="24" t="str">
        <f>CONCATENATE("Preet|",VLOOKUP(C889,数据标准!E:AF,28,FALSE),"|",TRIM(D889),"|",TRIM(D889),"|",E889,"|",SUBSTITUTE(SUBSTITUTE(F889,CHAR(10),""),CHAR(13),""),"|")</f>
        <v>Preet|CD000002|C3459|C3459|其他传动部件制造||</v>
      </c>
    </row>
    <row r="890" spans="1:13" s="17" customFormat="1" ht="12">
      <c r="A890" s="10" t="s">
        <v>34</v>
      </c>
      <c r="B890" s="22"/>
      <c r="C890" s="22" t="s">
        <v>661</v>
      </c>
      <c r="D890" s="22" t="s">
        <v>7339</v>
      </c>
      <c r="E890" s="22" t="s">
        <v>7340</v>
      </c>
      <c r="F890" s="22"/>
      <c r="G890" s="22"/>
      <c r="H890" s="22"/>
      <c r="I890" s="22"/>
      <c r="J890" s="22"/>
      <c r="K890" s="22"/>
      <c r="L890" s="22"/>
      <c r="M890" s="24" t="str">
        <f>CONCATENATE("Preet|",VLOOKUP(C890,数据标准!E:AF,28,FALSE),"|",TRIM(D890),"|",TRIM(D890),"|",E890,"|",SUBSTITUTE(SUBSTITUTE(F890,CHAR(10),""),CHAR(13),""),"|")</f>
        <v>Preet|CD000002|C3460|C3460|烘炉、风机、包装等设备制造||</v>
      </c>
    </row>
    <row r="891" spans="1:13" s="17" customFormat="1" ht="12">
      <c r="A891" s="10" t="s">
        <v>34</v>
      </c>
      <c r="B891" s="22"/>
      <c r="C891" s="22" t="s">
        <v>661</v>
      </c>
      <c r="D891" s="22" t="s">
        <v>7341</v>
      </c>
      <c r="E891" s="22" t="s">
        <v>7342</v>
      </c>
      <c r="F891" s="22"/>
      <c r="G891" s="22"/>
      <c r="H891" s="22"/>
      <c r="I891" s="22"/>
      <c r="J891" s="22"/>
      <c r="K891" s="22"/>
      <c r="L891" s="22"/>
      <c r="M891" s="24" t="str">
        <f>CONCATENATE("Preet|",VLOOKUP(C891,数据标准!E:AF,28,FALSE),"|",TRIM(D891),"|",TRIM(D891),"|",E891,"|",SUBSTITUTE(SUBSTITUTE(F891,CHAR(10),""),CHAR(13),""),"|")</f>
        <v>Preet|CD000002|C3461|C3461|烘炉、熔炉及电炉制造||</v>
      </c>
    </row>
    <row r="892" spans="1:13" s="17" customFormat="1" ht="12">
      <c r="A892" s="10" t="s">
        <v>34</v>
      </c>
      <c r="B892" s="22"/>
      <c r="C892" s="22" t="s">
        <v>661</v>
      </c>
      <c r="D892" s="22" t="s">
        <v>7343</v>
      </c>
      <c r="E892" s="22" t="s">
        <v>7344</v>
      </c>
      <c r="F892" s="22"/>
      <c r="G892" s="22"/>
      <c r="H892" s="22"/>
      <c r="I892" s="22"/>
      <c r="J892" s="22"/>
      <c r="K892" s="22"/>
      <c r="L892" s="22"/>
      <c r="M892" s="24" t="str">
        <f>CONCATENATE("Preet|",VLOOKUP(C892,数据标准!E:AF,28,FALSE),"|",TRIM(D892),"|",TRIM(D892),"|",E892,"|",SUBSTITUTE(SUBSTITUTE(F892,CHAR(10),""),CHAR(13),""),"|")</f>
        <v>Preet|CD000002|C3462|C3462|风机、风扇制造||</v>
      </c>
    </row>
    <row r="893" spans="1:13" s="17" customFormat="1" ht="12">
      <c r="A893" s="10" t="s">
        <v>34</v>
      </c>
      <c r="B893" s="22"/>
      <c r="C893" s="22" t="s">
        <v>661</v>
      </c>
      <c r="D893" s="22" t="s">
        <v>7345</v>
      </c>
      <c r="E893" s="22" t="s">
        <v>7346</v>
      </c>
      <c r="F893" s="22"/>
      <c r="G893" s="22"/>
      <c r="H893" s="22"/>
      <c r="I893" s="22"/>
      <c r="J893" s="22"/>
      <c r="K893" s="22"/>
      <c r="L893" s="22"/>
      <c r="M893" s="24" t="str">
        <f>CONCATENATE("Preet|",VLOOKUP(C893,数据标准!E:AF,28,FALSE),"|",TRIM(D893),"|",TRIM(D893),"|",E893,"|",SUBSTITUTE(SUBSTITUTE(F893,CHAR(10),""),CHAR(13),""),"|")</f>
        <v>Preet|CD000002|C3463|C3463|气体、液体分离及纯净设备制造||</v>
      </c>
    </row>
    <row r="894" spans="1:13" s="17" customFormat="1" ht="12">
      <c r="A894" s="10" t="s">
        <v>34</v>
      </c>
      <c r="B894" s="22"/>
      <c r="C894" s="22" t="s">
        <v>661</v>
      </c>
      <c r="D894" s="22" t="s">
        <v>7347</v>
      </c>
      <c r="E894" s="22" t="s">
        <v>7348</v>
      </c>
      <c r="F894" s="22"/>
      <c r="G894" s="22"/>
      <c r="H894" s="22"/>
      <c r="I894" s="22"/>
      <c r="J894" s="22"/>
      <c r="K894" s="22"/>
      <c r="L894" s="22"/>
      <c r="M894" s="24" t="str">
        <f>CONCATENATE("Preet|",VLOOKUP(C894,数据标准!E:AF,28,FALSE),"|",TRIM(D894),"|",TRIM(D894),"|",E894,"|",SUBSTITUTE(SUBSTITUTE(F894,CHAR(10),""),CHAR(13),""),"|")</f>
        <v>Preet|CD000002|C3464|C3464|制冷、空调设备制造||</v>
      </c>
    </row>
    <row r="895" spans="1:13" s="17" customFormat="1" ht="12">
      <c r="A895" s="10" t="s">
        <v>34</v>
      </c>
      <c r="B895" s="22"/>
      <c r="C895" s="22" t="s">
        <v>661</v>
      </c>
      <c r="D895" s="22" t="s">
        <v>7349</v>
      </c>
      <c r="E895" s="22" t="s">
        <v>7350</v>
      </c>
      <c r="F895" s="22"/>
      <c r="G895" s="22"/>
      <c r="H895" s="22"/>
      <c r="I895" s="22"/>
      <c r="J895" s="22"/>
      <c r="K895" s="22"/>
      <c r="L895" s="22"/>
      <c r="M895" s="24" t="str">
        <f>CONCATENATE("Preet|",VLOOKUP(C895,数据标准!E:AF,28,FALSE),"|",TRIM(D895),"|",TRIM(D895),"|",E895,"|",SUBSTITUTE(SUBSTITUTE(F895,CHAR(10),""),CHAR(13),""),"|")</f>
        <v>Preet|CD000002|C3465|C3465|风动和电动工具制造||</v>
      </c>
    </row>
    <row r="896" spans="1:13" s="17" customFormat="1" ht="12">
      <c r="A896" s="10" t="s">
        <v>34</v>
      </c>
      <c r="B896" s="22"/>
      <c r="C896" s="22" t="s">
        <v>661</v>
      </c>
      <c r="D896" s="22" t="s">
        <v>7351</v>
      </c>
      <c r="E896" s="22" t="s">
        <v>7352</v>
      </c>
      <c r="F896" s="22"/>
      <c r="G896" s="22"/>
      <c r="H896" s="22"/>
      <c r="I896" s="22"/>
      <c r="J896" s="22"/>
      <c r="K896" s="22"/>
      <c r="L896" s="22"/>
      <c r="M896" s="24" t="str">
        <f>CONCATENATE("Preet|",VLOOKUP(C896,数据标准!E:AF,28,FALSE),"|",TRIM(D896),"|",TRIM(D896),"|",E896,"|",SUBSTITUTE(SUBSTITUTE(F896,CHAR(10),""),CHAR(13),""),"|")</f>
        <v>Preet|CD000002|C3466|C3466|喷枪及类似器具制造||</v>
      </c>
    </row>
    <row r="897" spans="1:13" s="17" customFormat="1" ht="12">
      <c r="A897" s="10" t="s">
        <v>34</v>
      </c>
      <c r="B897" s="22"/>
      <c r="C897" s="22" t="s">
        <v>661</v>
      </c>
      <c r="D897" s="22" t="s">
        <v>7353</v>
      </c>
      <c r="E897" s="22" t="s">
        <v>7354</v>
      </c>
      <c r="F897" s="22"/>
      <c r="G897" s="22"/>
      <c r="H897" s="22"/>
      <c r="I897" s="22"/>
      <c r="J897" s="22"/>
      <c r="K897" s="22"/>
      <c r="L897" s="22"/>
      <c r="M897" s="24" t="str">
        <f>CONCATENATE("Preet|",VLOOKUP(C897,数据标准!E:AF,28,FALSE),"|",TRIM(D897),"|",TRIM(D897),"|",E897,"|",SUBSTITUTE(SUBSTITUTE(F897,CHAR(10),""),CHAR(13),""),"|")</f>
        <v>Preet|CD000002|C3467|C3467|包装专用设备制造||</v>
      </c>
    </row>
    <row r="898" spans="1:13" s="17" customFormat="1" ht="12">
      <c r="A898" s="10" t="s">
        <v>34</v>
      </c>
      <c r="B898" s="22"/>
      <c r="C898" s="22" t="s">
        <v>661</v>
      </c>
      <c r="D898" s="22" t="s">
        <v>7355</v>
      </c>
      <c r="E898" s="22" t="s">
        <v>7356</v>
      </c>
      <c r="F898" s="22"/>
      <c r="G898" s="22"/>
      <c r="H898" s="22"/>
      <c r="I898" s="22"/>
      <c r="J898" s="22"/>
      <c r="K898" s="22"/>
      <c r="L898" s="22"/>
      <c r="M898" s="24" t="str">
        <f>CONCATENATE("Preet|",VLOOKUP(C898,数据标准!E:AF,28,FALSE),"|",TRIM(D898),"|",TRIM(D898),"|",E898,"|",SUBSTITUTE(SUBSTITUTE(F898,CHAR(10),""),CHAR(13),""),"|")</f>
        <v>Preet|CD000002|C3470|C3470|文化、办公用机械制造||</v>
      </c>
    </row>
    <row r="899" spans="1:13" s="17" customFormat="1" ht="12">
      <c r="A899" s="10" t="s">
        <v>34</v>
      </c>
      <c r="B899" s="22"/>
      <c r="C899" s="22" t="s">
        <v>661</v>
      </c>
      <c r="D899" s="22" t="s">
        <v>7357</v>
      </c>
      <c r="E899" s="22" t="s">
        <v>7358</v>
      </c>
      <c r="F899" s="22"/>
      <c r="G899" s="22"/>
      <c r="H899" s="22"/>
      <c r="I899" s="22"/>
      <c r="J899" s="22"/>
      <c r="K899" s="22"/>
      <c r="L899" s="22"/>
      <c r="M899" s="24" t="str">
        <f>CONCATENATE("Preet|",VLOOKUP(C899,数据标准!E:AF,28,FALSE),"|",TRIM(D899),"|",TRIM(D899),"|",E899,"|",SUBSTITUTE(SUBSTITUTE(F899,CHAR(10),""),CHAR(13),""),"|")</f>
        <v>Preet|CD000002|C3471|C3471|电影机械制造||</v>
      </c>
    </row>
    <row r="900" spans="1:13" s="17" customFormat="1" ht="12">
      <c r="A900" s="10" t="s">
        <v>34</v>
      </c>
      <c r="B900" s="22"/>
      <c r="C900" s="22" t="s">
        <v>661</v>
      </c>
      <c r="D900" s="22" t="s">
        <v>7359</v>
      </c>
      <c r="E900" s="22" t="s">
        <v>7360</v>
      </c>
      <c r="F900" s="22"/>
      <c r="G900" s="22"/>
      <c r="H900" s="22"/>
      <c r="I900" s="22"/>
      <c r="J900" s="22"/>
      <c r="K900" s="22"/>
      <c r="L900" s="22"/>
      <c r="M900" s="24" t="str">
        <f>CONCATENATE("Preet|",VLOOKUP(C900,数据标准!E:AF,28,FALSE),"|",TRIM(D900),"|",TRIM(D900),"|",E900,"|",SUBSTITUTE(SUBSTITUTE(F900,CHAR(10),""),CHAR(13),""),"|")</f>
        <v>Preet|CD000002|C3472|C3472|幻灯及投影设备制造||</v>
      </c>
    </row>
    <row r="901" spans="1:13" s="17" customFormat="1" ht="12">
      <c r="A901" s="10" t="s">
        <v>34</v>
      </c>
      <c r="B901" s="22"/>
      <c r="C901" s="22" t="s">
        <v>661</v>
      </c>
      <c r="D901" s="22" t="s">
        <v>7361</v>
      </c>
      <c r="E901" s="22" t="s">
        <v>7362</v>
      </c>
      <c r="F901" s="22"/>
      <c r="G901" s="22"/>
      <c r="H901" s="22"/>
      <c r="I901" s="22"/>
      <c r="J901" s="22"/>
      <c r="K901" s="22"/>
      <c r="L901" s="22"/>
      <c r="M901" s="24" t="str">
        <f>CONCATENATE("Preet|",VLOOKUP(C901,数据标准!E:AF,28,FALSE),"|",TRIM(D901),"|",TRIM(D901),"|",E901,"|",SUBSTITUTE(SUBSTITUTE(F901,CHAR(10),""),CHAR(13),""),"|")</f>
        <v>Preet|CD000002|C3473|C3473|照相机及器材制造||</v>
      </c>
    </row>
    <row r="902" spans="1:13" s="17" customFormat="1" ht="12">
      <c r="A902" s="10" t="s">
        <v>34</v>
      </c>
      <c r="B902" s="22"/>
      <c r="C902" s="22" t="s">
        <v>661</v>
      </c>
      <c r="D902" s="22" t="s">
        <v>7363</v>
      </c>
      <c r="E902" s="22" t="s">
        <v>7364</v>
      </c>
      <c r="F902" s="22"/>
      <c r="G902" s="22"/>
      <c r="H902" s="22"/>
      <c r="I902" s="22"/>
      <c r="J902" s="22"/>
      <c r="K902" s="22"/>
      <c r="L902" s="22"/>
      <c r="M902" s="24" t="str">
        <f>CONCATENATE("Preet|",VLOOKUP(C902,数据标准!E:AF,28,FALSE),"|",TRIM(D902),"|",TRIM(D902),"|",E902,"|",SUBSTITUTE(SUBSTITUTE(F902,CHAR(10),""),CHAR(13),""),"|")</f>
        <v>Preet|CD000002|C3474|C3474|复印和胶印设备制造||</v>
      </c>
    </row>
    <row r="903" spans="1:13" s="17" customFormat="1" ht="12">
      <c r="A903" s="10" t="s">
        <v>34</v>
      </c>
      <c r="B903" s="22"/>
      <c r="C903" s="22" t="s">
        <v>661</v>
      </c>
      <c r="D903" s="22" t="s">
        <v>7365</v>
      </c>
      <c r="E903" s="22" t="s">
        <v>7366</v>
      </c>
      <c r="F903" s="22"/>
      <c r="G903" s="22"/>
      <c r="H903" s="22"/>
      <c r="I903" s="22"/>
      <c r="J903" s="22"/>
      <c r="K903" s="22"/>
      <c r="L903" s="22"/>
      <c r="M903" s="24" t="str">
        <f>CONCATENATE("Preet|",VLOOKUP(C903,数据标准!E:AF,28,FALSE),"|",TRIM(D903),"|",TRIM(D903),"|",E903,"|",SUBSTITUTE(SUBSTITUTE(F903,CHAR(10),""),CHAR(13),""),"|")</f>
        <v>Preet|CD000002|C3475|C3475|计算器及货币专用设备制造||</v>
      </c>
    </row>
    <row r="904" spans="1:13" s="17" customFormat="1" ht="12">
      <c r="A904" s="10" t="s">
        <v>34</v>
      </c>
      <c r="B904" s="22"/>
      <c r="C904" s="22" t="s">
        <v>661</v>
      </c>
      <c r="D904" s="22" t="s">
        <v>7367</v>
      </c>
      <c r="E904" s="22" t="s">
        <v>7368</v>
      </c>
      <c r="F904" s="22"/>
      <c r="G904" s="22"/>
      <c r="H904" s="22"/>
      <c r="I904" s="22"/>
      <c r="J904" s="22"/>
      <c r="K904" s="22"/>
      <c r="L904" s="22"/>
      <c r="M904" s="24" t="str">
        <f>CONCATENATE("Preet|",VLOOKUP(C904,数据标准!E:AF,28,FALSE),"|",TRIM(D904),"|",TRIM(D904),"|",E904,"|",SUBSTITUTE(SUBSTITUTE(F904,CHAR(10),""),CHAR(13),""),"|")</f>
        <v>Preet|CD000002|C3479|C3479|其他文化、办公用机械制造||</v>
      </c>
    </row>
    <row r="905" spans="1:13" s="17" customFormat="1" ht="12">
      <c r="A905" s="10" t="s">
        <v>34</v>
      </c>
      <c r="B905" s="22"/>
      <c r="C905" s="22" t="s">
        <v>661</v>
      </c>
      <c r="D905" s="22" t="s">
        <v>7369</v>
      </c>
      <c r="E905" s="22" t="s">
        <v>7370</v>
      </c>
      <c r="F905" s="22"/>
      <c r="G905" s="22"/>
      <c r="H905" s="22"/>
      <c r="I905" s="22"/>
      <c r="J905" s="22"/>
      <c r="K905" s="22"/>
      <c r="L905" s="22"/>
      <c r="M905" s="24" t="str">
        <f>CONCATENATE("Preet|",VLOOKUP(C905,数据标准!E:AF,28,FALSE),"|",TRIM(D905),"|",TRIM(D905),"|",E905,"|",SUBSTITUTE(SUBSTITUTE(F905,CHAR(10),""),CHAR(13),""),"|")</f>
        <v>Preet|CD000002|C3480|C3480|通用零部件制造||</v>
      </c>
    </row>
    <row r="906" spans="1:13" s="17" customFormat="1" ht="12">
      <c r="A906" s="10" t="s">
        <v>34</v>
      </c>
      <c r="B906" s="22"/>
      <c r="C906" s="22" t="s">
        <v>661</v>
      </c>
      <c r="D906" s="22" t="s">
        <v>7371</v>
      </c>
      <c r="E906" s="22" t="s">
        <v>7372</v>
      </c>
      <c r="F906" s="22"/>
      <c r="G906" s="22"/>
      <c r="H906" s="22"/>
      <c r="I906" s="22"/>
      <c r="J906" s="22"/>
      <c r="K906" s="22"/>
      <c r="L906" s="22"/>
      <c r="M906" s="24" t="str">
        <f>CONCATENATE("Preet|",VLOOKUP(C906,数据标准!E:AF,28,FALSE),"|",TRIM(D906),"|",TRIM(D906),"|",E906,"|",SUBSTITUTE(SUBSTITUTE(F906,CHAR(10),""),CHAR(13),""),"|")</f>
        <v>Preet|CD000002|C3481|C3481|金属密封件制造||</v>
      </c>
    </row>
    <row r="907" spans="1:13" s="17" customFormat="1" ht="12">
      <c r="A907" s="10" t="s">
        <v>34</v>
      </c>
      <c r="B907" s="22"/>
      <c r="C907" s="22" t="s">
        <v>661</v>
      </c>
      <c r="D907" s="22" t="s">
        <v>7373</v>
      </c>
      <c r="E907" s="22" t="s">
        <v>7374</v>
      </c>
      <c r="F907" s="22"/>
      <c r="G907" s="22"/>
      <c r="H907" s="22"/>
      <c r="I907" s="22"/>
      <c r="J907" s="22"/>
      <c r="K907" s="22"/>
      <c r="L907" s="22"/>
      <c r="M907" s="24" t="str">
        <f>CONCATENATE("Preet|",VLOOKUP(C907,数据标准!E:AF,28,FALSE),"|",TRIM(D907),"|",TRIM(D907),"|",E907,"|",SUBSTITUTE(SUBSTITUTE(F907,CHAR(10),""),CHAR(13),""),"|")</f>
        <v>Preet|CD000002|C3482|C3482|紧固件制造||</v>
      </c>
    </row>
    <row r="908" spans="1:13" s="17" customFormat="1" ht="12">
      <c r="A908" s="10" t="s">
        <v>34</v>
      </c>
      <c r="B908" s="22"/>
      <c r="C908" s="22" t="s">
        <v>661</v>
      </c>
      <c r="D908" s="22" t="s">
        <v>7375</v>
      </c>
      <c r="E908" s="22" t="s">
        <v>7376</v>
      </c>
      <c r="F908" s="22"/>
      <c r="G908" s="22"/>
      <c r="H908" s="22"/>
      <c r="I908" s="22"/>
      <c r="J908" s="22"/>
      <c r="K908" s="22"/>
      <c r="L908" s="22"/>
      <c r="M908" s="24" t="str">
        <f>CONCATENATE("Preet|",VLOOKUP(C908,数据标准!E:AF,28,FALSE),"|",TRIM(D908),"|",TRIM(D908),"|",E908,"|",SUBSTITUTE(SUBSTITUTE(F908,CHAR(10),""),CHAR(13),""),"|")</f>
        <v>Preet|CD000002|C3483|C3483|弹簧制造||</v>
      </c>
    </row>
    <row r="909" spans="1:13" s="17" customFormat="1" ht="12">
      <c r="A909" s="10" t="s">
        <v>34</v>
      </c>
      <c r="B909" s="22"/>
      <c r="C909" s="22" t="s">
        <v>661</v>
      </c>
      <c r="D909" s="22" t="s">
        <v>7377</v>
      </c>
      <c r="E909" s="22" t="s">
        <v>7378</v>
      </c>
      <c r="F909" s="22"/>
      <c r="G909" s="22"/>
      <c r="H909" s="22"/>
      <c r="I909" s="22"/>
      <c r="J909" s="22"/>
      <c r="K909" s="22"/>
      <c r="L909" s="22"/>
      <c r="M909" s="24" t="str">
        <f>CONCATENATE("Preet|",VLOOKUP(C909,数据标准!E:AF,28,FALSE),"|",TRIM(D909),"|",TRIM(D909),"|",E909,"|",SUBSTITUTE(SUBSTITUTE(F909,CHAR(10),""),CHAR(13),""),"|")</f>
        <v>Preet|CD000002|C3484|C3484|机械零部件加工||</v>
      </c>
    </row>
    <row r="910" spans="1:13" s="17" customFormat="1" ht="12">
      <c r="A910" s="10" t="s">
        <v>34</v>
      </c>
      <c r="B910" s="22"/>
      <c r="C910" s="22" t="s">
        <v>661</v>
      </c>
      <c r="D910" s="22" t="s">
        <v>7379</v>
      </c>
      <c r="E910" s="22" t="s">
        <v>7380</v>
      </c>
      <c r="F910" s="22"/>
      <c r="G910" s="22"/>
      <c r="H910" s="22"/>
      <c r="I910" s="22"/>
      <c r="J910" s="22"/>
      <c r="K910" s="22"/>
      <c r="L910" s="22"/>
      <c r="M910" s="24" t="str">
        <f>CONCATENATE("Preet|",VLOOKUP(C910,数据标准!E:AF,28,FALSE),"|",TRIM(D910),"|",TRIM(D910),"|",E910,"|",SUBSTITUTE(SUBSTITUTE(F910,CHAR(10),""),CHAR(13),""),"|")</f>
        <v>Preet|CD000002|C3489|C3489|其他通用零部件制造||</v>
      </c>
    </row>
    <row r="911" spans="1:13" s="17" customFormat="1" ht="12">
      <c r="A911" s="10" t="s">
        <v>34</v>
      </c>
      <c r="B911" s="22"/>
      <c r="C911" s="22" t="s">
        <v>661</v>
      </c>
      <c r="D911" s="22" t="s">
        <v>7381</v>
      </c>
      <c r="E911" s="22" t="s">
        <v>7382</v>
      </c>
      <c r="F911" s="22"/>
      <c r="G911" s="22"/>
      <c r="H911" s="22"/>
      <c r="I911" s="22"/>
      <c r="J911" s="22"/>
      <c r="K911" s="22"/>
      <c r="L911" s="22"/>
      <c r="M911" s="24" t="str">
        <f>CONCATENATE("Preet|",VLOOKUP(C911,数据标准!E:AF,28,FALSE),"|",TRIM(D911),"|",TRIM(D911),"|",E911,"|",SUBSTITUTE(SUBSTITUTE(F911,CHAR(10),""),CHAR(13),""),"|")</f>
        <v>Preet|CD000002|C3490|C3490|其他通用设备制造业||</v>
      </c>
    </row>
    <row r="912" spans="1:13" s="17" customFormat="1" ht="12">
      <c r="A912" s="10" t="s">
        <v>34</v>
      </c>
      <c r="B912" s="22"/>
      <c r="C912" s="22" t="s">
        <v>661</v>
      </c>
      <c r="D912" s="22" t="s">
        <v>7383</v>
      </c>
      <c r="E912" s="22" t="s">
        <v>7384</v>
      </c>
      <c r="F912" s="22"/>
      <c r="G912" s="22"/>
      <c r="H912" s="22"/>
      <c r="I912" s="22"/>
      <c r="J912" s="22"/>
      <c r="K912" s="22"/>
      <c r="L912" s="22"/>
      <c r="M912" s="24" t="str">
        <f>CONCATENATE("Preet|",VLOOKUP(C912,数据标准!E:AF,28,FALSE),"|",TRIM(D912),"|",TRIM(D912),"|",E912,"|",SUBSTITUTE(SUBSTITUTE(F912,CHAR(10),""),CHAR(13),""),"|")</f>
        <v>Preet|CD000002|C3491|C3491|工业机器人制造||</v>
      </c>
    </row>
    <row r="913" spans="1:13" s="17" customFormat="1" ht="12">
      <c r="A913" s="10" t="s">
        <v>34</v>
      </c>
      <c r="B913" s="22"/>
      <c r="C913" s="22" t="s">
        <v>661</v>
      </c>
      <c r="D913" s="22" t="s">
        <v>7385</v>
      </c>
      <c r="E913" s="22" t="s">
        <v>7386</v>
      </c>
      <c r="F913" s="22"/>
      <c r="G913" s="22"/>
      <c r="H913" s="22"/>
      <c r="I913" s="22"/>
      <c r="J913" s="22"/>
      <c r="K913" s="22"/>
      <c r="L913" s="22"/>
      <c r="M913" s="24" t="str">
        <f>CONCATENATE("Preet|",VLOOKUP(C913,数据标准!E:AF,28,FALSE),"|",TRIM(D913),"|",TRIM(D913),"|",E913,"|",SUBSTITUTE(SUBSTITUTE(F913,CHAR(10),""),CHAR(13),""),"|")</f>
        <v>Preet|CD000002|C3492|C3492|特殊作业机器人制造||</v>
      </c>
    </row>
    <row r="914" spans="1:13" s="17" customFormat="1" ht="12">
      <c r="A914" s="10" t="s">
        <v>34</v>
      </c>
      <c r="B914" s="22"/>
      <c r="C914" s="22" t="s">
        <v>661</v>
      </c>
      <c r="D914" s="22" t="s">
        <v>7387</v>
      </c>
      <c r="E914" s="22" t="s">
        <v>7388</v>
      </c>
      <c r="F914" s="22"/>
      <c r="G914" s="22"/>
      <c r="H914" s="22"/>
      <c r="I914" s="22"/>
      <c r="J914" s="22"/>
      <c r="K914" s="22"/>
      <c r="L914" s="22"/>
      <c r="M914" s="24" t="str">
        <f>CONCATENATE("Preet|",VLOOKUP(C914,数据标准!E:AF,28,FALSE),"|",TRIM(D914),"|",TRIM(D914),"|",E914,"|",SUBSTITUTE(SUBSTITUTE(F914,CHAR(10),""),CHAR(13),""),"|")</f>
        <v>Preet|CD000002|C3493|C3493|增材制造装备制造||</v>
      </c>
    </row>
    <row r="915" spans="1:13" s="17" customFormat="1" ht="12">
      <c r="A915" s="10" t="s">
        <v>34</v>
      </c>
      <c r="B915" s="22"/>
      <c r="C915" s="22" t="s">
        <v>661</v>
      </c>
      <c r="D915" s="22" t="s">
        <v>7389</v>
      </c>
      <c r="E915" s="22" t="s">
        <v>7390</v>
      </c>
      <c r="F915" s="22"/>
      <c r="G915" s="22"/>
      <c r="H915" s="22"/>
      <c r="I915" s="22"/>
      <c r="J915" s="22"/>
      <c r="K915" s="22"/>
      <c r="L915" s="22"/>
      <c r="M915" s="24" t="str">
        <f>CONCATENATE("Preet|",VLOOKUP(C915,数据标准!E:AF,28,FALSE),"|",TRIM(D915),"|",TRIM(D915),"|",E915,"|",SUBSTITUTE(SUBSTITUTE(F915,CHAR(10),""),CHAR(13),""),"|")</f>
        <v>Preet|CD000002|C3499|C3499|其他未列明通用设备制造业||</v>
      </c>
    </row>
    <row r="916" spans="1:13" s="17" customFormat="1" ht="12">
      <c r="A916" s="10" t="s">
        <v>34</v>
      </c>
      <c r="B916" s="22"/>
      <c r="C916" s="22" t="s">
        <v>661</v>
      </c>
      <c r="D916" s="22" t="s">
        <v>7391</v>
      </c>
      <c r="E916" s="22" t="s">
        <v>7392</v>
      </c>
      <c r="F916" s="22"/>
      <c r="G916" s="22"/>
      <c r="H916" s="22"/>
      <c r="I916" s="22"/>
      <c r="J916" s="22"/>
      <c r="K916" s="22"/>
      <c r="L916" s="22"/>
      <c r="M916" s="24" t="str">
        <f>CONCATENATE("Preet|",VLOOKUP(C916,数据标准!E:AF,28,FALSE),"|",TRIM(D916),"|",TRIM(D916),"|",E916,"|",SUBSTITUTE(SUBSTITUTE(F916,CHAR(10),""),CHAR(13),""),"|")</f>
        <v>Preet|CD000002|C3500|C3500|专用设备制造业||</v>
      </c>
    </row>
    <row r="917" spans="1:13" s="17" customFormat="1" ht="12">
      <c r="A917" s="10" t="s">
        <v>34</v>
      </c>
      <c r="B917" s="22"/>
      <c r="C917" s="22" t="s">
        <v>661</v>
      </c>
      <c r="D917" s="22" t="s">
        <v>7393</v>
      </c>
      <c r="E917" s="22" t="s">
        <v>7394</v>
      </c>
      <c r="F917" s="22"/>
      <c r="G917" s="22"/>
      <c r="H917" s="22"/>
      <c r="I917" s="22"/>
      <c r="J917" s="22"/>
      <c r="K917" s="22"/>
      <c r="L917" s="22"/>
      <c r="M917" s="24" t="str">
        <f>CONCATENATE("Preet|",VLOOKUP(C917,数据标准!E:AF,28,FALSE),"|",TRIM(D917),"|",TRIM(D917),"|",E917,"|",SUBSTITUTE(SUBSTITUTE(F917,CHAR(10),""),CHAR(13),""),"|")</f>
        <v>Preet|CD000002|C3510|C3510|采矿、冶金、建筑专用设备制造||</v>
      </c>
    </row>
    <row r="918" spans="1:13" s="17" customFormat="1" ht="12">
      <c r="A918" s="10" t="s">
        <v>34</v>
      </c>
      <c r="B918" s="22"/>
      <c r="C918" s="22" t="s">
        <v>661</v>
      </c>
      <c r="D918" s="22" t="s">
        <v>7395</v>
      </c>
      <c r="E918" s="22" t="s">
        <v>7396</v>
      </c>
      <c r="F918" s="22"/>
      <c r="G918" s="22"/>
      <c r="H918" s="22"/>
      <c r="I918" s="22"/>
      <c r="J918" s="22"/>
      <c r="K918" s="22"/>
      <c r="L918" s="22"/>
      <c r="M918" s="24" t="str">
        <f>CONCATENATE("Preet|",VLOOKUP(C918,数据标准!E:AF,28,FALSE),"|",TRIM(D918),"|",TRIM(D918),"|",E918,"|",SUBSTITUTE(SUBSTITUTE(F918,CHAR(10),""),CHAR(13),""),"|")</f>
        <v>Preet|CD000002|C3511|C3511|矿山机械制造||</v>
      </c>
    </row>
    <row r="919" spans="1:13" s="17" customFormat="1" ht="12">
      <c r="A919" s="10" t="s">
        <v>34</v>
      </c>
      <c r="B919" s="22"/>
      <c r="C919" s="22" t="s">
        <v>661</v>
      </c>
      <c r="D919" s="22" t="s">
        <v>7397</v>
      </c>
      <c r="E919" s="22" t="s">
        <v>7398</v>
      </c>
      <c r="F919" s="22"/>
      <c r="G919" s="22"/>
      <c r="H919" s="22"/>
      <c r="I919" s="22"/>
      <c r="J919" s="22"/>
      <c r="K919" s="22"/>
      <c r="L919" s="22"/>
      <c r="M919" s="24" t="str">
        <f>CONCATENATE("Preet|",VLOOKUP(C919,数据标准!E:AF,28,FALSE),"|",TRIM(D919),"|",TRIM(D919),"|",E919,"|",SUBSTITUTE(SUBSTITUTE(F919,CHAR(10),""),CHAR(13),""),"|")</f>
        <v>Preet|CD000002|C3512|C3512|石油钻采专用设备制造||</v>
      </c>
    </row>
    <row r="920" spans="1:13" s="17" customFormat="1" ht="12">
      <c r="A920" s="10" t="s">
        <v>34</v>
      </c>
      <c r="B920" s="22"/>
      <c r="C920" s="22" t="s">
        <v>661</v>
      </c>
      <c r="D920" s="22" t="s">
        <v>7399</v>
      </c>
      <c r="E920" s="22" t="s">
        <v>7400</v>
      </c>
      <c r="F920" s="22"/>
      <c r="G920" s="22"/>
      <c r="H920" s="22"/>
      <c r="I920" s="22"/>
      <c r="J920" s="22"/>
      <c r="K920" s="22"/>
      <c r="L920" s="22"/>
      <c r="M920" s="24" t="str">
        <f>CONCATENATE("Preet|",VLOOKUP(C920,数据标准!E:AF,28,FALSE),"|",TRIM(D920),"|",TRIM(D920),"|",E920,"|",SUBSTITUTE(SUBSTITUTE(F920,CHAR(10),""),CHAR(13),""),"|")</f>
        <v>Preet|CD000002|C3513|C3513|深海石油钻探设备制造||</v>
      </c>
    </row>
    <row r="921" spans="1:13" s="17" customFormat="1" ht="12">
      <c r="A921" s="10" t="s">
        <v>34</v>
      </c>
      <c r="B921" s="22"/>
      <c r="C921" s="22" t="s">
        <v>661</v>
      </c>
      <c r="D921" s="22" t="s">
        <v>7401</v>
      </c>
      <c r="E921" s="22" t="s">
        <v>7402</v>
      </c>
      <c r="F921" s="22"/>
      <c r="G921" s="22"/>
      <c r="H921" s="22"/>
      <c r="I921" s="22"/>
      <c r="J921" s="22"/>
      <c r="K921" s="22"/>
      <c r="L921" s="22"/>
      <c r="M921" s="24" t="str">
        <f>CONCATENATE("Preet|",VLOOKUP(C921,数据标准!E:AF,28,FALSE),"|",TRIM(D921),"|",TRIM(D921),"|",E921,"|",SUBSTITUTE(SUBSTITUTE(F921,CHAR(10),""),CHAR(13),""),"|")</f>
        <v>Preet|CD000002|C3514|C3514|建筑工程用机械制造||</v>
      </c>
    </row>
    <row r="922" spans="1:13" s="17" customFormat="1" ht="12">
      <c r="A922" s="10" t="s">
        <v>34</v>
      </c>
      <c r="B922" s="22"/>
      <c r="C922" s="22" t="s">
        <v>661</v>
      </c>
      <c r="D922" s="22" t="s">
        <v>7403</v>
      </c>
      <c r="E922" s="22" t="s">
        <v>7404</v>
      </c>
      <c r="F922" s="22"/>
      <c r="G922" s="22"/>
      <c r="H922" s="22"/>
      <c r="I922" s="22"/>
      <c r="J922" s="22"/>
      <c r="K922" s="22"/>
      <c r="L922" s="22"/>
      <c r="M922" s="24" t="str">
        <f>CONCATENATE("Preet|",VLOOKUP(C922,数据标准!E:AF,28,FALSE),"|",TRIM(D922),"|",TRIM(D922),"|",E922,"|",SUBSTITUTE(SUBSTITUTE(F922,CHAR(10),""),CHAR(13),""),"|")</f>
        <v>Preet|CD000002|C3515|C3515|建筑材料生产专用机械制造||</v>
      </c>
    </row>
    <row r="923" spans="1:13" s="17" customFormat="1" ht="12">
      <c r="A923" s="10" t="s">
        <v>34</v>
      </c>
      <c r="B923" s="22"/>
      <c r="C923" s="22" t="s">
        <v>661</v>
      </c>
      <c r="D923" s="22" t="s">
        <v>7405</v>
      </c>
      <c r="E923" s="22" t="s">
        <v>7406</v>
      </c>
      <c r="F923" s="22"/>
      <c r="G923" s="22"/>
      <c r="H923" s="22"/>
      <c r="I923" s="22"/>
      <c r="J923" s="22"/>
      <c r="K923" s="22"/>
      <c r="L923" s="22"/>
      <c r="M923" s="24" t="str">
        <f>CONCATENATE("Preet|",VLOOKUP(C923,数据标准!E:AF,28,FALSE),"|",TRIM(D923),"|",TRIM(D923),"|",E923,"|",SUBSTITUTE(SUBSTITUTE(F923,CHAR(10),""),CHAR(13),""),"|")</f>
        <v>Preet|CD000002|C3516|C3516|冶金专用设备制造||</v>
      </c>
    </row>
    <row r="924" spans="1:13" s="17" customFormat="1" ht="12">
      <c r="A924" s="10" t="s">
        <v>34</v>
      </c>
      <c r="B924" s="22"/>
      <c r="C924" s="22" t="s">
        <v>661</v>
      </c>
      <c r="D924" s="22" t="s">
        <v>7407</v>
      </c>
      <c r="E924" s="22" t="s">
        <v>7408</v>
      </c>
      <c r="F924" s="22"/>
      <c r="G924" s="22"/>
      <c r="H924" s="22"/>
      <c r="I924" s="22"/>
      <c r="J924" s="22"/>
      <c r="K924" s="22"/>
      <c r="L924" s="22"/>
      <c r="M924" s="24" t="str">
        <f>CONCATENATE("Preet|",VLOOKUP(C924,数据标准!E:AF,28,FALSE),"|",TRIM(D924),"|",TRIM(D924),"|",E924,"|",SUBSTITUTE(SUBSTITUTE(F924,CHAR(10),""),CHAR(13),""),"|")</f>
        <v>Preet|CD000002|C3517|C3517|隧道施工专用机械制造||</v>
      </c>
    </row>
    <row r="925" spans="1:13" s="17" customFormat="1" ht="12">
      <c r="A925" s="10" t="s">
        <v>34</v>
      </c>
      <c r="B925" s="22"/>
      <c r="C925" s="22" t="s">
        <v>661</v>
      </c>
      <c r="D925" s="22" t="s">
        <v>7409</v>
      </c>
      <c r="E925" s="22" t="s">
        <v>7410</v>
      </c>
      <c r="F925" s="22"/>
      <c r="G925" s="22"/>
      <c r="H925" s="22"/>
      <c r="I925" s="22"/>
      <c r="J925" s="22"/>
      <c r="K925" s="22"/>
      <c r="L925" s="22"/>
      <c r="M925" s="24" t="str">
        <f>CONCATENATE("Preet|",VLOOKUP(C925,数据标准!E:AF,28,FALSE),"|",TRIM(D925),"|",TRIM(D925),"|",E925,"|",SUBSTITUTE(SUBSTITUTE(F925,CHAR(10),""),CHAR(13),""),"|")</f>
        <v>Preet|CD000002|C3520|C3520|化工、木材、非金属加工专用设备制造||</v>
      </c>
    </row>
    <row r="926" spans="1:13" s="17" customFormat="1" ht="12">
      <c r="A926" s="10" t="s">
        <v>34</v>
      </c>
      <c r="B926" s="22"/>
      <c r="C926" s="22" t="s">
        <v>661</v>
      </c>
      <c r="D926" s="22" t="s">
        <v>7411</v>
      </c>
      <c r="E926" s="22" t="s">
        <v>7412</v>
      </c>
      <c r="F926" s="22"/>
      <c r="G926" s="22"/>
      <c r="H926" s="22"/>
      <c r="I926" s="22"/>
      <c r="J926" s="22"/>
      <c r="K926" s="22"/>
      <c r="L926" s="22"/>
      <c r="M926" s="24" t="str">
        <f>CONCATENATE("Preet|",VLOOKUP(C926,数据标准!E:AF,28,FALSE),"|",TRIM(D926),"|",TRIM(D926),"|",E926,"|",SUBSTITUTE(SUBSTITUTE(F926,CHAR(10),""),CHAR(13),""),"|")</f>
        <v>Preet|CD000002|C3521|C3521|炼油、化工生产专用设备制造||</v>
      </c>
    </row>
    <row r="927" spans="1:13" s="17" customFormat="1" ht="12">
      <c r="A927" s="10" t="s">
        <v>34</v>
      </c>
      <c r="B927" s="22"/>
      <c r="C927" s="22" t="s">
        <v>661</v>
      </c>
      <c r="D927" s="22" t="s">
        <v>7413</v>
      </c>
      <c r="E927" s="22" t="s">
        <v>7414</v>
      </c>
      <c r="F927" s="22"/>
      <c r="G927" s="22"/>
      <c r="H927" s="22"/>
      <c r="I927" s="22"/>
      <c r="J927" s="22"/>
      <c r="K927" s="22"/>
      <c r="L927" s="22"/>
      <c r="M927" s="24" t="str">
        <f>CONCATENATE("Preet|",VLOOKUP(C927,数据标准!E:AF,28,FALSE),"|",TRIM(D927),"|",TRIM(D927),"|",E927,"|",SUBSTITUTE(SUBSTITUTE(F927,CHAR(10),""),CHAR(13),""),"|")</f>
        <v>Preet|CD000002|C3522|C3522|橡胶加工专用设备制造||</v>
      </c>
    </row>
    <row r="928" spans="1:13" s="17" customFormat="1" ht="12">
      <c r="A928" s="10" t="s">
        <v>34</v>
      </c>
      <c r="B928" s="22"/>
      <c r="C928" s="22" t="s">
        <v>661</v>
      </c>
      <c r="D928" s="22" t="s">
        <v>7415</v>
      </c>
      <c r="E928" s="22" t="s">
        <v>7416</v>
      </c>
      <c r="F928" s="22"/>
      <c r="G928" s="22"/>
      <c r="H928" s="22"/>
      <c r="I928" s="22"/>
      <c r="J928" s="22"/>
      <c r="K928" s="22"/>
      <c r="L928" s="22"/>
      <c r="M928" s="24" t="str">
        <f>CONCATENATE("Preet|",VLOOKUP(C928,数据标准!E:AF,28,FALSE),"|",TRIM(D928),"|",TRIM(D928),"|",E928,"|",SUBSTITUTE(SUBSTITUTE(F928,CHAR(10),""),CHAR(13),""),"|")</f>
        <v>Preet|CD000002|C3523|C3523|塑料加工专用设备制造||</v>
      </c>
    </row>
    <row r="929" spans="1:13" s="17" customFormat="1" ht="12">
      <c r="A929" s="10" t="s">
        <v>34</v>
      </c>
      <c r="B929" s="22"/>
      <c r="C929" s="22" t="s">
        <v>661</v>
      </c>
      <c r="D929" s="22" t="s">
        <v>7417</v>
      </c>
      <c r="E929" s="22" t="s">
        <v>7418</v>
      </c>
      <c r="F929" s="22"/>
      <c r="G929" s="22"/>
      <c r="H929" s="22"/>
      <c r="I929" s="22"/>
      <c r="J929" s="22"/>
      <c r="K929" s="22"/>
      <c r="L929" s="22"/>
      <c r="M929" s="24" t="str">
        <f>CONCATENATE("Preet|",VLOOKUP(C929,数据标准!E:AF,28,FALSE),"|",TRIM(D929),"|",TRIM(D929),"|",E929,"|",SUBSTITUTE(SUBSTITUTE(F929,CHAR(10),""),CHAR(13),""),"|")</f>
        <v>Preet|CD000002|C3524|C3524|木竹材加工机械制造||</v>
      </c>
    </row>
    <row r="930" spans="1:13" s="17" customFormat="1" ht="12">
      <c r="A930" s="10" t="s">
        <v>34</v>
      </c>
      <c r="B930" s="22"/>
      <c r="C930" s="22" t="s">
        <v>661</v>
      </c>
      <c r="D930" s="22" t="s">
        <v>7419</v>
      </c>
      <c r="E930" s="22" t="s">
        <v>7420</v>
      </c>
      <c r="F930" s="22"/>
      <c r="G930" s="22"/>
      <c r="H930" s="22"/>
      <c r="I930" s="22"/>
      <c r="J930" s="22"/>
      <c r="K930" s="22"/>
      <c r="L930" s="22"/>
      <c r="M930" s="24" t="str">
        <f>CONCATENATE("Preet|",VLOOKUP(C930,数据标准!E:AF,28,FALSE),"|",TRIM(D930),"|",TRIM(D930),"|",E930,"|",SUBSTITUTE(SUBSTITUTE(F930,CHAR(10),""),CHAR(13),""),"|")</f>
        <v>Preet|CD000002|C3525|C3525|模具制造||</v>
      </c>
    </row>
    <row r="931" spans="1:13" s="17" customFormat="1" ht="12">
      <c r="A931" s="10" t="s">
        <v>34</v>
      </c>
      <c r="B931" s="22"/>
      <c r="C931" s="22" t="s">
        <v>661</v>
      </c>
      <c r="D931" s="22" t="s">
        <v>7421</v>
      </c>
      <c r="E931" s="22" t="s">
        <v>7422</v>
      </c>
      <c r="F931" s="22"/>
      <c r="G931" s="22"/>
      <c r="H931" s="22"/>
      <c r="I931" s="22"/>
      <c r="J931" s="22"/>
      <c r="K931" s="22"/>
      <c r="L931" s="22"/>
      <c r="M931" s="24" t="str">
        <f>CONCATENATE("Preet|",VLOOKUP(C931,数据标准!E:AF,28,FALSE),"|",TRIM(D931),"|",TRIM(D931),"|",E931,"|",SUBSTITUTE(SUBSTITUTE(F931,CHAR(10),""),CHAR(13),""),"|")</f>
        <v>Preet|CD000002|C3529|C3529|其他非金属加工专用设备制造||</v>
      </c>
    </row>
    <row r="932" spans="1:13" s="17" customFormat="1" ht="12">
      <c r="A932" s="10" t="s">
        <v>34</v>
      </c>
      <c r="B932" s="22"/>
      <c r="C932" s="22" t="s">
        <v>661</v>
      </c>
      <c r="D932" s="22" t="s">
        <v>7423</v>
      </c>
      <c r="E932" s="22" t="s">
        <v>7424</v>
      </c>
      <c r="F932" s="22"/>
      <c r="G932" s="22"/>
      <c r="H932" s="22"/>
      <c r="I932" s="22"/>
      <c r="J932" s="22"/>
      <c r="K932" s="22"/>
      <c r="L932" s="22"/>
      <c r="M932" s="24" t="str">
        <f>CONCATENATE("Preet|",VLOOKUP(C932,数据标准!E:AF,28,FALSE),"|",TRIM(D932),"|",TRIM(D932),"|",E932,"|",SUBSTITUTE(SUBSTITUTE(F932,CHAR(10),""),CHAR(13),""),"|")</f>
        <v>Preet|CD000002|C3530|C3530|食品、饮料、烟草及饲料生产专用设备制造||</v>
      </c>
    </row>
    <row r="933" spans="1:13" s="17" customFormat="1" ht="12">
      <c r="A933" s="10" t="s">
        <v>34</v>
      </c>
      <c r="B933" s="22"/>
      <c r="C933" s="22" t="s">
        <v>661</v>
      </c>
      <c r="D933" s="22" t="s">
        <v>7425</v>
      </c>
      <c r="E933" s="22" t="s">
        <v>7426</v>
      </c>
      <c r="F933" s="22"/>
      <c r="G933" s="22"/>
      <c r="H933" s="22"/>
      <c r="I933" s="22"/>
      <c r="J933" s="22"/>
      <c r="K933" s="22"/>
      <c r="L933" s="22"/>
      <c r="M933" s="24" t="str">
        <f>CONCATENATE("Preet|",VLOOKUP(C933,数据标准!E:AF,28,FALSE),"|",TRIM(D933),"|",TRIM(D933),"|",E933,"|",SUBSTITUTE(SUBSTITUTE(F933,CHAR(10),""),CHAR(13),""),"|")</f>
        <v>Preet|CD000002|C3531|C3531|食品、酒、饮料及茶生产专用设备制造||</v>
      </c>
    </row>
    <row r="934" spans="1:13" s="17" customFormat="1" ht="12">
      <c r="A934" s="10" t="s">
        <v>34</v>
      </c>
      <c r="B934" s="22"/>
      <c r="C934" s="22" t="s">
        <v>661</v>
      </c>
      <c r="D934" s="22" t="s">
        <v>7427</v>
      </c>
      <c r="E934" s="22" t="s">
        <v>7428</v>
      </c>
      <c r="F934" s="22"/>
      <c r="G934" s="22"/>
      <c r="H934" s="22"/>
      <c r="I934" s="22"/>
      <c r="J934" s="22"/>
      <c r="K934" s="22"/>
      <c r="L934" s="22"/>
      <c r="M934" s="24" t="str">
        <f>CONCATENATE("Preet|",VLOOKUP(C934,数据标准!E:AF,28,FALSE),"|",TRIM(D934),"|",TRIM(D934),"|",E934,"|",SUBSTITUTE(SUBSTITUTE(F934,CHAR(10),""),CHAR(13),""),"|")</f>
        <v>Preet|CD000002|C3532|C3532|农副食品加工专用设备制造||</v>
      </c>
    </row>
    <row r="935" spans="1:13" s="17" customFormat="1" ht="12">
      <c r="A935" s="10" t="s">
        <v>34</v>
      </c>
      <c r="B935" s="22"/>
      <c r="C935" s="22" t="s">
        <v>661</v>
      </c>
      <c r="D935" s="22" t="s">
        <v>7429</v>
      </c>
      <c r="E935" s="22" t="s">
        <v>7430</v>
      </c>
      <c r="F935" s="22"/>
      <c r="G935" s="22"/>
      <c r="H935" s="22"/>
      <c r="I935" s="22"/>
      <c r="J935" s="22"/>
      <c r="K935" s="22"/>
      <c r="L935" s="22"/>
      <c r="M935" s="24" t="str">
        <f>CONCATENATE("Preet|",VLOOKUP(C935,数据标准!E:AF,28,FALSE),"|",TRIM(D935),"|",TRIM(D935),"|",E935,"|",SUBSTITUTE(SUBSTITUTE(F935,CHAR(10),""),CHAR(13),""),"|")</f>
        <v>Preet|CD000002|C3533|C3533|烟草生产专用设备制造||</v>
      </c>
    </row>
    <row r="936" spans="1:13" s="17" customFormat="1" ht="12">
      <c r="A936" s="10" t="s">
        <v>34</v>
      </c>
      <c r="B936" s="22"/>
      <c r="C936" s="22" t="s">
        <v>661</v>
      </c>
      <c r="D936" s="22" t="s">
        <v>7431</v>
      </c>
      <c r="E936" s="22" t="s">
        <v>7432</v>
      </c>
      <c r="F936" s="22"/>
      <c r="G936" s="22"/>
      <c r="H936" s="22"/>
      <c r="I936" s="22"/>
      <c r="J936" s="22"/>
      <c r="K936" s="22"/>
      <c r="L936" s="22"/>
      <c r="M936" s="24" t="str">
        <f>CONCATENATE("Preet|",VLOOKUP(C936,数据标准!E:AF,28,FALSE),"|",TRIM(D936),"|",TRIM(D936),"|",E936,"|",SUBSTITUTE(SUBSTITUTE(F936,CHAR(10),""),CHAR(13),""),"|")</f>
        <v>Preet|CD000002|C3534|C3534|饲料生产专用设备制造||</v>
      </c>
    </row>
    <row r="937" spans="1:13" s="17" customFormat="1" ht="12">
      <c r="A937" s="10" t="s">
        <v>34</v>
      </c>
      <c r="B937" s="22"/>
      <c r="C937" s="22" t="s">
        <v>661</v>
      </c>
      <c r="D937" s="22" t="s">
        <v>7433</v>
      </c>
      <c r="E937" s="22" t="s">
        <v>7434</v>
      </c>
      <c r="F937" s="22"/>
      <c r="G937" s="22"/>
      <c r="H937" s="22"/>
      <c r="I937" s="22"/>
      <c r="J937" s="22"/>
      <c r="K937" s="22"/>
      <c r="L937" s="22"/>
      <c r="M937" s="24" t="str">
        <f>CONCATENATE("Preet|",VLOOKUP(C937,数据标准!E:AF,28,FALSE),"|",TRIM(D937),"|",TRIM(D937),"|",E937,"|",SUBSTITUTE(SUBSTITUTE(F937,CHAR(10),""),CHAR(13),""),"|")</f>
        <v>Preet|CD000002|C3540|C3540|印刷、制药、日化及日用品生产专用设备制造||</v>
      </c>
    </row>
    <row r="938" spans="1:13" s="17" customFormat="1" ht="12">
      <c r="A938" s="10" t="s">
        <v>34</v>
      </c>
      <c r="B938" s="22"/>
      <c r="C938" s="22" t="s">
        <v>661</v>
      </c>
      <c r="D938" s="22" t="s">
        <v>7435</v>
      </c>
      <c r="E938" s="22" t="s">
        <v>7436</v>
      </c>
      <c r="F938" s="22"/>
      <c r="G938" s="22"/>
      <c r="H938" s="22"/>
      <c r="I938" s="22"/>
      <c r="J938" s="22"/>
      <c r="K938" s="22"/>
      <c r="L938" s="22"/>
      <c r="M938" s="24" t="str">
        <f>CONCATENATE("Preet|",VLOOKUP(C938,数据标准!E:AF,28,FALSE),"|",TRIM(D938),"|",TRIM(D938),"|",E938,"|",SUBSTITUTE(SUBSTITUTE(F938,CHAR(10),""),CHAR(13),""),"|")</f>
        <v>Preet|CD000002|C3541|C3541|制浆和造纸专用设备制造||</v>
      </c>
    </row>
    <row r="939" spans="1:13" s="17" customFormat="1" ht="12">
      <c r="A939" s="10" t="s">
        <v>34</v>
      </c>
      <c r="B939" s="22"/>
      <c r="C939" s="22" t="s">
        <v>661</v>
      </c>
      <c r="D939" s="22" t="s">
        <v>7437</v>
      </c>
      <c r="E939" s="22" t="s">
        <v>7438</v>
      </c>
      <c r="F939" s="22"/>
      <c r="G939" s="22"/>
      <c r="H939" s="22"/>
      <c r="I939" s="22"/>
      <c r="J939" s="22"/>
      <c r="K939" s="22"/>
      <c r="L939" s="22"/>
      <c r="M939" s="24" t="str">
        <f>CONCATENATE("Preet|",VLOOKUP(C939,数据标准!E:AF,28,FALSE),"|",TRIM(D939),"|",TRIM(D939),"|",E939,"|",SUBSTITUTE(SUBSTITUTE(F939,CHAR(10),""),CHAR(13),""),"|")</f>
        <v>Preet|CD000002|C3542|C3542|印刷专用设备制造||</v>
      </c>
    </row>
    <row r="940" spans="1:13" s="17" customFormat="1" ht="12">
      <c r="A940" s="10" t="s">
        <v>34</v>
      </c>
      <c r="B940" s="22"/>
      <c r="C940" s="22" t="s">
        <v>661</v>
      </c>
      <c r="D940" s="22" t="s">
        <v>7439</v>
      </c>
      <c r="E940" s="22" t="s">
        <v>7440</v>
      </c>
      <c r="F940" s="22"/>
      <c r="G940" s="22"/>
      <c r="H940" s="22"/>
      <c r="I940" s="22"/>
      <c r="J940" s="22"/>
      <c r="K940" s="22"/>
      <c r="L940" s="22"/>
      <c r="M940" s="24" t="str">
        <f>CONCATENATE("Preet|",VLOOKUP(C940,数据标准!E:AF,28,FALSE),"|",TRIM(D940),"|",TRIM(D940),"|",E940,"|",SUBSTITUTE(SUBSTITUTE(F940,CHAR(10),""),CHAR(13),""),"|")</f>
        <v>Preet|CD000002|C3543|C3543|日用化工专用设备制造||</v>
      </c>
    </row>
    <row r="941" spans="1:13" s="17" customFormat="1" ht="12">
      <c r="A941" s="10" t="s">
        <v>34</v>
      </c>
      <c r="B941" s="22"/>
      <c r="C941" s="22" t="s">
        <v>661</v>
      </c>
      <c r="D941" s="22" t="s">
        <v>7441</v>
      </c>
      <c r="E941" s="22" t="s">
        <v>7442</v>
      </c>
      <c r="F941" s="22"/>
      <c r="G941" s="22"/>
      <c r="H941" s="22"/>
      <c r="I941" s="22"/>
      <c r="J941" s="22"/>
      <c r="K941" s="22"/>
      <c r="L941" s="22"/>
      <c r="M941" s="24" t="str">
        <f>CONCATENATE("Preet|",VLOOKUP(C941,数据标准!E:AF,28,FALSE),"|",TRIM(D941),"|",TRIM(D941),"|",E941,"|",SUBSTITUTE(SUBSTITUTE(F941,CHAR(10),""),CHAR(13),""),"|")</f>
        <v>Preet|CD000002|C3544|C3544|制药专用设备制造||</v>
      </c>
    </row>
    <row r="942" spans="1:13" s="17" customFormat="1" ht="12">
      <c r="A942" s="10" t="s">
        <v>34</v>
      </c>
      <c r="B942" s="22"/>
      <c r="C942" s="22" t="s">
        <v>661</v>
      </c>
      <c r="D942" s="22" t="s">
        <v>7443</v>
      </c>
      <c r="E942" s="22" t="s">
        <v>7444</v>
      </c>
      <c r="F942" s="22"/>
      <c r="G942" s="22"/>
      <c r="H942" s="22"/>
      <c r="I942" s="22"/>
      <c r="J942" s="22"/>
      <c r="K942" s="22"/>
      <c r="L942" s="22"/>
      <c r="M942" s="24" t="str">
        <f>CONCATENATE("Preet|",VLOOKUP(C942,数据标准!E:AF,28,FALSE),"|",TRIM(D942),"|",TRIM(D942),"|",E942,"|",SUBSTITUTE(SUBSTITUTE(F942,CHAR(10),""),CHAR(13),""),"|")</f>
        <v>Preet|CD000002|C3545|C3545|照明器具生产专用设备制造||</v>
      </c>
    </row>
    <row r="943" spans="1:13" s="17" customFormat="1" ht="12">
      <c r="A943" s="10" t="s">
        <v>34</v>
      </c>
      <c r="B943" s="22"/>
      <c r="C943" s="22" t="s">
        <v>661</v>
      </c>
      <c r="D943" s="22" t="s">
        <v>7445</v>
      </c>
      <c r="E943" s="22" t="s">
        <v>7446</v>
      </c>
      <c r="F943" s="22"/>
      <c r="G943" s="22"/>
      <c r="H943" s="22"/>
      <c r="I943" s="22"/>
      <c r="J943" s="22"/>
      <c r="K943" s="22"/>
      <c r="L943" s="22"/>
      <c r="M943" s="24" t="str">
        <f>CONCATENATE("Preet|",VLOOKUP(C943,数据标准!E:AF,28,FALSE),"|",TRIM(D943),"|",TRIM(D943),"|",E943,"|",SUBSTITUTE(SUBSTITUTE(F943,CHAR(10),""),CHAR(13),""),"|")</f>
        <v>Preet|CD000002|C3546|C3546|玻璃、陶瓷和搪瓷制品生产专用设备制造||</v>
      </c>
    </row>
    <row r="944" spans="1:13" s="17" customFormat="1" ht="12">
      <c r="A944" s="10" t="s">
        <v>34</v>
      </c>
      <c r="B944" s="22"/>
      <c r="C944" s="22" t="s">
        <v>661</v>
      </c>
      <c r="D944" s="22" t="s">
        <v>7447</v>
      </c>
      <c r="E944" s="22" t="s">
        <v>7448</v>
      </c>
      <c r="F944" s="22"/>
      <c r="G944" s="22"/>
      <c r="H944" s="22"/>
      <c r="I944" s="22"/>
      <c r="J944" s="22"/>
      <c r="K944" s="22"/>
      <c r="L944" s="22"/>
      <c r="M944" s="24" t="str">
        <f>CONCATENATE("Preet|",VLOOKUP(C944,数据标准!E:AF,28,FALSE),"|",TRIM(D944),"|",TRIM(D944),"|",E944,"|",SUBSTITUTE(SUBSTITUTE(F944,CHAR(10),""),CHAR(13),""),"|")</f>
        <v>Preet|CD000002|C3549|C3549|其他日用品生产专用设备制造||</v>
      </c>
    </row>
    <row r="945" spans="1:13" s="17" customFormat="1" ht="12">
      <c r="A945" s="10" t="s">
        <v>34</v>
      </c>
      <c r="B945" s="22"/>
      <c r="C945" s="22" t="s">
        <v>661</v>
      </c>
      <c r="D945" s="22" t="s">
        <v>7449</v>
      </c>
      <c r="E945" s="22" t="s">
        <v>7450</v>
      </c>
      <c r="F945" s="22"/>
      <c r="G945" s="22"/>
      <c r="H945" s="22"/>
      <c r="I945" s="22"/>
      <c r="J945" s="22"/>
      <c r="K945" s="22"/>
      <c r="L945" s="22"/>
      <c r="M945" s="24" t="str">
        <f>CONCATENATE("Preet|",VLOOKUP(C945,数据标准!E:AF,28,FALSE),"|",TRIM(D945),"|",TRIM(D945),"|",E945,"|",SUBSTITUTE(SUBSTITUTE(F945,CHAR(10),""),CHAR(13),""),"|")</f>
        <v>Preet|CD000002|C3550|C3550|纺织、服装和皮革加工专用设备制造||</v>
      </c>
    </row>
    <row r="946" spans="1:13" s="17" customFormat="1" ht="12">
      <c r="A946" s="10" t="s">
        <v>34</v>
      </c>
      <c r="B946" s="22"/>
      <c r="C946" s="22" t="s">
        <v>661</v>
      </c>
      <c r="D946" s="22" t="s">
        <v>7451</v>
      </c>
      <c r="E946" s="22" t="s">
        <v>7452</v>
      </c>
      <c r="F946" s="22"/>
      <c r="G946" s="22"/>
      <c r="H946" s="22"/>
      <c r="I946" s="22"/>
      <c r="J946" s="22"/>
      <c r="K946" s="22"/>
      <c r="L946" s="22"/>
      <c r="M946" s="24" t="str">
        <f>CONCATENATE("Preet|",VLOOKUP(C946,数据标准!E:AF,28,FALSE),"|",TRIM(D946),"|",TRIM(D946),"|",E946,"|",SUBSTITUTE(SUBSTITUTE(F946,CHAR(10),""),CHAR(13),""),"|")</f>
        <v>Preet|CD000002|C3551|C3551|纺织专用设备制造||</v>
      </c>
    </row>
    <row r="947" spans="1:13" s="17" customFormat="1" ht="12">
      <c r="A947" s="10" t="s">
        <v>34</v>
      </c>
      <c r="B947" s="22"/>
      <c r="C947" s="22" t="s">
        <v>661</v>
      </c>
      <c r="D947" s="22" t="s">
        <v>7453</v>
      </c>
      <c r="E947" s="22" t="s">
        <v>7454</v>
      </c>
      <c r="F947" s="22"/>
      <c r="G947" s="22"/>
      <c r="H947" s="22"/>
      <c r="I947" s="22"/>
      <c r="J947" s="22"/>
      <c r="K947" s="22"/>
      <c r="L947" s="22"/>
      <c r="M947" s="24" t="str">
        <f>CONCATENATE("Preet|",VLOOKUP(C947,数据标准!E:AF,28,FALSE),"|",TRIM(D947),"|",TRIM(D947),"|",E947,"|",SUBSTITUTE(SUBSTITUTE(F947,CHAR(10),""),CHAR(13),""),"|")</f>
        <v>Preet|CD000002|C3552|C3552|皮革、毛皮及其制品加工专用设备制造||</v>
      </c>
    </row>
    <row r="948" spans="1:13" s="17" customFormat="1" ht="12">
      <c r="A948" s="10" t="s">
        <v>34</v>
      </c>
      <c r="B948" s="22"/>
      <c r="C948" s="22" t="s">
        <v>661</v>
      </c>
      <c r="D948" s="22" t="s">
        <v>7455</v>
      </c>
      <c r="E948" s="22" t="s">
        <v>7456</v>
      </c>
      <c r="F948" s="22"/>
      <c r="G948" s="22"/>
      <c r="H948" s="22"/>
      <c r="I948" s="22"/>
      <c r="J948" s="22"/>
      <c r="K948" s="22"/>
      <c r="L948" s="22"/>
      <c r="M948" s="24" t="str">
        <f>CONCATENATE("Preet|",VLOOKUP(C948,数据标准!E:AF,28,FALSE),"|",TRIM(D948),"|",TRIM(D948),"|",E948,"|",SUBSTITUTE(SUBSTITUTE(F948,CHAR(10),""),CHAR(13),""),"|")</f>
        <v>Preet|CD000002|C3553|C3553|缝制机械制造||</v>
      </c>
    </row>
    <row r="949" spans="1:13" s="17" customFormat="1" ht="12">
      <c r="A949" s="10" t="s">
        <v>34</v>
      </c>
      <c r="B949" s="22"/>
      <c r="C949" s="22" t="s">
        <v>661</v>
      </c>
      <c r="D949" s="22" t="s">
        <v>7457</v>
      </c>
      <c r="E949" s="22" t="s">
        <v>7458</v>
      </c>
      <c r="F949" s="22"/>
      <c r="G949" s="22"/>
      <c r="H949" s="22"/>
      <c r="I949" s="22"/>
      <c r="J949" s="22"/>
      <c r="K949" s="22"/>
      <c r="L949" s="22"/>
      <c r="M949" s="24" t="str">
        <f>CONCATENATE("Preet|",VLOOKUP(C949,数据标准!E:AF,28,FALSE),"|",TRIM(D949),"|",TRIM(D949),"|",E949,"|",SUBSTITUTE(SUBSTITUTE(F949,CHAR(10),""),CHAR(13),""),"|")</f>
        <v>Preet|CD000002|C3554|C3554|洗涤机械制造||</v>
      </c>
    </row>
    <row r="950" spans="1:13" s="17" customFormat="1" ht="12">
      <c r="A950" s="10" t="s">
        <v>34</v>
      </c>
      <c r="B950" s="22"/>
      <c r="C950" s="22" t="s">
        <v>661</v>
      </c>
      <c r="D950" s="22" t="s">
        <v>7459</v>
      </c>
      <c r="E950" s="22" t="s">
        <v>7460</v>
      </c>
      <c r="F950" s="22"/>
      <c r="G950" s="22"/>
      <c r="H950" s="22"/>
      <c r="I950" s="22"/>
      <c r="J950" s="22"/>
      <c r="K950" s="22"/>
      <c r="L950" s="22"/>
      <c r="M950" s="24" t="str">
        <f>CONCATENATE("Preet|",VLOOKUP(C950,数据标准!E:AF,28,FALSE),"|",TRIM(D950),"|",TRIM(D950),"|",E950,"|",SUBSTITUTE(SUBSTITUTE(F950,CHAR(10),""),CHAR(13),""),"|")</f>
        <v>Preet|CD000002|C3560|C3560|电子和电工机械专用设备制造||</v>
      </c>
    </row>
    <row r="951" spans="1:13" s="17" customFormat="1" ht="12">
      <c r="A951" s="10" t="s">
        <v>34</v>
      </c>
      <c r="B951" s="22"/>
      <c r="C951" s="22" t="s">
        <v>661</v>
      </c>
      <c r="D951" s="22" t="s">
        <v>7461</v>
      </c>
      <c r="E951" s="22" t="s">
        <v>7462</v>
      </c>
      <c r="F951" s="22"/>
      <c r="G951" s="22"/>
      <c r="H951" s="22"/>
      <c r="I951" s="22"/>
      <c r="J951" s="22"/>
      <c r="K951" s="22"/>
      <c r="L951" s="22"/>
      <c r="M951" s="24" t="str">
        <f>CONCATENATE("Preet|",VLOOKUP(C951,数据标准!E:AF,28,FALSE),"|",TRIM(D951),"|",TRIM(D951),"|",E951,"|",SUBSTITUTE(SUBSTITUTE(F951,CHAR(10),""),CHAR(13),""),"|")</f>
        <v>Preet|CD000002|C3561|C3561|电工机械专用设备制造||</v>
      </c>
    </row>
    <row r="952" spans="1:13" s="17" customFormat="1" ht="12">
      <c r="A952" s="10" t="s">
        <v>34</v>
      </c>
      <c r="B952" s="22"/>
      <c r="C952" s="22" t="s">
        <v>661</v>
      </c>
      <c r="D952" s="22" t="s">
        <v>7463</v>
      </c>
      <c r="E952" s="22" t="s">
        <v>7464</v>
      </c>
      <c r="F952" s="22"/>
      <c r="G952" s="22"/>
      <c r="H952" s="22"/>
      <c r="I952" s="22"/>
      <c r="J952" s="22"/>
      <c r="K952" s="22"/>
      <c r="L952" s="22"/>
      <c r="M952" s="24" t="str">
        <f>CONCATENATE("Preet|",VLOOKUP(C952,数据标准!E:AF,28,FALSE),"|",TRIM(D952),"|",TRIM(D952),"|",E952,"|",SUBSTITUTE(SUBSTITUTE(F952,CHAR(10),""),CHAR(13),""),"|")</f>
        <v>Preet|CD000002|C3562|C3562|半导体器件专用设备制造||</v>
      </c>
    </row>
    <row r="953" spans="1:13" s="17" customFormat="1" ht="12">
      <c r="A953" s="10" t="s">
        <v>34</v>
      </c>
      <c r="B953" s="22"/>
      <c r="C953" s="22" t="s">
        <v>661</v>
      </c>
      <c r="D953" s="22" t="s">
        <v>7465</v>
      </c>
      <c r="E953" s="22" t="s">
        <v>7466</v>
      </c>
      <c r="F953" s="22"/>
      <c r="G953" s="22"/>
      <c r="H953" s="22"/>
      <c r="I953" s="22"/>
      <c r="J953" s="22"/>
      <c r="K953" s="22"/>
      <c r="L953" s="22"/>
      <c r="M953" s="24" t="str">
        <f>CONCATENATE("Preet|",VLOOKUP(C953,数据标准!E:AF,28,FALSE),"|",TRIM(D953),"|",TRIM(D953),"|",E953,"|",SUBSTITUTE(SUBSTITUTE(F953,CHAR(10),""),CHAR(13),""),"|")</f>
        <v>Preet|CD000002|C3563|C3563|电子元器件与机电组件设备制造||</v>
      </c>
    </row>
    <row r="954" spans="1:13" s="17" customFormat="1" ht="12">
      <c r="A954" s="10" t="s">
        <v>34</v>
      </c>
      <c r="B954" s="22"/>
      <c r="C954" s="22" t="s">
        <v>661</v>
      </c>
      <c r="D954" s="22" t="s">
        <v>7467</v>
      </c>
      <c r="E954" s="22" t="s">
        <v>7468</v>
      </c>
      <c r="F954" s="22"/>
      <c r="G954" s="22"/>
      <c r="H954" s="22"/>
      <c r="I954" s="22"/>
      <c r="J954" s="22"/>
      <c r="K954" s="22"/>
      <c r="L954" s="22"/>
      <c r="M954" s="24" t="str">
        <f>CONCATENATE("Preet|",VLOOKUP(C954,数据标准!E:AF,28,FALSE),"|",TRIM(D954),"|",TRIM(D954),"|",E954,"|",SUBSTITUTE(SUBSTITUTE(F954,CHAR(10),""),CHAR(13),""),"|")</f>
        <v>Preet|CD000002|C3569|C3569|其他电子专用设备制造||</v>
      </c>
    </row>
    <row r="955" spans="1:13" s="17" customFormat="1" ht="12">
      <c r="A955" s="10" t="s">
        <v>34</v>
      </c>
      <c r="B955" s="22"/>
      <c r="C955" s="22" t="s">
        <v>661</v>
      </c>
      <c r="D955" s="22" t="s">
        <v>7469</v>
      </c>
      <c r="E955" s="22" t="s">
        <v>7470</v>
      </c>
      <c r="F955" s="22"/>
      <c r="G955" s="22"/>
      <c r="H955" s="22"/>
      <c r="I955" s="22"/>
      <c r="J955" s="22"/>
      <c r="K955" s="22"/>
      <c r="L955" s="22"/>
      <c r="M955" s="24" t="str">
        <f>CONCATENATE("Preet|",VLOOKUP(C955,数据标准!E:AF,28,FALSE),"|",TRIM(D955),"|",TRIM(D955),"|",E955,"|",SUBSTITUTE(SUBSTITUTE(F955,CHAR(10),""),CHAR(13),""),"|")</f>
        <v>Preet|CD000002|C3570|C3570|农、林、牧、渔专用机械制造||</v>
      </c>
    </row>
    <row r="956" spans="1:13" s="17" customFormat="1" ht="12">
      <c r="A956" s="10" t="s">
        <v>34</v>
      </c>
      <c r="B956" s="22"/>
      <c r="C956" s="22" t="s">
        <v>661</v>
      </c>
      <c r="D956" s="22" t="s">
        <v>7471</v>
      </c>
      <c r="E956" s="22" t="s">
        <v>7472</v>
      </c>
      <c r="F956" s="22"/>
      <c r="G956" s="22"/>
      <c r="H956" s="22"/>
      <c r="I956" s="22"/>
      <c r="J956" s="22"/>
      <c r="K956" s="22"/>
      <c r="L956" s="22"/>
      <c r="M956" s="24" t="str">
        <f>CONCATENATE("Preet|",VLOOKUP(C956,数据标准!E:AF,28,FALSE),"|",TRIM(D956),"|",TRIM(D956),"|",E956,"|",SUBSTITUTE(SUBSTITUTE(F956,CHAR(10),""),CHAR(13),""),"|")</f>
        <v>Preet|CD000002|C3571|C3571|拖拉机制造||</v>
      </c>
    </row>
    <row r="957" spans="1:13" s="17" customFormat="1" ht="12">
      <c r="A957" s="10" t="s">
        <v>34</v>
      </c>
      <c r="B957" s="22"/>
      <c r="C957" s="22" t="s">
        <v>661</v>
      </c>
      <c r="D957" s="22" t="s">
        <v>7473</v>
      </c>
      <c r="E957" s="22" t="s">
        <v>7474</v>
      </c>
      <c r="F957" s="22"/>
      <c r="G957" s="22"/>
      <c r="H957" s="22"/>
      <c r="I957" s="22"/>
      <c r="J957" s="22"/>
      <c r="K957" s="22"/>
      <c r="L957" s="22"/>
      <c r="M957" s="24" t="str">
        <f>CONCATENATE("Preet|",VLOOKUP(C957,数据标准!E:AF,28,FALSE),"|",TRIM(D957),"|",TRIM(D957),"|",E957,"|",SUBSTITUTE(SUBSTITUTE(F957,CHAR(10),""),CHAR(13),""),"|")</f>
        <v>Preet|CD000002|C3572|C3572|机械化农业及园艺机具制造||</v>
      </c>
    </row>
    <row r="958" spans="1:13" s="17" customFormat="1" ht="12">
      <c r="A958" s="10" t="s">
        <v>34</v>
      </c>
      <c r="B958" s="22"/>
      <c r="C958" s="22" t="s">
        <v>661</v>
      </c>
      <c r="D958" s="22" t="s">
        <v>7475</v>
      </c>
      <c r="E958" s="22" t="s">
        <v>7476</v>
      </c>
      <c r="F958" s="22"/>
      <c r="G958" s="22"/>
      <c r="H958" s="22"/>
      <c r="I958" s="22"/>
      <c r="J958" s="22"/>
      <c r="K958" s="22"/>
      <c r="L958" s="22"/>
      <c r="M958" s="24" t="str">
        <f>CONCATENATE("Preet|",VLOOKUP(C958,数据标准!E:AF,28,FALSE),"|",TRIM(D958),"|",TRIM(D958),"|",E958,"|",SUBSTITUTE(SUBSTITUTE(F958,CHAR(10),""),CHAR(13),""),"|")</f>
        <v>Preet|CD000002|C3573|C3573|营林及木竹采伐机械制造||</v>
      </c>
    </row>
    <row r="959" spans="1:13" s="17" customFormat="1" ht="12">
      <c r="A959" s="10" t="s">
        <v>34</v>
      </c>
      <c r="B959" s="22"/>
      <c r="C959" s="22" t="s">
        <v>661</v>
      </c>
      <c r="D959" s="22" t="s">
        <v>7477</v>
      </c>
      <c r="E959" s="22" t="s">
        <v>7478</v>
      </c>
      <c r="F959" s="22"/>
      <c r="G959" s="22"/>
      <c r="H959" s="22"/>
      <c r="I959" s="22"/>
      <c r="J959" s="22"/>
      <c r="K959" s="22"/>
      <c r="L959" s="22"/>
      <c r="M959" s="24" t="str">
        <f>CONCATENATE("Preet|",VLOOKUP(C959,数据标准!E:AF,28,FALSE),"|",TRIM(D959),"|",TRIM(D959),"|",E959,"|",SUBSTITUTE(SUBSTITUTE(F959,CHAR(10),""),CHAR(13),""),"|")</f>
        <v>Preet|CD000002|C3574|C3574|畜牧机械制造||</v>
      </c>
    </row>
    <row r="960" spans="1:13" s="17" customFormat="1" ht="12">
      <c r="A960" s="10" t="s">
        <v>34</v>
      </c>
      <c r="B960" s="22"/>
      <c r="C960" s="22" t="s">
        <v>661</v>
      </c>
      <c r="D960" s="22" t="s">
        <v>7479</v>
      </c>
      <c r="E960" s="22" t="s">
        <v>7480</v>
      </c>
      <c r="F960" s="22"/>
      <c r="G960" s="22"/>
      <c r="H960" s="22"/>
      <c r="I960" s="22"/>
      <c r="J960" s="22"/>
      <c r="K960" s="22"/>
      <c r="L960" s="22"/>
      <c r="M960" s="24" t="str">
        <f>CONCATENATE("Preet|",VLOOKUP(C960,数据标准!E:AF,28,FALSE),"|",TRIM(D960),"|",TRIM(D960),"|",E960,"|",SUBSTITUTE(SUBSTITUTE(F960,CHAR(10),""),CHAR(13),""),"|")</f>
        <v>Preet|CD000002|C3575|C3575|渔业机械制造||</v>
      </c>
    </row>
    <row r="961" spans="1:13" s="17" customFormat="1" ht="12">
      <c r="A961" s="10" t="s">
        <v>34</v>
      </c>
      <c r="B961" s="22"/>
      <c r="C961" s="22" t="s">
        <v>661</v>
      </c>
      <c r="D961" s="22" t="s">
        <v>7481</v>
      </c>
      <c r="E961" s="22" t="s">
        <v>7482</v>
      </c>
      <c r="F961" s="22"/>
      <c r="G961" s="22"/>
      <c r="H961" s="22"/>
      <c r="I961" s="22"/>
      <c r="J961" s="22"/>
      <c r="K961" s="22"/>
      <c r="L961" s="22"/>
      <c r="M961" s="24" t="str">
        <f>CONCATENATE("Preet|",VLOOKUP(C961,数据标准!E:AF,28,FALSE),"|",TRIM(D961),"|",TRIM(D961),"|",E961,"|",SUBSTITUTE(SUBSTITUTE(F961,CHAR(10),""),CHAR(13),""),"|")</f>
        <v>Preet|CD000002|C3576|C3576|农林牧渔机械配件制造||</v>
      </c>
    </row>
    <row r="962" spans="1:13" s="17" customFormat="1" ht="12">
      <c r="A962" s="10" t="s">
        <v>34</v>
      </c>
      <c r="B962" s="22"/>
      <c r="C962" s="22" t="s">
        <v>661</v>
      </c>
      <c r="D962" s="22" t="s">
        <v>7483</v>
      </c>
      <c r="E962" s="22" t="s">
        <v>7484</v>
      </c>
      <c r="F962" s="22"/>
      <c r="G962" s="22"/>
      <c r="H962" s="22"/>
      <c r="I962" s="22"/>
      <c r="J962" s="22"/>
      <c r="K962" s="22"/>
      <c r="L962" s="22"/>
      <c r="M962" s="24" t="str">
        <f>CONCATENATE("Preet|",VLOOKUP(C962,数据标准!E:AF,28,FALSE),"|",TRIM(D962),"|",TRIM(D962),"|",E962,"|",SUBSTITUTE(SUBSTITUTE(F962,CHAR(10),""),CHAR(13),""),"|")</f>
        <v>Preet|CD000002|C3577|C3577|棉花加工机械制造||</v>
      </c>
    </row>
    <row r="963" spans="1:13" s="17" customFormat="1" ht="12">
      <c r="A963" s="10" t="s">
        <v>34</v>
      </c>
      <c r="B963" s="22"/>
      <c r="C963" s="22" t="s">
        <v>661</v>
      </c>
      <c r="D963" s="22" t="s">
        <v>7485</v>
      </c>
      <c r="E963" s="22" t="s">
        <v>7486</v>
      </c>
      <c r="F963" s="22"/>
      <c r="G963" s="22"/>
      <c r="H963" s="22"/>
      <c r="I963" s="22"/>
      <c r="J963" s="22"/>
      <c r="K963" s="22"/>
      <c r="L963" s="22"/>
      <c r="M963" s="24" t="str">
        <f>CONCATENATE("Preet|",VLOOKUP(C963,数据标准!E:AF,28,FALSE),"|",TRIM(D963),"|",TRIM(D963),"|",E963,"|",SUBSTITUTE(SUBSTITUTE(F963,CHAR(10),""),CHAR(13),""),"|")</f>
        <v>Preet|CD000002|C3579|C3579|其他农、林、牧、渔业机械制造||</v>
      </c>
    </row>
    <row r="964" spans="1:13" s="17" customFormat="1" ht="12">
      <c r="A964" s="10" t="s">
        <v>34</v>
      </c>
      <c r="B964" s="22"/>
      <c r="C964" s="22" t="s">
        <v>661</v>
      </c>
      <c r="D964" s="22" t="s">
        <v>7487</v>
      </c>
      <c r="E964" s="22" t="s">
        <v>7488</v>
      </c>
      <c r="F964" s="22"/>
      <c r="G964" s="22"/>
      <c r="H964" s="22"/>
      <c r="I964" s="22"/>
      <c r="J964" s="22"/>
      <c r="K964" s="22"/>
      <c r="L964" s="22"/>
      <c r="M964" s="24" t="str">
        <f>CONCATENATE("Preet|",VLOOKUP(C964,数据标准!E:AF,28,FALSE),"|",TRIM(D964),"|",TRIM(D964),"|",E964,"|",SUBSTITUTE(SUBSTITUTE(F964,CHAR(10),""),CHAR(13),""),"|")</f>
        <v>Preet|CD000002|C3580|C3580|医疗仪器设备及器械制造||</v>
      </c>
    </row>
    <row r="965" spans="1:13" s="17" customFormat="1" ht="12">
      <c r="A965" s="10" t="s">
        <v>34</v>
      </c>
      <c r="B965" s="22"/>
      <c r="C965" s="22" t="s">
        <v>661</v>
      </c>
      <c r="D965" s="22" t="s">
        <v>7489</v>
      </c>
      <c r="E965" s="22" t="s">
        <v>7490</v>
      </c>
      <c r="F965" s="22"/>
      <c r="G965" s="22"/>
      <c r="H965" s="22"/>
      <c r="I965" s="22"/>
      <c r="J965" s="22"/>
      <c r="K965" s="22"/>
      <c r="L965" s="22"/>
      <c r="M965" s="24" t="str">
        <f>CONCATENATE("Preet|",VLOOKUP(C965,数据标准!E:AF,28,FALSE),"|",TRIM(D965),"|",TRIM(D965),"|",E965,"|",SUBSTITUTE(SUBSTITUTE(F965,CHAR(10),""),CHAR(13),""),"|")</f>
        <v>Preet|CD000002|C3581|C3581|医疗诊断、监护及治疗设备制造||</v>
      </c>
    </row>
    <row r="966" spans="1:13" s="17" customFormat="1" ht="12">
      <c r="A966" s="10" t="s">
        <v>34</v>
      </c>
      <c r="B966" s="22"/>
      <c r="C966" s="22" t="s">
        <v>661</v>
      </c>
      <c r="D966" s="22" t="s">
        <v>7491</v>
      </c>
      <c r="E966" s="22" t="s">
        <v>7492</v>
      </c>
      <c r="F966" s="22"/>
      <c r="G966" s="22"/>
      <c r="H966" s="22"/>
      <c r="I966" s="22"/>
      <c r="J966" s="22"/>
      <c r="K966" s="22"/>
      <c r="L966" s="22"/>
      <c r="M966" s="24" t="str">
        <f>CONCATENATE("Preet|",VLOOKUP(C966,数据标准!E:AF,28,FALSE),"|",TRIM(D966),"|",TRIM(D966),"|",E966,"|",SUBSTITUTE(SUBSTITUTE(F966,CHAR(10),""),CHAR(13),""),"|")</f>
        <v>Preet|CD000002|C3582|C3582|口腔科用设备及器具制造||</v>
      </c>
    </row>
    <row r="967" spans="1:13" s="17" customFormat="1" ht="12">
      <c r="A967" s="10" t="s">
        <v>34</v>
      </c>
      <c r="B967" s="22"/>
      <c r="C967" s="22" t="s">
        <v>661</v>
      </c>
      <c r="D967" s="22" t="s">
        <v>7493</v>
      </c>
      <c r="E967" s="22" t="s">
        <v>7494</v>
      </c>
      <c r="F967" s="22"/>
      <c r="G967" s="22"/>
      <c r="H967" s="22"/>
      <c r="I967" s="22"/>
      <c r="J967" s="22"/>
      <c r="K967" s="22"/>
      <c r="L967" s="22"/>
      <c r="M967" s="24" t="str">
        <f>CONCATENATE("Preet|",VLOOKUP(C967,数据标准!E:AF,28,FALSE),"|",TRIM(D967),"|",TRIM(D967),"|",E967,"|",SUBSTITUTE(SUBSTITUTE(F967,CHAR(10),""),CHAR(13),""),"|")</f>
        <v>Preet|CD000002|C3583|C3583|医疗实验室及医用消毒设备和器具制造||</v>
      </c>
    </row>
    <row r="968" spans="1:13" s="17" customFormat="1" ht="12">
      <c r="A968" s="10" t="s">
        <v>34</v>
      </c>
      <c r="B968" s="22"/>
      <c r="C968" s="22" t="s">
        <v>661</v>
      </c>
      <c r="D968" s="22" t="s">
        <v>7495</v>
      </c>
      <c r="E968" s="22" t="s">
        <v>7496</v>
      </c>
      <c r="F968" s="22"/>
      <c r="G968" s="22"/>
      <c r="H968" s="22"/>
      <c r="I968" s="22"/>
      <c r="J968" s="22"/>
      <c r="K968" s="22"/>
      <c r="L968" s="22"/>
      <c r="M968" s="24" t="str">
        <f>CONCATENATE("Preet|",VLOOKUP(C968,数据标准!E:AF,28,FALSE),"|",TRIM(D968),"|",TRIM(D968),"|",E968,"|",SUBSTITUTE(SUBSTITUTE(F968,CHAR(10),""),CHAR(13),""),"|")</f>
        <v>Preet|CD000002|C3584|C3584|医疗、外科及兽医用器械制造||</v>
      </c>
    </row>
    <row r="969" spans="1:13" s="17" customFormat="1" ht="12">
      <c r="A969" s="10" t="s">
        <v>34</v>
      </c>
      <c r="B969" s="22"/>
      <c r="C969" s="22" t="s">
        <v>661</v>
      </c>
      <c r="D969" s="22" t="s">
        <v>7497</v>
      </c>
      <c r="E969" s="22" t="s">
        <v>7498</v>
      </c>
      <c r="F969" s="22"/>
      <c r="G969" s="22"/>
      <c r="H969" s="22"/>
      <c r="I969" s="22"/>
      <c r="J969" s="22"/>
      <c r="K969" s="22"/>
      <c r="L969" s="22"/>
      <c r="M969" s="24" t="str">
        <f>CONCATENATE("Preet|",VLOOKUP(C969,数据标准!E:AF,28,FALSE),"|",TRIM(D969),"|",TRIM(D969),"|",E969,"|",SUBSTITUTE(SUBSTITUTE(F969,CHAR(10),""),CHAR(13),""),"|")</f>
        <v>Preet|CD000002|C3585|C3585|机械治疗及病房护理设备制造||</v>
      </c>
    </row>
    <row r="970" spans="1:13" s="17" customFormat="1" ht="12">
      <c r="A970" s="10" t="s">
        <v>34</v>
      </c>
      <c r="B970" s="22"/>
      <c r="C970" s="22" t="s">
        <v>661</v>
      </c>
      <c r="D970" s="22" t="s">
        <v>7499</v>
      </c>
      <c r="E970" s="22" t="s">
        <v>7500</v>
      </c>
      <c r="F970" s="22"/>
      <c r="G970" s="22"/>
      <c r="H970" s="22"/>
      <c r="I970" s="22"/>
      <c r="J970" s="22"/>
      <c r="K970" s="22"/>
      <c r="L970" s="22"/>
      <c r="M970" s="24" t="str">
        <f>CONCATENATE("Preet|",VLOOKUP(C970,数据标准!E:AF,28,FALSE),"|",TRIM(D970),"|",TRIM(D970),"|",E970,"|",SUBSTITUTE(SUBSTITUTE(F970,CHAR(10),""),CHAR(13),""),"|")</f>
        <v>Preet|CD000002|C3586|C3586|康复辅具制造||</v>
      </c>
    </row>
    <row r="971" spans="1:13" s="17" customFormat="1" ht="12">
      <c r="A971" s="10" t="s">
        <v>34</v>
      </c>
      <c r="B971" s="22"/>
      <c r="C971" s="22" t="s">
        <v>661</v>
      </c>
      <c r="D971" s="22" t="s">
        <v>7501</v>
      </c>
      <c r="E971" s="22" t="s">
        <v>7502</v>
      </c>
      <c r="F971" s="22"/>
      <c r="G971" s="22"/>
      <c r="H971" s="22"/>
      <c r="I971" s="22"/>
      <c r="J971" s="22"/>
      <c r="K971" s="22"/>
      <c r="L971" s="22"/>
      <c r="M971" s="24" t="str">
        <f>CONCATENATE("Preet|",VLOOKUP(C971,数据标准!E:AF,28,FALSE),"|",TRIM(D971),"|",TRIM(D971),"|",E971,"|",SUBSTITUTE(SUBSTITUTE(F971,CHAR(10),""),CHAR(13),""),"|")</f>
        <v>Preet|CD000002|C3587|C3587|眼镜制造||</v>
      </c>
    </row>
    <row r="972" spans="1:13" s="17" customFormat="1" ht="12">
      <c r="A972" s="10" t="s">
        <v>34</v>
      </c>
      <c r="B972" s="22"/>
      <c r="C972" s="22" t="s">
        <v>661</v>
      </c>
      <c r="D972" s="22" t="s">
        <v>7503</v>
      </c>
      <c r="E972" s="22" t="s">
        <v>7504</v>
      </c>
      <c r="F972" s="22"/>
      <c r="G972" s="22"/>
      <c r="H972" s="22"/>
      <c r="I972" s="22"/>
      <c r="J972" s="22"/>
      <c r="K972" s="22"/>
      <c r="L972" s="22"/>
      <c r="M972" s="24" t="str">
        <f>CONCATENATE("Preet|",VLOOKUP(C972,数据标准!E:AF,28,FALSE),"|",TRIM(D972),"|",TRIM(D972),"|",E972,"|",SUBSTITUTE(SUBSTITUTE(F972,CHAR(10),""),CHAR(13),""),"|")</f>
        <v>Preet|CD000002|C3589|C3589|其他医疗设备及器械制造||</v>
      </c>
    </row>
    <row r="973" spans="1:13" s="17" customFormat="1" ht="12">
      <c r="A973" s="10" t="s">
        <v>34</v>
      </c>
      <c r="B973" s="22"/>
      <c r="C973" s="22" t="s">
        <v>661</v>
      </c>
      <c r="D973" s="22" t="s">
        <v>7505</v>
      </c>
      <c r="E973" s="22" t="s">
        <v>7506</v>
      </c>
      <c r="F973" s="22"/>
      <c r="G973" s="22"/>
      <c r="H973" s="22"/>
      <c r="I973" s="22"/>
      <c r="J973" s="22"/>
      <c r="K973" s="22"/>
      <c r="L973" s="22"/>
      <c r="M973" s="24" t="str">
        <f>CONCATENATE("Preet|",VLOOKUP(C973,数据标准!E:AF,28,FALSE),"|",TRIM(D973),"|",TRIM(D973),"|",E973,"|",SUBSTITUTE(SUBSTITUTE(F973,CHAR(10),""),CHAR(13),""),"|")</f>
        <v>Preet|CD000002|C3590|C3590|环保、邮政、社会公共服务及其他专用设备制造||</v>
      </c>
    </row>
    <row r="974" spans="1:13" s="17" customFormat="1" ht="12">
      <c r="A974" s="10" t="s">
        <v>34</v>
      </c>
      <c r="B974" s="22"/>
      <c r="C974" s="22" t="s">
        <v>661</v>
      </c>
      <c r="D974" s="22" t="s">
        <v>7507</v>
      </c>
      <c r="E974" s="22" t="s">
        <v>7508</v>
      </c>
      <c r="F974" s="22"/>
      <c r="G974" s="22"/>
      <c r="H974" s="22"/>
      <c r="I974" s="22"/>
      <c r="J974" s="22"/>
      <c r="K974" s="22"/>
      <c r="L974" s="22"/>
      <c r="M974" s="24" t="str">
        <f>CONCATENATE("Preet|",VLOOKUP(C974,数据标准!E:AF,28,FALSE),"|",TRIM(D974),"|",TRIM(D974),"|",E974,"|",SUBSTITUTE(SUBSTITUTE(F974,CHAR(10),""),CHAR(13),""),"|")</f>
        <v>Preet|CD000002|C3591|C3591|环境保护专用设备制造||</v>
      </c>
    </row>
    <row r="975" spans="1:13" s="17" customFormat="1" ht="12">
      <c r="A975" s="10" t="s">
        <v>34</v>
      </c>
      <c r="B975" s="22"/>
      <c r="C975" s="22" t="s">
        <v>661</v>
      </c>
      <c r="D975" s="22" t="s">
        <v>7509</v>
      </c>
      <c r="E975" s="22" t="s">
        <v>7510</v>
      </c>
      <c r="F975" s="22"/>
      <c r="G975" s="22"/>
      <c r="H975" s="22"/>
      <c r="I975" s="22"/>
      <c r="J975" s="22"/>
      <c r="K975" s="22"/>
      <c r="L975" s="22"/>
      <c r="M975" s="24" t="str">
        <f>CONCATENATE("Preet|",VLOOKUP(C975,数据标准!E:AF,28,FALSE),"|",TRIM(D975),"|",TRIM(D975),"|",E975,"|",SUBSTITUTE(SUBSTITUTE(F975,CHAR(10),""),CHAR(13),""),"|")</f>
        <v>Preet|CD000002|C3592|C3592|地质勘查专用设备制造||</v>
      </c>
    </row>
    <row r="976" spans="1:13" s="17" customFormat="1" ht="12">
      <c r="A976" s="10" t="s">
        <v>34</v>
      </c>
      <c r="B976" s="22"/>
      <c r="C976" s="22" t="s">
        <v>661</v>
      </c>
      <c r="D976" s="22" t="s">
        <v>7511</v>
      </c>
      <c r="E976" s="22" t="s">
        <v>7512</v>
      </c>
      <c r="F976" s="22"/>
      <c r="G976" s="22"/>
      <c r="H976" s="22"/>
      <c r="I976" s="22"/>
      <c r="J976" s="22"/>
      <c r="K976" s="22"/>
      <c r="L976" s="22"/>
      <c r="M976" s="24" t="str">
        <f>CONCATENATE("Preet|",VLOOKUP(C976,数据标准!E:AF,28,FALSE),"|",TRIM(D976),"|",TRIM(D976),"|",E976,"|",SUBSTITUTE(SUBSTITUTE(F976,CHAR(10),""),CHAR(13),""),"|")</f>
        <v>Preet|CD000002|C3593|C3593|邮政专用机械及器材制造||</v>
      </c>
    </row>
    <row r="977" spans="1:13" s="17" customFormat="1" ht="12">
      <c r="A977" s="10" t="s">
        <v>34</v>
      </c>
      <c r="B977" s="22"/>
      <c r="C977" s="22" t="s">
        <v>661</v>
      </c>
      <c r="D977" s="22" t="s">
        <v>7513</v>
      </c>
      <c r="E977" s="22" t="s">
        <v>7514</v>
      </c>
      <c r="F977" s="22"/>
      <c r="G977" s="22"/>
      <c r="H977" s="22"/>
      <c r="I977" s="22"/>
      <c r="J977" s="22"/>
      <c r="K977" s="22"/>
      <c r="L977" s="22"/>
      <c r="M977" s="24" t="str">
        <f>CONCATENATE("Preet|",VLOOKUP(C977,数据标准!E:AF,28,FALSE),"|",TRIM(D977),"|",TRIM(D977),"|",E977,"|",SUBSTITUTE(SUBSTITUTE(F977,CHAR(10),""),CHAR(13),""),"|")</f>
        <v>Preet|CD000002|C3594|C3594|商业、饮食、服务专用设备制造||</v>
      </c>
    </row>
    <row r="978" spans="1:13" s="17" customFormat="1" ht="12">
      <c r="A978" s="10" t="s">
        <v>34</v>
      </c>
      <c r="B978" s="22"/>
      <c r="C978" s="22" t="s">
        <v>661</v>
      </c>
      <c r="D978" s="22" t="s">
        <v>7515</v>
      </c>
      <c r="E978" s="22" t="s">
        <v>7516</v>
      </c>
      <c r="F978" s="22"/>
      <c r="G978" s="22"/>
      <c r="H978" s="22"/>
      <c r="I978" s="22"/>
      <c r="J978" s="22"/>
      <c r="K978" s="22"/>
      <c r="L978" s="22"/>
      <c r="M978" s="24" t="str">
        <f>CONCATENATE("Preet|",VLOOKUP(C978,数据标准!E:AF,28,FALSE),"|",TRIM(D978),"|",TRIM(D978),"|",E978,"|",SUBSTITUTE(SUBSTITUTE(F978,CHAR(10),""),CHAR(13),""),"|")</f>
        <v>Preet|CD000002|C3595|C3595|社会公共安全设备及器材制造||</v>
      </c>
    </row>
    <row r="979" spans="1:13" s="17" customFormat="1" ht="12">
      <c r="A979" s="10" t="s">
        <v>34</v>
      </c>
      <c r="B979" s="22"/>
      <c r="C979" s="22" t="s">
        <v>661</v>
      </c>
      <c r="D979" s="22" t="s">
        <v>7517</v>
      </c>
      <c r="E979" s="22" t="s">
        <v>7518</v>
      </c>
      <c r="F979" s="22"/>
      <c r="G979" s="22"/>
      <c r="H979" s="22"/>
      <c r="I979" s="22"/>
      <c r="J979" s="22"/>
      <c r="K979" s="22"/>
      <c r="L979" s="22"/>
      <c r="M979" s="24" t="str">
        <f>CONCATENATE("Preet|",VLOOKUP(C979,数据标准!E:AF,28,FALSE),"|",TRIM(D979),"|",TRIM(D979),"|",E979,"|",SUBSTITUTE(SUBSTITUTE(F979,CHAR(10),""),CHAR(13),""),"|")</f>
        <v>Preet|CD000002|C3596|C3596|交通安全、管制及类似专用设备制造||</v>
      </c>
    </row>
    <row r="980" spans="1:13" s="17" customFormat="1" ht="12">
      <c r="A980" s="10" t="s">
        <v>34</v>
      </c>
      <c r="B980" s="22"/>
      <c r="C980" s="22" t="s">
        <v>661</v>
      </c>
      <c r="D980" s="22" t="s">
        <v>7519</v>
      </c>
      <c r="E980" s="22" t="s">
        <v>7520</v>
      </c>
      <c r="F980" s="22"/>
      <c r="G980" s="22"/>
      <c r="H980" s="22"/>
      <c r="I980" s="22"/>
      <c r="J980" s="22"/>
      <c r="K980" s="22"/>
      <c r="L980" s="22"/>
      <c r="M980" s="24" t="str">
        <f>CONCATENATE("Preet|",VLOOKUP(C980,数据标准!E:AF,28,FALSE),"|",TRIM(D980),"|",TRIM(D980),"|",E980,"|",SUBSTITUTE(SUBSTITUTE(F980,CHAR(10),""),CHAR(13),""),"|")</f>
        <v>Preet|CD000002|C3597|C3597|水资源专用机械制造||</v>
      </c>
    </row>
    <row r="981" spans="1:13" s="17" customFormat="1" ht="12">
      <c r="A981" s="10" t="s">
        <v>34</v>
      </c>
      <c r="B981" s="22"/>
      <c r="C981" s="22" t="s">
        <v>661</v>
      </c>
      <c r="D981" s="22" t="s">
        <v>7521</v>
      </c>
      <c r="E981" s="22" t="s">
        <v>7522</v>
      </c>
      <c r="F981" s="22"/>
      <c r="G981" s="22"/>
      <c r="H981" s="22"/>
      <c r="I981" s="22"/>
      <c r="J981" s="22"/>
      <c r="K981" s="22"/>
      <c r="L981" s="22"/>
      <c r="M981" s="24" t="str">
        <f>CONCATENATE("Preet|",VLOOKUP(C981,数据标准!E:AF,28,FALSE),"|",TRIM(D981),"|",TRIM(D981),"|",E981,"|",SUBSTITUTE(SUBSTITUTE(F981,CHAR(10),""),CHAR(13),""),"|")</f>
        <v>Preet|CD000002|C3599|C3599|其他专用设备制造||</v>
      </c>
    </row>
    <row r="982" spans="1:13" s="17" customFormat="1" ht="12">
      <c r="A982" s="10" t="s">
        <v>34</v>
      </c>
      <c r="B982" s="22"/>
      <c r="C982" s="22" t="s">
        <v>661</v>
      </c>
      <c r="D982" s="22" t="s">
        <v>7523</v>
      </c>
      <c r="E982" s="22" t="s">
        <v>7524</v>
      </c>
      <c r="F982" s="22"/>
      <c r="G982" s="22"/>
      <c r="H982" s="22"/>
      <c r="I982" s="22"/>
      <c r="J982" s="22"/>
      <c r="K982" s="22"/>
      <c r="L982" s="22"/>
      <c r="M982" s="24" t="str">
        <f>CONCATENATE("Preet|",VLOOKUP(C982,数据标准!E:AF,28,FALSE),"|",TRIM(D982),"|",TRIM(D982),"|",E982,"|",SUBSTITUTE(SUBSTITUTE(F982,CHAR(10),""),CHAR(13),""),"|")</f>
        <v>Preet|CD000002|C3600|C3600|汽车制造业||</v>
      </c>
    </row>
    <row r="983" spans="1:13" s="17" customFormat="1" ht="12">
      <c r="A983" s="10" t="s">
        <v>34</v>
      </c>
      <c r="B983" s="22"/>
      <c r="C983" s="22" t="s">
        <v>661</v>
      </c>
      <c r="D983" s="22" t="s">
        <v>7525</v>
      </c>
      <c r="E983" s="22" t="s">
        <v>7526</v>
      </c>
      <c r="F983" s="22"/>
      <c r="G983" s="22"/>
      <c r="H983" s="22"/>
      <c r="I983" s="22"/>
      <c r="J983" s="22"/>
      <c r="K983" s="22"/>
      <c r="L983" s="22"/>
      <c r="M983" s="24" t="str">
        <f>CONCATENATE("Preet|",VLOOKUP(C983,数据标准!E:AF,28,FALSE),"|",TRIM(D983),"|",TRIM(D983),"|",E983,"|",SUBSTITUTE(SUBSTITUTE(F983,CHAR(10),""),CHAR(13),""),"|")</f>
        <v>Preet|CD000002|C3610|C3610|汽车整车制造||</v>
      </c>
    </row>
    <row r="984" spans="1:13" s="17" customFormat="1" ht="12">
      <c r="A984" s="10" t="s">
        <v>34</v>
      </c>
      <c r="B984" s="22"/>
      <c r="C984" s="22" t="s">
        <v>661</v>
      </c>
      <c r="D984" s="22" t="s">
        <v>7527</v>
      </c>
      <c r="E984" s="22" t="s">
        <v>7528</v>
      </c>
      <c r="F984" s="22"/>
      <c r="G984" s="22"/>
      <c r="H984" s="22"/>
      <c r="I984" s="22"/>
      <c r="J984" s="22"/>
      <c r="K984" s="22"/>
      <c r="L984" s="22"/>
      <c r="M984" s="24" t="str">
        <f>CONCATENATE("Preet|",VLOOKUP(C984,数据标准!E:AF,28,FALSE),"|",TRIM(D984),"|",TRIM(D984),"|",E984,"|",SUBSTITUTE(SUBSTITUTE(F984,CHAR(10),""),CHAR(13),""),"|")</f>
        <v>Preet|CD000002|C3611|C3611|汽柴油车整车制造||</v>
      </c>
    </row>
    <row r="985" spans="1:13" s="17" customFormat="1" ht="12">
      <c r="A985" s="10" t="s">
        <v>34</v>
      </c>
      <c r="B985" s="22"/>
      <c r="C985" s="22" t="s">
        <v>661</v>
      </c>
      <c r="D985" s="22" t="s">
        <v>7529</v>
      </c>
      <c r="E985" s="22" t="s">
        <v>7530</v>
      </c>
      <c r="F985" s="22"/>
      <c r="G985" s="22"/>
      <c r="H985" s="22"/>
      <c r="I985" s="22"/>
      <c r="J985" s="22"/>
      <c r="K985" s="22"/>
      <c r="L985" s="22"/>
      <c r="M985" s="24" t="str">
        <f>CONCATENATE("Preet|",VLOOKUP(C985,数据标准!E:AF,28,FALSE),"|",TRIM(D985),"|",TRIM(D985),"|",E985,"|",SUBSTITUTE(SUBSTITUTE(F985,CHAR(10),""),CHAR(13),""),"|")</f>
        <v>Preet|CD000002|C3612|C3612|新能源车整车制造||</v>
      </c>
    </row>
    <row r="986" spans="1:13" s="17" customFormat="1" ht="12">
      <c r="A986" s="10" t="s">
        <v>34</v>
      </c>
      <c r="B986" s="22"/>
      <c r="C986" s="22" t="s">
        <v>661</v>
      </c>
      <c r="D986" s="22" t="s">
        <v>7531</v>
      </c>
      <c r="E986" s="22" t="s">
        <v>7532</v>
      </c>
      <c r="F986" s="22"/>
      <c r="G986" s="22"/>
      <c r="H986" s="22"/>
      <c r="I986" s="22"/>
      <c r="J986" s="22"/>
      <c r="K986" s="22"/>
      <c r="L986" s="22"/>
      <c r="M986" s="24" t="str">
        <f>CONCATENATE("Preet|",VLOOKUP(C986,数据标准!E:AF,28,FALSE),"|",TRIM(D986),"|",TRIM(D986),"|",E986,"|",SUBSTITUTE(SUBSTITUTE(F986,CHAR(10),""),CHAR(13),""),"|")</f>
        <v>Preet|CD000002|C3620|C3620|汽车用发动机制造||</v>
      </c>
    </row>
    <row r="987" spans="1:13" s="17" customFormat="1" ht="12">
      <c r="A987" s="10" t="s">
        <v>34</v>
      </c>
      <c r="B987" s="22"/>
      <c r="C987" s="22" t="s">
        <v>661</v>
      </c>
      <c r="D987" s="22" t="s">
        <v>7533</v>
      </c>
      <c r="E987" s="22" t="s">
        <v>7534</v>
      </c>
      <c r="F987" s="22"/>
      <c r="G987" s="22"/>
      <c r="H987" s="22"/>
      <c r="I987" s="22"/>
      <c r="J987" s="22"/>
      <c r="K987" s="22"/>
      <c r="L987" s="22"/>
      <c r="M987" s="24" t="str">
        <f>CONCATENATE("Preet|",VLOOKUP(C987,数据标准!E:AF,28,FALSE),"|",TRIM(D987),"|",TRIM(D987),"|",E987,"|",SUBSTITUTE(SUBSTITUTE(F987,CHAR(10),""),CHAR(13),""),"|")</f>
        <v>Preet|CD000002|C3630|C3630|改装汽车制造||</v>
      </c>
    </row>
    <row r="988" spans="1:13" s="17" customFormat="1" ht="12">
      <c r="A988" s="10" t="s">
        <v>34</v>
      </c>
      <c r="B988" s="22"/>
      <c r="C988" s="22" t="s">
        <v>661</v>
      </c>
      <c r="D988" s="22" t="s">
        <v>7535</v>
      </c>
      <c r="E988" s="22" t="s">
        <v>7536</v>
      </c>
      <c r="F988" s="22"/>
      <c r="G988" s="22"/>
      <c r="H988" s="22"/>
      <c r="I988" s="22"/>
      <c r="J988" s="22"/>
      <c r="K988" s="22"/>
      <c r="L988" s="22"/>
      <c r="M988" s="24" t="str">
        <f>CONCATENATE("Preet|",VLOOKUP(C988,数据标准!E:AF,28,FALSE),"|",TRIM(D988),"|",TRIM(D988),"|",E988,"|",SUBSTITUTE(SUBSTITUTE(F988,CHAR(10),""),CHAR(13),""),"|")</f>
        <v>Preet|CD000002|C3640|C3640|低速汽车制造||</v>
      </c>
    </row>
    <row r="989" spans="1:13" s="17" customFormat="1" ht="12">
      <c r="A989" s="10" t="s">
        <v>34</v>
      </c>
      <c r="B989" s="22"/>
      <c r="C989" s="22" t="s">
        <v>661</v>
      </c>
      <c r="D989" s="22" t="s">
        <v>7537</v>
      </c>
      <c r="E989" s="22" t="s">
        <v>7538</v>
      </c>
      <c r="F989" s="22"/>
      <c r="G989" s="22"/>
      <c r="H989" s="22"/>
      <c r="I989" s="22"/>
      <c r="J989" s="22"/>
      <c r="K989" s="22"/>
      <c r="L989" s="22"/>
      <c r="M989" s="24" t="str">
        <f>CONCATENATE("Preet|",VLOOKUP(C989,数据标准!E:AF,28,FALSE),"|",TRIM(D989),"|",TRIM(D989),"|",E989,"|",SUBSTITUTE(SUBSTITUTE(F989,CHAR(10),""),CHAR(13),""),"|")</f>
        <v>Preet|CD000002|C3650|C3650|电车制造||</v>
      </c>
    </row>
    <row r="990" spans="1:13" s="17" customFormat="1" ht="12">
      <c r="A990" s="10" t="s">
        <v>34</v>
      </c>
      <c r="B990" s="22"/>
      <c r="C990" s="22" t="s">
        <v>661</v>
      </c>
      <c r="D990" s="22" t="s">
        <v>7539</v>
      </c>
      <c r="E990" s="22" t="s">
        <v>7540</v>
      </c>
      <c r="F990" s="22"/>
      <c r="G990" s="22"/>
      <c r="H990" s="22"/>
      <c r="I990" s="22"/>
      <c r="J990" s="22"/>
      <c r="K990" s="22"/>
      <c r="L990" s="22"/>
      <c r="M990" s="24" t="str">
        <f>CONCATENATE("Preet|",VLOOKUP(C990,数据标准!E:AF,28,FALSE),"|",TRIM(D990),"|",TRIM(D990),"|",E990,"|",SUBSTITUTE(SUBSTITUTE(F990,CHAR(10),""),CHAR(13),""),"|")</f>
        <v>Preet|CD000002|C3660|C3660|汽车车身、挂车制造||</v>
      </c>
    </row>
    <row r="991" spans="1:13" s="17" customFormat="1" ht="12">
      <c r="A991" s="10" t="s">
        <v>34</v>
      </c>
      <c r="B991" s="22"/>
      <c r="C991" s="22" t="s">
        <v>661</v>
      </c>
      <c r="D991" s="22" t="s">
        <v>7541</v>
      </c>
      <c r="E991" s="22" t="s">
        <v>7542</v>
      </c>
      <c r="F991" s="22"/>
      <c r="G991" s="22"/>
      <c r="H991" s="22"/>
      <c r="I991" s="22"/>
      <c r="J991" s="22"/>
      <c r="K991" s="22"/>
      <c r="L991" s="22"/>
      <c r="M991" s="24" t="str">
        <f>CONCATENATE("Preet|",VLOOKUP(C991,数据标准!E:AF,28,FALSE),"|",TRIM(D991),"|",TRIM(D991),"|",E991,"|",SUBSTITUTE(SUBSTITUTE(F991,CHAR(10),""),CHAR(13),""),"|")</f>
        <v>Preet|CD000002|C3670|C3670|汽车零部件及配件制造||</v>
      </c>
    </row>
    <row r="992" spans="1:13" s="17" customFormat="1" ht="12">
      <c r="A992" s="10" t="s">
        <v>34</v>
      </c>
      <c r="B992" s="22"/>
      <c r="C992" s="22" t="s">
        <v>661</v>
      </c>
      <c r="D992" s="22" t="s">
        <v>7543</v>
      </c>
      <c r="E992" s="22" t="s">
        <v>7544</v>
      </c>
      <c r="F992" s="22"/>
      <c r="G992" s="22"/>
      <c r="H992" s="22"/>
      <c r="I992" s="22"/>
      <c r="J992" s="22"/>
      <c r="K992" s="22"/>
      <c r="L992" s="22"/>
      <c r="M992" s="24" t="str">
        <f>CONCATENATE("Preet|",VLOOKUP(C992,数据标准!E:AF,28,FALSE),"|",TRIM(D992),"|",TRIM(D992),"|",E992,"|",SUBSTITUTE(SUBSTITUTE(F992,CHAR(10),""),CHAR(13),""),"|")</f>
        <v>Preet|CD000002|C3700|C3700|铁路、船舶、航空航天和其他运输设备制造业||</v>
      </c>
    </row>
    <row r="993" spans="1:13" s="17" customFormat="1" ht="12">
      <c r="A993" s="10" t="s">
        <v>34</v>
      </c>
      <c r="B993" s="22"/>
      <c r="C993" s="22" t="s">
        <v>661</v>
      </c>
      <c r="D993" s="22" t="s">
        <v>7545</v>
      </c>
      <c r="E993" s="22" t="s">
        <v>7546</v>
      </c>
      <c r="F993" s="22"/>
      <c r="G993" s="22"/>
      <c r="H993" s="22"/>
      <c r="I993" s="22"/>
      <c r="J993" s="22"/>
      <c r="K993" s="22"/>
      <c r="L993" s="22"/>
      <c r="M993" s="24" t="str">
        <f>CONCATENATE("Preet|",VLOOKUP(C993,数据标准!E:AF,28,FALSE),"|",TRIM(D993),"|",TRIM(D993),"|",E993,"|",SUBSTITUTE(SUBSTITUTE(F993,CHAR(10),""),CHAR(13),""),"|")</f>
        <v>Preet|CD000002|C3710|C3710|铁路运输设备制造||</v>
      </c>
    </row>
    <row r="994" spans="1:13" s="17" customFormat="1" ht="12">
      <c r="A994" s="10" t="s">
        <v>34</v>
      </c>
      <c r="B994" s="22"/>
      <c r="C994" s="22" t="s">
        <v>661</v>
      </c>
      <c r="D994" s="22" t="s">
        <v>7547</v>
      </c>
      <c r="E994" s="22" t="s">
        <v>7548</v>
      </c>
      <c r="F994" s="22"/>
      <c r="G994" s="22"/>
      <c r="H994" s="22"/>
      <c r="I994" s="22"/>
      <c r="J994" s="22"/>
      <c r="K994" s="22"/>
      <c r="L994" s="22"/>
      <c r="M994" s="24" t="str">
        <f>CONCATENATE("Preet|",VLOOKUP(C994,数据标准!E:AF,28,FALSE),"|",TRIM(D994),"|",TRIM(D994),"|",E994,"|",SUBSTITUTE(SUBSTITUTE(F994,CHAR(10),""),CHAR(13),""),"|")</f>
        <v>Preet|CD000002|C3711|C3711|高铁车组制造||</v>
      </c>
    </row>
    <row r="995" spans="1:13" s="17" customFormat="1" ht="12">
      <c r="A995" s="10" t="s">
        <v>34</v>
      </c>
      <c r="B995" s="22"/>
      <c r="C995" s="22" t="s">
        <v>661</v>
      </c>
      <c r="D995" s="22" t="s">
        <v>7549</v>
      </c>
      <c r="E995" s="22" t="s">
        <v>7550</v>
      </c>
      <c r="F995" s="22"/>
      <c r="G995" s="22"/>
      <c r="H995" s="22"/>
      <c r="I995" s="22"/>
      <c r="J995" s="22"/>
      <c r="K995" s="22"/>
      <c r="L995" s="22"/>
      <c r="M995" s="24" t="str">
        <f>CONCATENATE("Preet|",VLOOKUP(C995,数据标准!E:AF,28,FALSE),"|",TRIM(D995),"|",TRIM(D995),"|",E995,"|",SUBSTITUTE(SUBSTITUTE(F995,CHAR(10),""),CHAR(13),""),"|")</f>
        <v>Preet|CD000002|C3712|C3712|铁路机车车辆制造||</v>
      </c>
    </row>
    <row r="996" spans="1:13" s="17" customFormat="1" ht="12">
      <c r="A996" s="10" t="s">
        <v>34</v>
      </c>
      <c r="B996" s="22"/>
      <c r="C996" s="22" t="s">
        <v>661</v>
      </c>
      <c r="D996" s="22" t="s">
        <v>7551</v>
      </c>
      <c r="E996" s="22" t="s">
        <v>7552</v>
      </c>
      <c r="F996" s="22"/>
      <c r="G996" s="22"/>
      <c r="H996" s="22"/>
      <c r="I996" s="22"/>
      <c r="J996" s="22"/>
      <c r="K996" s="22"/>
      <c r="L996" s="22"/>
      <c r="M996" s="24" t="str">
        <f>CONCATENATE("Preet|",VLOOKUP(C996,数据标准!E:AF,28,FALSE),"|",TRIM(D996),"|",TRIM(D996),"|",E996,"|",SUBSTITUTE(SUBSTITUTE(F996,CHAR(10),""),CHAR(13),""),"|")</f>
        <v>Preet|CD000002|C3713|C3713|窄轨机车车辆制造||</v>
      </c>
    </row>
    <row r="997" spans="1:13" s="17" customFormat="1" ht="12">
      <c r="A997" s="10" t="s">
        <v>34</v>
      </c>
      <c r="B997" s="22"/>
      <c r="C997" s="22" t="s">
        <v>661</v>
      </c>
      <c r="D997" s="22" t="s">
        <v>7553</v>
      </c>
      <c r="E997" s="22" t="s">
        <v>7554</v>
      </c>
      <c r="F997" s="22"/>
      <c r="G997" s="22"/>
      <c r="H997" s="22"/>
      <c r="I997" s="22"/>
      <c r="J997" s="22"/>
      <c r="K997" s="22"/>
      <c r="L997" s="22"/>
      <c r="M997" s="24" t="str">
        <f>CONCATENATE("Preet|",VLOOKUP(C997,数据标准!E:AF,28,FALSE),"|",TRIM(D997),"|",TRIM(D997),"|",E997,"|",SUBSTITUTE(SUBSTITUTE(F997,CHAR(10),""),CHAR(13),""),"|")</f>
        <v>Preet|CD000002|C3714|C3714|高铁设备、配件制造||</v>
      </c>
    </row>
    <row r="998" spans="1:13" s="17" customFormat="1" ht="12">
      <c r="A998" s="10" t="s">
        <v>34</v>
      </c>
      <c r="B998" s="22"/>
      <c r="C998" s="22" t="s">
        <v>661</v>
      </c>
      <c r="D998" s="22" t="s">
        <v>7555</v>
      </c>
      <c r="E998" s="22" t="s">
        <v>7556</v>
      </c>
      <c r="F998" s="22"/>
      <c r="G998" s="22"/>
      <c r="H998" s="22"/>
      <c r="I998" s="22"/>
      <c r="J998" s="22"/>
      <c r="K998" s="22"/>
      <c r="L998" s="22"/>
      <c r="M998" s="24" t="str">
        <f>CONCATENATE("Preet|",VLOOKUP(C998,数据标准!E:AF,28,FALSE),"|",TRIM(D998),"|",TRIM(D998),"|",E998,"|",SUBSTITUTE(SUBSTITUTE(F998,CHAR(10),""),CHAR(13),""),"|")</f>
        <v>Preet|CD000002|C3715|C3715|铁路机车车辆配件制造||</v>
      </c>
    </row>
    <row r="999" spans="1:13" s="17" customFormat="1" ht="12">
      <c r="A999" s="10" t="s">
        <v>34</v>
      </c>
      <c r="B999" s="22"/>
      <c r="C999" s="22" t="s">
        <v>661</v>
      </c>
      <c r="D999" s="22" t="s">
        <v>7557</v>
      </c>
      <c r="E999" s="22" t="s">
        <v>7558</v>
      </c>
      <c r="F999" s="22"/>
      <c r="G999" s="22"/>
      <c r="H999" s="22"/>
      <c r="I999" s="22"/>
      <c r="J999" s="22"/>
      <c r="K999" s="22"/>
      <c r="L999" s="22"/>
      <c r="M999" s="24" t="str">
        <f>CONCATENATE("Preet|",VLOOKUP(C999,数据标准!E:AF,28,FALSE),"|",TRIM(D999),"|",TRIM(D999),"|",E999,"|",SUBSTITUTE(SUBSTITUTE(F999,CHAR(10),""),CHAR(13),""),"|")</f>
        <v>Preet|CD000002|C3716|C3716|铁路专用设备及器材、配件制造||</v>
      </c>
    </row>
    <row r="1000" spans="1:13" s="17" customFormat="1" ht="12">
      <c r="A1000" s="10" t="s">
        <v>34</v>
      </c>
      <c r="B1000" s="22"/>
      <c r="C1000" s="22" t="s">
        <v>661</v>
      </c>
      <c r="D1000" s="22" t="s">
        <v>7559</v>
      </c>
      <c r="E1000" s="22" t="s">
        <v>7560</v>
      </c>
      <c r="F1000" s="22"/>
      <c r="G1000" s="22"/>
      <c r="H1000" s="22"/>
      <c r="I1000" s="22"/>
      <c r="J1000" s="22"/>
      <c r="K1000" s="22"/>
      <c r="L1000" s="22"/>
      <c r="M1000" s="24" t="str">
        <f>CONCATENATE("Preet|",VLOOKUP(C1000,数据标准!E:AF,28,FALSE),"|",TRIM(D1000),"|",TRIM(D1000),"|",E1000,"|",SUBSTITUTE(SUBSTITUTE(F1000,CHAR(10),""),CHAR(13),""),"|")</f>
        <v>Preet|CD000002|C3719|C3719|其他铁路运输设备制造||</v>
      </c>
    </row>
    <row r="1001" spans="1:13" s="17" customFormat="1" ht="12">
      <c r="A1001" s="10" t="s">
        <v>34</v>
      </c>
      <c r="B1001" s="22"/>
      <c r="C1001" s="22" t="s">
        <v>661</v>
      </c>
      <c r="D1001" s="22" t="s">
        <v>7561</v>
      </c>
      <c r="E1001" s="22" t="s">
        <v>7562</v>
      </c>
      <c r="F1001" s="22"/>
      <c r="G1001" s="22"/>
      <c r="H1001" s="22"/>
      <c r="I1001" s="22"/>
      <c r="J1001" s="22"/>
      <c r="K1001" s="22"/>
      <c r="L1001" s="22"/>
      <c r="M1001" s="24" t="str">
        <f>CONCATENATE("Preet|",VLOOKUP(C1001,数据标准!E:AF,28,FALSE),"|",TRIM(D1001),"|",TRIM(D1001),"|",E1001,"|",SUBSTITUTE(SUBSTITUTE(F1001,CHAR(10),""),CHAR(13),""),"|")</f>
        <v>Preet|CD000002|C3720|C3720|城市轨道交通设备制造||</v>
      </c>
    </row>
    <row r="1002" spans="1:13" s="17" customFormat="1" ht="12">
      <c r="A1002" s="10" t="s">
        <v>34</v>
      </c>
      <c r="B1002" s="22"/>
      <c r="C1002" s="22" t="s">
        <v>661</v>
      </c>
      <c r="D1002" s="22" t="s">
        <v>7563</v>
      </c>
      <c r="E1002" s="22" t="s">
        <v>7564</v>
      </c>
      <c r="F1002" s="22"/>
      <c r="G1002" s="22"/>
      <c r="H1002" s="22"/>
      <c r="I1002" s="22"/>
      <c r="J1002" s="22"/>
      <c r="K1002" s="22"/>
      <c r="L1002" s="22"/>
      <c r="M1002" s="24" t="str">
        <f>CONCATENATE("Preet|",VLOOKUP(C1002,数据标准!E:AF,28,FALSE),"|",TRIM(D1002),"|",TRIM(D1002),"|",E1002,"|",SUBSTITUTE(SUBSTITUTE(F1002,CHAR(10),""),CHAR(13),""),"|")</f>
        <v>Preet|CD000002|C3730|C3730|船舶及相关装置制造||</v>
      </c>
    </row>
    <row r="1003" spans="1:13" s="17" customFormat="1" ht="12">
      <c r="A1003" s="10" t="s">
        <v>34</v>
      </c>
      <c r="B1003" s="22"/>
      <c r="C1003" s="22" t="s">
        <v>661</v>
      </c>
      <c r="D1003" s="22" t="s">
        <v>7565</v>
      </c>
      <c r="E1003" s="22" t="s">
        <v>7566</v>
      </c>
      <c r="F1003" s="22"/>
      <c r="G1003" s="22"/>
      <c r="H1003" s="22"/>
      <c r="I1003" s="22"/>
      <c r="J1003" s="22"/>
      <c r="K1003" s="22"/>
      <c r="L1003" s="22"/>
      <c r="M1003" s="24" t="str">
        <f>CONCATENATE("Preet|",VLOOKUP(C1003,数据标准!E:AF,28,FALSE),"|",TRIM(D1003),"|",TRIM(D1003),"|",E1003,"|",SUBSTITUTE(SUBSTITUTE(F1003,CHAR(10),""),CHAR(13),""),"|")</f>
        <v>Preet|CD000002|C3731|C3731|金属船舶制造||</v>
      </c>
    </row>
    <row r="1004" spans="1:13" s="17" customFormat="1" ht="12">
      <c r="A1004" s="10" t="s">
        <v>34</v>
      </c>
      <c r="B1004" s="22"/>
      <c r="C1004" s="22" t="s">
        <v>661</v>
      </c>
      <c r="D1004" s="22" t="s">
        <v>7567</v>
      </c>
      <c r="E1004" s="22" t="s">
        <v>7568</v>
      </c>
      <c r="F1004" s="22"/>
      <c r="G1004" s="22"/>
      <c r="H1004" s="22"/>
      <c r="I1004" s="22"/>
      <c r="J1004" s="22"/>
      <c r="K1004" s="22"/>
      <c r="L1004" s="22"/>
      <c r="M1004" s="24" t="str">
        <f>CONCATENATE("Preet|",VLOOKUP(C1004,数据标准!E:AF,28,FALSE),"|",TRIM(D1004),"|",TRIM(D1004),"|",E1004,"|",SUBSTITUTE(SUBSTITUTE(F1004,CHAR(10),""),CHAR(13),""),"|")</f>
        <v>Preet|CD000002|C3732|C3732|非金属船舶制造||</v>
      </c>
    </row>
    <row r="1005" spans="1:13" s="17" customFormat="1" ht="12">
      <c r="A1005" s="10" t="s">
        <v>34</v>
      </c>
      <c r="B1005" s="22"/>
      <c r="C1005" s="22" t="s">
        <v>661</v>
      </c>
      <c r="D1005" s="22" t="s">
        <v>7569</v>
      </c>
      <c r="E1005" s="22" t="s">
        <v>7570</v>
      </c>
      <c r="F1005" s="22"/>
      <c r="G1005" s="22"/>
      <c r="H1005" s="22"/>
      <c r="I1005" s="22"/>
      <c r="J1005" s="22"/>
      <c r="K1005" s="22"/>
      <c r="L1005" s="22"/>
      <c r="M1005" s="24" t="str">
        <f>CONCATENATE("Preet|",VLOOKUP(C1005,数据标准!E:AF,28,FALSE),"|",TRIM(D1005),"|",TRIM(D1005),"|",E1005,"|",SUBSTITUTE(SUBSTITUTE(F1005,CHAR(10),""),CHAR(13),""),"|")</f>
        <v>Preet|CD000002|C3733|C3733|娱乐船和运动船制造||</v>
      </c>
    </row>
    <row r="1006" spans="1:13" s="17" customFormat="1" ht="12">
      <c r="A1006" s="10" t="s">
        <v>34</v>
      </c>
      <c r="B1006" s="22"/>
      <c r="C1006" s="22" t="s">
        <v>661</v>
      </c>
      <c r="D1006" s="22" t="s">
        <v>7571</v>
      </c>
      <c r="E1006" s="22" t="s">
        <v>7572</v>
      </c>
      <c r="F1006" s="22"/>
      <c r="G1006" s="22"/>
      <c r="H1006" s="22"/>
      <c r="I1006" s="22"/>
      <c r="J1006" s="22"/>
      <c r="K1006" s="22"/>
      <c r="L1006" s="22"/>
      <c r="M1006" s="24" t="str">
        <f>CONCATENATE("Preet|",VLOOKUP(C1006,数据标准!E:AF,28,FALSE),"|",TRIM(D1006),"|",TRIM(D1006),"|",E1006,"|",SUBSTITUTE(SUBSTITUTE(F1006,CHAR(10),""),CHAR(13),""),"|")</f>
        <v>Preet|CD000002|C3734|C3734|船用配套设备制造||</v>
      </c>
    </row>
    <row r="1007" spans="1:13" s="17" customFormat="1" ht="12">
      <c r="A1007" s="10" t="s">
        <v>34</v>
      </c>
      <c r="B1007" s="22"/>
      <c r="C1007" s="22" t="s">
        <v>661</v>
      </c>
      <c r="D1007" s="22" t="s">
        <v>7573</v>
      </c>
      <c r="E1007" s="22" t="s">
        <v>7574</v>
      </c>
      <c r="F1007" s="22"/>
      <c r="G1007" s="22"/>
      <c r="H1007" s="22"/>
      <c r="I1007" s="22"/>
      <c r="J1007" s="22"/>
      <c r="K1007" s="22"/>
      <c r="L1007" s="22"/>
      <c r="M1007" s="24" t="str">
        <f>CONCATENATE("Preet|",VLOOKUP(C1007,数据标准!E:AF,28,FALSE),"|",TRIM(D1007),"|",TRIM(D1007),"|",E1007,"|",SUBSTITUTE(SUBSTITUTE(F1007,CHAR(10),""),CHAR(13),""),"|")</f>
        <v>Preet|CD000002|C3735|C3735|船舶改装||</v>
      </c>
    </row>
    <row r="1008" spans="1:13" s="17" customFormat="1" ht="12">
      <c r="A1008" s="10" t="s">
        <v>34</v>
      </c>
      <c r="B1008" s="22"/>
      <c r="C1008" s="22" t="s">
        <v>661</v>
      </c>
      <c r="D1008" s="22" t="s">
        <v>7575</v>
      </c>
      <c r="E1008" s="22" t="s">
        <v>7576</v>
      </c>
      <c r="F1008" s="22"/>
      <c r="G1008" s="22"/>
      <c r="H1008" s="22"/>
      <c r="I1008" s="22"/>
      <c r="J1008" s="22"/>
      <c r="K1008" s="22"/>
      <c r="L1008" s="22"/>
      <c r="M1008" s="24" t="str">
        <f>CONCATENATE("Preet|",VLOOKUP(C1008,数据标准!E:AF,28,FALSE),"|",TRIM(D1008),"|",TRIM(D1008),"|",E1008,"|",SUBSTITUTE(SUBSTITUTE(F1008,CHAR(10),""),CHAR(13),""),"|")</f>
        <v>Preet|CD000002|C3736|C3736|船舶拆除||</v>
      </c>
    </row>
    <row r="1009" spans="1:13" s="17" customFormat="1" ht="12">
      <c r="A1009" s="10" t="s">
        <v>34</v>
      </c>
      <c r="B1009" s="22"/>
      <c r="C1009" s="22" t="s">
        <v>661</v>
      </c>
      <c r="D1009" s="22" t="s">
        <v>7577</v>
      </c>
      <c r="E1009" s="22" t="s">
        <v>7578</v>
      </c>
      <c r="F1009" s="22"/>
      <c r="G1009" s="22"/>
      <c r="H1009" s="22"/>
      <c r="I1009" s="22"/>
      <c r="J1009" s="22"/>
      <c r="K1009" s="22"/>
      <c r="L1009" s="22"/>
      <c r="M1009" s="24" t="str">
        <f>CONCATENATE("Preet|",VLOOKUP(C1009,数据标准!E:AF,28,FALSE),"|",TRIM(D1009),"|",TRIM(D1009),"|",E1009,"|",SUBSTITUTE(SUBSTITUTE(F1009,CHAR(10),""),CHAR(13),""),"|")</f>
        <v>Preet|CD000002|C3737|C3737|海洋工程装备制造||</v>
      </c>
    </row>
    <row r="1010" spans="1:13" s="17" customFormat="1" ht="12">
      <c r="A1010" s="10" t="s">
        <v>34</v>
      </c>
      <c r="B1010" s="22"/>
      <c r="C1010" s="22" t="s">
        <v>661</v>
      </c>
      <c r="D1010" s="22" t="s">
        <v>7579</v>
      </c>
      <c r="E1010" s="22" t="s">
        <v>7580</v>
      </c>
      <c r="F1010" s="22"/>
      <c r="G1010" s="22"/>
      <c r="H1010" s="22"/>
      <c r="I1010" s="22"/>
      <c r="J1010" s="22"/>
      <c r="K1010" s="22"/>
      <c r="L1010" s="22"/>
      <c r="M1010" s="24" t="str">
        <f>CONCATENATE("Preet|",VLOOKUP(C1010,数据标准!E:AF,28,FALSE),"|",TRIM(D1010),"|",TRIM(D1010),"|",E1010,"|",SUBSTITUTE(SUBSTITUTE(F1010,CHAR(10),""),CHAR(13),""),"|")</f>
        <v>Preet|CD000002|C3739|C3739|航标器材及其他相关装置制造||</v>
      </c>
    </row>
    <row r="1011" spans="1:13" s="17" customFormat="1" ht="12">
      <c r="A1011" s="10" t="s">
        <v>34</v>
      </c>
      <c r="B1011" s="22"/>
      <c r="C1011" s="22" t="s">
        <v>661</v>
      </c>
      <c r="D1011" s="22" t="s">
        <v>7581</v>
      </c>
      <c r="E1011" s="22" t="s">
        <v>7582</v>
      </c>
      <c r="F1011" s="22"/>
      <c r="G1011" s="22"/>
      <c r="H1011" s="22"/>
      <c r="I1011" s="22"/>
      <c r="J1011" s="22"/>
      <c r="K1011" s="22"/>
      <c r="L1011" s="22"/>
      <c r="M1011" s="24" t="str">
        <f>CONCATENATE("Preet|",VLOOKUP(C1011,数据标准!E:AF,28,FALSE),"|",TRIM(D1011),"|",TRIM(D1011),"|",E1011,"|",SUBSTITUTE(SUBSTITUTE(F1011,CHAR(10),""),CHAR(13),""),"|")</f>
        <v>Preet|CD000002|C3740|C3740|航空、航天器及设备制造||</v>
      </c>
    </row>
    <row r="1012" spans="1:13" s="17" customFormat="1" ht="12">
      <c r="A1012" s="10" t="s">
        <v>34</v>
      </c>
      <c r="B1012" s="22"/>
      <c r="C1012" s="22" t="s">
        <v>661</v>
      </c>
      <c r="D1012" s="22" t="s">
        <v>7583</v>
      </c>
      <c r="E1012" s="22" t="s">
        <v>7584</v>
      </c>
      <c r="F1012" s="22"/>
      <c r="G1012" s="22"/>
      <c r="H1012" s="22"/>
      <c r="I1012" s="22"/>
      <c r="J1012" s="22"/>
      <c r="K1012" s="22"/>
      <c r="L1012" s="22"/>
      <c r="M1012" s="24" t="str">
        <f>CONCATENATE("Preet|",VLOOKUP(C1012,数据标准!E:AF,28,FALSE),"|",TRIM(D1012),"|",TRIM(D1012),"|",E1012,"|",SUBSTITUTE(SUBSTITUTE(F1012,CHAR(10),""),CHAR(13),""),"|")</f>
        <v>Preet|CD000002|C3741|C3741|飞机制造||</v>
      </c>
    </row>
    <row r="1013" spans="1:13" s="17" customFormat="1" ht="12">
      <c r="A1013" s="10" t="s">
        <v>34</v>
      </c>
      <c r="B1013" s="22"/>
      <c r="C1013" s="22" t="s">
        <v>661</v>
      </c>
      <c r="D1013" s="22" t="s">
        <v>7585</v>
      </c>
      <c r="E1013" s="22" t="s">
        <v>7586</v>
      </c>
      <c r="F1013" s="22"/>
      <c r="G1013" s="22"/>
      <c r="H1013" s="22"/>
      <c r="I1013" s="22"/>
      <c r="J1013" s="22"/>
      <c r="K1013" s="22"/>
      <c r="L1013" s="22"/>
      <c r="M1013" s="24" t="str">
        <f>CONCATENATE("Preet|",VLOOKUP(C1013,数据标准!E:AF,28,FALSE),"|",TRIM(D1013),"|",TRIM(D1013),"|",E1013,"|",SUBSTITUTE(SUBSTITUTE(F1013,CHAR(10),""),CHAR(13),""),"|")</f>
        <v>Preet|CD000002|C3742|C3742|航天器及运载火箭制造||</v>
      </c>
    </row>
    <row r="1014" spans="1:13" s="17" customFormat="1" ht="12">
      <c r="A1014" s="10" t="s">
        <v>34</v>
      </c>
      <c r="B1014" s="22"/>
      <c r="C1014" s="22" t="s">
        <v>661</v>
      </c>
      <c r="D1014" s="22" t="s">
        <v>7587</v>
      </c>
      <c r="E1014" s="22" t="s">
        <v>7588</v>
      </c>
      <c r="F1014" s="22"/>
      <c r="G1014" s="22"/>
      <c r="H1014" s="22"/>
      <c r="I1014" s="22"/>
      <c r="J1014" s="22"/>
      <c r="K1014" s="22"/>
      <c r="L1014" s="22"/>
      <c r="M1014" s="24" t="str">
        <f>CONCATENATE("Preet|",VLOOKUP(C1014,数据标准!E:AF,28,FALSE),"|",TRIM(D1014),"|",TRIM(D1014),"|",E1014,"|",SUBSTITUTE(SUBSTITUTE(F1014,CHAR(10),""),CHAR(13),""),"|")</f>
        <v>Preet|CD000002|C3743|C3743|航天相关设备制造||</v>
      </c>
    </row>
    <row r="1015" spans="1:13" s="17" customFormat="1" ht="12">
      <c r="A1015" s="10" t="s">
        <v>34</v>
      </c>
      <c r="B1015" s="22"/>
      <c r="C1015" s="22" t="s">
        <v>661</v>
      </c>
      <c r="D1015" s="22" t="s">
        <v>7589</v>
      </c>
      <c r="E1015" s="22" t="s">
        <v>7590</v>
      </c>
      <c r="F1015" s="22"/>
      <c r="G1015" s="22"/>
      <c r="H1015" s="22"/>
      <c r="I1015" s="22"/>
      <c r="J1015" s="22"/>
      <c r="K1015" s="22"/>
      <c r="L1015" s="22"/>
      <c r="M1015" s="24" t="str">
        <f>CONCATENATE("Preet|",VLOOKUP(C1015,数据标准!E:AF,28,FALSE),"|",TRIM(D1015),"|",TRIM(D1015),"|",E1015,"|",SUBSTITUTE(SUBSTITUTE(F1015,CHAR(10),""),CHAR(13),""),"|")</f>
        <v>Preet|CD000002|C3744|C3744|航空相关设备制造||</v>
      </c>
    </row>
    <row r="1016" spans="1:13" s="17" customFormat="1" ht="12">
      <c r="A1016" s="10" t="s">
        <v>34</v>
      </c>
      <c r="B1016" s="22"/>
      <c r="C1016" s="22" t="s">
        <v>661</v>
      </c>
      <c r="D1016" s="22" t="s">
        <v>7591</v>
      </c>
      <c r="E1016" s="22" t="s">
        <v>7592</v>
      </c>
      <c r="F1016" s="22"/>
      <c r="G1016" s="22"/>
      <c r="H1016" s="22"/>
      <c r="I1016" s="22"/>
      <c r="J1016" s="22"/>
      <c r="K1016" s="22"/>
      <c r="L1016" s="22"/>
      <c r="M1016" s="24" t="str">
        <f>CONCATENATE("Preet|",VLOOKUP(C1016,数据标准!E:AF,28,FALSE),"|",TRIM(D1016),"|",TRIM(D1016),"|",E1016,"|",SUBSTITUTE(SUBSTITUTE(F1016,CHAR(10),""),CHAR(13),""),"|")</f>
        <v>Preet|CD000002|C3749|C3749|其他航空航天器制造||</v>
      </c>
    </row>
    <row r="1017" spans="1:13" s="17" customFormat="1" ht="12">
      <c r="A1017" s="10" t="s">
        <v>34</v>
      </c>
      <c r="B1017" s="22"/>
      <c r="C1017" s="22" t="s">
        <v>661</v>
      </c>
      <c r="D1017" s="22" t="s">
        <v>7593</v>
      </c>
      <c r="E1017" s="22" t="s">
        <v>7594</v>
      </c>
      <c r="F1017" s="22"/>
      <c r="G1017" s="22"/>
      <c r="H1017" s="22"/>
      <c r="I1017" s="22"/>
      <c r="J1017" s="22"/>
      <c r="K1017" s="22"/>
      <c r="L1017" s="22"/>
      <c r="M1017" s="24" t="str">
        <f>CONCATENATE("Preet|",VLOOKUP(C1017,数据标准!E:AF,28,FALSE),"|",TRIM(D1017),"|",TRIM(D1017),"|",E1017,"|",SUBSTITUTE(SUBSTITUTE(F1017,CHAR(10),""),CHAR(13),""),"|")</f>
        <v>Preet|CD000002|C3750|C3750|摩托车制造||</v>
      </c>
    </row>
    <row r="1018" spans="1:13" s="17" customFormat="1" ht="12">
      <c r="A1018" s="10" t="s">
        <v>34</v>
      </c>
      <c r="B1018" s="22"/>
      <c r="C1018" s="22" t="s">
        <v>661</v>
      </c>
      <c r="D1018" s="22" t="s">
        <v>7595</v>
      </c>
      <c r="E1018" s="22" t="s">
        <v>7596</v>
      </c>
      <c r="F1018" s="22"/>
      <c r="G1018" s="22"/>
      <c r="H1018" s="22"/>
      <c r="I1018" s="22"/>
      <c r="J1018" s="22"/>
      <c r="K1018" s="22"/>
      <c r="L1018" s="22"/>
      <c r="M1018" s="24" t="str">
        <f>CONCATENATE("Preet|",VLOOKUP(C1018,数据标准!E:AF,28,FALSE),"|",TRIM(D1018),"|",TRIM(D1018),"|",E1018,"|",SUBSTITUTE(SUBSTITUTE(F1018,CHAR(10),""),CHAR(13),""),"|")</f>
        <v>Preet|CD000002|C3751|C3751|摩托车整车制造||</v>
      </c>
    </row>
    <row r="1019" spans="1:13" s="17" customFormat="1" ht="12">
      <c r="A1019" s="10" t="s">
        <v>34</v>
      </c>
      <c r="B1019" s="22"/>
      <c r="C1019" s="22" t="s">
        <v>661</v>
      </c>
      <c r="D1019" s="22" t="s">
        <v>7597</v>
      </c>
      <c r="E1019" s="22" t="s">
        <v>7598</v>
      </c>
      <c r="F1019" s="22"/>
      <c r="G1019" s="22"/>
      <c r="H1019" s="22"/>
      <c r="I1019" s="22"/>
      <c r="J1019" s="22"/>
      <c r="K1019" s="22"/>
      <c r="L1019" s="22"/>
      <c r="M1019" s="24" t="str">
        <f>CONCATENATE("Preet|",VLOOKUP(C1019,数据标准!E:AF,28,FALSE),"|",TRIM(D1019),"|",TRIM(D1019),"|",E1019,"|",SUBSTITUTE(SUBSTITUTE(F1019,CHAR(10),""),CHAR(13),""),"|")</f>
        <v>Preet|CD000002|C3752|C3752|摩托车零部件及配件制造||</v>
      </c>
    </row>
    <row r="1020" spans="1:13" s="17" customFormat="1" ht="12">
      <c r="A1020" s="10" t="s">
        <v>34</v>
      </c>
      <c r="B1020" s="22"/>
      <c r="C1020" s="22" t="s">
        <v>661</v>
      </c>
      <c r="D1020" s="22" t="s">
        <v>7599</v>
      </c>
      <c r="E1020" s="22" t="s">
        <v>7600</v>
      </c>
      <c r="F1020" s="22"/>
      <c r="G1020" s="22"/>
      <c r="H1020" s="22"/>
      <c r="I1020" s="22"/>
      <c r="J1020" s="22"/>
      <c r="K1020" s="22"/>
      <c r="L1020" s="22"/>
      <c r="M1020" s="24" t="str">
        <f>CONCATENATE("Preet|",VLOOKUP(C1020,数据标准!E:AF,28,FALSE),"|",TRIM(D1020),"|",TRIM(D1020),"|",E1020,"|",SUBSTITUTE(SUBSTITUTE(F1020,CHAR(10),""),CHAR(13),""),"|")</f>
        <v>Preet|CD000002|C3760|C3760|自行车和残疾人座车制造||</v>
      </c>
    </row>
    <row r="1021" spans="1:13" s="17" customFormat="1" ht="12">
      <c r="A1021" s="10" t="s">
        <v>34</v>
      </c>
      <c r="B1021" s="22"/>
      <c r="C1021" s="22" t="s">
        <v>661</v>
      </c>
      <c r="D1021" s="22" t="s">
        <v>7601</v>
      </c>
      <c r="E1021" s="22" t="s">
        <v>7602</v>
      </c>
      <c r="F1021" s="22"/>
      <c r="G1021" s="22"/>
      <c r="H1021" s="22"/>
      <c r="I1021" s="22"/>
      <c r="J1021" s="22"/>
      <c r="K1021" s="22"/>
      <c r="L1021" s="22"/>
      <c r="M1021" s="24" t="str">
        <f>CONCATENATE("Preet|",VLOOKUP(C1021,数据标准!E:AF,28,FALSE),"|",TRIM(D1021),"|",TRIM(D1021),"|",E1021,"|",SUBSTITUTE(SUBSTITUTE(F1021,CHAR(10),""),CHAR(13),""),"|")</f>
        <v>Preet|CD000002|C3761|C3761|自行车制造||</v>
      </c>
    </row>
    <row r="1022" spans="1:13" s="17" customFormat="1" ht="12">
      <c r="A1022" s="10" t="s">
        <v>34</v>
      </c>
      <c r="B1022" s="22"/>
      <c r="C1022" s="22" t="s">
        <v>661</v>
      </c>
      <c r="D1022" s="22" t="s">
        <v>7603</v>
      </c>
      <c r="E1022" s="22" t="s">
        <v>7604</v>
      </c>
      <c r="F1022" s="22"/>
      <c r="G1022" s="22"/>
      <c r="H1022" s="22"/>
      <c r="I1022" s="22"/>
      <c r="J1022" s="22"/>
      <c r="K1022" s="22"/>
      <c r="L1022" s="22"/>
      <c r="M1022" s="24" t="str">
        <f>CONCATENATE("Preet|",VLOOKUP(C1022,数据标准!E:AF,28,FALSE),"|",TRIM(D1022),"|",TRIM(D1022),"|",E1022,"|",SUBSTITUTE(SUBSTITUTE(F1022,CHAR(10),""),CHAR(13),""),"|")</f>
        <v>Preet|CD000002|C3762|C3762|残疾人座车制造||</v>
      </c>
    </row>
    <row r="1023" spans="1:13" s="17" customFormat="1" ht="12">
      <c r="A1023" s="10" t="s">
        <v>34</v>
      </c>
      <c r="B1023" s="22"/>
      <c r="C1023" s="22" t="s">
        <v>661</v>
      </c>
      <c r="D1023" s="22" t="s">
        <v>7605</v>
      </c>
      <c r="E1023" s="22" t="s">
        <v>7606</v>
      </c>
      <c r="F1023" s="22"/>
      <c r="G1023" s="22"/>
      <c r="H1023" s="22"/>
      <c r="I1023" s="22"/>
      <c r="J1023" s="22"/>
      <c r="K1023" s="22"/>
      <c r="L1023" s="22"/>
      <c r="M1023" s="24" t="str">
        <f>CONCATENATE("Preet|",VLOOKUP(C1023,数据标准!E:AF,28,FALSE),"|",TRIM(D1023),"|",TRIM(D1023),"|",E1023,"|",SUBSTITUTE(SUBSTITUTE(F1023,CHAR(10),""),CHAR(13),""),"|")</f>
        <v>Preet|CD000002|C3770|C3770|助动车制造||</v>
      </c>
    </row>
    <row r="1024" spans="1:13" s="17" customFormat="1" ht="12">
      <c r="A1024" s="10" t="s">
        <v>34</v>
      </c>
      <c r="B1024" s="22"/>
      <c r="C1024" s="22" t="s">
        <v>661</v>
      </c>
      <c r="D1024" s="22" t="s">
        <v>7607</v>
      </c>
      <c r="E1024" s="22" t="s">
        <v>7608</v>
      </c>
      <c r="F1024" s="22"/>
      <c r="G1024" s="22"/>
      <c r="H1024" s="22"/>
      <c r="I1024" s="22"/>
      <c r="J1024" s="22"/>
      <c r="K1024" s="22"/>
      <c r="L1024" s="22"/>
      <c r="M1024" s="24" t="str">
        <f>CONCATENATE("Preet|",VLOOKUP(C1024,数据标准!E:AF,28,FALSE),"|",TRIM(D1024),"|",TRIM(D1024),"|",E1024,"|",SUBSTITUTE(SUBSTITUTE(F1024,CHAR(10),""),CHAR(13),""),"|")</f>
        <v>Preet|CD000002|C3780|C3780|非公路休闲车及零配件制造||</v>
      </c>
    </row>
    <row r="1025" spans="1:13" s="17" customFormat="1" ht="12">
      <c r="A1025" s="10" t="s">
        <v>34</v>
      </c>
      <c r="B1025" s="22"/>
      <c r="C1025" s="22" t="s">
        <v>661</v>
      </c>
      <c r="D1025" s="22" t="s">
        <v>7609</v>
      </c>
      <c r="E1025" s="22" t="s">
        <v>7610</v>
      </c>
      <c r="F1025" s="22"/>
      <c r="G1025" s="22"/>
      <c r="H1025" s="22"/>
      <c r="I1025" s="22"/>
      <c r="J1025" s="22"/>
      <c r="K1025" s="22"/>
      <c r="L1025" s="22"/>
      <c r="M1025" s="24" t="str">
        <f>CONCATENATE("Preet|",VLOOKUP(C1025,数据标准!E:AF,28,FALSE),"|",TRIM(D1025),"|",TRIM(D1025),"|",E1025,"|",SUBSTITUTE(SUBSTITUTE(F1025,CHAR(10),""),CHAR(13),""),"|")</f>
        <v>Preet|CD000002|C3790|C3790|潜水救捞及其他未列明运输设备制造||</v>
      </c>
    </row>
    <row r="1026" spans="1:13" s="17" customFormat="1" ht="12">
      <c r="A1026" s="10" t="s">
        <v>34</v>
      </c>
      <c r="B1026" s="22"/>
      <c r="C1026" s="22" t="s">
        <v>661</v>
      </c>
      <c r="D1026" s="22" t="s">
        <v>7611</v>
      </c>
      <c r="E1026" s="22" t="s">
        <v>7612</v>
      </c>
      <c r="F1026" s="22"/>
      <c r="G1026" s="22"/>
      <c r="H1026" s="22"/>
      <c r="I1026" s="22"/>
      <c r="J1026" s="22"/>
      <c r="K1026" s="22"/>
      <c r="L1026" s="22"/>
      <c r="M1026" s="24" t="str">
        <f>CONCATENATE("Preet|",VLOOKUP(C1026,数据标准!E:AF,28,FALSE),"|",TRIM(D1026),"|",TRIM(D1026),"|",E1026,"|",SUBSTITUTE(SUBSTITUTE(F1026,CHAR(10),""),CHAR(13),""),"|")</f>
        <v>Preet|CD000002|C3791|C3791|潜水装备制造||</v>
      </c>
    </row>
    <row r="1027" spans="1:13" s="17" customFormat="1" ht="12">
      <c r="A1027" s="10" t="s">
        <v>34</v>
      </c>
      <c r="B1027" s="22"/>
      <c r="C1027" s="22" t="s">
        <v>661</v>
      </c>
      <c r="D1027" s="22" t="s">
        <v>7613</v>
      </c>
      <c r="E1027" s="22" t="s">
        <v>7614</v>
      </c>
      <c r="F1027" s="22"/>
      <c r="G1027" s="22"/>
      <c r="H1027" s="22"/>
      <c r="I1027" s="22"/>
      <c r="J1027" s="22"/>
      <c r="K1027" s="22"/>
      <c r="L1027" s="22"/>
      <c r="M1027" s="24" t="str">
        <f>CONCATENATE("Preet|",VLOOKUP(C1027,数据标准!E:AF,28,FALSE),"|",TRIM(D1027),"|",TRIM(D1027),"|",E1027,"|",SUBSTITUTE(SUBSTITUTE(F1027,CHAR(10),""),CHAR(13),""),"|")</f>
        <v>Preet|CD000002|C3792|C3792|水下救捞装备制造||</v>
      </c>
    </row>
    <row r="1028" spans="1:13" s="17" customFormat="1" ht="12">
      <c r="A1028" s="10" t="s">
        <v>34</v>
      </c>
      <c r="B1028" s="22"/>
      <c r="C1028" s="22" t="s">
        <v>661</v>
      </c>
      <c r="D1028" s="22" t="s">
        <v>7615</v>
      </c>
      <c r="E1028" s="22" t="s">
        <v>7616</v>
      </c>
      <c r="F1028" s="22"/>
      <c r="G1028" s="22"/>
      <c r="H1028" s="22"/>
      <c r="I1028" s="22"/>
      <c r="J1028" s="22"/>
      <c r="K1028" s="22"/>
      <c r="L1028" s="22"/>
      <c r="M1028" s="24" t="str">
        <f>CONCATENATE("Preet|",VLOOKUP(C1028,数据标准!E:AF,28,FALSE),"|",TRIM(D1028),"|",TRIM(D1028),"|",E1028,"|",SUBSTITUTE(SUBSTITUTE(F1028,CHAR(10),""),CHAR(13),""),"|")</f>
        <v>Preet|CD000002|C3799|C3799|其他未列明运输设备制造||</v>
      </c>
    </row>
    <row r="1029" spans="1:13" s="17" customFormat="1" ht="12">
      <c r="A1029" s="10" t="s">
        <v>34</v>
      </c>
      <c r="B1029" s="22"/>
      <c r="C1029" s="22" t="s">
        <v>661</v>
      </c>
      <c r="D1029" s="22" t="s">
        <v>7617</v>
      </c>
      <c r="E1029" s="22" t="s">
        <v>7618</v>
      </c>
      <c r="F1029" s="22"/>
      <c r="G1029" s="22"/>
      <c r="H1029" s="22"/>
      <c r="I1029" s="22"/>
      <c r="J1029" s="22"/>
      <c r="K1029" s="22"/>
      <c r="L1029" s="22"/>
      <c r="M1029" s="24" t="str">
        <f>CONCATENATE("Preet|",VLOOKUP(C1029,数据标准!E:AF,28,FALSE),"|",TRIM(D1029),"|",TRIM(D1029),"|",E1029,"|",SUBSTITUTE(SUBSTITUTE(F1029,CHAR(10),""),CHAR(13),""),"|")</f>
        <v>Preet|CD000002|C3800|C3800|电气机械和器材制造业||</v>
      </c>
    </row>
    <row r="1030" spans="1:13" s="17" customFormat="1" ht="12">
      <c r="A1030" s="10" t="s">
        <v>34</v>
      </c>
      <c r="B1030" s="22"/>
      <c r="C1030" s="22" t="s">
        <v>661</v>
      </c>
      <c r="D1030" s="22" t="s">
        <v>7619</v>
      </c>
      <c r="E1030" s="22" t="s">
        <v>7620</v>
      </c>
      <c r="F1030" s="22"/>
      <c r="G1030" s="22"/>
      <c r="H1030" s="22"/>
      <c r="I1030" s="22"/>
      <c r="J1030" s="22"/>
      <c r="K1030" s="22"/>
      <c r="L1030" s="22"/>
      <c r="M1030" s="24" t="str">
        <f>CONCATENATE("Preet|",VLOOKUP(C1030,数据标准!E:AF,28,FALSE),"|",TRIM(D1030),"|",TRIM(D1030),"|",E1030,"|",SUBSTITUTE(SUBSTITUTE(F1030,CHAR(10),""),CHAR(13),""),"|")</f>
        <v>Preet|CD000002|C3810|C3810|电机制造||</v>
      </c>
    </row>
    <row r="1031" spans="1:13" s="17" customFormat="1" ht="12">
      <c r="A1031" s="10" t="s">
        <v>34</v>
      </c>
      <c r="B1031" s="22"/>
      <c r="C1031" s="22" t="s">
        <v>661</v>
      </c>
      <c r="D1031" s="22" t="s">
        <v>7621</v>
      </c>
      <c r="E1031" s="22" t="s">
        <v>7622</v>
      </c>
      <c r="F1031" s="22"/>
      <c r="G1031" s="22"/>
      <c r="H1031" s="22"/>
      <c r="I1031" s="22"/>
      <c r="J1031" s="22"/>
      <c r="K1031" s="22"/>
      <c r="L1031" s="22"/>
      <c r="M1031" s="24" t="str">
        <f>CONCATENATE("Preet|",VLOOKUP(C1031,数据标准!E:AF,28,FALSE),"|",TRIM(D1031),"|",TRIM(D1031),"|",E1031,"|",SUBSTITUTE(SUBSTITUTE(F1031,CHAR(10),""),CHAR(13),""),"|")</f>
        <v>Preet|CD000002|C3811|C3811|发电机及发电机组制造||</v>
      </c>
    </row>
    <row r="1032" spans="1:13" s="17" customFormat="1" ht="12">
      <c r="A1032" s="10" t="s">
        <v>34</v>
      </c>
      <c r="B1032" s="22"/>
      <c r="C1032" s="22" t="s">
        <v>661</v>
      </c>
      <c r="D1032" s="22" t="s">
        <v>7623</v>
      </c>
      <c r="E1032" s="22" t="s">
        <v>7624</v>
      </c>
      <c r="F1032" s="22"/>
      <c r="G1032" s="22"/>
      <c r="H1032" s="22"/>
      <c r="I1032" s="22"/>
      <c r="J1032" s="22"/>
      <c r="K1032" s="22"/>
      <c r="L1032" s="22"/>
      <c r="M1032" s="24" t="str">
        <f>CONCATENATE("Preet|",VLOOKUP(C1032,数据标准!E:AF,28,FALSE),"|",TRIM(D1032),"|",TRIM(D1032),"|",E1032,"|",SUBSTITUTE(SUBSTITUTE(F1032,CHAR(10),""),CHAR(13),""),"|")</f>
        <v>Preet|CD000002|C3812|C3812|电动机制造||</v>
      </c>
    </row>
    <row r="1033" spans="1:13" s="17" customFormat="1" ht="12">
      <c r="A1033" s="10" t="s">
        <v>34</v>
      </c>
      <c r="B1033" s="22"/>
      <c r="C1033" s="22" t="s">
        <v>661</v>
      </c>
      <c r="D1033" s="22" t="s">
        <v>7625</v>
      </c>
      <c r="E1033" s="22" t="s">
        <v>7626</v>
      </c>
      <c r="F1033" s="22"/>
      <c r="G1033" s="22"/>
      <c r="H1033" s="22"/>
      <c r="I1033" s="22"/>
      <c r="J1033" s="22"/>
      <c r="K1033" s="22"/>
      <c r="L1033" s="22"/>
      <c r="M1033" s="24" t="str">
        <f>CONCATENATE("Preet|",VLOOKUP(C1033,数据标准!E:AF,28,FALSE),"|",TRIM(D1033),"|",TRIM(D1033),"|",E1033,"|",SUBSTITUTE(SUBSTITUTE(F1033,CHAR(10),""),CHAR(13),""),"|")</f>
        <v>Preet|CD000002|C3813|C3813|微特电机及组件制造||</v>
      </c>
    </row>
    <row r="1034" spans="1:13" s="17" customFormat="1" ht="12">
      <c r="A1034" s="10" t="s">
        <v>34</v>
      </c>
      <c r="B1034" s="22"/>
      <c r="C1034" s="22" t="s">
        <v>661</v>
      </c>
      <c r="D1034" s="22" t="s">
        <v>7627</v>
      </c>
      <c r="E1034" s="22" t="s">
        <v>7628</v>
      </c>
      <c r="F1034" s="22"/>
      <c r="G1034" s="22"/>
      <c r="H1034" s="22"/>
      <c r="I1034" s="22"/>
      <c r="J1034" s="22"/>
      <c r="K1034" s="22"/>
      <c r="L1034" s="22"/>
      <c r="M1034" s="24" t="str">
        <f>CONCATENATE("Preet|",VLOOKUP(C1034,数据标准!E:AF,28,FALSE),"|",TRIM(D1034),"|",TRIM(D1034),"|",E1034,"|",SUBSTITUTE(SUBSTITUTE(F1034,CHAR(10),""),CHAR(13),""),"|")</f>
        <v>Preet|CD000002|C3819|C3819|其他电机制造||</v>
      </c>
    </row>
    <row r="1035" spans="1:13" s="17" customFormat="1" ht="12">
      <c r="A1035" s="10" t="s">
        <v>34</v>
      </c>
      <c r="B1035" s="22"/>
      <c r="C1035" s="22" t="s">
        <v>661</v>
      </c>
      <c r="D1035" s="22" t="s">
        <v>7629</v>
      </c>
      <c r="E1035" s="22" t="s">
        <v>7630</v>
      </c>
      <c r="F1035" s="22"/>
      <c r="G1035" s="22"/>
      <c r="H1035" s="22"/>
      <c r="I1035" s="22"/>
      <c r="J1035" s="22"/>
      <c r="K1035" s="22"/>
      <c r="L1035" s="22"/>
      <c r="M1035" s="24" t="str">
        <f>CONCATENATE("Preet|",VLOOKUP(C1035,数据标准!E:AF,28,FALSE),"|",TRIM(D1035),"|",TRIM(D1035),"|",E1035,"|",SUBSTITUTE(SUBSTITUTE(F1035,CHAR(10),""),CHAR(13),""),"|")</f>
        <v>Preet|CD000002|C3820|C3820|输配电及控制设备制造||</v>
      </c>
    </row>
    <row r="1036" spans="1:13" s="17" customFormat="1" ht="12">
      <c r="A1036" s="10" t="s">
        <v>34</v>
      </c>
      <c r="B1036" s="22"/>
      <c r="C1036" s="22" t="s">
        <v>661</v>
      </c>
      <c r="D1036" s="22" t="s">
        <v>7631</v>
      </c>
      <c r="E1036" s="22" t="s">
        <v>7632</v>
      </c>
      <c r="F1036" s="22"/>
      <c r="G1036" s="22"/>
      <c r="H1036" s="22"/>
      <c r="I1036" s="22"/>
      <c r="J1036" s="22"/>
      <c r="K1036" s="22"/>
      <c r="L1036" s="22"/>
      <c r="M1036" s="24" t="str">
        <f>CONCATENATE("Preet|",VLOOKUP(C1036,数据标准!E:AF,28,FALSE),"|",TRIM(D1036),"|",TRIM(D1036),"|",E1036,"|",SUBSTITUTE(SUBSTITUTE(F1036,CHAR(10),""),CHAR(13),""),"|")</f>
        <v>Preet|CD000002|C3821|C3821|变压器、整流器和电感器制造||</v>
      </c>
    </row>
    <row r="1037" spans="1:13" s="17" customFormat="1" ht="12">
      <c r="A1037" s="10" t="s">
        <v>34</v>
      </c>
      <c r="B1037" s="22"/>
      <c r="C1037" s="22" t="s">
        <v>661</v>
      </c>
      <c r="D1037" s="22" t="s">
        <v>7633</v>
      </c>
      <c r="E1037" s="22" t="s">
        <v>7634</v>
      </c>
      <c r="F1037" s="22"/>
      <c r="G1037" s="22"/>
      <c r="H1037" s="22"/>
      <c r="I1037" s="22"/>
      <c r="J1037" s="22"/>
      <c r="K1037" s="22"/>
      <c r="L1037" s="22"/>
      <c r="M1037" s="24" t="str">
        <f>CONCATENATE("Preet|",VLOOKUP(C1037,数据标准!E:AF,28,FALSE),"|",TRIM(D1037),"|",TRIM(D1037),"|",E1037,"|",SUBSTITUTE(SUBSTITUTE(F1037,CHAR(10),""),CHAR(13),""),"|")</f>
        <v>Preet|CD000002|C3822|C3822|电容器及其配套设备制造||</v>
      </c>
    </row>
    <row r="1038" spans="1:13" s="17" customFormat="1" ht="12">
      <c r="A1038" s="10" t="s">
        <v>34</v>
      </c>
      <c r="B1038" s="22"/>
      <c r="C1038" s="22" t="s">
        <v>661</v>
      </c>
      <c r="D1038" s="22" t="s">
        <v>7635</v>
      </c>
      <c r="E1038" s="22" t="s">
        <v>7636</v>
      </c>
      <c r="F1038" s="22"/>
      <c r="G1038" s="22"/>
      <c r="H1038" s="22"/>
      <c r="I1038" s="22"/>
      <c r="J1038" s="22"/>
      <c r="K1038" s="22"/>
      <c r="L1038" s="22"/>
      <c r="M1038" s="24" t="str">
        <f>CONCATENATE("Preet|",VLOOKUP(C1038,数据标准!E:AF,28,FALSE),"|",TRIM(D1038),"|",TRIM(D1038),"|",E1038,"|",SUBSTITUTE(SUBSTITUTE(F1038,CHAR(10),""),CHAR(13),""),"|")</f>
        <v>Preet|CD000002|C3823|C3823|配电开关控制设备制造||</v>
      </c>
    </row>
    <row r="1039" spans="1:13" s="17" customFormat="1" ht="12">
      <c r="A1039" s="10" t="s">
        <v>34</v>
      </c>
      <c r="B1039" s="22"/>
      <c r="C1039" s="22" t="s">
        <v>661</v>
      </c>
      <c r="D1039" s="22" t="s">
        <v>7637</v>
      </c>
      <c r="E1039" s="22" t="s">
        <v>7638</v>
      </c>
      <c r="F1039" s="22"/>
      <c r="G1039" s="22"/>
      <c r="H1039" s="22"/>
      <c r="I1039" s="22"/>
      <c r="J1039" s="22"/>
      <c r="K1039" s="22"/>
      <c r="L1039" s="22"/>
      <c r="M1039" s="24" t="str">
        <f>CONCATENATE("Preet|",VLOOKUP(C1039,数据标准!E:AF,28,FALSE),"|",TRIM(D1039),"|",TRIM(D1039),"|",E1039,"|",SUBSTITUTE(SUBSTITUTE(F1039,CHAR(10),""),CHAR(13),""),"|")</f>
        <v>Preet|CD000002|C3824|C3824|电力电子元器件制造||</v>
      </c>
    </row>
    <row r="1040" spans="1:13" s="17" customFormat="1" ht="12">
      <c r="A1040" s="10" t="s">
        <v>34</v>
      </c>
      <c r="B1040" s="22"/>
      <c r="C1040" s="22" t="s">
        <v>661</v>
      </c>
      <c r="D1040" s="22" t="s">
        <v>7639</v>
      </c>
      <c r="E1040" s="22" t="s">
        <v>7640</v>
      </c>
      <c r="F1040" s="22"/>
      <c r="G1040" s="22"/>
      <c r="H1040" s="22"/>
      <c r="I1040" s="22"/>
      <c r="J1040" s="22"/>
      <c r="K1040" s="22"/>
      <c r="L1040" s="22"/>
      <c r="M1040" s="24" t="str">
        <f>CONCATENATE("Preet|",VLOOKUP(C1040,数据标准!E:AF,28,FALSE),"|",TRIM(D1040),"|",TRIM(D1040),"|",E1040,"|",SUBSTITUTE(SUBSTITUTE(F1040,CHAR(10),""),CHAR(13),""),"|")</f>
        <v>Preet|CD000002|C3825|C3825|光伏设备及元器件制造||</v>
      </c>
    </row>
    <row r="1041" spans="1:13" s="17" customFormat="1" ht="12">
      <c r="A1041" s="10" t="s">
        <v>34</v>
      </c>
      <c r="B1041" s="22"/>
      <c r="C1041" s="22" t="s">
        <v>661</v>
      </c>
      <c r="D1041" s="22" t="s">
        <v>7641</v>
      </c>
      <c r="E1041" s="22" t="s">
        <v>7642</v>
      </c>
      <c r="F1041" s="22"/>
      <c r="G1041" s="22"/>
      <c r="H1041" s="22"/>
      <c r="I1041" s="22"/>
      <c r="J1041" s="22"/>
      <c r="K1041" s="22"/>
      <c r="L1041" s="22"/>
      <c r="M1041" s="24" t="str">
        <f>CONCATENATE("Preet|",VLOOKUP(C1041,数据标准!E:AF,28,FALSE),"|",TRIM(D1041),"|",TRIM(D1041),"|",E1041,"|",SUBSTITUTE(SUBSTITUTE(F1041,CHAR(10),""),CHAR(13),""),"|")</f>
        <v>Preet|CD000002|C3829|C3829|其他输配电及控制设备制造||</v>
      </c>
    </row>
    <row r="1042" spans="1:13" s="17" customFormat="1" ht="12">
      <c r="A1042" s="10" t="s">
        <v>34</v>
      </c>
      <c r="B1042" s="22"/>
      <c r="C1042" s="22" t="s">
        <v>661</v>
      </c>
      <c r="D1042" s="22" t="s">
        <v>7643</v>
      </c>
      <c r="E1042" s="22" t="s">
        <v>7644</v>
      </c>
      <c r="F1042" s="22"/>
      <c r="G1042" s="22"/>
      <c r="H1042" s="22"/>
      <c r="I1042" s="22"/>
      <c r="J1042" s="22"/>
      <c r="K1042" s="22"/>
      <c r="L1042" s="22"/>
      <c r="M1042" s="24" t="str">
        <f>CONCATENATE("Preet|",VLOOKUP(C1042,数据标准!E:AF,28,FALSE),"|",TRIM(D1042),"|",TRIM(D1042),"|",E1042,"|",SUBSTITUTE(SUBSTITUTE(F1042,CHAR(10),""),CHAR(13),""),"|")</f>
        <v>Preet|CD000002|C3830|C3830|电线、电缆、光缆及电工器材制造||</v>
      </c>
    </row>
    <row r="1043" spans="1:13" s="17" customFormat="1" ht="12">
      <c r="A1043" s="10" t="s">
        <v>34</v>
      </c>
      <c r="B1043" s="22"/>
      <c r="C1043" s="22" t="s">
        <v>661</v>
      </c>
      <c r="D1043" s="22" t="s">
        <v>7645</v>
      </c>
      <c r="E1043" s="22" t="s">
        <v>7646</v>
      </c>
      <c r="F1043" s="22"/>
      <c r="G1043" s="22"/>
      <c r="H1043" s="22"/>
      <c r="I1043" s="22"/>
      <c r="J1043" s="22"/>
      <c r="K1043" s="22"/>
      <c r="L1043" s="22"/>
      <c r="M1043" s="24" t="str">
        <f>CONCATENATE("Preet|",VLOOKUP(C1043,数据标准!E:AF,28,FALSE),"|",TRIM(D1043),"|",TRIM(D1043),"|",E1043,"|",SUBSTITUTE(SUBSTITUTE(F1043,CHAR(10),""),CHAR(13),""),"|")</f>
        <v>Preet|CD000002|C3831|C3831|电线、电缆制造||</v>
      </c>
    </row>
    <row r="1044" spans="1:13" s="17" customFormat="1" ht="12">
      <c r="A1044" s="10" t="s">
        <v>34</v>
      </c>
      <c r="B1044" s="22"/>
      <c r="C1044" s="22" t="s">
        <v>661</v>
      </c>
      <c r="D1044" s="22" t="s">
        <v>7647</v>
      </c>
      <c r="E1044" s="22" t="s">
        <v>7648</v>
      </c>
      <c r="F1044" s="22"/>
      <c r="G1044" s="22"/>
      <c r="H1044" s="22"/>
      <c r="I1044" s="22"/>
      <c r="J1044" s="22"/>
      <c r="K1044" s="22"/>
      <c r="L1044" s="22"/>
      <c r="M1044" s="24" t="str">
        <f>CONCATENATE("Preet|",VLOOKUP(C1044,数据标准!E:AF,28,FALSE),"|",TRIM(D1044),"|",TRIM(D1044),"|",E1044,"|",SUBSTITUTE(SUBSTITUTE(F1044,CHAR(10),""),CHAR(13),""),"|")</f>
        <v>Preet|CD000002|C3832|C3832|光纤制造||</v>
      </c>
    </row>
    <row r="1045" spans="1:13" s="17" customFormat="1" ht="12">
      <c r="A1045" s="10" t="s">
        <v>34</v>
      </c>
      <c r="B1045" s="22"/>
      <c r="C1045" s="22" t="s">
        <v>661</v>
      </c>
      <c r="D1045" s="22" t="s">
        <v>7649</v>
      </c>
      <c r="E1045" s="22" t="s">
        <v>7650</v>
      </c>
      <c r="F1045" s="22"/>
      <c r="G1045" s="22"/>
      <c r="H1045" s="22"/>
      <c r="I1045" s="22"/>
      <c r="J1045" s="22"/>
      <c r="K1045" s="22"/>
      <c r="L1045" s="22"/>
      <c r="M1045" s="24" t="str">
        <f>CONCATENATE("Preet|",VLOOKUP(C1045,数据标准!E:AF,28,FALSE),"|",TRIM(D1045),"|",TRIM(D1045),"|",E1045,"|",SUBSTITUTE(SUBSTITUTE(F1045,CHAR(10),""),CHAR(13),""),"|")</f>
        <v>Preet|CD000002|C3833|C3833|光缆制造||</v>
      </c>
    </row>
    <row r="1046" spans="1:13" s="17" customFormat="1" ht="12">
      <c r="A1046" s="10" t="s">
        <v>34</v>
      </c>
      <c r="B1046" s="22"/>
      <c r="C1046" s="22" t="s">
        <v>661</v>
      </c>
      <c r="D1046" s="22" t="s">
        <v>7651</v>
      </c>
      <c r="E1046" s="22" t="s">
        <v>7652</v>
      </c>
      <c r="F1046" s="22"/>
      <c r="G1046" s="22"/>
      <c r="H1046" s="22"/>
      <c r="I1046" s="22"/>
      <c r="J1046" s="22"/>
      <c r="K1046" s="22"/>
      <c r="L1046" s="22"/>
      <c r="M1046" s="24" t="str">
        <f>CONCATENATE("Preet|",VLOOKUP(C1046,数据标准!E:AF,28,FALSE),"|",TRIM(D1046),"|",TRIM(D1046),"|",E1046,"|",SUBSTITUTE(SUBSTITUTE(F1046,CHAR(10),""),CHAR(13),""),"|")</f>
        <v>Preet|CD000002|C3834|C3834|绝缘制品制造||</v>
      </c>
    </row>
    <row r="1047" spans="1:13" s="17" customFormat="1" ht="12">
      <c r="A1047" s="10" t="s">
        <v>34</v>
      </c>
      <c r="B1047" s="22"/>
      <c r="C1047" s="22" t="s">
        <v>661</v>
      </c>
      <c r="D1047" s="22" t="s">
        <v>7653</v>
      </c>
      <c r="E1047" s="22" t="s">
        <v>7654</v>
      </c>
      <c r="F1047" s="22"/>
      <c r="G1047" s="22"/>
      <c r="H1047" s="22"/>
      <c r="I1047" s="22"/>
      <c r="J1047" s="22"/>
      <c r="K1047" s="22"/>
      <c r="L1047" s="22"/>
      <c r="M1047" s="24" t="str">
        <f>CONCATENATE("Preet|",VLOOKUP(C1047,数据标准!E:AF,28,FALSE),"|",TRIM(D1047),"|",TRIM(D1047),"|",E1047,"|",SUBSTITUTE(SUBSTITUTE(F1047,CHAR(10),""),CHAR(13),""),"|")</f>
        <v>Preet|CD000002|C3839|C3839|其他电工器材制造||</v>
      </c>
    </row>
    <row r="1048" spans="1:13" s="17" customFormat="1" ht="12">
      <c r="A1048" s="10" t="s">
        <v>34</v>
      </c>
      <c r="B1048" s="22"/>
      <c r="C1048" s="22" t="s">
        <v>661</v>
      </c>
      <c r="D1048" s="22" t="s">
        <v>7655</v>
      </c>
      <c r="E1048" s="22" t="s">
        <v>7656</v>
      </c>
      <c r="F1048" s="22"/>
      <c r="G1048" s="22"/>
      <c r="H1048" s="22"/>
      <c r="I1048" s="22"/>
      <c r="J1048" s="22"/>
      <c r="K1048" s="22"/>
      <c r="L1048" s="22"/>
      <c r="M1048" s="24" t="str">
        <f>CONCATENATE("Preet|",VLOOKUP(C1048,数据标准!E:AF,28,FALSE),"|",TRIM(D1048),"|",TRIM(D1048),"|",E1048,"|",SUBSTITUTE(SUBSTITUTE(F1048,CHAR(10),""),CHAR(13),""),"|")</f>
        <v>Preet|CD000002|C3840|C3840|电池制造||</v>
      </c>
    </row>
    <row r="1049" spans="1:13" s="17" customFormat="1" ht="12">
      <c r="A1049" s="10" t="s">
        <v>34</v>
      </c>
      <c r="B1049" s="22"/>
      <c r="C1049" s="22" t="s">
        <v>661</v>
      </c>
      <c r="D1049" s="22" t="s">
        <v>7657</v>
      </c>
      <c r="E1049" s="22" t="s">
        <v>7658</v>
      </c>
      <c r="F1049" s="22"/>
      <c r="G1049" s="22"/>
      <c r="H1049" s="22"/>
      <c r="I1049" s="22"/>
      <c r="J1049" s="22"/>
      <c r="K1049" s="22"/>
      <c r="L1049" s="22"/>
      <c r="M1049" s="24" t="str">
        <f>CONCATENATE("Preet|",VLOOKUP(C1049,数据标准!E:AF,28,FALSE),"|",TRIM(D1049),"|",TRIM(D1049),"|",E1049,"|",SUBSTITUTE(SUBSTITUTE(F1049,CHAR(10),""),CHAR(13),""),"|")</f>
        <v>Preet|CD000002|C3841|C3841|锂离子电池制造||</v>
      </c>
    </row>
    <row r="1050" spans="1:13" s="17" customFormat="1" ht="12">
      <c r="A1050" s="10" t="s">
        <v>34</v>
      </c>
      <c r="B1050" s="22"/>
      <c r="C1050" s="22" t="s">
        <v>661</v>
      </c>
      <c r="D1050" s="22" t="s">
        <v>7659</v>
      </c>
      <c r="E1050" s="22" t="s">
        <v>7660</v>
      </c>
      <c r="F1050" s="22"/>
      <c r="G1050" s="22"/>
      <c r="H1050" s="22"/>
      <c r="I1050" s="22"/>
      <c r="J1050" s="22"/>
      <c r="K1050" s="22"/>
      <c r="L1050" s="22"/>
      <c r="M1050" s="24" t="str">
        <f>CONCATENATE("Preet|",VLOOKUP(C1050,数据标准!E:AF,28,FALSE),"|",TRIM(D1050),"|",TRIM(D1050),"|",E1050,"|",SUBSTITUTE(SUBSTITUTE(F1050,CHAR(10),""),CHAR(13),""),"|")</f>
        <v>Preet|CD000002|C3842|C3842|镍氢电池制造||</v>
      </c>
    </row>
    <row r="1051" spans="1:13" s="17" customFormat="1" ht="12">
      <c r="A1051" s="10" t="s">
        <v>34</v>
      </c>
      <c r="B1051" s="22"/>
      <c r="C1051" s="22" t="s">
        <v>661</v>
      </c>
      <c r="D1051" s="22" t="s">
        <v>7661</v>
      </c>
      <c r="E1051" s="22" t="s">
        <v>7662</v>
      </c>
      <c r="F1051" s="22"/>
      <c r="G1051" s="22"/>
      <c r="H1051" s="22"/>
      <c r="I1051" s="22"/>
      <c r="J1051" s="22"/>
      <c r="K1051" s="22"/>
      <c r="L1051" s="22"/>
      <c r="M1051" s="24" t="str">
        <f>CONCATENATE("Preet|",VLOOKUP(C1051,数据标准!E:AF,28,FALSE),"|",TRIM(D1051),"|",TRIM(D1051),"|",E1051,"|",SUBSTITUTE(SUBSTITUTE(F1051,CHAR(10),""),CHAR(13),""),"|")</f>
        <v>Preet|CD000002|C3843|C3843|铅蓄电池制造||</v>
      </c>
    </row>
    <row r="1052" spans="1:13" s="17" customFormat="1" ht="12">
      <c r="A1052" s="10" t="s">
        <v>34</v>
      </c>
      <c r="B1052" s="22"/>
      <c r="C1052" s="22" t="s">
        <v>661</v>
      </c>
      <c r="D1052" s="22" t="s">
        <v>7663</v>
      </c>
      <c r="E1052" s="22" t="s">
        <v>7664</v>
      </c>
      <c r="F1052" s="22"/>
      <c r="G1052" s="22"/>
      <c r="H1052" s="22"/>
      <c r="I1052" s="22"/>
      <c r="J1052" s="22"/>
      <c r="K1052" s="22"/>
      <c r="L1052" s="22"/>
      <c r="M1052" s="24" t="str">
        <f>CONCATENATE("Preet|",VLOOKUP(C1052,数据标准!E:AF,28,FALSE),"|",TRIM(D1052),"|",TRIM(D1052),"|",E1052,"|",SUBSTITUTE(SUBSTITUTE(F1052,CHAR(10),""),CHAR(13),""),"|")</f>
        <v>Preet|CD000002|C3844|C3844|锌锰电池制造||</v>
      </c>
    </row>
    <row r="1053" spans="1:13" s="17" customFormat="1" ht="12">
      <c r="A1053" s="10" t="s">
        <v>34</v>
      </c>
      <c r="B1053" s="22"/>
      <c r="C1053" s="22" t="s">
        <v>661</v>
      </c>
      <c r="D1053" s="22" t="s">
        <v>7665</v>
      </c>
      <c r="E1053" s="22" t="s">
        <v>7666</v>
      </c>
      <c r="F1053" s="22"/>
      <c r="G1053" s="22"/>
      <c r="H1053" s="22"/>
      <c r="I1053" s="22"/>
      <c r="J1053" s="22"/>
      <c r="K1053" s="22"/>
      <c r="L1053" s="22"/>
      <c r="M1053" s="24" t="str">
        <f>CONCATENATE("Preet|",VLOOKUP(C1053,数据标准!E:AF,28,FALSE),"|",TRIM(D1053),"|",TRIM(D1053),"|",E1053,"|",SUBSTITUTE(SUBSTITUTE(F1053,CHAR(10),""),CHAR(13),""),"|")</f>
        <v>Preet|CD000002|C3849|C3849|其他电池制造||</v>
      </c>
    </row>
    <row r="1054" spans="1:13" s="17" customFormat="1" ht="12">
      <c r="A1054" s="10" t="s">
        <v>34</v>
      </c>
      <c r="B1054" s="22"/>
      <c r="C1054" s="22" t="s">
        <v>661</v>
      </c>
      <c r="D1054" s="22" t="s">
        <v>7667</v>
      </c>
      <c r="E1054" s="22" t="s">
        <v>7668</v>
      </c>
      <c r="F1054" s="22"/>
      <c r="G1054" s="22"/>
      <c r="H1054" s="22"/>
      <c r="I1054" s="22"/>
      <c r="J1054" s="22"/>
      <c r="K1054" s="22"/>
      <c r="L1054" s="22"/>
      <c r="M1054" s="24" t="str">
        <f>CONCATENATE("Preet|",VLOOKUP(C1054,数据标准!E:AF,28,FALSE),"|",TRIM(D1054),"|",TRIM(D1054),"|",E1054,"|",SUBSTITUTE(SUBSTITUTE(F1054,CHAR(10),""),CHAR(13),""),"|")</f>
        <v>Preet|CD000002|C3850|C3850|家用电力器具制造||</v>
      </c>
    </row>
    <row r="1055" spans="1:13" s="17" customFormat="1" ht="12">
      <c r="A1055" s="10" t="s">
        <v>34</v>
      </c>
      <c r="B1055" s="22"/>
      <c r="C1055" s="22" t="s">
        <v>661</v>
      </c>
      <c r="D1055" s="22" t="s">
        <v>7669</v>
      </c>
      <c r="E1055" s="22" t="s">
        <v>7670</v>
      </c>
      <c r="F1055" s="22"/>
      <c r="G1055" s="22"/>
      <c r="H1055" s="22"/>
      <c r="I1055" s="22"/>
      <c r="J1055" s="22"/>
      <c r="K1055" s="22"/>
      <c r="L1055" s="22"/>
      <c r="M1055" s="24" t="str">
        <f>CONCATENATE("Preet|",VLOOKUP(C1055,数据标准!E:AF,28,FALSE),"|",TRIM(D1055),"|",TRIM(D1055),"|",E1055,"|",SUBSTITUTE(SUBSTITUTE(F1055,CHAR(10),""),CHAR(13),""),"|")</f>
        <v>Preet|CD000002|C3851|C3851|家用制冷电器具制造||</v>
      </c>
    </row>
    <row r="1056" spans="1:13" s="17" customFormat="1" ht="12">
      <c r="A1056" s="10" t="s">
        <v>34</v>
      </c>
      <c r="B1056" s="22"/>
      <c r="C1056" s="22" t="s">
        <v>661</v>
      </c>
      <c r="D1056" s="22" t="s">
        <v>7671</v>
      </c>
      <c r="E1056" s="22" t="s">
        <v>7672</v>
      </c>
      <c r="F1056" s="22"/>
      <c r="G1056" s="22"/>
      <c r="H1056" s="22"/>
      <c r="I1056" s="22"/>
      <c r="J1056" s="22"/>
      <c r="K1056" s="22"/>
      <c r="L1056" s="22"/>
      <c r="M1056" s="24" t="str">
        <f>CONCATENATE("Preet|",VLOOKUP(C1056,数据标准!E:AF,28,FALSE),"|",TRIM(D1056),"|",TRIM(D1056),"|",E1056,"|",SUBSTITUTE(SUBSTITUTE(F1056,CHAR(10),""),CHAR(13),""),"|")</f>
        <v>Preet|CD000002|C3852|C3852|家用空气调节器制造||</v>
      </c>
    </row>
    <row r="1057" spans="1:13" s="17" customFormat="1" ht="12">
      <c r="A1057" s="10" t="s">
        <v>34</v>
      </c>
      <c r="B1057" s="22"/>
      <c r="C1057" s="22" t="s">
        <v>661</v>
      </c>
      <c r="D1057" s="22" t="s">
        <v>7673</v>
      </c>
      <c r="E1057" s="22" t="s">
        <v>7674</v>
      </c>
      <c r="F1057" s="22"/>
      <c r="G1057" s="22"/>
      <c r="H1057" s="22"/>
      <c r="I1057" s="22"/>
      <c r="J1057" s="22"/>
      <c r="K1057" s="22"/>
      <c r="L1057" s="22"/>
      <c r="M1057" s="24" t="str">
        <f>CONCATENATE("Preet|",VLOOKUP(C1057,数据标准!E:AF,28,FALSE),"|",TRIM(D1057),"|",TRIM(D1057),"|",E1057,"|",SUBSTITUTE(SUBSTITUTE(F1057,CHAR(10),""),CHAR(13),""),"|")</f>
        <v>Preet|CD000002|C3853|C3853|家用通风电器具制造||</v>
      </c>
    </row>
    <row r="1058" spans="1:13" s="17" customFormat="1" ht="12">
      <c r="A1058" s="10" t="s">
        <v>34</v>
      </c>
      <c r="B1058" s="22"/>
      <c r="C1058" s="22" t="s">
        <v>661</v>
      </c>
      <c r="D1058" s="22" t="s">
        <v>7675</v>
      </c>
      <c r="E1058" s="22" t="s">
        <v>7676</v>
      </c>
      <c r="F1058" s="22"/>
      <c r="G1058" s="22"/>
      <c r="H1058" s="22"/>
      <c r="I1058" s="22"/>
      <c r="J1058" s="22"/>
      <c r="K1058" s="22"/>
      <c r="L1058" s="22"/>
      <c r="M1058" s="24" t="str">
        <f>CONCATENATE("Preet|",VLOOKUP(C1058,数据标准!E:AF,28,FALSE),"|",TRIM(D1058),"|",TRIM(D1058),"|",E1058,"|",SUBSTITUTE(SUBSTITUTE(F1058,CHAR(10),""),CHAR(13),""),"|")</f>
        <v>Preet|CD000002|C3854|C3854|家用厨房电器具制造||</v>
      </c>
    </row>
    <row r="1059" spans="1:13" s="17" customFormat="1" ht="12">
      <c r="A1059" s="10" t="s">
        <v>34</v>
      </c>
      <c r="B1059" s="22"/>
      <c r="C1059" s="22" t="s">
        <v>661</v>
      </c>
      <c r="D1059" s="22" t="s">
        <v>7677</v>
      </c>
      <c r="E1059" s="22" t="s">
        <v>7678</v>
      </c>
      <c r="F1059" s="22"/>
      <c r="G1059" s="22"/>
      <c r="H1059" s="22"/>
      <c r="I1059" s="22"/>
      <c r="J1059" s="22"/>
      <c r="K1059" s="22"/>
      <c r="L1059" s="22"/>
      <c r="M1059" s="24" t="str">
        <f>CONCATENATE("Preet|",VLOOKUP(C1059,数据标准!E:AF,28,FALSE),"|",TRIM(D1059),"|",TRIM(D1059),"|",E1059,"|",SUBSTITUTE(SUBSTITUTE(F1059,CHAR(10),""),CHAR(13),""),"|")</f>
        <v>Preet|CD000002|C3855|C3855|家用清洁卫生电器具制造||</v>
      </c>
    </row>
    <row r="1060" spans="1:13" s="17" customFormat="1" ht="12">
      <c r="A1060" s="10" t="s">
        <v>34</v>
      </c>
      <c r="B1060" s="22"/>
      <c r="C1060" s="22" t="s">
        <v>661</v>
      </c>
      <c r="D1060" s="22" t="s">
        <v>7679</v>
      </c>
      <c r="E1060" s="22" t="s">
        <v>7680</v>
      </c>
      <c r="F1060" s="22"/>
      <c r="G1060" s="22"/>
      <c r="H1060" s="22"/>
      <c r="I1060" s="22"/>
      <c r="J1060" s="22"/>
      <c r="K1060" s="22"/>
      <c r="L1060" s="22"/>
      <c r="M1060" s="24" t="str">
        <f>CONCATENATE("Preet|",VLOOKUP(C1060,数据标准!E:AF,28,FALSE),"|",TRIM(D1060),"|",TRIM(D1060),"|",E1060,"|",SUBSTITUTE(SUBSTITUTE(F1060,CHAR(10),""),CHAR(13),""),"|")</f>
        <v>Preet|CD000002|C3856|C3856|家用美容、保健护理电器具制造||</v>
      </c>
    </row>
    <row r="1061" spans="1:13" s="17" customFormat="1" ht="12">
      <c r="A1061" s="10" t="s">
        <v>34</v>
      </c>
      <c r="B1061" s="22"/>
      <c r="C1061" s="22" t="s">
        <v>661</v>
      </c>
      <c r="D1061" s="22" t="s">
        <v>7681</v>
      </c>
      <c r="E1061" s="22" t="s">
        <v>7682</v>
      </c>
      <c r="F1061" s="22"/>
      <c r="G1061" s="22"/>
      <c r="H1061" s="22"/>
      <c r="I1061" s="22"/>
      <c r="J1061" s="22"/>
      <c r="K1061" s="22"/>
      <c r="L1061" s="22"/>
      <c r="M1061" s="24" t="str">
        <f>CONCATENATE("Preet|",VLOOKUP(C1061,数据标准!E:AF,28,FALSE),"|",TRIM(D1061),"|",TRIM(D1061),"|",E1061,"|",SUBSTITUTE(SUBSTITUTE(F1061,CHAR(10),""),CHAR(13),""),"|")</f>
        <v>Preet|CD000002|C3857|C3857|家用电力器具专用配件制造||</v>
      </c>
    </row>
    <row r="1062" spans="1:13" s="17" customFormat="1" ht="12">
      <c r="A1062" s="10" t="s">
        <v>34</v>
      </c>
      <c r="B1062" s="22"/>
      <c r="C1062" s="22" t="s">
        <v>661</v>
      </c>
      <c r="D1062" s="22" t="s">
        <v>7683</v>
      </c>
      <c r="E1062" s="22" t="s">
        <v>7684</v>
      </c>
      <c r="F1062" s="22"/>
      <c r="G1062" s="22"/>
      <c r="H1062" s="22"/>
      <c r="I1062" s="22"/>
      <c r="J1062" s="22"/>
      <c r="K1062" s="22"/>
      <c r="L1062" s="22"/>
      <c r="M1062" s="24" t="str">
        <f>CONCATENATE("Preet|",VLOOKUP(C1062,数据标准!E:AF,28,FALSE),"|",TRIM(D1062),"|",TRIM(D1062),"|",E1062,"|",SUBSTITUTE(SUBSTITUTE(F1062,CHAR(10),""),CHAR(13),""),"|")</f>
        <v>Preet|CD000002|C3859|C3859|其他家用电力器具制造||</v>
      </c>
    </row>
    <row r="1063" spans="1:13" s="17" customFormat="1" ht="12">
      <c r="A1063" s="10" t="s">
        <v>34</v>
      </c>
      <c r="B1063" s="22"/>
      <c r="C1063" s="22" t="s">
        <v>661</v>
      </c>
      <c r="D1063" s="22" t="s">
        <v>7685</v>
      </c>
      <c r="E1063" s="22" t="s">
        <v>7686</v>
      </c>
      <c r="F1063" s="22"/>
      <c r="G1063" s="22"/>
      <c r="H1063" s="22"/>
      <c r="I1063" s="22"/>
      <c r="J1063" s="22"/>
      <c r="K1063" s="22"/>
      <c r="L1063" s="22"/>
      <c r="M1063" s="24" t="str">
        <f>CONCATENATE("Preet|",VLOOKUP(C1063,数据标准!E:AF,28,FALSE),"|",TRIM(D1063),"|",TRIM(D1063),"|",E1063,"|",SUBSTITUTE(SUBSTITUTE(F1063,CHAR(10),""),CHAR(13),""),"|")</f>
        <v>Preet|CD000002|C3860|C3860|非电力家用器具制造||</v>
      </c>
    </row>
    <row r="1064" spans="1:13" s="17" customFormat="1" ht="12">
      <c r="A1064" s="10" t="s">
        <v>34</v>
      </c>
      <c r="B1064" s="22"/>
      <c r="C1064" s="22" t="s">
        <v>661</v>
      </c>
      <c r="D1064" s="22" t="s">
        <v>7687</v>
      </c>
      <c r="E1064" s="22" t="s">
        <v>7688</v>
      </c>
      <c r="F1064" s="22"/>
      <c r="G1064" s="22"/>
      <c r="H1064" s="22"/>
      <c r="I1064" s="22"/>
      <c r="J1064" s="22"/>
      <c r="K1064" s="22"/>
      <c r="L1064" s="22"/>
      <c r="M1064" s="24" t="str">
        <f>CONCATENATE("Preet|",VLOOKUP(C1064,数据标准!E:AF,28,FALSE),"|",TRIM(D1064),"|",TRIM(D1064),"|",E1064,"|",SUBSTITUTE(SUBSTITUTE(F1064,CHAR(10),""),CHAR(13),""),"|")</f>
        <v>Preet|CD000002|C3861|C3861|燃气及类似能源家用器具制造||</v>
      </c>
    </row>
    <row r="1065" spans="1:13" s="17" customFormat="1" ht="12">
      <c r="A1065" s="10" t="s">
        <v>34</v>
      </c>
      <c r="B1065" s="22"/>
      <c r="C1065" s="22" t="s">
        <v>661</v>
      </c>
      <c r="D1065" s="22" t="s">
        <v>7689</v>
      </c>
      <c r="E1065" s="22" t="s">
        <v>7690</v>
      </c>
      <c r="F1065" s="22"/>
      <c r="G1065" s="22"/>
      <c r="H1065" s="22"/>
      <c r="I1065" s="22"/>
      <c r="J1065" s="22"/>
      <c r="K1065" s="22"/>
      <c r="L1065" s="22"/>
      <c r="M1065" s="24" t="str">
        <f>CONCATENATE("Preet|",VLOOKUP(C1065,数据标准!E:AF,28,FALSE),"|",TRIM(D1065),"|",TRIM(D1065),"|",E1065,"|",SUBSTITUTE(SUBSTITUTE(F1065,CHAR(10),""),CHAR(13),""),"|")</f>
        <v>Preet|CD000002|C3862|C3862|太阳能器具制造||</v>
      </c>
    </row>
    <row r="1066" spans="1:13" s="17" customFormat="1" ht="12">
      <c r="A1066" s="10" t="s">
        <v>34</v>
      </c>
      <c r="B1066" s="22"/>
      <c r="C1066" s="22" t="s">
        <v>661</v>
      </c>
      <c r="D1066" s="22" t="s">
        <v>7691</v>
      </c>
      <c r="E1066" s="22" t="s">
        <v>7692</v>
      </c>
      <c r="F1066" s="22"/>
      <c r="G1066" s="22"/>
      <c r="H1066" s="22"/>
      <c r="I1066" s="22"/>
      <c r="J1066" s="22"/>
      <c r="K1066" s="22"/>
      <c r="L1066" s="22"/>
      <c r="M1066" s="24" t="str">
        <f>CONCATENATE("Preet|",VLOOKUP(C1066,数据标准!E:AF,28,FALSE),"|",TRIM(D1066),"|",TRIM(D1066),"|",E1066,"|",SUBSTITUTE(SUBSTITUTE(F1066,CHAR(10),""),CHAR(13),""),"|")</f>
        <v>Preet|CD000002|C3869|C3869|其他非电力家用器具制造||</v>
      </c>
    </row>
    <row r="1067" spans="1:13" s="17" customFormat="1" ht="12">
      <c r="A1067" s="10" t="s">
        <v>34</v>
      </c>
      <c r="B1067" s="22"/>
      <c r="C1067" s="22" t="s">
        <v>661</v>
      </c>
      <c r="D1067" s="22" t="s">
        <v>7693</v>
      </c>
      <c r="E1067" s="22" t="s">
        <v>7694</v>
      </c>
      <c r="F1067" s="22"/>
      <c r="G1067" s="22"/>
      <c r="H1067" s="22"/>
      <c r="I1067" s="22"/>
      <c r="J1067" s="22"/>
      <c r="K1067" s="22"/>
      <c r="L1067" s="22"/>
      <c r="M1067" s="24" t="str">
        <f>CONCATENATE("Preet|",VLOOKUP(C1067,数据标准!E:AF,28,FALSE),"|",TRIM(D1067),"|",TRIM(D1067),"|",E1067,"|",SUBSTITUTE(SUBSTITUTE(F1067,CHAR(10),""),CHAR(13),""),"|")</f>
        <v>Preet|CD000002|C3870|C3870|照明器具制造||</v>
      </c>
    </row>
    <row r="1068" spans="1:13" s="17" customFormat="1" ht="12">
      <c r="A1068" s="10" t="s">
        <v>34</v>
      </c>
      <c r="B1068" s="22"/>
      <c r="C1068" s="22" t="s">
        <v>661</v>
      </c>
      <c r="D1068" s="22" t="s">
        <v>7695</v>
      </c>
      <c r="E1068" s="22" t="s">
        <v>7696</v>
      </c>
      <c r="F1068" s="22"/>
      <c r="G1068" s="22"/>
      <c r="H1068" s="22"/>
      <c r="I1068" s="22"/>
      <c r="J1068" s="22"/>
      <c r="K1068" s="22"/>
      <c r="L1068" s="22"/>
      <c r="M1068" s="24" t="str">
        <f>CONCATENATE("Preet|",VLOOKUP(C1068,数据标准!E:AF,28,FALSE),"|",TRIM(D1068),"|",TRIM(D1068),"|",E1068,"|",SUBSTITUTE(SUBSTITUTE(F1068,CHAR(10),""),CHAR(13),""),"|")</f>
        <v>Preet|CD000002|C3871|C3871|电光源制造||</v>
      </c>
    </row>
    <row r="1069" spans="1:13" s="17" customFormat="1" ht="12">
      <c r="A1069" s="10" t="s">
        <v>34</v>
      </c>
      <c r="B1069" s="22"/>
      <c r="C1069" s="22" t="s">
        <v>661</v>
      </c>
      <c r="D1069" s="22" t="s">
        <v>7697</v>
      </c>
      <c r="E1069" s="22" t="s">
        <v>7698</v>
      </c>
      <c r="F1069" s="22"/>
      <c r="G1069" s="22"/>
      <c r="H1069" s="22"/>
      <c r="I1069" s="22"/>
      <c r="J1069" s="22"/>
      <c r="K1069" s="22"/>
      <c r="L1069" s="22"/>
      <c r="M1069" s="24" t="str">
        <f>CONCATENATE("Preet|",VLOOKUP(C1069,数据标准!E:AF,28,FALSE),"|",TRIM(D1069),"|",TRIM(D1069),"|",E1069,"|",SUBSTITUTE(SUBSTITUTE(F1069,CHAR(10),""),CHAR(13),""),"|")</f>
        <v>Preet|CD000002|C3872|C3872|照明灯具制造||</v>
      </c>
    </row>
    <row r="1070" spans="1:13" s="17" customFormat="1" ht="12">
      <c r="A1070" s="10" t="s">
        <v>34</v>
      </c>
      <c r="B1070" s="22"/>
      <c r="C1070" s="22" t="s">
        <v>661</v>
      </c>
      <c r="D1070" s="22" t="s">
        <v>7699</v>
      </c>
      <c r="E1070" s="22" t="s">
        <v>7700</v>
      </c>
      <c r="F1070" s="22"/>
      <c r="G1070" s="22"/>
      <c r="H1070" s="22"/>
      <c r="I1070" s="22"/>
      <c r="J1070" s="22"/>
      <c r="K1070" s="22"/>
      <c r="L1070" s="22"/>
      <c r="M1070" s="24" t="str">
        <f>CONCATENATE("Preet|",VLOOKUP(C1070,数据标准!E:AF,28,FALSE),"|",TRIM(D1070),"|",TRIM(D1070),"|",E1070,"|",SUBSTITUTE(SUBSTITUTE(F1070,CHAR(10),""),CHAR(13),""),"|")</f>
        <v>Preet|CD000002|C3873|C3873|舞台及场地用灯制造||</v>
      </c>
    </row>
    <row r="1071" spans="1:13" s="17" customFormat="1" ht="12">
      <c r="A1071" s="10" t="s">
        <v>34</v>
      </c>
      <c r="B1071" s="22"/>
      <c r="C1071" s="22" t="s">
        <v>661</v>
      </c>
      <c r="D1071" s="22" t="s">
        <v>7701</v>
      </c>
      <c r="E1071" s="22" t="s">
        <v>7702</v>
      </c>
      <c r="F1071" s="22"/>
      <c r="G1071" s="22"/>
      <c r="H1071" s="22"/>
      <c r="I1071" s="22"/>
      <c r="J1071" s="22"/>
      <c r="K1071" s="22"/>
      <c r="L1071" s="22"/>
      <c r="M1071" s="24" t="str">
        <f>CONCATENATE("Preet|",VLOOKUP(C1071,数据标准!E:AF,28,FALSE),"|",TRIM(D1071),"|",TRIM(D1071),"|",E1071,"|",SUBSTITUTE(SUBSTITUTE(F1071,CHAR(10),""),CHAR(13),""),"|")</f>
        <v>Preet|CD000002|C3874|C3874|智能照明器具制造||</v>
      </c>
    </row>
    <row r="1072" spans="1:13" s="17" customFormat="1" ht="12">
      <c r="A1072" s="10" t="s">
        <v>34</v>
      </c>
      <c r="B1072" s="22"/>
      <c r="C1072" s="22" t="s">
        <v>661</v>
      </c>
      <c r="D1072" s="22" t="s">
        <v>7703</v>
      </c>
      <c r="E1072" s="22" t="s">
        <v>7704</v>
      </c>
      <c r="F1072" s="22"/>
      <c r="G1072" s="22"/>
      <c r="H1072" s="22"/>
      <c r="I1072" s="22"/>
      <c r="J1072" s="22"/>
      <c r="K1072" s="22"/>
      <c r="L1072" s="22"/>
      <c r="M1072" s="24" t="str">
        <f>CONCATENATE("Preet|",VLOOKUP(C1072,数据标准!E:AF,28,FALSE),"|",TRIM(D1072),"|",TRIM(D1072),"|",E1072,"|",SUBSTITUTE(SUBSTITUTE(F1072,CHAR(10),""),CHAR(13),""),"|")</f>
        <v>Preet|CD000002|C3879|C3879|灯用电器附件及其他照明器具制造||</v>
      </c>
    </row>
    <row r="1073" spans="1:13" s="17" customFormat="1" ht="12">
      <c r="A1073" s="10" t="s">
        <v>34</v>
      </c>
      <c r="B1073" s="22"/>
      <c r="C1073" s="22" t="s">
        <v>661</v>
      </c>
      <c r="D1073" s="22" t="s">
        <v>7705</v>
      </c>
      <c r="E1073" s="22" t="s">
        <v>7706</v>
      </c>
      <c r="F1073" s="22"/>
      <c r="G1073" s="22"/>
      <c r="H1073" s="22"/>
      <c r="I1073" s="22"/>
      <c r="J1073" s="22"/>
      <c r="K1073" s="22"/>
      <c r="L1073" s="22"/>
      <c r="M1073" s="24" t="str">
        <f>CONCATENATE("Preet|",VLOOKUP(C1073,数据标准!E:AF,28,FALSE),"|",TRIM(D1073),"|",TRIM(D1073),"|",E1073,"|",SUBSTITUTE(SUBSTITUTE(F1073,CHAR(10),""),CHAR(13),""),"|")</f>
        <v>Preet|CD000002|C3890|C3890|其他电气机械及器材制造||</v>
      </c>
    </row>
    <row r="1074" spans="1:13" s="17" customFormat="1" ht="12">
      <c r="A1074" s="10" t="s">
        <v>34</v>
      </c>
      <c r="B1074" s="22"/>
      <c r="C1074" s="22" t="s">
        <v>661</v>
      </c>
      <c r="D1074" s="22" t="s">
        <v>7707</v>
      </c>
      <c r="E1074" s="22" t="s">
        <v>7708</v>
      </c>
      <c r="F1074" s="22"/>
      <c r="G1074" s="22"/>
      <c r="H1074" s="22"/>
      <c r="I1074" s="22"/>
      <c r="J1074" s="22"/>
      <c r="K1074" s="22"/>
      <c r="L1074" s="22"/>
      <c r="M1074" s="24" t="str">
        <f>CONCATENATE("Preet|",VLOOKUP(C1074,数据标准!E:AF,28,FALSE),"|",TRIM(D1074),"|",TRIM(D1074),"|",E1074,"|",SUBSTITUTE(SUBSTITUTE(F1074,CHAR(10),""),CHAR(13),""),"|")</f>
        <v>Preet|CD000002|C3891|C3891|电气信号设备装置制造||</v>
      </c>
    </row>
    <row r="1075" spans="1:13" s="17" customFormat="1" ht="12">
      <c r="A1075" s="10" t="s">
        <v>34</v>
      </c>
      <c r="B1075" s="22"/>
      <c r="C1075" s="22" t="s">
        <v>661</v>
      </c>
      <c r="D1075" s="22" t="s">
        <v>7709</v>
      </c>
      <c r="E1075" s="22" t="s">
        <v>7710</v>
      </c>
      <c r="F1075" s="22"/>
      <c r="G1075" s="22"/>
      <c r="H1075" s="22"/>
      <c r="I1075" s="22"/>
      <c r="J1075" s="22"/>
      <c r="K1075" s="22"/>
      <c r="L1075" s="22"/>
      <c r="M1075" s="24" t="str">
        <f>CONCATENATE("Preet|",VLOOKUP(C1075,数据标准!E:AF,28,FALSE),"|",TRIM(D1075),"|",TRIM(D1075),"|",E1075,"|",SUBSTITUTE(SUBSTITUTE(F1075,CHAR(10),""),CHAR(13),""),"|")</f>
        <v>Preet|CD000002|C3899|C3899|其他未列明电气机械及器材制造||</v>
      </c>
    </row>
    <row r="1076" spans="1:13" s="17" customFormat="1" ht="12">
      <c r="A1076" s="10" t="s">
        <v>34</v>
      </c>
      <c r="B1076" s="22"/>
      <c r="C1076" s="22" t="s">
        <v>661</v>
      </c>
      <c r="D1076" s="22" t="s">
        <v>7711</v>
      </c>
      <c r="E1076" s="22" t="s">
        <v>7712</v>
      </c>
      <c r="F1076" s="22"/>
      <c r="G1076" s="22"/>
      <c r="H1076" s="22"/>
      <c r="I1076" s="22"/>
      <c r="J1076" s="22"/>
      <c r="K1076" s="22"/>
      <c r="L1076" s="22"/>
      <c r="M1076" s="24" t="str">
        <f>CONCATENATE("Preet|",VLOOKUP(C1076,数据标准!E:AF,28,FALSE),"|",TRIM(D1076),"|",TRIM(D1076),"|",E1076,"|",SUBSTITUTE(SUBSTITUTE(F1076,CHAR(10),""),CHAR(13),""),"|")</f>
        <v>Preet|CD000002|C3900|C3900|计算机、通信和其他电子设备制造业||</v>
      </c>
    </row>
    <row r="1077" spans="1:13" s="17" customFormat="1" ht="12">
      <c r="A1077" s="10" t="s">
        <v>34</v>
      </c>
      <c r="B1077" s="22"/>
      <c r="C1077" s="22" t="s">
        <v>661</v>
      </c>
      <c r="D1077" s="22" t="s">
        <v>7713</v>
      </c>
      <c r="E1077" s="22" t="s">
        <v>7714</v>
      </c>
      <c r="F1077" s="22"/>
      <c r="G1077" s="22"/>
      <c r="H1077" s="22"/>
      <c r="I1077" s="22"/>
      <c r="J1077" s="22"/>
      <c r="K1077" s="22"/>
      <c r="L1077" s="22"/>
      <c r="M1077" s="24" t="str">
        <f>CONCATENATE("Preet|",VLOOKUP(C1077,数据标准!E:AF,28,FALSE),"|",TRIM(D1077),"|",TRIM(D1077),"|",E1077,"|",SUBSTITUTE(SUBSTITUTE(F1077,CHAR(10),""),CHAR(13),""),"|")</f>
        <v>Preet|CD000002|C3910|C3910|计算机制造||</v>
      </c>
    </row>
    <row r="1078" spans="1:13" s="17" customFormat="1" ht="12">
      <c r="A1078" s="10" t="s">
        <v>34</v>
      </c>
      <c r="B1078" s="22"/>
      <c r="C1078" s="22" t="s">
        <v>661</v>
      </c>
      <c r="D1078" s="22" t="s">
        <v>7715</v>
      </c>
      <c r="E1078" s="22" t="s">
        <v>7716</v>
      </c>
      <c r="F1078" s="22"/>
      <c r="G1078" s="22"/>
      <c r="H1078" s="22"/>
      <c r="I1078" s="22"/>
      <c r="J1078" s="22"/>
      <c r="K1078" s="22"/>
      <c r="L1078" s="22"/>
      <c r="M1078" s="24" t="str">
        <f>CONCATENATE("Preet|",VLOOKUP(C1078,数据标准!E:AF,28,FALSE),"|",TRIM(D1078),"|",TRIM(D1078),"|",E1078,"|",SUBSTITUTE(SUBSTITUTE(F1078,CHAR(10),""),CHAR(13),""),"|")</f>
        <v>Preet|CD000002|C3911|C3911|计算机整机制造||</v>
      </c>
    </row>
    <row r="1079" spans="1:13" s="17" customFormat="1" ht="12">
      <c r="A1079" s="10" t="s">
        <v>34</v>
      </c>
      <c r="B1079" s="22"/>
      <c r="C1079" s="22" t="s">
        <v>661</v>
      </c>
      <c r="D1079" s="22" t="s">
        <v>7717</v>
      </c>
      <c r="E1079" s="22" t="s">
        <v>7718</v>
      </c>
      <c r="F1079" s="22"/>
      <c r="G1079" s="22"/>
      <c r="H1079" s="22"/>
      <c r="I1079" s="22"/>
      <c r="J1079" s="22"/>
      <c r="K1079" s="22"/>
      <c r="L1079" s="22"/>
      <c r="M1079" s="24" t="str">
        <f>CONCATENATE("Preet|",VLOOKUP(C1079,数据标准!E:AF,28,FALSE),"|",TRIM(D1079),"|",TRIM(D1079),"|",E1079,"|",SUBSTITUTE(SUBSTITUTE(F1079,CHAR(10),""),CHAR(13),""),"|")</f>
        <v>Preet|CD000002|C3912|C3912|计算机零部件制造||</v>
      </c>
    </row>
    <row r="1080" spans="1:13" s="17" customFormat="1" ht="12">
      <c r="A1080" s="10" t="s">
        <v>34</v>
      </c>
      <c r="B1080" s="22"/>
      <c r="C1080" s="22" t="s">
        <v>661</v>
      </c>
      <c r="D1080" s="22" t="s">
        <v>7719</v>
      </c>
      <c r="E1080" s="22" t="s">
        <v>7720</v>
      </c>
      <c r="F1080" s="22"/>
      <c r="G1080" s="22"/>
      <c r="H1080" s="22"/>
      <c r="I1080" s="22"/>
      <c r="J1080" s="22"/>
      <c r="K1080" s="22"/>
      <c r="L1080" s="22"/>
      <c r="M1080" s="24" t="str">
        <f>CONCATENATE("Preet|",VLOOKUP(C1080,数据标准!E:AF,28,FALSE),"|",TRIM(D1080),"|",TRIM(D1080),"|",E1080,"|",SUBSTITUTE(SUBSTITUTE(F1080,CHAR(10),""),CHAR(13),""),"|")</f>
        <v>Preet|CD000002|C3913|C3913|计算机外围设备制造||</v>
      </c>
    </row>
    <row r="1081" spans="1:13" s="17" customFormat="1" ht="12">
      <c r="A1081" s="10" t="s">
        <v>34</v>
      </c>
      <c r="B1081" s="22"/>
      <c r="C1081" s="22" t="s">
        <v>661</v>
      </c>
      <c r="D1081" s="22" t="s">
        <v>7721</v>
      </c>
      <c r="E1081" s="22" t="s">
        <v>7722</v>
      </c>
      <c r="F1081" s="22"/>
      <c r="G1081" s="22"/>
      <c r="H1081" s="22"/>
      <c r="I1081" s="22"/>
      <c r="J1081" s="22"/>
      <c r="K1081" s="22"/>
      <c r="L1081" s="22"/>
      <c r="M1081" s="24" t="str">
        <f>CONCATENATE("Preet|",VLOOKUP(C1081,数据标准!E:AF,28,FALSE),"|",TRIM(D1081),"|",TRIM(D1081),"|",E1081,"|",SUBSTITUTE(SUBSTITUTE(F1081,CHAR(10),""),CHAR(13),""),"|")</f>
        <v>Preet|CD000002|C3914|C3914|工业控制计算机及系统制造||</v>
      </c>
    </row>
    <row r="1082" spans="1:13" s="17" customFormat="1" ht="12">
      <c r="A1082" s="10" t="s">
        <v>34</v>
      </c>
      <c r="B1082" s="22"/>
      <c r="C1082" s="22" t="s">
        <v>661</v>
      </c>
      <c r="D1082" s="22" t="s">
        <v>7723</v>
      </c>
      <c r="E1082" s="22" t="s">
        <v>7724</v>
      </c>
      <c r="F1082" s="22"/>
      <c r="G1082" s="22"/>
      <c r="H1082" s="22"/>
      <c r="I1082" s="22"/>
      <c r="J1082" s="22"/>
      <c r="K1082" s="22"/>
      <c r="L1082" s="22"/>
      <c r="M1082" s="24" t="str">
        <f>CONCATENATE("Preet|",VLOOKUP(C1082,数据标准!E:AF,28,FALSE),"|",TRIM(D1082),"|",TRIM(D1082),"|",E1082,"|",SUBSTITUTE(SUBSTITUTE(F1082,CHAR(10),""),CHAR(13),""),"|")</f>
        <v>Preet|CD000002|C3915|C3915|信息安全设备制造||</v>
      </c>
    </row>
    <row r="1083" spans="1:13" s="17" customFormat="1" ht="12">
      <c r="A1083" s="10" t="s">
        <v>34</v>
      </c>
      <c r="B1083" s="22"/>
      <c r="C1083" s="22" t="s">
        <v>661</v>
      </c>
      <c r="D1083" s="22" t="s">
        <v>7725</v>
      </c>
      <c r="E1083" s="22" t="s">
        <v>7726</v>
      </c>
      <c r="F1083" s="22"/>
      <c r="G1083" s="22"/>
      <c r="H1083" s="22"/>
      <c r="I1083" s="22"/>
      <c r="J1083" s="22"/>
      <c r="K1083" s="22"/>
      <c r="L1083" s="22"/>
      <c r="M1083" s="24" t="str">
        <f>CONCATENATE("Preet|",VLOOKUP(C1083,数据标准!E:AF,28,FALSE),"|",TRIM(D1083),"|",TRIM(D1083),"|",E1083,"|",SUBSTITUTE(SUBSTITUTE(F1083,CHAR(10),""),CHAR(13),""),"|")</f>
        <v>Preet|CD000002|C3919|C3919|其他计算机制造||</v>
      </c>
    </row>
    <row r="1084" spans="1:13" s="17" customFormat="1" ht="12">
      <c r="A1084" s="10" t="s">
        <v>34</v>
      </c>
      <c r="B1084" s="22"/>
      <c r="C1084" s="22" t="s">
        <v>661</v>
      </c>
      <c r="D1084" s="22" t="s">
        <v>7727</v>
      </c>
      <c r="E1084" s="22" t="s">
        <v>7728</v>
      </c>
      <c r="F1084" s="22"/>
      <c r="G1084" s="22"/>
      <c r="H1084" s="22"/>
      <c r="I1084" s="22"/>
      <c r="J1084" s="22"/>
      <c r="K1084" s="22"/>
      <c r="L1084" s="22"/>
      <c r="M1084" s="24" t="str">
        <f>CONCATENATE("Preet|",VLOOKUP(C1084,数据标准!E:AF,28,FALSE),"|",TRIM(D1084),"|",TRIM(D1084),"|",E1084,"|",SUBSTITUTE(SUBSTITUTE(F1084,CHAR(10),""),CHAR(13),""),"|")</f>
        <v>Preet|CD000002|C3920|C3920|通信设备制造||</v>
      </c>
    </row>
    <row r="1085" spans="1:13" s="17" customFormat="1" ht="12">
      <c r="A1085" s="10" t="s">
        <v>34</v>
      </c>
      <c r="B1085" s="22"/>
      <c r="C1085" s="22" t="s">
        <v>661</v>
      </c>
      <c r="D1085" s="22" t="s">
        <v>7729</v>
      </c>
      <c r="E1085" s="22" t="s">
        <v>7730</v>
      </c>
      <c r="F1085" s="22"/>
      <c r="G1085" s="22"/>
      <c r="H1085" s="22"/>
      <c r="I1085" s="22"/>
      <c r="J1085" s="22"/>
      <c r="K1085" s="22"/>
      <c r="L1085" s="22"/>
      <c r="M1085" s="24" t="str">
        <f>CONCATENATE("Preet|",VLOOKUP(C1085,数据标准!E:AF,28,FALSE),"|",TRIM(D1085),"|",TRIM(D1085),"|",E1085,"|",SUBSTITUTE(SUBSTITUTE(F1085,CHAR(10),""),CHAR(13),""),"|")</f>
        <v>Preet|CD000002|C3921|C3921|通信系统设备制造||</v>
      </c>
    </row>
    <row r="1086" spans="1:13" s="17" customFormat="1" ht="12">
      <c r="A1086" s="10" t="s">
        <v>34</v>
      </c>
      <c r="B1086" s="22"/>
      <c r="C1086" s="22" t="s">
        <v>661</v>
      </c>
      <c r="D1086" s="22" t="s">
        <v>7731</v>
      </c>
      <c r="E1086" s="22" t="s">
        <v>7732</v>
      </c>
      <c r="F1086" s="22"/>
      <c r="G1086" s="22"/>
      <c r="H1086" s="22"/>
      <c r="I1086" s="22"/>
      <c r="J1086" s="22"/>
      <c r="K1086" s="22"/>
      <c r="L1086" s="22"/>
      <c r="M1086" s="24" t="str">
        <f>CONCATENATE("Preet|",VLOOKUP(C1086,数据标准!E:AF,28,FALSE),"|",TRIM(D1086),"|",TRIM(D1086),"|",E1086,"|",SUBSTITUTE(SUBSTITUTE(F1086,CHAR(10),""),CHAR(13),""),"|")</f>
        <v>Preet|CD000002|C3922|C3922|通信终端设备制造||</v>
      </c>
    </row>
    <row r="1087" spans="1:13" s="17" customFormat="1" ht="12">
      <c r="A1087" s="10" t="s">
        <v>34</v>
      </c>
      <c r="B1087" s="22"/>
      <c r="C1087" s="22" t="s">
        <v>661</v>
      </c>
      <c r="D1087" s="22" t="s">
        <v>7733</v>
      </c>
      <c r="E1087" s="22" t="s">
        <v>7734</v>
      </c>
      <c r="F1087" s="22"/>
      <c r="G1087" s="22"/>
      <c r="H1087" s="22"/>
      <c r="I1087" s="22"/>
      <c r="J1087" s="22"/>
      <c r="K1087" s="22"/>
      <c r="L1087" s="22"/>
      <c r="M1087" s="24" t="str">
        <f>CONCATENATE("Preet|",VLOOKUP(C1087,数据标准!E:AF,28,FALSE),"|",TRIM(D1087),"|",TRIM(D1087),"|",E1087,"|",SUBSTITUTE(SUBSTITUTE(F1087,CHAR(10),""),CHAR(13),""),"|")</f>
        <v>Preet|CD000002|C3930|C3930|广播电视设备制造||</v>
      </c>
    </row>
    <row r="1088" spans="1:13" s="17" customFormat="1" ht="12">
      <c r="A1088" s="10" t="s">
        <v>34</v>
      </c>
      <c r="B1088" s="22"/>
      <c r="C1088" s="22" t="s">
        <v>661</v>
      </c>
      <c r="D1088" s="22" t="s">
        <v>7735</v>
      </c>
      <c r="E1088" s="22" t="s">
        <v>7736</v>
      </c>
      <c r="F1088" s="22"/>
      <c r="G1088" s="22"/>
      <c r="H1088" s="22"/>
      <c r="I1088" s="22"/>
      <c r="J1088" s="22"/>
      <c r="K1088" s="22"/>
      <c r="L1088" s="22"/>
      <c r="M1088" s="24" t="str">
        <f>CONCATENATE("Preet|",VLOOKUP(C1088,数据标准!E:AF,28,FALSE),"|",TRIM(D1088),"|",TRIM(D1088),"|",E1088,"|",SUBSTITUTE(SUBSTITUTE(F1088,CHAR(10),""),CHAR(13),""),"|")</f>
        <v>Preet|CD000002|C3931|C3931|广播电视节目制作及发射设备制造||</v>
      </c>
    </row>
    <row r="1089" spans="1:13" s="17" customFormat="1" ht="12">
      <c r="A1089" s="10" t="s">
        <v>34</v>
      </c>
      <c r="B1089" s="22"/>
      <c r="C1089" s="22" t="s">
        <v>661</v>
      </c>
      <c r="D1089" s="22" t="s">
        <v>7737</v>
      </c>
      <c r="E1089" s="22" t="s">
        <v>7738</v>
      </c>
      <c r="F1089" s="22"/>
      <c r="G1089" s="22"/>
      <c r="H1089" s="22"/>
      <c r="I1089" s="22"/>
      <c r="J1089" s="22"/>
      <c r="K1089" s="22"/>
      <c r="L1089" s="22"/>
      <c r="M1089" s="24" t="str">
        <f>CONCATENATE("Preet|",VLOOKUP(C1089,数据标准!E:AF,28,FALSE),"|",TRIM(D1089),"|",TRIM(D1089),"|",E1089,"|",SUBSTITUTE(SUBSTITUTE(F1089,CHAR(10),""),CHAR(13),""),"|")</f>
        <v>Preet|CD000002|C3932|C3932|广播电视接收设备制造||</v>
      </c>
    </row>
    <row r="1090" spans="1:13" s="17" customFormat="1" ht="12">
      <c r="A1090" s="10" t="s">
        <v>34</v>
      </c>
      <c r="B1090" s="22"/>
      <c r="C1090" s="22" t="s">
        <v>661</v>
      </c>
      <c r="D1090" s="22" t="s">
        <v>7739</v>
      </c>
      <c r="E1090" s="22" t="s">
        <v>7740</v>
      </c>
      <c r="F1090" s="22"/>
      <c r="G1090" s="22"/>
      <c r="H1090" s="22"/>
      <c r="I1090" s="22"/>
      <c r="J1090" s="22"/>
      <c r="K1090" s="22"/>
      <c r="L1090" s="22"/>
      <c r="M1090" s="24" t="str">
        <f>CONCATENATE("Preet|",VLOOKUP(C1090,数据标准!E:AF,28,FALSE),"|",TRIM(D1090),"|",TRIM(D1090),"|",E1090,"|",SUBSTITUTE(SUBSTITUTE(F1090,CHAR(10),""),CHAR(13),""),"|")</f>
        <v>Preet|CD000002|C3933|C3933|广播电视专用配件制造||</v>
      </c>
    </row>
    <row r="1091" spans="1:13" s="17" customFormat="1" ht="12">
      <c r="A1091" s="10" t="s">
        <v>34</v>
      </c>
      <c r="B1091" s="22"/>
      <c r="C1091" s="22" t="s">
        <v>661</v>
      </c>
      <c r="D1091" s="22" t="s">
        <v>7741</v>
      </c>
      <c r="E1091" s="22" t="s">
        <v>7742</v>
      </c>
      <c r="F1091" s="22"/>
      <c r="G1091" s="22"/>
      <c r="H1091" s="22"/>
      <c r="I1091" s="22"/>
      <c r="J1091" s="22"/>
      <c r="K1091" s="22"/>
      <c r="L1091" s="22"/>
      <c r="M1091" s="24" t="str">
        <f>CONCATENATE("Preet|",VLOOKUP(C1091,数据标准!E:AF,28,FALSE),"|",TRIM(D1091),"|",TRIM(D1091),"|",E1091,"|",SUBSTITUTE(SUBSTITUTE(F1091,CHAR(10),""),CHAR(13),""),"|")</f>
        <v>Preet|CD000002|C3934|C3934|专业音响设备制造||</v>
      </c>
    </row>
    <row r="1092" spans="1:13" s="17" customFormat="1" ht="12">
      <c r="A1092" s="10" t="s">
        <v>34</v>
      </c>
      <c r="B1092" s="22"/>
      <c r="C1092" s="22" t="s">
        <v>661</v>
      </c>
      <c r="D1092" s="22" t="s">
        <v>7743</v>
      </c>
      <c r="E1092" s="22" t="s">
        <v>7744</v>
      </c>
      <c r="F1092" s="22"/>
      <c r="G1092" s="22"/>
      <c r="H1092" s="22"/>
      <c r="I1092" s="22"/>
      <c r="J1092" s="22"/>
      <c r="K1092" s="22"/>
      <c r="L1092" s="22"/>
      <c r="M1092" s="24" t="str">
        <f>CONCATENATE("Preet|",VLOOKUP(C1092,数据标准!E:AF,28,FALSE),"|",TRIM(D1092),"|",TRIM(D1092),"|",E1092,"|",SUBSTITUTE(SUBSTITUTE(F1092,CHAR(10),""),CHAR(13),""),"|")</f>
        <v>Preet|CD000002|C3939|C3939|应用电视设备及其他广播电视设备制造||</v>
      </c>
    </row>
    <row r="1093" spans="1:13" s="17" customFormat="1" ht="12">
      <c r="A1093" s="10" t="s">
        <v>34</v>
      </c>
      <c r="B1093" s="22"/>
      <c r="C1093" s="22" t="s">
        <v>661</v>
      </c>
      <c r="D1093" s="22" t="s">
        <v>7745</v>
      </c>
      <c r="E1093" s="22" t="s">
        <v>7746</v>
      </c>
      <c r="F1093" s="22"/>
      <c r="G1093" s="22"/>
      <c r="H1093" s="22"/>
      <c r="I1093" s="22"/>
      <c r="J1093" s="22"/>
      <c r="K1093" s="22"/>
      <c r="L1093" s="22"/>
      <c r="M1093" s="24" t="str">
        <f>CONCATENATE("Preet|",VLOOKUP(C1093,数据标准!E:AF,28,FALSE),"|",TRIM(D1093),"|",TRIM(D1093),"|",E1093,"|",SUBSTITUTE(SUBSTITUTE(F1093,CHAR(10),""),CHAR(13),""),"|")</f>
        <v>Preet|CD000002|C3940|C3940|雷达及配套设备制造||</v>
      </c>
    </row>
    <row r="1094" spans="1:13" s="17" customFormat="1" ht="12">
      <c r="A1094" s="10" t="s">
        <v>34</v>
      </c>
      <c r="B1094" s="22"/>
      <c r="C1094" s="22" t="s">
        <v>661</v>
      </c>
      <c r="D1094" s="22" t="s">
        <v>7747</v>
      </c>
      <c r="E1094" s="22" t="s">
        <v>7748</v>
      </c>
      <c r="F1094" s="22"/>
      <c r="G1094" s="22"/>
      <c r="H1094" s="22"/>
      <c r="I1094" s="22"/>
      <c r="J1094" s="22"/>
      <c r="K1094" s="22"/>
      <c r="L1094" s="22"/>
      <c r="M1094" s="24" t="str">
        <f>CONCATENATE("Preet|",VLOOKUP(C1094,数据标准!E:AF,28,FALSE),"|",TRIM(D1094),"|",TRIM(D1094),"|",E1094,"|",SUBSTITUTE(SUBSTITUTE(F1094,CHAR(10),""),CHAR(13),""),"|")</f>
        <v>Preet|CD000002|C3950|C3950|非专业视听设备制造||</v>
      </c>
    </row>
    <row r="1095" spans="1:13" s="17" customFormat="1" ht="12">
      <c r="A1095" s="10" t="s">
        <v>34</v>
      </c>
      <c r="B1095" s="22"/>
      <c r="C1095" s="22" t="s">
        <v>661</v>
      </c>
      <c r="D1095" s="22" t="s">
        <v>7749</v>
      </c>
      <c r="E1095" s="22" t="s">
        <v>7750</v>
      </c>
      <c r="F1095" s="22"/>
      <c r="G1095" s="22"/>
      <c r="H1095" s="22"/>
      <c r="I1095" s="22"/>
      <c r="J1095" s="22"/>
      <c r="K1095" s="22"/>
      <c r="L1095" s="22"/>
      <c r="M1095" s="24" t="str">
        <f>CONCATENATE("Preet|",VLOOKUP(C1095,数据标准!E:AF,28,FALSE),"|",TRIM(D1095),"|",TRIM(D1095),"|",E1095,"|",SUBSTITUTE(SUBSTITUTE(F1095,CHAR(10),""),CHAR(13),""),"|")</f>
        <v>Preet|CD000002|C3951|C3951|电视机制造||</v>
      </c>
    </row>
    <row r="1096" spans="1:13" s="17" customFormat="1" ht="12">
      <c r="A1096" s="10" t="s">
        <v>34</v>
      </c>
      <c r="B1096" s="22"/>
      <c r="C1096" s="22" t="s">
        <v>661</v>
      </c>
      <c r="D1096" s="22" t="s">
        <v>7751</v>
      </c>
      <c r="E1096" s="22" t="s">
        <v>7752</v>
      </c>
      <c r="F1096" s="22"/>
      <c r="G1096" s="22"/>
      <c r="H1096" s="22"/>
      <c r="I1096" s="22"/>
      <c r="J1096" s="22"/>
      <c r="K1096" s="22"/>
      <c r="L1096" s="22"/>
      <c r="M1096" s="24" t="str">
        <f>CONCATENATE("Preet|",VLOOKUP(C1096,数据标准!E:AF,28,FALSE),"|",TRIM(D1096),"|",TRIM(D1096),"|",E1096,"|",SUBSTITUTE(SUBSTITUTE(F1096,CHAR(10),""),CHAR(13),""),"|")</f>
        <v>Preet|CD000002|C3952|C3952|音响设备制造||</v>
      </c>
    </row>
    <row r="1097" spans="1:13" s="17" customFormat="1" ht="12">
      <c r="A1097" s="10" t="s">
        <v>34</v>
      </c>
      <c r="B1097" s="22"/>
      <c r="C1097" s="22" t="s">
        <v>661</v>
      </c>
      <c r="D1097" s="22" t="s">
        <v>7753</v>
      </c>
      <c r="E1097" s="22" t="s">
        <v>7754</v>
      </c>
      <c r="F1097" s="22"/>
      <c r="G1097" s="22"/>
      <c r="H1097" s="22"/>
      <c r="I1097" s="22"/>
      <c r="J1097" s="22"/>
      <c r="K1097" s="22"/>
      <c r="L1097" s="22"/>
      <c r="M1097" s="24" t="str">
        <f>CONCATENATE("Preet|",VLOOKUP(C1097,数据标准!E:AF,28,FALSE),"|",TRIM(D1097),"|",TRIM(D1097),"|",E1097,"|",SUBSTITUTE(SUBSTITUTE(F1097,CHAR(10),""),CHAR(13),""),"|")</f>
        <v>Preet|CD000002|C3953|C3953|影视录放设备制造||</v>
      </c>
    </row>
    <row r="1098" spans="1:13" s="17" customFormat="1" ht="12">
      <c r="A1098" s="10" t="s">
        <v>34</v>
      </c>
      <c r="B1098" s="22"/>
      <c r="C1098" s="22" t="s">
        <v>661</v>
      </c>
      <c r="D1098" s="22" t="s">
        <v>7755</v>
      </c>
      <c r="E1098" s="22" t="s">
        <v>7756</v>
      </c>
      <c r="F1098" s="22"/>
      <c r="G1098" s="22"/>
      <c r="H1098" s="22"/>
      <c r="I1098" s="22"/>
      <c r="J1098" s="22"/>
      <c r="K1098" s="22"/>
      <c r="L1098" s="22"/>
      <c r="M1098" s="24" t="str">
        <f>CONCATENATE("Preet|",VLOOKUP(C1098,数据标准!E:AF,28,FALSE),"|",TRIM(D1098),"|",TRIM(D1098),"|",E1098,"|",SUBSTITUTE(SUBSTITUTE(F1098,CHAR(10),""),CHAR(13),""),"|")</f>
        <v>Preet|CD000002|C3960|C3960|智能消费设备制造||</v>
      </c>
    </row>
    <row r="1099" spans="1:13" s="17" customFormat="1" ht="12">
      <c r="A1099" s="10" t="s">
        <v>34</v>
      </c>
      <c r="B1099" s="22"/>
      <c r="C1099" s="22" t="s">
        <v>661</v>
      </c>
      <c r="D1099" s="22" t="s">
        <v>7757</v>
      </c>
      <c r="E1099" s="22" t="s">
        <v>7758</v>
      </c>
      <c r="F1099" s="22"/>
      <c r="G1099" s="22"/>
      <c r="H1099" s="22"/>
      <c r="I1099" s="22"/>
      <c r="J1099" s="22"/>
      <c r="K1099" s="22"/>
      <c r="L1099" s="22"/>
      <c r="M1099" s="24" t="str">
        <f>CONCATENATE("Preet|",VLOOKUP(C1099,数据标准!E:AF,28,FALSE),"|",TRIM(D1099),"|",TRIM(D1099),"|",E1099,"|",SUBSTITUTE(SUBSTITUTE(F1099,CHAR(10),""),CHAR(13),""),"|")</f>
        <v>Preet|CD000002|C3961|C3961|可穿戴智能设备制造||</v>
      </c>
    </row>
    <row r="1100" spans="1:13" s="17" customFormat="1" ht="12">
      <c r="A1100" s="10" t="s">
        <v>34</v>
      </c>
      <c r="B1100" s="22"/>
      <c r="C1100" s="22" t="s">
        <v>661</v>
      </c>
      <c r="D1100" s="22" t="s">
        <v>7759</v>
      </c>
      <c r="E1100" s="22" t="s">
        <v>7760</v>
      </c>
      <c r="F1100" s="22"/>
      <c r="G1100" s="22"/>
      <c r="H1100" s="22"/>
      <c r="I1100" s="22"/>
      <c r="J1100" s="22"/>
      <c r="K1100" s="22"/>
      <c r="L1100" s="22"/>
      <c r="M1100" s="24" t="str">
        <f>CONCATENATE("Preet|",VLOOKUP(C1100,数据标准!E:AF,28,FALSE),"|",TRIM(D1100),"|",TRIM(D1100),"|",E1100,"|",SUBSTITUTE(SUBSTITUTE(F1100,CHAR(10),""),CHAR(13),""),"|")</f>
        <v>Preet|CD000002|C3962|C3962|智能车载设备制造||</v>
      </c>
    </row>
    <row r="1101" spans="1:13" s="17" customFormat="1" ht="12">
      <c r="A1101" s="10" t="s">
        <v>34</v>
      </c>
      <c r="B1101" s="22"/>
      <c r="C1101" s="22" t="s">
        <v>661</v>
      </c>
      <c r="D1101" s="22" t="s">
        <v>7761</v>
      </c>
      <c r="E1101" s="22" t="s">
        <v>7762</v>
      </c>
      <c r="F1101" s="22"/>
      <c r="G1101" s="22"/>
      <c r="H1101" s="22"/>
      <c r="I1101" s="22"/>
      <c r="J1101" s="22"/>
      <c r="K1101" s="22"/>
      <c r="L1101" s="22"/>
      <c r="M1101" s="24" t="str">
        <f>CONCATENATE("Preet|",VLOOKUP(C1101,数据标准!E:AF,28,FALSE),"|",TRIM(D1101),"|",TRIM(D1101),"|",E1101,"|",SUBSTITUTE(SUBSTITUTE(F1101,CHAR(10),""),CHAR(13),""),"|")</f>
        <v>Preet|CD000002|C3963|C3963|智能无人飞行器制造||</v>
      </c>
    </row>
    <row r="1102" spans="1:13" s="17" customFormat="1" ht="12">
      <c r="A1102" s="10" t="s">
        <v>34</v>
      </c>
      <c r="B1102" s="22"/>
      <c r="C1102" s="22" t="s">
        <v>661</v>
      </c>
      <c r="D1102" s="22" t="s">
        <v>7763</v>
      </c>
      <c r="E1102" s="22" t="s">
        <v>7764</v>
      </c>
      <c r="F1102" s="22"/>
      <c r="G1102" s="22"/>
      <c r="H1102" s="22"/>
      <c r="I1102" s="22"/>
      <c r="J1102" s="22"/>
      <c r="K1102" s="22"/>
      <c r="L1102" s="22"/>
      <c r="M1102" s="24" t="str">
        <f>CONCATENATE("Preet|",VLOOKUP(C1102,数据标准!E:AF,28,FALSE),"|",TRIM(D1102),"|",TRIM(D1102),"|",E1102,"|",SUBSTITUTE(SUBSTITUTE(F1102,CHAR(10),""),CHAR(13),""),"|")</f>
        <v>Preet|CD000002|C3964|C3964|服务消费机器人制造||</v>
      </c>
    </row>
    <row r="1103" spans="1:13" s="17" customFormat="1" ht="12">
      <c r="A1103" s="10" t="s">
        <v>34</v>
      </c>
      <c r="B1103" s="22"/>
      <c r="C1103" s="22" t="s">
        <v>661</v>
      </c>
      <c r="D1103" s="22" t="s">
        <v>7765</v>
      </c>
      <c r="E1103" s="22" t="s">
        <v>7766</v>
      </c>
      <c r="F1103" s="22"/>
      <c r="G1103" s="22"/>
      <c r="H1103" s="22"/>
      <c r="I1103" s="22"/>
      <c r="J1103" s="22"/>
      <c r="K1103" s="22"/>
      <c r="L1103" s="22"/>
      <c r="M1103" s="24" t="str">
        <f>CONCATENATE("Preet|",VLOOKUP(C1103,数据标准!E:AF,28,FALSE),"|",TRIM(D1103),"|",TRIM(D1103),"|",E1103,"|",SUBSTITUTE(SUBSTITUTE(F1103,CHAR(10),""),CHAR(13),""),"|")</f>
        <v>Preet|CD000002|C3969|C3969|其他智能消费设备制造||</v>
      </c>
    </row>
    <row r="1104" spans="1:13" s="17" customFormat="1" ht="12">
      <c r="A1104" s="10" t="s">
        <v>34</v>
      </c>
      <c r="B1104" s="22"/>
      <c r="C1104" s="22" t="s">
        <v>661</v>
      </c>
      <c r="D1104" s="22" t="s">
        <v>7767</v>
      </c>
      <c r="E1104" s="22" t="s">
        <v>7768</v>
      </c>
      <c r="F1104" s="22"/>
      <c r="G1104" s="22"/>
      <c r="H1104" s="22"/>
      <c r="I1104" s="22"/>
      <c r="J1104" s="22"/>
      <c r="K1104" s="22"/>
      <c r="L1104" s="22"/>
      <c r="M1104" s="24" t="str">
        <f>CONCATENATE("Preet|",VLOOKUP(C1104,数据标准!E:AF,28,FALSE),"|",TRIM(D1104),"|",TRIM(D1104),"|",E1104,"|",SUBSTITUTE(SUBSTITUTE(F1104,CHAR(10),""),CHAR(13),""),"|")</f>
        <v>Preet|CD000002|C3970|C3970|电子器件制造||</v>
      </c>
    </row>
    <row r="1105" spans="1:13" s="17" customFormat="1" ht="12">
      <c r="A1105" s="10" t="s">
        <v>34</v>
      </c>
      <c r="B1105" s="22"/>
      <c r="C1105" s="22" t="s">
        <v>661</v>
      </c>
      <c r="D1105" s="22" t="s">
        <v>7769</v>
      </c>
      <c r="E1105" s="22" t="s">
        <v>7770</v>
      </c>
      <c r="F1105" s="22"/>
      <c r="G1105" s="22"/>
      <c r="H1105" s="22"/>
      <c r="I1105" s="22"/>
      <c r="J1105" s="22"/>
      <c r="K1105" s="22"/>
      <c r="L1105" s="22"/>
      <c r="M1105" s="24" t="str">
        <f>CONCATENATE("Preet|",VLOOKUP(C1105,数据标准!E:AF,28,FALSE),"|",TRIM(D1105),"|",TRIM(D1105),"|",E1105,"|",SUBSTITUTE(SUBSTITUTE(F1105,CHAR(10),""),CHAR(13),""),"|")</f>
        <v>Preet|CD000002|C3971|C3971|电子真空器件制造||</v>
      </c>
    </row>
    <row r="1106" spans="1:13" s="17" customFormat="1" ht="12">
      <c r="A1106" s="10" t="s">
        <v>34</v>
      </c>
      <c r="B1106" s="22"/>
      <c r="C1106" s="22" t="s">
        <v>661</v>
      </c>
      <c r="D1106" s="22" t="s">
        <v>7771</v>
      </c>
      <c r="E1106" s="22" t="s">
        <v>7772</v>
      </c>
      <c r="F1106" s="22"/>
      <c r="G1106" s="22"/>
      <c r="H1106" s="22"/>
      <c r="I1106" s="22"/>
      <c r="J1106" s="22"/>
      <c r="K1106" s="22"/>
      <c r="L1106" s="22"/>
      <c r="M1106" s="24" t="str">
        <f>CONCATENATE("Preet|",VLOOKUP(C1106,数据标准!E:AF,28,FALSE),"|",TRIM(D1106),"|",TRIM(D1106),"|",E1106,"|",SUBSTITUTE(SUBSTITUTE(F1106,CHAR(10),""),CHAR(13),""),"|")</f>
        <v>Preet|CD000002|C3972|C3972|半导体分立器件制造||</v>
      </c>
    </row>
    <row r="1107" spans="1:13" s="17" customFormat="1" ht="12">
      <c r="A1107" s="10" t="s">
        <v>34</v>
      </c>
      <c r="B1107" s="22"/>
      <c r="C1107" s="22" t="s">
        <v>661</v>
      </c>
      <c r="D1107" s="22" t="s">
        <v>7773</v>
      </c>
      <c r="E1107" s="22" t="s">
        <v>7774</v>
      </c>
      <c r="F1107" s="22"/>
      <c r="G1107" s="22"/>
      <c r="H1107" s="22"/>
      <c r="I1107" s="22"/>
      <c r="J1107" s="22"/>
      <c r="K1107" s="22"/>
      <c r="L1107" s="22"/>
      <c r="M1107" s="24" t="str">
        <f>CONCATENATE("Preet|",VLOOKUP(C1107,数据标准!E:AF,28,FALSE),"|",TRIM(D1107),"|",TRIM(D1107),"|",E1107,"|",SUBSTITUTE(SUBSTITUTE(F1107,CHAR(10),""),CHAR(13),""),"|")</f>
        <v>Preet|CD000002|C3973|C3973|集成电路制造||</v>
      </c>
    </row>
    <row r="1108" spans="1:13" s="17" customFormat="1" ht="12">
      <c r="A1108" s="10" t="s">
        <v>34</v>
      </c>
      <c r="B1108" s="22"/>
      <c r="C1108" s="22" t="s">
        <v>661</v>
      </c>
      <c r="D1108" s="22" t="s">
        <v>7775</v>
      </c>
      <c r="E1108" s="22" t="s">
        <v>7776</v>
      </c>
      <c r="F1108" s="22"/>
      <c r="G1108" s="22"/>
      <c r="H1108" s="22"/>
      <c r="I1108" s="22"/>
      <c r="J1108" s="22"/>
      <c r="K1108" s="22"/>
      <c r="L1108" s="22"/>
      <c r="M1108" s="24" t="str">
        <f>CONCATENATE("Preet|",VLOOKUP(C1108,数据标准!E:AF,28,FALSE),"|",TRIM(D1108),"|",TRIM(D1108),"|",E1108,"|",SUBSTITUTE(SUBSTITUTE(F1108,CHAR(10),""),CHAR(13),""),"|")</f>
        <v>Preet|CD000002|C3974|C3974|显示器件制造||</v>
      </c>
    </row>
    <row r="1109" spans="1:13" s="17" customFormat="1" ht="12">
      <c r="A1109" s="10" t="s">
        <v>34</v>
      </c>
      <c r="B1109" s="22"/>
      <c r="C1109" s="22" t="s">
        <v>661</v>
      </c>
      <c r="D1109" s="22" t="s">
        <v>7777</v>
      </c>
      <c r="E1109" s="22" t="s">
        <v>7778</v>
      </c>
      <c r="F1109" s="22"/>
      <c r="G1109" s="22"/>
      <c r="H1109" s="22"/>
      <c r="I1109" s="22"/>
      <c r="J1109" s="22"/>
      <c r="K1109" s="22"/>
      <c r="L1109" s="22"/>
      <c r="M1109" s="24" t="str">
        <f>CONCATENATE("Preet|",VLOOKUP(C1109,数据标准!E:AF,28,FALSE),"|",TRIM(D1109),"|",TRIM(D1109),"|",E1109,"|",SUBSTITUTE(SUBSTITUTE(F1109,CHAR(10),""),CHAR(13),""),"|")</f>
        <v>Preet|CD000002|C3975|C3975|半导体照明器件制造||</v>
      </c>
    </row>
    <row r="1110" spans="1:13" s="17" customFormat="1" ht="12">
      <c r="A1110" s="10" t="s">
        <v>34</v>
      </c>
      <c r="B1110" s="22"/>
      <c r="C1110" s="22" t="s">
        <v>661</v>
      </c>
      <c r="D1110" s="22" t="s">
        <v>7779</v>
      </c>
      <c r="E1110" s="22" t="s">
        <v>7780</v>
      </c>
      <c r="F1110" s="22"/>
      <c r="G1110" s="22"/>
      <c r="H1110" s="22"/>
      <c r="I1110" s="22"/>
      <c r="J1110" s="22"/>
      <c r="K1110" s="22"/>
      <c r="L1110" s="22"/>
      <c r="M1110" s="24" t="str">
        <f>CONCATENATE("Preet|",VLOOKUP(C1110,数据标准!E:AF,28,FALSE),"|",TRIM(D1110),"|",TRIM(D1110),"|",E1110,"|",SUBSTITUTE(SUBSTITUTE(F1110,CHAR(10),""),CHAR(13),""),"|")</f>
        <v>Preet|CD000002|C3976|C3976|光电子器件制造||</v>
      </c>
    </row>
    <row r="1111" spans="1:13" s="17" customFormat="1" ht="12">
      <c r="A1111" s="10" t="s">
        <v>34</v>
      </c>
      <c r="B1111" s="22"/>
      <c r="C1111" s="22" t="s">
        <v>661</v>
      </c>
      <c r="D1111" s="22" t="s">
        <v>7781</v>
      </c>
      <c r="E1111" s="22" t="s">
        <v>7782</v>
      </c>
      <c r="F1111" s="22"/>
      <c r="G1111" s="22"/>
      <c r="H1111" s="22"/>
      <c r="I1111" s="22"/>
      <c r="J1111" s="22"/>
      <c r="K1111" s="22"/>
      <c r="L1111" s="22"/>
      <c r="M1111" s="24" t="str">
        <f>CONCATENATE("Preet|",VLOOKUP(C1111,数据标准!E:AF,28,FALSE),"|",TRIM(D1111),"|",TRIM(D1111),"|",E1111,"|",SUBSTITUTE(SUBSTITUTE(F1111,CHAR(10),""),CHAR(13),""),"|")</f>
        <v>Preet|CD000002|C3979|C3979|其他电子器件制造||</v>
      </c>
    </row>
    <row r="1112" spans="1:13" s="17" customFormat="1" ht="12">
      <c r="A1112" s="10" t="s">
        <v>34</v>
      </c>
      <c r="B1112" s="22"/>
      <c r="C1112" s="22" t="s">
        <v>661</v>
      </c>
      <c r="D1112" s="22" t="s">
        <v>7783</v>
      </c>
      <c r="E1112" s="22" t="s">
        <v>7784</v>
      </c>
      <c r="F1112" s="22"/>
      <c r="G1112" s="22"/>
      <c r="H1112" s="22"/>
      <c r="I1112" s="22"/>
      <c r="J1112" s="22"/>
      <c r="K1112" s="22"/>
      <c r="L1112" s="22"/>
      <c r="M1112" s="24" t="str">
        <f>CONCATENATE("Preet|",VLOOKUP(C1112,数据标准!E:AF,28,FALSE),"|",TRIM(D1112),"|",TRIM(D1112),"|",E1112,"|",SUBSTITUTE(SUBSTITUTE(F1112,CHAR(10),""),CHAR(13),""),"|")</f>
        <v>Preet|CD000002|C3980|C3980|电子元件及电子专用材料制造||</v>
      </c>
    </row>
    <row r="1113" spans="1:13" s="17" customFormat="1" ht="12">
      <c r="A1113" s="10" t="s">
        <v>34</v>
      </c>
      <c r="B1113" s="22"/>
      <c r="C1113" s="22" t="s">
        <v>661</v>
      </c>
      <c r="D1113" s="22" t="s">
        <v>7785</v>
      </c>
      <c r="E1113" s="22" t="s">
        <v>7786</v>
      </c>
      <c r="F1113" s="22"/>
      <c r="G1113" s="22"/>
      <c r="H1113" s="22"/>
      <c r="I1113" s="22"/>
      <c r="J1113" s="22"/>
      <c r="K1113" s="22"/>
      <c r="L1113" s="22"/>
      <c r="M1113" s="24" t="str">
        <f>CONCATENATE("Preet|",VLOOKUP(C1113,数据标准!E:AF,28,FALSE),"|",TRIM(D1113),"|",TRIM(D1113),"|",E1113,"|",SUBSTITUTE(SUBSTITUTE(F1113,CHAR(10),""),CHAR(13),""),"|")</f>
        <v>Preet|CD000002|C3981|C3981|电阻电容电感元件制造||</v>
      </c>
    </row>
    <row r="1114" spans="1:13" s="17" customFormat="1" ht="12">
      <c r="A1114" s="10" t="s">
        <v>34</v>
      </c>
      <c r="B1114" s="22"/>
      <c r="C1114" s="22" t="s">
        <v>661</v>
      </c>
      <c r="D1114" s="22" t="s">
        <v>7787</v>
      </c>
      <c r="E1114" s="22" t="s">
        <v>7788</v>
      </c>
      <c r="F1114" s="22"/>
      <c r="G1114" s="22"/>
      <c r="H1114" s="22"/>
      <c r="I1114" s="22"/>
      <c r="J1114" s="22"/>
      <c r="K1114" s="22"/>
      <c r="L1114" s="22"/>
      <c r="M1114" s="24" t="str">
        <f>CONCATENATE("Preet|",VLOOKUP(C1114,数据标准!E:AF,28,FALSE),"|",TRIM(D1114),"|",TRIM(D1114),"|",E1114,"|",SUBSTITUTE(SUBSTITUTE(F1114,CHAR(10),""),CHAR(13),""),"|")</f>
        <v>Preet|CD000002|C3982|C3982|电子电路制造||</v>
      </c>
    </row>
    <row r="1115" spans="1:13" s="17" customFormat="1" ht="12">
      <c r="A1115" s="10" t="s">
        <v>34</v>
      </c>
      <c r="B1115" s="22"/>
      <c r="C1115" s="22" t="s">
        <v>661</v>
      </c>
      <c r="D1115" s="22" t="s">
        <v>7789</v>
      </c>
      <c r="E1115" s="22" t="s">
        <v>7790</v>
      </c>
      <c r="F1115" s="22"/>
      <c r="G1115" s="22"/>
      <c r="H1115" s="22"/>
      <c r="I1115" s="22"/>
      <c r="J1115" s="22"/>
      <c r="K1115" s="22"/>
      <c r="L1115" s="22"/>
      <c r="M1115" s="24" t="str">
        <f>CONCATENATE("Preet|",VLOOKUP(C1115,数据标准!E:AF,28,FALSE),"|",TRIM(D1115),"|",TRIM(D1115),"|",E1115,"|",SUBSTITUTE(SUBSTITUTE(F1115,CHAR(10),""),CHAR(13),""),"|")</f>
        <v>Preet|CD000002|C3983|C3983|敏感元件及传感器制造||</v>
      </c>
    </row>
    <row r="1116" spans="1:13" s="17" customFormat="1" ht="12">
      <c r="A1116" s="10" t="s">
        <v>34</v>
      </c>
      <c r="B1116" s="22"/>
      <c r="C1116" s="22" t="s">
        <v>661</v>
      </c>
      <c r="D1116" s="22" t="s">
        <v>7791</v>
      </c>
      <c r="E1116" s="22" t="s">
        <v>7792</v>
      </c>
      <c r="F1116" s="22"/>
      <c r="G1116" s="22"/>
      <c r="H1116" s="22"/>
      <c r="I1116" s="22"/>
      <c r="J1116" s="22"/>
      <c r="K1116" s="22"/>
      <c r="L1116" s="22"/>
      <c r="M1116" s="24" t="str">
        <f>CONCATENATE("Preet|",VLOOKUP(C1116,数据标准!E:AF,28,FALSE),"|",TRIM(D1116),"|",TRIM(D1116),"|",E1116,"|",SUBSTITUTE(SUBSTITUTE(F1116,CHAR(10),""),CHAR(13),""),"|")</f>
        <v>Preet|CD000002|C3984|C3984|电声器件及零件制造||</v>
      </c>
    </row>
    <row r="1117" spans="1:13" s="17" customFormat="1" ht="12">
      <c r="A1117" s="10" t="s">
        <v>34</v>
      </c>
      <c r="B1117" s="22"/>
      <c r="C1117" s="22" t="s">
        <v>661</v>
      </c>
      <c r="D1117" s="22" t="s">
        <v>7793</v>
      </c>
      <c r="E1117" s="22" t="s">
        <v>7794</v>
      </c>
      <c r="F1117" s="22"/>
      <c r="G1117" s="22"/>
      <c r="H1117" s="22"/>
      <c r="I1117" s="22"/>
      <c r="J1117" s="22"/>
      <c r="K1117" s="22"/>
      <c r="L1117" s="22"/>
      <c r="M1117" s="24" t="str">
        <f>CONCATENATE("Preet|",VLOOKUP(C1117,数据标准!E:AF,28,FALSE),"|",TRIM(D1117),"|",TRIM(D1117),"|",E1117,"|",SUBSTITUTE(SUBSTITUTE(F1117,CHAR(10),""),CHAR(13),""),"|")</f>
        <v>Preet|CD000002|C3985|C3985|电子专用材料制造||</v>
      </c>
    </row>
    <row r="1118" spans="1:13" s="17" customFormat="1" ht="12">
      <c r="A1118" s="10" t="s">
        <v>34</v>
      </c>
      <c r="B1118" s="22"/>
      <c r="C1118" s="22" t="s">
        <v>661</v>
      </c>
      <c r="D1118" s="22" t="s">
        <v>7795</v>
      </c>
      <c r="E1118" s="22" t="s">
        <v>7796</v>
      </c>
      <c r="F1118" s="22"/>
      <c r="G1118" s="22"/>
      <c r="H1118" s="22"/>
      <c r="I1118" s="22"/>
      <c r="J1118" s="22"/>
      <c r="K1118" s="22"/>
      <c r="L1118" s="22"/>
      <c r="M1118" s="24" t="str">
        <f>CONCATENATE("Preet|",VLOOKUP(C1118,数据标准!E:AF,28,FALSE),"|",TRIM(D1118),"|",TRIM(D1118),"|",E1118,"|",SUBSTITUTE(SUBSTITUTE(F1118,CHAR(10),""),CHAR(13),""),"|")</f>
        <v>Preet|CD000002|C3989|C3989|其他电子元件制造||</v>
      </c>
    </row>
    <row r="1119" spans="1:13" s="17" customFormat="1" ht="12">
      <c r="A1119" s="10" t="s">
        <v>34</v>
      </c>
      <c r="B1119" s="22"/>
      <c r="C1119" s="22" t="s">
        <v>661</v>
      </c>
      <c r="D1119" s="22" t="s">
        <v>7797</v>
      </c>
      <c r="E1119" s="22" t="s">
        <v>7798</v>
      </c>
      <c r="F1119" s="22"/>
      <c r="G1119" s="22"/>
      <c r="H1119" s="22"/>
      <c r="I1119" s="22"/>
      <c r="J1119" s="22"/>
      <c r="K1119" s="22"/>
      <c r="L1119" s="22"/>
      <c r="M1119" s="24" t="str">
        <f>CONCATENATE("Preet|",VLOOKUP(C1119,数据标准!E:AF,28,FALSE),"|",TRIM(D1119),"|",TRIM(D1119),"|",E1119,"|",SUBSTITUTE(SUBSTITUTE(F1119,CHAR(10),""),CHAR(13),""),"|")</f>
        <v>Preet|CD000002|C3990|C3990|其他电子设备制造||</v>
      </c>
    </row>
    <row r="1120" spans="1:13" s="17" customFormat="1" ht="12">
      <c r="A1120" s="10" t="s">
        <v>34</v>
      </c>
      <c r="B1120" s="22"/>
      <c r="C1120" s="22" t="s">
        <v>661</v>
      </c>
      <c r="D1120" s="22" t="s">
        <v>7799</v>
      </c>
      <c r="E1120" s="22" t="s">
        <v>7800</v>
      </c>
      <c r="F1120" s="22"/>
      <c r="G1120" s="22"/>
      <c r="H1120" s="22"/>
      <c r="I1120" s="22"/>
      <c r="J1120" s="22"/>
      <c r="K1120" s="22"/>
      <c r="L1120" s="22"/>
      <c r="M1120" s="24" t="str">
        <f>CONCATENATE("Preet|",VLOOKUP(C1120,数据标准!E:AF,28,FALSE),"|",TRIM(D1120),"|",TRIM(D1120),"|",E1120,"|",SUBSTITUTE(SUBSTITUTE(F1120,CHAR(10),""),CHAR(13),""),"|")</f>
        <v>Preet|CD000002|C4000|C4000|仪器仪表制造业||</v>
      </c>
    </row>
    <row r="1121" spans="1:13" s="17" customFormat="1" ht="12">
      <c r="A1121" s="10" t="s">
        <v>34</v>
      </c>
      <c r="B1121" s="22"/>
      <c r="C1121" s="22" t="s">
        <v>661</v>
      </c>
      <c r="D1121" s="22" t="s">
        <v>7801</v>
      </c>
      <c r="E1121" s="22" t="s">
        <v>7802</v>
      </c>
      <c r="F1121" s="22"/>
      <c r="G1121" s="22"/>
      <c r="H1121" s="22"/>
      <c r="I1121" s="22"/>
      <c r="J1121" s="22"/>
      <c r="K1121" s="22"/>
      <c r="L1121" s="22"/>
      <c r="M1121" s="24" t="str">
        <f>CONCATENATE("Preet|",VLOOKUP(C1121,数据标准!E:AF,28,FALSE),"|",TRIM(D1121),"|",TRIM(D1121),"|",E1121,"|",SUBSTITUTE(SUBSTITUTE(F1121,CHAR(10),""),CHAR(13),""),"|")</f>
        <v>Preet|CD000002|C4010|C4010|通用仪器仪表制造||</v>
      </c>
    </row>
    <row r="1122" spans="1:13" s="17" customFormat="1" ht="12">
      <c r="A1122" s="10" t="s">
        <v>34</v>
      </c>
      <c r="B1122" s="22"/>
      <c r="C1122" s="22" t="s">
        <v>661</v>
      </c>
      <c r="D1122" s="22" t="s">
        <v>7803</v>
      </c>
      <c r="E1122" s="22" t="s">
        <v>7804</v>
      </c>
      <c r="F1122" s="22"/>
      <c r="G1122" s="22"/>
      <c r="H1122" s="22"/>
      <c r="I1122" s="22"/>
      <c r="J1122" s="22"/>
      <c r="K1122" s="22"/>
      <c r="L1122" s="22"/>
      <c r="M1122" s="24" t="str">
        <f>CONCATENATE("Preet|",VLOOKUP(C1122,数据标准!E:AF,28,FALSE),"|",TRIM(D1122),"|",TRIM(D1122),"|",E1122,"|",SUBSTITUTE(SUBSTITUTE(F1122,CHAR(10),""),CHAR(13),""),"|")</f>
        <v>Preet|CD000002|C4011|C4011|工业自动控制系统装置制造||</v>
      </c>
    </row>
    <row r="1123" spans="1:13" s="17" customFormat="1" ht="12">
      <c r="A1123" s="10" t="s">
        <v>34</v>
      </c>
      <c r="B1123" s="22"/>
      <c r="C1123" s="22" t="s">
        <v>661</v>
      </c>
      <c r="D1123" s="22" t="s">
        <v>7805</v>
      </c>
      <c r="E1123" s="22" t="s">
        <v>7806</v>
      </c>
      <c r="F1123" s="22"/>
      <c r="G1123" s="22"/>
      <c r="H1123" s="22"/>
      <c r="I1123" s="22"/>
      <c r="J1123" s="22"/>
      <c r="K1123" s="22"/>
      <c r="L1123" s="22"/>
      <c r="M1123" s="24" t="str">
        <f>CONCATENATE("Preet|",VLOOKUP(C1123,数据标准!E:AF,28,FALSE),"|",TRIM(D1123),"|",TRIM(D1123),"|",E1123,"|",SUBSTITUTE(SUBSTITUTE(F1123,CHAR(10),""),CHAR(13),""),"|")</f>
        <v>Preet|CD000002|C4012|C4012|电工仪器仪表制造||</v>
      </c>
    </row>
    <row r="1124" spans="1:13" s="17" customFormat="1" ht="12">
      <c r="A1124" s="10" t="s">
        <v>34</v>
      </c>
      <c r="B1124" s="22"/>
      <c r="C1124" s="22" t="s">
        <v>661</v>
      </c>
      <c r="D1124" s="22" t="s">
        <v>7807</v>
      </c>
      <c r="E1124" s="22" t="s">
        <v>7808</v>
      </c>
      <c r="F1124" s="22"/>
      <c r="G1124" s="22"/>
      <c r="H1124" s="22"/>
      <c r="I1124" s="22"/>
      <c r="J1124" s="22"/>
      <c r="K1124" s="22"/>
      <c r="L1124" s="22"/>
      <c r="M1124" s="24" t="str">
        <f>CONCATENATE("Preet|",VLOOKUP(C1124,数据标准!E:AF,28,FALSE),"|",TRIM(D1124),"|",TRIM(D1124),"|",E1124,"|",SUBSTITUTE(SUBSTITUTE(F1124,CHAR(10),""),CHAR(13),""),"|")</f>
        <v>Preet|CD000002|C4013|C4013|绘图、计算及测量仪器制造||</v>
      </c>
    </row>
    <row r="1125" spans="1:13" s="17" customFormat="1" ht="12">
      <c r="A1125" s="10" t="s">
        <v>34</v>
      </c>
      <c r="B1125" s="22"/>
      <c r="C1125" s="22" t="s">
        <v>661</v>
      </c>
      <c r="D1125" s="22" t="s">
        <v>7809</v>
      </c>
      <c r="E1125" s="22" t="s">
        <v>7810</v>
      </c>
      <c r="F1125" s="22"/>
      <c r="G1125" s="22"/>
      <c r="H1125" s="22"/>
      <c r="I1125" s="22"/>
      <c r="J1125" s="22"/>
      <c r="K1125" s="22"/>
      <c r="L1125" s="22"/>
      <c r="M1125" s="24" t="str">
        <f>CONCATENATE("Preet|",VLOOKUP(C1125,数据标准!E:AF,28,FALSE),"|",TRIM(D1125),"|",TRIM(D1125),"|",E1125,"|",SUBSTITUTE(SUBSTITUTE(F1125,CHAR(10),""),CHAR(13),""),"|")</f>
        <v>Preet|CD000002|C4014|C4014|实验分析仪器制造||</v>
      </c>
    </row>
    <row r="1126" spans="1:13" s="17" customFormat="1" ht="12">
      <c r="A1126" s="10" t="s">
        <v>34</v>
      </c>
      <c r="B1126" s="22"/>
      <c r="C1126" s="22" t="s">
        <v>661</v>
      </c>
      <c r="D1126" s="22" t="s">
        <v>7811</v>
      </c>
      <c r="E1126" s="22" t="s">
        <v>7812</v>
      </c>
      <c r="F1126" s="22"/>
      <c r="G1126" s="22"/>
      <c r="H1126" s="22"/>
      <c r="I1126" s="22"/>
      <c r="J1126" s="22"/>
      <c r="K1126" s="22"/>
      <c r="L1126" s="22"/>
      <c r="M1126" s="24" t="str">
        <f>CONCATENATE("Preet|",VLOOKUP(C1126,数据标准!E:AF,28,FALSE),"|",TRIM(D1126),"|",TRIM(D1126),"|",E1126,"|",SUBSTITUTE(SUBSTITUTE(F1126,CHAR(10),""),CHAR(13),""),"|")</f>
        <v>Preet|CD000002|C4015|C4015|试验机制造||</v>
      </c>
    </row>
    <row r="1127" spans="1:13" s="17" customFormat="1" ht="12">
      <c r="A1127" s="10" t="s">
        <v>34</v>
      </c>
      <c r="B1127" s="22"/>
      <c r="C1127" s="22" t="s">
        <v>661</v>
      </c>
      <c r="D1127" s="22" t="s">
        <v>7813</v>
      </c>
      <c r="E1127" s="22" t="s">
        <v>7814</v>
      </c>
      <c r="F1127" s="22"/>
      <c r="G1127" s="22"/>
      <c r="H1127" s="22"/>
      <c r="I1127" s="22"/>
      <c r="J1127" s="22"/>
      <c r="K1127" s="22"/>
      <c r="L1127" s="22"/>
      <c r="M1127" s="24" t="str">
        <f>CONCATENATE("Preet|",VLOOKUP(C1127,数据标准!E:AF,28,FALSE),"|",TRIM(D1127),"|",TRIM(D1127),"|",E1127,"|",SUBSTITUTE(SUBSTITUTE(F1127,CHAR(10),""),CHAR(13),""),"|")</f>
        <v>Preet|CD000002|C4016|C4016|供应用仪器仪表制造||</v>
      </c>
    </row>
    <row r="1128" spans="1:13" s="17" customFormat="1" ht="12">
      <c r="A1128" s="10" t="s">
        <v>34</v>
      </c>
      <c r="B1128" s="22"/>
      <c r="C1128" s="22" t="s">
        <v>661</v>
      </c>
      <c r="D1128" s="22" t="s">
        <v>7815</v>
      </c>
      <c r="E1128" s="22" t="s">
        <v>7816</v>
      </c>
      <c r="F1128" s="22"/>
      <c r="G1128" s="22"/>
      <c r="H1128" s="22"/>
      <c r="I1128" s="22"/>
      <c r="J1128" s="22"/>
      <c r="K1128" s="22"/>
      <c r="L1128" s="22"/>
      <c r="M1128" s="24" t="str">
        <f>CONCATENATE("Preet|",VLOOKUP(C1128,数据标准!E:AF,28,FALSE),"|",TRIM(D1128),"|",TRIM(D1128),"|",E1128,"|",SUBSTITUTE(SUBSTITUTE(F1128,CHAR(10),""),CHAR(13),""),"|")</f>
        <v>Preet|CD000002|C4019|C4019|其他通用仪器制造||</v>
      </c>
    </row>
    <row r="1129" spans="1:13" s="17" customFormat="1" ht="12">
      <c r="A1129" s="10" t="s">
        <v>34</v>
      </c>
      <c r="B1129" s="22"/>
      <c r="C1129" s="22" t="s">
        <v>661</v>
      </c>
      <c r="D1129" s="22" t="s">
        <v>7817</v>
      </c>
      <c r="E1129" s="22" t="s">
        <v>7818</v>
      </c>
      <c r="F1129" s="22"/>
      <c r="G1129" s="22"/>
      <c r="H1129" s="22"/>
      <c r="I1129" s="22"/>
      <c r="J1129" s="22"/>
      <c r="K1129" s="22"/>
      <c r="L1129" s="22"/>
      <c r="M1129" s="24" t="str">
        <f>CONCATENATE("Preet|",VLOOKUP(C1129,数据标准!E:AF,28,FALSE),"|",TRIM(D1129),"|",TRIM(D1129),"|",E1129,"|",SUBSTITUTE(SUBSTITUTE(F1129,CHAR(10),""),CHAR(13),""),"|")</f>
        <v>Preet|CD000002|C4020|C4020|专用仪器仪表制造||</v>
      </c>
    </row>
    <row r="1130" spans="1:13" s="17" customFormat="1" ht="12">
      <c r="A1130" s="10" t="s">
        <v>34</v>
      </c>
      <c r="B1130" s="22"/>
      <c r="C1130" s="22" t="s">
        <v>661</v>
      </c>
      <c r="D1130" s="22" t="s">
        <v>7819</v>
      </c>
      <c r="E1130" s="22" t="s">
        <v>7820</v>
      </c>
      <c r="F1130" s="22"/>
      <c r="G1130" s="22"/>
      <c r="H1130" s="22"/>
      <c r="I1130" s="22"/>
      <c r="J1130" s="22"/>
      <c r="K1130" s="22"/>
      <c r="L1130" s="22"/>
      <c r="M1130" s="24" t="str">
        <f>CONCATENATE("Preet|",VLOOKUP(C1130,数据标准!E:AF,28,FALSE),"|",TRIM(D1130),"|",TRIM(D1130),"|",E1130,"|",SUBSTITUTE(SUBSTITUTE(F1130,CHAR(10),""),CHAR(13),""),"|")</f>
        <v>Preet|CD000002|C4021|C4021|环境监测专用仪器仪表制造||</v>
      </c>
    </row>
    <row r="1131" spans="1:13" s="17" customFormat="1" ht="12">
      <c r="A1131" s="10" t="s">
        <v>34</v>
      </c>
      <c r="B1131" s="22"/>
      <c r="C1131" s="22" t="s">
        <v>661</v>
      </c>
      <c r="D1131" s="22" t="s">
        <v>7821</v>
      </c>
      <c r="E1131" s="22" t="s">
        <v>7822</v>
      </c>
      <c r="F1131" s="22"/>
      <c r="G1131" s="22"/>
      <c r="H1131" s="22"/>
      <c r="I1131" s="22"/>
      <c r="J1131" s="22"/>
      <c r="K1131" s="22"/>
      <c r="L1131" s="22"/>
      <c r="M1131" s="24" t="str">
        <f>CONCATENATE("Preet|",VLOOKUP(C1131,数据标准!E:AF,28,FALSE),"|",TRIM(D1131),"|",TRIM(D1131),"|",E1131,"|",SUBSTITUTE(SUBSTITUTE(F1131,CHAR(10),""),CHAR(13),""),"|")</f>
        <v>Preet|CD000002|C4022|C4022|运输设备及生产用计数仪表制造||</v>
      </c>
    </row>
    <row r="1132" spans="1:13" s="17" customFormat="1" ht="12">
      <c r="A1132" s="10" t="s">
        <v>34</v>
      </c>
      <c r="B1132" s="22"/>
      <c r="C1132" s="22" t="s">
        <v>661</v>
      </c>
      <c r="D1132" s="22" t="s">
        <v>7823</v>
      </c>
      <c r="E1132" s="22" t="s">
        <v>7824</v>
      </c>
      <c r="F1132" s="22"/>
      <c r="G1132" s="22"/>
      <c r="H1132" s="22"/>
      <c r="I1132" s="22"/>
      <c r="J1132" s="22"/>
      <c r="K1132" s="22"/>
      <c r="L1132" s="22"/>
      <c r="M1132" s="24" t="str">
        <f>CONCATENATE("Preet|",VLOOKUP(C1132,数据标准!E:AF,28,FALSE),"|",TRIM(D1132),"|",TRIM(D1132),"|",E1132,"|",SUBSTITUTE(SUBSTITUTE(F1132,CHAR(10),""),CHAR(13),""),"|")</f>
        <v>Preet|CD000002|C4023|C4023|导航、测绘、气象及海洋专用仪器制造||</v>
      </c>
    </row>
    <row r="1133" spans="1:13" s="17" customFormat="1" ht="12">
      <c r="A1133" s="10" t="s">
        <v>34</v>
      </c>
      <c r="B1133" s="22"/>
      <c r="C1133" s="22" t="s">
        <v>661</v>
      </c>
      <c r="D1133" s="22" t="s">
        <v>7825</v>
      </c>
      <c r="E1133" s="22" t="s">
        <v>7826</v>
      </c>
      <c r="F1133" s="22"/>
      <c r="G1133" s="22"/>
      <c r="H1133" s="22"/>
      <c r="I1133" s="22"/>
      <c r="J1133" s="22"/>
      <c r="K1133" s="22"/>
      <c r="L1133" s="22"/>
      <c r="M1133" s="24" t="str">
        <f>CONCATENATE("Preet|",VLOOKUP(C1133,数据标准!E:AF,28,FALSE),"|",TRIM(D1133),"|",TRIM(D1133),"|",E1133,"|",SUBSTITUTE(SUBSTITUTE(F1133,CHAR(10),""),CHAR(13),""),"|")</f>
        <v>Preet|CD000002|C4024|C4024|农林牧渔专用仪器仪表制造||</v>
      </c>
    </row>
    <row r="1134" spans="1:13" s="17" customFormat="1" ht="12">
      <c r="A1134" s="10" t="s">
        <v>34</v>
      </c>
      <c r="B1134" s="22"/>
      <c r="C1134" s="22" t="s">
        <v>661</v>
      </c>
      <c r="D1134" s="22" t="s">
        <v>7827</v>
      </c>
      <c r="E1134" s="22" t="s">
        <v>7828</v>
      </c>
      <c r="F1134" s="22"/>
      <c r="G1134" s="22"/>
      <c r="H1134" s="22"/>
      <c r="I1134" s="22"/>
      <c r="J1134" s="22"/>
      <c r="K1134" s="22"/>
      <c r="L1134" s="22"/>
      <c r="M1134" s="24" t="str">
        <f>CONCATENATE("Preet|",VLOOKUP(C1134,数据标准!E:AF,28,FALSE),"|",TRIM(D1134),"|",TRIM(D1134),"|",E1134,"|",SUBSTITUTE(SUBSTITUTE(F1134,CHAR(10),""),CHAR(13),""),"|")</f>
        <v>Preet|CD000002|C4025|C4025|地质勘探和地震专用仪器制造||</v>
      </c>
    </row>
    <row r="1135" spans="1:13" s="17" customFormat="1" ht="12">
      <c r="A1135" s="10" t="s">
        <v>34</v>
      </c>
      <c r="B1135" s="22"/>
      <c r="C1135" s="22" t="s">
        <v>661</v>
      </c>
      <c r="D1135" s="22" t="s">
        <v>7829</v>
      </c>
      <c r="E1135" s="22" t="s">
        <v>7830</v>
      </c>
      <c r="F1135" s="22"/>
      <c r="G1135" s="22"/>
      <c r="H1135" s="22"/>
      <c r="I1135" s="22"/>
      <c r="J1135" s="22"/>
      <c r="K1135" s="22"/>
      <c r="L1135" s="22"/>
      <c r="M1135" s="24" t="str">
        <f>CONCATENATE("Preet|",VLOOKUP(C1135,数据标准!E:AF,28,FALSE),"|",TRIM(D1135),"|",TRIM(D1135),"|",E1135,"|",SUBSTITUTE(SUBSTITUTE(F1135,CHAR(10),""),CHAR(13),""),"|")</f>
        <v>Preet|CD000002|C4026|C4026|教学专用仪器制造||</v>
      </c>
    </row>
    <row r="1136" spans="1:13" s="17" customFormat="1" ht="12">
      <c r="A1136" s="10" t="s">
        <v>34</v>
      </c>
      <c r="B1136" s="22"/>
      <c r="C1136" s="22" t="s">
        <v>661</v>
      </c>
      <c r="D1136" s="22" t="s">
        <v>7831</v>
      </c>
      <c r="E1136" s="22" t="s">
        <v>7832</v>
      </c>
      <c r="F1136" s="22"/>
      <c r="G1136" s="22"/>
      <c r="H1136" s="22"/>
      <c r="I1136" s="22"/>
      <c r="J1136" s="22"/>
      <c r="K1136" s="22"/>
      <c r="L1136" s="22"/>
      <c r="M1136" s="24" t="str">
        <f>CONCATENATE("Preet|",VLOOKUP(C1136,数据标准!E:AF,28,FALSE),"|",TRIM(D1136),"|",TRIM(D1136),"|",E1136,"|",SUBSTITUTE(SUBSTITUTE(F1136,CHAR(10),""),CHAR(13),""),"|")</f>
        <v>Preet|CD000002|C4027|C4027|核子及核辐射测量仪器制造||</v>
      </c>
    </row>
    <row r="1137" spans="1:13" s="17" customFormat="1" ht="12">
      <c r="A1137" s="10" t="s">
        <v>34</v>
      </c>
      <c r="B1137" s="22"/>
      <c r="C1137" s="22" t="s">
        <v>661</v>
      </c>
      <c r="D1137" s="22" t="s">
        <v>7833</v>
      </c>
      <c r="E1137" s="22" t="s">
        <v>7834</v>
      </c>
      <c r="F1137" s="22"/>
      <c r="G1137" s="22"/>
      <c r="H1137" s="22"/>
      <c r="I1137" s="22"/>
      <c r="J1137" s="22"/>
      <c r="K1137" s="22"/>
      <c r="L1137" s="22"/>
      <c r="M1137" s="24" t="str">
        <f>CONCATENATE("Preet|",VLOOKUP(C1137,数据标准!E:AF,28,FALSE),"|",TRIM(D1137),"|",TRIM(D1137),"|",E1137,"|",SUBSTITUTE(SUBSTITUTE(F1137,CHAR(10),""),CHAR(13),""),"|")</f>
        <v>Preet|CD000002|C4028|C4028|电子测量仪器制造||</v>
      </c>
    </row>
    <row r="1138" spans="1:13" s="17" customFormat="1" ht="12">
      <c r="A1138" s="10" t="s">
        <v>34</v>
      </c>
      <c r="B1138" s="22"/>
      <c r="C1138" s="22" t="s">
        <v>661</v>
      </c>
      <c r="D1138" s="22" t="s">
        <v>7835</v>
      </c>
      <c r="E1138" s="22" t="s">
        <v>7836</v>
      </c>
      <c r="F1138" s="22"/>
      <c r="G1138" s="22"/>
      <c r="H1138" s="22"/>
      <c r="I1138" s="22"/>
      <c r="J1138" s="22"/>
      <c r="K1138" s="22"/>
      <c r="L1138" s="22"/>
      <c r="M1138" s="24" t="str">
        <f>CONCATENATE("Preet|",VLOOKUP(C1138,数据标准!E:AF,28,FALSE),"|",TRIM(D1138),"|",TRIM(D1138),"|",E1138,"|",SUBSTITUTE(SUBSTITUTE(F1138,CHAR(10),""),CHAR(13),""),"|")</f>
        <v>Preet|CD000002|C4029|C4029|其他专用仪器制造||</v>
      </c>
    </row>
    <row r="1139" spans="1:13" s="17" customFormat="1" ht="12">
      <c r="A1139" s="10" t="s">
        <v>34</v>
      </c>
      <c r="B1139" s="22"/>
      <c r="C1139" s="22" t="s">
        <v>661</v>
      </c>
      <c r="D1139" s="22" t="s">
        <v>7837</v>
      </c>
      <c r="E1139" s="22" t="s">
        <v>7838</v>
      </c>
      <c r="F1139" s="22"/>
      <c r="G1139" s="22"/>
      <c r="H1139" s="22"/>
      <c r="I1139" s="22"/>
      <c r="J1139" s="22"/>
      <c r="K1139" s="22"/>
      <c r="L1139" s="22"/>
      <c r="M1139" s="24" t="str">
        <f>CONCATENATE("Preet|",VLOOKUP(C1139,数据标准!E:AF,28,FALSE),"|",TRIM(D1139),"|",TRIM(D1139),"|",E1139,"|",SUBSTITUTE(SUBSTITUTE(F1139,CHAR(10),""),CHAR(13),""),"|")</f>
        <v>Preet|CD000002|C4030|C4030|钟表与计时仪器制造||</v>
      </c>
    </row>
    <row r="1140" spans="1:13" s="17" customFormat="1" ht="12">
      <c r="A1140" s="10" t="s">
        <v>34</v>
      </c>
      <c r="B1140" s="22"/>
      <c r="C1140" s="22" t="s">
        <v>661</v>
      </c>
      <c r="D1140" s="22" t="s">
        <v>7839</v>
      </c>
      <c r="E1140" s="22" t="s">
        <v>7840</v>
      </c>
      <c r="F1140" s="22"/>
      <c r="G1140" s="22"/>
      <c r="H1140" s="22"/>
      <c r="I1140" s="22"/>
      <c r="J1140" s="22"/>
      <c r="K1140" s="22"/>
      <c r="L1140" s="22"/>
      <c r="M1140" s="24" t="str">
        <f>CONCATENATE("Preet|",VLOOKUP(C1140,数据标准!E:AF,28,FALSE),"|",TRIM(D1140),"|",TRIM(D1140),"|",E1140,"|",SUBSTITUTE(SUBSTITUTE(F1140,CHAR(10),""),CHAR(13),""),"|")</f>
        <v>Preet|CD000002|C4040|C4040|光学仪器制造||</v>
      </c>
    </row>
    <row r="1141" spans="1:13" s="17" customFormat="1" ht="12">
      <c r="A1141" s="10" t="s">
        <v>34</v>
      </c>
      <c r="B1141" s="22"/>
      <c r="C1141" s="22" t="s">
        <v>661</v>
      </c>
      <c r="D1141" s="22" t="s">
        <v>7841</v>
      </c>
      <c r="E1141" s="22" t="s">
        <v>7842</v>
      </c>
      <c r="F1141" s="22"/>
      <c r="G1141" s="22"/>
      <c r="H1141" s="22"/>
      <c r="I1141" s="22"/>
      <c r="J1141" s="22"/>
      <c r="K1141" s="22"/>
      <c r="L1141" s="22"/>
      <c r="M1141" s="24" t="str">
        <f>CONCATENATE("Preet|",VLOOKUP(C1141,数据标准!E:AF,28,FALSE),"|",TRIM(D1141),"|",TRIM(D1141),"|",E1141,"|",SUBSTITUTE(SUBSTITUTE(F1141,CHAR(10),""),CHAR(13),""),"|")</f>
        <v>Preet|CD000002|C4050|C4050|衡器制造||</v>
      </c>
    </row>
    <row r="1142" spans="1:13" s="17" customFormat="1" ht="12">
      <c r="A1142" s="10" t="s">
        <v>34</v>
      </c>
      <c r="B1142" s="22"/>
      <c r="C1142" s="22" t="s">
        <v>661</v>
      </c>
      <c r="D1142" s="22" t="s">
        <v>7843</v>
      </c>
      <c r="E1142" s="22" t="s">
        <v>7844</v>
      </c>
      <c r="F1142" s="22"/>
      <c r="G1142" s="22"/>
      <c r="H1142" s="22"/>
      <c r="I1142" s="22"/>
      <c r="J1142" s="22"/>
      <c r="K1142" s="22"/>
      <c r="L1142" s="22"/>
      <c r="M1142" s="24" t="str">
        <f>CONCATENATE("Preet|",VLOOKUP(C1142,数据标准!E:AF,28,FALSE),"|",TRIM(D1142),"|",TRIM(D1142),"|",E1142,"|",SUBSTITUTE(SUBSTITUTE(F1142,CHAR(10),""),CHAR(13),""),"|")</f>
        <v>Preet|CD000002|C4090|C4090|其他仪器仪表制造业||</v>
      </c>
    </row>
    <row r="1143" spans="1:13" s="17" customFormat="1" ht="12">
      <c r="A1143" s="10" t="s">
        <v>34</v>
      </c>
      <c r="B1143" s="22"/>
      <c r="C1143" s="22" t="s">
        <v>661</v>
      </c>
      <c r="D1143" s="22" t="s">
        <v>7845</v>
      </c>
      <c r="E1143" s="22" t="s">
        <v>7846</v>
      </c>
      <c r="F1143" s="22"/>
      <c r="G1143" s="22"/>
      <c r="H1143" s="22"/>
      <c r="I1143" s="22"/>
      <c r="J1143" s="22"/>
      <c r="K1143" s="22"/>
      <c r="L1143" s="22"/>
      <c r="M1143" s="24" t="str">
        <f>CONCATENATE("Preet|",VLOOKUP(C1143,数据标准!E:AF,28,FALSE),"|",TRIM(D1143),"|",TRIM(D1143),"|",E1143,"|",SUBSTITUTE(SUBSTITUTE(F1143,CHAR(10),""),CHAR(13),""),"|")</f>
        <v>Preet|CD000002|C4100|C4100|其他制造业||</v>
      </c>
    </row>
    <row r="1144" spans="1:13" s="17" customFormat="1" ht="12">
      <c r="A1144" s="10" t="s">
        <v>34</v>
      </c>
      <c r="B1144" s="22"/>
      <c r="C1144" s="22" t="s">
        <v>661</v>
      </c>
      <c r="D1144" s="22" t="s">
        <v>7847</v>
      </c>
      <c r="E1144" s="22" t="s">
        <v>7848</v>
      </c>
      <c r="F1144" s="22"/>
      <c r="G1144" s="22"/>
      <c r="H1144" s="22"/>
      <c r="I1144" s="22"/>
      <c r="J1144" s="22"/>
      <c r="K1144" s="22"/>
      <c r="L1144" s="22"/>
      <c r="M1144" s="24" t="str">
        <f>CONCATENATE("Preet|",VLOOKUP(C1144,数据标准!E:AF,28,FALSE),"|",TRIM(D1144),"|",TRIM(D1144),"|",E1144,"|",SUBSTITUTE(SUBSTITUTE(F1144,CHAR(10),""),CHAR(13),""),"|")</f>
        <v>Preet|CD000002|C4110|C4110|日用杂品制造||</v>
      </c>
    </row>
    <row r="1145" spans="1:13" s="17" customFormat="1" ht="12">
      <c r="A1145" s="10" t="s">
        <v>34</v>
      </c>
      <c r="B1145" s="22"/>
      <c r="C1145" s="22" t="s">
        <v>661</v>
      </c>
      <c r="D1145" s="22" t="s">
        <v>7849</v>
      </c>
      <c r="E1145" s="22" t="s">
        <v>7850</v>
      </c>
      <c r="F1145" s="22"/>
      <c r="G1145" s="22"/>
      <c r="H1145" s="22"/>
      <c r="I1145" s="22"/>
      <c r="J1145" s="22"/>
      <c r="K1145" s="22"/>
      <c r="L1145" s="22"/>
      <c r="M1145" s="24" t="str">
        <f>CONCATENATE("Preet|",VLOOKUP(C1145,数据标准!E:AF,28,FALSE),"|",TRIM(D1145),"|",TRIM(D1145),"|",E1145,"|",SUBSTITUTE(SUBSTITUTE(F1145,CHAR(10),""),CHAR(13),""),"|")</f>
        <v>Preet|CD000002|C4111|C4111|鬃毛加工、制刷及清扫工具制造||</v>
      </c>
    </row>
    <row r="1146" spans="1:13" s="17" customFormat="1" ht="12">
      <c r="A1146" s="10" t="s">
        <v>34</v>
      </c>
      <c r="B1146" s="22"/>
      <c r="C1146" s="22" t="s">
        <v>661</v>
      </c>
      <c r="D1146" s="22" t="s">
        <v>7851</v>
      </c>
      <c r="E1146" s="22" t="s">
        <v>7852</v>
      </c>
      <c r="F1146" s="22"/>
      <c r="G1146" s="22"/>
      <c r="H1146" s="22"/>
      <c r="I1146" s="22"/>
      <c r="J1146" s="22"/>
      <c r="K1146" s="22"/>
      <c r="L1146" s="22"/>
      <c r="M1146" s="24" t="str">
        <f>CONCATENATE("Preet|",VLOOKUP(C1146,数据标准!E:AF,28,FALSE),"|",TRIM(D1146),"|",TRIM(D1146),"|",E1146,"|",SUBSTITUTE(SUBSTITUTE(F1146,CHAR(10),""),CHAR(13),""),"|")</f>
        <v>Preet|CD000002|C4119|C4119|其他日用杂品制造||</v>
      </c>
    </row>
    <row r="1147" spans="1:13" s="17" customFormat="1" ht="12">
      <c r="A1147" s="10" t="s">
        <v>34</v>
      </c>
      <c r="B1147" s="22"/>
      <c r="C1147" s="22" t="s">
        <v>661</v>
      </c>
      <c r="D1147" s="22" t="s">
        <v>7853</v>
      </c>
      <c r="E1147" s="22" t="s">
        <v>7854</v>
      </c>
      <c r="F1147" s="22"/>
      <c r="G1147" s="22"/>
      <c r="H1147" s="22"/>
      <c r="I1147" s="22"/>
      <c r="J1147" s="22"/>
      <c r="K1147" s="22"/>
      <c r="L1147" s="22"/>
      <c r="M1147" s="24" t="str">
        <f>CONCATENATE("Preet|",VLOOKUP(C1147,数据标准!E:AF,28,FALSE),"|",TRIM(D1147),"|",TRIM(D1147),"|",E1147,"|",SUBSTITUTE(SUBSTITUTE(F1147,CHAR(10),""),CHAR(13),""),"|")</f>
        <v>Preet|CD000002|C4120|C4120|核辐射加工||</v>
      </c>
    </row>
    <row r="1148" spans="1:13" s="17" customFormat="1" ht="12">
      <c r="A1148" s="10" t="s">
        <v>34</v>
      </c>
      <c r="B1148" s="22"/>
      <c r="C1148" s="22" t="s">
        <v>661</v>
      </c>
      <c r="D1148" s="22" t="s">
        <v>7855</v>
      </c>
      <c r="E1148" s="22" t="s">
        <v>7856</v>
      </c>
      <c r="F1148" s="22"/>
      <c r="G1148" s="22"/>
      <c r="H1148" s="22"/>
      <c r="I1148" s="22"/>
      <c r="J1148" s="22"/>
      <c r="K1148" s="22"/>
      <c r="L1148" s="22"/>
      <c r="M1148" s="24" t="str">
        <f>CONCATENATE("Preet|",VLOOKUP(C1148,数据标准!E:AF,28,FALSE),"|",TRIM(D1148),"|",TRIM(D1148),"|",E1148,"|",SUBSTITUTE(SUBSTITUTE(F1148,CHAR(10),""),CHAR(13),""),"|")</f>
        <v>Preet|CD000002|C4190|C4190|其他未列明制造业||</v>
      </c>
    </row>
    <row r="1149" spans="1:13" s="17" customFormat="1" ht="12">
      <c r="A1149" s="10" t="s">
        <v>34</v>
      </c>
      <c r="B1149" s="22"/>
      <c r="C1149" s="22" t="s">
        <v>661</v>
      </c>
      <c r="D1149" s="22" t="s">
        <v>7857</v>
      </c>
      <c r="E1149" s="22" t="s">
        <v>7858</v>
      </c>
      <c r="F1149" s="22"/>
      <c r="G1149" s="22"/>
      <c r="H1149" s="22"/>
      <c r="I1149" s="22"/>
      <c r="J1149" s="22"/>
      <c r="K1149" s="22"/>
      <c r="L1149" s="22"/>
      <c r="M1149" s="24" t="str">
        <f>CONCATENATE("Preet|",VLOOKUP(C1149,数据标准!E:AF,28,FALSE),"|",TRIM(D1149),"|",TRIM(D1149),"|",E1149,"|",SUBSTITUTE(SUBSTITUTE(F1149,CHAR(10),""),CHAR(13),""),"|")</f>
        <v>Preet|CD000002|C4200|C4200|废弃资源综合利用业||</v>
      </c>
    </row>
    <row r="1150" spans="1:13" s="17" customFormat="1" ht="12">
      <c r="A1150" s="10" t="s">
        <v>34</v>
      </c>
      <c r="B1150" s="22"/>
      <c r="C1150" s="22" t="s">
        <v>661</v>
      </c>
      <c r="D1150" s="22" t="s">
        <v>7859</v>
      </c>
      <c r="E1150" s="22" t="s">
        <v>7860</v>
      </c>
      <c r="F1150" s="22"/>
      <c r="G1150" s="22"/>
      <c r="H1150" s="22"/>
      <c r="I1150" s="22"/>
      <c r="J1150" s="22"/>
      <c r="K1150" s="22"/>
      <c r="L1150" s="22"/>
      <c r="M1150" s="24" t="str">
        <f>CONCATENATE("Preet|",VLOOKUP(C1150,数据标准!E:AF,28,FALSE),"|",TRIM(D1150),"|",TRIM(D1150),"|",E1150,"|",SUBSTITUTE(SUBSTITUTE(F1150,CHAR(10),""),CHAR(13),""),"|")</f>
        <v>Preet|CD000002|C4210|C4210|金属废料和碎屑加工处理||</v>
      </c>
    </row>
    <row r="1151" spans="1:13" s="17" customFormat="1" ht="12">
      <c r="A1151" s="10" t="s">
        <v>34</v>
      </c>
      <c r="B1151" s="22"/>
      <c r="C1151" s="22" t="s">
        <v>661</v>
      </c>
      <c r="D1151" s="22" t="s">
        <v>7861</v>
      </c>
      <c r="E1151" s="22" t="s">
        <v>7862</v>
      </c>
      <c r="F1151" s="22"/>
      <c r="G1151" s="22"/>
      <c r="H1151" s="22"/>
      <c r="I1151" s="22"/>
      <c r="J1151" s="22"/>
      <c r="K1151" s="22"/>
      <c r="L1151" s="22"/>
      <c r="M1151" s="24" t="str">
        <f>CONCATENATE("Preet|",VLOOKUP(C1151,数据标准!E:AF,28,FALSE),"|",TRIM(D1151),"|",TRIM(D1151),"|",E1151,"|",SUBSTITUTE(SUBSTITUTE(F1151,CHAR(10),""),CHAR(13),""),"|")</f>
        <v>Preet|CD000002|C4220|C4220|非金属废料和碎屑加工处理||</v>
      </c>
    </row>
    <row r="1152" spans="1:13" s="17" customFormat="1" ht="12">
      <c r="A1152" s="10" t="s">
        <v>34</v>
      </c>
      <c r="B1152" s="22"/>
      <c r="C1152" s="22" t="s">
        <v>661</v>
      </c>
      <c r="D1152" s="22" t="s">
        <v>7863</v>
      </c>
      <c r="E1152" s="22" t="s">
        <v>7864</v>
      </c>
      <c r="F1152" s="22"/>
      <c r="G1152" s="22"/>
      <c r="H1152" s="22"/>
      <c r="I1152" s="22"/>
      <c r="J1152" s="22"/>
      <c r="K1152" s="22"/>
      <c r="L1152" s="22"/>
      <c r="M1152" s="24" t="str">
        <f>CONCATENATE("Preet|",VLOOKUP(C1152,数据标准!E:AF,28,FALSE),"|",TRIM(D1152),"|",TRIM(D1152),"|",E1152,"|",SUBSTITUTE(SUBSTITUTE(F1152,CHAR(10),""),CHAR(13),""),"|")</f>
        <v>Preet|CD000002|C4300|C4300|金属制品、机械和设备修理业||</v>
      </c>
    </row>
    <row r="1153" spans="1:13" s="17" customFormat="1" ht="12">
      <c r="A1153" s="10" t="s">
        <v>34</v>
      </c>
      <c r="B1153" s="22"/>
      <c r="C1153" s="22" t="s">
        <v>661</v>
      </c>
      <c r="D1153" s="22" t="s">
        <v>7865</v>
      </c>
      <c r="E1153" s="22" t="s">
        <v>7866</v>
      </c>
      <c r="F1153" s="22"/>
      <c r="G1153" s="22"/>
      <c r="H1153" s="22"/>
      <c r="I1153" s="22"/>
      <c r="J1153" s="22"/>
      <c r="K1153" s="22"/>
      <c r="L1153" s="22"/>
      <c r="M1153" s="24" t="str">
        <f>CONCATENATE("Preet|",VLOOKUP(C1153,数据标准!E:AF,28,FALSE),"|",TRIM(D1153),"|",TRIM(D1153),"|",E1153,"|",SUBSTITUTE(SUBSTITUTE(F1153,CHAR(10),""),CHAR(13),""),"|")</f>
        <v>Preet|CD000002|C4310|C4310|金属制品修理||</v>
      </c>
    </row>
    <row r="1154" spans="1:13" s="17" customFormat="1" ht="12">
      <c r="A1154" s="10" t="s">
        <v>34</v>
      </c>
      <c r="B1154" s="22"/>
      <c r="C1154" s="22" t="s">
        <v>661</v>
      </c>
      <c r="D1154" s="22" t="s">
        <v>7867</v>
      </c>
      <c r="E1154" s="22" t="s">
        <v>7868</v>
      </c>
      <c r="F1154" s="22"/>
      <c r="G1154" s="22"/>
      <c r="H1154" s="22"/>
      <c r="I1154" s="22"/>
      <c r="J1154" s="22"/>
      <c r="K1154" s="22"/>
      <c r="L1154" s="22"/>
      <c r="M1154" s="24" t="str">
        <f>CONCATENATE("Preet|",VLOOKUP(C1154,数据标准!E:AF,28,FALSE),"|",TRIM(D1154),"|",TRIM(D1154),"|",E1154,"|",SUBSTITUTE(SUBSTITUTE(F1154,CHAR(10),""),CHAR(13),""),"|")</f>
        <v>Preet|CD000002|C4320|C4320|通用设备修理||</v>
      </c>
    </row>
    <row r="1155" spans="1:13" s="17" customFormat="1" ht="12">
      <c r="A1155" s="10" t="s">
        <v>34</v>
      </c>
      <c r="B1155" s="22"/>
      <c r="C1155" s="22" t="s">
        <v>661</v>
      </c>
      <c r="D1155" s="22" t="s">
        <v>7869</v>
      </c>
      <c r="E1155" s="22" t="s">
        <v>7870</v>
      </c>
      <c r="F1155" s="22"/>
      <c r="G1155" s="22"/>
      <c r="H1155" s="22"/>
      <c r="I1155" s="22"/>
      <c r="J1155" s="22"/>
      <c r="K1155" s="22"/>
      <c r="L1155" s="22"/>
      <c r="M1155" s="24" t="str">
        <f>CONCATENATE("Preet|",VLOOKUP(C1155,数据标准!E:AF,28,FALSE),"|",TRIM(D1155),"|",TRIM(D1155),"|",E1155,"|",SUBSTITUTE(SUBSTITUTE(F1155,CHAR(10),""),CHAR(13),""),"|")</f>
        <v>Preet|CD000002|C4330|C4330|专用设备修理||</v>
      </c>
    </row>
    <row r="1156" spans="1:13" s="17" customFormat="1" ht="12">
      <c r="A1156" s="10" t="s">
        <v>34</v>
      </c>
      <c r="B1156" s="22"/>
      <c r="C1156" s="22" t="s">
        <v>661</v>
      </c>
      <c r="D1156" s="22" t="s">
        <v>7871</v>
      </c>
      <c r="E1156" s="22" t="s">
        <v>7872</v>
      </c>
      <c r="F1156" s="22"/>
      <c r="G1156" s="22"/>
      <c r="H1156" s="22"/>
      <c r="I1156" s="22"/>
      <c r="J1156" s="22"/>
      <c r="K1156" s="22"/>
      <c r="L1156" s="22"/>
      <c r="M1156" s="24" t="str">
        <f>CONCATENATE("Preet|",VLOOKUP(C1156,数据标准!E:AF,28,FALSE),"|",TRIM(D1156),"|",TRIM(D1156),"|",E1156,"|",SUBSTITUTE(SUBSTITUTE(F1156,CHAR(10),""),CHAR(13),""),"|")</f>
        <v>Preet|CD000002|C4340|C4340|铁路、船舶、航空航天等运输设备修理||</v>
      </c>
    </row>
    <row r="1157" spans="1:13" s="17" customFormat="1" ht="12">
      <c r="A1157" s="10" t="s">
        <v>34</v>
      </c>
      <c r="B1157" s="22"/>
      <c r="C1157" s="22" t="s">
        <v>661</v>
      </c>
      <c r="D1157" s="22" t="s">
        <v>7873</v>
      </c>
      <c r="E1157" s="22" t="s">
        <v>7874</v>
      </c>
      <c r="F1157" s="22"/>
      <c r="G1157" s="22"/>
      <c r="H1157" s="22"/>
      <c r="I1157" s="22"/>
      <c r="J1157" s="22"/>
      <c r="K1157" s="22"/>
      <c r="L1157" s="22"/>
      <c r="M1157" s="24" t="str">
        <f>CONCATENATE("Preet|",VLOOKUP(C1157,数据标准!E:AF,28,FALSE),"|",TRIM(D1157),"|",TRIM(D1157),"|",E1157,"|",SUBSTITUTE(SUBSTITUTE(F1157,CHAR(10),""),CHAR(13),""),"|")</f>
        <v>Preet|CD000002|C4341|C4341|铁路运输设备修理||</v>
      </c>
    </row>
    <row r="1158" spans="1:13" s="17" customFormat="1" ht="12">
      <c r="A1158" s="10" t="s">
        <v>34</v>
      </c>
      <c r="B1158" s="22"/>
      <c r="C1158" s="22" t="s">
        <v>661</v>
      </c>
      <c r="D1158" s="22" t="s">
        <v>7875</v>
      </c>
      <c r="E1158" s="22" t="s">
        <v>7876</v>
      </c>
      <c r="F1158" s="22"/>
      <c r="G1158" s="22"/>
      <c r="H1158" s="22"/>
      <c r="I1158" s="22"/>
      <c r="J1158" s="22"/>
      <c r="K1158" s="22"/>
      <c r="L1158" s="22"/>
      <c r="M1158" s="24" t="str">
        <f>CONCATENATE("Preet|",VLOOKUP(C1158,数据标准!E:AF,28,FALSE),"|",TRIM(D1158),"|",TRIM(D1158),"|",E1158,"|",SUBSTITUTE(SUBSTITUTE(F1158,CHAR(10),""),CHAR(13),""),"|")</f>
        <v>Preet|CD000002|C4342|C4342|船舶修理||</v>
      </c>
    </row>
    <row r="1159" spans="1:13" s="17" customFormat="1" ht="12">
      <c r="A1159" s="10" t="s">
        <v>34</v>
      </c>
      <c r="B1159" s="22"/>
      <c r="C1159" s="22" t="s">
        <v>661</v>
      </c>
      <c r="D1159" s="22" t="s">
        <v>7877</v>
      </c>
      <c r="E1159" s="22" t="s">
        <v>7878</v>
      </c>
      <c r="F1159" s="22"/>
      <c r="G1159" s="22"/>
      <c r="H1159" s="22"/>
      <c r="I1159" s="22"/>
      <c r="J1159" s="22"/>
      <c r="K1159" s="22"/>
      <c r="L1159" s="22"/>
      <c r="M1159" s="24" t="str">
        <f>CONCATENATE("Preet|",VLOOKUP(C1159,数据标准!E:AF,28,FALSE),"|",TRIM(D1159),"|",TRIM(D1159),"|",E1159,"|",SUBSTITUTE(SUBSTITUTE(F1159,CHAR(10),""),CHAR(13),""),"|")</f>
        <v>Preet|CD000002|C4343|C4343|航空航天器修理||</v>
      </c>
    </row>
    <row r="1160" spans="1:13" s="17" customFormat="1" ht="12">
      <c r="A1160" s="10" t="s">
        <v>34</v>
      </c>
      <c r="B1160" s="22"/>
      <c r="C1160" s="22" t="s">
        <v>661</v>
      </c>
      <c r="D1160" s="22" t="s">
        <v>7879</v>
      </c>
      <c r="E1160" s="22" t="s">
        <v>7880</v>
      </c>
      <c r="F1160" s="22"/>
      <c r="G1160" s="22"/>
      <c r="H1160" s="22"/>
      <c r="I1160" s="22"/>
      <c r="J1160" s="22"/>
      <c r="K1160" s="22"/>
      <c r="L1160" s="22"/>
      <c r="M1160" s="24" t="str">
        <f>CONCATENATE("Preet|",VLOOKUP(C1160,数据标准!E:AF,28,FALSE),"|",TRIM(D1160),"|",TRIM(D1160),"|",E1160,"|",SUBSTITUTE(SUBSTITUTE(F1160,CHAR(10),""),CHAR(13),""),"|")</f>
        <v>Preet|CD000002|C4349|C4349|其他运输设备修理||</v>
      </c>
    </row>
    <row r="1161" spans="1:13" s="17" customFormat="1" ht="12">
      <c r="A1161" s="10" t="s">
        <v>34</v>
      </c>
      <c r="B1161" s="22"/>
      <c r="C1161" s="22" t="s">
        <v>661</v>
      </c>
      <c r="D1161" s="22" t="s">
        <v>7881</v>
      </c>
      <c r="E1161" s="22" t="s">
        <v>7882</v>
      </c>
      <c r="F1161" s="22"/>
      <c r="G1161" s="22"/>
      <c r="H1161" s="22"/>
      <c r="I1161" s="22"/>
      <c r="J1161" s="22"/>
      <c r="K1161" s="22"/>
      <c r="L1161" s="22"/>
      <c r="M1161" s="24" t="str">
        <f>CONCATENATE("Preet|",VLOOKUP(C1161,数据标准!E:AF,28,FALSE),"|",TRIM(D1161),"|",TRIM(D1161),"|",E1161,"|",SUBSTITUTE(SUBSTITUTE(F1161,CHAR(10),""),CHAR(13),""),"|")</f>
        <v>Preet|CD000002|C4350|C4350|电气设备修理||</v>
      </c>
    </row>
    <row r="1162" spans="1:13" s="17" customFormat="1" ht="12">
      <c r="A1162" s="10" t="s">
        <v>34</v>
      </c>
      <c r="B1162" s="22"/>
      <c r="C1162" s="22" t="s">
        <v>661</v>
      </c>
      <c r="D1162" s="22" t="s">
        <v>7883</v>
      </c>
      <c r="E1162" s="22" t="s">
        <v>7884</v>
      </c>
      <c r="F1162" s="22"/>
      <c r="G1162" s="22"/>
      <c r="H1162" s="22"/>
      <c r="I1162" s="22"/>
      <c r="J1162" s="22"/>
      <c r="K1162" s="22"/>
      <c r="L1162" s="22"/>
      <c r="M1162" s="24" t="str">
        <f>CONCATENATE("Preet|",VLOOKUP(C1162,数据标准!E:AF,28,FALSE),"|",TRIM(D1162),"|",TRIM(D1162),"|",E1162,"|",SUBSTITUTE(SUBSTITUTE(F1162,CHAR(10),""),CHAR(13),""),"|")</f>
        <v>Preet|CD000002|C4360|C4360|仪器仪表修理||</v>
      </c>
    </row>
    <row r="1163" spans="1:13" s="17" customFormat="1" ht="12">
      <c r="A1163" s="10" t="s">
        <v>34</v>
      </c>
      <c r="B1163" s="22"/>
      <c r="C1163" s="22" t="s">
        <v>661</v>
      </c>
      <c r="D1163" s="22" t="s">
        <v>7885</v>
      </c>
      <c r="E1163" s="22" t="s">
        <v>7886</v>
      </c>
      <c r="F1163" s="22"/>
      <c r="G1163" s="22"/>
      <c r="H1163" s="22"/>
      <c r="I1163" s="22"/>
      <c r="J1163" s="22"/>
      <c r="K1163" s="22"/>
      <c r="L1163" s="22"/>
      <c r="M1163" s="24" t="str">
        <f>CONCATENATE("Preet|",VLOOKUP(C1163,数据标准!E:AF,28,FALSE),"|",TRIM(D1163),"|",TRIM(D1163),"|",E1163,"|",SUBSTITUTE(SUBSTITUTE(F1163,CHAR(10),""),CHAR(13),""),"|")</f>
        <v>Preet|CD000002|C4390|C4390|其他机械和设备修理业||</v>
      </c>
    </row>
    <row r="1164" spans="1:13" s="17" customFormat="1" ht="12">
      <c r="A1164" s="10" t="s">
        <v>34</v>
      </c>
      <c r="B1164" s="22"/>
      <c r="C1164" s="22" t="s">
        <v>661</v>
      </c>
      <c r="D1164" s="22" t="s">
        <v>7887</v>
      </c>
      <c r="E1164" s="22" t="s">
        <v>7888</v>
      </c>
      <c r="F1164" s="22"/>
      <c r="G1164" s="22"/>
      <c r="H1164" s="22"/>
      <c r="I1164" s="22"/>
      <c r="J1164" s="22"/>
      <c r="K1164" s="22"/>
      <c r="L1164" s="22"/>
      <c r="M1164" s="24" t="str">
        <f>CONCATENATE("Preet|",VLOOKUP(C1164,数据标准!E:AF,28,FALSE),"|",TRIM(D1164),"|",TRIM(D1164),"|",E1164,"|",SUBSTITUTE(SUBSTITUTE(F1164,CHAR(10),""),CHAR(13),""),"|")</f>
        <v>Preet|CD000002|D|D|电力、热力、燃气及水生产和供应业||</v>
      </c>
    </row>
    <row r="1165" spans="1:13" s="17" customFormat="1" ht="12">
      <c r="A1165" s="10" t="s">
        <v>34</v>
      </c>
      <c r="B1165" s="22"/>
      <c r="C1165" s="22" t="s">
        <v>661</v>
      </c>
      <c r="D1165" s="22" t="s">
        <v>7889</v>
      </c>
      <c r="E1165" s="22" t="s">
        <v>7890</v>
      </c>
      <c r="F1165" s="22"/>
      <c r="G1165" s="22"/>
      <c r="H1165" s="22"/>
      <c r="I1165" s="22"/>
      <c r="J1165" s="22"/>
      <c r="K1165" s="22"/>
      <c r="L1165" s="22"/>
      <c r="M1165" s="24" t="str">
        <f>CONCATENATE("Preet|",VLOOKUP(C1165,数据标准!E:AF,28,FALSE),"|",TRIM(D1165),"|",TRIM(D1165),"|",E1165,"|",SUBSTITUTE(SUBSTITUTE(F1165,CHAR(10),""),CHAR(13),""),"|")</f>
        <v>Preet|CD000002|D4400|D4400|电力、热力生产和供应业||</v>
      </c>
    </row>
    <row r="1166" spans="1:13" s="17" customFormat="1" ht="12">
      <c r="A1166" s="10" t="s">
        <v>34</v>
      </c>
      <c r="B1166" s="22"/>
      <c r="C1166" s="22" t="s">
        <v>661</v>
      </c>
      <c r="D1166" s="22" t="s">
        <v>7891</v>
      </c>
      <c r="E1166" s="22" t="s">
        <v>7892</v>
      </c>
      <c r="F1166" s="22"/>
      <c r="G1166" s="22"/>
      <c r="H1166" s="22"/>
      <c r="I1166" s="22"/>
      <c r="J1166" s="22"/>
      <c r="K1166" s="22"/>
      <c r="L1166" s="22"/>
      <c r="M1166" s="24" t="str">
        <f>CONCATENATE("Preet|",VLOOKUP(C1166,数据标准!E:AF,28,FALSE),"|",TRIM(D1166),"|",TRIM(D1166),"|",E1166,"|",SUBSTITUTE(SUBSTITUTE(F1166,CHAR(10),""),CHAR(13),""),"|")</f>
        <v>Preet|CD000002|D4410|D4410|电力生产||</v>
      </c>
    </row>
    <row r="1167" spans="1:13" s="17" customFormat="1" ht="12">
      <c r="A1167" s="10" t="s">
        <v>34</v>
      </c>
      <c r="B1167" s="22"/>
      <c r="C1167" s="22" t="s">
        <v>661</v>
      </c>
      <c r="D1167" s="22" t="s">
        <v>7893</v>
      </c>
      <c r="E1167" s="22" t="s">
        <v>7894</v>
      </c>
      <c r="F1167" s="22"/>
      <c r="G1167" s="22"/>
      <c r="H1167" s="22"/>
      <c r="I1167" s="22"/>
      <c r="J1167" s="22"/>
      <c r="K1167" s="22"/>
      <c r="L1167" s="22"/>
      <c r="M1167" s="24" t="str">
        <f>CONCATENATE("Preet|",VLOOKUP(C1167,数据标准!E:AF,28,FALSE),"|",TRIM(D1167),"|",TRIM(D1167),"|",E1167,"|",SUBSTITUTE(SUBSTITUTE(F1167,CHAR(10),""),CHAR(13),""),"|")</f>
        <v>Preet|CD000002|D4411|D4411|火力发电||</v>
      </c>
    </row>
    <row r="1168" spans="1:13" s="17" customFormat="1" ht="12">
      <c r="A1168" s="10" t="s">
        <v>34</v>
      </c>
      <c r="B1168" s="22"/>
      <c r="C1168" s="22" t="s">
        <v>661</v>
      </c>
      <c r="D1168" s="22" t="s">
        <v>7895</v>
      </c>
      <c r="E1168" s="22" t="s">
        <v>7896</v>
      </c>
      <c r="F1168" s="22"/>
      <c r="G1168" s="22"/>
      <c r="H1168" s="22"/>
      <c r="I1168" s="22"/>
      <c r="J1168" s="22"/>
      <c r="K1168" s="22"/>
      <c r="L1168" s="22"/>
      <c r="M1168" s="24" t="str">
        <f>CONCATENATE("Preet|",VLOOKUP(C1168,数据标准!E:AF,28,FALSE),"|",TRIM(D1168),"|",TRIM(D1168),"|",E1168,"|",SUBSTITUTE(SUBSTITUTE(F1168,CHAR(10),""),CHAR(13),""),"|")</f>
        <v>Preet|CD000002|D4412|D4412|热电联产||</v>
      </c>
    </row>
    <row r="1169" spans="1:13" s="17" customFormat="1" ht="12">
      <c r="A1169" s="10" t="s">
        <v>34</v>
      </c>
      <c r="B1169" s="22"/>
      <c r="C1169" s="22" t="s">
        <v>661</v>
      </c>
      <c r="D1169" s="22" t="s">
        <v>7897</v>
      </c>
      <c r="E1169" s="22" t="s">
        <v>7898</v>
      </c>
      <c r="F1169" s="22"/>
      <c r="G1169" s="22"/>
      <c r="H1169" s="22"/>
      <c r="I1169" s="22"/>
      <c r="J1169" s="22"/>
      <c r="K1169" s="22"/>
      <c r="L1169" s="22"/>
      <c r="M1169" s="24" t="str">
        <f>CONCATENATE("Preet|",VLOOKUP(C1169,数据标准!E:AF,28,FALSE),"|",TRIM(D1169),"|",TRIM(D1169),"|",E1169,"|",SUBSTITUTE(SUBSTITUTE(F1169,CHAR(10),""),CHAR(13),""),"|")</f>
        <v>Preet|CD000002|D4413|D4413|水力发电||</v>
      </c>
    </row>
    <row r="1170" spans="1:13" s="17" customFormat="1" ht="12">
      <c r="A1170" s="10" t="s">
        <v>34</v>
      </c>
      <c r="B1170" s="22"/>
      <c r="C1170" s="22" t="s">
        <v>661</v>
      </c>
      <c r="D1170" s="22" t="s">
        <v>7899</v>
      </c>
      <c r="E1170" s="22" t="s">
        <v>7900</v>
      </c>
      <c r="F1170" s="22"/>
      <c r="G1170" s="22"/>
      <c r="H1170" s="22"/>
      <c r="I1170" s="22"/>
      <c r="J1170" s="22"/>
      <c r="K1170" s="22"/>
      <c r="L1170" s="22"/>
      <c r="M1170" s="24" t="str">
        <f>CONCATENATE("Preet|",VLOOKUP(C1170,数据标准!E:AF,28,FALSE),"|",TRIM(D1170),"|",TRIM(D1170),"|",E1170,"|",SUBSTITUTE(SUBSTITUTE(F1170,CHAR(10),""),CHAR(13),""),"|")</f>
        <v>Preet|CD000002|D4414|D4414|核力发电||</v>
      </c>
    </row>
    <row r="1171" spans="1:13" s="17" customFormat="1" ht="12">
      <c r="A1171" s="10" t="s">
        <v>34</v>
      </c>
      <c r="B1171" s="22"/>
      <c r="C1171" s="22" t="s">
        <v>661</v>
      </c>
      <c r="D1171" s="22" t="s">
        <v>7901</v>
      </c>
      <c r="E1171" s="22" t="s">
        <v>7902</v>
      </c>
      <c r="F1171" s="22"/>
      <c r="G1171" s="22"/>
      <c r="H1171" s="22"/>
      <c r="I1171" s="22"/>
      <c r="J1171" s="22"/>
      <c r="K1171" s="22"/>
      <c r="L1171" s="22"/>
      <c r="M1171" s="24" t="str">
        <f>CONCATENATE("Preet|",VLOOKUP(C1171,数据标准!E:AF,28,FALSE),"|",TRIM(D1171),"|",TRIM(D1171),"|",E1171,"|",SUBSTITUTE(SUBSTITUTE(F1171,CHAR(10),""),CHAR(13),""),"|")</f>
        <v>Preet|CD000002|D4415|D4415|风力发电||</v>
      </c>
    </row>
    <row r="1172" spans="1:13" s="17" customFormat="1" ht="12">
      <c r="A1172" s="10" t="s">
        <v>34</v>
      </c>
      <c r="B1172" s="22"/>
      <c r="C1172" s="22" t="s">
        <v>661</v>
      </c>
      <c r="D1172" s="22" t="s">
        <v>7903</v>
      </c>
      <c r="E1172" s="22" t="s">
        <v>7904</v>
      </c>
      <c r="F1172" s="22"/>
      <c r="G1172" s="22"/>
      <c r="H1172" s="22"/>
      <c r="I1172" s="22"/>
      <c r="J1172" s="22"/>
      <c r="K1172" s="22"/>
      <c r="L1172" s="22"/>
      <c r="M1172" s="24" t="str">
        <f>CONCATENATE("Preet|",VLOOKUP(C1172,数据标准!E:AF,28,FALSE),"|",TRIM(D1172),"|",TRIM(D1172),"|",E1172,"|",SUBSTITUTE(SUBSTITUTE(F1172,CHAR(10),""),CHAR(13),""),"|")</f>
        <v>Preet|CD000002|D4416|D4416|太阳能发电||</v>
      </c>
    </row>
    <row r="1173" spans="1:13" s="17" customFormat="1" ht="12">
      <c r="A1173" s="10" t="s">
        <v>34</v>
      </c>
      <c r="B1173" s="22"/>
      <c r="C1173" s="22" t="s">
        <v>661</v>
      </c>
      <c r="D1173" s="22" t="s">
        <v>7905</v>
      </c>
      <c r="E1173" s="22" t="s">
        <v>7906</v>
      </c>
      <c r="F1173" s="22"/>
      <c r="G1173" s="22"/>
      <c r="H1173" s="22"/>
      <c r="I1173" s="22"/>
      <c r="J1173" s="22"/>
      <c r="K1173" s="22"/>
      <c r="L1173" s="22"/>
      <c r="M1173" s="24" t="str">
        <f>CONCATENATE("Preet|",VLOOKUP(C1173,数据标准!E:AF,28,FALSE),"|",TRIM(D1173),"|",TRIM(D1173),"|",E1173,"|",SUBSTITUTE(SUBSTITUTE(F1173,CHAR(10),""),CHAR(13),""),"|")</f>
        <v>Preet|CD000002|D4417|D4417|生物质能发电||</v>
      </c>
    </row>
    <row r="1174" spans="1:13" s="17" customFormat="1" ht="12">
      <c r="A1174" s="10" t="s">
        <v>34</v>
      </c>
      <c r="B1174" s="22"/>
      <c r="C1174" s="22" t="s">
        <v>661</v>
      </c>
      <c r="D1174" s="22" t="s">
        <v>7907</v>
      </c>
      <c r="E1174" s="22" t="s">
        <v>7908</v>
      </c>
      <c r="F1174" s="22"/>
      <c r="G1174" s="22"/>
      <c r="H1174" s="22"/>
      <c r="I1174" s="22"/>
      <c r="J1174" s="22"/>
      <c r="K1174" s="22"/>
      <c r="L1174" s="22"/>
      <c r="M1174" s="24" t="str">
        <f>CONCATENATE("Preet|",VLOOKUP(C1174,数据标准!E:AF,28,FALSE),"|",TRIM(D1174),"|",TRIM(D1174),"|",E1174,"|",SUBSTITUTE(SUBSTITUTE(F1174,CHAR(10),""),CHAR(13),""),"|")</f>
        <v>Preet|CD000002|D4419|D4419|其他电力生产||</v>
      </c>
    </row>
    <row r="1175" spans="1:13" s="17" customFormat="1" ht="12">
      <c r="A1175" s="10" t="s">
        <v>34</v>
      </c>
      <c r="B1175" s="22"/>
      <c r="C1175" s="22" t="s">
        <v>661</v>
      </c>
      <c r="D1175" s="22" t="s">
        <v>7909</v>
      </c>
      <c r="E1175" s="22" t="s">
        <v>7910</v>
      </c>
      <c r="F1175" s="22"/>
      <c r="G1175" s="22"/>
      <c r="H1175" s="22"/>
      <c r="I1175" s="22"/>
      <c r="J1175" s="22"/>
      <c r="K1175" s="22"/>
      <c r="L1175" s="22"/>
      <c r="M1175" s="24" t="str">
        <f>CONCATENATE("Preet|",VLOOKUP(C1175,数据标准!E:AF,28,FALSE),"|",TRIM(D1175),"|",TRIM(D1175),"|",E1175,"|",SUBSTITUTE(SUBSTITUTE(F1175,CHAR(10),""),CHAR(13),""),"|")</f>
        <v>Preet|CD000002|D4420|D4420|电力供应||</v>
      </c>
    </row>
    <row r="1176" spans="1:13" s="17" customFormat="1" ht="12">
      <c r="A1176" s="10" t="s">
        <v>34</v>
      </c>
      <c r="B1176" s="22"/>
      <c r="C1176" s="22" t="s">
        <v>661</v>
      </c>
      <c r="D1176" s="22" t="s">
        <v>7911</v>
      </c>
      <c r="E1176" s="22" t="s">
        <v>7912</v>
      </c>
      <c r="F1176" s="22"/>
      <c r="G1176" s="22"/>
      <c r="H1176" s="22"/>
      <c r="I1176" s="22"/>
      <c r="J1176" s="22"/>
      <c r="K1176" s="22"/>
      <c r="L1176" s="22"/>
      <c r="M1176" s="24" t="str">
        <f>CONCATENATE("Preet|",VLOOKUP(C1176,数据标准!E:AF,28,FALSE),"|",TRIM(D1176),"|",TRIM(D1176),"|",E1176,"|",SUBSTITUTE(SUBSTITUTE(F1176,CHAR(10),""),CHAR(13),""),"|")</f>
        <v>Preet|CD000002|D4430|D4430|热力生产和供应||</v>
      </c>
    </row>
    <row r="1177" spans="1:13" s="17" customFormat="1" ht="12">
      <c r="A1177" s="10" t="s">
        <v>34</v>
      </c>
      <c r="B1177" s="22"/>
      <c r="C1177" s="22" t="s">
        <v>661</v>
      </c>
      <c r="D1177" s="22" t="s">
        <v>7913</v>
      </c>
      <c r="E1177" s="22" t="s">
        <v>7914</v>
      </c>
      <c r="F1177" s="22"/>
      <c r="G1177" s="22"/>
      <c r="H1177" s="22"/>
      <c r="I1177" s="22"/>
      <c r="J1177" s="22"/>
      <c r="K1177" s="22"/>
      <c r="L1177" s="22"/>
      <c r="M1177" s="24" t="str">
        <f>CONCATENATE("Preet|",VLOOKUP(C1177,数据标准!E:AF,28,FALSE),"|",TRIM(D1177),"|",TRIM(D1177),"|",E1177,"|",SUBSTITUTE(SUBSTITUTE(F1177,CHAR(10),""),CHAR(13),""),"|")</f>
        <v>Preet|CD000002|D4500|D4500|燃气生产和供应业||</v>
      </c>
    </row>
    <row r="1178" spans="1:13" s="17" customFormat="1" ht="12">
      <c r="A1178" s="10" t="s">
        <v>34</v>
      </c>
      <c r="B1178" s="22"/>
      <c r="C1178" s="22" t="s">
        <v>661</v>
      </c>
      <c r="D1178" s="22" t="s">
        <v>7915</v>
      </c>
      <c r="E1178" s="22" t="s">
        <v>7914</v>
      </c>
      <c r="F1178" s="22"/>
      <c r="G1178" s="22"/>
      <c r="H1178" s="22"/>
      <c r="I1178" s="22"/>
      <c r="J1178" s="22"/>
      <c r="K1178" s="22"/>
      <c r="L1178" s="22"/>
      <c r="M1178" s="24" t="str">
        <f>CONCATENATE("Preet|",VLOOKUP(C1178,数据标准!E:AF,28,FALSE),"|",TRIM(D1178),"|",TRIM(D1178),"|",E1178,"|",SUBSTITUTE(SUBSTITUTE(F1178,CHAR(10),""),CHAR(13),""),"|")</f>
        <v>Preet|CD000002|D4510|D4510|燃气生产和供应业||</v>
      </c>
    </row>
    <row r="1179" spans="1:13" s="17" customFormat="1" ht="12">
      <c r="A1179" s="10" t="s">
        <v>34</v>
      </c>
      <c r="B1179" s="22"/>
      <c r="C1179" s="22" t="s">
        <v>661</v>
      </c>
      <c r="D1179" s="22" t="s">
        <v>7916</v>
      </c>
      <c r="E1179" s="22" t="s">
        <v>7917</v>
      </c>
      <c r="F1179" s="22"/>
      <c r="G1179" s="22"/>
      <c r="H1179" s="22"/>
      <c r="I1179" s="22"/>
      <c r="J1179" s="22"/>
      <c r="K1179" s="22"/>
      <c r="L1179" s="22"/>
      <c r="M1179" s="24" t="str">
        <f>CONCATENATE("Preet|",VLOOKUP(C1179,数据标准!E:AF,28,FALSE),"|",TRIM(D1179),"|",TRIM(D1179),"|",E1179,"|",SUBSTITUTE(SUBSTITUTE(F1179,CHAR(10),""),CHAR(13),""),"|")</f>
        <v>Preet|CD000002|D4511|D4511|天然气生产和供应业||</v>
      </c>
    </row>
    <row r="1180" spans="1:13" s="17" customFormat="1" ht="12">
      <c r="A1180" s="10" t="s">
        <v>34</v>
      </c>
      <c r="B1180" s="22"/>
      <c r="C1180" s="22" t="s">
        <v>661</v>
      </c>
      <c r="D1180" s="22" t="s">
        <v>7918</v>
      </c>
      <c r="E1180" s="22" t="s">
        <v>7919</v>
      </c>
      <c r="F1180" s="22"/>
      <c r="G1180" s="22"/>
      <c r="H1180" s="22"/>
      <c r="I1180" s="22"/>
      <c r="J1180" s="22"/>
      <c r="K1180" s="22"/>
      <c r="L1180" s="22"/>
      <c r="M1180" s="24" t="str">
        <f>CONCATENATE("Preet|",VLOOKUP(C1180,数据标准!E:AF,28,FALSE),"|",TRIM(D1180),"|",TRIM(D1180),"|",E1180,"|",SUBSTITUTE(SUBSTITUTE(F1180,CHAR(10),""),CHAR(13),""),"|")</f>
        <v>Preet|CD000002|D4512|D4512|液化石油气生产和供应业||</v>
      </c>
    </row>
    <row r="1181" spans="1:13" s="17" customFormat="1" ht="12">
      <c r="A1181" s="10" t="s">
        <v>34</v>
      </c>
      <c r="B1181" s="22"/>
      <c r="C1181" s="22" t="s">
        <v>661</v>
      </c>
      <c r="D1181" s="22" t="s">
        <v>7920</v>
      </c>
      <c r="E1181" s="22" t="s">
        <v>7921</v>
      </c>
      <c r="F1181" s="22"/>
      <c r="G1181" s="22"/>
      <c r="H1181" s="22"/>
      <c r="I1181" s="22"/>
      <c r="J1181" s="22"/>
      <c r="K1181" s="22"/>
      <c r="L1181" s="22"/>
      <c r="M1181" s="24" t="str">
        <f>CONCATENATE("Preet|",VLOOKUP(C1181,数据标准!E:AF,28,FALSE),"|",TRIM(D1181),"|",TRIM(D1181),"|",E1181,"|",SUBSTITUTE(SUBSTITUTE(F1181,CHAR(10),""),CHAR(13),""),"|")</f>
        <v>Preet|CD000002|D4513|D4513|煤气生产和供应业||</v>
      </c>
    </row>
    <row r="1182" spans="1:13" s="17" customFormat="1" ht="12">
      <c r="A1182" s="10" t="s">
        <v>34</v>
      </c>
      <c r="B1182" s="22"/>
      <c r="C1182" s="22" t="s">
        <v>661</v>
      </c>
      <c r="D1182" s="22" t="s">
        <v>7922</v>
      </c>
      <c r="E1182" s="22" t="s">
        <v>7923</v>
      </c>
      <c r="F1182" s="22"/>
      <c r="G1182" s="22"/>
      <c r="H1182" s="22"/>
      <c r="I1182" s="22"/>
      <c r="J1182" s="22"/>
      <c r="K1182" s="22"/>
      <c r="L1182" s="22"/>
      <c r="M1182" s="24" t="str">
        <f>CONCATENATE("Preet|",VLOOKUP(C1182,数据标准!E:AF,28,FALSE),"|",TRIM(D1182),"|",TRIM(D1182),"|",E1182,"|",SUBSTITUTE(SUBSTITUTE(F1182,CHAR(10),""),CHAR(13),""),"|")</f>
        <v>Preet|CD000002|D4520|D4520|生物质燃气生产和供应业||</v>
      </c>
    </row>
    <row r="1183" spans="1:13" s="17" customFormat="1" ht="12">
      <c r="A1183" s="10" t="s">
        <v>34</v>
      </c>
      <c r="B1183" s="22"/>
      <c r="C1183" s="22" t="s">
        <v>661</v>
      </c>
      <c r="D1183" s="22" t="s">
        <v>7924</v>
      </c>
      <c r="E1183" s="22" t="s">
        <v>7925</v>
      </c>
      <c r="F1183" s="22"/>
      <c r="G1183" s="22"/>
      <c r="H1183" s="22"/>
      <c r="I1183" s="22"/>
      <c r="J1183" s="22"/>
      <c r="K1183" s="22"/>
      <c r="L1183" s="22"/>
      <c r="M1183" s="24" t="str">
        <f>CONCATENATE("Preet|",VLOOKUP(C1183,数据标准!E:AF,28,FALSE),"|",TRIM(D1183),"|",TRIM(D1183),"|",E1183,"|",SUBSTITUTE(SUBSTITUTE(F1183,CHAR(10),""),CHAR(13),""),"|")</f>
        <v>Preet|CD000002|D4600|D4600|水的生产和供应业||</v>
      </c>
    </row>
    <row r="1184" spans="1:13" s="17" customFormat="1" ht="12">
      <c r="A1184" s="10" t="s">
        <v>34</v>
      </c>
      <c r="B1184" s="22"/>
      <c r="C1184" s="22" t="s">
        <v>661</v>
      </c>
      <c r="D1184" s="22" t="s">
        <v>7926</v>
      </c>
      <c r="E1184" s="22" t="s">
        <v>7927</v>
      </c>
      <c r="F1184" s="22"/>
      <c r="G1184" s="22"/>
      <c r="H1184" s="22"/>
      <c r="I1184" s="22"/>
      <c r="J1184" s="22"/>
      <c r="K1184" s="22"/>
      <c r="L1184" s="22"/>
      <c r="M1184" s="24" t="str">
        <f>CONCATENATE("Preet|",VLOOKUP(C1184,数据标准!E:AF,28,FALSE),"|",TRIM(D1184),"|",TRIM(D1184),"|",E1184,"|",SUBSTITUTE(SUBSTITUTE(F1184,CHAR(10),""),CHAR(13),""),"|")</f>
        <v>Preet|CD000002|D4610|D4610|自来水生产和供应||</v>
      </c>
    </row>
    <row r="1185" spans="1:13" s="17" customFormat="1" ht="12">
      <c r="A1185" s="10" t="s">
        <v>34</v>
      </c>
      <c r="B1185" s="22"/>
      <c r="C1185" s="22" t="s">
        <v>661</v>
      </c>
      <c r="D1185" s="22" t="s">
        <v>7928</v>
      </c>
      <c r="E1185" s="22" t="s">
        <v>7929</v>
      </c>
      <c r="F1185" s="22"/>
      <c r="G1185" s="22"/>
      <c r="H1185" s="22"/>
      <c r="I1185" s="22"/>
      <c r="J1185" s="22"/>
      <c r="K1185" s="22"/>
      <c r="L1185" s="22"/>
      <c r="M1185" s="24" t="str">
        <f>CONCATENATE("Preet|",VLOOKUP(C1185,数据标准!E:AF,28,FALSE),"|",TRIM(D1185),"|",TRIM(D1185),"|",E1185,"|",SUBSTITUTE(SUBSTITUTE(F1185,CHAR(10),""),CHAR(13),""),"|")</f>
        <v>Preet|CD000002|D4620|D4620|污水处理及其再生利用||</v>
      </c>
    </row>
    <row r="1186" spans="1:13" s="17" customFormat="1" ht="12">
      <c r="A1186" s="10" t="s">
        <v>34</v>
      </c>
      <c r="B1186" s="22"/>
      <c r="C1186" s="22" t="s">
        <v>661</v>
      </c>
      <c r="D1186" s="22" t="s">
        <v>7930</v>
      </c>
      <c r="E1186" s="22" t="s">
        <v>7931</v>
      </c>
      <c r="F1186" s="22"/>
      <c r="G1186" s="22"/>
      <c r="H1186" s="22"/>
      <c r="I1186" s="22"/>
      <c r="J1186" s="22"/>
      <c r="K1186" s="22"/>
      <c r="L1186" s="22"/>
      <c r="M1186" s="24" t="str">
        <f>CONCATENATE("Preet|",VLOOKUP(C1186,数据标准!E:AF,28,FALSE),"|",TRIM(D1186),"|",TRIM(D1186),"|",E1186,"|",SUBSTITUTE(SUBSTITUTE(F1186,CHAR(10),""),CHAR(13),""),"|")</f>
        <v>Preet|CD000002|D4630|D4630|海水淡化处理||</v>
      </c>
    </row>
    <row r="1187" spans="1:13" s="17" customFormat="1" ht="12">
      <c r="A1187" s="10" t="s">
        <v>34</v>
      </c>
      <c r="B1187" s="22"/>
      <c r="C1187" s="22" t="s">
        <v>661</v>
      </c>
      <c r="D1187" s="22" t="s">
        <v>7932</v>
      </c>
      <c r="E1187" s="22" t="s">
        <v>7933</v>
      </c>
      <c r="F1187" s="22"/>
      <c r="G1187" s="22"/>
      <c r="H1187" s="22"/>
      <c r="I1187" s="22"/>
      <c r="J1187" s="22"/>
      <c r="K1187" s="22"/>
      <c r="L1187" s="22"/>
      <c r="M1187" s="24" t="str">
        <f>CONCATENATE("Preet|",VLOOKUP(C1187,数据标准!E:AF,28,FALSE),"|",TRIM(D1187),"|",TRIM(D1187),"|",E1187,"|",SUBSTITUTE(SUBSTITUTE(F1187,CHAR(10),""),CHAR(13),""),"|")</f>
        <v>Preet|CD000002|D4690|D4690|其他水的处理、利用与分配||</v>
      </c>
    </row>
    <row r="1188" spans="1:13" s="17" customFormat="1" ht="12">
      <c r="A1188" s="10" t="s">
        <v>34</v>
      </c>
      <c r="B1188" s="22"/>
      <c r="C1188" s="22" t="s">
        <v>661</v>
      </c>
      <c r="D1188" s="22" t="s">
        <v>7934</v>
      </c>
      <c r="E1188" s="22" t="s">
        <v>7935</v>
      </c>
      <c r="F1188" s="22"/>
      <c r="G1188" s="22"/>
      <c r="H1188" s="22"/>
      <c r="I1188" s="22"/>
      <c r="J1188" s="22"/>
      <c r="K1188" s="22"/>
      <c r="L1188" s="22"/>
      <c r="M1188" s="24" t="str">
        <f>CONCATENATE("Preet|",VLOOKUP(C1188,数据标准!E:AF,28,FALSE),"|",TRIM(D1188),"|",TRIM(D1188),"|",E1188,"|",SUBSTITUTE(SUBSTITUTE(F1188,CHAR(10),""),CHAR(13),""),"|")</f>
        <v>Preet|CD000002|E|E|建筑业||</v>
      </c>
    </row>
    <row r="1189" spans="1:13" s="17" customFormat="1" ht="12">
      <c r="A1189" s="10" t="s">
        <v>34</v>
      </c>
      <c r="B1189" s="22"/>
      <c r="C1189" s="22" t="s">
        <v>661</v>
      </c>
      <c r="D1189" s="22" t="s">
        <v>7936</v>
      </c>
      <c r="E1189" s="22" t="s">
        <v>7937</v>
      </c>
      <c r="F1189" s="22"/>
      <c r="G1189" s="22"/>
      <c r="H1189" s="22"/>
      <c r="I1189" s="22"/>
      <c r="J1189" s="22"/>
      <c r="K1189" s="22"/>
      <c r="L1189" s="22"/>
      <c r="M1189" s="24" t="str">
        <f>CONCATENATE("Preet|",VLOOKUP(C1189,数据标准!E:AF,28,FALSE),"|",TRIM(D1189),"|",TRIM(D1189),"|",E1189,"|",SUBSTITUTE(SUBSTITUTE(F1189,CHAR(10),""),CHAR(13),""),"|")</f>
        <v>Preet|CD000002|E4700|E4700|房屋建筑业||</v>
      </c>
    </row>
    <row r="1190" spans="1:13" s="17" customFormat="1" ht="12">
      <c r="A1190" s="10" t="s">
        <v>34</v>
      </c>
      <c r="B1190" s="22"/>
      <c r="C1190" s="22" t="s">
        <v>661</v>
      </c>
      <c r="D1190" s="22" t="s">
        <v>7938</v>
      </c>
      <c r="E1190" s="22" t="s">
        <v>7939</v>
      </c>
      <c r="F1190" s="22"/>
      <c r="G1190" s="22"/>
      <c r="H1190" s="22"/>
      <c r="I1190" s="22"/>
      <c r="J1190" s="22"/>
      <c r="K1190" s="22"/>
      <c r="L1190" s="22"/>
      <c r="M1190" s="24" t="str">
        <f>CONCATENATE("Preet|",VLOOKUP(C1190,数据标准!E:AF,28,FALSE),"|",TRIM(D1190),"|",TRIM(D1190),"|",E1190,"|",SUBSTITUTE(SUBSTITUTE(F1190,CHAR(10),""),CHAR(13),""),"|")</f>
        <v>Preet|CD000002|E4710|E4710|住宅房屋建筑||</v>
      </c>
    </row>
    <row r="1191" spans="1:13" s="17" customFormat="1" ht="12">
      <c r="A1191" s="10" t="s">
        <v>34</v>
      </c>
      <c r="B1191" s="22"/>
      <c r="C1191" s="22" t="s">
        <v>661</v>
      </c>
      <c r="D1191" s="22" t="s">
        <v>7940</v>
      </c>
      <c r="E1191" s="22" t="s">
        <v>7941</v>
      </c>
      <c r="F1191" s="22"/>
      <c r="G1191" s="22"/>
      <c r="H1191" s="22"/>
      <c r="I1191" s="22"/>
      <c r="J1191" s="22"/>
      <c r="K1191" s="22"/>
      <c r="L1191" s="22"/>
      <c r="M1191" s="24" t="str">
        <f>CONCATENATE("Preet|",VLOOKUP(C1191,数据标准!E:AF,28,FALSE),"|",TRIM(D1191),"|",TRIM(D1191),"|",E1191,"|",SUBSTITUTE(SUBSTITUTE(F1191,CHAR(10),""),CHAR(13),""),"|")</f>
        <v>Preet|CD000002|E4720|E4720|体育场馆建筑||</v>
      </c>
    </row>
    <row r="1192" spans="1:13" s="17" customFormat="1" ht="12">
      <c r="A1192" s="10" t="s">
        <v>34</v>
      </c>
      <c r="B1192" s="22"/>
      <c r="C1192" s="22" t="s">
        <v>661</v>
      </c>
      <c r="D1192" s="22" t="s">
        <v>7942</v>
      </c>
      <c r="E1192" s="22" t="s">
        <v>7943</v>
      </c>
      <c r="F1192" s="22"/>
      <c r="G1192" s="22"/>
      <c r="H1192" s="22"/>
      <c r="I1192" s="22"/>
      <c r="J1192" s="22"/>
      <c r="K1192" s="22"/>
      <c r="L1192" s="22"/>
      <c r="M1192" s="24" t="str">
        <f>CONCATENATE("Preet|",VLOOKUP(C1192,数据标准!E:AF,28,FALSE),"|",TRIM(D1192),"|",TRIM(D1192),"|",E1192,"|",SUBSTITUTE(SUBSTITUTE(F1192,CHAR(10),""),CHAR(13),""),"|")</f>
        <v>Preet|CD000002|E4790|E4790|其他房屋建筑业||</v>
      </c>
    </row>
    <row r="1193" spans="1:13" s="17" customFormat="1" ht="12">
      <c r="A1193" s="10" t="s">
        <v>34</v>
      </c>
      <c r="B1193" s="22"/>
      <c r="C1193" s="22" t="s">
        <v>661</v>
      </c>
      <c r="D1193" s="22" t="s">
        <v>7944</v>
      </c>
      <c r="E1193" s="22" t="s">
        <v>7945</v>
      </c>
      <c r="F1193" s="22"/>
      <c r="G1193" s="22"/>
      <c r="H1193" s="22"/>
      <c r="I1193" s="22"/>
      <c r="J1193" s="22"/>
      <c r="K1193" s="22"/>
      <c r="L1193" s="22"/>
      <c r="M1193" s="24" t="str">
        <f>CONCATENATE("Preet|",VLOOKUP(C1193,数据标准!E:AF,28,FALSE),"|",TRIM(D1193),"|",TRIM(D1193),"|",E1193,"|",SUBSTITUTE(SUBSTITUTE(F1193,CHAR(10),""),CHAR(13),""),"|")</f>
        <v>Preet|CD000002|E4800|E4800|土木工程建筑业||</v>
      </c>
    </row>
    <row r="1194" spans="1:13" s="17" customFormat="1" ht="12">
      <c r="A1194" s="10" t="s">
        <v>34</v>
      </c>
      <c r="B1194" s="22"/>
      <c r="C1194" s="22" t="s">
        <v>661</v>
      </c>
      <c r="D1194" s="22" t="s">
        <v>7946</v>
      </c>
      <c r="E1194" s="22" t="s">
        <v>7947</v>
      </c>
      <c r="F1194" s="22"/>
      <c r="G1194" s="22"/>
      <c r="H1194" s="22"/>
      <c r="I1194" s="22"/>
      <c r="J1194" s="22"/>
      <c r="K1194" s="22"/>
      <c r="L1194" s="22"/>
      <c r="M1194" s="24" t="str">
        <f>CONCATENATE("Preet|",VLOOKUP(C1194,数据标准!E:AF,28,FALSE),"|",TRIM(D1194),"|",TRIM(D1194),"|",E1194,"|",SUBSTITUTE(SUBSTITUTE(F1194,CHAR(10),""),CHAR(13),""),"|")</f>
        <v>Preet|CD000002|E4810|E4810|铁路、道路、隧道和桥梁工程建筑||</v>
      </c>
    </row>
    <row r="1195" spans="1:13" s="17" customFormat="1" ht="12">
      <c r="A1195" s="10" t="s">
        <v>34</v>
      </c>
      <c r="B1195" s="22"/>
      <c r="C1195" s="22" t="s">
        <v>661</v>
      </c>
      <c r="D1195" s="22" t="s">
        <v>7948</v>
      </c>
      <c r="E1195" s="22" t="s">
        <v>7949</v>
      </c>
      <c r="F1195" s="22"/>
      <c r="G1195" s="22"/>
      <c r="H1195" s="22"/>
      <c r="I1195" s="22"/>
      <c r="J1195" s="22"/>
      <c r="K1195" s="22"/>
      <c r="L1195" s="22"/>
      <c r="M1195" s="24" t="str">
        <f>CONCATENATE("Preet|",VLOOKUP(C1195,数据标准!E:AF,28,FALSE),"|",TRIM(D1195),"|",TRIM(D1195),"|",E1195,"|",SUBSTITUTE(SUBSTITUTE(F1195,CHAR(10),""),CHAR(13),""),"|")</f>
        <v>Preet|CD000002|E4811|E4811|铁路工程建筑||</v>
      </c>
    </row>
    <row r="1196" spans="1:13" s="17" customFormat="1" ht="12">
      <c r="A1196" s="10" t="s">
        <v>34</v>
      </c>
      <c r="B1196" s="22"/>
      <c r="C1196" s="22" t="s">
        <v>661</v>
      </c>
      <c r="D1196" s="22" t="s">
        <v>7950</v>
      </c>
      <c r="E1196" s="22" t="s">
        <v>7951</v>
      </c>
      <c r="F1196" s="22"/>
      <c r="G1196" s="22"/>
      <c r="H1196" s="22"/>
      <c r="I1196" s="22"/>
      <c r="J1196" s="22"/>
      <c r="K1196" s="22"/>
      <c r="L1196" s="22"/>
      <c r="M1196" s="24" t="str">
        <f>CONCATENATE("Preet|",VLOOKUP(C1196,数据标准!E:AF,28,FALSE),"|",TRIM(D1196),"|",TRIM(D1196),"|",E1196,"|",SUBSTITUTE(SUBSTITUTE(F1196,CHAR(10),""),CHAR(13),""),"|")</f>
        <v>Preet|CD000002|E4812|E4812|公路工程建筑||</v>
      </c>
    </row>
    <row r="1197" spans="1:13" s="17" customFormat="1" ht="12">
      <c r="A1197" s="10" t="s">
        <v>34</v>
      </c>
      <c r="B1197" s="22"/>
      <c r="C1197" s="22" t="s">
        <v>661</v>
      </c>
      <c r="D1197" s="22" t="s">
        <v>7952</v>
      </c>
      <c r="E1197" s="22" t="s">
        <v>7953</v>
      </c>
      <c r="F1197" s="22"/>
      <c r="G1197" s="22"/>
      <c r="H1197" s="22"/>
      <c r="I1197" s="22"/>
      <c r="J1197" s="22"/>
      <c r="K1197" s="22"/>
      <c r="L1197" s="22"/>
      <c r="M1197" s="24" t="str">
        <f>CONCATENATE("Preet|",VLOOKUP(C1197,数据标准!E:AF,28,FALSE),"|",TRIM(D1197),"|",TRIM(D1197),"|",E1197,"|",SUBSTITUTE(SUBSTITUTE(F1197,CHAR(10),""),CHAR(13),""),"|")</f>
        <v>Preet|CD000002|E4813|E4813|市政道路工程建筑||</v>
      </c>
    </row>
    <row r="1198" spans="1:13" s="17" customFormat="1" ht="12">
      <c r="A1198" s="10" t="s">
        <v>34</v>
      </c>
      <c r="B1198" s="22"/>
      <c r="C1198" s="22" t="s">
        <v>661</v>
      </c>
      <c r="D1198" s="22" t="s">
        <v>7954</v>
      </c>
      <c r="E1198" s="22" t="s">
        <v>7955</v>
      </c>
      <c r="F1198" s="22"/>
      <c r="G1198" s="22"/>
      <c r="H1198" s="22"/>
      <c r="I1198" s="22"/>
      <c r="J1198" s="22"/>
      <c r="K1198" s="22"/>
      <c r="L1198" s="22"/>
      <c r="M1198" s="24" t="str">
        <f>CONCATENATE("Preet|",VLOOKUP(C1198,数据标准!E:AF,28,FALSE),"|",TRIM(D1198),"|",TRIM(D1198),"|",E1198,"|",SUBSTITUTE(SUBSTITUTE(F1198,CHAR(10),""),CHAR(13),""),"|")</f>
        <v>Preet|CD000002|E4814|E4814|城市轨道交通工程建筑||</v>
      </c>
    </row>
    <row r="1199" spans="1:13" s="17" customFormat="1" ht="12">
      <c r="A1199" s="10" t="s">
        <v>34</v>
      </c>
      <c r="B1199" s="22"/>
      <c r="C1199" s="22" t="s">
        <v>661</v>
      </c>
      <c r="D1199" s="22" t="s">
        <v>7956</v>
      </c>
      <c r="E1199" s="22" t="s">
        <v>7957</v>
      </c>
      <c r="F1199" s="22"/>
      <c r="G1199" s="22"/>
      <c r="H1199" s="22"/>
      <c r="I1199" s="22"/>
      <c r="J1199" s="22"/>
      <c r="K1199" s="22"/>
      <c r="L1199" s="22"/>
      <c r="M1199" s="24" t="str">
        <f>CONCATENATE("Preet|",VLOOKUP(C1199,数据标准!E:AF,28,FALSE),"|",TRIM(D1199),"|",TRIM(D1199),"|",E1199,"|",SUBSTITUTE(SUBSTITUTE(F1199,CHAR(10),""),CHAR(13),""),"|")</f>
        <v>Preet|CD000002|E4819|E4819|其他道路、隧道和桥梁工程建筑||</v>
      </c>
    </row>
    <row r="1200" spans="1:13" s="17" customFormat="1" ht="12">
      <c r="A1200" s="10" t="s">
        <v>34</v>
      </c>
      <c r="B1200" s="22"/>
      <c r="C1200" s="22" t="s">
        <v>661</v>
      </c>
      <c r="D1200" s="22" t="s">
        <v>7958</v>
      </c>
      <c r="E1200" s="22" t="s">
        <v>7959</v>
      </c>
      <c r="F1200" s="22"/>
      <c r="G1200" s="22"/>
      <c r="H1200" s="22"/>
      <c r="I1200" s="22"/>
      <c r="J1200" s="22"/>
      <c r="K1200" s="22"/>
      <c r="L1200" s="22"/>
      <c r="M1200" s="24" t="str">
        <f>CONCATENATE("Preet|",VLOOKUP(C1200,数据标准!E:AF,28,FALSE),"|",TRIM(D1200),"|",TRIM(D1200),"|",E1200,"|",SUBSTITUTE(SUBSTITUTE(F1200,CHAR(10),""),CHAR(13),""),"|")</f>
        <v>Preet|CD000002|E4820|E4820|水利和水运工程建筑||</v>
      </c>
    </row>
    <row r="1201" spans="1:13" s="17" customFormat="1" ht="12">
      <c r="A1201" s="10" t="s">
        <v>34</v>
      </c>
      <c r="B1201" s="22"/>
      <c r="C1201" s="22" t="s">
        <v>661</v>
      </c>
      <c r="D1201" s="22" t="s">
        <v>7960</v>
      </c>
      <c r="E1201" s="22" t="s">
        <v>7961</v>
      </c>
      <c r="F1201" s="22"/>
      <c r="G1201" s="22"/>
      <c r="H1201" s="22"/>
      <c r="I1201" s="22"/>
      <c r="J1201" s="22"/>
      <c r="K1201" s="22"/>
      <c r="L1201" s="22"/>
      <c r="M1201" s="24" t="str">
        <f>CONCATENATE("Preet|",VLOOKUP(C1201,数据标准!E:AF,28,FALSE),"|",TRIM(D1201),"|",TRIM(D1201),"|",E1201,"|",SUBSTITUTE(SUBSTITUTE(F1201,CHAR(10),""),CHAR(13),""),"|")</f>
        <v>Preet|CD000002|E4821|E4821|水源及供水设施工程建筑||</v>
      </c>
    </row>
    <row r="1202" spans="1:13" s="17" customFormat="1" ht="12">
      <c r="A1202" s="10" t="s">
        <v>34</v>
      </c>
      <c r="B1202" s="22"/>
      <c r="C1202" s="22" t="s">
        <v>661</v>
      </c>
      <c r="D1202" s="22" t="s">
        <v>7962</v>
      </c>
      <c r="E1202" s="22" t="s">
        <v>7963</v>
      </c>
      <c r="F1202" s="22"/>
      <c r="G1202" s="22"/>
      <c r="H1202" s="22"/>
      <c r="I1202" s="22"/>
      <c r="J1202" s="22"/>
      <c r="K1202" s="22"/>
      <c r="L1202" s="22"/>
      <c r="M1202" s="24" t="str">
        <f>CONCATENATE("Preet|",VLOOKUP(C1202,数据标准!E:AF,28,FALSE),"|",TRIM(D1202),"|",TRIM(D1202),"|",E1202,"|",SUBSTITUTE(SUBSTITUTE(F1202,CHAR(10),""),CHAR(13),""),"|")</f>
        <v>Preet|CD000002|E4822|E4822|河湖治理及防洪设施工程建筑||</v>
      </c>
    </row>
    <row r="1203" spans="1:13" s="17" customFormat="1" ht="12">
      <c r="A1203" s="10" t="s">
        <v>34</v>
      </c>
      <c r="B1203" s="22"/>
      <c r="C1203" s="22" t="s">
        <v>661</v>
      </c>
      <c r="D1203" s="22" t="s">
        <v>7964</v>
      </c>
      <c r="E1203" s="22" t="s">
        <v>7965</v>
      </c>
      <c r="F1203" s="22"/>
      <c r="G1203" s="22"/>
      <c r="H1203" s="22"/>
      <c r="I1203" s="22"/>
      <c r="J1203" s="22"/>
      <c r="K1203" s="22"/>
      <c r="L1203" s="22"/>
      <c r="M1203" s="24" t="str">
        <f>CONCATENATE("Preet|",VLOOKUP(C1203,数据标准!E:AF,28,FALSE),"|",TRIM(D1203),"|",TRIM(D1203),"|",E1203,"|",SUBSTITUTE(SUBSTITUTE(F1203,CHAR(10),""),CHAR(13),""),"|")</f>
        <v>Preet|CD000002|E4823|E4823|港口及航运设施工程建筑||</v>
      </c>
    </row>
    <row r="1204" spans="1:13" s="17" customFormat="1" ht="12">
      <c r="A1204" s="10" t="s">
        <v>34</v>
      </c>
      <c r="B1204" s="22"/>
      <c r="C1204" s="22" t="s">
        <v>661</v>
      </c>
      <c r="D1204" s="22" t="s">
        <v>7966</v>
      </c>
      <c r="E1204" s="22" t="s">
        <v>7967</v>
      </c>
      <c r="F1204" s="22"/>
      <c r="G1204" s="22"/>
      <c r="H1204" s="22"/>
      <c r="I1204" s="22"/>
      <c r="J1204" s="22"/>
      <c r="K1204" s="22"/>
      <c r="L1204" s="22"/>
      <c r="M1204" s="24" t="str">
        <f>CONCATENATE("Preet|",VLOOKUP(C1204,数据标准!E:AF,28,FALSE),"|",TRIM(D1204),"|",TRIM(D1204),"|",E1204,"|",SUBSTITUTE(SUBSTITUTE(F1204,CHAR(10),""),CHAR(13),""),"|")</f>
        <v>Preet|CD000002|E4830|E4830|海洋工程建筑||</v>
      </c>
    </row>
    <row r="1205" spans="1:13" s="17" customFormat="1" ht="12">
      <c r="A1205" s="10" t="s">
        <v>34</v>
      </c>
      <c r="B1205" s="22"/>
      <c r="C1205" s="22" t="s">
        <v>661</v>
      </c>
      <c r="D1205" s="22" t="s">
        <v>7968</v>
      </c>
      <c r="E1205" s="22" t="s">
        <v>7969</v>
      </c>
      <c r="F1205" s="22"/>
      <c r="G1205" s="22"/>
      <c r="H1205" s="22"/>
      <c r="I1205" s="22"/>
      <c r="J1205" s="22"/>
      <c r="K1205" s="22"/>
      <c r="L1205" s="22"/>
      <c r="M1205" s="24" t="str">
        <f>CONCATENATE("Preet|",VLOOKUP(C1205,数据标准!E:AF,28,FALSE),"|",TRIM(D1205),"|",TRIM(D1205),"|",E1205,"|",SUBSTITUTE(SUBSTITUTE(F1205,CHAR(10),""),CHAR(13),""),"|")</f>
        <v>Preet|CD000002|E4831|E4831|海洋油气资源开发利用工程建筑||</v>
      </c>
    </row>
    <row r="1206" spans="1:13" s="17" customFormat="1" ht="12">
      <c r="A1206" s="10" t="s">
        <v>34</v>
      </c>
      <c r="B1206" s="22"/>
      <c r="C1206" s="22" t="s">
        <v>661</v>
      </c>
      <c r="D1206" s="22" t="s">
        <v>7970</v>
      </c>
      <c r="E1206" s="22" t="s">
        <v>7971</v>
      </c>
      <c r="F1206" s="22"/>
      <c r="G1206" s="22"/>
      <c r="H1206" s="22"/>
      <c r="I1206" s="22"/>
      <c r="J1206" s="22"/>
      <c r="K1206" s="22"/>
      <c r="L1206" s="22"/>
      <c r="M1206" s="24" t="str">
        <f>CONCATENATE("Preet|",VLOOKUP(C1206,数据标准!E:AF,28,FALSE),"|",TRIM(D1206),"|",TRIM(D1206),"|",E1206,"|",SUBSTITUTE(SUBSTITUTE(F1206,CHAR(10),""),CHAR(13),""),"|")</f>
        <v>Preet|CD000002|E4832|E4832|海洋能源开发利用工程建筑||</v>
      </c>
    </row>
    <row r="1207" spans="1:13" s="17" customFormat="1" ht="12">
      <c r="A1207" s="10" t="s">
        <v>34</v>
      </c>
      <c r="B1207" s="22"/>
      <c r="C1207" s="22" t="s">
        <v>661</v>
      </c>
      <c r="D1207" s="22" t="s">
        <v>7972</v>
      </c>
      <c r="E1207" s="22" t="s">
        <v>7973</v>
      </c>
      <c r="F1207" s="22"/>
      <c r="G1207" s="22"/>
      <c r="H1207" s="22"/>
      <c r="I1207" s="22"/>
      <c r="J1207" s="22"/>
      <c r="K1207" s="22"/>
      <c r="L1207" s="22"/>
      <c r="M1207" s="24" t="str">
        <f>CONCATENATE("Preet|",VLOOKUP(C1207,数据标准!E:AF,28,FALSE),"|",TRIM(D1207),"|",TRIM(D1207),"|",E1207,"|",SUBSTITUTE(SUBSTITUTE(F1207,CHAR(10),""),CHAR(13),""),"|")</f>
        <v>Preet|CD000002|E4833|E4833|海底隧道工程建筑||</v>
      </c>
    </row>
    <row r="1208" spans="1:13" s="17" customFormat="1" ht="12">
      <c r="A1208" s="10" t="s">
        <v>34</v>
      </c>
      <c r="B1208" s="22"/>
      <c r="C1208" s="22" t="s">
        <v>661</v>
      </c>
      <c r="D1208" s="22" t="s">
        <v>7974</v>
      </c>
      <c r="E1208" s="22" t="s">
        <v>7975</v>
      </c>
      <c r="F1208" s="22"/>
      <c r="G1208" s="22"/>
      <c r="H1208" s="22"/>
      <c r="I1208" s="22"/>
      <c r="J1208" s="22"/>
      <c r="K1208" s="22"/>
      <c r="L1208" s="22"/>
      <c r="M1208" s="24" t="str">
        <f>CONCATENATE("Preet|",VLOOKUP(C1208,数据标准!E:AF,28,FALSE),"|",TRIM(D1208),"|",TRIM(D1208),"|",E1208,"|",SUBSTITUTE(SUBSTITUTE(F1208,CHAR(10),""),CHAR(13),""),"|")</f>
        <v>Preet|CD000002|E4834|E4834|海底设施铺设工程建筑||</v>
      </c>
    </row>
    <row r="1209" spans="1:13" s="17" customFormat="1" ht="12">
      <c r="A1209" s="10" t="s">
        <v>34</v>
      </c>
      <c r="B1209" s="22"/>
      <c r="C1209" s="22" t="s">
        <v>661</v>
      </c>
      <c r="D1209" s="22" t="s">
        <v>7976</v>
      </c>
      <c r="E1209" s="22" t="s">
        <v>7977</v>
      </c>
      <c r="F1209" s="22"/>
      <c r="G1209" s="22"/>
      <c r="H1209" s="22"/>
      <c r="I1209" s="22"/>
      <c r="J1209" s="22"/>
      <c r="K1209" s="22"/>
      <c r="L1209" s="22"/>
      <c r="M1209" s="24" t="str">
        <f>CONCATENATE("Preet|",VLOOKUP(C1209,数据标准!E:AF,28,FALSE),"|",TRIM(D1209),"|",TRIM(D1209),"|",E1209,"|",SUBSTITUTE(SUBSTITUTE(F1209,CHAR(10),""),CHAR(13),""),"|")</f>
        <v>Preet|CD000002|E4839|E4839|其他海洋工程建筑||</v>
      </c>
    </row>
    <row r="1210" spans="1:13" s="17" customFormat="1" ht="12">
      <c r="A1210" s="10" t="s">
        <v>34</v>
      </c>
      <c r="B1210" s="22"/>
      <c r="C1210" s="22" t="s">
        <v>661</v>
      </c>
      <c r="D1210" s="22" t="s">
        <v>7978</v>
      </c>
      <c r="E1210" s="22" t="s">
        <v>7979</v>
      </c>
      <c r="F1210" s="22"/>
      <c r="G1210" s="22"/>
      <c r="H1210" s="22"/>
      <c r="I1210" s="22"/>
      <c r="J1210" s="22"/>
      <c r="K1210" s="22"/>
      <c r="L1210" s="22"/>
      <c r="M1210" s="24" t="str">
        <f>CONCATENATE("Preet|",VLOOKUP(C1210,数据标准!E:AF,28,FALSE),"|",TRIM(D1210),"|",TRIM(D1210),"|",E1210,"|",SUBSTITUTE(SUBSTITUTE(F1210,CHAR(10),""),CHAR(13),""),"|")</f>
        <v>Preet|CD000002|E4840|E4840|工矿工程建筑||</v>
      </c>
    </row>
    <row r="1211" spans="1:13" s="17" customFormat="1" ht="12">
      <c r="A1211" s="10" t="s">
        <v>34</v>
      </c>
      <c r="B1211" s="22"/>
      <c r="C1211" s="22" t="s">
        <v>661</v>
      </c>
      <c r="D1211" s="22" t="s">
        <v>7980</v>
      </c>
      <c r="E1211" s="22" t="s">
        <v>7981</v>
      </c>
      <c r="F1211" s="22"/>
      <c r="G1211" s="22"/>
      <c r="H1211" s="22"/>
      <c r="I1211" s="22"/>
      <c r="J1211" s="22"/>
      <c r="K1211" s="22"/>
      <c r="L1211" s="22"/>
      <c r="M1211" s="24" t="str">
        <f>CONCATENATE("Preet|",VLOOKUP(C1211,数据标准!E:AF,28,FALSE),"|",TRIM(D1211),"|",TRIM(D1211),"|",E1211,"|",SUBSTITUTE(SUBSTITUTE(F1211,CHAR(10),""),CHAR(13),""),"|")</f>
        <v>Preet|CD000002|E4850|E4850|架线和管道工程建筑||</v>
      </c>
    </row>
    <row r="1212" spans="1:13" s="17" customFormat="1" ht="12">
      <c r="A1212" s="10" t="s">
        <v>34</v>
      </c>
      <c r="B1212" s="22"/>
      <c r="C1212" s="22" t="s">
        <v>661</v>
      </c>
      <c r="D1212" s="22" t="s">
        <v>7982</v>
      </c>
      <c r="E1212" s="22" t="s">
        <v>7983</v>
      </c>
      <c r="F1212" s="22"/>
      <c r="G1212" s="22"/>
      <c r="H1212" s="22"/>
      <c r="I1212" s="22"/>
      <c r="J1212" s="22"/>
      <c r="K1212" s="22"/>
      <c r="L1212" s="22"/>
      <c r="M1212" s="24" t="str">
        <f>CONCATENATE("Preet|",VLOOKUP(C1212,数据标准!E:AF,28,FALSE),"|",TRIM(D1212),"|",TRIM(D1212),"|",E1212,"|",SUBSTITUTE(SUBSTITUTE(F1212,CHAR(10),""),CHAR(13),""),"|")</f>
        <v>Preet|CD000002|E4851|E4851|架线及设备工程建筑||</v>
      </c>
    </row>
    <row r="1213" spans="1:13" s="17" customFormat="1" ht="12">
      <c r="A1213" s="10" t="s">
        <v>34</v>
      </c>
      <c r="B1213" s="22"/>
      <c r="C1213" s="22" t="s">
        <v>661</v>
      </c>
      <c r="D1213" s="22" t="s">
        <v>7984</v>
      </c>
      <c r="E1213" s="22" t="s">
        <v>7985</v>
      </c>
      <c r="F1213" s="22"/>
      <c r="G1213" s="22"/>
      <c r="H1213" s="22"/>
      <c r="I1213" s="22"/>
      <c r="J1213" s="22"/>
      <c r="K1213" s="22"/>
      <c r="L1213" s="22"/>
      <c r="M1213" s="24" t="str">
        <f>CONCATENATE("Preet|",VLOOKUP(C1213,数据标准!E:AF,28,FALSE),"|",TRIM(D1213),"|",TRIM(D1213),"|",E1213,"|",SUBSTITUTE(SUBSTITUTE(F1213,CHAR(10),""),CHAR(13),""),"|")</f>
        <v>Preet|CD000002|E4852|E4852|管道工程建筑||</v>
      </c>
    </row>
    <row r="1214" spans="1:13" s="17" customFormat="1" ht="12">
      <c r="A1214" s="10" t="s">
        <v>34</v>
      </c>
      <c r="B1214" s="22"/>
      <c r="C1214" s="22" t="s">
        <v>661</v>
      </c>
      <c r="D1214" s="22" t="s">
        <v>7986</v>
      </c>
      <c r="E1214" s="22" t="s">
        <v>7987</v>
      </c>
      <c r="F1214" s="22"/>
      <c r="G1214" s="22"/>
      <c r="H1214" s="22"/>
      <c r="I1214" s="22"/>
      <c r="J1214" s="22"/>
      <c r="K1214" s="22"/>
      <c r="L1214" s="22"/>
      <c r="M1214" s="24" t="str">
        <f>CONCATENATE("Preet|",VLOOKUP(C1214,数据标准!E:AF,28,FALSE),"|",TRIM(D1214),"|",TRIM(D1214),"|",E1214,"|",SUBSTITUTE(SUBSTITUTE(F1214,CHAR(10),""),CHAR(13),""),"|")</f>
        <v>Preet|CD000002|E4853|E4853|地下综合管廊工程建筑||</v>
      </c>
    </row>
    <row r="1215" spans="1:13" s="17" customFormat="1" ht="12">
      <c r="A1215" s="10" t="s">
        <v>34</v>
      </c>
      <c r="B1215" s="22"/>
      <c r="C1215" s="22" t="s">
        <v>661</v>
      </c>
      <c r="D1215" s="22" t="s">
        <v>7988</v>
      </c>
      <c r="E1215" s="22" t="s">
        <v>7989</v>
      </c>
      <c r="F1215" s="22"/>
      <c r="G1215" s="22"/>
      <c r="H1215" s="22"/>
      <c r="I1215" s="22"/>
      <c r="J1215" s="22"/>
      <c r="K1215" s="22"/>
      <c r="L1215" s="22"/>
      <c r="M1215" s="24" t="str">
        <f>CONCATENATE("Preet|",VLOOKUP(C1215,数据标准!E:AF,28,FALSE),"|",TRIM(D1215),"|",TRIM(D1215),"|",E1215,"|",SUBSTITUTE(SUBSTITUTE(F1215,CHAR(10),""),CHAR(13),""),"|")</f>
        <v>Preet|CD000002|E4860|E4860|节能环保工程施工||</v>
      </c>
    </row>
    <row r="1216" spans="1:13" s="17" customFormat="1" ht="12">
      <c r="A1216" s="10" t="s">
        <v>34</v>
      </c>
      <c r="B1216" s="22"/>
      <c r="C1216" s="22" t="s">
        <v>661</v>
      </c>
      <c r="D1216" s="22" t="s">
        <v>7990</v>
      </c>
      <c r="E1216" s="22" t="s">
        <v>7991</v>
      </c>
      <c r="F1216" s="22"/>
      <c r="G1216" s="22"/>
      <c r="H1216" s="22"/>
      <c r="I1216" s="22"/>
      <c r="J1216" s="22"/>
      <c r="K1216" s="22"/>
      <c r="L1216" s="22"/>
      <c r="M1216" s="24" t="str">
        <f>CONCATENATE("Preet|",VLOOKUP(C1216,数据标准!E:AF,28,FALSE),"|",TRIM(D1216),"|",TRIM(D1216),"|",E1216,"|",SUBSTITUTE(SUBSTITUTE(F1216,CHAR(10),""),CHAR(13),""),"|")</f>
        <v>Preet|CD000002|E4861|E4861|节能工程施工||</v>
      </c>
    </row>
    <row r="1217" spans="1:13" s="17" customFormat="1" ht="12">
      <c r="A1217" s="10" t="s">
        <v>34</v>
      </c>
      <c r="B1217" s="22"/>
      <c r="C1217" s="22" t="s">
        <v>661</v>
      </c>
      <c r="D1217" s="22" t="s">
        <v>7992</v>
      </c>
      <c r="E1217" s="22" t="s">
        <v>7993</v>
      </c>
      <c r="F1217" s="22"/>
      <c r="G1217" s="22"/>
      <c r="H1217" s="22"/>
      <c r="I1217" s="22"/>
      <c r="J1217" s="22"/>
      <c r="K1217" s="22"/>
      <c r="L1217" s="22"/>
      <c r="M1217" s="24" t="str">
        <f>CONCATENATE("Preet|",VLOOKUP(C1217,数据标准!E:AF,28,FALSE),"|",TRIM(D1217),"|",TRIM(D1217),"|",E1217,"|",SUBSTITUTE(SUBSTITUTE(F1217,CHAR(10),""),CHAR(13),""),"|")</f>
        <v>Preet|CD000002|E4862|E4862|环保工程施工||</v>
      </c>
    </row>
    <row r="1218" spans="1:13" s="17" customFormat="1" ht="12">
      <c r="A1218" s="10" t="s">
        <v>34</v>
      </c>
      <c r="B1218" s="22"/>
      <c r="C1218" s="22" t="s">
        <v>661</v>
      </c>
      <c r="D1218" s="22" t="s">
        <v>7994</v>
      </c>
      <c r="E1218" s="22" t="s">
        <v>7995</v>
      </c>
      <c r="F1218" s="22"/>
      <c r="G1218" s="22"/>
      <c r="H1218" s="22"/>
      <c r="I1218" s="22"/>
      <c r="J1218" s="22"/>
      <c r="K1218" s="22"/>
      <c r="L1218" s="22"/>
      <c r="M1218" s="24" t="str">
        <f>CONCATENATE("Preet|",VLOOKUP(C1218,数据标准!E:AF,28,FALSE),"|",TRIM(D1218),"|",TRIM(D1218),"|",E1218,"|",SUBSTITUTE(SUBSTITUTE(F1218,CHAR(10),""),CHAR(13),""),"|")</f>
        <v>Preet|CD000002|E4863|E4863|生态保护工程施工||</v>
      </c>
    </row>
    <row r="1219" spans="1:13" s="17" customFormat="1" ht="12">
      <c r="A1219" s="10" t="s">
        <v>34</v>
      </c>
      <c r="B1219" s="22"/>
      <c r="C1219" s="22" t="s">
        <v>661</v>
      </c>
      <c r="D1219" s="22" t="s">
        <v>7996</v>
      </c>
      <c r="E1219" s="22" t="s">
        <v>7997</v>
      </c>
      <c r="F1219" s="22"/>
      <c r="G1219" s="22"/>
      <c r="H1219" s="22"/>
      <c r="I1219" s="22"/>
      <c r="J1219" s="22"/>
      <c r="K1219" s="22"/>
      <c r="L1219" s="22"/>
      <c r="M1219" s="24" t="str">
        <f>CONCATENATE("Preet|",VLOOKUP(C1219,数据标准!E:AF,28,FALSE),"|",TRIM(D1219),"|",TRIM(D1219),"|",E1219,"|",SUBSTITUTE(SUBSTITUTE(F1219,CHAR(10),""),CHAR(13),""),"|")</f>
        <v>Preet|CD000002|E4870|E4870|电力工程施工||</v>
      </c>
    </row>
    <row r="1220" spans="1:13" s="17" customFormat="1" ht="12">
      <c r="A1220" s="10" t="s">
        <v>34</v>
      </c>
      <c r="B1220" s="22"/>
      <c r="C1220" s="22" t="s">
        <v>661</v>
      </c>
      <c r="D1220" s="22" t="s">
        <v>7998</v>
      </c>
      <c r="E1220" s="22" t="s">
        <v>7999</v>
      </c>
      <c r="F1220" s="22"/>
      <c r="G1220" s="22"/>
      <c r="H1220" s="22"/>
      <c r="I1220" s="22"/>
      <c r="J1220" s="22"/>
      <c r="K1220" s="22"/>
      <c r="L1220" s="22"/>
      <c r="M1220" s="24" t="str">
        <f>CONCATENATE("Preet|",VLOOKUP(C1220,数据标准!E:AF,28,FALSE),"|",TRIM(D1220),"|",TRIM(D1220),"|",E1220,"|",SUBSTITUTE(SUBSTITUTE(F1220,CHAR(10),""),CHAR(13),""),"|")</f>
        <v>Preet|CD000002|E4871|E4871|火力发电工程施工||</v>
      </c>
    </row>
    <row r="1221" spans="1:13" s="17" customFormat="1" ht="12">
      <c r="A1221" s="10" t="s">
        <v>34</v>
      </c>
      <c r="B1221" s="22"/>
      <c r="C1221" s="22" t="s">
        <v>661</v>
      </c>
      <c r="D1221" s="22" t="s">
        <v>8000</v>
      </c>
      <c r="E1221" s="22" t="s">
        <v>8001</v>
      </c>
      <c r="F1221" s="22"/>
      <c r="G1221" s="22"/>
      <c r="H1221" s="22"/>
      <c r="I1221" s="22"/>
      <c r="J1221" s="22"/>
      <c r="K1221" s="22"/>
      <c r="L1221" s="22"/>
      <c r="M1221" s="24" t="str">
        <f>CONCATENATE("Preet|",VLOOKUP(C1221,数据标准!E:AF,28,FALSE),"|",TRIM(D1221),"|",TRIM(D1221),"|",E1221,"|",SUBSTITUTE(SUBSTITUTE(F1221,CHAR(10),""),CHAR(13),""),"|")</f>
        <v>Preet|CD000002|E4872|E4872|水力发电工程施工||</v>
      </c>
    </row>
    <row r="1222" spans="1:13" s="17" customFormat="1" ht="12">
      <c r="A1222" s="10" t="s">
        <v>34</v>
      </c>
      <c r="B1222" s="22"/>
      <c r="C1222" s="22" t="s">
        <v>661</v>
      </c>
      <c r="D1222" s="22" t="s">
        <v>8002</v>
      </c>
      <c r="E1222" s="22" t="s">
        <v>8003</v>
      </c>
      <c r="F1222" s="22"/>
      <c r="G1222" s="22"/>
      <c r="H1222" s="22"/>
      <c r="I1222" s="22"/>
      <c r="J1222" s="22"/>
      <c r="K1222" s="22"/>
      <c r="L1222" s="22"/>
      <c r="M1222" s="24" t="str">
        <f>CONCATENATE("Preet|",VLOOKUP(C1222,数据标准!E:AF,28,FALSE),"|",TRIM(D1222),"|",TRIM(D1222),"|",E1222,"|",SUBSTITUTE(SUBSTITUTE(F1222,CHAR(10),""),CHAR(13),""),"|")</f>
        <v>Preet|CD000002|E4873|E4873|核电工程施工||</v>
      </c>
    </row>
    <row r="1223" spans="1:13" s="17" customFormat="1" ht="12">
      <c r="A1223" s="10" t="s">
        <v>34</v>
      </c>
      <c r="B1223" s="22"/>
      <c r="C1223" s="22" t="s">
        <v>661</v>
      </c>
      <c r="D1223" s="22" t="s">
        <v>8004</v>
      </c>
      <c r="E1223" s="22" t="s">
        <v>8005</v>
      </c>
      <c r="F1223" s="22"/>
      <c r="G1223" s="22"/>
      <c r="H1223" s="22"/>
      <c r="I1223" s="22"/>
      <c r="J1223" s="22"/>
      <c r="K1223" s="22"/>
      <c r="L1223" s="22"/>
      <c r="M1223" s="24" t="str">
        <f>CONCATENATE("Preet|",VLOOKUP(C1223,数据标准!E:AF,28,FALSE),"|",TRIM(D1223),"|",TRIM(D1223),"|",E1223,"|",SUBSTITUTE(SUBSTITUTE(F1223,CHAR(10),""),CHAR(13),""),"|")</f>
        <v>Preet|CD000002|E4874|E4874|风能发电工程施工||</v>
      </c>
    </row>
    <row r="1224" spans="1:13" s="17" customFormat="1" ht="12">
      <c r="A1224" s="10" t="s">
        <v>34</v>
      </c>
      <c r="B1224" s="22"/>
      <c r="C1224" s="22" t="s">
        <v>661</v>
      </c>
      <c r="D1224" s="22" t="s">
        <v>8006</v>
      </c>
      <c r="E1224" s="22" t="s">
        <v>8007</v>
      </c>
      <c r="F1224" s="22"/>
      <c r="G1224" s="22"/>
      <c r="H1224" s="22"/>
      <c r="I1224" s="22"/>
      <c r="J1224" s="22"/>
      <c r="K1224" s="22"/>
      <c r="L1224" s="22"/>
      <c r="M1224" s="24" t="str">
        <f>CONCATENATE("Preet|",VLOOKUP(C1224,数据标准!E:AF,28,FALSE),"|",TRIM(D1224),"|",TRIM(D1224),"|",E1224,"|",SUBSTITUTE(SUBSTITUTE(F1224,CHAR(10),""),CHAR(13),""),"|")</f>
        <v>Preet|CD000002|E4875|E4875|太阳能发电工程施工||</v>
      </c>
    </row>
    <row r="1225" spans="1:13" s="17" customFormat="1" ht="12">
      <c r="A1225" s="10" t="s">
        <v>34</v>
      </c>
      <c r="B1225" s="22"/>
      <c r="C1225" s="22" t="s">
        <v>661</v>
      </c>
      <c r="D1225" s="22" t="s">
        <v>8008</v>
      </c>
      <c r="E1225" s="22" t="s">
        <v>8009</v>
      </c>
      <c r="F1225" s="22"/>
      <c r="G1225" s="22"/>
      <c r="H1225" s="22"/>
      <c r="I1225" s="22"/>
      <c r="J1225" s="22"/>
      <c r="K1225" s="22"/>
      <c r="L1225" s="22"/>
      <c r="M1225" s="24" t="str">
        <f>CONCATENATE("Preet|",VLOOKUP(C1225,数据标准!E:AF,28,FALSE),"|",TRIM(D1225),"|",TRIM(D1225),"|",E1225,"|",SUBSTITUTE(SUBSTITUTE(F1225,CHAR(10),""),CHAR(13),""),"|")</f>
        <v>Preet|CD000002|E4879|E4879|其他电力工程施工||</v>
      </c>
    </row>
    <row r="1226" spans="1:13" s="17" customFormat="1" ht="12">
      <c r="A1226" s="10" t="s">
        <v>34</v>
      </c>
      <c r="B1226" s="22"/>
      <c r="C1226" s="22" t="s">
        <v>661</v>
      </c>
      <c r="D1226" s="22" t="s">
        <v>8010</v>
      </c>
      <c r="E1226" s="22" t="s">
        <v>8011</v>
      </c>
      <c r="F1226" s="22"/>
      <c r="G1226" s="22"/>
      <c r="H1226" s="22"/>
      <c r="I1226" s="22"/>
      <c r="J1226" s="22"/>
      <c r="K1226" s="22"/>
      <c r="L1226" s="22"/>
      <c r="M1226" s="24" t="str">
        <f>CONCATENATE("Preet|",VLOOKUP(C1226,数据标准!E:AF,28,FALSE),"|",TRIM(D1226),"|",TRIM(D1226),"|",E1226,"|",SUBSTITUTE(SUBSTITUTE(F1226,CHAR(10),""),CHAR(13),""),"|")</f>
        <v>Preet|CD000002|E4890|E4890|其他土木工程建筑||</v>
      </c>
    </row>
    <row r="1227" spans="1:13" s="17" customFormat="1" ht="12">
      <c r="A1227" s="10" t="s">
        <v>34</v>
      </c>
      <c r="B1227" s="22"/>
      <c r="C1227" s="22" t="s">
        <v>661</v>
      </c>
      <c r="D1227" s="22" t="s">
        <v>8012</v>
      </c>
      <c r="E1227" s="22" t="s">
        <v>8013</v>
      </c>
      <c r="F1227" s="22"/>
      <c r="G1227" s="22"/>
      <c r="H1227" s="22"/>
      <c r="I1227" s="22"/>
      <c r="J1227" s="22"/>
      <c r="K1227" s="22"/>
      <c r="L1227" s="22"/>
      <c r="M1227" s="24" t="str">
        <f>CONCATENATE("Preet|",VLOOKUP(C1227,数据标准!E:AF,28,FALSE),"|",TRIM(D1227),"|",TRIM(D1227),"|",E1227,"|",SUBSTITUTE(SUBSTITUTE(F1227,CHAR(10),""),CHAR(13),""),"|")</f>
        <v>Preet|CD000002|E4891|E4891|园林绿化工程施工||</v>
      </c>
    </row>
    <row r="1228" spans="1:13" s="17" customFormat="1" ht="12">
      <c r="A1228" s="10" t="s">
        <v>34</v>
      </c>
      <c r="B1228" s="22"/>
      <c r="C1228" s="22" t="s">
        <v>661</v>
      </c>
      <c r="D1228" s="22" t="s">
        <v>8014</v>
      </c>
      <c r="E1228" s="22" t="s">
        <v>8015</v>
      </c>
      <c r="F1228" s="22"/>
      <c r="G1228" s="22"/>
      <c r="H1228" s="22"/>
      <c r="I1228" s="22"/>
      <c r="J1228" s="22"/>
      <c r="K1228" s="22"/>
      <c r="L1228" s="22"/>
      <c r="M1228" s="24" t="str">
        <f>CONCATENATE("Preet|",VLOOKUP(C1228,数据标准!E:AF,28,FALSE),"|",TRIM(D1228),"|",TRIM(D1228),"|",E1228,"|",SUBSTITUTE(SUBSTITUTE(F1228,CHAR(10),""),CHAR(13),""),"|")</f>
        <v>Preet|CD000002|E4892|E4892|体育场地设施工程施工||</v>
      </c>
    </row>
    <row r="1229" spans="1:13" s="17" customFormat="1" ht="12">
      <c r="A1229" s="10" t="s">
        <v>34</v>
      </c>
      <c r="B1229" s="22"/>
      <c r="C1229" s="22" t="s">
        <v>661</v>
      </c>
      <c r="D1229" s="22" t="s">
        <v>8016</v>
      </c>
      <c r="E1229" s="22" t="s">
        <v>8017</v>
      </c>
      <c r="F1229" s="22"/>
      <c r="G1229" s="22"/>
      <c r="H1229" s="22"/>
      <c r="I1229" s="22"/>
      <c r="J1229" s="22"/>
      <c r="K1229" s="22"/>
      <c r="L1229" s="22"/>
      <c r="M1229" s="24" t="str">
        <f>CONCATENATE("Preet|",VLOOKUP(C1229,数据标准!E:AF,28,FALSE),"|",TRIM(D1229),"|",TRIM(D1229),"|",E1229,"|",SUBSTITUTE(SUBSTITUTE(F1229,CHAR(10),""),CHAR(13),""),"|")</f>
        <v>Preet|CD000002|E4893|E4893|游乐设施工程施工||</v>
      </c>
    </row>
    <row r="1230" spans="1:13" s="17" customFormat="1" ht="12">
      <c r="A1230" s="10" t="s">
        <v>34</v>
      </c>
      <c r="B1230" s="22"/>
      <c r="C1230" s="22" t="s">
        <v>661</v>
      </c>
      <c r="D1230" s="22" t="s">
        <v>8018</v>
      </c>
      <c r="E1230" s="22" t="s">
        <v>8019</v>
      </c>
      <c r="F1230" s="22"/>
      <c r="G1230" s="22"/>
      <c r="H1230" s="22"/>
      <c r="I1230" s="22"/>
      <c r="J1230" s="22"/>
      <c r="K1230" s="22"/>
      <c r="L1230" s="22"/>
      <c r="M1230" s="24" t="str">
        <f>CONCATENATE("Preet|",VLOOKUP(C1230,数据标准!E:AF,28,FALSE),"|",TRIM(D1230),"|",TRIM(D1230),"|",E1230,"|",SUBSTITUTE(SUBSTITUTE(F1230,CHAR(10),""),CHAR(13),""),"|")</f>
        <v>Preet|CD000002|E4899|E4899|其他土木工程建筑施工||</v>
      </c>
    </row>
    <row r="1231" spans="1:13" s="17" customFormat="1" ht="12">
      <c r="A1231" s="10" t="s">
        <v>34</v>
      </c>
      <c r="B1231" s="22"/>
      <c r="C1231" s="22" t="s">
        <v>661</v>
      </c>
      <c r="D1231" s="22" t="s">
        <v>8020</v>
      </c>
      <c r="E1231" s="22" t="s">
        <v>8021</v>
      </c>
      <c r="F1231" s="22"/>
      <c r="G1231" s="22"/>
      <c r="H1231" s="22"/>
      <c r="I1231" s="22"/>
      <c r="J1231" s="22"/>
      <c r="K1231" s="22"/>
      <c r="L1231" s="22"/>
      <c r="M1231" s="24" t="str">
        <f>CONCATENATE("Preet|",VLOOKUP(C1231,数据标准!E:AF,28,FALSE),"|",TRIM(D1231),"|",TRIM(D1231),"|",E1231,"|",SUBSTITUTE(SUBSTITUTE(F1231,CHAR(10),""),CHAR(13),""),"|")</f>
        <v>Preet|CD000002|E4900|E4900|建筑安装业||</v>
      </c>
    </row>
    <row r="1232" spans="1:13" s="17" customFormat="1" ht="12">
      <c r="A1232" s="10" t="s">
        <v>34</v>
      </c>
      <c r="B1232" s="22"/>
      <c r="C1232" s="22" t="s">
        <v>661</v>
      </c>
      <c r="D1232" s="22" t="s">
        <v>8022</v>
      </c>
      <c r="E1232" s="22" t="s">
        <v>8023</v>
      </c>
      <c r="F1232" s="22"/>
      <c r="G1232" s="22"/>
      <c r="H1232" s="22"/>
      <c r="I1232" s="22"/>
      <c r="J1232" s="22"/>
      <c r="K1232" s="22"/>
      <c r="L1232" s="22"/>
      <c r="M1232" s="24" t="str">
        <f>CONCATENATE("Preet|",VLOOKUP(C1232,数据标准!E:AF,28,FALSE),"|",TRIM(D1232),"|",TRIM(D1232),"|",E1232,"|",SUBSTITUTE(SUBSTITUTE(F1232,CHAR(10),""),CHAR(13),""),"|")</f>
        <v>Preet|CD000002|E4910|E4910|电气安装||</v>
      </c>
    </row>
    <row r="1233" spans="1:13" s="17" customFormat="1" ht="12">
      <c r="A1233" s="10" t="s">
        <v>34</v>
      </c>
      <c r="B1233" s="22"/>
      <c r="C1233" s="22" t="s">
        <v>661</v>
      </c>
      <c r="D1233" s="22" t="s">
        <v>8024</v>
      </c>
      <c r="E1233" s="22" t="s">
        <v>8025</v>
      </c>
      <c r="F1233" s="22"/>
      <c r="G1233" s="22"/>
      <c r="H1233" s="22"/>
      <c r="I1233" s="22"/>
      <c r="J1233" s="22"/>
      <c r="K1233" s="22"/>
      <c r="L1233" s="22"/>
      <c r="M1233" s="24" t="str">
        <f>CONCATENATE("Preet|",VLOOKUP(C1233,数据标准!E:AF,28,FALSE),"|",TRIM(D1233),"|",TRIM(D1233),"|",E1233,"|",SUBSTITUTE(SUBSTITUTE(F1233,CHAR(10),""),CHAR(13),""),"|")</f>
        <v>Preet|CD000002|E4920|E4920|管道和设备安装||</v>
      </c>
    </row>
    <row r="1234" spans="1:13" s="17" customFormat="1" ht="12">
      <c r="A1234" s="10" t="s">
        <v>34</v>
      </c>
      <c r="B1234" s="22"/>
      <c r="C1234" s="22" t="s">
        <v>661</v>
      </c>
      <c r="D1234" s="22" t="s">
        <v>8026</v>
      </c>
      <c r="E1234" s="22" t="s">
        <v>8027</v>
      </c>
      <c r="F1234" s="22"/>
      <c r="G1234" s="22"/>
      <c r="H1234" s="22"/>
      <c r="I1234" s="22"/>
      <c r="J1234" s="22"/>
      <c r="K1234" s="22"/>
      <c r="L1234" s="22"/>
      <c r="M1234" s="24" t="str">
        <f>CONCATENATE("Preet|",VLOOKUP(C1234,数据标准!E:AF,28,FALSE),"|",TRIM(D1234),"|",TRIM(D1234),"|",E1234,"|",SUBSTITUTE(SUBSTITUTE(F1234,CHAR(10),""),CHAR(13),""),"|")</f>
        <v>Preet|CD000002|E4990|E4990|其他建筑安装业||</v>
      </c>
    </row>
    <row r="1235" spans="1:13" s="17" customFormat="1" ht="12">
      <c r="A1235" s="10" t="s">
        <v>34</v>
      </c>
      <c r="B1235" s="22"/>
      <c r="C1235" s="22" t="s">
        <v>661</v>
      </c>
      <c r="D1235" s="22" t="s">
        <v>8028</v>
      </c>
      <c r="E1235" s="22" t="s">
        <v>8029</v>
      </c>
      <c r="F1235" s="22"/>
      <c r="G1235" s="22"/>
      <c r="H1235" s="22"/>
      <c r="I1235" s="22"/>
      <c r="J1235" s="22"/>
      <c r="K1235" s="22"/>
      <c r="L1235" s="22"/>
      <c r="M1235" s="24" t="str">
        <f>CONCATENATE("Preet|",VLOOKUP(C1235,数据标准!E:AF,28,FALSE),"|",TRIM(D1235),"|",TRIM(D1235),"|",E1235,"|",SUBSTITUTE(SUBSTITUTE(F1235,CHAR(10),""),CHAR(13),""),"|")</f>
        <v>Preet|CD000002|E4991|E4991|体育场地设施安装||</v>
      </c>
    </row>
    <row r="1236" spans="1:13" s="17" customFormat="1" ht="12">
      <c r="A1236" s="10" t="s">
        <v>34</v>
      </c>
      <c r="B1236" s="22"/>
      <c r="C1236" s="22" t="s">
        <v>661</v>
      </c>
      <c r="D1236" s="22" t="s">
        <v>8030</v>
      </c>
      <c r="E1236" s="22" t="s">
        <v>8031</v>
      </c>
      <c r="F1236" s="22"/>
      <c r="G1236" s="22"/>
      <c r="H1236" s="22"/>
      <c r="I1236" s="22"/>
      <c r="J1236" s="22"/>
      <c r="K1236" s="22"/>
      <c r="L1236" s="22"/>
      <c r="M1236" s="24" t="str">
        <f>CONCATENATE("Preet|",VLOOKUP(C1236,数据标准!E:AF,28,FALSE),"|",TRIM(D1236),"|",TRIM(D1236),"|",E1236,"|",SUBSTITUTE(SUBSTITUTE(F1236,CHAR(10),""),CHAR(13),""),"|")</f>
        <v>Preet|CD000002|E4999|E4999|其他建筑安装||</v>
      </c>
    </row>
    <row r="1237" spans="1:13" s="17" customFormat="1" ht="12">
      <c r="A1237" s="10" t="s">
        <v>34</v>
      </c>
      <c r="B1237" s="22"/>
      <c r="C1237" s="22" t="s">
        <v>661</v>
      </c>
      <c r="D1237" s="22" t="s">
        <v>8032</v>
      </c>
      <c r="E1237" s="22" t="s">
        <v>8033</v>
      </c>
      <c r="F1237" s="22"/>
      <c r="G1237" s="22"/>
      <c r="H1237" s="22"/>
      <c r="I1237" s="22"/>
      <c r="J1237" s="22"/>
      <c r="K1237" s="22"/>
      <c r="L1237" s="22"/>
      <c r="M1237" s="24" t="str">
        <f>CONCATENATE("Preet|",VLOOKUP(C1237,数据标准!E:AF,28,FALSE),"|",TRIM(D1237),"|",TRIM(D1237),"|",E1237,"|",SUBSTITUTE(SUBSTITUTE(F1237,CHAR(10),""),CHAR(13),""),"|")</f>
        <v>Preet|CD000002|E5000|E5000|建筑装饰、装修和其他建筑业||</v>
      </c>
    </row>
    <row r="1238" spans="1:13" s="17" customFormat="1" ht="12">
      <c r="A1238" s="10" t="s">
        <v>34</v>
      </c>
      <c r="B1238" s="22"/>
      <c r="C1238" s="22" t="s">
        <v>661</v>
      </c>
      <c r="D1238" s="22" t="s">
        <v>8034</v>
      </c>
      <c r="E1238" s="22" t="s">
        <v>8035</v>
      </c>
      <c r="F1238" s="22"/>
      <c r="G1238" s="22"/>
      <c r="H1238" s="22"/>
      <c r="I1238" s="22"/>
      <c r="J1238" s="22"/>
      <c r="K1238" s="22"/>
      <c r="L1238" s="22"/>
      <c r="M1238" s="24" t="str">
        <f>CONCATENATE("Preet|",VLOOKUP(C1238,数据标准!E:AF,28,FALSE),"|",TRIM(D1238),"|",TRIM(D1238),"|",E1238,"|",SUBSTITUTE(SUBSTITUTE(F1238,CHAR(10),""),CHAR(13),""),"|")</f>
        <v>Preet|CD000002|E5010|E5010|建筑装饰和装修业||</v>
      </c>
    </row>
    <row r="1239" spans="1:13" s="17" customFormat="1" ht="12">
      <c r="A1239" s="10" t="s">
        <v>34</v>
      </c>
      <c r="B1239" s="22"/>
      <c r="C1239" s="22" t="s">
        <v>661</v>
      </c>
      <c r="D1239" s="22" t="s">
        <v>8036</v>
      </c>
      <c r="E1239" s="22" t="s">
        <v>8037</v>
      </c>
      <c r="F1239" s="22"/>
      <c r="G1239" s="22"/>
      <c r="H1239" s="22"/>
      <c r="I1239" s="22"/>
      <c r="J1239" s="22"/>
      <c r="K1239" s="22"/>
      <c r="L1239" s="22"/>
      <c r="M1239" s="24" t="str">
        <f>CONCATENATE("Preet|",VLOOKUP(C1239,数据标准!E:AF,28,FALSE),"|",TRIM(D1239),"|",TRIM(D1239),"|",E1239,"|",SUBSTITUTE(SUBSTITUTE(F1239,CHAR(10),""),CHAR(13),""),"|")</f>
        <v>Preet|CD000002|E5011|E5011|公共建筑装饰和装修||</v>
      </c>
    </row>
    <row r="1240" spans="1:13" s="17" customFormat="1" ht="12">
      <c r="A1240" s="10" t="s">
        <v>34</v>
      </c>
      <c r="B1240" s="22"/>
      <c r="C1240" s="22" t="s">
        <v>661</v>
      </c>
      <c r="D1240" s="22" t="s">
        <v>8038</v>
      </c>
      <c r="E1240" s="22" t="s">
        <v>8039</v>
      </c>
      <c r="F1240" s="22"/>
      <c r="G1240" s="22"/>
      <c r="H1240" s="22"/>
      <c r="I1240" s="22"/>
      <c r="J1240" s="22"/>
      <c r="K1240" s="22"/>
      <c r="L1240" s="22"/>
      <c r="M1240" s="24" t="str">
        <f>CONCATENATE("Preet|",VLOOKUP(C1240,数据标准!E:AF,28,FALSE),"|",TRIM(D1240),"|",TRIM(D1240),"|",E1240,"|",SUBSTITUTE(SUBSTITUTE(F1240,CHAR(10),""),CHAR(13),""),"|")</f>
        <v>Preet|CD000002|E5012|E5012|住宅装饰和装修||</v>
      </c>
    </row>
    <row r="1241" spans="1:13" s="17" customFormat="1" ht="12">
      <c r="A1241" s="10" t="s">
        <v>34</v>
      </c>
      <c r="B1241" s="22"/>
      <c r="C1241" s="22" t="s">
        <v>661</v>
      </c>
      <c r="D1241" s="22" t="s">
        <v>8040</v>
      </c>
      <c r="E1241" s="22" t="s">
        <v>8041</v>
      </c>
      <c r="F1241" s="22"/>
      <c r="G1241" s="22"/>
      <c r="H1241" s="22"/>
      <c r="I1241" s="22"/>
      <c r="J1241" s="22"/>
      <c r="K1241" s="22"/>
      <c r="L1241" s="22"/>
      <c r="M1241" s="24" t="str">
        <f>CONCATENATE("Preet|",VLOOKUP(C1241,数据标准!E:AF,28,FALSE),"|",TRIM(D1241),"|",TRIM(D1241),"|",E1241,"|",SUBSTITUTE(SUBSTITUTE(F1241,CHAR(10),""),CHAR(13),""),"|")</f>
        <v>Preet|CD000002|E5013|E5013|建筑幕墙装饰和装修||</v>
      </c>
    </row>
    <row r="1242" spans="1:13" s="17" customFormat="1" ht="12">
      <c r="A1242" s="10" t="s">
        <v>34</v>
      </c>
      <c r="B1242" s="22"/>
      <c r="C1242" s="22" t="s">
        <v>661</v>
      </c>
      <c r="D1242" s="22" t="s">
        <v>8042</v>
      </c>
      <c r="E1242" s="22" t="s">
        <v>8043</v>
      </c>
      <c r="F1242" s="22"/>
      <c r="G1242" s="22"/>
      <c r="H1242" s="22"/>
      <c r="I1242" s="22"/>
      <c r="J1242" s="22"/>
      <c r="K1242" s="22"/>
      <c r="L1242" s="22"/>
      <c r="M1242" s="24" t="str">
        <f>CONCATENATE("Preet|",VLOOKUP(C1242,数据标准!E:AF,28,FALSE),"|",TRIM(D1242),"|",TRIM(D1242),"|",E1242,"|",SUBSTITUTE(SUBSTITUTE(F1242,CHAR(10),""),CHAR(13),""),"|")</f>
        <v>Preet|CD000002|E5020|E5020|建筑物拆除和场地准备活动||</v>
      </c>
    </row>
    <row r="1243" spans="1:13" s="17" customFormat="1" ht="12">
      <c r="A1243" s="10" t="s">
        <v>34</v>
      </c>
      <c r="B1243" s="22"/>
      <c r="C1243" s="22" t="s">
        <v>661</v>
      </c>
      <c r="D1243" s="22" t="s">
        <v>8044</v>
      </c>
      <c r="E1243" s="22" t="s">
        <v>8045</v>
      </c>
      <c r="F1243" s="22"/>
      <c r="G1243" s="22"/>
      <c r="H1243" s="22"/>
      <c r="I1243" s="22"/>
      <c r="J1243" s="22"/>
      <c r="K1243" s="22"/>
      <c r="L1243" s="22"/>
      <c r="M1243" s="24" t="str">
        <f>CONCATENATE("Preet|",VLOOKUP(C1243,数据标准!E:AF,28,FALSE),"|",TRIM(D1243),"|",TRIM(D1243),"|",E1243,"|",SUBSTITUTE(SUBSTITUTE(F1243,CHAR(10),""),CHAR(13),""),"|")</f>
        <v>Preet|CD000002|E5021|E5021|建筑物拆除活动||</v>
      </c>
    </row>
    <row r="1244" spans="1:13" s="17" customFormat="1" ht="12">
      <c r="A1244" s="10" t="s">
        <v>34</v>
      </c>
      <c r="B1244" s="22"/>
      <c r="C1244" s="22" t="s">
        <v>661</v>
      </c>
      <c r="D1244" s="22" t="s">
        <v>8046</v>
      </c>
      <c r="E1244" s="22" t="s">
        <v>8047</v>
      </c>
      <c r="F1244" s="22"/>
      <c r="G1244" s="22"/>
      <c r="H1244" s="22"/>
      <c r="I1244" s="22"/>
      <c r="J1244" s="22"/>
      <c r="K1244" s="22"/>
      <c r="L1244" s="22"/>
      <c r="M1244" s="24" t="str">
        <f>CONCATENATE("Preet|",VLOOKUP(C1244,数据标准!E:AF,28,FALSE),"|",TRIM(D1244),"|",TRIM(D1244),"|",E1244,"|",SUBSTITUTE(SUBSTITUTE(F1244,CHAR(10),""),CHAR(13),""),"|")</f>
        <v>Preet|CD000002|E5022|E5022|场地准备活动||</v>
      </c>
    </row>
    <row r="1245" spans="1:13" s="17" customFormat="1" ht="12">
      <c r="A1245" s="10" t="s">
        <v>34</v>
      </c>
      <c r="B1245" s="22"/>
      <c r="C1245" s="22" t="s">
        <v>661</v>
      </c>
      <c r="D1245" s="22" t="s">
        <v>8048</v>
      </c>
      <c r="E1245" s="22" t="s">
        <v>8049</v>
      </c>
      <c r="F1245" s="22"/>
      <c r="G1245" s="22"/>
      <c r="H1245" s="22"/>
      <c r="I1245" s="22"/>
      <c r="J1245" s="22"/>
      <c r="K1245" s="22"/>
      <c r="L1245" s="22"/>
      <c r="M1245" s="24" t="str">
        <f>CONCATENATE("Preet|",VLOOKUP(C1245,数据标准!E:AF,28,FALSE),"|",TRIM(D1245),"|",TRIM(D1245),"|",E1245,"|",SUBSTITUTE(SUBSTITUTE(F1245,CHAR(10),""),CHAR(13),""),"|")</f>
        <v>Preet|CD000002|E5030|E5030|提供施工设备服务||</v>
      </c>
    </row>
    <row r="1246" spans="1:13" s="17" customFormat="1" ht="12">
      <c r="A1246" s="10" t="s">
        <v>34</v>
      </c>
      <c r="B1246" s="22"/>
      <c r="C1246" s="22" t="s">
        <v>661</v>
      </c>
      <c r="D1246" s="22" t="s">
        <v>8050</v>
      </c>
      <c r="E1246" s="22" t="s">
        <v>8051</v>
      </c>
      <c r="F1246" s="22"/>
      <c r="G1246" s="22"/>
      <c r="H1246" s="22"/>
      <c r="I1246" s="22"/>
      <c r="J1246" s="22"/>
      <c r="K1246" s="22"/>
      <c r="L1246" s="22"/>
      <c r="M1246" s="24" t="str">
        <f>CONCATENATE("Preet|",VLOOKUP(C1246,数据标准!E:AF,28,FALSE),"|",TRIM(D1246),"|",TRIM(D1246),"|",E1246,"|",SUBSTITUTE(SUBSTITUTE(F1246,CHAR(10),""),CHAR(13),""),"|")</f>
        <v>Preet|CD000002|E5090|E5090|其他未列明建筑业||</v>
      </c>
    </row>
    <row r="1247" spans="1:13" s="17" customFormat="1" ht="12">
      <c r="A1247" s="10" t="s">
        <v>34</v>
      </c>
      <c r="B1247" s="22"/>
      <c r="C1247" s="22" t="s">
        <v>661</v>
      </c>
      <c r="D1247" s="22" t="s">
        <v>8052</v>
      </c>
      <c r="E1247" s="22" t="s">
        <v>8053</v>
      </c>
      <c r="F1247" s="22"/>
      <c r="G1247" s="22"/>
      <c r="H1247" s="22"/>
      <c r="I1247" s="22"/>
      <c r="J1247" s="22"/>
      <c r="K1247" s="22"/>
      <c r="L1247" s="22"/>
      <c r="M1247" s="24" t="str">
        <f>CONCATENATE("Preet|",VLOOKUP(C1247,数据标准!E:AF,28,FALSE),"|",TRIM(D1247),"|",TRIM(D1247),"|",E1247,"|",SUBSTITUTE(SUBSTITUTE(F1247,CHAR(10),""),CHAR(13),""),"|")</f>
        <v>Preet|CD000002|F|F|批发和零售业||</v>
      </c>
    </row>
    <row r="1248" spans="1:13" s="17" customFormat="1" ht="12">
      <c r="A1248" s="10" t="s">
        <v>34</v>
      </c>
      <c r="B1248" s="22"/>
      <c r="C1248" s="22" t="s">
        <v>661</v>
      </c>
      <c r="D1248" s="22" t="s">
        <v>8054</v>
      </c>
      <c r="E1248" s="22" t="s">
        <v>8055</v>
      </c>
      <c r="F1248" s="22"/>
      <c r="G1248" s="22"/>
      <c r="H1248" s="22"/>
      <c r="I1248" s="22"/>
      <c r="J1248" s="22"/>
      <c r="K1248" s="22"/>
      <c r="L1248" s="22"/>
      <c r="M1248" s="24" t="str">
        <f>CONCATENATE("Preet|",VLOOKUP(C1248,数据标准!E:AF,28,FALSE),"|",TRIM(D1248),"|",TRIM(D1248),"|",E1248,"|",SUBSTITUTE(SUBSTITUTE(F1248,CHAR(10),""),CHAR(13),""),"|")</f>
        <v>Preet|CD000002|F5100|F5100|批发业||</v>
      </c>
    </row>
    <row r="1249" spans="1:13" s="17" customFormat="1" ht="12">
      <c r="A1249" s="10" t="s">
        <v>34</v>
      </c>
      <c r="B1249" s="22"/>
      <c r="C1249" s="22" t="s">
        <v>661</v>
      </c>
      <c r="D1249" s="22" t="s">
        <v>8056</v>
      </c>
      <c r="E1249" s="22" t="s">
        <v>8057</v>
      </c>
      <c r="F1249" s="22"/>
      <c r="G1249" s="22"/>
      <c r="H1249" s="22"/>
      <c r="I1249" s="22"/>
      <c r="J1249" s="22"/>
      <c r="K1249" s="22"/>
      <c r="L1249" s="22"/>
      <c r="M1249" s="24" t="str">
        <f>CONCATENATE("Preet|",VLOOKUP(C1249,数据标准!E:AF,28,FALSE),"|",TRIM(D1249),"|",TRIM(D1249),"|",E1249,"|",SUBSTITUTE(SUBSTITUTE(F1249,CHAR(10),""),CHAR(13),""),"|")</f>
        <v>Preet|CD000002|F5110|F5110|农、林、牧、渔产品批发||</v>
      </c>
    </row>
    <row r="1250" spans="1:13" s="17" customFormat="1" ht="12">
      <c r="A1250" s="10" t="s">
        <v>34</v>
      </c>
      <c r="B1250" s="22"/>
      <c r="C1250" s="22" t="s">
        <v>661</v>
      </c>
      <c r="D1250" s="22" t="s">
        <v>8058</v>
      </c>
      <c r="E1250" s="22" t="s">
        <v>8059</v>
      </c>
      <c r="F1250" s="22"/>
      <c r="G1250" s="22"/>
      <c r="H1250" s="22"/>
      <c r="I1250" s="22"/>
      <c r="J1250" s="22"/>
      <c r="K1250" s="22"/>
      <c r="L1250" s="22"/>
      <c r="M1250" s="24" t="str">
        <f>CONCATENATE("Preet|",VLOOKUP(C1250,数据标准!E:AF,28,FALSE),"|",TRIM(D1250),"|",TRIM(D1250),"|",E1250,"|",SUBSTITUTE(SUBSTITUTE(F1250,CHAR(10),""),CHAR(13),""),"|")</f>
        <v>Preet|CD000002|F5111|F5111|谷物、豆及薯类批发||</v>
      </c>
    </row>
    <row r="1251" spans="1:13" s="17" customFormat="1" ht="12">
      <c r="A1251" s="10" t="s">
        <v>34</v>
      </c>
      <c r="B1251" s="22"/>
      <c r="C1251" s="22" t="s">
        <v>661</v>
      </c>
      <c r="D1251" s="22" t="s">
        <v>8060</v>
      </c>
      <c r="E1251" s="22" t="s">
        <v>8061</v>
      </c>
      <c r="F1251" s="22"/>
      <c r="G1251" s="22"/>
      <c r="H1251" s="22"/>
      <c r="I1251" s="22"/>
      <c r="J1251" s="22"/>
      <c r="K1251" s="22"/>
      <c r="L1251" s="22"/>
      <c r="M1251" s="24" t="str">
        <f>CONCATENATE("Preet|",VLOOKUP(C1251,数据标准!E:AF,28,FALSE),"|",TRIM(D1251),"|",TRIM(D1251),"|",E1251,"|",SUBSTITUTE(SUBSTITUTE(F1251,CHAR(10),""),CHAR(13),""),"|")</f>
        <v>Preet|CD000002|F5112|F5112|种子批发||</v>
      </c>
    </row>
    <row r="1252" spans="1:13" s="17" customFormat="1" ht="12">
      <c r="A1252" s="10" t="s">
        <v>34</v>
      </c>
      <c r="B1252" s="22"/>
      <c r="C1252" s="22" t="s">
        <v>661</v>
      </c>
      <c r="D1252" s="22" t="s">
        <v>8062</v>
      </c>
      <c r="E1252" s="22" t="s">
        <v>8063</v>
      </c>
      <c r="F1252" s="22"/>
      <c r="G1252" s="22"/>
      <c r="H1252" s="22"/>
      <c r="I1252" s="22"/>
      <c r="J1252" s="22"/>
      <c r="K1252" s="22"/>
      <c r="L1252" s="22"/>
      <c r="M1252" s="24" t="str">
        <f>CONCATENATE("Preet|",VLOOKUP(C1252,数据标准!E:AF,28,FALSE),"|",TRIM(D1252),"|",TRIM(D1252),"|",E1252,"|",SUBSTITUTE(SUBSTITUTE(F1252,CHAR(10),""),CHAR(13),""),"|")</f>
        <v>Preet|CD000002|F5113|F5113|畜牧渔业饲料批发||</v>
      </c>
    </row>
    <row r="1253" spans="1:13" s="17" customFormat="1" ht="12">
      <c r="A1253" s="10" t="s">
        <v>34</v>
      </c>
      <c r="B1253" s="22"/>
      <c r="C1253" s="22" t="s">
        <v>661</v>
      </c>
      <c r="D1253" s="22" t="s">
        <v>8064</v>
      </c>
      <c r="E1253" s="22" t="s">
        <v>8065</v>
      </c>
      <c r="F1253" s="22"/>
      <c r="G1253" s="22"/>
      <c r="H1253" s="22"/>
      <c r="I1253" s="22"/>
      <c r="J1253" s="22"/>
      <c r="K1253" s="22"/>
      <c r="L1253" s="22"/>
      <c r="M1253" s="24" t="str">
        <f>CONCATENATE("Preet|",VLOOKUP(C1253,数据标准!E:AF,28,FALSE),"|",TRIM(D1253),"|",TRIM(D1253),"|",E1253,"|",SUBSTITUTE(SUBSTITUTE(F1253,CHAR(10),""),CHAR(13),""),"|")</f>
        <v>Preet|CD000002|F5114|F5114|棉、麻批发||</v>
      </c>
    </row>
    <row r="1254" spans="1:13" s="17" customFormat="1" ht="12">
      <c r="A1254" s="10" t="s">
        <v>34</v>
      </c>
      <c r="B1254" s="22"/>
      <c r="C1254" s="22" t="s">
        <v>661</v>
      </c>
      <c r="D1254" s="22" t="s">
        <v>8066</v>
      </c>
      <c r="E1254" s="22" t="s">
        <v>8067</v>
      </c>
      <c r="F1254" s="22"/>
      <c r="G1254" s="22"/>
      <c r="H1254" s="22"/>
      <c r="I1254" s="22"/>
      <c r="J1254" s="22"/>
      <c r="K1254" s="22"/>
      <c r="L1254" s="22"/>
      <c r="M1254" s="24" t="str">
        <f>CONCATENATE("Preet|",VLOOKUP(C1254,数据标准!E:AF,28,FALSE),"|",TRIM(D1254),"|",TRIM(D1254),"|",E1254,"|",SUBSTITUTE(SUBSTITUTE(F1254,CHAR(10),""),CHAR(13),""),"|")</f>
        <v>Preet|CD000002|F5115|F5115|林业产品批发||</v>
      </c>
    </row>
    <row r="1255" spans="1:13" s="17" customFormat="1" ht="12">
      <c r="A1255" s="10" t="s">
        <v>34</v>
      </c>
      <c r="B1255" s="22"/>
      <c r="C1255" s="22" t="s">
        <v>661</v>
      </c>
      <c r="D1255" s="22" t="s">
        <v>8068</v>
      </c>
      <c r="E1255" s="22" t="s">
        <v>8069</v>
      </c>
      <c r="F1255" s="22"/>
      <c r="G1255" s="22"/>
      <c r="H1255" s="22"/>
      <c r="I1255" s="22"/>
      <c r="J1255" s="22"/>
      <c r="K1255" s="22"/>
      <c r="L1255" s="22"/>
      <c r="M1255" s="24" t="str">
        <f>CONCATENATE("Preet|",VLOOKUP(C1255,数据标准!E:AF,28,FALSE),"|",TRIM(D1255),"|",TRIM(D1255),"|",E1255,"|",SUBSTITUTE(SUBSTITUTE(F1255,CHAR(10),""),CHAR(13),""),"|")</f>
        <v>Preet|CD000002|F5116|F5116|牲畜批发||</v>
      </c>
    </row>
    <row r="1256" spans="1:13" s="17" customFormat="1" ht="12">
      <c r="A1256" s="10" t="s">
        <v>34</v>
      </c>
      <c r="B1256" s="22"/>
      <c r="C1256" s="22" t="s">
        <v>661</v>
      </c>
      <c r="D1256" s="22" t="s">
        <v>8070</v>
      </c>
      <c r="E1256" s="22" t="s">
        <v>8071</v>
      </c>
      <c r="F1256" s="22"/>
      <c r="G1256" s="22"/>
      <c r="H1256" s="22"/>
      <c r="I1256" s="22"/>
      <c r="J1256" s="22"/>
      <c r="K1256" s="22"/>
      <c r="L1256" s="22"/>
      <c r="M1256" s="24" t="str">
        <f>CONCATENATE("Preet|",VLOOKUP(C1256,数据标准!E:AF,28,FALSE),"|",TRIM(D1256),"|",TRIM(D1256),"|",E1256,"|",SUBSTITUTE(SUBSTITUTE(F1256,CHAR(10),""),CHAR(13),""),"|")</f>
        <v>Preet|CD000002|F5117|F5117|渔业产品批发||</v>
      </c>
    </row>
    <row r="1257" spans="1:13" s="17" customFormat="1" ht="12">
      <c r="A1257" s="10" t="s">
        <v>34</v>
      </c>
      <c r="B1257" s="22"/>
      <c r="C1257" s="22" t="s">
        <v>661</v>
      </c>
      <c r="D1257" s="22" t="s">
        <v>8072</v>
      </c>
      <c r="E1257" s="22" t="s">
        <v>8073</v>
      </c>
      <c r="F1257" s="22"/>
      <c r="G1257" s="22"/>
      <c r="H1257" s="22"/>
      <c r="I1257" s="22"/>
      <c r="J1257" s="22"/>
      <c r="K1257" s="22"/>
      <c r="L1257" s="22"/>
      <c r="M1257" s="24" t="str">
        <f>CONCATENATE("Preet|",VLOOKUP(C1257,数据标准!E:AF,28,FALSE),"|",TRIM(D1257),"|",TRIM(D1257),"|",E1257,"|",SUBSTITUTE(SUBSTITUTE(F1257,CHAR(10),""),CHAR(13),""),"|")</f>
        <v>Preet|CD000002|F5119|F5119|其他农牧产品批发||</v>
      </c>
    </row>
    <row r="1258" spans="1:13" s="17" customFormat="1" ht="12">
      <c r="A1258" s="10" t="s">
        <v>34</v>
      </c>
      <c r="B1258" s="22"/>
      <c r="C1258" s="22" t="s">
        <v>661</v>
      </c>
      <c r="D1258" s="22" t="s">
        <v>8074</v>
      </c>
      <c r="E1258" s="22" t="s">
        <v>8075</v>
      </c>
      <c r="F1258" s="22"/>
      <c r="G1258" s="22"/>
      <c r="H1258" s="22"/>
      <c r="I1258" s="22"/>
      <c r="J1258" s="22"/>
      <c r="K1258" s="22"/>
      <c r="L1258" s="22"/>
      <c r="M1258" s="24" t="str">
        <f>CONCATENATE("Preet|",VLOOKUP(C1258,数据标准!E:AF,28,FALSE),"|",TRIM(D1258),"|",TRIM(D1258),"|",E1258,"|",SUBSTITUTE(SUBSTITUTE(F1258,CHAR(10),""),CHAR(13),""),"|")</f>
        <v>Preet|CD000002|F5120|F5120|食品、饮料及烟草制品批发||</v>
      </c>
    </row>
    <row r="1259" spans="1:13" s="17" customFormat="1" ht="12">
      <c r="A1259" s="10" t="s">
        <v>34</v>
      </c>
      <c r="B1259" s="22"/>
      <c r="C1259" s="22" t="s">
        <v>661</v>
      </c>
      <c r="D1259" s="22" t="s">
        <v>8076</v>
      </c>
      <c r="E1259" s="22" t="s">
        <v>8077</v>
      </c>
      <c r="F1259" s="22"/>
      <c r="G1259" s="22"/>
      <c r="H1259" s="22"/>
      <c r="I1259" s="22"/>
      <c r="J1259" s="22"/>
      <c r="K1259" s="22"/>
      <c r="L1259" s="22"/>
      <c r="M1259" s="24" t="str">
        <f>CONCATENATE("Preet|",VLOOKUP(C1259,数据标准!E:AF,28,FALSE),"|",TRIM(D1259),"|",TRIM(D1259),"|",E1259,"|",SUBSTITUTE(SUBSTITUTE(F1259,CHAR(10),""),CHAR(13),""),"|")</f>
        <v>Preet|CD000002|F5121|F5121|米、面制品及食用油批发||</v>
      </c>
    </row>
    <row r="1260" spans="1:13" s="17" customFormat="1" ht="12">
      <c r="A1260" s="10" t="s">
        <v>34</v>
      </c>
      <c r="B1260" s="22"/>
      <c r="C1260" s="22" t="s">
        <v>661</v>
      </c>
      <c r="D1260" s="22" t="s">
        <v>8078</v>
      </c>
      <c r="E1260" s="22" t="s">
        <v>8079</v>
      </c>
      <c r="F1260" s="22"/>
      <c r="G1260" s="22"/>
      <c r="H1260" s="22"/>
      <c r="I1260" s="22"/>
      <c r="J1260" s="22"/>
      <c r="K1260" s="22"/>
      <c r="L1260" s="22"/>
      <c r="M1260" s="24" t="str">
        <f>CONCATENATE("Preet|",VLOOKUP(C1260,数据标准!E:AF,28,FALSE),"|",TRIM(D1260),"|",TRIM(D1260),"|",E1260,"|",SUBSTITUTE(SUBSTITUTE(F1260,CHAR(10),""),CHAR(13),""),"|")</f>
        <v>Preet|CD000002|F5122|F5122|糕点、糖果及糖批发||</v>
      </c>
    </row>
    <row r="1261" spans="1:13" s="17" customFormat="1" ht="12">
      <c r="A1261" s="10" t="s">
        <v>34</v>
      </c>
      <c r="B1261" s="22"/>
      <c r="C1261" s="22" t="s">
        <v>661</v>
      </c>
      <c r="D1261" s="22" t="s">
        <v>8080</v>
      </c>
      <c r="E1261" s="22" t="s">
        <v>8081</v>
      </c>
      <c r="F1261" s="22"/>
      <c r="G1261" s="22"/>
      <c r="H1261" s="22"/>
      <c r="I1261" s="22"/>
      <c r="J1261" s="22"/>
      <c r="K1261" s="22"/>
      <c r="L1261" s="22"/>
      <c r="M1261" s="24" t="str">
        <f>CONCATENATE("Preet|",VLOOKUP(C1261,数据标准!E:AF,28,FALSE),"|",TRIM(D1261),"|",TRIM(D1261),"|",E1261,"|",SUBSTITUTE(SUBSTITUTE(F1261,CHAR(10),""),CHAR(13),""),"|")</f>
        <v>Preet|CD000002|F5123|F5123|果品、蔬菜批发||</v>
      </c>
    </row>
    <row r="1262" spans="1:13" s="17" customFormat="1" ht="12">
      <c r="A1262" s="10" t="s">
        <v>34</v>
      </c>
      <c r="B1262" s="22"/>
      <c r="C1262" s="22" t="s">
        <v>661</v>
      </c>
      <c r="D1262" s="22" t="s">
        <v>8082</v>
      </c>
      <c r="E1262" s="22" t="s">
        <v>8083</v>
      </c>
      <c r="F1262" s="22"/>
      <c r="G1262" s="22"/>
      <c r="H1262" s="22"/>
      <c r="I1262" s="22"/>
      <c r="J1262" s="22"/>
      <c r="K1262" s="22"/>
      <c r="L1262" s="22"/>
      <c r="M1262" s="24" t="str">
        <f>CONCATENATE("Preet|",VLOOKUP(C1262,数据标准!E:AF,28,FALSE),"|",TRIM(D1262),"|",TRIM(D1262),"|",E1262,"|",SUBSTITUTE(SUBSTITUTE(F1262,CHAR(10),""),CHAR(13),""),"|")</f>
        <v>Preet|CD000002|F5124|F5124|肉、禽、蛋、奶及水产品批发||</v>
      </c>
    </row>
    <row r="1263" spans="1:13" s="17" customFormat="1" ht="12">
      <c r="A1263" s="10" t="s">
        <v>34</v>
      </c>
      <c r="B1263" s="22"/>
      <c r="C1263" s="22" t="s">
        <v>661</v>
      </c>
      <c r="D1263" s="22" t="s">
        <v>8084</v>
      </c>
      <c r="E1263" s="22" t="s">
        <v>8085</v>
      </c>
      <c r="F1263" s="22"/>
      <c r="G1263" s="22"/>
      <c r="H1263" s="22"/>
      <c r="I1263" s="22"/>
      <c r="J1263" s="22"/>
      <c r="K1263" s="22"/>
      <c r="L1263" s="22"/>
      <c r="M1263" s="24" t="str">
        <f>CONCATENATE("Preet|",VLOOKUP(C1263,数据标准!E:AF,28,FALSE),"|",TRIM(D1263),"|",TRIM(D1263),"|",E1263,"|",SUBSTITUTE(SUBSTITUTE(F1263,CHAR(10),""),CHAR(13),""),"|")</f>
        <v>Preet|CD000002|F5125|F5125|盐及调味品批发||</v>
      </c>
    </row>
    <row r="1264" spans="1:13" s="17" customFormat="1" ht="12">
      <c r="A1264" s="10" t="s">
        <v>34</v>
      </c>
      <c r="B1264" s="22"/>
      <c r="C1264" s="22" t="s">
        <v>661</v>
      </c>
      <c r="D1264" s="22" t="s">
        <v>8086</v>
      </c>
      <c r="E1264" s="22" t="s">
        <v>8087</v>
      </c>
      <c r="F1264" s="22"/>
      <c r="G1264" s="22"/>
      <c r="H1264" s="22"/>
      <c r="I1264" s="22"/>
      <c r="J1264" s="22"/>
      <c r="K1264" s="22"/>
      <c r="L1264" s="22"/>
      <c r="M1264" s="24" t="str">
        <f>CONCATENATE("Preet|",VLOOKUP(C1264,数据标准!E:AF,28,FALSE),"|",TRIM(D1264),"|",TRIM(D1264),"|",E1264,"|",SUBSTITUTE(SUBSTITUTE(F1264,CHAR(10),""),CHAR(13),""),"|")</f>
        <v>Preet|CD000002|F5126|F5126|营养和保健品批发||</v>
      </c>
    </row>
    <row r="1265" spans="1:13" s="17" customFormat="1" ht="12">
      <c r="A1265" s="10" t="s">
        <v>34</v>
      </c>
      <c r="B1265" s="22"/>
      <c r="C1265" s="22" t="s">
        <v>661</v>
      </c>
      <c r="D1265" s="22" t="s">
        <v>8088</v>
      </c>
      <c r="E1265" s="22" t="s">
        <v>8089</v>
      </c>
      <c r="F1265" s="22"/>
      <c r="G1265" s="22"/>
      <c r="H1265" s="22"/>
      <c r="I1265" s="22"/>
      <c r="J1265" s="22"/>
      <c r="K1265" s="22"/>
      <c r="L1265" s="22"/>
      <c r="M1265" s="24" t="str">
        <f>CONCATENATE("Preet|",VLOOKUP(C1265,数据标准!E:AF,28,FALSE),"|",TRIM(D1265),"|",TRIM(D1265),"|",E1265,"|",SUBSTITUTE(SUBSTITUTE(F1265,CHAR(10),""),CHAR(13),""),"|")</f>
        <v>Preet|CD000002|F5127|F5127|酒、饮料及茶叶批发||</v>
      </c>
    </row>
    <row r="1266" spans="1:13" s="17" customFormat="1" ht="12">
      <c r="A1266" s="10" t="s">
        <v>34</v>
      </c>
      <c r="B1266" s="22"/>
      <c r="C1266" s="22" t="s">
        <v>661</v>
      </c>
      <c r="D1266" s="22" t="s">
        <v>8090</v>
      </c>
      <c r="E1266" s="22" t="s">
        <v>8091</v>
      </c>
      <c r="F1266" s="22"/>
      <c r="G1266" s="22"/>
      <c r="H1266" s="22"/>
      <c r="I1266" s="22"/>
      <c r="J1266" s="22"/>
      <c r="K1266" s="22"/>
      <c r="L1266" s="22"/>
      <c r="M1266" s="24" t="str">
        <f>CONCATENATE("Preet|",VLOOKUP(C1266,数据标准!E:AF,28,FALSE),"|",TRIM(D1266),"|",TRIM(D1266),"|",E1266,"|",SUBSTITUTE(SUBSTITUTE(F1266,CHAR(10),""),CHAR(13),""),"|")</f>
        <v>Preet|CD000002|F5128|F5128|烟草制品批发||</v>
      </c>
    </row>
    <row r="1267" spans="1:13" s="17" customFormat="1" ht="12">
      <c r="A1267" s="10" t="s">
        <v>34</v>
      </c>
      <c r="B1267" s="22"/>
      <c r="C1267" s="22" t="s">
        <v>661</v>
      </c>
      <c r="D1267" s="22" t="s">
        <v>8092</v>
      </c>
      <c r="E1267" s="22" t="s">
        <v>8093</v>
      </c>
      <c r="F1267" s="22"/>
      <c r="G1267" s="22"/>
      <c r="H1267" s="22"/>
      <c r="I1267" s="22"/>
      <c r="J1267" s="22"/>
      <c r="K1267" s="22"/>
      <c r="L1267" s="22"/>
      <c r="M1267" s="24" t="str">
        <f>CONCATENATE("Preet|",VLOOKUP(C1267,数据标准!E:AF,28,FALSE),"|",TRIM(D1267),"|",TRIM(D1267),"|",E1267,"|",SUBSTITUTE(SUBSTITUTE(F1267,CHAR(10),""),CHAR(13),""),"|")</f>
        <v>Preet|CD000002|F5129|F5129|其他食品批发||</v>
      </c>
    </row>
    <row r="1268" spans="1:13" s="17" customFormat="1" ht="12">
      <c r="A1268" s="10" t="s">
        <v>34</v>
      </c>
      <c r="B1268" s="22"/>
      <c r="C1268" s="22" t="s">
        <v>661</v>
      </c>
      <c r="D1268" s="22" t="s">
        <v>8094</v>
      </c>
      <c r="E1268" s="22" t="s">
        <v>8095</v>
      </c>
      <c r="F1268" s="22"/>
      <c r="G1268" s="22"/>
      <c r="H1268" s="22"/>
      <c r="I1268" s="22"/>
      <c r="J1268" s="22"/>
      <c r="K1268" s="22"/>
      <c r="L1268" s="22"/>
      <c r="M1268" s="24" t="str">
        <f>CONCATENATE("Preet|",VLOOKUP(C1268,数据标准!E:AF,28,FALSE),"|",TRIM(D1268),"|",TRIM(D1268),"|",E1268,"|",SUBSTITUTE(SUBSTITUTE(F1268,CHAR(10),""),CHAR(13),""),"|")</f>
        <v>Preet|CD000002|F5130|F5130|纺织、服装及家庭用品批发||</v>
      </c>
    </row>
    <row r="1269" spans="1:13" s="17" customFormat="1" ht="12">
      <c r="A1269" s="10" t="s">
        <v>34</v>
      </c>
      <c r="B1269" s="22"/>
      <c r="C1269" s="22" t="s">
        <v>661</v>
      </c>
      <c r="D1269" s="22" t="s">
        <v>8096</v>
      </c>
      <c r="E1269" s="22" t="s">
        <v>8097</v>
      </c>
      <c r="F1269" s="22"/>
      <c r="G1269" s="22"/>
      <c r="H1269" s="22"/>
      <c r="I1269" s="22"/>
      <c r="J1269" s="22"/>
      <c r="K1269" s="22"/>
      <c r="L1269" s="22"/>
      <c r="M1269" s="24" t="str">
        <f>CONCATENATE("Preet|",VLOOKUP(C1269,数据标准!E:AF,28,FALSE),"|",TRIM(D1269),"|",TRIM(D1269),"|",E1269,"|",SUBSTITUTE(SUBSTITUTE(F1269,CHAR(10),""),CHAR(13),""),"|")</f>
        <v>Preet|CD000002|F5131|F5131|纺织品、针织品及原料批发||</v>
      </c>
    </row>
    <row r="1270" spans="1:13" s="17" customFormat="1" ht="12">
      <c r="A1270" s="10" t="s">
        <v>34</v>
      </c>
      <c r="B1270" s="22"/>
      <c r="C1270" s="22" t="s">
        <v>661</v>
      </c>
      <c r="D1270" s="22" t="s">
        <v>8098</v>
      </c>
      <c r="E1270" s="22" t="s">
        <v>8099</v>
      </c>
      <c r="F1270" s="22"/>
      <c r="G1270" s="22"/>
      <c r="H1270" s="22"/>
      <c r="I1270" s="22"/>
      <c r="J1270" s="22"/>
      <c r="K1270" s="22"/>
      <c r="L1270" s="22"/>
      <c r="M1270" s="24" t="str">
        <f>CONCATENATE("Preet|",VLOOKUP(C1270,数据标准!E:AF,28,FALSE),"|",TRIM(D1270),"|",TRIM(D1270),"|",E1270,"|",SUBSTITUTE(SUBSTITUTE(F1270,CHAR(10),""),CHAR(13),""),"|")</f>
        <v>Preet|CD000002|F5132|F5132|服装批发||</v>
      </c>
    </row>
    <row r="1271" spans="1:13" s="17" customFormat="1" ht="12">
      <c r="A1271" s="10" t="s">
        <v>34</v>
      </c>
      <c r="B1271" s="22"/>
      <c r="C1271" s="22" t="s">
        <v>661</v>
      </c>
      <c r="D1271" s="22" t="s">
        <v>8100</v>
      </c>
      <c r="E1271" s="22" t="s">
        <v>8101</v>
      </c>
      <c r="F1271" s="22"/>
      <c r="G1271" s="22"/>
      <c r="H1271" s="22"/>
      <c r="I1271" s="22"/>
      <c r="J1271" s="22"/>
      <c r="K1271" s="22"/>
      <c r="L1271" s="22"/>
      <c r="M1271" s="24" t="str">
        <f>CONCATENATE("Preet|",VLOOKUP(C1271,数据标准!E:AF,28,FALSE),"|",TRIM(D1271),"|",TRIM(D1271),"|",E1271,"|",SUBSTITUTE(SUBSTITUTE(F1271,CHAR(10),""),CHAR(13),""),"|")</f>
        <v>Preet|CD000002|F5133|F5133|鞋帽批发||</v>
      </c>
    </row>
    <row r="1272" spans="1:13" s="17" customFormat="1" ht="12">
      <c r="A1272" s="10" t="s">
        <v>34</v>
      </c>
      <c r="B1272" s="22"/>
      <c r="C1272" s="22" t="s">
        <v>661</v>
      </c>
      <c r="D1272" s="22" t="s">
        <v>8102</v>
      </c>
      <c r="E1272" s="22" t="s">
        <v>8103</v>
      </c>
      <c r="F1272" s="22"/>
      <c r="G1272" s="22"/>
      <c r="H1272" s="22"/>
      <c r="I1272" s="22"/>
      <c r="J1272" s="22"/>
      <c r="K1272" s="22"/>
      <c r="L1272" s="22"/>
      <c r="M1272" s="24" t="str">
        <f>CONCATENATE("Preet|",VLOOKUP(C1272,数据标准!E:AF,28,FALSE),"|",TRIM(D1272),"|",TRIM(D1272),"|",E1272,"|",SUBSTITUTE(SUBSTITUTE(F1272,CHAR(10),""),CHAR(13),""),"|")</f>
        <v>Preet|CD000002|F5134|F5134|化妆品及卫生用品批发||</v>
      </c>
    </row>
    <row r="1273" spans="1:13" s="17" customFormat="1" ht="12">
      <c r="A1273" s="10" t="s">
        <v>34</v>
      </c>
      <c r="B1273" s="22"/>
      <c r="C1273" s="22" t="s">
        <v>661</v>
      </c>
      <c r="D1273" s="22" t="s">
        <v>8104</v>
      </c>
      <c r="E1273" s="22" t="s">
        <v>8105</v>
      </c>
      <c r="F1273" s="22"/>
      <c r="G1273" s="22"/>
      <c r="H1273" s="22"/>
      <c r="I1273" s="22"/>
      <c r="J1273" s="22"/>
      <c r="K1273" s="22"/>
      <c r="L1273" s="22"/>
      <c r="M1273" s="24" t="str">
        <f>CONCATENATE("Preet|",VLOOKUP(C1273,数据标准!E:AF,28,FALSE),"|",TRIM(D1273),"|",TRIM(D1273),"|",E1273,"|",SUBSTITUTE(SUBSTITUTE(F1273,CHAR(10),""),CHAR(13),""),"|")</f>
        <v>Preet|CD000002|F5135|F5135|厨具卫具及日用杂品批发||</v>
      </c>
    </row>
    <row r="1274" spans="1:13" s="17" customFormat="1" ht="12">
      <c r="A1274" s="10" t="s">
        <v>34</v>
      </c>
      <c r="B1274" s="22"/>
      <c r="C1274" s="22" t="s">
        <v>661</v>
      </c>
      <c r="D1274" s="22" t="s">
        <v>8106</v>
      </c>
      <c r="E1274" s="22" t="s">
        <v>8107</v>
      </c>
      <c r="F1274" s="22"/>
      <c r="G1274" s="22"/>
      <c r="H1274" s="22"/>
      <c r="I1274" s="22"/>
      <c r="J1274" s="22"/>
      <c r="K1274" s="22"/>
      <c r="L1274" s="22"/>
      <c r="M1274" s="24" t="str">
        <f>CONCATENATE("Preet|",VLOOKUP(C1274,数据标准!E:AF,28,FALSE),"|",TRIM(D1274),"|",TRIM(D1274),"|",E1274,"|",SUBSTITUTE(SUBSTITUTE(F1274,CHAR(10),""),CHAR(13),""),"|")</f>
        <v>Preet|CD000002|F5136|F5136|灯具、装饰物品批发||</v>
      </c>
    </row>
    <row r="1275" spans="1:13" s="17" customFormat="1" ht="12">
      <c r="A1275" s="10" t="s">
        <v>34</v>
      </c>
      <c r="B1275" s="22"/>
      <c r="C1275" s="22" t="s">
        <v>661</v>
      </c>
      <c r="D1275" s="22" t="s">
        <v>8108</v>
      </c>
      <c r="E1275" s="22" t="s">
        <v>8109</v>
      </c>
      <c r="F1275" s="22"/>
      <c r="G1275" s="22"/>
      <c r="H1275" s="22"/>
      <c r="I1275" s="22"/>
      <c r="J1275" s="22"/>
      <c r="K1275" s="22"/>
      <c r="L1275" s="22"/>
      <c r="M1275" s="24" t="str">
        <f>CONCATENATE("Preet|",VLOOKUP(C1275,数据标准!E:AF,28,FALSE),"|",TRIM(D1275),"|",TRIM(D1275),"|",E1275,"|",SUBSTITUTE(SUBSTITUTE(F1275,CHAR(10),""),CHAR(13),""),"|")</f>
        <v>Preet|CD000002|F5137|F5137|家用视听设备批发||</v>
      </c>
    </row>
    <row r="1276" spans="1:13" s="17" customFormat="1" ht="12">
      <c r="A1276" s="10" t="s">
        <v>34</v>
      </c>
      <c r="B1276" s="22"/>
      <c r="C1276" s="22" t="s">
        <v>661</v>
      </c>
      <c r="D1276" s="22" t="s">
        <v>8110</v>
      </c>
      <c r="E1276" s="22" t="s">
        <v>8111</v>
      </c>
      <c r="F1276" s="22"/>
      <c r="G1276" s="22"/>
      <c r="H1276" s="22"/>
      <c r="I1276" s="22"/>
      <c r="J1276" s="22"/>
      <c r="K1276" s="22"/>
      <c r="L1276" s="22"/>
      <c r="M1276" s="24" t="str">
        <f>CONCATENATE("Preet|",VLOOKUP(C1276,数据标准!E:AF,28,FALSE),"|",TRIM(D1276),"|",TRIM(D1276),"|",E1276,"|",SUBSTITUTE(SUBSTITUTE(F1276,CHAR(10),""),CHAR(13),""),"|")</f>
        <v>Preet|CD000002|F5138|F5138|日用家电批发||</v>
      </c>
    </row>
    <row r="1277" spans="1:13" s="17" customFormat="1" ht="12">
      <c r="A1277" s="10" t="s">
        <v>34</v>
      </c>
      <c r="B1277" s="22"/>
      <c r="C1277" s="22" t="s">
        <v>661</v>
      </c>
      <c r="D1277" s="22" t="s">
        <v>8112</v>
      </c>
      <c r="E1277" s="22" t="s">
        <v>8113</v>
      </c>
      <c r="F1277" s="22"/>
      <c r="G1277" s="22"/>
      <c r="H1277" s="22"/>
      <c r="I1277" s="22"/>
      <c r="J1277" s="22"/>
      <c r="K1277" s="22"/>
      <c r="L1277" s="22"/>
      <c r="M1277" s="24" t="str">
        <f>CONCATENATE("Preet|",VLOOKUP(C1277,数据标准!E:AF,28,FALSE),"|",TRIM(D1277),"|",TRIM(D1277),"|",E1277,"|",SUBSTITUTE(SUBSTITUTE(F1277,CHAR(10),""),CHAR(13),""),"|")</f>
        <v>Preet|CD000002|F5139|F5139|其他家庭用品批发||</v>
      </c>
    </row>
    <row r="1278" spans="1:13" s="17" customFormat="1" ht="12">
      <c r="A1278" s="10" t="s">
        <v>34</v>
      </c>
      <c r="B1278" s="22"/>
      <c r="C1278" s="22" t="s">
        <v>661</v>
      </c>
      <c r="D1278" s="22" t="s">
        <v>8114</v>
      </c>
      <c r="E1278" s="22" t="s">
        <v>8115</v>
      </c>
      <c r="F1278" s="22"/>
      <c r="G1278" s="22"/>
      <c r="H1278" s="22"/>
      <c r="I1278" s="22"/>
      <c r="J1278" s="22"/>
      <c r="K1278" s="22"/>
      <c r="L1278" s="22"/>
      <c r="M1278" s="24" t="str">
        <f>CONCATENATE("Preet|",VLOOKUP(C1278,数据标准!E:AF,28,FALSE),"|",TRIM(D1278),"|",TRIM(D1278),"|",E1278,"|",SUBSTITUTE(SUBSTITUTE(F1278,CHAR(10),""),CHAR(13),""),"|")</f>
        <v>Preet|CD000002|F5140|F5140|文化、体育用品及器材批发||</v>
      </c>
    </row>
    <row r="1279" spans="1:13" s="17" customFormat="1" ht="12">
      <c r="A1279" s="10" t="s">
        <v>34</v>
      </c>
      <c r="B1279" s="22"/>
      <c r="C1279" s="22" t="s">
        <v>661</v>
      </c>
      <c r="D1279" s="22" t="s">
        <v>8116</v>
      </c>
      <c r="E1279" s="22" t="s">
        <v>8117</v>
      </c>
      <c r="F1279" s="22"/>
      <c r="G1279" s="22"/>
      <c r="H1279" s="22"/>
      <c r="I1279" s="22"/>
      <c r="J1279" s="22"/>
      <c r="K1279" s="22"/>
      <c r="L1279" s="22"/>
      <c r="M1279" s="24" t="str">
        <f>CONCATENATE("Preet|",VLOOKUP(C1279,数据标准!E:AF,28,FALSE),"|",TRIM(D1279),"|",TRIM(D1279),"|",E1279,"|",SUBSTITUTE(SUBSTITUTE(F1279,CHAR(10),""),CHAR(13),""),"|")</f>
        <v>Preet|CD000002|F5141|F5141|文具用品批发||</v>
      </c>
    </row>
    <row r="1280" spans="1:13" s="17" customFormat="1" ht="12">
      <c r="A1280" s="10" t="s">
        <v>34</v>
      </c>
      <c r="B1280" s="22"/>
      <c r="C1280" s="22" t="s">
        <v>661</v>
      </c>
      <c r="D1280" s="22" t="s">
        <v>8118</v>
      </c>
      <c r="E1280" s="22" t="s">
        <v>8119</v>
      </c>
      <c r="F1280" s="22"/>
      <c r="G1280" s="22"/>
      <c r="H1280" s="22"/>
      <c r="I1280" s="22"/>
      <c r="J1280" s="22"/>
      <c r="K1280" s="22"/>
      <c r="L1280" s="22"/>
      <c r="M1280" s="24" t="str">
        <f>CONCATENATE("Preet|",VLOOKUP(C1280,数据标准!E:AF,28,FALSE),"|",TRIM(D1280),"|",TRIM(D1280),"|",E1280,"|",SUBSTITUTE(SUBSTITUTE(F1280,CHAR(10),""),CHAR(13),""),"|")</f>
        <v>Preet|CD000002|F5142|F5142|体育用品及器材批发||</v>
      </c>
    </row>
    <row r="1281" spans="1:13" s="17" customFormat="1" ht="12">
      <c r="A1281" s="10" t="s">
        <v>34</v>
      </c>
      <c r="B1281" s="22"/>
      <c r="C1281" s="22" t="s">
        <v>661</v>
      </c>
      <c r="D1281" s="22" t="s">
        <v>8120</v>
      </c>
      <c r="E1281" s="22" t="s">
        <v>8121</v>
      </c>
      <c r="F1281" s="22"/>
      <c r="G1281" s="22"/>
      <c r="H1281" s="22"/>
      <c r="I1281" s="22"/>
      <c r="J1281" s="22"/>
      <c r="K1281" s="22"/>
      <c r="L1281" s="22"/>
      <c r="M1281" s="24" t="str">
        <f>CONCATENATE("Preet|",VLOOKUP(C1281,数据标准!E:AF,28,FALSE),"|",TRIM(D1281),"|",TRIM(D1281),"|",E1281,"|",SUBSTITUTE(SUBSTITUTE(F1281,CHAR(10),""),CHAR(13),""),"|")</f>
        <v>Preet|CD000002|F5143|F5143|图书批发||</v>
      </c>
    </row>
    <row r="1282" spans="1:13" s="17" customFormat="1" ht="12">
      <c r="A1282" s="10" t="s">
        <v>34</v>
      </c>
      <c r="B1282" s="22"/>
      <c r="C1282" s="22" t="s">
        <v>661</v>
      </c>
      <c r="D1282" s="22" t="s">
        <v>8122</v>
      </c>
      <c r="E1282" s="22" t="s">
        <v>8123</v>
      </c>
      <c r="F1282" s="22"/>
      <c r="G1282" s="22"/>
      <c r="H1282" s="22"/>
      <c r="I1282" s="22"/>
      <c r="J1282" s="22"/>
      <c r="K1282" s="22"/>
      <c r="L1282" s="22"/>
      <c r="M1282" s="24" t="str">
        <f>CONCATENATE("Preet|",VLOOKUP(C1282,数据标准!E:AF,28,FALSE),"|",TRIM(D1282),"|",TRIM(D1282),"|",E1282,"|",SUBSTITUTE(SUBSTITUTE(F1282,CHAR(10),""),CHAR(13),""),"|")</f>
        <v>Preet|CD000002|F5144|F5144|报刊批发||</v>
      </c>
    </row>
    <row r="1283" spans="1:13" s="17" customFormat="1" ht="12">
      <c r="A1283" s="10" t="s">
        <v>34</v>
      </c>
      <c r="B1283" s="22"/>
      <c r="C1283" s="22" t="s">
        <v>661</v>
      </c>
      <c r="D1283" s="22" t="s">
        <v>8124</v>
      </c>
      <c r="E1283" s="22" t="s">
        <v>8125</v>
      </c>
      <c r="F1283" s="22"/>
      <c r="G1283" s="22"/>
      <c r="H1283" s="22"/>
      <c r="I1283" s="22"/>
      <c r="J1283" s="22"/>
      <c r="K1283" s="22"/>
      <c r="L1283" s="22"/>
      <c r="M1283" s="24" t="str">
        <f>CONCATENATE("Preet|",VLOOKUP(C1283,数据标准!E:AF,28,FALSE),"|",TRIM(D1283),"|",TRIM(D1283),"|",E1283,"|",SUBSTITUTE(SUBSTITUTE(F1283,CHAR(10),""),CHAR(13),""),"|")</f>
        <v>Preet|CD000002|F5145|F5145|音像制品、电子和数字出版物批发||</v>
      </c>
    </row>
    <row r="1284" spans="1:13" s="17" customFormat="1" ht="12">
      <c r="A1284" s="10" t="s">
        <v>34</v>
      </c>
      <c r="B1284" s="22"/>
      <c r="C1284" s="22" t="s">
        <v>661</v>
      </c>
      <c r="D1284" s="22" t="s">
        <v>8126</v>
      </c>
      <c r="E1284" s="22" t="s">
        <v>8127</v>
      </c>
      <c r="F1284" s="22"/>
      <c r="G1284" s="22"/>
      <c r="H1284" s="22"/>
      <c r="I1284" s="22"/>
      <c r="J1284" s="22"/>
      <c r="K1284" s="22"/>
      <c r="L1284" s="22"/>
      <c r="M1284" s="24" t="str">
        <f>CONCATENATE("Preet|",VLOOKUP(C1284,数据标准!E:AF,28,FALSE),"|",TRIM(D1284),"|",TRIM(D1284),"|",E1284,"|",SUBSTITUTE(SUBSTITUTE(F1284,CHAR(10),""),CHAR(13),""),"|")</f>
        <v>Preet|CD000002|F5146|F5146|首饰、工艺品及收藏品批发||</v>
      </c>
    </row>
    <row r="1285" spans="1:13" s="17" customFormat="1" ht="12">
      <c r="A1285" s="10" t="s">
        <v>34</v>
      </c>
      <c r="B1285" s="22"/>
      <c r="C1285" s="22" t="s">
        <v>661</v>
      </c>
      <c r="D1285" s="22" t="s">
        <v>8128</v>
      </c>
      <c r="E1285" s="22" t="s">
        <v>8129</v>
      </c>
      <c r="F1285" s="22"/>
      <c r="G1285" s="22"/>
      <c r="H1285" s="22"/>
      <c r="I1285" s="22"/>
      <c r="J1285" s="22"/>
      <c r="K1285" s="22"/>
      <c r="L1285" s="22"/>
      <c r="M1285" s="24" t="str">
        <f>CONCATENATE("Preet|",VLOOKUP(C1285,数据标准!E:AF,28,FALSE),"|",TRIM(D1285),"|",TRIM(D1285),"|",E1285,"|",SUBSTITUTE(SUBSTITUTE(F1285,CHAR(10),""),CHAR(13),""),"|")</f>
        <v>Preet|CD000002|F5147|F5147|乐器批发||</v>
      </c>
    </row>
    <row r="1286" spans="1:13" s="17" customFormat="1" ht="12">
      <c r="A1286" s="10" t="s">
        <v>34</v>
      </c>
      <c r="B1286" s="22"/>
      <c r="C1286" s="22" t="s">
        <v>661</v>
      </c>
      <c r="D1286" s="22" t="s">
        <v>8130</v>
      </c>
      <c r="E1286" s="22" t="s">
        <v>8131</v>
      </c>
      <c r="F1286" s="22"/>
      <c r="G1286" s="22"/>
      <c r="H1286" s="22"/>
      <c r="I1286" s="22"/>
      <c r="J1286" s="22"/>
      <c r="K1286" s="22"/>
      <c r="L1286" s="22"/>
      <c r="M1286" s="24" t="str">
        <f>CONCATENATE("Preet|",VLOOKUP(C1286,数据标准!E:AF,28,FALSE),"|",TRIM(D1286),"|",TRIM(D1286),"|",E1286,"|",SUBSTITUTE(SUBSTITUTE(F1286,CHAR(10),""),CHAR(13),""),"|")</f>
        <v>Preet|CD000002|F5149|F5149|其他文化用品批发||</v>
      </c>
    </row>
    <row r="1287" spans="1:13" s="17" customFormat="1" ht="12">
      <c r="A1287" s="10" t="s">
        <v>34</v>
      </c>
      <c r="B1287" s="22"/>
      <c r="C1287" s="22" t="s">
        <v>661</v>
      </c>
      <c r="D1287" s="22" t="s">
        <v>8132</v>
      </c>
      <c r="E1287" s="22" t="s">
        <v>8133</v>
      </c>
      <c r="F1287" s="22"/>
      <c r="G1287" s="22"/>
      <c r="H1287" s="22"/>
      <c r="I1287" s="22"/>
      <c r="J1287" s="22"/>
      <c r="K1287" s="22"/>
      <c r="L1287" s="22"/>
      <c r="M1287" s="24" t="str">
        <f>CONCATENATE("Preet|",VLOOKUP(C1287,数据标准!E:AF,28,FALSE),"|",TRIM(D1287),"|",TRIM(D1287),"|",E1287,"|",SUBSTITUTE(SUBSTITUTE(F1287,CHAR(10),""),CHAR(13),""),"|")</f>
        <v>Preet|CD000002|F5150|F5150|医药及医疗器材批发||</v>
      </c>
    </row>
    <row r="1288" spans="1:13" s="17" customFormat="1" ht="12">
      <c r="A1288" s="10" t="s">
        <v>34</v>
      </c>
      <c r="B1288" s="22"/>
      <c r="C1288" s="22" t="s">
        <v>661</v>
      </c>
      <c r="D1288" s="22" t="s">
        <v>8134</v>
      </c>
      <c r="E1288" s="22" t="s">
        <v>8135</v>
      </c>
      <c r="F1288" s="22"/>
      <c r="G1288" s="22"/>
      <c r="H1288" s="22"/>
      <c r="I1288" s="22"/>
      <c r="J1288" s="22"/>
      <c r="K1288" s="22"/>
      <c r="L1288" s="22"/>
      <c r="M1288" s="24" t="str">
        <f>CONCATENATE("Preet|",VLOOKUP(C1288,数据标准!E:AF,28,FALSE),"|",TRIM(D1288),"|",TRIM(D1288),"|",E1288,"|",SUBSTITUTE(SUBSTITUTE(F1288,CHAR(10),""),CHAR(13),""),"|")</f>
        <v>Preet|CD000002|F5151|F5151|西药批发||</v>
      </c>
    </row>
    <row r="1289" spans="1:13" s="17" customFormat="1" ht="12">
      <c r="A1289" s="10" t="s">
        <v>34</v>
      </c>
      <c r="B1289" s="22"/>
      <c r="C1289" s="22" t="s">
        <v>661</v>
      </c>
      <c r="D1289" s="22" t="s">
        <v>8136</v>
      </c>
      <c r="E1289" s="22" t="s">
        <v>8137</v>
      </c>
      <c r="F1289" s="22"/>
      <c r="G1289" s="22"/>
      <c r="H1289" s="22"/>
      <c r="I1289" s="22"/>
      <c r="J1289" s="22"/>
      <c r="K1289" s="22"/>
      <c r="L1289" s="22"/>
      <c r="M1289" s="24" t="str">
        <f>CONCATENATE("Preet|",VLOOKUP(C1289,数据标准!E:AF,28,FALSE),"|",TRIM(D1289),"|",TRIM(D1289),"|",E1289,"|",SUBSTITUTE(SUBSTITUTE(F1289,CHAR(10),""),CHAR(13),""),"|")</f>
        <v>Preet|CD000002|F5152|F5152|中药批发||</v>
      </c>
    </row>
    <row r="1290" spans="1:13" s="17" customFormat="1" ht="12">
      <c r="A1290" s="10" t="s">
        <v>34</v>
      </c>
      <c r="B1290" s="22"/>
      <c r="C1290" s="22" t="s">
        <v>661</v>
      </c>
      <c r="D1290" s="22" t="s">
        <v>8138</v>
      </c>
      <c r="E1290" s="22" t="s">
        <v>8139</v>
      </c>
      <c r="F1290" s="22"/>
      <c r="G1290" s="22"/>
      <c r="H1290" s="22"/>
      <c r="I1290" s="22"/>
      <c r="J1290" s="22"/>
      <c r="K1290" s="22"/>
      <c r="L1290" s="22"/>
      <c r="M1290" s="24" t="str">
        <f>CONCATENATE("Preet|",VLOOKUP(C1290,数据标准!E:AF,28,FALSE),"|",TRIM(D1290),"|",TRIM(D1290),"|",E1290,"|",SUBSTITUTE(SUBSTITUTE(F1290,CHAR(10),""),CHAR(13),""),"|")</f>
        <v>Preet|CD000002|F5153|F5153|动物用药品批发||</v>
      </c>
    </row>
    <row r="1291" spans="1:13" s="17" customFormat="1" ht="12">
      <c r="A1291" s="10" t="s">
        <v>34</v>
      </c>
      <c r="B1291" s="22"/>
      <c r="C1291" s="22" t="s">
        <v>661</v>
      </c>
      <c r="D1291" s="22" t="s">
        <v>8140</v>
      </c>
      <c r="E1291" s="22" t="s">
        <v>8141</v>
      </c>
      <c r="F1291" s="22"/>
      <c r="G1291" s="22"/>
      <c r="H1291" s="22"/>
      <c r="I1291" s="22"/>
      <c r="J1291" s="22"/>
      <c r="K1291" s="22"/>
      <c r="L1291" s="22"/>
      <c r="M1291" s="24" t="str">
        <f>CONCATENATE("Preet|",VLOOKUP(C1291,数据标准!E:AF,28,FALSE),"|",TRIM(D1291),"|",TRIM(D1291),"|",E1291,"|",SUBSTITUTE(SUBSTITUTE(F1291,CHAR(10),""),CHAR(13),""),"|")</f>
        <v>Preet|CD000002|F5154|F5154|医疗用品及器材批发||</v>
      </c>
    </row>
    <row r="1292" spans="1:13" s="17" customFormat="1" ht="12">
      <c r="A1292" s="10" t="s">
        <v>34</v>
      </c>
      <c r="B1292" s="22"/>
      <c r="C1292" s="22" t="s">
        <v>661</v>
      </c>
      <c r="D1292" s="22" t="s">
        <v>8142</v>
      </c>
      <c r="E1292" s="22" t="s">
        <v>8143</v>
      </c>
      <c r="F1292" s="22"/>
      <c r="G1292" s="22"/>
      <c r="H1292" s="22"/>
      <c r="I1292" s="22"/>
      <c r="J1292" s="22"/>
      <c r="K1292" s="22"/>
      <c r="L1292" s="22"/>
      <c r="M1292" s="24" t="str">
        <f>CONCATENATE("Preet|",VLOOKUP(C1292,数据标准!E:AF,28,FALSE),"|",TRIM(D1292),"|",TRIM(D1292),"|",E1292,"|",SUBSTITUTE(SUBSTITUTE(F1292,CHAR(10),""),CHAR(13),""),"|")</f>
        <v>Preet|CD000002|F5160|F5160|矿产品、建材及化工产品批发||</v>
      </c>
    </row>
    <row r="1293" spans="1:13" s="17" customFormat="1" ht="12">
      <c r="A1293" s="10" t="s">
        <v>34</v>
      </c>
      <c r="B1293" s="22"/>
      <c r="C1293" s="22" t="s">
        <v>661</v>
      </c>
      <c r="D1293" s="22" t="s">
        <v>8144</v>
      </c>
      <c r="E1293" s="22" t="s">
        <v>8145</v>
      </c>
      <c r="F1293" s="22"/>
      <c r="G1293" s="22"/>
      <c r="H1293" s="22"/>
      <c r="I1293" s="22"/>
      <c r="J1293" s="22"/>
      <c r="K1293" s="22"/>
      <c r="L1293" s="22"/>
      <c r="M1293" s="24" t="str">
        <f>CONCATENATE("Preet|",VLOOKUP(C1293,数据标准!E:AF,28,FALSE),"|",TRIM(D1293),"|",TRIM(D1293),"|",E1293,"|",SUBSTITUTE(SUBSTITUTE(F1293,CHAR(10),""),CHAR(13),""),"|")</f>
        <v>Preet|CD000002|F5161|F5161|煤炭及制品批发||</v>
      </c>
    </row>
    <row r="1294" spans="1:13" s="17" customFormat="1" ht="12">
      <c r="A1294" s="10" t="s">
        <v>34</v>
      </c>
      <c r="B1294" s="22"/>
      <c r="C1294" s="22" t="s">
        <v>661</v>
      </c>
      <c r="D1294" s="22" t="s">
        <v>8146</v>
      </c>
      <c r="E1294" s="22" t="s">
        <v>8147</v>
      </c>
      <c r="F1294" s="22"/>
      <c r="G1294" s="22"/>
      <c r="H1294" s="22"/>
      <c r="I1294" s="22"/>
      <c r="J1294" s="22"/>
      <c r="K1294" s="22"/>
      <c r="L1294" s="22"/>
      <c r="M1294" s="24" t="str">
        <f>CONCATENATE("Preet|",VLOOKUP(C1294,数据标准!E:AF,28,FALSE),"|",TRIM(D1294),"|",TRIM(D1294),"|",E1294,"|",SUBSTITUTE(SUBSTITUTE(F1294,CHAR(10),""),CHAR(13),""),"|")</f>
        <v>Preet|CD000002|F5162|F5162|石油及制品批发||</v>
      </c>
    </row>
    <row r="1295" spans="1:13" s="17" customFormat="1" ht="12">
      <c r="A1295" s="10" t="s">
        <v>34</v>
      </c>
      <c r="B1295" s="22"/>
      <c r="C1295" s="22" t="s">
        <v>661</v>
      </c>
      <c r="D1295" s="22" t="s">
        <v>8148</v>
      </c>
      <c r="E1295" s="22" t="s">
        <v>8149</v>
      </c>
      <c r="F1295" s="22"/>
      <c r="G1295" s="22"/>
      <c r="H1295" s="22"/>
      <c r="I1295" s="22"/>
      <c r="J1295" s="22"/>
      <c r="K1295" s="22"/>
      <c r="L1295" s="22"/>
      <c r="M1295" s="24" t="str">
        <f>CONCATENATE("Preet|",VLOOKUP(C1295,数据标准!E:AF,28,FALSE),"|",TRIM(D1295),"|",TRIM(D1295),"|",E1295,"|",SUBSTITUTE(SUBSTITUTE(F1295,CHAR(10),""),CHAR(13),""),"|")</f>
        <v>Preet|CD000002|F5163|F5163|非金属矿及制品批发||</v>
      </c>
    </row>
    <row r="1296" spans="1:13" s="17" customFormat="1" ht="12">
      <c r="A1296" s="10" t="s">
        <v>34</v>
      </c>
      <c r="B1296" s="22"/>
      <c r="C1296" s="22" t="s">
        <v>661</v>
      </c>
      <c r="D1296" s="22" t="s">
        <v>8150</v>
      </c>
      <c r="E1296" s="22" t="s">
        <v>8151</v>
      </c>
      <c r="F1296" s="22"/>
      <c r="G1296" s="22"/>
      <c r="H1296" s="22"/>
      <c r="I1296" s="22"/>
      <c r="J1296" s="22"/>
      <c r="K1296" s="22"/>
      <c r="L1296" s="22"/>
      <c r="M1296" s="24" t="str">
        <f>CONCATENATE("Preet|",VLOOKUP(C1296,数据标准!E:AF,28,FALSE),"|",TRIM(D1296),"|",TRIM(D1296),"|",E1296,"|",SUBSTITUTE(SUBSTITUTE(F1296,CHAR(10),""),CHAR(13),""),"|")</f>
        <v>Preet|CD000002|F5164|F5164|金属及金属矿批发||</v>
      </c>
    </row>
    <row r="1297" spans="1:13" s="17" customFormat="1" ht="12">
      <c r="A1297" s="10" t="s">
        <v>34</v>
      </c>
      <c r="B1297" s="22"/>
      <c r="C1297" s="22" t="s">
        <v>661</v>
      </c>
      <c r="D1297" s="22" t="s">
        <v>8152</v>
      </c>
      <c r="E1297" s="22" t="s">
        <v>8153</v>
      </c>
      <c r="F1297" s="22"/>
      <c r="G1297" s="22"/>
      <c r="H1297" s="22"/>
      <c r="I1297" s="22"/>
      <c r="J1297" s="22"/>
      <c r="K1297" s="22"/>
      <c r="L1297" s="22"/>
      <c r="M1297" s="24" t="str">
        <f>CONCATENATE("Preet|",VLOOKUP(C1297,数据标准!E:AF,28,FALSE),"|",TRIM(D1297),"|",TRIM(D1297),"|",E1297,"|",SUBSTITUTE(SUBSTITUTE(F1297,CHAR(10),""),CHAR(13),""),"|")</f>
        <v>Preet|CD000002|F5165|F5165|建材批发||</v>
      </c>
    </row>
    <row r="1298" spans="1:13" s="17" customFormat="1" ht="12">
      <c r="A1298" s="10" t="s">
        <v>34</v>
      </c>
      <c r="B1298" s="22"/>
      <c r="C1298" s="22" t="s">
        <v>661</v>
      </c>
      <c r="D1298" s="22" t="s">
        <v>8154</v>
      </c>
      <c r="E1298" s="22" t="s">
        <v>8155</v>
      </c>
      <c r="F1298" s="22"/>
      <c r="G1298" s="22"/>
      <c r="H1298" s="22"/>
      <c r="I1298" s="22"/>
      <c r="J1298" s="22"/>
      <c r="K1298" s="22"/>
      <c r="L1298" s="22"/>
      <c r="M1298" s="24" t="str">
        <f>CONCATENATE("Preet|",VLOOKUP(C1298,数据标准!E:AF,28,FALSE),"|",TRIM(D1298),"|",TRIM(D1298),"|",E1298,"|",SUBSTITUTE(SUBSTITUTE(F1298,CHAR(10),""),CHAR(13),""),"|")</f>
        <v>Preet|CD000002|F5166|F5166|化肥批发||</v>
      </c>
    </row>
    <row r="1299" spans="1:13" s="17" customFormat="1" ht="12">
      <c r="A1299" s="10" t="s">
        <v>34</v>
      </c>
      <c r="B1299" s="22"/>
      <c r="C1299" s="22" t="s">
        <v>661</v>
      </c>
      <c r="D1299" s="22" t="s">
        <v>8156</v>
      </c>
      <c r="E1299" s="22" t="s">
        <v>8157</v>
      </c>
      <c r="F1299" s="22"/>
      <c r="G1299" s="22"/>
      <c r="H1299" s="22"/>
      <c r="I1299" s="22"/>
      <c r="J1299" s="22"/>
      <c r="K1299" s="22"/>
      <c r="L1299" s="22"/>
      <c r="M1299" s="24" t="str">
        <f>CONCATENATE("Preet|",VLOOKUP(C1299,数据标准!E:AF,28,FALSE),"|",TRIM(D1299),"|",TRIM(D1299),"|",E1299,"|",SUBSTITUTE(SUBSTITUTE(F1299,CHAR(10),""),CHAR(13),""),"|")</f>
        <v>Preet|CD000002|F5167|F5167|农药批发||</v>
      </c>
    </row>
    <row r="1300" spans="1:13" s="17" customFormat="1" ht="12">
      <c r="A1300" s="10" t="s">
        <v>34</v>
      </c>
      <c r="B1300" s="22"/>
      <c r="C1300" s="22" t="s">
        <v>661</v>
      </c>
      <c r="D1300" s="22" t="s">
        <v>8158</v>
      </c>
      <c r="E1300" s="22" t="s">
        <v>8159</v>
      </c>
      <c r="F1300" s="22"/>
      <c r="G1300" s="22"/>
      <c r="H1300" s="22"/>
      <c r="I1300" s="22"/>
      <c r="J1300" s="22"/>
      <c r="K1300" s="22"/>
      <c r="L1300" s="22"/>
      <c r="M1300" s="24" t="str">
        <f>CONCATENATE("Preet|",VLOOKUP(C1300,数据标准!E:AF,28,FALSE),"|",TRIM(D1300),"|",TRIM(D1300),"|",E1300,"|",SUBSTITUTE(SUBSTITUTE(F1300,CHAR(10),""),CHAR(13),""),"|")</f>
        <v>Preet|CD000002|F5168|F5168|农用薄膜批发||</v>
      </c>
    </row>
    <row r="1301" spans="1:13" s="17" customFormat="1" ht="12">
      <c r="A1301" s="10" t="s">
        <v>34</v>
      </c>
      <c r="B1301" s="22"/>
      <c r="C1301" s="22" t="s">
        <v>661</v>
      </c>
      <c r="D1301" s="22" t="s">
        <v>8160</v>
      </c>
      <c r="E1301" s="22" t="s">
        <v>8161</v>
      </c>
      <c r="F1301" s="22"/>
      <c r="G1301" s="22"/>
      <c r="H1301" s="22"/>
      <c r="I1301" s="22"/>
      <c r="J1301" s="22"/>
      <c r="K1301" s="22"/>
      <c r="L1301" s="22"/>
      <c r="M1301" s="24" t="str">
        <f>CONCATENATE("Preet|",VLOOKUP(C1301,数据标准!E:AF,28,FALSE),"|",TRIM(D1301),"|",TRIM(D1301),"|",E1301,"|",SUBSTITUTE(SUBSTITUTE(F1301,CHAR(10),""),CHAR(13),""),"|")</f>
        <v>Preet|CD000002|F5169|F5169|其他化工产品批发||</v>
      </c>
    </row>
    <row r="1302" spans="1:13" s="17" customFormat="1" ht="12">
      <c r="A1302" s="10" t="s">
        <v>34</v>
      </c>
      <c r="B1302" s="22"/>
      <c r="C1302" s="22" t="s">
        <v>661</v>
      </c>
      <c r="D1302" s="22" t="s">
        <v>8162</v>
      </c>
      <c r="E1302" s="22" t="s">
        <v>8163</v>
      </c>
      <c r="F1302" s="22"/>
      <c r="G1302" s="22"/>
      <c r="H1302" s="22"/>
      <c r="I1302" s="22"/>
      <c r="J1302" s="22"/>
      <c r="K1302" s="22"/>
      <c r="L1302" s="22"/>
      <c r="M1302" s="24" t="str">
        <f>CONCATENATE("Preet|",VLOOKUP(C1302,数据标准!E:AF,28,FALSE),"|",TRIM(D1302),"|",TRIM(D1302),"|",E1302,"|",SUBSTITUTE(SUBSTITUTE(F1302,CHAR(10),""),CHAR(13),""),"|")</f>
        <v>Preet|CD000002|F5170|F5170|机械设备、五金产品及电子产品批发||</v>
      </c>
    </row>
    <row r="1303" spans="1:13" s="17" customFormat="1" ht="12">
      <c r="A1303" s="10" t="s">
        <v>34</v>
      </c>
      <c r="B1303" s="22"/>
      <c r="C1303" s="22" t="s">
        <v>661</v>
      </c>
      <c r="D1303" s="22" t="s">
        <v>8164</v>
      </c>
      <c r="E1303" s="22" t="s">
        <v>8165</v>
      </c>
      <c r="F1303" s="22"/>
      <c r="G1303" s="22"/>
      <c r="H1303" s="22"/>
      <c r="I1303" s="22"/>
      <c r="J1303" s="22"/>
      <c r="K1303" s="22"/>
      <c r="L1303" s="22"/>
      <c r="M1303" s="24" t="str">
        <f>CONCATENATE("Preet|",VLOOKUP(C1303,数据标准!E:AF,28,FALSE),"|",TRIM(D1303),"|",TRIM(D1303),"|",E1303,"|",SUBSTITUTE(SUBSTITUTE(F1303,CHAR(10),""),CHAR(13),""),"|")</f>
        <v>Preet|CD000002|F5171|F5171|农业机械批发||</v>
      </c>
    </row>
    <row r="1304" spans="1:13" s="17" customFormat="1" ht="12">
      <c r="A1304" s="10" t="s">
        <v>34</v>
      </c>
      <c r="B1304" s="22"/>
      <c r="C1304" s="22" t="s">
        <v>661</v>
      </c>
      <c r="D1304" s="22" t="s">
        <v>8166</v>
      </c>
      <c r="E1304" s="22" t="s">
        <v>8167</v>
      </c>
      <c r="F1304" s="22"/>
      <c r="G1304" s="22"/>
      <c r="H1304" s="22"/>
      <c r="I1304" s="22"/>
      <c r="J1304" s="22"/>
      <c r="K1304" s="22"/>
      <c r="L1304" s="22"/>
      <c r="M1304" s="24" t="str">
        <f>CONCATENATE("Preet|",VLOOKUP(C1304,数据标准!E:AF,28,FALSE),"|",TRIM(D1304),"|",TRIM(D1304),"|",E1304,"|",SUBSTITUTE(SUBSTITUTE(F1304,CHAR(10),""),CHAR(13),""),"|")</f>
        <v>Preet|CD000002|F5172|F5172|汽车及零配件批发||</v>
      </c>
    </row>
    <row r="1305" spans="1:13" s="17" customFormat="1" ht="12">
      <c r="A1305" s="10" t="s">
        <v>34</v>
      </c>
      <c r="B1305" s="22"/>
      <c r="C1305" s="22" t="s">
        <v>661</v>
      </c>
      <c r="D1305" s="22" t="s">
        <v>8168</v>
      </c>
      <c r="E1305" s="22" t="s">
        <v>8169</v>
      </c>
      <c r="F1305" s="22"/>
      <c r="G1305" s="22"/>
      <c r="H1305" s="22"/>
      <c r="I1305" s="22"/>
      <c r="J1305" s="22"/>
      <c r="K1305" s="22"/>
      <c r="L1305" s="22"/>
      <c r="M1305" s="24" t="str">
        <f>CONCATENATE("Preet|",VLOOKUP(C1305,数据标准!E:AF,28,FALSE),"|",TRIM(D1305),"|",TRIM(D1305),"|",E1305,"|",SUBSTITUTE(SUBSTITUTE(F1305,CHAR(10),""),CHAR(13),""),"|")</f>
        <v>Preet|CD000002|F5173|F5173|摩托车及零配件批发||</v>
      </c>
    </row>
    <row r="1306" spans="1:13" s="17" customFormat="1" ht="12">
      <c r="A1306" s="10" t="s">
        <v>34</v>
      </c>
      <c r="B1306" s="22"/>
      <c r="C1306" s="22" t="s">
        <v>661</v>
      </c>
      <c r="D1306" s="22" t="s">
        <v>8170</v>
      </c>
      <c r="E1306" s="22" t="s">
        <v>8171</v>
      </c>
      <c r="F1306" s="22"/>
      <c r="G1306" s="22"/>
      <c r="H1306" s="22"/>
      <c r="I1306" s="22"/>
      <c r="J1306" s="22"/>
      <c r="K1306" s="22"/>
      <c r="L1306" s="22"/>
      <c r="M1306" s="24" t="str">
        <f>CONCATENATE("Preet|",VLOOKUP(C1306,数据标准!E:AF,28,FALSE),"|",TRIM(D1306),"|",TRIM(D1306),"|",E1306,"|",SUBSTITUTE(SUBSTITUTE(F1306,CHAR(10),""),CHAR(13),""),"|")</f>
        <v>Preet|CD000002|F5174|F5174|五金产品批发||</v>
      </c>
    </row>
    <row r="1307" spans="1:13" s="17" customFormat="1" ht="12">
      <c r="A1307" s="10" t="s">
        <v>34</v>
      </c>
      <c r="B1307" s="22"/>
      <c r="C1307" s="22" t="s">
        <v>661</v>
      </c>
      <c r="D1307" s="22" t="s">
        <v>8172</v>
      </c>
      <c r="E1307" s="22" t="s">
        <v>8173</v>
      </c>
      <c r="F1307" s="22"/>
      <c r="G1307" s="22"/>
      <c r="H1307" s="22"/>
      <c r="I1307" s="22"/>
      <c r="J1307" s="22"/>
      <c r="K1307" s="22"/>
      <c r="L1307" s="22"/>
      <c r="M1307" s="24" t="str">
        <f>CONCATENATE("Preet|",VLOOKUP(C1307,数据标准!E:AF,28,FALSE),"|",TRIM(D1307),"|",TRIM(D1307),"|",E1307,"|",SUBSTITUTE(SUBSTITUTE(F1307,CHAR(10),""),CHAR(13),""),"|")</f>
        <v>Preet|CD000002|F5175|F5175|电气设备批发||</v>
      </c>
    </row>
    <row r="1308" spans="1:13" s="17" customFormat="1" ht="12">
      <c r="A1308" s="10" t="s">
        <v>34</v>
      </c>
      <c r="B1308" s="22"/>
      <c r="C1308" s="22" t="s">
        <v>661</v>
      </c>
      <c r="D1308" s="22" t="s">
        <v>8174</v>
      </c>
      <c r="E1308" s="22" t="s">
        <v>8175</v>
      </c>
      <c r="F1308" s="22"/>
      <c r="G1308" s="22"/>
      <c r="H1308" s="22"/>
      <c r="I1308" s="22"/>
      <c r="J1308" s="22"/>
      <c r="K1308" s="22"/>
      <c r="L1308" s="22"/>
      <c r="M1308" s="24" t="str">
        <f>CONCATENATE("Preet|",VLOOKUP(C1308,数据标准!E:AF,28,FALSE),"|",TRIM(D1308),"|",TRIM(D1308),"|",E1308,"|",SUBSTITUTE(SUBSTITUTE(F1308,CHAR(10),""),CHAR(13),""),"|")</f>
        <v>Preet|CD000002|F5176|F5176|计算机、软件及辅助设备批发||</v>
      </c>
    </row>
    <row r="1309" spans="1:13" s="17" customFormat="1" ht="12">
      <c r="A1309" s="10" t="s">
        <v>34</v>
      </c>
      <c r="B1309" s="22"/>
      <c r="C1309" s="22" t="s">
        <v>661</v>
      </c>
      <c r="D1309" s="22" t="s">
        <v>8176</v>
      </c>
      <c r="E1309" s="22" t="s">
        <v>8177</v>
      </c>
      <c r="F1309" s="22"/>
      <c r="G1309" s="22"/>
      <c r="H1309" s="22"/>
      <c r="I1309" s="22"/>
      <c r="J1309" s="22"/>
      <c r="K1309" s="22"/>
      <c r="L1309" s="22"/>
      <c r="M1309" s="24" t="str">
        <f>CONCATENATE("Preet|",VLOOKUP(C1309,数据标准!E:AF,28,FALSE),"|",TRIM(D1309),"|",TRIM(D1309),"|",E1309,"|",SUBSTITUTE(SUBSTITUTE(F1309,CHAR(10),""),CHAR(13),""),"|")</f>
        <v>Preet|CD000002|F5177|F5177|通讯设备批发||</v>
      </c>
    </row>
    <row r="1310" spans="1:13" s="17" customFormat="1" ht="12">
      <c r="A1310" s="10" t="s">
        <v>34</v>
      </c>
      <c r="B1310" s="22"/>
      <c r="C1310" s="22" t="s">
        <v>661</v>
      </c>
      <c r="D1310" s="22" t="s">
        <v>8178</v>
      </c>
      <c r="E1310" s="22" t="s">
        <v>8179</v>
      </c>
      <c r="F1310" s="22"/>
      <c r="G1310" s="22"/>
      <c r="H1310" s="22"/>
      <c r="I1310" s="22"/>
      <c r="J1310" s="22"/>
      <c r="K1310" s="22"/>
      <c r="L1310" s="22"/>
      <c r="M1310" s="24" t="str">
        <f>CONCATENATE("Preet|",VLOOKUP(C1310,数据标准!E:AF,28,FALSE),"|",TRIM(D1310),"|",TRIM(D1310),"|",E1310,"|",SUBSTITUTE(SUBSTITUTE(F1310,CHAR(10),""),CHAR(13),""),"|")</f>
        <v>Preet|CD000002|F5178|F5178|广播影视设备批发||</v>
      </c>
    </row>
    <row r="1311" spans="1:13" s="17" customFormat="1" ht="12">
      <c r="A1311" s="10" t="s">
        <v>34</v>
      </c>
      <c r="B1311" s="22"/>
      <c r="C1311" s="22" t="s">
        <v>661</v>
      </c>
      <c r="D1311" s="22" t="s">
        <v>8180</v>
      </c>
      <c r="E1311" s="22" t="s">
        <v>8181</v>
      </c>
      <c r="F1311" s="22"/>
      <c r="G1311" s="22"/>
      <c r="H1311" s="22"/>
      <c r="I1311" s="22"/>
      <c r="J1311" s="22"/>
      <c r="K1311" s="22"/>
      <c r="L1311" s="22"/>
      <c r="M1311" s="24" t="str">
        <f>CONCATENATE("Preet|",VLOOKUP(C1311,数据标准!E:AF,28,FALSE),"|",TRIM(D1311),"|",TRIM(D1311),"|",E1311,"|",SUBSTITUTE(SUBSTITUTE(F1311,CHAR(10),""),CHAR(13),""),"|")</f>
        <v>Preet|CD000002|F5179|F5179|其他机械设备及电子产品批发||</v>
      </c>
    </row>
    <row r="1312" spans="1:13" s="17" customFormat="1" ht="12">
      <c r="A1312" s="10" t="s">
        <v>34</v>
      </c>
      <c r="B1312" s="22"/>
      <c r="C1312" s="22" t="s">
        <v>661</v>
      </c>
      <c r="D1312" s="22" t="s">
        <v>8182</v>
      </c>
      <c r="E1312" s="22" t="s">
        <v>8183</v>
      </c>
      <c r="F1312" s="22"/>
      <c r="G1312" s="22"/>
      <c r="H1312" s="22"/>
      <c r="I1312" s="22"/>
      <c r="J1312" s="22"/>
      <c r="K1312" s="22"/>
      <c r="L1312" s="22"/>
      <c r="M1312" s="24" t="str">
        <f>CONCATENATE("Preet|",VLOOKUP(C1312,数据标准!E:AF,28,FALSE),"|",TRIM(D1312),"|",TRIM(D1312),"|",E1312,"|",SUBSTITUTE(SUBSTITUTE(F1312,CHAR(10),""),CHAR(13),""),"|")</f>
        <v>Preet|CD000002|F5180|F5180|贸易经纪与代理||</v>
      </c>
    </row>
    <row r="1313" spans="1:13" s="17" customFormat="1" ht="12">
      <c r="A1313" s="10" t="s">
        <v>34</v>
      </c>
      <c r="B1313" s="22"/>
      <c r="C1313" s="22" t="s">
        <v>661</v>
      </c>
      <c r="D1313" s="22" t="s">
        <v>8184</v>
      </c>
      <c r="E1313" s="22" t="s">
        <v>8185</v>
      </c>
      <c r="F1313" s="22"/>
      <c r="G1313" s="22"/>
      <c r="H1313" s="22"/>
      <c r="I1313" s="22"/>
      <c r="J1313" s="22"/>
      <c r="K1313" s="22"/>
      <c r="L1313" s="22"/>
      <c r="M1313" s="24" t="str">
        <f>CONCATENATE("Preet|",VLOOKUP(C1313,数据标准!E:AF,28,FALSE),"|",TRIM(D1313),"|",TRIM(D1313),"|",E1313,"|",SUBSTITUTE(SUBSTITUTE(F1313,CHAR(10),""),CHAR(13),""),"|")</f>
        <v>Preet|CD000002|F5181|F5181|贸易代理||</v>
      </c>
    </row>
    <row r="1314" spans="1:13" s="17" customFormat="1" ht="12">
      <c r="A1314" s="10" t="s">
        <v>34</v>
      </c>
      <c r="B1314" s="22"/>
      <c r="C1314" s="22" t="s">
        <v>661</v>
      </c>
      <c r="D1314" s="22" t="s">
        <v>8186</v>
      </c>
      <c r="E1314" s="22" t="s">
        <v>8187</v>
      </c>
      <c r="F1314" s="22"/>
      <c r="G1314" s="22"/>
      <c r="H1314" s="22"/>
      <c r="I1314" s="22"/>
      <c r="J1314" s="22"/>
      <c r="K1314" s="22"/>
      <c r="L1314" s="22"/>
      <c r="M1314" s="24" t="str">
        <f>CONCATENATE("Preet|",VLOOKUP(C1314,数据标准!E:AF,28,FALSE),"|",TRIM(D1314),"|",TRIM(D1314),"|",E1314,"|",SUBSTITUTE(SUBSTITUTE(F1314,CHAR(10),""),CHAR(13),""),"|")</f>
        <v>Preet|CD000002|F5182|F5182|一般物品拍卖||</v>
      </c>
    </row>
    <row r="1315" spans="1:13" s="17" customFormat="1" ht="12">
      <c r="A1315" s="10" t="s">
        <v>34</v>
      </c>
      <c r="B1315" s="22"/>
      <c r="C1315" s="22" t="s">
        <v>661</v>
      </c>
      <c r="D1315" s="22" t="s">
        <v>8188</v>
      </c>
      <c r="E1315" s="22" t="s">
        <v>8189</v>
      </c>
      <c r="F1315" s="22"/>
      <c r="G1315" s="22"/>
      <c r="H1315" s="22"/>
      <c r="I1315" s="22"/>
      <c r="J1315" s="22"/>
      <c r="K1315" s="22"/>
      <c r="L1315" s="22"/>
      <c r="M1315" s="24" t="str">
        <f>CONCATENATE("Preet|",VLOOKUP(C1315,数据标准!E:AF,28,FALSE),"|",TRIM(D1315),"|",TRIM(D1315),"|",E1315,"|",SUBSTITUTE(SUBSTITUTE(F1315,CHAR(10),""),CHAR(13),""),"|")</f>
        <v>Preet|CD000002|F5183|F5183|艺术品、收藏品拍卖||</v>
      </c>
    </row>
    <row r="1316" spans="1:13" s="17" customFormat="1" ht="12">
      <c r="A1316" s="10" t="s">
        <v>34</v>
      </c>
      <c r="B1316" s="22"/>
      <c r="C1316" s="22" t="s">
        <v>661</v>
      </c>
      <c r="D1316" s="22" t="s">
        <v>8190</v>
      </c>
      <c r="E1316" s="22" t="s">
        <v>8191</v>
      </c>
      <c r="F1316" s="22"/>
      <c r="G1316" s="22"/>
      <c r="H1316" s="22"/>
      <c r="I1316" s="22"/>
      <c r="J1316" s="22"/>
      <c r="K1316" s="22"/>
      <c r="L1316" s="22"/>
      <c r="M1316" s="24" t="str">
        <f>CONCATENATE("Preet|",VLOOKUP(C1316,数据标准!E:AF,28,FALSE),"|",TRIM(D1316),"|",TRIM(D1316),"|",E1316,"|",SUBSTITUTE(SUBSTITUTE(F1316,CHAR(10),""),CHAR(13),""),"|")</f>
        <v>Preet|CD000002|F5184|F5184|艺术品代理||</v>
      </c>
    </row>
    <row r="1317" spans="1:13" s="17" customFormat="1" ht="12">
      <c r="A1317" s="10" t="s">
        <v>34</v>
      </c>
      <c r="B1317" s="22"/>
      <c r="C1317" s="22" t="s">
        <v>661</v>
      </c>
      <c r="D1317" s="22" t="s">
        <v>8192</v>
      </c>
      <c r="E1317" s="22" t="s">
        <v>8193</v>
      </c>
      <c r="F1317" s="22"/>
      <c r="G1317" s="22"/>
      <c r="H1317" s="22"/>
      <c r="I1317" s="22"/>
      <c r="J1317" s="22"/>
      <c r="K1317" s="22"/>
      <c r="L1317" s="22"/>
      <c r="M1317" s="24" t="str">
        <f>CONCATENATE("Preet|",VLOOKUP(C1317,数据标准!E:AF,28,FALSE),"|",TRIM(D1317),"|",TRIM(D1317),"|",E1317,"|",SUBSTITUTE(SUBSTITUTE(F1317,CHAR(10),""),CHAR(13),""),"|")</f>
        <v>Preet|CD000002|F5189|F5189|其他贸易经纪与代理||</v>
      </c>
    </row>
    <row r="1318" spans="1:13" s="17" customFormat="1" ht="12">
      <c r="A1318" s="10" t="s">
        <v>34</v>
      </c>
      <c r="B1318" s="22"/>
      <c r="C1318" s="22" t="s">
        <v>661</v>
      </c>
      <c r="D1318" s="22" t="s">
        <v>8194</v>
      </c>
      <c r="E1318" s="22" t="s">
        <v>8195</v>
      </c>
      <c r="F1318" s="22"/>
      <c r="G1318" s="22"/>
      <c r="H1318" s="22"/>
      <c r="I1318" s="22"/>
      <c r="J1318" s="22"/>
      <c r="K1318" s="22"/>
      <c r="L1318" s="22"/>
      <c r="M1318" s="24" t="str">
        <f>CONCATENATE("Preet|",VLOOKUP(C1318,数据标准!E:AF,28,FALSE),"|",TRIM(D1318),"|",TRIM(D1318),"|",E1318,"|",SUBSTITUTE(SUBSTITUTE(F1318,CHAR(10),""),CHAR(13),""),"|")</f>
        <v>Preet|CD000002|F5190|F5190|其他批发业||</v>
      </c>
    </row>
    <row r="1319" spans="1:13" s="17" customFormat="1" ht="12">
      <c r="A1319" s="10" t="s">
        <v>34</v>
      </c>
      <c r="B1319" s="22"/>
      <c r="C1319" s="22" t="s">
        <v>661</v>
      </c>
      <c r="D1319" s="22" t="s">
        <v>8196</v>
      </c>
      <c r="E1319" s="22" t="s">
        <v>8197</v>
      </c>
      <c r="F1319" s="22"/>
      <c r="G1319" s="22"/>
      <c r="H1319" s="22"/>
      <c r="I1319" s="22"/>
      <c r="J1319" s="22"/>
      <c r="K1319" s="22"/>
      <c r="L1319" s="22"/>
      <c r="M1319" s="24" t="str">
        <f>CONCATENATE("Preet|",VLOOKUP(C1319,数据标准!E:AF,28,FALSE),"|",TRIM(D1319),"|",TRIM(D1319),"|",E1319,"|",SUBSTITUTE(SUBSTITUTE(F1319,CHAR(10),""),CHAR(13),""),"|")</f>
        <v>Preet|CD000002|F5191|F5191|再生物资回收与批发||</v>
      </c>
    </row>
    <row r="1320" spans="1:13" s="17" customFormat="1" ht="12">
      <c r="A1320" s="10" t="s">
        <v>34</v>
      </c>
      <c r="B1320" s="22"/>
      <c r="C1320" s="22" t="s">
        <v>661</v>
      </c>
      <c r="D1320" s="22" t="s">
        <v>8198</v>
      </c>
      <c r="E1320" s="22" t="s">
        <v>8199</v>
      </c>
      <c r="F1320" s="22"/>
      <c r="G1320" s="22"/>
      <c r="H1320" s="22"/>
      <c r="I1320" s="22"/>
      <c r="J1320" s="22"/>
      <c r="K1320" s="22"/>
      <c r="L1320" s="22"/>
      <c r="M1320" s="24" t="str">
        <f>CONCATENATE("Preet|",VLOOKUP(C1320,数据标准!E:AF,28,FALSE),"|",TRIM(D1320),"|",TRIM(D1320),"|",E1320,"|",SUBSTITUTE(SUBSTITUTE(F1320,CHAR(10),""),CHAR(13),""),"|")</f>
        <v>Preet|CD000002|F5192|F5192|宠物食品用品批发||</v>
      </c>
    </row>
    <row r="1321" spans="1:13" s="17" customFormat="1" ht="12">
      <c r="A1321" s="10" t="s">
        <v>34</v>
      </c>
      <c r="B1321" s="22"/>
      <c r="C1321" s="22" t="s">
        <v>661</v>
      </c>
      <c r="D1321" s="22" t="s">
        <v>8200</v>
      </c>
      <c r="E1321" s="22" t="s">
        <v>8201</v>
      </c>
      <c r="F1321" s="22"/>
      <c r="G1321" s="22"/>
      <c r="H1321" s="22"/>
      <c r="I1321" s="22"/>
      <c r="J1321" s="22"/>
      <c r="K1321" s="22"/>
      <c r="L1321" s="22"/>
      <c r="M1321" s="24" t="str">
        <f>CONCATENATE("Preet|",VLOOKUP(C1321,数据标准!E:AF,28,FALSE),"|",TRIM(D1321),"|",TRIM(D1321),"|",E1321,"|",SUBSTITUTE(SUBSTITUTE(F1321,CHAR(10),""),CHAR(13),""),"|")</f>
        <v>Preet|CD000002|F5193|F5193|互联网批发||</v>
      </c>
    </row>
    <row r="1322" spans="1:13" s="17" customFormat="1" ht="12">
      <c r="A1322" s="10" t="s">
        <v>34</v>
      </c>
      <c r="B1322" s="22"/>
      <c r="C1322" s="22" t="s">
        <v>661</v>
      </c>
      <c r="D1322" s="22" t="s">
        <v>8202</v>
      </c>
      <c r="E1322" s="22" t="s">
        <v>8203</v>
      </c>
      <c r="F1322" s="22"/>
      <c r="G1322" s="22"/>
      <c r="H1322" s="22"/>
      <c r="I1322" s="22"/>
      <c r="J1322" s="22"/>
      <c r="K1322" s="22"/>
      <c r="L1322" s="22"/>
      <c r="M1322" s="24" t="str">
        <f>CONCATENATE("Preet|",VLOOKUP(C1322,数据标准!E:AF,28,FALSE),"|",TRIM(D1322),"|",TRIM(D1322),"|",E1322,"|",SUBSTITUTE(SUBSTITUTE(F1322,CHAR(10),""),CHAR(13),""),"|")</f>
        <v>Preet|CD000002|F5199|F5199|其他未列明批发业||</v>
      </c>
    </row>
    <row r="1323" spans="1:13" s="17" customFormat="1" ht="12">
      <c r="A1323" s="10" t="s">
        <v>34</v>
      </c>
      <c r="B1323" s="22"/>
      <c r="C1323" s="22" t="s">
        <v>661</v>
      </c>
      <c r="D1323" s="22" t="s">
        <v>8204</v>
      </c>
      <c r="E1323" s="22" t="s">
        <v>8205</v>
      </c>
      <c r="F1323" s="22"/>
      <c r="G1323" s="22"/>
      <c r="H1323" s="22"/>
      <c r="I1323" s="22"/>
      <c r="J1323" s="22"/>
      <c r="K1323" s="22"/>
      <c r="L1323" s="22"/>
      <c r="M1323" s="24" t="str">
        <f>CONCATENATE("Preet|",VLOOKUP(C1323,数据标准!E:AF,28,FALSE),"|",TRIM(D1323),"|",TRIM(D1323),"|",E1323,"|",SUBSTITUTE(SUBSTITUTE(F1323,CHAR(10),""),CHAR(13),""),"|")</f>
        <v>Preet|CD000002|F5200|F5200|零售业||</v>
      </c>
    </row>
    <row r="1324" spans="1:13" s="17" customFormat="1" ht="12">
      <c r="A1324" s="10" t="s">
        <v>34</v>
      </c>
      <c r="B1324" s="22"/>
      <c r="C1324" s="22" t="s">
        <v>661</v>
      </c>
      <c r="D1324" s="22" t="s">
        <v>8206</v>
      </c>
      <c r="E1324" s="22" t="s">
        <v>8207</v>
      </c>
      <c r="F1324" s="22"/>
      <c r="G1324" s="22"/>
      <c r="H1324" s="22"/>
      <c r="I1324" s="22"/>
      <c r="J1324" s="22"/>
      <c r="K1324" s="22"/>
      <c r="L1324" s="22"/>
      <c r="M1324" s="24" t="str">
        <f>CONCATENATE("Preet|",VLOOKUP(C1324,数据标准!E:AF,28,FALSE),"|",TRIM(D1324),"|",TRIM(D1324),"|",E1324,"|",SUBSTITUTE(SUBSTITUTE(F1324,CHAR(10),""),CHAR(13),""),"|")</f>
        <v>Preet|CD000002|F5210|F5210|综合零售||</v>
      </c>
    </row>
    <row r="1325" spans="1:13" s="17" customFormat="1" ht="12">
      <c r="A1325" s="10" t="s">
        <v>34</v>
      </c>
      <c r="B1325" s="22"/>
      <c r="C1325" s="22" t="s">
        <v>661</v>
      </c>
      <c r="D1325" s="22" t="s">
        <v>8208</v>
      </c>
      <c r="E1325" s="22" t="s">
        <v>8209</v>
      </c>
      <c r="F1325" s="22"/>
      <c r="G1325" s="22"/>
      <c r="H1325" s="22"/>
      <c r="I1325" s="22"/>
      <c r="J1325" s="22"/>
      <c r="K1325" s="22"/>
      <c r="L1325" s="22"/>
      <c r="M1325" s="24" t="str">
        <f>CONCATENATE("Preet|",VLOOKUP(C1325,数据标准!E:AF,28,FALSE),"|",TRIM(D1325),"|",TRIM(D1325),"|",E1325,"|",SUBSTITUTE(SUBSTITUTE(F1325,CHAR(10),""),CHAR(13),""),"|")</f>
        <v>Preet|CD000002|F5211|F5211|百货零售||</v>
      </c>
    </row>
    <row r="1326" spans="1:13" s="17" customFormat="1" ht="12">
      <c r="A1326" s="10" t="s">
        <v>34</v>
      </c>
      <c r="B1326" s="22"/>
      <c r="C1326" s="22" t="s">
        <v>661</v>
      </c>
      <c r="D1326" s="22" t="s">
        <v>8210</v>
      </c>
      <c r="E1326" s="22" t="s">
        <v>8211</v>
      </c>
      <c r="F1326" s="22"/>
      <c r="G1326" s="22"/>
      <c r="H1326" s="22"/>
      <c r="I1326" s="22"/>
      <c r="J1326" s="22"/>
      <c r="K1326" s="22"/>
      <c r="L1326" s="22"/>
      <c r="M1326" s="24" t="str">
        <f>CONCATENATE("Preet|",VLOOKUP(C1326,数据标准!E:AF,28,FALSE),"|",TRIM(D1326),"|",TRIM(D1326),"|",E1326,"|",SUBSTITUTE(SUBSTITUTE(F1326,CHAR(10),""),CHAR(13),""),"|")</f>
        <v>Preet|CD000002|F5212|F5212|超级市场零售||</v>
      </c>
    </row>
    <row r="1327" spans="1:13" s="17" customFormat="1" ht="12">
      <c r="A1327" s="10" t="s">
        <v>34</v>
      </c>
      <c r="B1327" s="22"/>
      <c r="C1327" s="22" t="s">
        <v>661</v>
      </c>
      <c r="D1327" s="22" t="s">
        <v>8212</v>
      </c>
      <c r="E1327" s="22" t="s">
        <v>8213</v>
      </c>
      <c r="F1327" s="22"/>
      <c r="G1327" s="22"/>
      <c r="H1327" s="22"/>
      <c r="I1327" s="22"/>
      <c r="J1327" s="22"/>
      <c r="K1327" s="22"/>
      <c r="L1327" s="22"/>
      <c r="M1327" s="24" t="str">
        <f>CONCATENATE("Preet|",VLOOKUP(C1327,数据标准!E:AF,28,FALSE),"|",TRIM(D1327),"|",TRIM(D1327),"|",E1327,"|",SUBSTITUTE(SUBSTITUTE(F1327,CHAR(10),""),CHAR(13),""),"|")</f>
        <v>Preet|CD000002|F5213|F5213|便利店零售||</v>
      </c>
    </row>
    <row r="1328" spans="1:13" s="17" customFormat="1" ht="12">
      <c r="A1328" s="10" t="s">
        <v>34</v>
      </c>
      <c r="B1328" s="22"/>
      <c r="C1328" s="22" t="s">
        <v>661</v>
      </c>
      <c r="D1328" s="22" t="s">
        <v>8214</v>
      </c>
      <c r="E1328" s="22" t="s">
        <v>8215</v>
      </c>
      <c r="F1328" s="22"/>
      <c r="G1328" s="22"/>
      <c r="H1328" s="22"/>
      <c r="I1328" s="22"/>
      <c r="J1328" s="22"/>
      <c r="K1328" s="22"/>
      <c r="L1328" s="22"/>
      <c r="M1328" s="24" t="str">
        <f>CONCATENATE("Preet|",VLOOKUP(C1328,数据标准!E:AF,28,FALSE),"|",TRIM(D1328),"|",TRIM(D1328),"|",E1328,"|",SUBSTITUTE(SUBSTITUTE(F1328,CHAR(10),""),CHAR(13),""),"|")</f>
        <v>Preet|CD000002|F5219|F5219|其他综合零售||</v>
      </c>
    </row>
    <row r="1329" spans="1:13" s="17" customFormat="1" ht="12">
      <c r="A1329" s="10" t="s">
        <v>34</v>
      </c>
      <c r="B1329" s="22"/>
      <c r="C1329" s="22" t="s">
        <v>661</v>
      </c>
      <c r="D1329" s="22" t="s">
        <v>8216</v>
      </c>
      <c r="E1329" s="22" t="s">
        <v>8217</v>
      </c>
      <c r="F1329" s="22"/>
      <c r="G1329" s="22"/>
      <c r="H1329" s="22"/>
      <c r="I1329" s="22"/>
      <c r="J1329" s="22"/>
      <c r="K1329" s="22"/>
      <c r="L1329" s="22"/>
      <c r="M1329" s="24" t="str">
        <f>CONCATENATE("Preet|",VLOOKUP(C1329,数据标准!E:AF,28,FALSE),"|",TRIM(D1329),"|",TRIM(D1329),"|",E1329,"|",SUBSTITUTE(SUBSTITUTE(F1329,CHAR(10),""),CHAR(13),""),"|")</f>
        <v>Preet|CD000002|F5220|F5220|食品、饮料及烟草制品专门零售||</v>
      </c>
    </row>
    <row r="1330" spans="1:13" s="17" customFormat="1" ht="12">
      <c r="A1330" s="10" t="s">
        <v>34</v>
      </c>
      <c r="B1330" s="22"/>
      <c r="C1330" s="22" t="s">
        <v>661</v>
      </c>
      <c r="D1330" s="22" t="s">
        <v>8218</v>
      </c>
      <c r="E1330" s="22" t="s">
        <v>8219</v>
      </c>
      <c r="F1330" s="22"/>
      <c r="G1330" s="22"/>
      <c r="H1330" s="22"/>
      <c r="I1330" s="22"/>
      <c r="J1330" s="22"/>
      <c r="K1330" s="22"/>
      <c r="L1330" s="22"/>
      <c r="M1330" s="24" t="str">
        <f>CONCATENATE("Preet|",VLOOKUP(C1330,数据标准!E:AF,28,FALSE),"|",TRIM(D1330),"|",TRIM(D1330),"|",E1330,"|",SUBSTITUTE(SUBSTITUTE(F1330,CHAR(10),""),CHAR(13),""),"|")</f>
        <v>Preet|CD000002|F5221|F5221|粮油零售||</v>
      </c>
    </row>
    <row r="1331" spans="1:13" s="17" customFormat="1" ht="12">
      <c r="A1331" s="10" t="s">
        <v>34</v>
      </c>
      <c r="B1331" s="22"/>
      <c r="C1331" s="22" t="s">
        <v>661</v>
      </c>
      <c r="D1331" s="22" t="s">
        <v>8220</v>
      </c>
      <c r="E1331" s="22" t="s">
        <v>8221</v>
      </c>
      <c r="F1331" s="22"/>
      <c r="G1331" s="22"/>
      <c r="H1331" s="22"/>
      <c r="I1331" s="22"/>
      <c r="J1331" s="22"/>
      <c r="K1331" s="22"/>
      <c r="L1331" s="22"/>
      <c r="M1331" s="24" t="str">
        <f>CONCATENATE("Preet|",VLOOKUP(C1331,数据标准!E:AF,28,FALSE),"|",TRIM(D1331),"|",TRIM(D1331),"|",E1331,"|",SUBSTITUTE(SUBSTITUTE(F1331,CHAR(10),""),CHAR(13),""),"|")</f>
        <v>Preet|CD000002|F5222|F5222|糕点、面包零售||</v>
      </c>
    </row>
    <row r="1332" spans="1:13" s="17" customFormat="1" ht="12">
      <c r="A1332" s="10" t="s">
        <v>34</v>
      </c>
      <c r="B1332" s="22"/>
      <c r="C1332" s="22" t="s">
        <v>661</v>
      </c>
      <c r="D1332" s="22" t="s">
        <v>8222</v>
      </c>
      <c r="E1332" s="22" t="s">
        <v>8223</v>
      </c>
      <c r="F1332" s="22"/>
      <c r="G1332" s="22"/>
      <c r="H1332" s="22"/>
      <c r="I1332" s="22"/>
      <c r="J1332" s="22"/>
      <c r="K1332" s="22"/>
      <c r="L1332" s="22"/>
      <c r="M1332" s="24" t="str">
        <f>CONCATENATE("Preet|",VLOOKUP(C1332,数据标准!E:AF,28,FALSE),"|",TRIM(D1332),"|",TRIM(D1332),"|",E1332,"|",SUBSTITUTE(SUBSTITUTE(F1332,CHAR(10),""),CHAR(13),""),"|")</f>
        <v>Preet|CD000002|F5223|F5223|果品、蔬菜零售||</v>
      </c>
    </row>
    <row r="1333" spans="1:13" s="17" customFormat="1" ht="12">
      <c r="A1333" s="10" t="s">
        <v>34</v>
      </c>
      <c r="B1333" s="22"/>
      <c r="C1333" s="22" t="s">
        <v>661</v>
      </c>
      <c r="D1333" s="22" t="s">
        <v>8224</v>
      </c>
      <c r="E1333" s="22" t="s">
        <v>8225</v>
      </c>
      <c r="F1333" s="22"/>
      <c r="G1333" s="22"/>
      <c r="H1333" s="22"/>
      <c r="I1333" s="22"/>
      <c r="J1333" s="22"/>
      <c r="K1333" s="22"/>
      <c r="L1333" s="22"/>
      <c r="M1333" s="24" t="str">
        <f>CONCATENATE("Preet|",VLOOKUP(C1333,数据标准!E:AF,28,FALSE),"|",TRIM(D1333),"|",TRIM(D1333),"|",E1333,"|",SUBSTITUTE(SUBSTITUTE(F1333,CHAR(10),""),CHAR(13),""),"|")</f>
        <v>Preet|CD000002|F5224|F5224|肉、禽、蛋、奶及水产品零售||</v>
      </c>
    </row>
    <row r="1334" spans="1:13" s="17" customFormat="1" ht="12">
      <c r="A1334" s="10" t="s">
        <v>34</v>
      </c>
      <c r="B1334" s="22"/>
      <c r="C1334" s="22" t="s">
        <v>661</v>
      </c>
      <c r="D1334" s="22" t="s">
        <v>8226</v>
      </c>
      <c r="E1334" s="22" t="s">
        <v>8227</v>
      </c>
      <c r="F1334" s="22"/>
      <c r="G1334" s="22"/>
      <c r="H1334" s="22"/>
      <c r="I1334" s="22"/>
      <c r="J1334" s="22"/>
      <c r="K1334" s="22"/>
      <c r="L1334" s="22"/>
      <c r="M1334" s="24" t="str">
        <f>CONCATENATE("Preet|",VLOOKUP(C1334,数据标准!E:AF,28,FALSE),"|",TRIM(D1334),"|",TRIM(D1334),"|",E1334,"|",SUBSTITUTE(SUBSTITUTE(F1334,CHAR(10),""),CHAR(13),""),"|")</f>
        <v>Preet|CD000002|F5225|F5225|营养和保健品零售||</v>
      </c>
    </row>
    <row r="1335" spans="1:13" s="17" customFormat="1" ht="12">
      <c r="A1335" s="10" t="s">
        <v>34</v>
      </c>
      <c r="B1335" s="22"/>
      <c r="C1335" s="22" t="s">
        <v>661</v>
      </c>
      <c r="D1335" s="22" t="s">
        <v>8228</v>
      </c>
      <c r="E1335" s="22" t="s">
        <v>8229</v>
      </c>
      <c r="F1335" s="22"/>
      <c r="G1335" s="22"/>
      <c r="H1335" s="22"/>
      <c r="I1335" s="22"/>
      <c r="J1335" s="22"/>
      <c r="K1335" s="22"/>
      <c r="L1335" s="22"/>
      <c r="M1335" s="24" t="str">
        <f>CONCATENATE("Preet|",VLOOKUP(C1335,数据标准!E:AF,28,FALSE),"|",TRIM(D1335),"|",TRIM(D1335),"|",E1335,"|",SUBSTITUTE(SUBSTITUTE(F1335,CHAR(10),""),CHAR(13),""),"|")</f>
        <v>Preet|CD000002|F5226|F5226|酒、饮料及茶叶零售||</v>
      </c>
    </row>
    <row r="1336" spans="1:13" s="17" customFormat="1" ht="12">
      <c r="A1336" s="10" t="s">
        <v>34</v>
      </c>
      <c r="B1336" s="22"/>
      <c r="C1336" s="22" t="s">
        <v>661</v>
      </c>
      <c r="D1336" s="22" t="s">
        <v>8230</v>
      </c>
      <c r="E1336" s="22" t="s">
        <v>8231</v>
      </c>
      <c r="F1336" s="22"/>
      <c r="G1336" s="22"/>
      <c r="H1336" s="22"/>
      <c r="I1336" s="22"/>
      <c r="J1336" s="22"/>
      <c r="K1336" s="22"/>
      <c r="L1336" s="22"/>
      <c r="M1336" s="24" t="str">
        <f>CONCATENATE("Preet|",VLOOKUP(C1336,数据标准!E:AF,28,FALSE),"|",TRIM(D1336),"|",TRIM(D1336),"|",E1336,"|",SUBSTITUTE(SUBSTITUTE(F1336,CHAR(10),""),CHAR(13),""),"|")</f>
        <v>Preet|CD000002|F5227|F5227|烟草制品零售||</v>
      </c>
    </row>
    <row r="1337" spans="1:13" s="17" customFormat="1" ht="12">
      <c r="A1337" s="10" t="s">
        <v>34</v>
      </c>
      <c r="B1337" s="22"/>
      <c r="C1337" s="22" t="s">
        <v>661</v>
      </c>
      <c r="D1337" s="22" t="s">
        <v>8232</v>
      </c>
      <c r="E1337" s="22" t="s">
        <v>8233</v>
      </c>
      <c r="F1337" s="22"/>
      <c r="G1337" s="22"/>
      <c r="H1337" s="22"/>
      <c r="I1337" s="22"/>
      <c r="J1337" s="22"/>
      <c r="K1337" s="22"/>
      <c r="L1337" s="22"/>
      <c r="M1337" s="24" t="str">
        <f>CONCATENATE("Preet|",VLOOKUP(C1337,数据标准!E:AF,28,FALSE),"|",TRIM(D1337),"|",TRIM(D1337),"|",E1337,"|",SUBSTITUTE(SUBSTITUTE(F1337,CHAR(10),""),CHAR(13),""),"|")</f>
        <v>Preet|CD000002|F5229|F5229|其他食品零售||</v>
      </c>
    </row>
    <row r="1338" spans="1:13" s="17" customFormat="1" ht="12">
      <c r="A1338" s="10" t="s">
        <v>34</v>
      </c>
      <c r="B1338" s="22"/>
      <c r="C1338" s="22" t="s">
        <v>661</v>
      </c>
      <c r="D1338" s="22" t="s">
        <v>8234</v>
      </c>
      <c r="E1338" s="22" t="s">
        <v>8235</v>
      </c>
      <c r="F1338" s="22"/>
      <c r="G1338" s="22"/>
      <c r="H1338" s="22"/>
      <c r="I1338" s="22"/>
      <c r="J1338" s="22"/>
      <c r="K1338" s="22"/>
      <c r="L1338" s="22"/>
      <c r="M1338" s="24" t="str">
        <f>CONCATENATE("Preet|",VLOOKUP(C1338,数据标准!E:AF,28,FALSE),"|",TRIM(D1338),"|",TRIM(D1338),"|",E1338,"|",SUBSTITUTE(SUBSTITUTE(F1338,CHAR(10),""),CHAR(13),""),"|")</f>
        <v>Preet|CD000002|F5230|F5230|纺织、服装及日用品专门零售||</v>
      </c>
    </row>
    <row r="1339" spans="1:13" s="17" customFormat="1" ht="12">
      <c r="A1339" s="10" t="s">
        <v>34</v>
      </c>
      <c r="B1339" s="22"/>
      <c r="C1339" s="22" t="s">
        <v>661</v>
      </c>
      <c r="D1339" s="22" t="s">
        <v>8236</v>
      </c>
      <c r="E1339" s="22" t="s">
        <v>8237</v>
      </c>
      <c r="F1339" s="22"/>
      <c r="G1339" s="22"/>
      <c r="H1339" s="22"/>
      <c r="I1339" s="22"/>
      <c r="J1339" s="22"/>
      <c r="K1339" s="22"/>
      <c r="L1339" s="22"/>
      <c r="M1339" s="24" t="str">
        <f>CONCATENATE("Preet|",VLOOKUP(C1339,数据标准!E:AF,28,FALSE),"|",TRIM(D1339),"|",TRIM(D1339),"|",E1339,"|",SUBSTITUTE(SUBSTITUTE(F1339,CHAR(10),""),CHAR(13),""),"|")</f>
        <v>Preet|CD000002|F5231|F5231|纺织品及针织品零售||</v>
      </c>
    </row>
    <row r="1340" spans="1:13" s="17" customFormat="1" ht="12">
      <c r="A1340" s="10" t="s">
        <v>34</v>
      </c>
      <c r="B1340" s="22"/>
      <c r="C1340" s="22" t="s">
        <v>661</v>
      </c>
      <c r="D1340" s="22" t="s">
        <v>8238</v>
      </c>
      <c r="E1340" s="22" t="s">
        <v>8239</v>
      </c>
      <c r="F1340" s="22"/>
      <c r="G1340" s="22"/>
      <c r="H1340" s="22"/>
      <c r="I1340" s="22"/>
      <c r="J1340" s="22"/>
      <c r="K1340" s="22"/>
      <c r="L1340" s="22"/>
      <c r="M1340" s="24" t="str">
        <f>CONCATENATE("Preet|",VLOOKUP(C1340,数据标准!E:AF,28,FALSE),"|",TRIM(D1340),"|",TRIM(D1340),"|",E1340,"|",SUBSTITUTE(SUBSTITUTE(F1340,CHAR(10),""),CHAR(13),""),"|")</f>
        <v>Preet|CD000002|F5232|F5232|服装零售||</v>
      </c>
    </row>
    <row r="1341" spans="1:13" s="17" customFormat="1" ht="12">
      <c r="A1341" s="10" t="s">
        <v>34</v>
      </c>
      <c r="B1341" s="22"/>
      <c r="C1341" s="22" t="s">
        <v>661</v>
      </c>
      <c r="D1341" s="22" t="s">
        <v>8240</v>
      </c>
      <c r="E1341" s="22" t="s">
        <v>8241</v>
      </c>
      <c r="F1341" s="22"/>
      <c r="G1341" s="22"/>
      <c r="H1341" s="22"/>
      <c r="I1341" s="22"/>
      <c r="J1341" s="22"/>
      <c r="K1341" s="22"/>
      <c r="L1341" s="22"/>
      <c r="M1341" s="24" t="str">
        <f>CONCATENATE("Preet|",VLOOKUP(C1341,数据标准!E:AF,28,FALSE),"|",TRIM(D1341),"|",TRIM(D1341),"|",E1341,"|",SUBSTITUTE(SUBSTITUTE(F1341,CHAR(10),""),CHAR(13),""),"|")</f>
        <v>Preet|CD000002|F5233|F5233|鞋帽零售||</v>
      </c>
    </row>
    <row r="1342" spans="1:13" s="17" customFormat="1" ht="12">
      <c r="A1342" s="10" t="s">
        <v>34</v>
      </c>
      <c r="B1342" s="22"/>
      <c r="C1342" s="22" t="s">
        <v>661</v>
      </c>
      <c r="D1342" s="22" t="s">
        <v>8242</v>
      </c>
      <c r="E1342" s="22" t="s">
        <v>8243</v>
      </c>
      <c r="F1342" s="22"/>
      <c r="G1342" s="22"/>
      <c r="H1342" s="22"/>
      <c r="I1342" s="22"/>
      <c r="J1342" s="22"/>
      <c r="K1342" s="22"/>
      <c r="L1342" s="22"/>
      <c r="M1342" s="24" t="str">
        <f>CONCATENATE("Preet|",VLOOKUP(C1342,数据标准!E:AF,28,FALSE),"|",TRIM(D1342),"|",TRIM(D1342),"|",E1342,"|",SUBSTITUTE(SUBSTITUTE(F1342,CHAR(10),""),CHAR(13),""),"|")</f>
        <v>Preet|CD000002|F5234|F5234|化妆品及卫生用品零售||</v>
      </c>
    </row>
    <row r="1343" spans="1:13" s="17" customFormat="1" ht="12">
      <c r="A1343" s="10" t="s">
        <v>34</v>
      </c>
      <c r="B1343" s="22"/>
      <c r="C1343" s="22" t="s">
        <v>661</v>
      </c>
      <c r="D1343" s="22" t="s">
        <v>8244</v>
      </c>
      <c r="E1343" s="22" t="s">
        <v>8245</v>
      </c>
      <c r="F1343" s="22"/>
      <c r="G1343" s="22"/>
      <c r="H1343" s="22"/>
      <c r="I1343" s="22"/>
      <c r="J1343" s="22"/>
      <c r="K1343" s="22"/>
      <c r="L1343" s="22"/>
      <c r="M1343" s="24" t="str">
        <f>CONCATENATE("Preet|",VLOOKUP(C1343,数据标准!E:AF,28,FALSE),"|",TRIM(D1343),"|",TRIM(D1343),"|",E1343,"|",SUBSTITUTE(SUBSTITUTE(F1343,CHAR(10),""),CHAR(13),""),"|")</f>
        <v>Preet|CD000002|F5235|F5235|厨具卫具及日用杂品零售||</v>
      </c>
    </row>
    <row r="1344" spans="1:13" s="17" customFormat="1" ht="12">
      <c r="A1344" s="10" t="s">
        <v>34</v>
      </c>
      <c r="B1344" s="22"/>
      <c r="C1344" s="22" t="s">
        <v>661</v>
      </c>
      <c r="D1344" s="22" t="s">
        <v>8246</v>
      </c>
      <c r="E1344" s="22" t="s">
        <v>8247</v>
      </c>
      <c r="F1344" s="22"/>
      <c r="G1344" s="22"/>
      <c r="H1344" s="22"/>
      <c r="I1344" s="22"/>
      <c r="J1344" s="22"/>
      <c r="K1344" s="22"/>
      <c r="L1344" s="22"/>
      <c r="M1344" s="24" t="str">
        <f>CONCATENATE("Preet|",VLOOKUP(C1344,数据标准!E:AF,28,FALSE),"|",TRIM(D1344),"|",TRIM(D1344),"|",E1344,"|",SUBSTITUTE(SUBSTITUTE(F1344,CHAR(10),""),CHAR(13),""),"|")</f>
        <v>Preet|CD000002|F5236|F5236|钟表、眼镜零售||</v>
      </c>
    </row>
    <row r="1345" spans="1:13" s="17" customFormat="1" ht="12">
      <c r="A1345" s="10" t="s">
        <v>34</v>
      </c>
      <c r="B1345" s="22"/>
      <c r="C1345" s="22" t="s">
        <v>661</v>
      </c>
      <c r="D1345" s="22" t="s">
        <v>8248</v>
      </c>
      <c r="E1345" s="22" t="s">
        <v>8249</v>
      </c>
      <c r="F1345" s="22"/>
      <c r="G1345" s="22"/>
      <c r="H1345" s="22"/>
      <c r="I1345" s="22"/>
      <c r="J1345" s="22"/>
      <c r="K1345" s="22"/>
      <c r="L1345" s="22"/>
      <c r="M1345" s="24" t="str">
        <f>CONCATENATE("Preet|",VLOOKUP(C1345,数据标准!E:AF,28,FALSE),"|",TRIM(D1345),"|",TRIM(D1345),"|",E1345,"|",SUBSTITUTE(SUBSTITUTE(F1345,CHAR(10),""),CHAR(13),""),"|")</f>
        <v>Preet|CD000002|F5237|F5237|箱包零售||</v>
      </c>
    </row>
    <row r="1346" spans="1:13" s="17" customFormat="1" ht="12">
      <c r="A1346" s="10" t="s">
        <v>34</v>
      </c>
      <c r="B1346" s="22"/>
      <c r="C1346" s="22" t="s">
        <v>661</v>
      </c>
      <c r="D1346" s="22" t="s">
        <v>8250</v>
      </c>
      <c r="E1346" s="22" t="s">
        <v>8251</v>
      </c>
      <c r="F1346" s="22"/>
      <c r="G1346" s="22"/>
      <c r="H1346" s="22"/>
      <c r="I1346" s="22"/>
      <c r="J1346" s="22"/>
      <c r="K1346" s="22"/>
      <c r="L1346" s="22"/>
      <c r="M1346" s="24" t="str">
        <f>CONCATENATE("Preet|",VLOOKUP(C1346,数据标准!E:AF,28,FALSE),"|",TRIM(D1346),"|",TRIM(D1346),"|",E1346,"|",SUBSTITUTE(SUBSTITUTE(F1346,CHAR(10),""),CHAR(13),""),"|")</f>
        <v>Preet|CD000002|F5238|F5238|自行车等代步设备零售||</v>
      </c>
    </row>
    <row r="1347" spans="1:13" s="17" customFormat="1" ht="12">
      <c r="A1347" s="10" t="s">
        <v>34</v>
      </c>
      <c r="B1347" s="22"/>
      <c r="C1347" s="22" t="s">
        <v>661</v>
      </c>
      <c r="D1347" s="22" t="s">
        <v>8252</v>
      </c>
      <c r="E1347" s="22" t="s">
        <v>8253</v>
      </c>
      <c r="F1347" s="22"/>
      <c r="G1347" s="22"/>
      <c r="H1347" s="22"/>
      <c r="I1347" s="22"/>
      <c r="J1347" s="22"/>
      <c r="K1347" s="22"/>
      <c r="L1347" s="22"/>
      <c r="M1347" s="24" t="str">
        <f>CONCATENATE("Preet|",VLOOKUP(C1347,数据标准!E:AF,28,FALSE),"|",TRIM(D1347),"|",TRIM(D1347),"|",E1347,"|",SUBSTITUTE(SUBSTITUTE(F1347,CHAR(10),""),CHAR(13),""),"|")</f>
        <v>Preet|CD000002|F5239|F5239|其他日用品零售||</v>
      </c>
    </row>
    <row r="1348" spans="1:13" s="17" customFormat="1" ht="12">
      <c r="A1348" s="10" t="s">
        <v>34</v>
      </c>
      <c r="B1348" s="22"/>
      <c r="C1348" s="22" t="s">
        <v>661</v>
      </c>
      <c r="D1348" s="22" t="s">
        <v>8254</v>
      </c>
      <c r="E1348" s="22" t="s">
        <v>8255</v>
      </c>
      <c r="F1348" s="22"/>
      <c r="G1348" s="22"/>
      <c r="H1348" s="22"/>
      <c r="I1348" s="22"/>
      <c r="J1348" s="22"/>
      <c r="K1348" s="22"/>
      <c r="L1348" s="22"/>
      <c r="M1348" s="24" t="str">
        <f>CONCATENATE("Preet|",VLOOKUP(C1348,数据标准!E:AF,28,FALSE),"|",TRIM(D1348),"|",TRIM(D1348),"|",E1348,"|",SUBSTITUTE(SUBSTITUTE(F1348,CHAR(10),""),CHAR(13),""),"|")</f>
        <v>Preet|CD000002|F5240|F5240|文化、体育用品及器材专门零售||</v>
      </c>
    </row>
    <row r="1349" spans="1:13" s="17" customFormat="1" ht="12">
      <c r="A1349" s="10" t="s">
        <v>34</v>
      </c>
      <c r="B1349" s="22"/>
      <c r="C1349" s="22" t="s">
        <v>661</v>
      </c>
      <c r="D1349" s="22" t="s">
        <v>8256</v>
      </c>
      <c r="E1349" s="22" t="s">
        <v>8257</v>
      </c>
      <c r="F1349" s="22"/>
      <c r="G1349" s="22"/>
      <c r="H1349" s="22"/>
      <c r="I1349" s="22"/>
      <c r="J1349" s="22"/>
      <c r="K1349" s="22"/>
      <c r="L1349" s="22"/>
      <c r="M1349" s="24" t="str">
        <f>CONCATENATE("Preet|",VLOOKUP(C1349,数据标准!E:AF,28,FALSE),"|",TRIM(D1349),"|",TRIM(D1349),"|",E1349,"|",SUBSTITUTE(SUBSTITUTE(F1349,CHAR(10),""),CHAR(13),""),"|")</f>
        <v>Preet|CD000002|F5241|F5241|文具用品零售||</v>
      </c>
    </row>
    <row r="1350" spans="1:13" s="17" customFormat="1" ht="12">
      <c r="A1350" s="10" t="s">
        <v>34</v>
      </c>
      <c r="B1350" s="22"/>
      <c r="C1350" s="22" t="s">
        <v>661</v>
      </c>
      <c r="D1350" s="22" t="s">
        <v>8258</v>
      </c>
      <c r="E1350" s="22" t="s">
        <v>8259</v>
      </c>
      <c r="F1350" s="22"/>
      <c r="G1350" s="22"/>
      <c r="H1350" s="22"/>
      <c r="I1350" s="22"/>
      <c r="J1350" s="22"/>
      <c r="K1350" s="22"/>
      <c r="L1350" s="22"/>
      <c r="M1350" s="24" t="str">
        <f>CONCATENATE("Preet|",VLOOKUP(C1350,数据标准!E:AF,28,FALSE),"|",TRIM(D1350),"|",TRIM(D1350),"|",E1350,"|",SUBSTITUTE(SUBSTITUTE(F1350,CHAR(10),""),CHAR(13),""),"|")</f>
        <v>Preet|CD000002|F5242|F5242|体育用品及器材零售||</v>
      </c>
    </row>
    <row r="1351" spans="1:13" s="17" customFormat="1" ht="12">
      <c r="A1351" s="10" t="s">
        <v>34</v>
      </c>
      <c r="B1351" s="22"/>
      <c r="C1351" s="22" t="s">
        <v>661</v>
      </c>
      <c r="D1351" s="22" t="s">
        <v>8260</v>
      </c>
      <c r="E1351" s="22" t="s">
        <v>8261</v>
      </c>
      <c r="F1351" s="22"/>
      <c r="G1351" s="22"/>
      <c r="H1351" s="22"/>
      <c r="I1351" s="22"/>
      <c r="J1351" s="22"/>
      <c r="K1351" s="22"/>
      <c r="L1351" s="22"/>
      <c r="M1351" s="24" t="str">
        <f>CONCATENATE("Preet|",VLOOKUP(C1351,数据标准!E:AF,28,FALSE),"|",TRIM(D1351),"|",TRIM(D1351),"|",E1351,"|",SUBSTITUTE(SUBSTITUTE(F1351,CHAR(10),""),CHAR(13),""),"|")</f>
        <v>Preet|CD000002|F5243|F5243|图书、报刊零售||</v>
      </c>
    </row>
    <row r="1352" spans="1:13" s="17" customFormat="1" ht="12">
      <c r="A1352" s="10" t="s">
        <v>34</v>
      </c>
      <c r="B1352" s="22"/>
      <c r="C1352" s="22" t="s">
        <v>661</v>
      </c>
      <c r="D1352" s="22" t="s">
        <v>8262</v>
      </c>
      <c r="E1352" s="22" t="s">
        <v>8263</v>
      </c>
      <c r="F1352" s="22"/>
      <c r="G1352" s="22"/>
      <c r="H1352" s="22"/>
      <c r="I1352" s="22"/>
      <c r="J1352" s="22"/>
      <c r="K1352" s="22"/>
      <c r="L1352" s="22"/>
      <c r="M1352" s="24" t="str">
        <f>CONCATENATE("Preet|",VLOOKUP(C1352,数据标准!E:AF,28,FALSE),"|",TRIM(D1352),"|",TRIM(D1352),"|",E1352,"|",SUBSTITUTE(SUBSTITUTE(F1352,CHAR(10),""),CHAR(13),""),"|")</f>
        <v>Preet|CD000002|F5244|F5244|音像制品、电子和数字出版物零售||</v>
      </c>
    </row>
    <row r="1353" spans="1:13" s="17" customFormat="1" ht="12">
      <c r="A1353" s="10" t="s">
        <v>34</v>
      </c>
      <c r="B1353" s="22"/>
      <c r="C1353" s="22" t="s">
        <v>661</v>
      </c>
      <c r="D1353" s="22" t="s">
        <v>8264</v>
      </c>
      <c r="E1353" s="22" t="s">
        <v>8265</v>
      </c>
      <c r="F1353" s="22"/>
      <c r="G1353" s="22"/>
      <c r="H1353" s="22"/>
      <c r="I1353" s="22"/>
      <c r="J1353" s="22"/>
      <c r="K1353" s="22"/>
      <c r="L1353" s="22"/>
      <c r="M1353" s="24" t="str">
        <f>CONCATENATE("Preet|",VLOOKUP(C1353,数据标准!E:AF,28,FALSE),"|",TRIM(D1353),"|",TRIM(D1353),"|",E1353,"|",SUBSTITUTE(SUBSTITUTE(F1353,CHAR(10),""),CHAR(13),""),"|")</f>
        <v>Preet|CD000002|F5245|F5245|珠宝首饰零售||</v>
      </c>
    </row>
    <row r="1354" spans="1:13" s="17" customFormat="1" ht="12">
      <c r="A1354" s="10" t="s">
        <v>34</v>
      </c>
      <c r="B1354" s="22"/>
      <c r="C1354" s="22" t="s">
        <v>661</v>
      </c>
      <c r="D1354" s="22" t="s">
        <v>8266</v>
      </c>
      <c r="E1354" s="22" t="s">
        <v>8267</v>
      </c>
      <c r="F1354" s="22"/>
      <c r="G1354" s="22"/>
      <c r="H1354" s="22"/>
      <c r="I1354" s="22"/>
      <c r="J1354" s="22"/>
      <c r="K1354" s="22"/>
      <c r="L1354" s="22"/>
      <c r="M1354" s="24" t="str">
        <f>CONCATENATE("Preet|",VLOOKUP(C1354,数据标准!E:AF,28,FALSE),"|",TRIM(D1354),"|",TRIM(D1354),"|",E1354,"|",SUBSTITUTE(SUBSTITUTE(F1354,CHAR(10),""),CHAR(13),""),"|")</f>
        <v>Preet|CD000002|F5246|F5246|工艺美术品及收藏品零售||</v>
      </c>
    </row>
    <row r="1355" spans="1:13" s="17" customFormat="1" ht="12">
      <c r="A1355" s="10" t="s">
        <v>34</v>
      </c>
      <c r="B1355" s="22"/>
      <c r="C1355" s="22" t="s">
        <v>661</v>
      </c>
      <c r="D1355" s="22" t="s">
        <v>8268</v>
      </c>
      <c r="E1355" s="22" t="s">
        <v>8269</v>
      </c>
      <c r="F1355" s="22"/>
      <c r="G1355" s="22"/>
      <c r="H1355" s="22"/>
      <c r="I1355" s="22"/>
      <c r="J1355" s="22"/>
      <c r="K1355" s="22"/>
      <c r="L1355" s="22"/>
      <c r="M1355" s="24" t="str">
        <f>CONCATENATE("Preet|",VLOOKUP(C1355,数据标准!E:AF,28,FALSE),"|",TRIM(D1355),"|",TRIM(D1355),"|",E1355,"|",SUBSTITUTE(SUBSTITUTE(F1355,CHAR(10),""),CHAR(13),""),"|")</f>
        <v>Preet|CD000002|F5247|F5247|乐器零售||</v>
      </c>
    </row>
    <row r="1356" spans="1:13" s="17" customFormat="1" ht="12">
      <c r="A1356" s="10" t="s">
        <v>34</v>
      </c>
      <c r="B1356" s="22"/>
      <c r="C1356" s="22" t="s">
        <v>661</v>
      </c>
      <c r="D1356" s="22" t="s">
        <v>8270</v>
      </c>
      <c r="E1356" s="22" t="s">
        <v>8271</v>
      </c>
      <c r="F1356" s="22"/>
      <c r="G1356" s="22"/>
      <c r="H1356" s="22"/>
      <c r="I1356" s="22"/>
      <c r="J1356" s="22"/>
      <c r="K1356" s="22"/>
      <c r="L1356" s="22"/>
      <c r="M1356" s="24" t="str">
        <f>CONCATENATE("Preet|",VLOOKUP(C1356,数据标准!E:AF,28,FALSE),"|",TRIM(D1356),"|",TRIM(D1356),"|",E1356,"|",SUBSTITUTE(SUBSTITUTE(F1356,CHAR(10),""),CHAR(13),""),"|")</f>
        <v>Preet|CD000002|F5248|F5248|照相器材零售||</v>
      </c>
    </row>
    <row r="1357" spans="1:13" s="17" customFormat="1" ht="12">
      <c r="A1357" s="10" t="s">
        <v>34</v>
      </c>
      <c r="B1357" s="22"/>
      <c r="C1357" s="22" t="s">
        <v>661</v>
      </c>
      <c r="D1357" s="22" t="s">
        <v>8272</v>
      </c>
      <c r="E1357" s="22" t="s">
        <v>8273</v>
      </c>
      <c r="F1357" s="22"/>
      <c r="G1357" s="22"/>
      <c r="H1357" s="22"/>
      <c r="I1357" s="22"/>
      <c r="J1357" s="22"/>
      <c r="K1357" s="22"/>
      <c r="L1357" s="22"/>
      <c r="M1357" s="24" t="str">
        <f>CONCATENATE("Preet|",VLOOKUP(C1357,数据标准!E:AF,28,FALSE),"|",TRIM(D1357),"|",TRIM(D1357),"|",E1357,"|",SUBSTITUTE(SUBSTITUTE(F1357,CHAR(10),""),CHAR(13),""),"|")</f>
        <v>Preet|CD000002|F5249|F5249|其他文化用品零售||</v>
      </c>
    </row>
    <row r="1358" spans="1:13" s="17" customFormat="1" ht="12">
      <c r="A1358" s="10" t="s">
        <v>34</v>
      </c>
      <c r="B1358" s="22"/>
      <c r="C1358" s="22" t="s">
        <v>661</v>
      </c>
      <c r="D1358" s="22" t="s">
        <v>8274</v>
      </c>
      <c r="E1358" s="22" t="s">
        <v>8275</v>
      </c>
      <c r="F1358" s="22"/>
      <c r="G1358" s="22"/>
      <c r="H1358" s="22"/>
      <c r="I1358" s="22"/>
      <c r="J1358" s="22"/>
      <c r="K1358" s="22"/>
      <c r="L1358" s="22"/>
      <c r="M1358" s="24" t="str">
        <f>CONCATENATE("Preet|",VLOOKUP(C1358,数据标准!E:AF,28,FALSE),"|",TRIM(D1358),"|",TRIM(D1358),"|",E1358,"|",SUBSTITUTE(SUBSTITUTE(F1358,CHAR(10),""),CHAR(13),""),"|")</f>
        <v>Preet|CD000002|F5250|F5250|医药及医疗器材专门零售||</v>
      </c>
    </row>
    <row r="1359" spans="1:13" s="17" customFormat="1" ht="12">
      <c r="A1359" s="10" t="s">
        <v>34</v>
      </c>
      <c r="B1359" s="22"/>
      <c r="C1359" s="22" t="s">
        <v>661</v>
      </c>
      <c r="D1359" s="22" t="s">
        <v>8276</v>
      </c>
      <c r="E1359" s="22" t="s">
        <v>8277</v>
      </c>
      <c r="F1359" s="22"/>
      <c r="G1359" s="22"/>
      <c r="H1359" s="22"/>
      <c r="I1359" s="22"/>
      <c r="J1359" s="22"/>
      <c r="K1359" s="22"/>
      <c r="L1359" s="22"/>
      <c r="M1359" s="24" t="str">
        <f>CONCATENATE("Preet|",VLOOKUP(C1359,数据标准!E:AF,28,FALSE),"|",TRIM(D1359),"|",TRIM(D1359),"|",E1359,"|",SUBSTITUTE(SUBSTITUTE(F1359,CHAR(10),""),CHAR(13),""),"|")</f>
        <v>Preet|CD000002|F5251|F5251|西药零售||</v>
      </c>
    </row>
    <row r="1360" spans="1:13" s="17" customFormat="1" ht="12">
      <c r="A1360" s="10" t="s">
        <v>34</v>
      </c>
      <c r="B1360" s="22"/>
      <c r="C1360" s="22" t="s">
        <v>661</v>
      </c>
      <c r="D1360" s="22" t="s">
        <v>8278</v>
      </c>
      <c r="E1360" s="22" t="s">
        <v>8279</v>
      </c>
      <c r="F1360" s="22"/>
      <c r="G1360" s="22"/>
      <c r="H1360" s="22"/>
      <c r="I1360" s="22"/>
      <c r="J1360" s="22"/>
      <c r="K1360" s="22"/>
      <c r="L1360" s="22"/>
      <c r="M1360" s="24" t="str">
        <f>CONCATENATE("Preet|",VLOOKUP(C1360,数据标准!E:AF,28,FALSE),"|",TRIM(D1360),"|",TRIM(D1360),"|",E1360,"|",SUBSTITUTE(SUBSTITUTE(F1360,CHAR(10),""),CHAR(13),""),"|")</f>
        <v>Preet|CD000002|F5252|F5252|中药零售||</v>
      </c>
    </row>
    <row r="1361" spans="1:13" s="17" customFormat="1" ht="12">
      <c r="A1361" s="10" t="s">
        <v>34</v>
      </c>
      <c r="B1361" s="22"/>
      <c r="C1361" s="22" t="s">
        <v>661</v>
      </c>
      <c r="D1361" s="22" t="s">
        <v>8280</v>
      </c>
      <c r="E1361" s="22" t="s">
        <v>8281</v>
      </c>
      <c r="F1361" s="22"/>
      <c r="G1361" s="22"/>
      <c r="H1361" s="22"/>
      <c r="I1361" s="22"/>
      <c r="J1361" s="22"/>
      <c r="K1361" s="22"/>
      <c r="L1361" s="22"/>
      <c r="M1361" s="24" t="str">
        <f>CONCATENATE("Preet|",VLOOKUP(C1361,数据标准!E:AF,28,FALSE),"|",TRIM(D1361),"|",TRIM(D1361),"|",E1361,"|",SUBSTITUTE(SUBSTITUTE(F1361,CHAR(10),""),CHAR(13),""),"|")</f>
        <v>Preet|CD000002|F5253|F5253|动物用药品零售||</v>
      </c>
    </row>
    <row r="1362" spans="1:13" s="17" customFormat="1" ht="12">
      <c r="A1362" s="10" t="s">
        <v>34</v>
      </c>
      <c r="B1362" s="22"/>
      <c r="C1362" s="22" t="s">
        <v>661</v>
      </c>
      <c r="D1362" s="22" t="s">
        <v>8282</v>
      </c>
      <c r="E1362" s="22" t="s">
        <v>8283</v>
      </c>
      <c r="F1362" s="22"/>
      <c r="G1362" s="22"/>
      <c r="H1362" s="22"/>
      <c r="I1362" s="22"/>
      <c r="J1362" s="22"/>
      <c r="K1362" s="22"/>
      <c r="L1362" s="22"/>
      <c r="M1362" s="24" t="str">
        <f>CONCATENATE("Preet|",VLOOKUP(C1362,数据标准!E:AF,28,FALSE),"|",TRIM(D1362),"|",TRIM(D1362),"|",E1362,"|",SUBSTITUTE(SUBSTITUTE(F1362,CHAR(10),""),CHAR(13),""),"|")</f>
        <v>Preet|CD000002|F5254|F5254|医疗用品及器材零售||</v>
      </c>
    </row>
    <row r="1363" spans="1:13" s="17" customFormat="1" ht="12">
      <c r="A1363" s="10" t="s">
        <v>34</v>
      </c>
      <c r="B1363" s="22"/>
      <c r="C1363" s="22" t="s">
        <v>661</v>
      </c>
      <c r="D1363" s="22" t="s">
        <v>8284</v>
      </c>
      <c r="E1363" s="22" t="s">
        <v>8285</v>
      </c>
      <c r="F1363" s="22"/>
      <c r="G1363" s="22"/>
      <c r="H1363" s="22"/>
      <c r="I1363" s="22"/>
      <c r="J1363" s="22"/>
      <c r="K1363" s="22"/>
      <c r="L1363" s="22"/>
      <c r="M1363" s="24" t="str">
        <f>CONCATENATE("Preet|",VLOOKUP(C1363,数据标准!E:AF,28,FALSE),"|",TRIM(D1363),"|",TRIM(D1363),"|",E1363,"|",SUBSTITUTE(SUBSTITUTE(F1363,CHAR(10),""),CHAR(13),""),"|")</f>
        <v>Preet|CD000002|F5255|F5255|保健辅助治疗器材零售||</v>
      </c>
    </row>
    <row r="1364" spans="1:13" s="17" customFormat="1" ht="12">
      <c r="A1364" s="10" t="s">
        <v>34</v>
      </c>
      <c r="B1364" s="22"/>
      <c r="C1364" s="22" t="s">
        <v>661</v>
      </c>
      <c r="D1364" s="22" t="s">
        <v>8286</v>
      </c>
      <c r="E1364" s="22" t="s">
        <v>8287</v>
      </c>
      <c r="F1364" s="22"/>
      <c r="G1364" s="22"/>
      <c r="H1364" s="22"/>
      <c r="I1364" s="22"/>
      <c r="J1364" s="22"/>
      <c r="K1364" s="22"/>
      <c r="L1364" s="22"/>
      <c r="M1364" s="24" t="str">
        <f>CONCATENATE("Preet|",VLOOKUP(C1364,数据标准!E:AF,28,FALSE),"|",TRIM(D1364),"|",TRIM(D1364),"|",E1364,"|",SUBSTITUTE(SUBSTITUTE(F1364,CHAR(10),""),CHAR(13),""),"|")</f>
        <v>Preet|CD000002|F5260|F5260|汽车、摩托车、零配件和燃料及其他动力销售||</v>
      </c>
    </row>
    <row r="1365" spans="1:13" s="17" customFormat="1" ht="12">
      <c r="A1365" s="10" t="s">
        <v>34</v>
      </c>
      <c r="B1365" s="22"/>
      <c r="C1365" s="22" t="s">
        <v>661</v>
      </c>
      <c r="D1365" s="22" t="s">
        <v>8288</v>
      </c>
      <c r="E1365" s="22" t="s">
        <v>8289</v>
      </c>
      <c r="F1365" s="22"/>
      <c r="G1365" s="22"/>
      <c r="H1365" s="22"/>
      <c r="I1365" s="22"/>
      <c r="J1365" s="22"/>
      <c r="K1365" s="22"/>
      <c r="L1365" s="22"/>
      <c r="M1365" s="24" t="str">
        <f>CONCATENATE("Preet|",VLOOKUP(C1365,数据标准!E:AF,28,FALSE),"|",TRIM(D1365),"|",TRIM(D1365),"|",E1365,"|",SUBSTITUTE(SUBSTITUTE(F1365,CHAR(10),""),CHAR(13),""),"|")</f>
        <v>Preet|CD000002|F5261|F5261|汽车新车零售||</v>
      </c>
    </row>
    <row r="1366" spans="1:13" s="17" customFormat="1" ht="12">
      <c r="A1366" s="10" t="s">
        <v>34</v>
      </c>
      <c r="B1366" s="22"/>
      <c r="C1366" s="22" t="s">
        <v>661</v>
      </c>
      <c r="D1366" s="22" t="s">
        <v>8290</v>
      </c>
      <c r="E1366" s="22" t="s">
        <v>8291</v>
      </c>
      <c r="F1366" s="22"/>
      <c r="G1366" s="22"/>
      <c r="H1366" s="22"/>
      <c r="I1366" s="22"/>
      <c r="J1366" s="22"/>
      <c r="K1366" s="22"/>
      <c r="L1366" s="22"/>
      <c r="M1366" s="24" t="str">
        <f>CONCATENATE("Preet|",VLOOKUP(C1366,数据标准!E:AF,28,FALSE),"|",TRIM(D1366),"|",TRIM(D1366),"|",E1366,"|",SUBSTITUTE(SUBSTITUTE(F1366,CHAR(10),""),CHAR(13),""),"|")</f>
        <v>Preet|CD000002|F5262|F5262|汽车旧车零售||</v>
      </c>
    </row>
    <row r="1367" spans="1:13" s="17" customFormat="1" ht="12">
      <c r="A1367" s="10" t="s">
        <v>34</v>
      </c>
      <c r="B1367" s="22"/>
      <c r="C1367" s="22" t="s">
        <v>661</v>
      </c>
      <c r="D1367" s="22" t="s">
        <v>8292</v>
      </c>
      <c r="E1367" s="22" t="s">
        <v>8293</v>
      </c>
      <c r="F1367" s="22"/>
      <c r="G1367" s="22"/>
      <c r="H1367" s="22"/>
      <c r="I1367" s="22"/>
      <c r="J1367" s="22"/>
      <c r="K1367" s="22"/>
      <c r="L1367" s="22"/>
      <c r="M1367" s="24" t="str">
        <f>CONCATENATE("Preet|",VLOOKUP(C1367,数据标准!E:AF,28,FALSE),"|",TRIM(D1367),"|",TRIM(D1367),"|",E1367,"|",SUBSTITUTE(SUBSTITUTE(F1367,CHAR(10),""),CHAR(13),""),"|")</f>
        <v>Preet|CD000002|F5263|F5263|汽车零配件零售||</v>
      </c>
    </row>
    <row r="1368" spans="1:13" s="17" customFormat="1" ht="12">
      <c r="A1368" s="10" t="s">
        <v>34</v>
      </c>
      <c r="B1368" s="22"/>
      <c r="C1368" s="22" t="s">
        <v>661</v>
      </c>
      <c r="D1368" s="22" t="s">
        <v>8294</v>
      </c>
      <c r="E1368" s="22" t="s">
        <v>8295</v>
      </c>
      <c r="F1368" s="22"/>
      <c r="G1368" s="22"/>
      <c r="H1368" s="22"/>
      <c r="I1368" s="22"/>
      <c r="J1368" s="22"/>
      <c r="K1368" s="22"/>
      <c r="L1368" s="22"/>
      <c r="M1368" s="24" t="str">
        <f>CONCATENATE("Preet|",VLOOKUP(C1368,数据标准!E:AF,28,FALSE),"|",TRIM(D1368),"|",TRIM(D1368),"|",E1368,"|",SUBSTITUTE(SUBSTITUTE(F1368,CHAR(10),""),CHAR(13),""),"|")</f>
        <v>Preet|CD000002|F5264|F5264|摩托车及零配件零售||</v>
      </c>
    </row>
    <row r="1369" spans="1:13" s="17" customFormat="1" ht="12">
      <c r="A1369" s="10" t="s">
        <v>34</v>
      </c>
      <c r="B1369" s="22"/>
      <c r="C1369" s="22" t="s">
        <v>661</v>
      </c>
      <c r="D1369" s="22" t="s">
        <v>8296</v>
      </c>
      <c r="E1369" s="22" t="s">
        <v>8297</v>
      </c>
      <c r="F1369" s="22"/>
      <c r="G1369" s="22"/>
      <c r="H1369" s="22"/>
      <c r="I1369" s="22"/>
      <c r="J1369" s="22"/>
      <c r="K1369" s="22"/>
      <c r="L1369" s="22"/>
      <c r="M1369" s="24" t="str">
        <f>CONCATENATE("Preet|",VLOOKUP(C1369,数据标准!E:AF,28,FALSE),"|",TRIM(D1369),"|",TRIM(D1369),"|",E1369,"|",SUBSTITUTE(SUBSTITUTE(F1369,CHAR(10),""),CHAR(13),""),"|")</f>
        <v>Preet|CD000002|F5265|F5265|机动车燃油零售||</v>
      </c>
    </row>
    <row r="1370" spans="1:13" s="17" customFormat="1" ht="12">
      <c r="A1370" s="10" t="s">
        <v>34</v>
      </c>
      <c r="B1370" s="22"/>
      <c r="C1370" s="22" t="s">
        <v>661</v>
      </c>
      <c r="D1370" s="22" t="s">
        <v>8298</v>
      </c>
      <c r="E1370" s="22" t="s">
        <v>8299</v>
      </c>
      <c r="F1370" s="22"/>
      <c r="G1370" s="22"/>
      <c r="H1370" s="22"/>
      <c r="I1370" s="22"/>
      <c r="J1370" s="22"/>
      <c r="K1370" s="22"/>
      <c r="L1370" s="22"/>
      <c r="M1370" s="24" t="str">
        <f>CONCATENATE("Preet|",VLOOKUP(C1370,数据标准!E:AF,28,FALSE),"|",TRIM(D1370),"|",TRIM(D1370),"|",E1370,"|",SUBSTITUTE(SUBSTITUTE(F1370,CHAR(10),""),CHAR(13),""),"|")</f>
        <v>Preet|CD000002|F5266|F5266|机动车燃气零售||</v>
      </c>
    </row>
    <row r="1371" spans="1:13" s="17" customFormat="1" ht="12">
      <c r="A1371" s="10" t="s">
        <v>34</v>
      </c>
      <c r="B1371" s="22"/>
      <c r="C1371" s="22" t="s">
        <v>661</v>
      </c>
      <c r="D1371" s="22" t="s">
        <v>8300</v>
      </c>
      <c r="E1371" s="22" t="s">
        <v>8301</v>
      </c>
      <c r="F1371" s="22"/>
      <c r="G1371" s="22"/>
      <c r="H1371" s="22"/>
      <c r="I1371" s="22"/>
      <c r="J1371" s="22"/>
      <c r="K1371" s="22"/>
      <c r="L1371" s="22"/>
      <c r="M1371" s="24" t="str">
        <f>CONCATENATE("Preet|",VLOOKUP(C1371,数据标准!E:AF,28,FALSE),"|",TRIM(D1371),"|",TRIM(D1371),"|",E1371,"|",SUBSTITUTE(SUBSTITUTE(F1371,CHAR(10),""),CHAR(13),""),"|")</f>
        <v>Preet|CD000002|F5267|F5267|机动车充电销售||</v>
      </c>
    </row>
    <row r="1372" spans="1:13" s="17" customFormat="1" ht="12">
      <c r="A1372" s="10" t="s">
        <v>34</v>
      </c>
      <c r="B1372" s="22"/>
      <c r="C1372" s="22" t="s">
        <v>661</v>
      </c>
      <c r="D1372" s="22" t="s">
        <v>8302</v>
      </c>
      <c r="E1372" s="22" t="s">
        <v>8303</v>
      </c>
      <c r="F1372" s="22"/>
      <c r="G1372" s="22"/>
      <c r="H1372" s="22"/>
      <c r="I1372" s="22"/>
      <c r="J1372" s="22"/>
      <c r="K1372" s="22"/>
      <c r="L1372" s="22"/>
      <c r="M1372" s="24" t="str">
        <f>CONCATENATE("Preet|",VLOOKUP(C1372,数据标准!E:AF,28,FALSE),"|",TRIM(D1372),"|",TRIM(D1372),"|",E1372,"|",SUBSTITUTE(SUBSTITUTE(F1372,CHAR(10),""),CHAR(13),""),"|")</f>
        <v>Preet|CD000002|F5270|F5270|家用电器及电子产品专门零售||</v>
      </c>
    </row>
    <row r="1373" spans="1:13" s="17" customFormat="1" ht="12">
      <c r="A1373" s="10" t="s">
        <v>34</v>
      </c>
      <c r="B1373" s="22"/>
      <c r="C1373" s="22" t="s">
        <v>661</v>
      </c>
      <c r="D1373" s="22" t="s">
        <v>8304</v>
      </c>
      <c r="E1373" s="22" t="s">
        <v>8305</v>
      </c>
      <c r="F1373" s="22"/>
      <c r="G1373" s="22"/>
      <c r="H1373" s="22"/>
      <c r="I1373" s="22"/>
      <c r="J1373" s="22"/>
      <c r="K1373" s="22"/>
      <c r="L1373" s="22"/>
      <c r="M1373" s="24" t="str">
        <f>CONCATENATE("Preet|",VLOOKUP(C1373,数据标准!E:AF,28,FALSE),"|",TRIM(D1373),"|",TRIM(D1373),"|",E1373,"|",SUBSTITUTE(SUBSTITUTE(F1373,CHAR(10),""),CHAR(13),""),"|")</f>
        <v>Preet|CD000002|F5271|F5271|家用视听设备零售||</v>
      </c>
    </row>
    <row r="1374" spans="1:13" s="17" customFormat="1" ht="12">
      <c r="A1374" s="10" t="s">
        <v>34</v>
      </c>
      <c r="B1374" s="22"/>
      <c r="C1374" s="22" t="s">
        <v>661</v>
      </c>
      <c r="D1374" s="22" t="s">
        <v>8306</v>
      </c>
      <c r="E1374" s="22" t="s">
        <v>8307</v>
      </c>
      <c r="F1374" s="22"/>
      <c r="G1374" s="22"/>
      <c r="H1374" s="22"/>
      <c r="I1374" s="22"/>
      <c r="J1374" s="22"/>
      <c r="K1374" s="22"/>
      <c r="L1374" s="22"/>
      <c r="M1374" s="24" t="str">
        <f>CONCATENATE("Preet|",VLOOKUP(C1374,数据标准!E:AF,28,FALSE),"|",TRIM(D1374),"|",TRIM(D1374),"|",E1374,"|",SUBSTITUTE(SUBSTITUTE(F1374,CHAR(10),""),CHAR(13),""),"|")</f>
        <v>Preet|CD000002|F5272|F5272|日用家电零售||</v>
      </c>
    </row>
    <row r="1375" spans="1:13" s="17" customFormat="1" ht="12">
      <c r="A1375" s="10" t="s">
        <v>34</v>
      </c>
      <c r="B1375" s="22"/>
      <c r="C1375" s="22" t="s">
        <v>661</v>
      </c>
      <c r="D1375" s="22" t="s">
        <v>8308</v>
      </c>
      <c r="E1375" s="22" t="s">
        <v>8309</v>
      </c>
      <c r="F1375" s="22"/>
      <c r="G1375" s="22"/>
      <c r="H1375" s="22"/>
      <c r="I1375" s="22"/>
      <c r="J1375" s="22"/>
      <c r="K1375" s="22"/>
      <c r="L1375" s="22"/>
      <c r="M1375" s="24" t="str">
        <f>CONCATENATE("Preet|",VLOOKUP(C1375,数据标准!E:AF,28,FALSE),"|",TRIM(D1375),"|",TRIM(D1375),"|",E1375,"|",SUBSTITUTE(SUBSTITUTE(F1375,CHAR(10),""),CHAR(13),""),"|")</f>
        <v>Preet|CD000002|F5273|F5273|计算机、软件及辅助设备零售||</v>
      </c>
    </row>
    <row r="1376" spans="1:13" s="17" customFormat="1" ht="12">
      <c r="A1376" s="10" t="s">
        <v>34</v>
      </c>
      <c r="B1376" s="22"/>
      <c r="C1376" s="22" t="s">
        <v>661</v>
      </c>
      <c r="D1376" s="22" t="s">
        <v>8310</v>
      </c>
      <c r="E1376" s="22" t="s">
        <v>8311</v>
      </c>
      <c r="F1376" s="22"/>
      <c r="G1376" s="22"/>
      <c r="H1376" s="22"/>
      <c r="I1376" s="22"/>
      <c r="J1376" s="22"/>
      <c r="K1376" s="22"/>
      <c r="L1376" s="22"/>
      <c r="M1376" s="24" t="str">
        <f>CONCATENATE("Preet|",VLOOKUP(C1376,数据标准!E:AF,28,FALSE),"|",TRIM(D1376),"|",TRIM(D1376),"|",E1376,"|",SUBSTITUTE(SUBSTITUTE(F1376,CHAR(10),""),CHAR(13),""),"|")</f>
        <v>Preet|CD000002|F5274|F5274|通信设备零售||</v>
      </c>
    </row>
    <row r="1377" spans="1:13" s="17" customFormat="1" ht="12">
      <c r="A1377" s="10" t="s">
        <v>34</v>
      </c>
      <c r="B1377" s="22"/>
      <c r="C1377" s="22" t="s">
        <v>661</v>
      </c>
      <c r="D1377" s="22" t="s">
        <v>8312</v>
      </c>
      <c r="E1377" s="22" t="s">
        <v>8313</v>
      </c>
      <c r="F1377" s="22"/>
      <c r="G1377" s="22"/>
      <c r="H1377" s="22"/>
      <c r="I1377" s="22"/>
      <c r="J1377" s="22"/>
      <c r="K1377" s="22"/>
      <c r="L1377" s="22"/>
      <c r="M1377" s="24" t="str">
        <f>CONCATENATE("Preet|",VLOOKUP(C1377,数据标准!E:AF,28,FALSE),"|",TRIM(D1377),"|",TRIM(D1377),"|",E1377,"|",SUBSTITUTE(SUBSTITUTE(F1377,CHAR(10),""),CHAR(13),""),"|")</f>
        <v>Preet|CD000002|F5279|F5279|其他电子产品零售||</v>
      </c>
    </row>
    <row r="1378" spans="1:13" s="17" customFormat="1" ht="12">
      <c r="A1378" s="10" t="s">
        <v>34</v>
      </c>
      <c r="B1378" s="22"/>
      <c r="C1378" s="22" t="s">
        <v>661</v>
      </c>
      <c r="D1378" s="22" t="s">
        <v>8314</v>
      </c>
      <c r="E1378" s="22" t="s">
        <v>8315</v>
      </c>
      <c r="F1378" s="22"/>
      <c r="G1378" s="22"/>
      <c r="H1378" s="22"/>
      <c r="I1378" s="22"/>
      <c r="J1378" s="22"/>
      <c r="K1378" s="22"/>
      <c r="L1378" s="22"/>
      <c r="M1378" s="24" t="str">
        <f>CONCATENATE("Preet|",VLOOKUP(C1378,数据标准!E:AF,28,FALSE),"|",TRIM(D1378),"|",TRIM(D1378),"|",E1378,"|",SUBSTITUTE(SUBSTITUTE(F1378,CHAR(10),""),CHAR(13),""),"|")</f>
        <v>Preet|CD000002|F5280|F5280|五金、家具及室内装饰材料专门零售||</v>
      </c>
    </row>
    <row r="1379" spans="1:13" s="17" customFormat="1" ht="12">
      <c r="A1379" s="10" t="s">
        <v>34</v>
      </c>
      <c r="B1379" s="22"/>
      <c r="C1379" s="22" t="s">
        <v>661</v>
      </c>
      <c r="D1379" s="22" t="s">
        <v>8316</v>
      </c>
      <c r="E1379" s="22" t="s">
        <v>8317</v>
      </c>
      <c r="F1379" s="22"/>
      <c r="G1379" s="22"/>
      <c r="H1379" s="22"/>
      <c r="I1379" s="22"/>
      <c r="J1379" s="22"/>
      <c r="K1379" s="22"/>
      <c r="L1379" s="22"/>
      <c r="M1379" s="24" t="str">
        <f>CONCATENATE("Preet|",VLOOKUP(C1379,数据标准!E:AF,28,FALSE),"|",TRIM(D1379),"|",TRIM(D1379),"|",E1379,"|",SUBSTITUTE(SUBSTITUTE(F1379,CHAR(10),""),CHAR(13),""),"|")</f>
        <v>Preet|CD000002|F5281|F5281|五金零售||</v>
      </c>
    </row>
    <row r="1380" spans="1:13" s="17" customFormat="1" ht="12">
      <c r="A1380" s="10" t="s">
        <v>34</v>
      </c>
      <c r="B1380" s="22"/>
      <c r="C1380" s="22" t="s">
        <v>661</v>
      </c>
      <c r="D1380" s="22" t="s">
        <v>8318</v>
      </c>
      <c r="E1380" s="22" t="s">
        <v>8319</v>
      </c>
      <c r="F1380" s="22"/>
      <c r="G1380" s="22"/>
      <c r="H1380" s="22"/>
      <c r="I1380" s="22"/>
      <c r="J1380" s="22"/>
      <c r="K1380" s="22"/>
      <c r="L1380" s="22"/>
      <c r="M1380" s="24" t="str">
        <f>CONCATENATE("Preet|",VLOOKUP(C1380,数据标准!E:AF,28,FALSE),"|",TRIM(D1380),"|",TRIM(D1380),"|",E1380,"|",SUBSTITUTE(SUBSTITUTE(F1380,CHAR(10),""),CHAR(13),""),"|")</f>
        <v>Preet|CD000002|F5282|F5282|灯具零售||</v>
      </c>
    </row>
    <row r="1381" spans="1:13" s="17" customFormat="1" ht="12">
      <c r="A1381" s="10" t="s">
        <v>34</v>
      </c>
      <c r="B1381" s="22"/>
      <c r="C1381" s="22" t="s">
        <v>661</v>
      </c>
      <c r="D1381" s="22" t="s">
        <v>8320</v>
      </c>
      <c r="E1381" s="22" t="s">
        <v>8321</v>
      </c>
      <c r="F1381" s="22"/>
      <c r="G1381" s="22"/>
      <c r="H1381" s="22"/>
      <c r="I1381" s="22"/>
      <c r="J1381" s="22"/>
      <c r="K1381" s="22"/>
      <c r="L1381" s="22"/>
      <c r="M1381" s="24" t="str">
        <f>CONCATENATE("Preet|",VLOOKUP(C1381,数据标准!E:AF,28,FALSE),"|",TRIM(D1381),"|",TRIM(D1381),"|",E1381,"|",SUBSTITUTE(SUBSTITUTE(F1381,CHAR(10),""),CHAR(13),""),"|")</f>
        <v>Preet|CD000002|F5283|F5283|家具零售||</v>
      </c>
    </row>
    <row r="1382" spans="1:13" s="17" customFormat="1" ht="12">
      <c r="A1382" s="10" t="s">
        <v>34</v>
      </c>
      <c r="B1382" s="22"/>
      <c r="C1382" s="22" t="s">
        <v>661</v>
      </c>
      <c r="D1382" s="22" t="s">
        <v>8322</v>
      </c>
      <c r="E1382" s="22" t="s">
        <v>8323</v>
      </c>
      <c r="F1382" s="22"/>
      <c r="G1382" s="22"/>
      <c r="H1382" s="22"/>
      <c r="I1382" s="22"/>
      <c r="J1382" s="22"/>
      <c r="K1382" s="22"/>
      <c r="L1382" s="22"/>
      <c r="M1382" s="24" t="str">
        <f>CONCATENATE("Preet|",VLOOKUP(C1382,数据标准!E:AF,28,FALSE),"|",TRIM(D1382),"|",TRIM(D1382),"|",E1382,"|",SUBSTITUTE(SUBSTITUTE(F1382,CHAR(10),""),CHAR(13),""),"|")</f>
        <v>Preet|CD000002|F5284|F5284|涂料零售||</v>
      </c>
    </row>
    <row r="1383" spans="1:13" s="17" customFormat="1" ht="12">
      <c r="A1383" s="10" t="s">
        <v>34</v>
      </c>
      <c r="B1383" s="22"/>
      <c r="C1383" s="22" t="s">
        <v>661</v>
      </c>
      <c r="D1383" s="22" t="s">
        <v>8324</v>
      </c>
      <c r="E1383" s="22" t="s">
        <v>8325</v>
      </c>
      <c r="F1383" s="22"/>
      <c r="G1383" s="22"/>
      <c r="H1383" s="22"/>
      <c r="I1383" s="22"/>
      <c r="J1383" s="22"/>
      <c r="K1383" s="22"/>
      <c r="L1383" s="22"/>
      <c r="M1383" s="24" t="str">
        <f>CONCATENATE("Preet|",VLOOKUP(C1383,数据标准!E:AF,28,FALSE),"|",TRIM(D1383),"|",TRIM(D1383),"|",E1383,"|",SUBSTITUTE(SUBSTITUTE(F1383,CHAR(10),""),CHAR(13),""),"|")</f>
        <v>Preet|CD000002|F5285|F5285|卫生洁具零售||</v>
      </c>
    </row>
    <row r="1384" spans="1:13" s="17" customFormat="1" ht="12">
      <c r="A1384" s="10" t="s">
        <v>34</v>
      </c>
      <c r="B1384" s="22"/>
      <c r="C1384" s="22" t="s">
        <v>661</v>
      </c>
      <c r="D1384" s="22" t="s">
        <v>8326</v>
      </c>
      <c r="E1384" s="22" t="s">
        <v>8327</v>
      </c>
      <c r="F1384" s="22"/>
      <c r="G1384" s="22"/>
      <c r="H1384" s="22"/>
      <c r="I1384" s="22"/>
      <c r="J1384" s="22"/>
      <c r="K1384" s="22"/>
      <c r="L1384" s="22"/>
      <c r="M1384" s="24" t="str">
        <f>CONCATENATE("Preet|",VLOOKUP(C1384,数据标准!E:AF,28,FALSE),"|",TRIM(D1384),"|",TRIM(D1384),"|",E1384,"|",SUBSTITUTE(SUBSTITUTE(F1384,CHAR(10),""),CHAR(13),""),"|")</f>
        <v>Preet|CD000002|F5286|F5286|木质装饰材料零售||</v>
      </c>
    </row>
    <row r="1385" spans="1:13" s="17" customFormat="1" ht="12">
      <c r="A1385" s="10" t="s">
        <v>34</v>
      </c>
      <c r="B1385" s="22"/>
      <c r="C1385" s="22" t="s">
        <v>661</v>
      </c>
      <c r="D1385" s="22" t="s">
        <v>8328</v>
      </c>
      <c r="E1385" s="22" t="s">
        <v>8329</v>
      </c>
      <c r="F1385" s="22"/>
      <c r="G1385" s="22"/>
      <c r="H1385" s="22"/>
      <c r="I1385" s="22"/>
      <c r="J1385" s="22"/>
      <c r="K1385" s="22"/>
      <c r="L1385" s="22"/>
      <c r="M1385" s="24" t="str">
        <f>CONCATENATE("Preet|",VLOOKUP(C1385,数据标准!E:AF,28,FALSE),"|",TRIM(D1385),"|",TRIM(D1385),"|",E1385,"|",SUBSTITUTE(SUBSTITUTE(F1385,CHAR(10),""),CHAR(13),""),"|")</f>
        <v>Preet|CD000002|F5287|F5287|陶瓷、石材装饰材料零售||</v>
      </c>
    </row>
    <row r="1386" spans="1:13" s="17" customFormat="1" ht="12">
      <c r="A1386" s="10" t="s">
        <v>34</v>
      </c>
      <c r="B1386" s="22"/>
      <c r="C1386" s="22" t="s">
        <v>661</v>
      </c>
      <c r="D1386" s="22" t="s">
        <v>8330</v>
      </c>
      <c r="E1386" s="22" t="s">
        <v>8331</v>
      </c>
      <c r="F1386" s="22"/>
      <c r="G1386" s="22"/>
      <c r="H1386" s="22"/>
      <c r="I1386" s="22"/>
      <c r="J1386" s="22"/>
      <c r="K1386" s="22"/>
      <c r="L1386" s="22"/>
      <c r="M1386" s="24" t="str">
        <f>CONCATENATE("Preet|",VLOOKUP(C1386,数据标准!E:AF,28,FALSE),"|",TRIM(D1386),"|",TRIM(D1386),"|",E1386,"|",SUBSTITUTE(SUBSTITUTE(F1386,CHAR(10),""),CHAR(13),""),"|")</f>
        <v>Preet|CD000002|F5289|F5289|其他室内装饰材料零售||</v>
      </c>
    </row>
    <row r="1387" spans="1:13" s="17" customFormat="1" ht="12">
      <c r="A1387" s="10" t="s">
        <v>34</v>
      </c>
      <c r="B1387" s="22"/>
      <c r="C1387" s="22" t="s">
        <v>661</v>
      </c>
      <c r="D1387" s="22" t="s">
        <v>8332</v>
      </c>
      <c r="E1387" s="22" t="s">
        <v>8333</v>
      </c>
      <c r="F1387" s="22"/>
      <c r="G1387" s="22"/>
      <c r="H1387" s="22"/>
      <c r="I1387" s="22"/>
      <c r="J1387" s="22"/>
      <c r="K1387" s="22"/>
      <c r="L1387" s="22"/>
      <c r="M1387" s="24" t="str">
        <f>CONCATENATE("Preet|",VLOOKUP(C1387,数据标准!E:AF,28,FALSE),"|",TRIM(D1387),"|",TRIM(D1387),"|",E1387,"|",SUBSTITUTE(SUBSTITUTE(F1387,CHAR(10),""),CHAR(13),""),"|")</f>
        <v>Preet|CD000002|F5290|F5290|货摊、无店铺及其他零售业||</v>
      </c>
    </row>
    <row r="1388" spans="1:13" s="17" customFormat="1" ht="12">
      <c r="A1388" s="10" t="s">
        <v>34</v>
      </c>
      <c r="B1388" s="22"/>
      <c r="C1388" s="22" t="s">
        <v>661</v>
      </c>
      <c r="D1388" s="22" t="s">
        <v>8334</v>
      </c>
      <c r="E1388" s="22" t="s">
        <v>8335</v>
      </c>
      <c r="F1388" s="22"/>
      <c r="G1388" s="22"/>
      <c r="H1388" s="22"/>
      <c r="I1388" s="22"/>
      <c r="J1388" s="22"/>
      <c r="K1388" s="22"/>
      <c r="L1388" s="22"/>
      <c r="M1388" s="24" t="str">
        <f>CONCATENATE("Preet|",VLOOKUP(C1388,数据标准!E:AF,28,FALSE),"|",TRIM(D1388),"|",TRIM(D1388),"|",E1388,"|",SUBSTITUTE(SUBSTITUTE(F1388,CHAR(10),""),CHAR(13),""),"|")</f>
        <v>Preet|CD000002|F5291|F5291|流动货摊零售||</v>
      </c>
    </row>
    <row r="1389" spans="1:13" s="17" customFormat="1" ht="12">
      <c r="A1389" s="10" t="s">
        <v>34</v>
      </c>
      <c r="B1389" s="22"/>
      <c r="C1389" s="22" t="s">
        <v>661</v>
      </c>
      <c r="D1389" s="22" t="s">
        <v>8336</v>
      </c>
      <c r="E1389" s="22" t="s">
        <v>8337</v>
      </c>
      <c r="F1389" s="22"/>
      <c r="G1389" s="22"/>
      <c r="H1389" s="22"/>
      <c r="I1389" s="22"/>
      <c r="J1389" s="22"/>
      <c r="K1389" s="22"/>
      <c r="L1389" s="22"/>
      <c r="M1389" s="24" t="str">
        <f>CONCATENATE("Preet|",VLOOKUP(C1389,数据标准!E:AF,28,FALSE),"|",TRIM(D1389),"|",TRIM(D1389),"|",E1389,"|",SUBSTITUTE(SUBSTITUTE(F1389,CHAR(10),""),CHAR(13),""),"|")</f>
        <v>Preet|CD000002|F5292|F5292|互联网零售||</v>
      </c>
    </row>
    <row r="1390" spans="1:13" s="17" customFormat="1" ht="12">
      <c r="A1390" s="10" t="s">
        <v>34</v>
      </c>
      <c r="B1390" s="22"/>
      <c r="C1390" s="22" t="s">
        <v>661</v>
      </c>
      <c r="D1390" s="22" t="s">
        <v>8338</v>
      </c>
      <c r="E1390" s="22" t="s">
        <v>8339</v>
      </c>
      <c r="F1390" s="22"/>
      <c r="G1390" s="22"/>
      <c r="H1390" s="22"/>
      <c r="I1390" s="22"/>
      <c r="J1390" s="22"/>
      <c r="K1390" s="22"/>
      <c r="L1390" s="22"/>
      <c r="M1390" s="24" t="str">
        <f>CONCATENATE("Preet|",VLOOKUP(C1390,数据标准!E:AF,28,FALSE),"|",TRIM(D1390),"|",TRIM(D1390),"|",E1390,"|",SUBSTITUTE(SUBSTITUTE(F1390,CHAR(10),""),CHAR(13),""),"|")</f>
        <v>Preet|CD000002|F5293|F5293|邮购及电视、电话零售||</v>
      </c>
    </row>
    <row r="1391" spans="1:13" s="17" customFormat="1" ht="12">
      <c r="A1391" s="10" t="s">
        <v>34</v>
      </c>
      <c r="B1391" s="22"/>
      <c r="C1391" s="22" t="s">
        <v>661</v>
      </c>
      <c r="D1391" s="22" t="s">
        <v>8340</v>
      </c>
      <c r="E1391" s="22" t="s">
        <v>8341</v>
      </c>
      <c r="F1391" s="22"/>
      <c r="G1391" s="22"/>
      <c r="H1391" s="22"/>
      <c r="I1391" s="22"/>
      <c r="J1391" s="22"/>
      <c r="K1391" s="22"/>
      <c r="L1391" s="22"/>
      <c r="M1391" s="24" t="str">
        <f>CONCATENATE("Preet|",VLOOKUP(C1391,数据标准!E:AF,28,FALSE),"|",TRIM(D1391),"|",TRIM(D1391),"|",E1391,"|",SUBSTITUTE(SUBSTITUTE(F1391,CHAR(10),""),CHAR(13),""),"|")</f>
        <v>Preet|CD000002|F5294|F5294|自动售货机零售||</v>
      </c>
    </row>
    <row r="1392" spans="1:13" s="17" customFormat="1" ht="12">
      <c r="A1392" s="10" t="s">
        <v>34</v>
      </c>
      <c r="B1392" s="22"/>
      <c r="C1392" s="22" t="s">
        <v>661</v>
      </c>
      <c r="D1392" s="22" t="s">
        <v>8342</v>
      </c>
      <c r="E1392" s="22" t="s">
        <v>8343</v>
      </c>
      <c r="F1392" s="22"/>
      <c r="G1392" s="22"/>
      <c r="H1392" s="22"/>
      <c r="I1392" s="22"/>
      <c r="J1392" s="22"/>
      <c r="K1392" s="22"/>
      <c r="L1392" s="22"/>
      <c r="M1392" s="24" t="str">
        <f>CONCATENATE("Preet|",VLOOKUP(C1392,数据标准!E:AF,28,FALSE),"|",TRIM(D1392),"|",TRIM(D1392),"|",E1392,"|",SUBSTITUTE(SUBSTITUTE(F1392,CHAR(10),""),CHAR(13),""),"|")</f>
        <v>Preet|CD000002|F5295|F5295|旧货零售||</v>
      </c>
    </row>
    <row r="1393" spans="1:13" s="17" customFormat="1" ht="12">
      <c r="A1393" s="10" t="s">
        <v>34</v>
      </c>
      <c r="B1393" s="22"/>
      <c r="C1393" s="22" t="s">
        <v>661</v>
      </c>
      <c r="D1393" s="22" t="s">
        <v>8344</v>
      </c>
      <c r="E1393" s="22" t="s">
        <v>8345</v>
      </c>
      <c r="F1393" s="22"/>
      <c r="G1393" s="22"/>
      <c r="H1393" s="22"/>
      <c r="I1393" s="22"/>
      <c r="J1393" s="22"/>
      <c r="K1393" s="22"/>
      <c r="L1393" s="22"/>
      <c r="M1393" s="24" t="str">
        <f>CONCATENATE("Preet|",VLOOKUP(C1393,数据标准!E:AF,28,FALSE),"|",TRIM(D1393),"|",TRIM(D1393),"|",E1393,"|",SUBSTITUTE(SUBSTITUTE(F1393,CHAR(10),""),CHAR(13),""),"|")</f>
        <v>Preet|CD000002|F5296|F5296|生活用燃料零售||</v>
      </c>
    </row>
    <row r="1394" spans="1:13" s="17" customFormat="1" ht="12">
      <c r="A1394" s="10" t="s">
        <v>34</v>
      </c>
      <c r="B1394" s="22"/>
      <c r="C1394" s="22" t="s">
        <v>661</v>
      </c>
      <c r="D1394" s="22" t="s">
        <v>8346</v>
      </c>
      <c r="E1394" s="22" t="s">
        <v>8347</v>
      </c>
      <c r="F1394" s="22"/>
      <c r="G1394" s="22"/>
      <c r="H1394" s="22"/>
      <c r="I1394" s="22"/>
      <c r="J1394" s="22"/>
      <c r="K1394" s="22"/>
      <c r="L1394" s="22"/>
      <c r="M1394" s="24" t="str">
        <f>CONCATENATE("Preet|",VLOOKUP(C1394,数据标准!E:AF,28,FALSE),"|",TRIM(D1394),"|",TRIM(D1394),"|",E1394,"|",SUBSTITUTE(SUBSTITUTE(F1394,CHAR(10),""),CHAR(13),""),"|")</f>
        <v>Preet|CD000002|F5297|F5297|宠物食品用品零售||</v>
      </c>
    </row>
    <row r="1395" spans="1:13" s="17" customFormat="1" ht="12">
      <c r="A1395" s="10" t="s">
        <v>34</v>
      </c>
      <c r="B1395" s="22"/>
      <c r="C1395" s="22" t="s">
        <v>661</v>
      </c>
      <c r="D1395" s="22" t="s">
        <v>8348</v>
      </c>
      <c r="E1395" s="22" t="s">
        <v>8349</v>
      </c>
      <c r="F1395" s="22"/>
      <c r="G1395" s="22"/>
      <c r="H1395" s="22"/>
      <c r="I1395" s="22"/>
      <c r="J1395" s="22"/>
      <c r="K1395" s="22"/>
      <c r="L1395" s="22"/>
      <c r="M1395" s="24" t="str">
        <f>CONCATENATE("Preet|",VLOOKUP(C1395,数据标准!E:AF,28,FALSE),"|",TRIM(D1395),"|",TRIM(D1395),"|",E1395,"|",SUBSTITUTE(SUBSTITUTE(F1395,CHAR(10),""),CHAR(13),""),"|")</f>
        <v>Preet|CD000002|F5299|F5299|其他未列明零售业||</v>
      </c>
    </row>
    <row r="1396" spans="1:13" s="17" customFormat="1" ht="12">
      <c r="A1396" s="10" t="s">
        <v>34</v>
      </c>
      <c r="B1396" s="22"/>
      <c r="C1396" s="22" t="s">
        <v>661</v>
      </c>
      <c r="D1396" s="22" t="s">
        <v>8350</v>
      </c>
      <c r="E1396" s="22" t="s">
        <v>8351</v>
      </c>
      <c r="F1396" s="22"/>
      <c r="G1396" s="22"/>
      <c r="H1396" s="22"/>
      <c r="I1396" s="22"/>
      <c r="J1396" s="22"/>
      <c r="K1396" s="22"/>
      <c r="L1396" s="22"/>
      <c r="M1396" s="24" t="str">
        <f>CONCATENATE("Preet|",VLOOKUP(C1396,数据标准!E:AF,28,FALSE),"|",TRIM(D1396),"|",TRIM(D1396),"|",E1396,"|",SUBSTITUTE(SUBSTITUTE(F1396,CHAR(10),""),CHAR(13),""),"|")</f>
        <v>Preet|CD000002|G|G|交通运输、仓储和邮政业||</v>
      </c>
    </row>
    <row r="1397" spans="1:13" s="17" customFormat="1" ht="12">
      <c r="A1397" s="10" t="s">
        <v>34</v>
      </c>
      <c r="B1397" s="22"/>
      <c r="C1397" s="22" t="s">
        <v>661</v>
      </c>
      <c r="D1397" s="22" t="s">
        <v>8352</v>
      </c>
      <c r="E1397" s="22" t="s">
        <v>8353</v>
      </c>
      <c r="F1397" s="22"/>
      <c r="G1397" s="22"/>
      <c r="H1397" s="22"/>
      <c r="I1397" s="22"/>
      <c r="J1397" s="22"/>
      <c r="K1397" s="22"/>
      <c r="L1397" s="22"/>
      <c r="M1397" s="24" t="str">
        <f>CONCATENATE("Preet|",VLOOKUP(C1397,数据标准!E:AF,28,FALSE),"|",TRIM(D1397),"|",TRIM(D1397),"|",E1397,"|",SUBSTITUTE(SUBSTITUTE(F1397,CHAR(10),""),CHAR(13),""),"|")</f>
        <v>Preet|CD000002|G5300|G5300|铁路运输业||</v>
      </c>
    </row>
    <row r="1398" spans="1:13" s="17" customFormat="1" ht="12">
      <c r="A1398" s="10" t="s">
        <v>34</v>
      </c>
      <c r="B1398" s="22"/>
      <c r="C1398" s="22" t="s">
        <v>661</v>
      </c>
      <c r="D1398" s="22" t="s">
        <v>8354</v>
      </c>
      <c r="E1398" s="22" t="s">
        <v>8355</v>
      </c>
      <c r="F1398" s="22"/>
      <c r="G1398" s="22"/>
      <c r="H1398" s="22"/>
      <c r="I1398" s="22"/>
      <c r="J1398" s="22"/>
      <c r="K1398" s="22"/>
      <c r="L1398" s="22"/>
      <c r="M1398" s="24" t="str">
        <f>CONCATENATE("Preet|",VLOOKUP(C1398,数据标准!E:AF,28,FALSE),"|",TRIM(D1398),"|",TRIM(D1398),"|",E1398,"|",SUBSTITUTE(SUBSTITUTE(F1398,CHAR(10),""),CHAR(13),""),"|")</f>
        <v>Preet|CD000002|G5310|G5310|铁路旅客运输||</v>
      </c>
    </row>
    <row r="1399" spans="1:13" s="17" customFormat="1" ht="12">
      <c r="A1399" s="10" t="s">
        <v>34</v>
      </c>
      <c r="B1399" s="22"/>
      <c r="C1399" s="22" t="s">
        <v>661</v>
      </c>
      <c r="D1399" s="22" t="s">
        <v>8356</v>
      </c>
      <c r="E1399" s="22" t="s">
        <v>8357</v>
      </c>
      <c r="F1399" s="22"/>
      <c r="G1399" s="22"/>
      <c r="H1399" s="22"/>
      <c r="I1399" s="22"/>
      <c r="J1399" s="22"/>
      <c r="K1399" s="22"/>
      <c r="L1399" s="22"/>
      <c r="M1399" s="24" t="str">
        <f>CONCATENATE("Preet|",VLOOKUP(C1399,数据标准!E:AF,28,FALSE),"|",TRIM(D1399),"|",TRIM(D1399),"|",E1399,"|",SUBSTITUTE(SUBSTITUTE(F1399,CHAR(10),""),CHAR(13),""),"|")</f>
        <v>Preet|CD000002|G5311|G5311|高速铁路旅客运输||</v>
      </c>
    </row>
    <row r="1400" spans="1:13" s="17" customFormat="1" ht="12">
      <c r="A1400" s="10" t="s">
        <v>34</v>
      </c>
      <c r="B1400" s="22"/>
      <c r="C1400" s="22" t="s">
        <v>661</v>
      </c>
      <c r="D1400" s="22" t="s">
        <v>8358</v>
      </c>
      <c r="E1400" s="22" t="s">
        <v>8359</v>
      </c>
      <c r="F1400" s="22"/>
      <c r="G1400" s="22"/>
      <c r="H1400" s="22"/>
      <c r="I1400" s="22"/>
      <c r="J1400" s="22"/>
      <c r="K1400" s="22"/>
      <c r="L1400" s="22"/>
      <c r="M1400" s="24" t="str">
        <f>CONCATENATE("Preet|",VLOOKUP(C1400,数据标准!E:AF,28,FALSE),"|",TRIM(D1400),"|",TRIM(D1400),"|",E1400,"|",SUBSTITUTE(SUBSTITUTE(F1400,CHAR(10),""),CHAR(13),""),"|")</f>
        <v>Preet|CD000002|G5312|G5312|城际铁路旅客运输||</v>
      </c>
    </row>
    <row r="1401" spans="1:13" s="17" customFormat="1" ht="12">
      <c r="A1401" s="10" t="s">
        <v>34</v>
      </c>
      <c r="B1401" s="22"/>
      <c r="C1401" s="22" t="s">
        <v>661</v>
      </c>
      <c r="D1401" s="22" t="s">
        <v>8360</v>
      </c>
      <c r="E1401" s="22" t="s">
        <v>8361</v>
      </c>
      <c r="F1401" s="22"/>
      <c r="G1401" s="22"/>
      <c r="H1401" s="22"/>
      <c r="I1401" s="22"/>
      <c r="J1401" s="22"/>
      <c r="K1401" s="22"/>
      <c r="L1401" s="22"/>
      <c r="M1401" s="24" t="str">
        <f>CONCATENATE("Preet|",VLOOKUP(C1401,数据标准!E:AF,28,FALSE),"|",TRIM(D1401),"|",TRIM(D1401),"|",E1401,"|",SUBSTITUTE(SUBSTITUTE(F1401,CHAR(10),""),CHAR(13),""),"|")</f>
        <v>Preet|CD000002|G5313|G5313|普通铁路旅客运输||</v>
      </c>
    </row>
    <row r="1402" spans="1:13" s="17" customFormat="1" ht="12">
      <c r="A1402" s="10" t="s">
        <v>34</v>
      </c>
      <c r="B1402" s="22"/>
      <c r="C1402" s="22" t="s">
        <v>661</v>
      </c>
      <c r="D1402" s="22" t="s">
        <v>8362</v>
      </c>
      <c r="E1402" s="22" t="s">
        <v>8363</v>
      </c>
      <c r="F1402" s="22"/>
      <c r="G1402" s="22"/>
      <c r="H1402" s="22"/>
      <c r="I1402" s="22"/>
      <c r="J1402" s="22"/>
      <c r="K1402" s="22"/>
      <c r="L1402" s="22"/>
      <c r="M1402" s="24" t="str">
        <f>CONCATENATE("Preet|",VLOOKUP(C1402,数据标准!E:AF,28,FALSE),"|",TRIM(D1402),"|",TRIM(D1402),"|",E1402,"|",SUBSTITUTE(SUBSTITUTE(F1402,CHAR(10),""),CHAR(13),""),"|")</f>
        <v>Preet|CD000002|G5320|G5320|铁路货物运输||</v>
      </c>
    </row>
    <row r="1403" spans="1:13" s="17" customFormat="1" ht="12">
      <c r="A1403" s="10" t="s">
        <v>34</v>
      </c>
      <c r="B1403" s="22"/>
      <c r="C1403" s="22" t="s">
        <v>661</v>
      </c>
      <c r="D1403" s="22" t="s">
        <v>8364</v>
      </c>
      <c r="E1403" s="22" t="s">
        <v>8365</v>
      </c>
      <c r="F1403" s="22"/>
      <c r="G1403" s="22"/>
      <c r="H1403" s="22"/>
      <c r="I1403" s="22"/>
      <c r="J1403" s="22"/>
      <c r="K1403" s="22"/>
      <c r="L1403" s="22"/>
      <c r="M1403" s="24" t="str">
        <f>CONCATENATE("Preet|",VLOOKUP(C1403,数据标准!E:AF,28,FALSE),"|",TRIM(D1403),"|",TRIM(D1403),"|",E1403,"|",SUBSTITUTE(SUBSTITUTE(F1403,CHAR(10),""),CHAR(13),""),"|")</f>
        <v>Preet|CD000002|G5330|G5330|铁路运输辅助活动||</v>
      </c>
    </row>
    <row r="1404" spans="1:13" s="17" customFormat="1" ht="12">
      <c r="A1404" s="10" t="s">
        <v>34</v>
      </c>
      <c r="B1404" s="22"/>
      <c r="C1404" s="22" t="s">
        <v>661</v>
      </c>
      <c r="D1404" s="22" t="s">
        <v>8366</v>
      </c>
      <c r="E1404" s="22" t="s">
        <v>8367</v>
      </c>
      <c r="F1404" s="22"/>
      <c r="G1404" s="22"/>
      <c r="H1404" s="22"/>
      <c r="I1404" s="22"/>
      <c r="J1404" s="22"/>
      <c r="K1404" s="22"/>
      <c r="L1404" s="22"/>
      <c r="M1404" s="24" t="str">
        <f>CONCATENATE("Preet|",VLOOKUP(C1404,数据标准!E:AF,28,FALSE),"|",TRIM(D1404),"|",TRIM(D1404),"|",E1404,"|",SUBSTITUTE(SUBSTITUTE(F1404,CHAR(10),""),CHAR(13),""),"|")</f>
        <v>Preet|CD000002|G5331|G5331|客运火车站||</v>
      </c>
    </row>
    <row r="1405" spans="1:13" s="17" customFormat="1" ht="12">
      <c r="A1405" s="10" t="s">
        <v>34</v>
      </c>
      <c r="B1405" s="22"/>
      <c r="C1405" s="22" t="s">
        <v>661</v>
      </c>
      <c r="D1405" s="22" t="s">
        <v>8368</v>
      </c>
      <c r="E1405" s="22" t="s">
        <v>8369</v>
      </c>
      <c r="F1405" s="22"/>
      <c r="G1405" s="22"/>
      <c r="H1405" s="22"/>
      <c r="I1405" s="22"/>
      <c r="J1405" s="22"/>
      <c r="K1405" s="22"/>
      <c r="L1405" s="22"/>
      <c r="M1405" s="24" t="str">
        <f>CONCATENATE("Preet|",VLOOKUP(C1405,数据标准!E:AF,28,FALSE),"|",TRIM(D1405),"|",TRIM(D1405),"|",E1405,"|",SUBSTITUTE(SUBSTITUTE(F1405,CHAR(10),""),CHAR(13),""),"|")</f>
        <v>Preet|CD000002|G5332|G5332|货运火车站（场）||</v>
      </c>
    </row>
    <row r="1406" spans="1:13" s="17" customFormat="1" ht="12">
      <c r="A1406" s="10" t="s">
        <v>34</v>
      </c>
      <c r="B1406" s="22"/>
      <c r="C1406" s="22" t="s">
        <v>661</v>
      </c>
      <c r="D1406" s="22" t="s">
        <v>8370</v>
      </c>
      <c r="E1406" s="22" t="s">
        <v>8371</v>
      </c>
      <c r="F1406" s="22"/>
      <c r="G1406" s="22"/>
      <c r="H1406" s="22"/>
      <c r="I1406" s="22"/>
      <c r="J1406" s="22"/>
      <c r="K1406" s="22"/>
      <c r="L1406" s="22"/>
      <c r="M1406" s="24" t="str">
        <f>CONCATENATE("Preet|",VLOOKUP(C1406,数据标准!E:AF,28,FALSE),"|",TRIM(D1406),"|",TRIM(D1406),"|",E1406,"|",SUBSTITUTE(SUBSTITUTE(F1406,CHAR(10),""),CHAR(13),""),"|")</f>
        <v>Preet|CD000002|G5333|G5333|铁路运输维护活动||</v>
      </c>
    </row>
    <row r="1407" spans="1:13" s="17" customFormat="1" ht="12">
      <c r="A1407" s="10" t="s">
        <v>34</v>
      </c>
      <c r="B1407" s="22"/>
      <c r="C1407" s="22" t="s">
        <v>661</v>
      </c>
      <c r="D1407" s="22" t="s">
        <v>8372</v>
      </c>
      <c r="E1407" s="22" t="s">
        <v>8373</v>
      </c>
      <c r="F1407" s="22"/>
      <c r="G1407" s="22"/>
      <c r="H1407" s="22"/>
      <c r="I1407" s="22"/>
      <c r="J1407" s="22"/>
      <c r="K1407" s="22"/>
      <c r="L1407" s="22"/>
      <c r="M1407" s="24" t="str">
        <f>CONCATENATE("Preet|",VLOOKUP(C1407,数据标准!E:AF,28,FALSE),"|",TRIM(D1407),"|",TRIM(D1407),"|",E1407,"|",SUBSTITUTE(SUBSTITUTE(F1407,CHAR(10),""),CHAR(13),""),"|")</f>
        <v>Preet|CD000002|G5339|G5339|其他铁路运输辅助活动||</v>
      </c>
    </row>
    <row r="1408" spans="1:13" s="17" customFormat="1" ht="12">
      <c r="A1408" s="10" t="s">
        <v>34</v>
      </c>
      <c r="B1408" s="22"/>
      <c r="C1408" s="22" t="s">
        <v>661</v>
      </c>
      <c r="D1408" s="22" t="s">
        <v>8374</v>
      </c>
      <c r="E1408" s="22" t="s">
        <v>8375</v>
      </c>
      <c r="F1408" s="22"/>
      <c r="G1408" s="22"/>
      <c r="H1408" s="22"/>
      <c r="I1408" s="22"/>
      <c r="J1408" s="22"/>
      <c r="K1408" s="22"/>
      <c r="L1408" s="22"/>
      <c r="M1408" s="24" t="str">
        <f>CONCATENATE("Preet|",VLOOKUP(C1408,数据标准!E:AF,28,FALSE),"|",TRIM(D1408),"|",TRIM(D1408),"|",E1408,"|",SUBSTITUTE(SUBSTITUTE(F1408,CHAR(10),""),CHAR(13),""),"|")</f>
        <v>Preet|CD000002|G5400|G5400|纖运输业||</v>
      </c>
    </row>
    <row r="1409" spans="1:13" s="17" customFormat="1" ht="12">
      <c r="A1409" s="10" t="s">
        <v>34</v>
      </c>
      <c r="B1409" s="22"/>
      <c r="C1409" s="22" t="s">
        <v>661</v>
      </c>
      <c r="D1409" s="22" t="s">
        <v>8376</v>
      </c>
      <c r="E1409" s="22" t="s">
        <v>8377</v>
      </c>
      <c r="F1409" s="22"/>
      <c r="G1409" s="22"/>
      <c r="H1409" s="22"/>
      <c r="I1409" s="22"/>
      <c r="J1409" s="22"/>
      <c r="K1409" s="22"/>
      <c r="L1409" s="22"/>
      <c r="M1409" s="24" t="str">
        <f>CONCATENATE("Preet|",VLOOKUP(C1409,数据标准!E:AF,28,FALSE),"|",TRIM(D1409),"|",TRIM(D1409),"|",E1409,"|",SUBSTITUTE(SUBSTITUTE(F1409,CHAR(10),""),CHAR(13),""),"|")</f>
        <v>Preet|CD000002|G5410|G5410|城市公共交通运输||</v>
      </c>
    </row>
    <row r="1410" spans="1:13" s="17" customFormat="1" ht="12">
      <c r="A1410" s="10" t="s">
        <v>34</v>
      </c>
      <c r="B1410" s="22"/>
      <c r="C1410" s="22" t="s">
        <v>661</v>
      </c>
      <c r="D1410" s="22" t="s">
        <v>8378</v>
      </c>
      <c r="E1410" s="22" t="s">
        <v>8379</v>
      </c>
      <c r="F1410" s="22"/>
      <c r="G1410" s="22"/>
      <c r="H1410" s="22"/>
      <c r="I1410" s="22"/>
      <c r="J1410" s="22"/>
      <c r="K1410" s="22"/>
      <c r="L1410" s="22"/>
      <c r="M1410" s="24" t="str">
        <f>CONCATENATE("Preet|",VLOOKUP(C1410,数据标准!E:AF,28,FALSE),"|",TRIM(D1410),"|",TRIM(D1410),"|",E1410,"|",SUBSTITUTE(SUBSTITUTE(F1410,CHAR(10),""),CHAR(13),""),"|")</f>
        <v>Preet|CD000002|G5411|G5411|公共电汽车客运||</v>
      </c>
    </row>
    <row r="1411" spans="1:13" s="17" customFormat="1" ht="12">
      <c r="A1411" s="10" t="s">
        <v>34</v>
      </c>
      <c r="B1411" s="22"/>
      <c r="C1411" s="22" t="s">
        <v>661</v>
      </c>
      <c r="D1411" s="22" t="s">
        <v>8380</v>
      </c>
      <c r="E1411" s="22" t="s">
        <v>8381</v>
      </c>
      <c r="F1411" s="22"/>
      <c r="G1411" s="22"/>
      <c r="H1411" s="22"/>
      <c r="I1411" s="22"/>
      <c r="J1411" s="22"/>
      <c r="K1411" s="22"/>
      <c r="L1411" s="22"/>
      <c r="M1411" s="24" t="str">
        <f>CONCATENATE("Preet|",VLOOKUP(C1411,数据标准!E:AF,28,FALSE),"|",TRIM(D1411),"|",TRIM(D1411),"|",E1411,"|",SUBSTITUTE(SUBSTITUTE(F1411,CHAR(10),""),CHAR(13),""),"|")</f>
        <v>Preet|CD000002|G5412|G5412|城市轨道交通||</v>
      </c>
    </row>
    <row r="1412" spans="1:13" s="17" customFormat="1" ht="12">
      <c r="A1412" s="10" t="s">
        <v>34</v>
      </c>
      <c r="B1412" s="22"/>
      <c r="C1412" s="22" t="s">
        <v>661</v>
      </c>
      <c r="D1412" s="22" t="s">
        <v>8382</v>
      </c>
      <c r="E1412" s="22" t="s">
        <v>8383</v>
      </c>
      <c r="F1412" s="22"/>
      <c r="G1412" s="22"/>
      <c r="H1412" s="22"/>
      <c r="I1412" s="22"/>
      <c r="J1412" s="22"/>
      <c r="K1412" s="22"/>
      <c r="L1412" s="22"/>
      <c r="M1412" s="24" t="str">
        <f>CONCATENATE("Preet|",VLOOKUP(C1412,数据标准!E:AF,28,FALSE),"|",TRIM(D1412),"|",TRIM(D1412),"|",E1412,"|",SUBSTITUTE(SUBSTITUTE(F1412,CHAR(10),""),CHAR(13),""),"|")</f>
        <v>Preet|CD000002|G5413|G5413|出租车客运||</v>
      </c>
    </row>
    <row r="1413" spans="1:13" s="17" customFormat="1" ht="12">
      <c r="A1413" s="10" t="s">
        <v>34</v>
      </c>
      <c r="B1413" s="22"/>
      <c r="C1413" s="22" t="s">
        <v>661</v>
      </c>
      <c r="D1413" s="22" t="s">
        <v>8384</v>
      </c>
      <c r="E1413" s="22" t="s">
        <v>8385</v>
      </c>
      <c r="F1413" s="22"/>
      <c r="G1413" s="22"/>
      <c r="H1413" s="22"/>
      <c r="I1413" s="22"/>
      <c r="J1413" s="22"/>
      <c r="K1413" s="22"/>
      <c r="L1413" s="22"/>
      <c r="M1413" s="24" t="str">
        <f>CONCATENATE("Preet|",VLOOKUP(C1413,数据标准!E:AF,28,FALSE),"|",TRIM(D1413),"|",TRIM(D1413),"|",E1413,"|",SUBSTITUTE(SUBSTITUTE(F1413,CHAR(10),""),CHAR(13),""),"|")</f>
        <v>Preet|CD000002|G5414|G5414|公共自行车服务||</v>
      </c>
    </row>
    <row r="1414" spans="1:13" s="17" customFormat="1" ht="12">
      <c r="A1414" s="10" t="s">
        <v>34</v>
      </c>
      <c r="B1414" s="22"/>
      <c r="C1414" s="22" t="s">
        <v>661</v>
      </c>
      <c r="D1414" s="22" t="s">
        <v>8386</v>
      </c>
      <c r="E1414" s="22" t="s">
        <v>8387</v>
      </c>
      <c r="F1414" s="22"/>
      <c r="G1414" s="22"/>
      <c r="H1414" s="22"/>
      <c r="I1414" s="22"/>
      <c r="J1414" s="22"/>
      <c r="K1414" s="22"/>
      <c r="L1414" s="22"/>
      <c r="M1414" s="24" t="str">
        <f>CONCATENATE("Preet|",VLOOKUP(C1414,数据标准!E:AF,28,FALSE),"|",TRIM(D1414),"|",TRIM(D1414),"|",E1414,"|",SUBSTITUTE(SUBSTITUTE(F1414,CHAR(10),""),CHAR(13),""),"|")</f>
        <v>Preet|CD000002|G5419|G5419|其他城市公共交通运输||</v>
      </c>
    </row>
    <row r="1415" spans="1:13" s="17" customFormat="1" ht="12">
      <c r="A1415" s="10" t="s">
        <v>34</v>
      </c>
      <c r="B1415" s="22"/>
      <c r="C1415" s="22" t="s">
        <v>661</v>
      </c>
      <c r="D1415" s="22" t="s">
        <v>8388</v>
      </c>
      <c r="E1415" s="22" t="s">
        <v>8389</v>
      </c>
      <c r="F1415" s="22"/>
      <c r="G1415" s="22"/>
      <c r="H1415" s="22"/>
      <c r="I1415" s="22"/>
      <c r="J1415" s="22"/>
      <c r="K1415" s="22"/>
      <c r="L1415" s="22"/>
      <c r="M1415" s="24" t="str">
        <f>CONCATENATE("Preet|",VLOOKUP(C1415,数据标准!E:AF,28,FALSE),"|",TRIM(D1415),"|",TRIM(D1415),"|",E1415,"|",SUBSTITUTE(SUBSTITUTE(F1415,CHAR(10),""),CHAR(13),""),"|")</f>
        <v>Preet|CD000002|G5420|G5420|公路旅客运输||</v>
      </c>
    </row>
    <row r="1416" spans="1:13" s="17" customFormat="1" ht="12">
      <c r="A1416" s="10" t="s">
        <v>34</v>
      </c>
      <c r="B1416" s="22"/>
      <c r="C1416" s="22" t="s">
        <v>661</v>
      </c>
      <c r="D1416" s="22" t="s">
        <v>8390</v>
      </c>
      <c r="E1416" s="22" t="s">
        <v>8391</v>
      </c>
      <c r="F1416" s="22"/>
      <c r="G1416" s="22"/>
      <c r="H1416" s="22"/>
      <c r="I1416" s="22"/>
      <c r="J1416" s="22"/>
      <c r="K1416" s="22"/>
      <c r="L1416" s="22"/>
      <c r="M1416" s="24" t="str">
        <f>CONCATENATE("Preet|",VLOOKUP(C1416,数据标准!E:AF,28,FALSE),"|",TRIM(D1416),"|",TRIM(D1416),"|",E1416,"|",SUBSTITUTE(SUBSTITUTE(F1416,CHAR(10),""),CHAR(13),""),"|")</f>
        <v>Preet|CD000002|G5421|G5421|长途客运||</v>
      </c>
    </row>
    <row r="1417" spans="1:13" s="17" customFormat="1" ht="12">
      <c r="A1417" s="10" t="s">
        <v>34</v>
      </c>
      <c r="B1417" s="22"/>
      <c r="C1417" s="22" t="s">
        <v>661</v>
      </c>
      <c r="D1417" s="22" t="s">
        <v>8392</v>
      </c>
      <c r="E1417" s="22" t="s">
        <v>8393</v>
      </c>
      <c r="F1417" s="22"/>
      <c r="G1417" s="22"/>
      <c r="H1417" s="22"/>
      <c r="I1417" s="22"/>
      <c r="J1417" s="22"/>
      <c r="K1417" s="22"/>
      <c r="L1417" s="22"/>
      <c r="M1417" s="24" t="str">
        <f>CONCATENATE("Preet|",VLOOKUP(C1417,数据标准!E:AF,28,FALSE),"|",TRIM(D1417),"|",TRIM(D1417),"|",E1417,"|",SUBSTITUTE(SUBSTITUTE(F1417,CHAR(10),""),CHAR(13),""),"|")</f>
        <v>Preet|CD000002|G5422|G5422|旅游客运||</v>
      </c>
    </row>
    <row r="1418" spans="1:13" s="17" customFormat="1" ht="12">
      <c r="A1418" s="10" t="s">
        <v>34</v>
      </c>
      <c r="B1418" s="22"/>
      <c r="C1418" s="22" t="s">
        <v>661</v>
      </c>
      <c r="D1418" s="22" t="s">
        <v>8394</v>
      </c>
      <c r="E1418" s="22" t="s">
        <v>8395</v>
      </c>
      <c r="F1418" s="22"/>
      <c r="G1418" s="22"/>
      <c r="H1418" s="22"/>
      <c r="I1418" s="22"/>
      <c r="J1418" s="22"/>
      <c r="K1418" s="22"/>
      <c r="L1418" s="22"/>
      <c r="M1418" s="24" t="str">
        <f>CONCATENATE("Preet|",VLOOKUP(C1418,数据标准!E:AF,28,FALSE),"|",TRIM(D1418),"|",TRIM(D1418),"|",E1418,"|",SUBSTITUTE(SUBSTITUTE(F1418,CHAR(10),""),CHAR(13),""),"|")</f>
        <v>Preet|CD000002|G5429|G5429|其他公路客运||</v>
      </c>
    </row>
    <row r="1419" spans="1:13" s="17" customFormat="1" ht="12">
      <c r="A1419" s="10" t="s">
        <v>34</v>
      </c>
      <c r="B1419" s="22"/>
      <c r="C1419" s="22" t="s">
        <v>661</v>
      </c>
      <c r="D1419" s="22" t="s">
        <v>8396</v>
      </c>
      <c r="E1419" s="22" t="s">
        <v>8397</v>
      </c>
      <c r="F1419" s="22"/>
      <c r="G1419" s="22"/>
      <c r="H1419" s="22"/>
      <c r="I1419" s="22"/>
      <c r="J1419" s="22"/>
      <c r="K1419" s="22"/>
      <c r="L1419" s="22"/>
      <c r="M1419" s="24" t="str">
        <f>CONCATENATE("Preet|",VLOOKUP(C1419,数据标准!E:AF,28,FALSE),"|",TRIM(D1419),"|",TRIM(D1419),"|",E1419,"|",SUBSTITUTE(SUBSTITUTE(F1419,CHAR(10),""),CHAR(13),""),"|")</f>
        <v>Preet|CD000002|G5430|G5430|道路货物运输||</v>
      </c>
    </row>
    <row r="1420" spans="1:13" s="17" customFormat="1" ht="12">
      <c r="A1420" s="10" t="s">
        <v>34</v>
      </c>
      <c r="B1420" s="22"/>
      <c r="C1420" s="22" t="s">
        <v>661</v>
      </c>
      <c r="D1420" s="22" t="s">
        <v>8398</v>
      </c>
      <c r="E1420" s="22" t="s">
        <v>8399</v>
      </c>
      <c r="F1420" s="22"/>
      <c r="G1420" s="22"/>
      <c r="H1420" s="22"/>
      <c r="I1420" s="22"/>
      <c r="J1420" s="22"/>
      <c r="K1420" s="22"/>
      <c r="L1420" s="22"/>
      <c r="M1420" s="24" t="str">
        <f>CONCATENATE("Preet|",VLOOKUP(C1420,数据标准!E:AF,28,FALSE),"|",TRIM(D1420),"|",TRIM(D1420),"|",E1420,"|",SUBSTITUTE(SUBSTITUTE(F1420,CHAR(10),""),CHAR(13),""),"|")</f>
        <v>Preet|CD000002|G5431|G5431|普通货物道路运输||</v>
      </c>
    </row>
    <row r="1421" spans="1:13" s="17" customFormat="1" ht="12">
      <c r="A1421" s="10" t="s">
        <v>34</v>
      </c>
      <c r="B1421" s="22"/>
      <c r="C1421" s="22" t="s">
        <v>661</v>
      </c>
      <c r="D1421" s="22" t="s">
        <v>8400</v>
      </c>
      <c r="E1421" s="22" t="s">
        <v>8401</v>
      </c>
      <c r="F1421" s="22"/>
      <c r="G1421" s="22"/>
      <c r="H1421" s="22"/>
      <c r="I1421" s="22"/>
      <c r="J1421" s="22"/>
      <c r="K1421" s="22"/>
      <c r="L1421" s="22"/>
      <c r="M1421" s="24" t="str">
        <f>CONCATENATE("Preet|",VLOOKUP(C1421,数据标准!E:AF,28,FALSE),"|",TRIM(D1421),"|",TRIM(D1421),"|",E1421,"|",SUBSTITUTE(SUBSTITUTE(F1421,CHAR(10),""),CHAR(13),""),"|")</f>
        <v>Preet|CD000002|G5432|G5432|冷藏车道路运输||</v>
      </c>
    </row>
    <row r="1422" spans="1:13" s="17" customFormat="1" ht="12">
      <c r="A1422" s="10" t="s">
        <v>34</v>
      </c>
      <c r="B1422" s="22"/>
      <c r="C1422" s="22" t="s">
        <v>661</v>
      </c>
      <c r="D1422" s="22" t="s">
        <v>8402</v>
      </c>
      <c r="E1422" s="22" t="s">
        <v>8403</v>
      </c>
      <c r="F1422" s="22"/>
      <c r="G1422" s="22"/>
      <c r="H1422" s="22"/>
      <c r="I1422" s="22"/>
      <c r="J1422" s="22"/>
      <c r="K1422" s="22"/>
      <c r="L1422" s="22"/>
      <c r="M1422" s="24" t="str">
        <f>CONCATENATE("Preet|",VLOOKUP(C1422,数据标准!E:AF,28,FALSE),"|",TRIM(D1422),"|",TRIM(D1422),"|",E1422,"|",SUBSTITUTE(SUBSTITUTE(F1422,CHAR(10),""),CHAR(13),""),"|")</f>
        <v>Preet|CD000002|G5433|G5433|集装箱道路运输||</v>
      </c>
    </row>
    <row r="1423" spans="1:13" s="17" customFormat="1" ht="12">
      <c r="A1423" s="10" t="s">
        <v>34</v>
      </c>
      <c r="B1423" s="22"/>
      <c r="C1423" s="22" t="s">
        <v>661</v>
      </c>
      <c r="D1423" s="22" t="s">
        <v>8404</v>
      </c>
      <c r="E1423" s="22" t="s">
        <v>8405</v>
      </c>
      <c r="F1423" s="22"/>
      <c r="G1423" s="22"/>
      <c r="H1423" s="22"/>
      <c r="I1423" s="22"/>
      <c r="J1423" s="22"/>
      <c r="K1423" s="22"/>
      <c r="L1423" s="22"/>
      <c r="M1423" s="24" t="str">
        <f>CONCATENATE("Preet|",VLOOKUP(C1423,数据标准!E:AF,28,FALSE),"|",TRIM(D1423),"|",TRIM(D1423),"|",E1423,"|",SUBSTITUTE(SUBSTITUTE(F1423,CHAR(10),""),CHAR(13),""),"|")</f>
        <v>Preet|CD000002|G5434|G5434|大型货物道路运输||</v>
      </c>
    </row>
    <row r="1424" spans="1:13" s="17" customFormat="1" ht="12">
      <c r="A1424" s="10" t="s">
        <v>34</v>
      </c>
      <c r="B1424" s="22"/>
      <c r="C1424" s="22" t="s">
        <v>661</v>
      </c>
      <c r="D1424" s="22" t="s">
        <v>8406</v>
      </c>
      <c r="E1424" s="22" t="s">
        <v>8407</v>
      </c>
      <c r="F1424" s="22"/>
      <c r="G1424" s="22"/>
      <c r="H1424" s="22"/>
      <c r="I1424" s="22"/>
      <c r="J1424" s="22"/>
      <c r="K1424" s="22"/>
      <c r="L1424" s="22"/>
      <c r="M1424" s="24" t="str">
        <f>CONCATENATE("Preet|",VLOOKUP(C1424,数据标准!E:AF,28,FALSE),"|",TRIM(D1424),"|",TRIM(D1424),"|",E1424,"|",SUBSTITUTE(SUBSTITUTE(F1424,CHAR(10),""),CHAR(13),""),"|")</f>
        <v>Preet|CD000002|G5435|G5435|危险货物道路运输||</v>
      </c>
    </row>
    <row r="1425" spans="1:13" s="17" customFormat="1" ht="12">
      <c r="A1425" s="10" t="s">
        <v>34</v>
      </c>
      <c r="B1425" s="22"/>
      <c r="C1425" s="22" t="s">
        <v>661</v>
      </c>
      <c r="D1425" s="22" t="s">
        <v>8408</v>
      </c>
      <c r="E1425" s="22" t="s">
        <v>8409</v>
      </c>
      <c r="F1425" s="22"/>
      <c r="G1425" s="22"/>
      <c r="H1425" s="22"/>
      <c r="I1425" s="22"/>
      <c r="J1425" s="22"/>
      <c r="K1425" s="22"/>
      <c r="L1425" s="22"/>
      <c r="M1425" s="24" t="str">
        <f>CONCATENATE("Preet|",VLOOKUP(C1425,数据标准!E:AF,28,FALSE),"|",TRIM(D1425),"|",TRIM(D1425),"|",E1425,"|",SUBSTITUTE(SUBSTITUTE(F1425,CHAR(10),""),CHAR(13),""),"|")</f>
        <v>Preet|CD000002|G5436|G5436|邮件包裹道路运输||</v>
      </c>
    </row>
    <row r="1426" spans="1:13" s="17" customFormat="1" ht="12">
      <c r="A1426" s="10" t="s">
        <v>34</v>
      </c>
      <c r="B1426" s="22"/>
      <c r="C1426" s="22" t="s">
        <v>661</v>
      </c>
      <c r="D1426" s="22" t="s">
        <v>8410</v>
      </c>
      <c r="E1426" s="22" t="s">
        <v>8411</v>
      </c>
      <c r="F1426" s="22"/>
      <c r="G1426" s="22"/>
      <c r="H1426" s="22"/>
      <c r="I1426" s="22"/>
      <c r="J1426" s="22"/>
      <c r="K1426" s="22"/>
      <c r="L1426" s="22"/>
      <c r="M1426" s="24" t="str">
        <f>CONCATENATE("Preet|",VLOOKUP(C1426,数据标准!E:AF,28,FALSE),"|",TRIM(D1426),"|",TRIM(D1426),"|",E1426,"|",SUBSTITUTE(SUBSTITUTE(F1426,CHAR(10),""),CHAR(13),""),"|")</f>
        <v>Preet|CD000002|G5437|G5437|城市配送||</v>
      </c>
    </row>
    <row r="1427" spans="1:13" s="17" customFormat="1" ht="12">
      <c r="A1427" s="10" t="s">
        <v>34</v>
      </c>
      <c r="B1427" s="22"/>
      <c r="C1427" s="22" t="s">
        <v>661</v>
      </c>
      <c r="D1427" s="22" t="s">
        <v>8412</v>
      </c>
      <c r="E1427" s="22" t="s">
        <v>8413</v>
      </c>
      <c r="F1427" s="22"/>
      <c r="G1427" s="22"/>
      <c r="H1427" s="22"/>
      <c r="I1427" s="22"/>
      <c r="J1427" s="22"/>
      <c r="K1427" s="22"/>
      <c r="L1427" s="22"/>
      <c r="M1427" s="24" t="str">
        <f>CONCATENATE("Preet|",VLOOKUP(C1427,数据标准!E:AF,28,FALSE),"|",TRIM(D1427),"|",TRIM(D1427),"|",E1427,"|",SUBSTITUTE(SUBSTITUTE(F1427,CHAR(10),""),CHAR(13),""),"|")</f>
        <v>Preet|CD000002|G5438|G5438|搬家运输||</v>
      </c>
    </row>
    <row r="1428" spans="1:13" s="17" customFormat="1" ht="12">
      <c r="A1428" s="10" t="s">
        <v>34</v>
      </c>
      <c r="B1428" s="22"/>
      <c r="C1428" s="22" t="s">
        <v>661</v>
      </c>
      <c r="D1428" s="22" t="s">
        <v>8414</v>
      </c>
      <c r="E1428" s="22" t="s">
        <v>8415</v>
      </c>
      <c r="F1428" s="22"/>
      <c r="G1428" s="22"/>
      <c r="H1428" s="22"/>
      <c r="I1428" s="22"/>
      <c r="J1428" s="22"/>
      <c r="K1428" s="22"/>
      <c r="L1428" s="22"/>
      <c r="M1428" s="24" t="str">
        <f>CONCATENATE("Preet|",VLOOKUP(C1428,数据标准!E:AF,28,FALSE),"|",TRIM(D1428),"|",TRIM(D1428),"|",E1428,"|",SUBSTITUTE(SUBSTITUTE(F1428,CHAR(10),""),CHAR(13),""),"|")</f>
        <v>Preet|CD000002|G5439|G5439|其他道路货物运输||</v>
      </c>
    </row>
    <row r="1429" spans="1:13" s="17" customFormat="1" ht="12">
      <c r="A1429" s="10" t="s">
        <v>34</v>
      </c>
      <c r="B1429" s="22"/>
      <c r="C1429" s="22" t="s">
        <v>661</v>
      </c>
      <c r="D1429" s="22" t="s">
        <v>8416</v>
      </c>
      <c r="E1429" s="22" t="s">
        <v>8417</v>
      </c>
      <c r="F1429" s="22"/>
      <c r="G1429" s="22"/>
      <c r="H1429" s="22"/>
      <c r="I1429" s="22"/>
      <c r="J1429" s="22"/>
      <c r="K1429" s="22"/>
      <c r="L1429" s="22"/>
      <c r="M1429" s="24" t="str">
        <f>CONCATENATE("Preet|",VLOOKUP(C1429,数据标准!E:AF,28,FALSE),"|",TRIM(D1429),"|",TRIM(D1429),"|",E1429,"|",SUBSTITUTE(SUBSTITUTE(F1429,CHAR(10),""),CHAR(13),""),"|")</f>
        <v>Preet|CD000002|G5440|G5440|道路运输辅助活动||</v>
      </c>
    </row>
    <row r="1430" spans="1:13" s="17" customFormat="1" ht="12">
      <c r="A1430" s="10" t="s">
        <v>34</v>
      </c>
      <c r="B1430" s="22"/>
      <c r="C1430" s="22" t="s">
        <v>661</v>
      </c>
      <c r="D1430" s="22" t="s">
        <v>8418</v>
      </c>
      <c r="E1430" s="22" t="s">
        <v>8419</v>
      </c>
      <c r="F1430" s="22"/>
      <c r="G1430" s="22"/>
      <c r="H1430" s="22"/>
      <c r="I1430" s="22"/>
      <c r="J1430" s="22"/>
      <c r="K1430" s="22"/>
      <c r="L1430" s="22"/>
      <c r="M1430" s="24" t="str">
        <f>CONCATENATE("Preet|",VLOOKUP(C1430,数据标准!E:AF,28,FALSE),"|",TRIM(D1430),"|",TRIM(D1430),"|",E1430,"|",SUBSTITUTE(SUBSTITUTE(F1430,CHAR(10),""),CHAR(13),""),"|")</f>
        <v>Preet|CD000002|G5441|G5441|客运汽车站||</v>
      </c>
    </row>
    <row r="1431" spans="1:13" s="17" customFormat="1" ht="12">
      <c r="A1431" s="10" t="s">
        <v>34</v>
      </c>
      <c r="B1431" s="22"/>
      <c r="C1431" s="22" t="s">
        <v>661</v>
      </c>
      <c r="D1431" s="22" t="s">
        <v>8420</v>
      </c>
      <c r="E1431" s="22" t="s">
        <v>8421</v>
      </c>
      <c r="F1431" s="22"/>
      <c r="G1431" s="22"/>
      <c r="H1431" s="22"/>
      <c r="I1431" s="22"/>
      <c r="J1431" s="22"/>
      <c r="K1431" s="22"/>
      <c r="L1431" s="22"/>
      <c r="M1431" s="24" t="str">
        <f>CONCATENATE("Preet|",VLOOKUP(C1431,数据标准!E:AF,28,FALSE),"|",TRIM(D1431),"|",TRIM(D1431),"|",E1431,"|",SUBSTITUTE(SUBSTITUTE(F1431,CHAR(10),""),CHAR(13),""),"|")</f>
        <v>Preet|CD000002|G5442|G5442|货运枢纽（站）||</v>
      </c>
    </row>
    <row r="1432" spans="1:13" s="17" customFormat="1" ht="12">
      <c r="A1432" s="10" t="s">
        <v>34</v>
      </c>
      <c r="B1432" s="22"/>
      <c r="C1432" s="22" t="s">
        <v>661</v>
      </c>
      <c r="D1432" s="22" t="s">
        <v>8422</v>
      </c>
      <c r="E1432" s="22" t="s">
        <v>8423</v>
      </c>
      <c r="F1432" s="22"/>
      <c r="G1432" s="22"/>
      <c r="H1432" s="22"/>
      <c r="I1432" s="22"/>
      <c r="J1432" s="22"/>
      <c r="K1432" s="22"/>
      <c r="L1432" s="22"/>
      <c r="M1432" s="24" t="str">
        <f>CONCATENATE("Preet|",VLOOKUP(C1432,数据标准!E:AF,28,FALSE),"|",TRIM(D1432),"|",TRIM(D1432),"|",E1432,"|",SUBSTITUTE(SUBSTITUTE(F1432,CHAR(10),""),CHAR(13),""),"|")</f>
        <v>Preet|CD000002|G5443|G5443|公路管理与养护||</v>
      </c>
    </row>
    <row r="1433" spans="1:13" s="17" customFormat="1" ht="12">
      <c r="A1433" s="10" t="s">
        <v>34</v>
      </c>
      <c r="B1433" s="22"/>
      <c r="C1433" s="22" t="s">
        <v>661</v>
      </c>
      <c r="D1433" s="22" t="s">
        <v>8424</v>
      </c>
      <c r="E1433" s="22" t="s">
        <v>8425</v>
      </c>
      <c r="F1433" s="22"/>
      <c r="G1433" s="22"/>
      <c r="H1433" s="22"/>
      <c r="I1433" s="22"/>
      <c r="J1433" s="22"/>
      <c r="K1433" s="22"/>
      <c r="L1433" s="22"/>
      <c r="M1433" s="24" t="str">
        <f>CONCATENATE("Preet|",VLOOKUP(C1433,数据标准!E:AF,28,FALSE),"|",TRIM(D1433),"|",TRIM(D1433),"|",E1433,"|",SUBSTITUTE(SUBSTITUTE(F1433,CHAR(10),""),CHAR(13),""),"|")</f>
        <v>Preet|CD000002|G5449|G5449|其他道路运输辅助活动||</v>
      </c>
    </row>
    <row r="1434" spans="1:13" s="17" customFormat="1" ht="12">
      <c r="A1434" s="10" t="s">
        <v>34</v>
      </c>
      <c r="B1434" s="22"/>
      <c r="C1434" s="22" t="s">
        <v>661</v>
      </c>
      <c r="D1434" s="22" t="s">
        <v>8426</v>
      </c>
      <c r="E1434" s="22" t="s">
        <v>8427</v>
      </c>
      <c r="F1434" s="22"/>
      <c r="G1434" s="22"/>
      <c r="H1434" s="22"/>
      <c r="I1434" s="22"/>
      <c r="J1434" s="22"/>
      <c r="K1434" s="22"/>
      <c r="L1434" s="22"/>
      <c r="M1434" s="24" t="str">
        <f>CONCATENATE("Preet|",VLOOKUP(C1434,数据标准!E:AF,28,FALSE),"|",TRIM(D1434),"|",TRIM(D1434),"|",E1434,"|",SUBSTITUTE(SUBSTITUTE(F1434,CHAR(10),""),CHAR(13),""),"|")</f>
        <v>Preet|CD000002|G5500|G5500|水上运输业||</v>
      </c>
    </row>
    <row r="1435" spans="1:13" s="17" customFormat="1" ht="12">
      <c r="A1435" s="10" t="s">
        <v>34</v>
      </c>
      <c r="B1435" s="22"/>
      <c r="C1435" s="22" t="s">
        <v>661</v>
      </c>
      <c r="D1435" s="22" t="s">
        <v>8428</v>
      </c>
      <c r="E1435" s="22" t="s">
        <v>8429</v>
      </c>
      <c r="F1435" s="22"/>
      <c r="G1435" s="22"/>
      <c r="H1435" s="22"/>
      <c r="I1435" s="22"/>
      <c r="J1435" s="22"/>
      <c r="K1435" s="22"/>
      <c r="L1435" s="22"/>
      <c r="M1435" s="24" t="str">
        <f>CONCATENATE("Preet|",VLOOKUP(C1435,数据标准!E:AF,28,FALSE),"|",TRIM(D1435),"|",TRIM(D1435),"|",E1435,"|",SUBSTITUTE(SUBSTITUTE(F1435,CHAR(10),""),CHAR(13),""),"|")</f>
        <v>Preet|CD000002|G5510|G5510|水上旅客运输||</v>
      </c>
    </row>
    <row r="1436" spans="1:13" s="17" customFormat="1" ht="12">
      <c r="A1436" s="10" t="s">
        <v>34</v>
      </c>
      <c r="B1436" s="22"/>
      <c r="C1436" s="22" t="s">
        <v>661</v>
      </c>
      <c r="D1436" s="22" t="s">
        <v>8430</v>
      </c>
      <c r="E1436" s="22" t="s">
        <v>8431</v>
      </c>
      <c r="F1436" s="22"/>
      <c r="G1436" s="22"/>
      <c r="H1436" s="22"/>
      <c r="I1436" s="22"/>
      <c r="J1436" s="22"/>
      <c r="K1436" s="22"/>
      <c r="L1436" s="22"/>
      <c r="M1436" s="24" t="str">
        <f>CONCATENATE("Preet|",VLOOKUP(C1436,数据标准!E:AF,28,FALSE),"|",TRIM(D1436),"|",TRIM(D1436),"|",E1436,"|",SUBSTITUTE(SUBSTITUTE(F1436,CHAR(10),""),CHAR(13),""),"|")</f>
        <v>Preet|CD000002|G5511|G5511|海上旅客运输||</v>
      </c>
    </row>
    <row r="1437" spans="1:13" s="17" customFormat="1" ht="12">
      <c r="A1437" s="10" t="s">
        <v>34</v>
      </c>
      <c r="B1437" s="22"/>
      <c r="C1437" s="22" t="s">
        <v>661</v>
      </c>
      <c r="D1437" s="22" t="s">
        <v>8432</v>
      </c>
      <c r="E1437" s="22" t="s">
        <v>8433</v>
      </c>
      <c r="F1437" s="22"/>
      <c r="G1437" s="22"/>
      <c r="H1437" s="22"/>
      <c r="I1437" s="22"/>
      <c r="J1437" s="22"/>
      <c r="K1437" s="22"/>
      <c r="L1437" s="22"/>
      <c r="M1437" s="24" t="str">
        <f>CONCATENATE("Preet|",VLOOKUP(C1437,数据标准!E:AF,28,FALSE),"|",TRIM(D1437),"|",TRIM(D1437),"|",E1437,"|",SUBSTITUTE(SUBSTITUTE(F1437,CHAR(10),""),CHAR(13),""),"|")</f>
        <v>Preet|CD000002|G5512|G5512|内河旅客运输||</v>
      </c>
    </row>
    <row r="1438" spans="1:13" s="17" customFormat="1" ht="12">
      <c r="A1438" s="10" t="s">
        <v>34</v>
      </c>
      <c r="B1438" s="22"/>
      <c r="C1438" s="22" t="s">
        <v>661</v>
      </c>
      <c r="D1438" s="22" t="s">
        <v>8434</v>
      </c>
      <c r="E1438" s="22" t="s">
        <v>8435</v>
      </c>
      <c r="F1438" s="22"/>
      <c r="G1438" s="22"/>
      <c r="H1438" s="22"/>
      <c r="I1438" s="22"/>
      <c r="J1438" s="22"/>
      <c r="K1438" s="22"/>
      <c r="L1438" s="22"/>
      <c r="M1438" s="24" t="str">
        <f>CONCATENATE("Preet|",VLOOKUP(C1438,数据标准!E:AF,28,FALSE),"|",TRIM(D1438),"|",TRIM(D1438),"|",E1438,"|",SUBSTITUTE(SUBSTITUTE(F1438,CHAR(10),""),CHAR(13),""),"|")</f>
        <v>Preet|CD000002|G5513|G5513|客运轮渡运输||</v>
      </c>
    </row>
    <row r="1439" spans="1:13" s="17" customFormat="1" ht="12">
      <c r="A1439" s="10" t="s">
        <v>34</v>
      </c>
      <c r="B1439" s="22"/>
      <c r="C1439" s="22" t="s">
        <v>661</v>
      </c>
      <c r="D1439" s="22" t="s">
        <v>8436</v>
      </c>
      <c r="E1439" s="22" t="s">
        <v>8437</v>
      </c>
      <c r="F1439" s="22"/>
      <c r="G1439" s="22"/>
      <c r="H1439" s="22"/>
      <c r="I1439" s="22"/>
      <c r="J1439" s="22"/>
      <c r="K1439" s="22"/>
      <c r="L1439" s="22"/>
      <c r="M1439" s="24" t="str">
        <f>CONCATENATE("Preet|",VLOOKUP(C1439,数据标准!E:AF,28,FALSE),"|",TRIM(D1439),"|",TRIM(D1439),"|",E1439,"|",SUBSTITUTE(SUBSTITUTE(F1439,CHAR(10),""),CHAR(13),""),"|")</f>
        <v>Preet|CD000002|G5520|G5520|水上货物运输||</v>
      </c>
    </row>
    <row r="1440" spans="1:13" s="17" customFormat="1" ht="12">
      <c r="A1440" s="10" t="s">
        <v>34</v>
      </c>
      <c r="B1440" s="22"/>
      <c r="C1440" s="22" t="s">
        <v>661</v>
      </c>
      <c r="D1440" s="22" t="s">
        <v>8438</v>
      </c>
      <c r="E1440" s="22" t="s">
        <v>8439</v>
      </c>
      <c r="F1440" s="22"/>
      <c r="G1440" s="22"/>
      <c r="H1440" s="22"/>
      <c r="I1440" s="22"/>
      <c r="J1440" s="22"/>
      <c r="K1440" s="22"/>
      <c r="L1440" s="22"/>
      <c r="M1440" s="24" t="str">
        <f>CONCATENATE("Preet|",VLOOKUP(C1440,数据标准!E:AF,28,FALSE),"|",TRIM(D1440),"|",TRIM(D1440),"|",E1440,"|",SUBSTITUTE(SUBSTITUTE(F1440,CHAR(10),""),CHAR(13),""),"|")</f>
        <v>Preet|CD000002|G5521|G5521|远洋货物运输||</v>
      </c>
    </row>
    <row r="1441" spans="1:13" s="17" customFormat="1" ht="12">
      <c r="A1441" s="10" t="s">
        <v>34</v>
      </c>
      <c r="B1441" s="22"/>
      <c r="C1441" s="22" t="s">
        <v>661</v>
      </c>
      <c r="D1441" s="22" t="s">
        <v>8440</v>
      </c>
      <c r="E1441" s="22" t="s">
        <v>8441</v>
      </c>
      <c r="F1441" s="22"/>
      <c r="G1441" s="22"/>
      <c r="H1441" s="22"/>
      <c r="I1441" s="22"/>
      <c r="J1441" s="22"/>
      <c r="K1441" s="22"/>
      <c r="L1441" s="22"/>
      <c r="M1441" s="24" t="str">
        <f>CONCATENATE("Preet|",VLOOKUP(C1441,数据标准!E:AF,28,FALSE),"|",TRIM(D1441),"|",TRIM(D1441),"|",E1441,"|",SUBSTITUTE(SUBSTITUTE(F1441,CHAR(10),""),CHAR(13),""),"|")</f>
        <v>Preet|CD000002|G5522|G5522|沿海货物运输||</v>
      </c>
    </row>
    <row r="1442" spans="1:13" s="17" customFormat="1" ht="12">
      <c r="A1442" s="10" t="s">
        <v>34</v>
      </c>
      <c r="B1442" s="22"/>
      <c r="C1442" s="22" t="s">
        <v>661</v>
      </c>
      <c r="D1442" s="22" t="s">
        <v>8442</v>
      </c>
      <c r="E1442" s="22" t="s">
        <v>8443</v>
      </c>
      <c r="F1442" s="22"/>
      <c r="G1442" s="22"/>
      <c r="H1442" s="22"/>
      <c r="I1442" s="22"/>
      <c r="J1442" s="22"/>
      <c r="K1442" s="22"/>
      <c r="L1442" s="22"/>
      <c r="M1442" s="24" t="str">
        <f>CONCATENATE("Preet|",VLOOKUP(C1442,数据标准!E:AF,28,FALSE),"|",TRIM(D1442),"|",TRIM(D1442),"|",E1442,"|",SUBSTITUTE(SUBSTITUTE(F1442,CHAR(10),""),CHAR(13),""),"|")</f>
        <v>Preet|CD000002|G5523|G5523|内河货物运输||</v>
      </c>
    </row>
    <row r="1443" spans="1:13" s="17" customFormat="1" ht="12">
      <c r="A1443" s="10" t="s">
        <v>34</v>
      </c>
      <c r="B1443" s="22"/>
      <c r="C1443" s="22" t="s">
        <v>661</v>
      </c>
      <c r="D1443" s="22" t="s">
        <v>8444</v>
      </c>
      <c r="E1443" s="22" t="s">
        <v>8445</v>
      </c>
      <c r="F1443" s="22"/>
      <c r="G1443" s="22"/>
      <c r="H1443" s="22"/>
      <c r="I1443" s="22"/>
      <c r="J1443" s="22"/>
      <c r="K1443" s="22"/>
      <c r="L1443" s="22"/>
      <c r="M1443" s="24" t="str">
        <f>CONCATENATE("Preet|",VLOOKUP(C1443,数据标准!E:AF,28,FALSE),"|",TRIM(D1443),"|",TRIM(D1443),"|",E1443,"|",SUBSTITUTE(SUBSTITUTE(F1443,CHAR(10),""),CHAR(13),""),"|")</f>
        <v>Preet|CD000002|G5530|G5530|水上运输辅助活动||</v>
      </c>
    </row>
    <row r="1444" spans="1:13" s="17" customFormat="1" ht="12">
      <c r="A1444" s="10" t="s">
        <v>34</v>
      </c>
      <c r="B1444" s="22"/>
      <c r="C1444" s="22" t="s">
        <v>661</v>
      </c>
      <c r="D1444" s="22" t="s">
        <v>8446</v>
      </c>
      <c r="E1444" s="22" t="s">
        <v>8447</v>
      </c>
      <c r="F1444" s="22"/>
      <c r="G1444" s="22"/>
      <c r="H1444" s="22"/>
      <c r="I1444" s="22"/>
      <c r="J1444" s="22"/>
      <c r="K1444" s="22"/>
      <c r="L1444" s="22"/>
      <c r="M1444" s="24" t="str">
        <f>CONCATENATE("Preet|",VLOOKUP(C1444,数据标准!E:AF,28,FALSE),"|",TRIM(D1444),"|",TRIM(D1444),"|",E1444,"|",SUBSTITUTE(SUBSTITUTE(F1444,CHAR(10),""),CHAR(13),""),"|")</f>
        <v>Preet|CD000002|G5531|G5531|客运港口||</v>
      </c>
    </row>
    <row r="1445" spans="1:13" s="17" customFormat="1" ht="12">
      <c r="A1445" s="10" t="s">
        <v>34</v>
      </c>
      <c r="B1445" s="22"/>
      <c r="C1445" s="22" t="s">
        <v>661</v>
      </c>
      <c r="D1445" s="22" t="s">
        <v>8448</v>
      </c>
      <c r="E1445" s="22" t="s">
        <v>8449</v>
      </c>
      <c r="F1445" s="22"/>
      <c r="G1445" s="22"/>
      <c r="H1445" s="22"/>
      <c r="I1445" s="22"/>
      <c r="J1445" s="22"/>
      <c r="K1445" s="22"/>
      <c r="L1445" s="22"/>
      <c r="M1445" s="24" t="str">
        <f>CONCATENATE("Preet|",VLOOKUP(C1445,数据标准!E:AF,28,FALSE),"|",TRIM(D1445),"|",TRIM(D1445),"|",E1445,"|",SUBSTITUTE(SUBSTITUTE(F1445,CHAR(10),""),CHAR(13),""),"|")</f>
        <v>Preet|CD000002|G5532|G5532|货运港口||</v>
      </c>
    </row>
    <row r="1446" spans="1:13" s="17" customFormat="1" ht="12">
      <c r="A1446" s="10" t="s">
        <v>34</v>
      </c>
      <c r="B1446" s="22"/>
      <c r="C1446" s="22" t="s">
        <v>661</v>
      </c>
      <c r="D1446" s="22" t="s">
        <v>8450</v>
      </c>
      <c r="E1446" s="22" t="s">
        <v>8451</v>
      </c>
      <c r="F1446" s="22"/>
      <c r="G1446" s="22"/>
      <c r="H1446" s="22"/>
      <c r="I1446" s="22"/>
      <c r="J1446" s="22"/>
      <c r="K1446" s="22"/>
      <c r="L1446" s="22"/>
      <c r="M1446" s="24" t="str">
        <f>CONCATENATE("Preet|",VLOOKUP(C1446,数据标准!E:AF,28,FALSE),"|",TRIM(D1446),"|",TRIM(D1446),"|",E1446,"|",SUBSTITUTE(SUBSTITUTE(F1446,CHAR(10),""),CHAR(13),""),"|")</f>
        <v>Preet|CD000002|G5539|G5539|其他水上运输辅助活动||</v>
      </c>
    </row>
    <row r="1447" spans="1:13" s="17" customFormat="1" ht="12">
      <c r="A1447" s="10" t="s">
        <v>34</v>
      </c>
      <c r="B1447" s="22"/>
      <c r="C1447" s="22" t="s">
        <v>661</v>
      </c>
      <c r="D1447" s="22" t="s">
        <v>8452</v>
      </c>
      <c r="E1447" s="22" t="s">
        <v>8453</v>
      </c>
      <c r="F1447" s="22"/>
      <c r="G1447" s="22"/>
      <c r="H1447" s="22"/>
      <c r="I1447" s="22"/>
      <c r="J1447" s="22"/>
      <c r="K1447" s="22"/>
      <c r="L1447" s="22"/>
      <c r="M1447" s="24" t="str">
        <f>CONCATENATE("Preet|",VLOOKUP(C1447,数据标准!E:AF,28,FALSE),"|",TRIM(D1447),"|",TRIM(D1447),"|",E1447,"|",SUBSTITUTE(SUBSTITUTE(F1447,CHAR(10),""),CHAR(13),""),"|")</f>
        <v>Preet|CD000002|G5600|G5600|航空运输业||</v>
      </c>
    </row>
    <row r="1448" spans="1:13" s="17" customFormat="1" ht="12">
      <c r="A1448" s="10" t="s">
        <v>34</v>
      </c>
      <c r="B1448" s="22"/>
      <c r="C1448" s="22" t="s">
        <v>661</v>
      </c>
      <c r="D1448" s="22" t="s">
        <v>8454</v>
      </c>
      <c r="E1448" s="22" t="s">
        <v>8455</v>
      </c>
      <c r="F1448" s="22"/>
      <c r="G1448" s="22"/>
      <c r="H1448" s="22"/>
      <c r="I1448" s="22"/>
      <c r="J1448" s="22"/>
      <c r="K1448" s="22"/>
      <c r="L1448" s="22"/>
      <c r="M1448" s="24" t="str">
        <f>CONCATENATE("Preet|",VLOOKUP(C1448,数据标准!E:AF,28,FALSE),"|",TRIM(D1448),"|",TRIM(D1448),"|",E1448,"|",SUBSTITUTE(SUBSTITUTE(F1448,CHAR(10),""),CHAR(13),""),"|")</f>
        <v>Preet|CD000002|G5610|G5610|航空客货运输||</v>
      </c>
    </row>
    <row r="1449" spans="1:13" s="17" customFormat="1" ht="12">
      <c r="A1449" s="10" t="s">
        <v>34</v>
      </c>
      <c r="B1449" s="22"/>
      <c r="C1449" s="22" t="s">
        <v>661</v>
      </c>
      <c r="D1449" s="22" t="s">
        <v>8456</v>
      </c>
      <c r="E1449" s="22" t="s">
        <v>8457</v>
      </c>
      <c r="F1449" s="22"/>
      <c r="G1449" s="22"/>
      <c r="H1449" s="22"/>
      <c r="I1449" s="22"/>
      <c r="J1449" s="22"/>
      <c r="K1449" s="22"/>
      <c r="L1449" s="22"/>
      <c r="M1449" s="24" t="str">
        <f>CONCATENATE("Preet|",VLOOKUP(C1449,数据标准!E:AF,28,FALSE),"|",TRIM(D1449),"|",TRIM(D1449),"|",E1449,"|",SUBSTITUTE(SUBSTITUTE(F1449,CHAR(10),""),CHAR(13),""),"|")</f>
        <v>Preet|CD000002|G5611|G5611|航空旅客运输||</v>
      </c>
    </row>
    <row r="1450" spans="1:13" s="17" customFormat="1" ht="12">
      <c r="A1450" s="10" t="s">
        <v>34</v>
      </c>
      <c r="B1450" s="22"/>
      <c r="C1450" s="22" t="s">
        <v>661</v>
      </c>
      <c r="D1450" s="22" t="s">
        <v>8458</v>
      </c>
      <c r="E1450" s="22" t="s">
        <v>8459</v>
      </c>
      <c r="F1450" s="22"/>
      <c r="G1450" s="22"/>
      <c r="H1450" s="22"/>
      <c r="I1450" s="22"/>
      <c r="J1450" s="22"/>
      <c r="K1450" s="22"/>
      <c r="L1450" s="22"/>
      <c r="M1450" s="24" t="str">
        <f>CONCATENATE("Preet|",VLOOKUP(C1450,数据标准!E:AF,28,FALSE),"|",TRIM(D1450),"|",TRIM(D1450),"|",E1450,"|",SUBSTITUTE(SUBSTITUTE(F1450,CHAR(10),""),CHAR(13),""),"|")</f>
        <v>Preet|CD000002|G5612|G5612|航空货物运输||</v>
      </c>
    </row>
    <row r="1451" spans="1:13" s="17" customFormat="1" ht="12">
      <c r="A1451" s="10" t="s">
        <v>34</v>
      </c>
      <c r="B1451" s="22"/>
      <c r="C1451" s="22" t="s">
        <v>661</v>
      </c>
      <c r="D1451" s="22" t="s">
        <v>8460</v>
      </c>
      <c r="E1451" s="22" t="s">
        <v>8461</v>
      </c>
      <c r="F1451" s="22"/>
      <c r="G1451" s="22"/>
      <c r="H1451" s="22"/>
      <c r="I1451" s="22"/>
      <c r="J1451" s="22"/>
      <c r="K1451" s="22"/>
      <c r="L1451" s="22"/>
      <c r="M1451" s="24" t="str">
        <f>CONCATENATE("Preet|",VLOOKUP(C1451,数据标准!E:AF,28,FALSE),"|",TRIM(D1451),"|",TRIM(D1451),"|",E1451,"|",SUBSTITUTE(SUBSTITUTE(F1451,CHAR(10),""),CHAR(13),""),"|")</f>
        <v>Preet|CD000002|G5620|G5620|通用航空服务||</v>
      </c>
    </row>
    <row r="1452" spans="1:13" s="17" customFormat="1" ht="12">
      <c r="A1452" s="10" t="s">
        <v>34</v>
      </c>
      <c r="B1452" s="22"/>
      <c r="C1452" s="22" t="s">
        <v>661</v>
      </c>
      <c r="D1452" s="22" t="s">
        <v>8462</v>
      </c>
      <c r="E1452" s="22" t="s">
        <v>8463</v>
      </c>
      <c r="F1452" s="22"/>
      <c r="G1452" s="22"/>
      <c r="H1452" s="22"/>
      <c r="I1452" s="22"/>
      <c r="J1452" s="22"/>
      <c r="K1452" s="22"/>
      <c r="L1452" s="22"/>
      <c r="M1452" s="24" t="str">
        <f>CONCATENATE("Preet|",VLOOKUP(C1452,数据标准!E:AF,28,FALSE),"|",TRIM(D1452),"|",TRIM(D1452),"|",E1452,"|",SUBSTITUTE(SUBSTITUTE(F1452,CHAR(10),""),CHAR(13),""),"|")</f>
        <v>Preet|CD000002|G5621|G5621|通用航空生产服务||</v>
      </c>
    </row>
    <row r="1453" spans="1:13" s="17" customFormat="1" ht="12">
      <c r="A1453" s="10" t="s">
        <v>34</v>
      </c>
      <c r="B1453" s="22"/>
      <c r="C1453" s="22" t="s">
        <v>661</v>
      </c>
      <c r="D1453" s="22" t="s">
        <v>8464</v>
      </c>
      <c r="E1453" s="22" t="s">
        <v>8465</v>
      </c>
      <c r="F1453" s="22"/>
      <c r="G1453" s="22"/>
      <c r="H1453" s="22"/>
      <c r="I1453" s="22"/>
      <c r="J1453" s="22"/>
      <c r="K1453" s="22"/>
      <c r="L1453" s="22"/>
      <c r="M1453" s="24" t="str">
        <f>CONCATENATE("Preet|",VLOOKUP(C1453,数据标准!E:AF,28,FALSE),"|",TRIM(D1453),"|",TRIM(D1453),"|",E1453,"|",SUBSTITUTE(SUBSTITUTE(F1453,CHAR(10),""),CHAR(13),""),"|")</f>
        <v>Preet|CD000002|G5622|G5622|观光游览航空服务||</v>
      </c>
    </row>
    <row r="1454" spans="1:13" s="17" customFormat="1" ht="12">
      <c r="A1454" s="10" t="s">
        <v>34</v>
      </c>
      <c r="B1454" s="22"/>
      <c r="C1454" s="22" t="s">
        <v>661</v>
      </c>
      <c r="D1454" s="22" t="s">
        <v>8466</v>
      </c>
      <c r="E1454" s="22" t="s">
        <v>8467</v>
      </c>
      <c r="F1454" s="22"/>
      <c r="G1454" s="22"/>
      <c r="H1454" s="22"/>
      <c r="I1454" s="22"/>
      <c r="J1454" s="22"/>
      <c r="K1454" s="22"/>
      <c r="L1454" s="22"/>
      <c r="M1454" s="24" t="str">
        <f>CONCATENATE("Preet|",VLOOKUP(C1454,数据标准!E:AF,28,FALSE),"|",TRIM(D1454),"|",TRIM(D1454),"|",E1454,"|",SUBSTITUTE(SUBSTITUTE(F1454,CHAR(10),""),CHAR(13),""),"|")</f>
        <v>Preet|CD000002|G5623|G5623|体育航空运动服务||</v>
      </c>
    </row>
    <row r="1455" spans="1:13" s="17" customFormat="1" ht="12">
      <c r="A1455" s="10" t="s">
        <v>34</v>
      </c>
      <c r="B1455" s="22"/>
      <c r="C1455" s="22" t="s">
        <v>661</v>
      </c>
      <c r="D1455" s="22" t="s">
        <v>8468</v>
      </c>
      <c r="E1455" s="22" t="s">
        <v>8469</v>
      </c>
      <c r="F1455" s="22"/>
      <c r="G1455" s="22"/>
      <c r="H1455" s="22"/>
      <c r="I1455" s="22"/>
      <c r="J1455" s="22"/>
      <c r="K1455" s="22"/>
      <c r="L1455" s="22"/>
      <c r="M1455" s="24" t="str">
        <f>CONCATENATE("Preet|",VLOOKUP(C1455,数据标准!E:AF,28,FALSE),"|",TRIM(D1455),"|",TRIM(D1455),"|",E1455,"|",SUBSTITUTE(SUBSTITUTE(F1455,CHAR(10),""),CHAR(13),""),"|")</f>
        <v>Preet|CD000002|G5629|G5629|其他通用航空服务||</v>
      </c>
    </row>
    <row r="1456" spans="1:13" s="17" customFormat="1" ht="12">
      <c r="A1456" s="10" t="s">
        <v>34</v>
      </c>
      <c r="B1456" s="22"/>
      <c r="C1456" s="22" t="s">
        <v>661</v>
      </c>
      <c r="D1456" s="22" t="s">
        <v>8470</v>
      </c>
      <c r="E1456" s="22" t="s">
        <v>8471</v>
      </c>
      <c r="F1456" s="22"/>
      <c r="G1456" s="22"/>
      <c r="H1456" s="22"/>
      <c r="I1456" s="22"/>
      <c r="J1456" s="22"/>
      <c r="K1456" s="22"/>
      <c r="L1456" s="22"/>
      <c r="M1456" s="24" t="str">
        <f>CONCATENATE("Preet|",VLOOKUP(C1456,数据标准!E:AF,28,FALSE),"|",TRIM(D1456),"|",TRIM(D1456),"|",E1456,"|",SUBSTITUTE(SUBSTITUTE(F1456,CHAR(10),""),CHAR(13),""),"|")</f>
        <v>Preet|CD000002|G5630|G5630|航空运输辅助活动||</v>
      </c>
    </row>
    <row r="1457" spans="1:13" s="17" customFormat="1" ht="12">
      <c r="A1457" s="10" t="s">
        <v>34</v>
      </c>
      <c r="B1457" s="22"/>
      <c r="C1457" s="22" t="s">
        <v>661</v>
      </c>
      <c r="D1457" s="22" t="s">
        <v>8472</v>
      </c>
      <c r="E1457" s="22" t="s">
        <v>8473</v>
      </c>
      <c r="F1457" s="22"/>
      <c r="G1457" s="22"/>
      <c r="H1457" s="22"/>
      <c r="I1457" s="22"/>
      <c r="J1457" s="22"/>
      <c r="K1457" s="22"/>
      <c r="L1457" s="22"/>
      <c r="M1457" s="24" t="str">
        <f>CONCATENATE("Preet|",VLOOKUP(C1457,数据标准!E:AF,28,FALSE),"|",TRIM(D1457),"|",TRIM(D1457),"|",E1457,"|",SUBSTITUTE(SUBSTITUTE(F1457,CHAR(10),""),CHAR(13),""),"|")</f>
        <v>Preet|CD000002|G5631|G5631|机场||</v>
      </c>
    </row>
    <row r="1458" spans="1:13" s="17" customFormat="1" ht="12">
      <c r="A1458" s="10" t="s">
        <v>34</v>
      </c>
      <c r="B1458" s="22"/>
      <c r="C1458" s="22" t="s">
        <v>661</v>
      </c>
      <c r="D1458" s="22" t="s">
        <v>8474</v>
      </c>
      <c r="E1458" s="22" t="s">
        <v>8475</v>
      </c>
      <c r="F1458" s="22"/>
      <c r="G1458" s="22"/>
      <c r="H1458" s="22"/>
      <c r="I1458" s="22"/>
      <c r="J1458" s="22"/>
      <c r="K1458" s="22"/>
      <c r="L1458" s="22"/>
      <c r="M1458" s="24" t="str">
        <f>CONCATENATE("Preet|",VLOOKUP(C1458,数据标准!E:AF,28,FALSE),"|",TRIM(D1458),"|",TRIM(D1458),"|",E1458,"|",SUBSTITUTE(SUBSTITUTE(F1458,CHAR(10),""),CHAR(13),""),"|")</f>
        <v>Preet|CD000002|G5632|G5632|空中交通管理||</v>
      </c>
    </row>
    <row r="1459" spans="1:13" s="17" customFormat="1" ht="12">
      <c r="A1459" s="10" t="s">
        <v>34</v>
      </c>
      <c r="B1459" s="22"/>
      <c r="C1459" s="22" t="s">
        <v>661</v>
      </c>
      <c r="D1459" s="22" t="s">
        <v>8476</v>
      </c>
      <c r="E1459" s="22" t="s">
        <v>8477</v>
      </c>
      <c r="F1459" s="22"/>
      <c r="G1459" s="22"/>
      <c r="H1459" s="22"/>
      <c r="I1459" s="22"/>
      <c r="J1459" s="22"/>
      <c r="K1459" s="22"/>
      <c r="L1459" s="22"/>
      <c r="M1459" s="24" t="str">
        <f>CONCATENATE("Preet|",VLOOKUP(C1459,数据标准!E:AF,28,FALSE),"|",TRIM(D1459),"|",TRIM(D1459),"|",E1459,"|",SUBSTITUTE(SUBSTITUTE(F1459,CHAR(10),""),CHAR(13),""),"|")</f>
        <v>Preet|CD000002|G5639|G5639|其他航空运输辅助活动||</v>
      </c>
    </row>
    <row r="1460" spans="1:13" s="17" customFormat="1" ht="12">
      <c r="A1460" s="10" t="s">
        <v>34</v>
      </c>
      <c r="B1460" s="22"/>
      <c r="C1460" s="22" t="s">
        <v>661</v>
      </c>
      <c r="D1460" s="22" t="s">
        <v>8478</v>
      </c>
      <c r="E1460" s="22" t="s">
        <v>8479</v>
      </c>
      <c r="F1460" s="22"/>
      <c r="G1460" s="22"/>
      <c r="H1460" s="22"/>
      <c r="I1460" s="22"/>
      <c r="J1460" s="22"/>
      <c r="K1460" s="22"/>
      <c r="L1460" s="22"/>
      <c r="M1460" s="24" t="str">
        <f>CONCATENATE("Preet|",VLOOKUP(C1460,数据标准!E:AF,28,FALSE),"|",TRIM(D1460),"|",TRIM(D1460),"|",E1460,"|",SUBSTITUTE(SUBSTITUTE(F1460,CHAR(10),""),CHAR(13),""),"|")</f>
        <v>Preet|CD000002|G5700|G5700|管道运输业||</v>
      </c>
    </row>
    <row r="1461" spans="1:13" s="17" customFormat="1" ht="12">
      <c r="A1461" s="10" t="s">
        <v>34</v>
      </c>
      <c r="B1461" s="22"/>
      <c r="C1461" s="22" t="s">
        <v>661</v>
      </c>
      <c r="D1461" s="22" t="s">
        <v>8480</v>
      </c>
      <c r="E1461" s="22" t="s">
        <v>8481</v>
      </c>
      <c r="F1461" s="22"/>
      <c r="G1461" s="22"/>
      <c r="H1461" s="22"/>
      <c r="I1461" s="22"/>
      <c r="J1461" s="22"/>
      <c r="K1461" s="22"/>
      <c r="L1461" s="22"/>
      <c r="M1461" s="24" t="str">
        <f>CONCATENATE("Preet|",VLOOKUP(C1461,数据标准!E:AF,28,FALSE),"|",TRIM(D1461),"|",TRIM(D1461),"|",E1461,"|",SUBSTITUTE(SUBSTITUTE(F1461,CHAR(10),""),CHAR(13),""),"|")</f>
        <v>Preet|CD000002|G5710|G5710|海底管道运输||</v>
      </c>
    </row>
    <row r="1462" spans="1:13" s="17" customFormat="1" ht="12">
      <c r="A1462" s="10" t="s">
        <v>34</v>
      </c>
      <c r="B1462" s="22"/>
      <c r="C1462" s="22" t="s">
        <v>661</v>
      </c>
      <c r="D1462" s="22" t="s">
        <v>8482</v>
      </c>
      <c r="E1462" s="22" t="s">
        <v>8483</v>
      </c>
      <c r="F1462" s="22"/>
      <c r="G1462" s="22"/>
      <c r="H1462" s="22"/>
      <c r="I1462" s="22"/>
      <c r="J1462" s="22"/>
      <c r="K1462" s="22"/>
      <c r="L1462" s="22"/>
      <c r="M1462" s="24" t="str">
        <f>CONCATENATE("Preet|",VLOOKUP(C1462,数据标准!E:AF,28,FALSE),"|",TRIM(D1462),"|",TRIM(D1462),"|",E1462,"|",SUBSTITUTE(SUBSTITUTE(F1462,CHAR(10),""),CHAR(13),""),"|")</f>
        <v>Preet|CD000002|G5720|G5720|陆地管道运输||</v>
      </c>
    </row>
    <row r="1463" spans="1:13" s="17" customFormat="1" ht="12">
      <c r="A1463" s="10" t="s">
        <v>34</v>
      </c>
      <c r="B1463" s="22"/>
      <c r="C1463" s="22" t="s">
        <v>661</v>
      </c>
      <c r="D1463" s="22" t="s">
        <v>8484</v>
      </c>
      <c r="E1463" s="22" t="s">
        <v>8485</v>
      </c>
      <c r="F1463" s="22"/>
      <c r="G1463" s="22"/>
      <c r="H1463" s="22"/>
      <c r="I1463" s="22"/>
      <c r="J1463" s="22"/>
      <c r="K1463" s="22"/>
      <c r="L1463" s="22"/>
      <c r="M1463" s="24" t="str">
        <f>CONCATENATE("Preet|",VLOOKUP(C1463,数据标准!E:AF,28,FALSE),"|",TRIM(D1463),"|",TRIM(D1463),"|",E1463,"|",SUBSTITUTE(SUBSTITUTE(F1463,CHAR(10),""),CHAR(13),""),"|")</f>
        <v>Preet|CD000002|G5800|G5800|多式联运和运输代理业||</v>
      </c>
    </row>
    <row r="1464" spans="1:13" s="17" customFormat="1" ht="12">
      <c r="A1464" s="10" t="s">
        <v>34</v>
      </c>
      <c r="B1464" s="22"/>
      <c r="C1464" s="22" t="s">
        <v>661</v>
      </c>
      <c r="D1464" s="22" t="s">
        <v>8486</v>
      </c>
      <c r="E1464" s="22" t="s">
        <v>8487</v>
      </c>
      <c r="F1464" s="22"/>
      <c r="G1464" s="22"/>
      <c r="H1464" s="22"/>
      <c r="I1464" s="22"/>
      <c r="J1464" s="22"/>
      <c r="K1464" s="22"/>
      <c r="L1464" s="22"/>
      <c r="M1464" s="24" t="str">
        <f>CONCATENATE("Preet|",VLOOKUP(C1464,数据标准!E:AF,28,FALSE),"|",TRIM(D1464),"|",TRIM(D1464),"|",E1464,"|",SUBSTITUTE(SUBSTITUTE(F1464,CHAR(10),""),CHAR(13),""),"|")</f>
        <v>Preet|CD000002|G5810|G5810|多式联运||</v>
      </c>
    </row>
    <row r="1465" spans="1:13" s="17" customFormat="1" ht="12">
      <c r="A1465" s="10" t="s">
        <v>34</v>
      </c>
      <c r="B1465" s="22"/>
      <c r="C1465" s="22" t="s">
        <v>661</v>
      </c>
      <c r="D1465" s="22" t="s">
        <v>8488</v>
      </c>
      <c r="E1465" s="22" t="s">
        <v>8489</v>
      </c>
      <c r="F1465" s="22"/>
      <c r="G1465" s="22"/>
      <c r="H1465" s="22"/>
      <c r="I1465" s="22"/>
      <c r="J1465" s="22"/>
      <c r="K1465" s="22"/>
      <c r="L1465" s="22"/>
      <c r="M1465" s="24" t="str">
        <f>CONCATENATE("Preet|",VLOOKUP(C1465,数据标准!E:AF,28,FALSE),"|",TRIM(D1465),"|",TRIM(D1465),"|",E1465,"|",SUBSTITUTE(SUBSTITUTE(F1465,CHAR(10),""),CHAR(13),""),"|")</f>
        <v>Preet|CD000002|G5820|G5820|运输代理业||</v>
      </c>
    </row>
    <row r="1466" spans="1:13" s="17" customFormat="1" ht="12">
      <c r="A1466" s="10" t="s">
        <v>34</v>
      </c>
      <c r="B1466" s="22"/>
      <c r="C1466" s="22" t="s">
        <v>661</v>
      </c>
      <c r="D1466" s="22" t="s">
        <v>8490</v>
      </c>
      <c r="E1466" s="22" t="s">
        <v>8491</v>
      </c>
      <c r="F1466" s="22"/>
      <c r="G1466" s="22"/>
      <c r="H1466" s="22"/>
      <c r="I1466" s="22"/>
      <c r="J1466" s="22"/>
      <c r="K1466" s="22"/>
      <c r="L1466" s="22"/>
      <c r="M1466" s="24" t="str">
        <f>CONCATENATE("Preet|",VLOOKUP(C1466,数据标准!E:AF,28,FALSE),"|",TRIM(D1466),"|",TRIM(D1466),"|",E1466,"|",SUBSTITUTE(SUBSTITUTE(F1466,CHAR(10),""),CHAR(13),""),"|")</f>
        <v>Preet|CD000002|G5821|G5821|货物运输代理||</v>
      </c>
    </row>
    <row r="1467" spans="1:13" s="17" customFormat="1" ht="12">
      <c r="A1467" s="10" t="s">
        <v>34</v>
      </c>
      <c r="B1467" s="22"/>
      <c r="C1467" s="22" t="s">
        <v>661</v>
      </c>
      <c r="D1467" s="22" t="s">
        <v>8492</v>
      </c>
      <c r="E1467" s="22" t="s">
        <v>8493</v>
      </c>
      <c r="F1467" s="22"/>
      <c r="G1467" s="22"/>
      <c r="H1467" s="22"/>
      <c r="I1467" s="22"/>
      <c r="J1467" s="22"/>
      <c r="K1467" s="22"/>
      <c r="L1467" s="22"/>
      <c r="M1467" s="24" t="str">
        <f>CONCATENATE("Preet|",VLOOKUP(C1467,数据标准!E:AF,28,FALSE),"|",TRIM(D1467),"|",TRIM(D1467),"|",E1467,"|",SUBSTITUTE(SUBSTITUTE(F1467,CHAR(10),""),CHAR(13),""),"|")</f>
        <v>Preet|CD000002|G5822|G5822|旅客票务代理||</v>
      </c>
    </row>
    <row r="1468" spans="1:13" s="17" customFormat="1" ht="12">
      <c r="A1468" s="10" t="s">
        <v>34</v>
      </c>
      <c r="B1468" s="22"/>
      <c r="C1468" s="22" t="s">
        <v>661</v>
      </c>
      <c r="D1468" s="22" t="s">
        <v>8494</v>
      </c>
      <c r="E1468" s="22" t="s">
        <v>8495</v>
      </c>
      <c r="F1468" s="22"/>
      <c r="G1468" s="22"/>
      <c r="H1468" s="22"/>
      <c r="I1468" s="22"/>
      <c r="J1468" s="22"/>
      <c r="K1468" s="22"/>
      <c r="L1468" s="22"/>
      <c r="M1468" s="24" t="str">
        <f>CONCATENATE("Preet|",VLOOKUP(C1468,数据标准!E:AF,28,FALSE),"|",TRIM(D1468),"|",TRIM(D1468),"|",E1468,"|",SUBSTITUTE(SUBSTITUTE(F1468,CHAR(10),""),CHAR(13),""),"|")</f>
        <v>Preet|CD000002|G5829|G5829|其他运输代理业||</v>
      </c>
    </row>
    <row r="1469" spans="1:13" s="17" customFormat="1" ht="12">
      <c r="A1469" s="10" t="s">
        <v>34</v>
      </c>
      <c r="B1469" s="22"/>
      <c r="C1469" s="22" t="s">
        <v>661</v>
      </c>
      <c r="D1469" s="22" t="s">
        <v>8496</v>
      </c>
      <c r="E1469" s="22" t="s">
        <v>8497</v>
      </c>
      <c r="F1469" s="22"/>
      <c r="G1469" s="22"/>
      <c r="H1469" s="22"/>
      <c r="I1469" s="22"/>
      <c r="J1469" s="22"/>
      <c r="K1469" s="22"/>
      <c r="L1469" s="22"/>
      <c r="M1469" s="24" t="str">
        <f>CONCATENATE("Preet|",VLOOKUP(C1469,数据标准!E:AF,28,FALSE),"|",TRIM(D1469),"|",TRIM(D1469),"|",E1469,"|",SUBSTITUTE(SUBSTITUTE(F1469,CHAR(10),""),CHAR(13),""),"|")</f>
        <v>Preet|CD000002|G5900|G5900|装卸搬运和仓储业||</v>
      </c>
    </row>
    <row r="1470" spans="1:13" s="17" customFormat="1" ht="12">
      <c r="A1470" s="10" t="s">
        <v>34</v>
      </c>
      <c r="B1470" s="22"/>
      <c r="C1470" s="22" t="s">
        <v>661</v>
      </c>
      <c r="D1470" s="22" t="s">
        <v>8498</v>
      </c>
      <c r="E1470" s="22" t="s">
        <v>8499</v>
      </c>
      <c r="F1470" s="22"/>
      <c r="G1470" s="22"/>
      <c r="H1470" s="22"/>
      <c r="I1470" s="22"/>
      <c r="J1470" s="22"/>
      <c r="K1470" s="22"/>
      <c r="L1470" s="22"/>
      <c r="M1470" s="24" t="str">
        <f>CONCATENATE("Preet|",VLOOKUP(C1470,数据标准!E:AF,28,FALSE),"|",TRIM(D1470),"|",TRIM(D1470),"|",E1470,"|",SUBSTITUTE(SUBSTITUTE(F1470,CHAR(10),""),CHAR(13),""),"|")</f>
        <v>Preet|CD000002|G5910|G5910|装卸搬运||</v>
      </c>
    </row>
    <row r="1471" spans="1:13" s="17" customFormat="1" ht="12">
      <c r="A1471" s="10" t="s">
        <v>34</v>
      </c>
      <c r="B1471" s="22"/>
      <c r="C1471" s="22" t="s">
        <v>661</v>
      </c>
      <c r="D1471" s="22" t="s">
        <v>8500</v>
      </c>
      <c r="E1471" s="22" t="s">
        <v>8501</v>
      </c>
      <c r="F1471" s="22"/>
      <c r="G1471" s="22"/>
      <c r="H1471" s="22"/>
      <c r="I1471" s="22"/>
      <c r="J1471" s="22"/>
      <c r="K1471" s="22"/>
      <c r="L1471" s="22"/>
      <c r="M1471" s="24" t="str">
        <f>CONCATENATE("Preet|",VLOOKUP(C1471,数据标准!E:AF,28,FALSE),"|",TRIM(D1471),"|",TRIM(D1471),"|",E1471,"|",SUBSTITUTE(SUBSTITUTE(F1471,CHAR(10),""),CHAR(13),""),"|")</f>
        <v>Preet|CD000002|G5920|G5920|通用仓储||</v>
      </c>
    </row>
    <row r="1472" spans="1:13" s="17" customFormat="1" ht="12">
      <c r="A1472" s="10" t="s">
        <v>34</v>
      </c>
      <c r="B1472" s="22"/>
      <c r="C1472" s="22" t="s">
        <v>661</v>
      </c>
      <c r="D1472" s="22" t="s">
        <v>8502</v>
      </c>
      <c r="E1472" s="22" t="s">
        <v>8503</v>
      </c>
      <c r="F1472" s="22"/>
      <c r="G1472" s="22"/>
      <c r="H1472" s="22"/>
      <c r="I1472" s="22"/>
      <c r="J1472" s="22"/>
      <c r="K1472" s="22"/>
      <c r="L1472" s="22"/>
      <c r="M1472" s="24" t="str">
        <f>CONCATENATE("Preet|",VLOOKUP(C1472,数据标准!E:AF,28,FALSE),"|",TRIM(D1472),"|",TRIM(D1472),"|",E1472,"|",SUBSTITUTE(SUBSTITUTE(F1472,CHAR(10),""),CHAR(13),""),"|")</f>
        <v>Preet|CD000002|G5930|G5930|低温仓储||</v>
      </c>
    </row>
    <row r="1473" spans="1:13" s="17" customFormat="1" ht="12">
      <c r="A1473" s="10" t="s">
        <v>34</v>
      </c>
      <c r="B1473" s="22"/>
      <c r="C1473" s="22" t="s">
        <v>661</v>
      </c>
      <c r="D1473" s="22" t="s">
        <v>8504</v>
      </c>
      <c r="E1473" s="22" t="s">
        <v>8505</v>
      </c>
      <c r="F1473" s="22"/>
      <c r="G1473" s="22"/>
      <c r="H1473" s="22"/>
      <c r="I1473" s="22"/>
      <c r="J1473" s="22"/>
      <c r="K1473" s="22"/>
      <c r="L1473" s="22"/>
      <c r="M1473" s="24" t="str">
        <f>CONCATENATE("Preet|",VLOOKUP(C1473,数据标准!E:AF,28,FALSE),"|",TRIM(D1473),"|",TRIM(D1473),"|",E1473,"|",SUBSTITUTE(SUBSTITUTE(F1473,CHAR(10),""),CHAR(13),""),"|")</f>
        <v>Preet|CD000002|G5940|G5940|危险品仓储||</v>
      </c>
    </row>
    <row r="1474" spans="1:13" s="17" customFormat="1" ht="12">
      <c r="A1474" s="10" t="s">
        <v>34</v>
      </c>
      <c r="B1474" s="22"/>
      <c r="C1474" s="22" t="s">
        <v>661</v>
      </c>
      <c r="D1474" s="22" t="s">
        <v>8506</v>
      </c>
      <c r="E1474" s="22" t="s">
        <v>8507</v>
      </c>
      <c r="F1474" s="22"/>
      <c r="G1474" s="22"/>
      <c r="H1474" s="22"/>
      <c r="I1474" s="22"/>
      <c r="J1474" s="22"/>
      <c r="K1474" s="22"/>
      <c r="L1474" s="22"/>
      <c r="M1474" s="24" t="str">
        <f>CONCATENATE("Preet|",VLOOKUP(C1474,数据标准!E:AF,28,FALSE),"|",TRIM(D1474),"|",TRIM(D1474),"|",E1474,"|",SUBSTITUTE(SUBSTITUTE(F1474,CHAR(10),""),CHAR(13),""),"|")</f>
        <v>Preet|CD000002|G5941|G5941|油气仓储||</v>
      </c>
    </row>
    <row r="1475" spans="1:13" s="17" customFormat="1" ht="12">
      <c r="A1475" s="10" t="s">
        <v>34</v>
      </c>
      <c r="B1475" s="22"/>
      <c r="C1475" s="22" t="s">
        <v>661</v>
      </c>
      <c r="D1475" s="22" t="s">
        <v>8508</v>
      </c>
      <c r="E1475" s="22" t="s">
        <v>8509</v>
      </c>
      <c r="F1475" s="22"/>
      <c r="G1475" s="22"/>
      <c r="H1475" s="22"/>
      <c r="I1475" s="22"/>
      <c r="J1475" s="22"/>
      <c r="K1475" s="22"/>
      <c r="L1475" s="22"/>
      <c r="M1475" s="24" t="str">
        <f>CONCATENATE("Preet|",VLOOKUP(C1475,数据标准!E:AF,28,FALSE),"|",TRIM(D1475),"|",TRIM(D1475),"|",E1475,"|",SUBSTITUTE(SUBSTITUTE(F1475,CHAR(10),""),CHAR(13),""),"|")</f>
        <v>Preet|CD000002|G5942|G5942|危险化学品仓储||</v>
      </c>
    </row>
    <row r="1476" spans="1:13" s="17" customFormat="1" ht="12">
      <c r="A1476" s="10" t="s">
        <v>34</v>
      </c>
      <c r="B1476" s="22"/>
      <c r="C1476" s="22" t="s">
        <v>661</v>
      </c>
      <c r="D1476" s="22" t="s">
        <v>8510</v>
      </c>
      <c r="E1476" s="22" t="s">
        <v>8511</v>
      </c>
      <c r="F1476" s="22"/>
      <c r="G1476" s="22"/>
      <c r="H1476" s="22"/>
      <c r="I1476" s="22"/>
      <c r="J1476" s="22"/>
      <c r="K1476" s="22"/>
      <c r="L1476" s="22"/>
      <c r="M1476" s="24" t="str">
        <f>CONCATENATE("Preet|",VLOOKUP(C1476,数据标准!E:AF,28,FALSE),"|",TRIM(D1476),"|",TRIM(D1476),"|",E1476,"|",SUBSTITUTE(SUBSTITUTE(F1476,CHAR(10),""),CHAR(13),""),"|")</f>
        <v>Preet|CD000002|G5949|G5949|其他危险品仓储||</v>
      </c>
    </row>
    <row r="1477" spans="1:13" s="17" customFormat="1" ht="12">
      <c r="A1477" s="10" t="s">
        <v>34</v>
      </c>
      <c r="B1477" s="22"/>
      <c r="C1477" s="22" t="s">
        <v>661</v>
      </c>
      <c r="D1477" s="22" t="s">
        <v>8512</v>
      </c>
      <c r="E1477" s="22" t="s">
        <v>8513</v>
      </c>
      <c r="F1477" s="22"/>
      <c r="G1477" s="22"/>
      <c r="H1477" s="22"/>
      <c r="I1477" s="22"/>
      <c r="J1477" s="22"/>
      <c r="K1477" s="22"/>
      <c r="L1477" s="22"/>
      <c r="M1477" s="24" t="str">
        <f>CONCATENATE("Preet|",VLOOKUP(C1477,数据标准!E:AF,28,FALSE),"|",TRIM(D1477),"|",TRIM(D1477),"|",E1477,"|",SUBSTITUTE(SUBSTITUTE(F1477,CHAR(10),""),CHAR(13),""),"|")</f>
        <v>Preet|CD000002|G5950|G5950|谷物、棉花等农产品仓储||</v>
      </c>
    </row>
    <row r="1478" spans="1:13" s="17" customFormat="1" ht="12">
      <c r="A1478" s="10" t="s">
        <v>34</v>
      </c>
      <c r="B1478" s="22"/>
      <c r="C1478" s="22" t="s">
        <v>661</v>
      </c>
      <c r="D1478" s="22" t="s">
        <v>8514</v>
      </c>
      <c r="E1478" s="22" t="s">
        <v>8515</v>
      </c>
      <c r="F1478" s="22"/>
      <c r="G1478" s="22"/>
      <c r="H1478" s="22"/>
      <c r="I1478" s="22"/>
      <c r="J1478" s="22"/>
      <c r="K1478" s="22"/>
      <c r="L1478" s="22"/>
      <c r="M1478" s="24" t="str">
        <f>CONCATENATE("Preet|",VLOOKUP(C1478,数据标准!E:AF,28,FALSE),"|",TRIM(D1478),"|",TRIM(D1478),"|",E1478,"|",SUBSTITUTE(SUBSTITUTE(F1478,CHAR(10),""),CHAR(13),""),"|")</f>
        <v>Preet|CD000002|G5951|G5951|谷物仓储||</v>
      </c>
    </row>
    <row r="1479" spans="1:13" s="17" customFormat="1" ht="12">
      <c r="A1479" s="10" t="s">
        <v>34</v>
      </c>
      <c r="B1479" s="22"/>
      <c r="C1479" s="22" t="s">
        <v>661</v>
      </c>
      <c r="D1479" s="22" t="s">
        <v>8516</v>
      </c>
      <c r="E1479" s="22" t="s">
        <v>8517</v>
      </c>
      <c r="F1479" s="22"/>
      <c r="G1479" s="22"/>
      <c r="H1479" s="22"/>
      <c r="I1479" s="22"/>
      <c r="J1479" s="22"/>
      <c r="K1479" s="22"/>
      <c r="L1479" s="22"/>
      <c r="M1479" s="24" t="str">
        <f>CONCATENATE("Preet|",VLOOKUP(C1479,数据标准!E:AF,28,FALSE),"|",TRIM(D1479),"|",TRIM(D1479),"|",E1479,"|",SUBSTITUTE(SUBSTITUTE(F1479,CHAR(10),""),CHAR(13),""),"|")</f>
        <v>Preet|CD000002|G5952|G5952|棉花仓储||</v>
      </c>
    </row>
    <row r="1480" spans="1:13" s="17" customFormat="1" ht="12">
      <c r="A1480" s="10" t="s">
        <v>34</v>
      </c>
      <c r="B1480" s="22"/>
      <c r="C1480" s="22" t="s">
        <v>661</v>
      </c>
      <c r="D1480" s="22" t="s">
        <v>8518</v>
      </c>
      <c r="E1480" s="22" t="s">
        <v>8519</v>
      </c>
      <c r="F1480" s="22"/>
      <c r="G1480" s="22"/>
      <c r="H1480" s="22"/>
      <c r="I1480" s="22"/>
      <c r="J1480" s="22"/>
      <c r="K1480" s="22"/>
      <c r="L1480" s="22"/>
      <c r="M1480" s="24" t="str">
        <f>CONCATENATE("Preet|",VLOOKUP(C1480,数据标准!E:AF,28,FALSE),"|",TRIM(D1480),"|",TRIM(D1480),"|",E1480,"|",SUBSTITUTE(SUBSTITUTE(F1480,CHAR(10),""),CHAR(13),""),"|")</f>
        <v>Preet|CD000002|G5959|G5959|其他农产品仓储||</v>
      </c>
    </row>
    <row r="1481" spans="1:13" s="17" customFormat="1" ht="12">
      <c r="A1481" s="10" t="s">
        <v>34</v>
      </c>
      <c r="B1481" s="22"/>
      <c r="C1481" s="22" t="s">
        <v>661</v>
      </c>
      <c r="D1481" s="22" t="s">
        <v>8520</v>
      </c>
      <c r="E1481" s="22" t="s">
        <v>8521</v>
      </c>
      <c r="F1481" s="22"/>
      <c r="G1481" s="22"/>
      <c r="H1481" s="22"/>
      <c r="I1481" s="22"/>
      <c r="J1481" s="22"/>
      <c r="K1481" s="22"/>
      <c r="L1481" s="22"/>
      <c r="M1481" s="24" t="str">
        <f>CONCATENATE("Preet|",VLOOKUP(C1481,数据标准!E:AF,28,FALSE),"|",TRIM(D1481),"|",TRIM(D1481),"|",E1481,"|",SUBSTITUTE(SUBSTITUTE(F1481,CHAR(10),""),CHAR(13),""),"|")</f>
        <v>Preet|CD000002|G5960|G5960|中药材仓储||</v>
      </c>
    </row>
    <row r="1482" spans="1:13" s="17" customFormat="1" ht="12">
      <c r="A1482" s="10" t="s">
        <v>34</v>
      </c>
      <c r="B1482" s="22"/>
      <c r="C1482" s="22" t="s">
        <v>661</v>
      </c>
      <c r="D1482" s="22" t="s">
        <v>8522</v>
      </c>
      <c r="E1482" s="22" t="s">
        <v>8523</v>
      </c>
      <c r="F1482" s="22"/>
      <c r="G1482" s="22"/>
      <c r="H1482" s="22"/>
      <c r="I1482" s="22"/>
      <c r="J1482" s="22"/>
      <c r="K1482" s="22"/>
      <c r="L1482" s="22"/>
      <c r="M1482" s="24" t="str">
        <f>CONCATENATE("Preet|",VLOOKUP(C1482,数据标准!E:AF,28,FALSE),"|",TRIM(D1482),"|",TRIM(D1482),"|",E1482,"|",SUBSTITUTE(SUBSTITUTE(F1482,CHAR(10),""),CHAR(13),""),"|")</f>
        <v>Preet|CD000002|G5990|G5990|其他仓储业||</v>
      </c>
    </row>
    <row r="1483" spans="1:13" s="17" customFormat="1" ht="12">
      <c r="A1483" s="10" t="s">
        <v>34</v>
      </c>
      <c r="B1483" s="22"/>
      <c r="C1483" s="22" t="s">
        <v>661</v>
      </c>
      <c r="D1483" s="22" t="s">
        <v>8524</v>
      </c>
      <c r="E1483" s="22" t="s">
        <v>8525</v>
      </c>
      <c r="F1483" s="22"/>
      <c r="G1483" s="22"/>
      <c r="H1483" s="22"/>
      <c r="I1483" s="22"/>
      <c r="J1483" s="22"/>
      <c r="K1483" s="22"/>
      <c r="L1483" s="22"/>
      <c r="M1483" s="24" t="str">
        <f>CONCATENATE("Preet|",VLOOKUP(C1483,数据标准!E:AF,28,FALSE),"|",TRIM(D1483),"|",TRIM(D1483),"|",E1483,"|",SUBSTITUTE(SUBSTITUTE(F1483,CHAR(10),""),CHAR(13),""),"|")</f>
        <v>Preet|CD000002|G6000|G6000|邮政业||</v>
      </c>
    </row>
    <row r="1484" spans="1:13" s="17" customFormat="1" ht="12">
      <c r="A1484" s="10" t="s">
        <v>34</v>
      </c>
      <c r="B1484" s="22"/>
      <c r="C1484" s="22" t="s">
        <v>661</v>
      </c>
      <c r="D1484" s="22" t="s">
        <v>8526</v>
      </c>
      <c r="E1484" s="22" t="s">
        <v>8527</v>
      </c>
      <c r="F1484" s="22"/>
      <c r="G1484" s="22"/>
      <c r="H1484" s="22"/>
      <c r="I1484" s="22"/>
      <c r="J1484" s="22"/>
      <c r="K1484" s="22"/>
      <c r="L1484" s="22"/>
      <c r="M1484" s="24" t="str">
        <f>CONCATENATE("Preet|",VLOOKUP(C1484,数据标准!E:AF,28,FALSE),"|",TRIM(D1484),"|",TRIM(D1484),"|",E1484,"|",SUBSTITUTE(SUBSTITUTE(F1484,CHAR(10),""),CHAR(13),""),"|")</f>
        <v>Preet|CD000002|G6010|G6010|邮政基本服务||</v>
      </c>
    </row>
    <row r="1485" spans="1:13" s="17" customFormat="1" ht="12">
      <c r="A1485" s="10" t="s">
        <v>34</v>
      </c>
      <c r="B1485" s="22"/>
      <c r="C1485" s="22" t="s">
        <v>661</v>
      </c>
      <c r="D1485" s="22" t="s">
        <v>8528</v>
      </c>
      <c r="E1485" s="22" t="s">
        <v>8529</v>
      </c>
      <c r="F1485" s="22"/>
      <c r="G1485" s="22"/>
      <c r="H1485" s="22"/>
      <c r="I1485" s="22"/>
      <c r="J1485" s="22"/>
      <c r="K1485" s="22"/>
      <c r="L1485" s="22"/>
      <c r="M1485" s="24" t="str">
        <f>CONCATENATE("Preet|",VLOOKUP(C1485,数据标准!E:AF,28,FALSE),"|",TRIM(D1485),"|",TRIM(D1485),"|",E1485,"|",SUBSTITUTE(SUBSTITUTE(F1485,CHAR(10),""),CHAR(13),""),"|")</f>
        <v>Preet|CD000002|G6020|G6020|快递服务||</v>
      </c>
    </row>
    <row r="1486" spans="1:13" s="17" customFormat="1" ht="12">
      <c r="A1486" s="10" t="s">
        <v>34</v>
      </c>
      <c r="B1486" s="22"/>
      <c r="C1486" s="22" t="s">
        <v>661</v>
      </c>
      <c r="D1486" s="22" t="s">
        <v>8530</v>
      </c>
      <c r="E1486" s="22" t="s">
        <v>8531</v>
      </c>
      <c r="F1486" s="22"/>
      <c r="G1486" s="22"/>
      <c r="H1486" s="22"/>
      <c r="I1486" s="22"/>
      <c r="J1486" s="22"/>
      <c r="K1486" s="22"/>
      <c r="L1486" s="22"/>
      <c r="M1486" s="24" t="str">
        <f>CONCATENATE("Preet|",VLOOKUP(C1486,数据标准!E:AF,28,FALSE),"|",TRIM(D1486),"|",TRIM(D1486),"|",E1486,"|",SUBSTITUTE(SUBSTITUTE(F1486,CHAR(10),""),CHAR(13),""),"|")</f>
        <v>Preet|CD000002|G6090|G6090|其他寄递服务||</v>
      </c>
    </row>
    <row r="1487" spans="1:13" s="17" customFormat="1" ht="12">
      <c r="A1487" s="10" t="s">
        <v>34</v>
      </c>
      <c r="B1487" s="22"/>
      <c r="C1487" s="22" t="s">
        <v>661</v>
      </c>
      <c r="D1487" s="22" t="s">
        <v>8532</v>
      </c>
      <c r="E1487" s="22" t="s">
        <v>8533</v>
      </c>
      <c r="F1487" s="22"/>
      <c r="G1487" s="22"/>
      <c r="H1487" s="22"/>
      <c r="I1487" s="22"/>
      <c r="J1487" s="22"/>
      <c r="K1487" s="22"/>
      <c r="L1487" s="22"/>
      <c r="M1487" s="24" t="str">
        <f>CONCATENATE("Preet|",VLOOKUP(C1487,数据标准!E:AF,28,FALSE),"|",TRIM(D1487),"|",TRIM(D1487),"|",E1487,"|",SUBSTITUTE(SUBSTITUTE(F1487,CHAR(10),""),CHAR(13),""),"|")</f>
        <v>Preet|CD000002|H|H|住宿和餐饮业||</v>
      </c>
    </row>
    <row r="1488" spans="1:13" s="17" customFormat="1" ht="12">
      <c r="A1488" s="10" t="s">
        <v>34</v>
      </c>
      <c r="B1488" s="22"/>
      <c r="C1488" s="22" t="s">
        <v>661</v>
      </c>
      <c r="D1488" s="22" t="s">
        <v>8534</v>
      </c>
      <c r="E1488" s="22" t="s">
        <v>8535</v>
      </c>
      <c r="F1488" s="22"/>
      <c r="G1488" s="22"/>
      <c r="H1488" s="22"/>
      <c r="I1488" s="22"/>
      <c r="J1488" s="22"/>
      <c r="K1488" s="22"/>
      <c r="L1488" s="22"/>
      <c r="M1488" s="24" t="str">
        <f>CONCATENATE("Preet|",VLOOKUP(C1488,数据标准!E:AF,28,FALSE),"|",TRIM(D1488),"|",TRIM(D1488),"|",E1488,"|",SUBSTITUTE(SUBSTITUTE(F1488,CHAR(10),""),CHAR(13),""),"|")</f>
        <v>Preet|CD000002|H6100|H6100|住宿业||</v>
      </c>
    </row>
    <row r="1489" spans="1:13" s="17" customFormat="1" ht="12">
      <c r="A1489" s="10" t="s">
        <v>34</v>
      </c>
      <c r="B1489" s="22"/>
      <c r="C1489" s="22" t="s">
        <v>661</v>
      </c>
      <c r="D1489" s="22" t="s">
        <v>8536</v>
      </c>
      <c r="E1489" s="22" t="s">
        <v>8537</v>
      </c>
      <c r="F1489" s="22"/>
      <c r="G1489" s="22"/>
      <c r="H1489" s="22"/>
      <c r="I1489" s="22"/>
      <c r="J1489" s="22"/>
      <c r="K1489" s="22"/>
      <c r="L1489" s="22"/>
      <c r="M1489" s="24" t="str">
        <f>CONCATENATE("Preet|",VLOOKUP(C1489,数据标准!E:AF,28,FALSE),"|",TRIM(D1489),"|",TRIM(D1489),"|",E1489,"|",SUBSTITUTE(SUBSTITUTE(F1489,CHAR(10),""),CHAR(13),""),"|")</f>
        <v>Preet|CD000002|H6110|H6110|旅游饭店||</v>
      </c>
    </row>
    <row r="1490" spans="1:13" s="17" customFormat="1" ht="12">
      <c r="A1490" s="10" t="s">
        <v>34</v>
      </c>
      <c r="B1490" s="22"/>
      <c r="C1490" s="22" t="s">
        <v>661</v>
      </c>
      <c r="D1490" s="22" t="s">
        <v>8538</v>
      </c>
      <c r="E1490" s="22" t="s">
        <v>8539</v>
      </c>
      <c r="F1490" s="22"/>
      <c r="G1490" s="22"/>
      <c r="H1490" s="22"/>
      <c r="I1490" s="22"/>
      <c r="J1490" s="22"/>
      <c r="K1490" s="22"/>
      <c r="L1490" s="22"/>
      <c r="M1490" s="24" t="str">
        <f>CONCATENATE("Preet|",VLOOKUP(C1490,数据标准!E:AF,28,FALSE),"|",TRIM(D1490),"|",TRIM(D1490),"|",E1490,"|",SUBSTITUTE(SUBSTITUTE(F1490,CHAR(10),""),CHAR(13),""),"|")</f>
        <v>Preet|CD000002|H6120|H6120|一般旅馆||</v>
      </c>
    </row>
    <row r="1491" spans="1:13" s="17" customFormat="1" ht="12">
      <c r="A1491" s="10" t="s">
        <v>34</v>
      </c>
      <c r="B1491" s="22"/>
      <c r="C1491" s="22" t="s">
        <v>661</v>
      </c>
      <c r="D1491" s="22" t="s">
        <v>8540</v>
      </c>
      <c r="E1491" s="22" t="s">
        <v>8541</v>
      </c>
      <c r="F1491" s="22"/>
      <c r="G1491" s="22"/>
      <c r="H1491" s="22"/>
      <c r="I1491" s="22"/>
      <c r="J1491" s="22"/>
      <c r="K1491" s="22"/>
      <c r="L1491" s="22"/>
      <c r="M1491" s="24" t="str">
        <f>CONCATENATE("Preet|",VLOOKUP(C1491,数据标准!E:AF,28,FALSE),"|",TRIM(D1491),"|",TRIM(D1491),"|",E1491,"|",SUBSTITUTE(SUBSTITUTE(F1491,CHAR(10),""),CHAR(13),""),"|")</f>
        <v>Preet|CD000002|H6121|H6121|经济型连锁酒店||</v>
      </c>
    </row>
    <row r="1492" spans="1:13" s="17" customFormat="1" ht="12">
      <c r="A1492" s="10" t="s">
        <v>34</v>
      </c>
      <c r="B1492" s="22"/>
      <c r="C1492" s="22" t="s">
        <v>661</v>
      </c>
      <c r="D1492" s="22" t="s">
        <v>8542</v>
      </c>
      <c r="E1492" s="22" t="s">
        <v>8543</v>
      </c>
      <c r="F1492" s="22"/>
      <c r="G1492" s="22"/>
      <c r="H1492" s="22"/>
      <c r="I1492" s="22"/>
      <c r="J1492" s="22"/>
      <c r="K1492" s="22"/>
      <c r="L1492" s="22"/>
      <c r="M1492" s="24" t="str">
        <f>CONCATENATE("Preet|",VLOOKUP(C1492,数据标准!E:AF,28,FALSE),"|",TRIM(D1492),"|",TRIM(D1492),"|",E1492,"|",SUBSTITUTE(SUBSTITUTE(F1492,CHAR(10),""),CHAR(13),""),"|")</f>
        <v>Preet|CD000002|H6129|H6129|其他一般旅馆||</v>
      </c>
    </row>
    <row r="1493" spans="1:13" s="17" customFormat="1" ht="12">
      <c r="A1493" s="10" t="s">
        <v>34</v>
      </c>
      <c r="B1493" s="22"/>
      <c r="C1493" s="22" t="s">
        <v>661</v>
      </c>
      <c r="D1493" s="22" t="s">
        <v>8544</v>
      </c>
      <c r="E1493" s="22" t="s">
        <v>8545</v>
      </c>
      <c r="F1493" s="22"/>
      <c r="G1493" s="22"/>
      <c r="H1493" s="22"/>
      <c r="I1493" s="22"/>
      <c r="J1493" s="22"/>
      <c r="K1493" s="22"/>
      <c r="L1493" s="22"/>
      <c r="M1493" s="24" t="str">
        <f>CONCATENATE("Preet|",VLOOKUP(C1493,数据标准!E:AF,28,FALSE),"|",TRIM(D1493),"|",TRIM(D1493),"|",E1493,"|",SUBSTITUTE(SUBSTITUTE(F1493,CHAR(10),""),CHAR(13),""),"|")</f>
        <v>Preet|CD000002|H6130|H6130|民宿服务||</v>
      </c>
    </row>
    <row r="1494" spans="1:13" s="17" customFormat="1" ht="12">
      <c r="A1494" s="10" t="s">
        <v>34</v>
      </c>
      <c r="B1494" s="22"/>
      <c r="C1494" s="22" t="s">
        <v>661</v>
      </c>
      <c r="D1494" s="22" t="s">
        <v>8546</v>
      </c>
      <c r="E1494" s="22" t="s">
        <v>8547</v>
      </c>
      <c r="F1494" s="22"/>
      <c r="G1494" s="22"/>
      <c r="H1494" s="22"/>
      <c r="I1494" s="22"/>
      <c r="J1494" s="22"/>
      <c r="K1494" s="22"/>
      <c r="L1494" s="22"/>
      <c r="M1494" s="24" t="str">
        <f>CONCATENATE("Preet|",VLOOKUP(C1494,数据标准!E:AF,28,FALSE),"|",TRIM(D1494),"|",TRIM(D1494),"|",E1494,"|",SUBSTITUTE(SUBSTITUTE(F1494,CHAR(10),""),CHAR(13),""),"|")</f>
        <v>Preet|CD000002|H6140|H6140|露营地服务||</v>
      </c>
    </row>
    <row r="1495" spans="1:13" s="17" customFormat="1" ht="12">
      <c r="A1495" s="10" t="s">
        <v>34</v>
      </c>
      <c r="B1495" s="22"/>
      <c r="C1495" s="22" t="s">
        <v>661</v>
      </c>
      <c r="D1495" s="22" t="s">
        <v>8548</v>
      </c>
      <c r="E1495" s="22" t="s">
        <v>8549</v>
      </c>
      <c r="F1495" s="22"/>
      <c r="G1495" s="22"/>
      <c r="H1495" s="22"/>
      <c r="I1495" s="22"/>
      <c r="J1495" s="22"/>
      <c r="K1495" s="22"/>
      <c r="L1495" s="22"/>
      <c r="M1495" s="24" t="str">
        <f>CONCATENATE("Preet|",VLOOKUP(C1495,数据标准!E:AF,28,FALSE),"|",TRIM(D1495),"|",TRIM(D1495),"|",E1495,"|",SUBSTITUTE(SUBSTITUTE(F1495,CHAR(10),""),CHAR(13),""),"|")</f>
        <v>Preet|CD000002|H6190|H6190|其他住宿业||</v>
      </c>
    </row>
    <row r="1496" spans="1:13" s="17" customFormat="1" ht="12">
      <c r="A1496" s="10" t="s">
        <v>34</v>
      </c>
      <c r="B1496" s="22"/>
      <c r="C1496" s="22" t="s">
        <v>661</v>
      </c>
      <c r="D1496" s="22" t="s">
        <v>8550</v>
      </c>
      <c r="E1496" s="22" t="s">
        <v>8551</v>
      </c>
      <c r="F1496" s="22"/>
      <c r="G1496" s="22"/>
      <c r="H1496" s="22"/>
      <c r="I1496" s="22"/>
      <c r="J1496" s="22"/>
      <c r="K1496" s="22"/>
      <c r="L1496" s="22"/>
      <c r="M1496" s="24" t="str">
        <f>CONCATENATE("Preet|",VLOOKUP(C1496,数据标准!E:AF,28,FALSE),"|",TRIM(D1496),"|",TRIM(D1496),"|",E1496,"|",SUBSTITUTE(SUBSTITUTE(F1496,CHAR(10),""),CHAR(13),""),"|")</f>
        <v>Preet|CD000002|H6200|H6200|餐饮业||</v>
      </c>
    </row>
    <row r="1497" spans="1:13" s="17" customFormat="1" ht="12">
      <c r="A1497" s="10" t="s">
        <v>34</v>
      </c>
      <c r="B1497" s="22"/>
      <c r="C1497" s="22" t="s">
        <v>661</v>
      </c>
      <c r="D1497" s="22" t="s">
        <v>8552</v>
      </c>
      <c r="E1497" s="22" t="s">
        <v>8553</v>
      </c>
      <c r="F1497" s="22"/>
      <c r="G1497" s="22"/>
      <c r="H1497" s="22"/>
      <c r="I1497" s="22"/>
      <c r="J1497" s="22"/>
      <c r="K1497" s="22"/>
      <c r="L1497" s="22"/>
      <c r="M1497" s="24" t="str">
        <f>CONCATENATE("Preet|",VLOOKUP(C1497,数据标准!E:AF,28,FALSE),"|",TRIM(D1497),"|",TRIM(D1497),"|",E1497,"|",SUBSTITUTE(SUBSTITUTE(F1497,CHAR(10),""),CHAR(13),""),"|")</f>
        <v>Preet|CD000002|H6210|H6210|正餐服务||</v>
      </c>
    </row>
    <row r="1498" spans="1:13" s="17" customFormat="1" ht="12">
      <c r="A1498" s="10" t="s">
        <v>34</v>
      </c>
      <c r="B1498" s="22"/>
      <c r="C1498" s="22" t="s">
        <v>661</v>
      </c>
      <c r="D1498" s="22" t="s">
        <v>8554</v>
      </c>
      <c r="E1498" s="22" t="s">
        <v>8555</v>
      </c>
      <c r="F1498" s="22"/>
      <c r="G1498" s="22"/>
      <c r="H1498" s="22"/>
      <c r="I1498" s="22"/>
      <c r="J1498" s="22"/>
      <c r="K1498" s="22"/>
      <c r="L1498" s="22"/>
      <c r="M1498" s="24" t="str">
        <f>CONCATENATE("Preet|",VLOOKUP(C1498,数据标准!E:AF,28,FALSE),"|",TRIM(D1498),"|",TRIM(D1498),"|",E1498,"|",SUBSTITUTE(SUBSTITUTE(F1498,CHAR(10),""),CHAR(13),""),"|")</f>
        <v>Preet|CD000002|H6220|H6220|快餐服务||</v>
      </c>
    </row>
    <row r="1499" spans="1:13" s="17" customFormat="1" ht="12">
      <c r="A1499" s="10" t="s">
        <v>34</v>
      </c>
      <c r="B1499" s="22"/>
      <c r="C1499" s="22" t="s">
        <v>661</v>
      </c>
      <c r="D1499" s="22" t="s">
        <v>8556</v>
      </c>
      <c r="E1499" s="22" t="s">
        <v>8557</v>
      </c>
      <c r="F1499" s="22"/>
      <c r="G1499" s="22"/>
      <c r="H1499" s="22"/>
      <c r="I1499" s="22"/>
      <c r="J1499" s="22"/>
      <c r="K1499" s="22"/>
      <c r="L1499" s="22"/>
      <c r="M1499" s="24" t="str">
        <f>CONCATENATE("Preet|",VLOOKUP(C1499,数据标准!E:AF,28,FALSE),"|",TRIM(D1499),"|",TRIM(D1499),"|",E1499,"|",SUBSTITUTE(SUBSTITUTE(F1499,CHAR(10),""),CHAR(13),""),"|")</f>
        <v>Preet|CD000002|H6230|H6230|饮料及冷饮服务||</v>
      </c>
    </row>
    <row r="1500" spans="1:13" s="17" customFormat="1" ht="12">
      <c r="A1500" s="10" t="s">
        <v>34</v>
      </c>
      <c r="B1500" s="22"/>
      <c r="C1500" s="22" t="s">
        <v>661</v>
      </c>
      <c r="D1500" s="22" t="s">
        <v>8558</v>
      </c>
      <c r="E1500" s="22" t="s">
        <v>8559</v>
      </c>
      <c r="F1500" s="22"/>
      <c r="G1500" s="22"/>
      <c r="H1500" s="22"/>
      <c r="I1500" s="22"/>
      <c r="J1500" s="22"/>
      <c r="K1500" s="22"/>
      <c r="L1500" s="22"/>
      <c r="M1500" s="24" t="str">
        <f>CONCATENATE("Preet|",VLOOKUP(C1500,数据标准!E:AF,28,FALSE),"|",TRIM(D1500),"|",TRIM(D1500),"|",E1500,"|",SUBSTITUTE(SUBSTITUTE(F1500,CHAR(10),""),CHAR(13),""),"|")</f>
        <v>Preet|CD000002|H6231|H6231|茶馆服务||</v>
      </c>
    </row>
    <row r="1501" spans="1:13" s="17" customFormat="1" ht="12">
      <c r="A1501" s="10" t="s">
        <v>34</v>
      </c>
      <c r="B1501" s="22"/>
      <c r="C1501" s="22" t="s">
        <v>661</v>
      </c>
      <c r="D1501" s="22" t="s">
        <v>8560</v>
      </c>
      <c r="E1501" s="22" t="s">
        <v>8561</v>
      </c>
      <c r="F1501" s="22"/>
      <c r="G1501" s="22"/>
      <c r="H1501" s="22"/>
      <c r="I1501" s="22"/>
      <c r="J1501" s="22"/>
      <c r="K1501" s="22"/>
      <c r="L1501" s="22"/>
      <c r="M1501" s="24" t="str">
        <f>CONCATENATE("Preet|",VLOOKUP(C1501,数据标准!E:AF,28,FALSE),"|",TRIM(D1501),"|",TRIM(D1501),"|",E1501,"|",SUBSTITUTE(SUBSTITUTE(F1501,CHAR(10),""),CHAR(13),""),"|")</f>
        <v>Preet|CD000002|H6232|H6232|咖啡馆服务||</v>
      </c>
    </row>
    <row r="1502" spans="1:13" s="17" customFormat="1" ht="12">
      <c r="A1502" s="10" t="s">
        <v>34</v>
      </c>
      <c r="B1502" s="22"/>
      <c r="C1502" s="22" t="s">
        <v>661</v>
      </c>
      <c r="D1502" s="22" t="s">
        <v>8562</v>
      </c>
      <c r="E1502" s="22" t="s">
        <v>8563</v>
      </c>
      <c r="F1502" s="22"/>
      <c r="G1502" s="22"/>
      <c r="H1502" s="22"/>
      <c r="I1502" s="22"/>
      <c r="J1502" s="22"/>
      <c r="K1502" s="22"/>
      <c r="L1502" s="22"/>
      <c r="M1502" s="24" t="str">
        <f>CONCATENATE("Preet|",VLOOKUP(C1502,数据标准!E:AF,28,FALSE),"|",TRIM(D1502),"|",TRIM(D1502),"|",E1502,"|",SUBSTITUTE(SUBSTITUTE(F1502,CHAR(10),""),CHAR(13),""),"|")</f>
        <v>Preet|CD000002|H6233|H6233|酒吧服务||</v>
      </c>
    </row>
    <row r="1503" spans="1:13" s="17" customFormat="1" ht="12">
      <c r="A1503" s="10" t="s">
        <v>34</v>
      </c>
      <c r="B1503" s="22"/>
      <c r="C1503" s="22" t="s">
        <v>661</v>
      </c>
      <c r="D1503" s="22" t="s">
        <v>8564</v>
      </c>
      <c r="E1503" s="22" t="s">
        <v>8565</v>
      </c>
      <c r="F1503" s="22"/>
      <c r="G1503" s="22"/>
      <c r="H1503" s="22"/>
      <c r="I1503" s="22"/>
      <c r="J1503" s="22"/>
      <c r="K1503" s="22"/>
      <c r="L1503" s="22"/>
      <c r="M1503" s="24" t="str">
        <f>CONCATENATE("Preet|",VLOOKUP(C1503,数据标准!E:AF,28,FALSE),"|",TRIM(D1503),"|",TRIM(D1503),"|",E1503,"|",SUBSTITUTE(SUBSTITUTE(F1503,CHAR(10),""),CHAR(13),""),"|")</f>
        <v>Preet|CD000002|H6239|H6239|其他饮料及冷饮服务||</v>
      </c>
    </row>
    <row r="1504" spans="1:13" s="17" customFormat="1" ht="12">
      <c r="A1504" s="10" t="s">
        <v>34</v>
      </c>
      <c r="B1504" s="22"/>
      <c r="C1504" s="22" t="s">
        <v>661</v>
      </c>
      <c r="D1504" s="22" t="s">
        <v>8566</v>
      </c>
      <c r="E1504" s="22" t="s">
        <v>8567</v>
      </c>
      <c r="F1504" s="22"/>
      <c r="G1504" s="22"/>
      <c r="H1504" s="22"/>
      <c r="I1504" s="22"/>
      <c r="J1504" s="22"/>
      <c r="K1504" s="22"/>
      <c r="L1504" s="22"/>
      <c r="M1504" s="24" t="str">
        <f>CONCATENATE("Preet|",VLOOKUP(C1504,数据标准!E:AF,28,FALSE),"|",TRIM(D1504),"|",TRIM(D1504),"|",E1504,"|",SUBSTITUTE(SUBSTITUTE(F1504,CHAR(10),""),CHAR(13),""),"|")</f>
        <v>Preet|CD000002|H6240|H6240|餐饮配送及外卖送餐服务||</v>
      </c>
    </row>
    <row r="1505" spans="1:13" s="17" customFormat="1" ht="12">
      <c r="A1505" s="10" t="s">
        <v>34</v>
      </c>
      <c r="B1505" s="22"/>
      <c r="C1505" s="22" t="s">
        <v>661</v>
      </c>
      <c r="D1505" s="22" t="s">
        <v>8568</v>
      </c>
      <c r="E1505" s="22" t="s">
        <v>8569</v>
      </c>
      <c r="F1505" s="22"/>
      <c r="G1505" s="22"/>
      <c r="H1505" s="22"/>
      <c r="I1505" s="22"/>
      <c r="J1505" s="22"/>
      <c r="K1505" s="22"/>
      <c r="L1505" s="22"/>
      <c r="M1505" s="24" t="str">
        <f>CONCATENATE("Preet|",VLOOKUP(C1505,数据标准!E:AF,28,FALSE),"|",TRIM(D1505),"|",TRIM(D1505),"|",E1505,"|",SUBSTITUTE(SUBSTITUTE(F1505,CHAR(10),""),CHAR(13),""),"|")</f>
        <v>Preet|CD000002|H6241|H6241|餐饮配送服务||</v>
      </c>
    </row>
    <row r="1506" spans="1:13" s="17" customFormat="1" ht="12">
      <c r="A1506" s="10" t="s">
        <v>34</v>
      </c>
      <c r="B1506" s="22"/>
      <c r="C1506" s="22" t="s">
        <v>661</v>
      </c>
      <c r="D1506" s="22" t="s">
        <v>8570</v>
      </c>
      <c r="E1506" s="22" t="s">
        <v>8571</v>
      </c>
      <c r="F1506" s="22"/>
      <c r="G1506" s="22"/>
      <c r="H1506" s="22"/>
      <c r="I1506" s="22"/>
      <c r="J1506" s="22"/>
      <c r="K1506" s="22"/>
      <c r="L1506" s="22"/>
      <c r="M1506" s="24" t="str">
        <f>CONCATENATE("Preet|",VLOOKUP(C1506,数据标准!E:AF,28,FALSE),"|",TRIM(D1506),"|",TRIM(D1506),"|",E1506,"|",SUBSTITUTE(SUBSTITUTE(F1506,CHAR(10),""),CHAR(13),""),"|")</f>
        <v>Preet|CD000002|H6242|H6242|外卖送餐服务||</v>
      </c>
    </row>
    <row r="1507" spans="1:13" s="17" customFormat="1" ht="12">
      <c r="A1507" s="10" t="s">
        <v>34</v>
      </c>
      <c r="B1507" s="22"/>
      <c r="C1507" s="22" t="s">
        <v>661</v>
      </c>
      <c r="D1507" s="22" t="s">
        <v>8572</v>
      </c>
      <c r="E1507" s="22" t="s">
        <v>8573</v>
      </c>
      <c r="F1507" s="22"/>
      <c r="G1507" s="22"/>
      <c r="H1507" s="22"/>
      <c r="I1507" s="22"/>
      <c r="J1507" s="22"/>
      <c r="K1507" s="22"/>
      <c r="L1507" s="22"/>
      <c r="M1507" s="24" t="str">
        <f>CONCATENATE("Preet|",VLOOKUP(C1507,数据标准!E:AF,28,FALSE),"|",TRIM(D1507),"|",TRIM(D1507),"|",E1507,"|",SUBSTITUTE(SUBSTITUTE(F1507,CHAR(10),""),CHAR(13),""),"|")</f>
        <v>Preet|CD000002|H6290|H6290|其他餐饮业||</v>
      </c>
    </row>
    <row r="1508" spans="1:13" s="17" customFormat="1" ht="12">
      <c r="A1508" s="10" t="s">
        <v>34</v>
      </c>
      <c r="B1508" s="22"/>
      <c r="C1508" s="22" t="s">
        <v>661</v>
      </c>
      <c r="D1508" s="22" t="s">
        <v>8574</v>
      </c>
      <c r="E1508" s="22" t="s">
        <v>8575</v>
      </c>
      <c r="F1508" s="22"/>
      <c r="G1508" s="22"/>
      <c r="H1508" s="22"/>
      <c r="I1508" s="22"/>
      <c r="J1508" s="22"/>
      <c r="K1508" s="22"/>
      <c r="L1508" s="22"/>
      <c r="M1508" s="24" t="str">
        <f>CONCATENATE("Preet|",VLOOKUP(C1508,数据标准!E:AF,28,FALSE),"|",TRIM(D1508),"|",TRIM(D1508),"|",E1508,"|",SUBSTITUTE(SUBSTITUTE(F1508,CHAR(10),""),CHAR(13),""),"|")</f>
        <v>Preet|CD000002|H6291|H6291|小吃服务||</v>
      </c>
    </row>
    <row r="1509" spans="1:13" s="17" customFormat="1" ht="12">
      <c r="A1509" s="10" t="s">
        <v>34</v>
      </c>
      <c r="B1509" s="22"/>
      <c r="C1509" s="22" t="s">
        <v>661</v>
      </c>
      <c r="D1509" s="22" t="s">
        <v>8576</v>
      </c>
      <c r="E1509" s="22" t="s">
        <v>8577</v>
      </c>
      <c r="F1509" s="22"/>
      <c r="G1509" s="22"/>
      <c r="H1509" s="22"/>
      <c r="I1509" s="22"/>
      <c r="J1509" s="22"/>
      <c r="K1509" s="22"/>
      <c r="L1509" s="22"/>
      <c r="M1509" s="24" t="str">
        <f>CONCATENATE("Preet|",VLOOKUP(C1509,数据标准!E:AF,28,FALSE),"|",TRIM(D1509),"|",TRIM(D1509),"|",E1509,"|",SUBSTITUTE(SUBSTITUTE(F1509,CHAR(10),""),CHAR(13),""),"|")</f>
        <v>Preet|CD000002|H6299|H6299|其他未列明餐饮业||</v>
      </c>
    </row>
    <row r="1510" spans="1:13" s="17" customFormat="1" ht="12">
      <c r="A1510" s="10" t="s">
        <v>34</v>
      </c>
      <c r="B1510" s="22"/>
      <c r="C1510" s="22" t="s">
        <v>661</v>
      </c>
      <c r="D1510" s="22" t="s">
        <v>8578</v>
      </c>
      <c r="E1510" s="22" t="s">
        <v>8579</v>
      </c>
      <c r="F1510" s="22"/>
      <c r="G1510" s="22"/>
      <c r="H1510" s="22"/>
      <c r="I1510" s="22"/>
      <c r="J1510" s="22"/>
      <c r="K1510" s="22"/>
      <c r="L1510" s="22"/>
      <c r="M1510" s="24" t="str">
        <f>CONCATENATE("Preet|",VLOOKUP(C1510,数据标准!E:AF,28,FALSE),"|",TRIM(D1510),"|",TRIM(D1510),"|",E1510,"|",SUBSTITUTE(SUBSTITUTE(F1510,CHAR(10),""),CHAR(13),""),"|")</f>
        <v>Preet|CD000002|I|I|信息传输、软件和信息技术服务业||</v>
      </c>
    </row>
    <row r="1511" spans="1:13" s="17" customFormat="1" ht="12">
      <c r="A1511" s="10" t="s">
        <v>34</v>
      </c>
      <c r="B1511" s="22"/>
      <c r="C1511" s="22" t="s">
        <v>661</v>
      </c>
      <c r="D1511" s="22" t="s">
        <v>8580</v>
      </c>
      <c r="E1511" s="22" t="s">
        <v>8581</v>
      </c>
      <c r="F1511" s="22"/>
      <c r="G1511" s="22"/>
      <c r="H1511" s="22"/>
      <c r="I1511" s="22"/>
      <c r="J1511" s="22"/>
      <c r="K1511" s="22"/>
      <c r="L1511" s="22"/>
      <c r="M1511" s="24" t="str">
        <f>CONCATENATE("Preet|",VLOOKUP(C1511,数据标准!E:AF,28,FALSE),"|",TRIM(D1511),"|",TRIM(D1511),"|",E1511,"|",SUBSTITUTE(SUBSTITUTE(F1511,CHAR(10),""),CHAR(13),""),"|")</f>
        <v>Preet|CD000002|I6300|I6300|电信、广播电视和卫星传输服务||</v>
      </c>
    </row>
    <row r="1512" spans="1:13" s="17" customFormat="1" ht="12">
      <c r="A1512" s="10" t="s">
        <v>34</v>
      </c>
      <c r="B1512" s="22"/>
      <c r="C1512" s="22" t="s">
        <v>661</v>
      </c>
      <c r="D1512" s="22" t="s">
        <v>8582</v>
      </c>
      <c r="E1512" s="22" t="s">
        <v>8583</v>
      </c>
      <c r="F1512" s="22"/>
      <c r="G1512" s="22"/>
      <c r="H1512" s="22"/>
      <c r="I1512" s="22"/>
      <c r="J1512" s="22"/>
      <c r="K1512" s="22"/>
      <c r="L1512" s="22"/>
      <c r="M1512" s="24" t="str">
        <f>CONCATENATE("Preet|",VLOOKUP(C1512,数据标准!E:AF,28,FALSE),"|",TRIM(D1512),"|",TRIM(D1512),"|",E1512,"|",SUBSTITUTE(SUBSTITUTE(F1512,CHAR(10),""),CHAR(13),""),"|")</f>
        <v>Preet|CD000002|I6310|I6310|电信||</v>
      </c>
    </row>
    <row r="1513" spans="1:13" s="17" customFormat="1" ht="12">
      <c r="A1513" s="10" t="s">
        <v>34</v>
      </c>
      <c r="B1513" s="22"/>
      <c r="C1513" s="22" t="s">
        <v>661</v>
      </c>
      <c r="D1513" s="22" t="s">
        <v>8584</v>
      </c>
      <c r="E1513" s="22" t="s">
        <v>8585</v>
      </c>
      <c r="F1513" s="22"/>
      <c r="G1513" s="22"/>
      <c r="H1513" s="22"/>
      <c r="I1513" s="22"/>
      <c r="J1513" s="22"/>
      <c r="K1513" s="22"/>
      <c r="L1513" s="22"/>
      <c r="M1513" s="24" t="str">
        <f>CONCATENATE("Preet|",VLOOKUP(C1513,数据标准!E:AF,28,FALSE),"|",TRIM(D1513),"|",TRIM(D1513),"|",E1513,"|",SUBSTITUTE(SUBSTITUTE(F1513,CHAR(10),""),CHAR(13),""),"|")</f>
        <v>Preet|CD000002|I6311|I6311|固定电信服务||</v>
      </c>
    </row>
    <row r="1514" spans="1:13" s="17" customFormat="1" ht="12">
      <c r="A1514" s="10" t="s">
        <v>34</v>
      </c>
      <c r="B1514" s="22"/>
      <c r="C1514" s="22" t="s">
        <v>661</v>
      </c>
      <c r="D1514" s="22" t="s">
        <v>8586</v>
      </c>
      <c r="E1514" s="22" t="s">
        <v>8587</v>
      </c>
      <c r="F1514" s="22"/>
      <c r="G1514" s="22"/>
      <c r="H1514" s="22"/>
      <c r="I1514" s="22"/>
      <c r="J1514" s="22"/>
      <c r="K1514" s="22"/>
      <c r="L1514" s="22"/>
      <c r="M1514" s="24" t="str">
        <f>CONCATENATE("Preet|",VLOOKUP(C1514,数据标准!E:AF,28,FALSE),"|",TRIM(D1514),"|",TRIM(D1514),"|",E1514,"|",SUBSTITUTE(SUBSTITUTE(F1514,CHAR(10),""),CHAR(13),""),"|")</f>
        <v>Preet|CD000002|I6312|I6312|移动电信服务||</v>
      </c>
    </row>
    <row r="1515" spans="1:13" s="17" customFormat="1" ht="12">
      <c r="A1515" s="10" t="s">
        <v>34</v>
      </c>
      <c r="B1515" s="22"/>
      <c r="C1515" s="22" t="s">
        <v>661</v>
      </c>
      <c r="D1515" s="22" t="s">
        <v>8588</v>
      </c>
      <c r="E1515" s="22" t="s">
        <v>8589</v>
      </c>
      <c r="F1515" s="22"/>
      <c r="G1515" s="22"/>
      <c r="H1515" s="22"/>
      <c r="I1515" s="22"/>
      <c r="J1515" s="22"/>
      <c r="K1515" s="22"/>
      <c r="L1515" s="22"/>
      <c r="M1515" s="24" t="str">
        <f>CONCATENATE("Preet|",VLOOKUP(C1515,数据标准!E:AF,28,FALSE),"|",TRIM(D1515),"|",TRIM(D1515),"|",E1515,"|",SUBSTITUTE(SUBSTITUTE(F1515,CHAR(10),""),CHAR(13),""),"|")</f>
        <v>Preet|CD000002|I6319|I6319|其他电信服务||</v>
      </c>
    </row>
    <row r="1516" spans="1:13" s="17" customFormat="1" ht="12">
      <c r="A1516" s="10" t="s">
        <v>34</v>
      </c>
      <c r="B1516" s="22"/>
      <c r="C1516" s="22" t="s">
        <v>661</v>
      </c>
      <c r="D1516" s="22" t="s">
        <v>8590</v>
      </c>
      <c r="E1516" s="22" t="s">
        <v>8591</v>
      </c>
      <c r="F1516" s="22"/>
      <c r="G1516" s="22"/>
      <c r="H1516" s="22"/>
      <c r="I1516" s="22"/>
      <c r="J1516" s="22"/>
      <c r="K1516" s="22"/>
      <c r="L1516" s="22"/>
      <c r="M1516" s="24" t="str">
        <f>CONCATENATE("Preet|",VLOOKUP(C1516,数据标准!E:AF,28,FALSE),"|",TRIM(D1516),"|",TRIM(D1516),"|",E1516,"|",SUBSTITUTE(SUBSTITUTE(F1516,CHAR(10),""),CHAR(13),""),"|")</f>
        <v>Preet|CD000002|I6320|I6320|广播电视传输服务||</v>
      </c>
    </row>
    <row r="1517" spans="1:13" s="17" customFormat="1" ht="12">
      <c r="A1517" s="10" t="s">
        <v>34</v>
      </c>
      <c r="B1517" s="22"/>
      <c r="C1517" s="22" t="s">
        <v>661</v>
      </c>
      <c r="D1517" s="22" t="s">
        <v>8592</v>
      </c>
      <c r="E1517" s="22" t="s">
        <v>8593</v>
      </c>
      <c r="F1517" s="22"/>
      <c r="G1517" s="22"/>
      <c r="H1517" s="22"/>
      <c r="I1517" s="22"/>
      <c r="J1517" s="22"/>
      <c r="K1517" s="22"/>
      <c r="L1517" s="22"/>
      <c r="M1517" s="24" t="str">
        <f>CONCATENATE("Preet|",VLOOKUP(C1517,数据标准!E:AF,28,FALSE),"|",TRIM(D1517),"|",TRIM(D1517),"|",E1517,"|",SUBSTITUTE(SUBSTITUTE(F1517,CHAR(10),""),CHAR(13),""),"|")</f>
        <v>Preet|CD000002|I6321|I6321|有线广播电视传输服务||</v>
      </c>
    </row>
    <row r="1518" spans="1:13" s="17" customFormat="1" ht="12">
      <c r="A1518" s="10" t="s">
        <v>34</v>
      </c>
      <c r="B1518" s="22"/>
      <c r="C1518" s="22" t="s">
        <v>661</v>
      </c>
      <c r="D1518" s="22" t="s">
        <v>8594</v>
      </c>
      <c r="E1518" s="22" t="s">
        <v>8595</v>
      </c>
      <c r="F1518" s="22"/>
      <c r="G1518" s="22"/>
      <c r="H1518" s="22"/>
      <c r="I1518" s="22"/>
      <c r="J1518" s="22"/>
      <c r="K1518" s="22"/>
      <c r="L1518" s="22"/>
      <c r="M1518" s="24" t="str">
        <f>CONCATENATE("Preet|",VLOOKUP(C1518,数据标准!E:AF,28,FALSE),"|",TRIM(D1518),"|",TRIM(D1518),"|",E1518,"|",SUBSTITUTE(SUBSTITUTE(F1518,CHAR(10),""),CHAR(13),""),"|")</f>
        <v>Preet|CD000002|I6322|I6322|无线广播电视传输服务||</v>
      </c>
    </row>
    <row r="1519" spans="1:13" s="17" customFormat="1" ht="12">
      <c r="A1519" s="10" t="s">
        <v>34</v>
      </c>
      <c r="B1519" s="22"/>
      <c r="C1519" s="22" t="s">
        <v>661</v>
      </c>
      <c r="D1519" s="22" t="s">
        <v>8596</v>
      </c>
      <c r="E1519" s="22" t="s">
        <v>8597</v>
      </c>
      <c r="F1519" s="22"/>
      <c r="G1519" s="22"/>
      <c r="H1519" s="22"/>
      <c r="I1519" s="22"/>
      <c r="J1519" s="22"/>
      <c r="K1519" s="22"/>
      <c r="L1519" s="22"/>
      <c r="M1519" s="24" t="str">
        <f>CONCATENATE("Preet|",VLOOKUP(C1519,数据标准!E:AF,28,FALSE),"|",TRIM(D1519),"|",TRIM(D1519),"|",E1519,"|",SUBSTITUTE(SUBSTITUTE(F1519,CHAR(10),""),CHAR(13),""),"|")</f>
        <v>Preet|CD000002|I6330|I6330|卫星传输服务||</v>
      </c>
    </row>
    <row r="1520" spans="1:13" s="17" customFormat="1" ht="12">
      <c r="A1520" s="10" t="s">
        <v>34</v>
      </c>
      <c r="B1520" s="22"/>
      <c r="C1520" s="22" t="s">
        <v>661</v>
      </c>
      <c r="D1520" s="22" t="s">
        <v>8598</v>
      </c>
      <c r="E1520" s="22" t="s">
        <v>8599</v>
      </c>
      <c r="F1520" s="22"/>
      <c r="G1520" s="22"/>
      <c r="H1520" s="22"/>
      <c r="I1520" s="22"/>
      <c r="J1520" s="22"/>
      <c r="K1520" s="22"/>
      <c r="L1520" s="22"/>
      <c r="M1520" s="24" t="str">
        <f>CONCATENATE("Preet|",VLOOKUP(C1520,数据标准!E:AF,28,FALSE),"|",TRIM(D1520),"|",TRIM(D1520),"|",E1520,"|",SUBSTITUTE(SUBSTITUTE(F1520,CHAR(10),""),CHAR(13),""),"|")</f>
        <v>Preet|CD000002|I6331|I6331|广播电视卫星传输服务||</v>
      </c>
    </row>
    <row r="1521" spans="1:13" s="17" customFormat="1" ht="12">
      <c r="A1521" s="10" t="s">
        <v>34</v>
      </c>
      <c r="B1521" s="22"/>
      <c r="C1521" s="22" t="s">
        <v>661</v>
      </c>
      <c r="D1521" s="22" t="s">
        <v>8600</v>
      </c>
      <c r="E1521" s="22" t="s">
        <v>8601</v>
      </c>
      <c r="F1521" s="22"/>
      <c r="G1521" s="22"/>
      <c r="H1521" s="22"/>
      <c r="I1521" s="22"/>
      <c r="J1521" s="22"/>
      <c r="K1521" s="22"/>
      <c r="L1521" s="22"/>
      <c r="M1521" s="24" t="str">
        <f>CONCATENATE("Preet|",VLOOKUP(C1521,数据标准!E:AF,28,FALSE),"|",TRIM(D1521),"|",TRIM(D1521),"|",E1521,"|",SUBSTITUTE(SUBSTITUTE(F1521,CHAR(10),""),CHAR(13),""),"|")</f>
        <v>Preet|CD000002|I6339|I6339|其他卫星传输服务||</v>
      </c>
    </row>
    <row r="1522" spans="1:13" s="17" customFormat="1" ht="12">
      <c r="A1522" s="10" t="s">
        <v>34</v>
      </c>
      <c r="B1522" s="22"/>
      <c r="C1522" s="22" t="s">
        <v>661</v>
      </c>
      <c r="D1522" s="22" t="s">
        <v>8602</v>
      </c>
      <c r="E1522" s="22" t="s">
        <v>8603</v>
      </c>
      <c r="F1522" s="22"/>
      <c r="G1522" s="22"/>
      <c r="H1522" s="22"/>
      <c r="I1522" s="22"/>
      <c r="J1522" s="22"/>
      <c r="K1522" s="22"/>
      <c r="L1522" s="22"/>
      <c r="M1522" s="24" t="str">
        <f>CONCATENATE("Preet|",VLOOKUP(C1522,数据标准!E:AF,28,FALSE),"|",TRIM(D1522),"|",TRIM(D1522),"|",E1522,"|",SUBSTITUTE(SUBSTITUTE(F1522,CHAR(10),""),CHAR(13),""),"|")</f>
        <v>Preet|CD000002|I6400|I6400|互联网和相关服务||</v>
      </c>
    </row>
    <row r="1523" spans="1:13" s="17" customFormat="1" ht="12">
      <c r="A1523" s="10" t="s">
        <v>34</v>
      </c>
      <c r="B1523" s="22"/>
      <c r="C1523" s="22" t="s">
        <v>661</v>
      </c>
      <c r="D1523" s="22" t="s">
        <v>8604</v>
      </c>
      <c r="E1523" s="22" t="s">
        <v>8605</v>
      </c>
      <c r="F1523" s="22"/>
      <c r="G1523" s="22"/>
      <c r="H1523" s="22"/>
      <c r="I1523" s="22"/>
      <c r="J1523" s="22"/>
      <c r="K1523" s="22"/>
      <c r="L1523" s="22"/>
      <c r="M1523" s="24" t="str">
        <f>CONCATENATE("Preet|",VLOOKUP(C1523,数据标准!E:AF,28,FALSE),"|",TRIM(D1523),"|",TRIM(D1523),"|",E1523,"|",SUBSTITUTE(SUBSTITUTE(F1523,CHAR(10),""),CHAR(13),""),"|")</f>
        <v>Preet|CD000002|I6410|I6410|互联网接入及相关服务||</v>
      </c>
    </row>
    <row r="1524" spans="1:13" s="17" customFormat="1" ht="12">
      <c r="A1524" s="10" t="s">
        <v>34</v>
      </c>
      <c r="B1524" s="22"/>
      <c r="C1524" s="22" t="s">
        <v>661</v>
      </c>
      <c r="D1524" s="22" t="s">
        <v>8606</v>
      </c>
      <c r="E1524" s="22" t="s">
        <v>8607</v>
      </c>
      <c r="F1524" s="22"/>
      <c r="G1524" s="22"/>
      <c r="H1524" s="22"/>
      <c r="I1524" s="22"/>
      <c r="J1524" s="22"/>
      <c r="K1524" s="22"/>
      <c r="L1524" s="22"/>
      <c r="M1524" s="24" t="str">
        <f>CONCATENATE("Preet|",VLOOKUP(C1524,数据标准!E:AF,28,FALSE),"|",TRIM(D1524),"|",TRIM(D1524),"|",E1524,"|",SUBSTITUTE(SUBSTITUTE(F1524,CHAR(10),""),CHAR(13),""),"|")</f>
        <v>Preet|CD000002|I6420|I6420|互联网信息服务||</v>
      </c>
    </row>
    <row r="1525" spans="1:13" s="17" customFormat="1" ht="12">
      <c r="A1525" s="10" t="s">
        <v>34</v>
      </c>
      <c r="B1525" s="22"/>
      <c r="C1525" s="22" t="s">
        <v>661</v>
      </c>
      <c r="D1525" s="22" t="s">
        <v>8608</v>
      </c>
      <c r="E1525" s="22" t="s">
        <v>8609</v>
      </c>
      <c r="F1525" s="22"/>
      <c r="G1525" s="22"/>
      <c r="H1525" s="22"/>
      <c r="I1525" s="22"/>
      <c r="J1525" s="22"/>
      <c r="K1525" s="22"/>
      <c r="L1525" s="22"/>
      <c r="M1525" s="24" t="str">
        <f>CONCATENATE("Preet|",VLOOKUP(C1525,数据标准!E:AF,28,FALSE),"|",TRIM(D1525),"|",TRIM(D1525),"|",E1525,"|",SUBSTITUTE(SUBSTITUTE(F1525,CHAR(10),""),CHAR(13),""),"|")</f>
        <v>Preet|CD000002|I6421|I6421|互联网搜索服务||</v>
      </c>
    </row>
    <row r="1526" spans="1:13" s="17" customFormat="1" ht="12">
      <c r="A1526" s="10" t="s">
        <v>34</v>
      </c>
      <c r="B1526" s="22"/>
      <c r="C1526" s="22" t="s">
        <v>661</v>
      </c>
      <c r="D1526" s="22" t="s">
        <v>8610</v>
      </c>
      <c r="E1526" s="22" t="s">
        <v>8611</v>
      </c>
      <c r="F1526" s="22"/>
      <c r="G1526" s="22"/>
      <c r="H1526" s="22"/>
      <c r="I1526" s="22"/>
      <c r="J1526" s="22"/>
      <c r="K1526" s="22"/>
      <c r="L1526" s="22"/>
      <c r="M1526" s="24" t="str">
        <f>CONCATENATE("Preet|",VLOOKUP(C1526,数据标准!E:AF,28,FALSE),"|",TRIM(D1526),"|",TRIM(D1526),"|",E1526,"|",SUBSTITUTE(SUBSTITUTE(F1526,CHAR(10),""),CHAR(13),""),"|")</f>
        <v>Preet|CD000002|I6422|I6422|互联网游戏服务||</v>
      </c>
    </row>
    <row r="1527" spans="1:13" s="17" customFormat="1" ht="12">
      <c r="A1527" s="10" t="s">
        <v>34</v>
      </c>
      <c r="B1527" s="22"/>
      <c r="C1527" s="22" t="s">
        <v>661</v>
      </c>
      <c r="D1527" s="22" t="s">
        <v>8612</v>
      </c>
      <c r="E1527" s="22" t="s">
        <v>8613</v>
      </c>
      <c r="F1527" s="22"/>
      <c r="G1527" s="22"/>
      <c r="H1527" s="22"/>
      <c r="I1527" s="22"/>
      <c r="J1527" s="22"/>
      <c r="K1527" s="22"/>
      <c r="L1527" s="22"/>
      <c r="M1527" s="24" t="str">
        <f>CONCATENATE("Preet|",VLOOKUP(C1527,数据标准!E:AF,28,FALSE),"|",TRIM(D1527),"|",TRIM(D1527),"|",E1527,"|",SUBSTITUTE(SUBSTITUTE(F1527,CHAR(10),""),CHAR(13),""),"|")</f>
        <v>Preet|CD000002|I6429|I6429|互联网其他信息服务||</v>
      </c>
    </row>
    <row r="1528" spans="1:13" s="17" customFormat="1" ht="12">
      <c r="A1528" s="10" t="s">
        <v>34</v>
      </c>
      <c r="B1528" s="22"/>
      <c r="C1528" s="22" t="s">
        <v>661</v>
      </c>
      <c r="D1528" s="22" t="s">
        <v>8614</v>
      </c>
      <c r="E1528" s="22" t="s">
        <v>8615</v>
      </c>
      <c r="F1528" s="22"/>
      <c r="G1528" s="22"/>
      <c r="H1528" s="22"/>
      <c r="I1528" s="22"/>
      <c r="J1528" s="22"/>
      <c r="K1528" s="22"/>
      <c r="L1528" s="22"/>
      <c r="M1528" s="24" t="str">
        <f>CONCATENATE("Preet|",VLOOKUP(C1528,数据标准!E:AF,28,FALSE),"|",TRIM(D1528),"|",TRIM(D1528),"|",E1528,"|",SUBSTITUTE(SUBSTITUTE(F1528,CHAR(10),""),CHAR(13),""),"|")</f>
        <v>Preet|CD000002|I6430|I6430|互联网平台||</v>
      </c>
    </row>
    <row r="1529" spans="1:13" s="17" customFormat="1" ht="12">
      <c r="A1529" s="10" t="s">
        <v>34</v>
      </c>
      <c r="B1529" s="22"/>
      <c r="C1529" s="22" t="s">
        <v>661</v>
      </c>
      <c r="D1529" s="22" t="s">
        <v>8616</v>
      </c>
      <c r="E1529" s="22" t="s">
        <v>8617</v>
      </c>
      <c r="F1529" s="22"/>
      <c r="G1529" s="22"/>
      <c r="H1529" s="22"/>
      <c r="I1529" s="22"/>
      <c r="J1529" s="22"/>
      <c r="K1529" s="22"/>
      <c r="L1529" s="22"/>
      <c r="M1529" s="24" t="str">
        <f>CONCATENATE("Preet|",VLOOKUP(C1529,数据标准!E:AF,28,FALSE),"|",TRIM(D1529),"|",TRIM(D1529),"|",E1529,"|",SUBSTITUTE(SUBSTITUTE(F1529,CHAR(10),""),CHAR(13),""),"|")</f>
        <v>Preet|CD000002|I6431|I6431|互联网生产服务平台||</v>
      </c>
    </row>
    <row r="1530" spans="1:13" s="17" customFormat="1" ht="12">
      <c r="A1530" s="10" t="s">
        <v>34</v>
      </c>
      <c r="B1530" s="22"/>
      <c r="C1530" s="22" t="s">
        <v>661</v>
      </c>
      <c r="D1530" s="22" t="s">
        <v>8618</v>
      </c>
      <c r="E1530" s="22" t="s">
        <v>8619</v>
      </c>
      <c r="F1530" s="22"/>
      <c r="G1530" s="22"/>
      <c r="H1530" s="22"/>
      <c r="I1530" s="22"/>
      <c r="J1530" s="22"/>
      <c r="K1530" s="22"/>
      <c r="L1530" s="22"/>
      <c r="M1530" s="24" t="str">
        <f>CONCATENATE("Preet|",VLOOKUP(C1530,数据标准!E:AF,28,FALSE),"|",TRIM(D1530),"|",TRIM(D1530),"|",E1530,"|",SUBSTITUTE(SUBSTITUTE(F1530,CHAR(10),""),CHAR(13),""),"|")</f>
        <v>Preet|CD000002|I6432|I6432|互联网生活服务平台||</v>
      </c>
    </row>
    <row r="1531" spans="1:13" s="17" customFormat="1" ht="12">
      <c r="A1531" s="10" t="s">
        <v>34</v>
      </c>
      <c r="B1531" s="22"/>
      <c r="C1531" s="22" t="s">
        <v>661</v>
      </c>
      <c r="D1531" s="22" t="s">
        <v>8620</v>
      </c>
      <c r="E1531" s="22" t="s">
        <v>8621</v>
      </c>
      <c r="F1531" s="22"/>
      <c r="G1531" s="22"/>
      <c r="H1531" s="22"/>
      <c r="I1531" s="22"/>
      <c r="J1531" s="22"/>
      <c r="K1531" s="22"/>
      <c r="L1531" s="22"/>
      <c r="M1531" s="24" t="str">
        <f>CONCATENATE("Preet|",VLOOKUP(C1531,数据标准!E:AF,28,FALSE),"|",TRIM(D1531),"|",TRIM(D1531),"|",E1531,"|",SUBSTITUTE(SUBSTITUTE(F1531,CHAR(10),""),CHAR(13),""),"|")</f>
        <v>Preet|CD000002|I6433|I6433|互联网科技创新平台||</v>
      </c>
    </row>
    <row r="1532" spans="1:13" s="17" customFormat="1" ht="12">
      <c r="A1532" s="10" t="s">
        <v>34</v>
      </c>
      <c r="B1532" s="22"/>
      <c r="C1532" s="22" t="s">
        <v>661</v>
      </c>
      <c r="D1532" s="22" t="s">
        <v>8622</v>
      </c>
      <c r="E1532" s="22" t="s">
        <v>8623</v>
      </c>
      <c r="F1532" s="22"/>
      <c r="G1532" s="22"/>
      <c r="H1532" s="22"/>
      <c r="I1532" s="22"/>
      <c r="J1532" s="22"/>
      <c r="K1532" s="22"/>
      <c r="L1532" s="22"/>
      <c r="M1532" s="24" t="str">
        <f>CONCATENATE("Preet|",VLOOKUP(C1532,数据标准!E:AF,28,FALSE),"|",TRIM(D1532),"|",TRIM(D1532),"|",E1532,"|",SUBSTITUTE(SUBSTITUTE(F1532,CHAR(10),""),CHAR(13),""),"|")</f>
        <v>Preet|CD000002|I6434|I6434|互联网公共服务平台||</v>
      </c>
    </row>
    <row r="1533" spans="1:13" s="17" customFormat="1" ht="12">
      <c r="A1533" s="10" t="s">
        <v>34</v>
      </c>
      <c r="B1533" s="22"/>
      <c r="C1533" s="22" t="s">
        <v>661</v>
      </c>
      <c r="D1533" s="22" t="s">
        <v>8624</v>
      </c>
      <c r="E1533" s="22" t="s">
        <v>8625</v>
      </c>
      <c r="F1533" s="22"/>
      <c r="G1533" s="22"/>
      <c r="H1533" s="22"/>
      <c r="I1533" s="22"/>
      <c r="J1533" s="22"/>
      <c r="K1533" s="22"/>
      <c r="L1533" s="22"/>
      <c r="M1533" s="24" t="str">
        <f>CONCATENATE("Preet|",VLOOKUP(C1533,数据标准!E:AF,28,FALSE),"|",TRIM(D1533),"|",TRIM(D1533),"|",E1533,"|",SUBSTITUTE(SUBSTITUTE(F1533,CHAR(10),""),CHAR(13),""),"|")</f>
        <v>Preet|CD000002|I6439|I6439|其他互联网平台||</v>
      </c>
    </row>
    <row r="1534" spans="1:13" s="17" customFormat="1" ht="12">
      <c r="A1534" s="10" t="s">
        <v>34</v>
      </c>
      <c r="B1534" s="22"/>
      <c r="C1534" s="22" t="s">
        <v>661</v>
      </c>
      <c r="D1534" s="22" t="s">
        <v>8626</v>
      </c>
      <c r="E1534" s="22" t="s">
        <v>8627</v>
      </c>
      <c r="F1534" s="22"/>
      <c r="G1534" s="22"/>
      <c r="H1534" s="22"/>
      <c r="I1534" s="22"/>
      <c r="J1534" s="22"/>
      <c r="K1534" s="22"/>
      <c r="L1534" s="22"/>
      <c r="M1534" s="24" t="str">
        <f>CONCATENATE("Preet|",VLOOKUP(C1534,数据标准!E:AF,28,FALSE),"|",TRIM(D1534),"|",TRIM(D1534),"|",E1534,"|",SUBSTITUTE(SUBSTITUTE(F1534,CHAR(10),""),CHAR(13),""),"|")</f>
        <v>Preet|CD000002|I6440|I6440|互联网安全服务||</v>
      </c>
    </row>
    <row r="1535" spans="1:13" s="17" customFormat="1" ht="12">
      <c r="A1535" s="10" t="s">
        <v>34</v>
      </c>
      <c r="B1535" s="22"/>
      <c r="C1535" s="22" t="s">
        <v>661</v>
      </c>
      <c r="D1535" s="22" t="s">
        <v>8628</v>
      </c>
      <c r="E1535" s="22" t="s">
        <v>8629</v>
      </c>
      <c r="F1535" s="22"/>
      <c r="G1535" s="22"/>
      <c r="H1535" s="22"/>
      <c r="I1535" s="22"/>
      <c r="J1535" s="22"/>
      <c r="K1535" s="22"/>
      <c r="L1535" s="22"/>
      <c r="M1535" s="24" t="str">
        <f>CONCATENATE("Preet|",VLOOKUP(C1535,数据标准!E:AF,28,FALSE),"|",TRIM(D1535),"|",TRIM(D1535),"|",E1535,"|",SUBSTITUTE(SUBSTITUTE(F1535,CHAR(10),""),CHAR(13),""),"|")</f>
        <v>Preet|CD000002|I6450|I6450|互联网数据服务||</v>
      </c>
    </row>
    <row r="1536" spans="1:13" s="17" customFormat="1" ht="12">
      <c r="A1536" s="10" t="s">
        <v>34</v>
      </c>
      <c r="B1536" s="22"/>
      <c r="C1536" s="22" t="s">
        <v>661</v>
      </c>
      <c r="D1536" s="22" t="s">
        <v>8630</v>
      </c>
      <c r="E1536" s="22" t="s">
        <v>8631</v>
      </c>
      <c r="F1536" s="22"/>
      <c r="G1536" s="22"/>
      <c r="H1536" s="22"/>
      <c r="I1536" s="22"/>
      <c r="J1536" s="22"/>
      <c r="K1536" s="22"/>
      <c r="L1536" s="22"/>
      <c r="M1536" s="24" t="str">
        <f>CONCATENATE("Preet|",VLOOKUP(C1536,数据标准!E:AF,28,FALSE),"|",TRIM(D1536),"|",TRIM(D1536),"|",E1536,"|",SUBSTITUTE(SUBSTITUTE(F1536,CHAR(10),""),CHAR(13),""),"|")</f>
        <v>Preet|CD000002|I6490|I6490|其他互联网服务||</v>
      </c>
    </row>
    <row r="1537" spans="1:13" s="17" customFormat="1" ht="12">
      <c r="A1537" s="10" t="s">
        <v>34</v>
      </c>
      <c r="B1537" s="22"/>
      <c r="C1537" s="22" t="s">
        <v>661</v>
      </c>
      <c r="D1537" s="22" t="s">
        <v>8632</v>
      </c>
      <c r="E1537" s="22" t="s">
        <v>8633</v>
      </c>
      <c r="F1537" s="22"/>
      <c r="G1537" s="22"/>
      <c r="H1537" s="22"/>
      <c r="I1537" s="22"/>
      <c r="J1537" s="22"/>
      <c r="K1537" s="22"/>
      <c r="L1537" s="22"/>
      <c r="M1537" s="24" t="str">
        <f>CONCATENATE("Preet|",VLOOKUP(C1537,数据标准!E:AF,28,FALSE),"|",TRIM(D1537),"|",TRIM(D1537),"|",E1537,"|",SUBSTITUTE(SUBSTITUTE(F1537,CHAR(10),""),CHAR(13),""),"|")</f>
        <v>Preet|CD000002|I6500|I6500|软件和信息技术服务业||</v>
      </c>
    </row>
    <row r="1538" spans="1:13" s="17" customFormat="1" ht="12">
      <c r="A1538" s="10" t="s">
        <v>34</v>
      </c>
      <c r="B1538" s="22"/>
      <c r="C1538" s="22" t="s">
        <v>661</v>
      </c>
      <c r="D1538" s="22" t="s">
        <v>8634</v>
      </c>
      <c r="E1538" s="22" t="s">
        <v>8635</v>
      </c>
      <c r="F1538" s="22"/>
      <c r="G1538" s="22"/>
      <c r="H1538" s="22"/>
      <c r="I1538" s="22"/>
      <c r="J1538" s="22"/>
      <c r="K1538" s="22"/>
      <c r="L1538" s="22"/>
      <c r="M1538" s="24" t="str">
        <f>CONCATENATE("Preet|",VLOOKUP(C1538,数据标准!E:AF,28,FALSE),"|",TRIM(D1538),"|",TRIM(D1538),"|",E1538,"|",SUBSTITUTE(SUBSTITUTE(F1538,CHAR(10),""),CHAR(13),""),"|")</f>
        <v>Preet|CD000002|I6510|I6510|软件开发||</v>
      </c>
    </row>
    <row r="1539" spans="1:13" s="17" customFormat="1" ht="12">
      <c r="A1539" s="10" t="s">
        <v>34</v>
      </c>
      <c r="B1539" s="22"/>
      <c r="C1539" s="22" t="s">
        <v>661</v>
      </c>
      <c r="D1539" s="22" t="s">
        <v>8636</v>
      </c>
      <c r="E1539" s="22" t="s">
        <v>8637</v>
      </c>
      <c r="F1539" s="22"/>
      <c r="G1539" s="22"/>
      <c r="H1539" s="22"/>
      <c r="I1539" s="22"/>
      <c r="J1539" s="22"/>
      <c r="K1539" s="22"/>
      <c r="L1539" s="22"/>
      <c r="M1539" s="24" t="str">
        <f>CONCATENATE("Preet|",VLOOKUP(C1539,数据标准!E:AF,28,FALSE),"|",TRIM(D1539),"|",TRIM(D1539),"|",E1539,"|",SUBSTITUTE(SUBSTITUTE(F1539,CHAR(10),""),CHAR(13),""),"|")</f>
        <v>Preet|CD000002|I6511|I6511|基础软件开发||</v>
      </c>
    </row>
    <row r="1540" spans="1:13" s="17" customFormat="1" ht="12">
      <c r="A1540" s="10" t="s">
        <v>34</v>
      </c>
      <c r="B1540" s="22"/>
      <c r="C1540" s="22" t="s">
        <v>661</v>
      </c>
      <c r="D1540" s="22" t="s">
        <v>8638</v>
      </c>
      <c r="E1540" s="22" t="s">
        <v>8639</v>
      </c>
      <c r="F1540" s="22"/>
      <c r="G1540" s="22"/>
      <c r="H1540" s="22"/>
      <c r="I1540" s="22"/>
      <c r="J1540" s="22"/>
      <c r="K1540" s="22"/>
      <c r="L1540" s="22"/>
      <c r="M1540" s="24" t="str">
        <f>CONCATENATE("Preet|",VLOOKUP(C1540,数据标准!E:AF,28,FALSE),"|",TRIM(D1540),"|",TRIM(D1540),"|",E1540,"|",SUBSTITUTE(SUBSTITUTE(F1540,CHAR(10),""),CHAR(13),""),"|")</f>
        <v>Preet|CD000002|I6512|I6512|支撑软件开发||</v>
      </c>
    </row>
    <row r="1541" spans="1:13" s="17" customFormat="1" ht="12">
      <c r="A1541" s="10" t="s">
        <v>34</v>
      </c>
      <c r="B1541" s="22"/>
      <c r="C1541" s="22" t="s">
        <v>661</v>
      </c>
      <c r="D1541" s="22" t="s">
        <v>8640</v>
      </c>
      <c r="E1541" s="22" t="s">
        <v>8641</v>
      </c>
      <c r="F1541" s="22"/>
      <c r="G1541" s="22"/>
      <c r="H1541" s="22"/>
      <c r="I1541" s="22"/>
      <c r="J1541" s="22"/>
      <c r="K1541" s="22"/>
      <c r="L1541" s="22"/>
      <c r="M1541" s="24" t="str">
        <f>CONCATENATE("Preet|",VLOOKUP(C1541,数据标准!E:AF,28,FALSE),"|",TRIM(D1541),"|",TRIM(D1541),"|",E1541,"|",SUBSTITUTE(SUBSTITUTE(F1541,CHAR(10),""),CHAR(13),""),"|")</f>
        <v>Preet|CD000002|I6513|I6513|应用软件开发||</v>
      </c>
    </row>
    <row r="1542" spans="1:13" s="17" customFormat="1" ht="12">
      <c r="A1542" s="10" t="s">
        <v>34</v>
      </c>
      <c r="B1542" s="22"/>
      <c r="C1542" s="22" t="s">
        <v>661</v>
      </c>
      <c r="D1542" s="22" t="s">
        <v>8642</v>
      </c>
      <c r="E1542" s="22" t="s">
        <v>8643</v>
      </c>
      <c r="F1542" s="22"/>
      <c r="G1542" s="22"/>
      <c r="H1542" s="22"/>
      <c r="I1542" s="22"/>
      <c r="J1542" s="22"/>
      <c r="K1542" s="22"/>
      <c r="L1542" s="22"/>
      <c r="M1542" s="24" t="str">
        <f>CONCATENATE("Preet|",VLOOKUP(C1542,数据标准!E:AF,28,FALSE),"|",TRIM(D1542),"|",TRIM(D1542),"|",E1542,"|",SUBSTITUTE(SUBSTITUTE(F1542,CHAR(10),""),CHAR(13),""),"|")</f>
        <v>Preet|CD000002|I6519|I6519|其他软件开发||</v>
      </c>
    </row>
    <row r="1543" spans="1:13" s="17" customFormat="1" ht="12">
      <c r="A1543" s="10" t="s">
        <v>34</v>
      </c>
      <c r="B1543" s="22"/>
      <c r="C1543" s="22" t="s">
        <v>661</v>
      </c>
      <c r="D1543" s="22" t="s">
        <v>8644</v>
      </c>
      <c r="E1543" s="22" t="s">
        <v>8645</v>
      </c>
      <c r="F1543" s="22"/>
      <c r="G1543" s="22"/>
      <c r="H1543" s="22"/>
      <c r="I1543" s="22"/>
      <c r="J1543" s="22"/>
      <c r="K1543" s="22"/>
      <c r="L1543" s="22"/>
      <c r="M1543" s="24" t="str">
        <f>CONCATENATE("Preet|",VLOOKUP(C1543,数据标准!E:AF,28,FALSE),"|",TRIM(D1543),"|",TRIM(D1543),"|",E1543,"|",SUBSTITUTE(SUBSTITUTE(F1543,CHAR(10),""),CHAR(13),""),"|")</f>
        <v>Preet|CD000002|I6520|I6520|集成电路设计||</v>
      </c>
    </row>
    <row r="1544" spans="1:13" s="17" customFormat="1" ht="12">
      <c r="A1544" s="10" t="s">
        <v>34</v>
      </c>
      <c r="B1544" s="22"/>
      <c r="C1544" s="22" t="s">
        <v>661</v>
      </c>
      <c r="D1544" s="22" t="s">
        <v>8646</v>
      </c>
      <c r="E1544" s="22" t="s">
        <v>8647</v>
      </c>
      <c r="F1544" s="22"/>
      <c r="G1544" s="22"/>
      <c r="H1544" s="22"/>
      <c r="I1544" s="22"/>
      <c r="J1544" s="22"/>
      <c r="K1544" s="22"/>
      <c r="L1544" s="22"/>
      <c r="M1544" s="24" t="str">
        <f>CONCATENATE("Preet|",VLOOKUP(C1544,数据标准!E:AF,28,FALSE),"|",TRIM(D1544),"|",TRIM(D1544),"|",E1544,"|",SUBSTITUTE(SUBSTITUTE(F1544,CHAR(10),""),CHAR(13),""),"|")</f>
        <v>Preet|CD000002|I6530|I6530|信息系统集成和物联网技术服务||</v>
      </c>
    </row>
    <row r="1545" spans="1:13" s="17" customFormat="1" ht="12">
      <c r="A1545" s="10" t="s">
        <v>34</v>
      </c>
      <c r="B1545" s="22"/>
      <c r="C1545" s="22" t="s">
        <v>661</v>
      </c>
      <c r="D1545" s="22" t="s">
        <v>8648</v>
      </c>
      <c r="E1545" s="22" t="s">
        <v>8649</v>
      </c>
      <c r="F1545" s="22"/>
      <c r="G1545" s="22"/>
      <c r="H1545" s="22"/>
      <c r="I1545" s="22"/>
      <c r="J1545" s="22"/>
      <c r="K1545" s="22"/>
      <c r="L1545" s="22"/>
      <c r="M1545" s="24" t="str">
        <f>CONCATENATE("Preet|",VLOOKUP(C1545,数据标准!E:AF,28,FALSE),"|",TRIM(D1545),"|",TRIM(D1545),"|",E1545,"|",SUBSTITUTE(SUBSTITUTE(F1545,CHAR(10),""),CHAR(13),""),"|")</f>
        <v>Preet|CD000002|I6531|I6531|信息系统集成服务||</v>
      </c>
    </row>
    <row r="1546" spans="1:13" s="17" customFormat="1" ht="12">
      <c r="A1546" s="10" t="s">
        <v>34</v>
      </c>
      <c r="B1546" s="22"/>
      <c r="C1546" s="22" t="s">
        <v>661</v>
      </c>
      <c r="D1546" s="22" t="s">
        <v>8650</v>
      </c>
      <c r="E1546" s="22" t="s">
        <v>8651</v>
      </c>
      <c r="F1546" s="22"/>
      <c r="G1546" s="22"/>
      <c r="H1546" s="22"/>
      <c r="I1546" s="22"/>
      <c r="J1546" s="22"/>
      <c r="K1546" s="22"/>
      <c r="L1546" s="22"/>
      <c r="M1546" s="24" t="str">
        <f>CONCATENATE("Preet|",VLOOKUP(C1546,数据标准!E:AF,28,FALSE),"|",TRIM(D1546),"|",TRIM(D1546),"|",E1546,"|",SUBSTITUTE(SUBSTITUTE(F1546,CHAR(10),""),CHAR(13),""),"|")</f>
        <v>Preet|CD000002|I6532|I6532|物联网技术服务||</v>
      </c>
    </row>
    <row r="1547" spans="1:13" s="17" customFormat="1" ht="12">
      <c r="A1547" s="10" t="s">
        <v>34</v>
      </c>
      <c r="B1547" s="22"/>
      <c r="C1547" s="22" t="s">
        <v>661</v>
      </c>
      <c r="D1547" s="22" t="s">
        <v>8652</v>
      </c>
      <c r="E1547" s="22" t="s">
        <v>8653</v>
      </c>
      <c r="F1547" s="22"/>
      <c r="G1547" s="22"/>
      <c r="H1547" s="22"/>
      <c r="I1547" s="22"/>
      <c r="J1547" s="22"/>
      <c r="K1547" s="22"/>
      <c r="L1547" s="22"/>
      <c r="M1547" s="24" t="str">
        <f>CONCATENATE("Preet|",VLOOKUP(C1547,数据标准!E:AF,28,FALSE),"|",TRIM(D1547),"|",TRIM(D1547),"|",E1547,"|",SUBSTITUTE(SUBSTITUTE(F1547,CHAR(10),""),CHAR(13),""),"|")</f>
        <v>Preet|CD000002|I6540|I6540|运行维护服务||</v>
      </c>
    </row>
    <row r="1548" spans="1:13" s="17" customFormat="1" ht="12">
      <c r="A1548" s="10" t="s">
        <v>34</v>
      </c>
      <c r="B1548" s="22"/>
      <c r="C1548" s="22" t="s">
        <v>661</v>
      </c>
      <c r="D1548" s="22" t="s">
        <v>8654</v>
      </c>
      <c r="E1548" s="22" t="s">
        <v>8655</v>
      </c>
      <c r="F1548" s="22"/>
      <c r="G1548" s="22"/>
      <c r="H1548" s="22"/>
      <c r="I1548" s="22"/>
      <c r="J1548" s="22"/>
      <c r="K1548" s="22"/>
      <c r="L1548" s="22"/>
      <c r="M1548" s="24" t="str">
        <f>CONCATENATE("Preet|",VLOOKUP(C1548,数据标准!E:AF,28,FALSE),"|",TRIM(D1548),"|",TRIM(D1548),"|",E1548,"|",SUBSTITUTE(SUBSTITUTE(F1548,CHAR(10),""),CHAR(13),""),"|")</f>
        <v>Preet|CD000002|I6550|I6550|信息处理和存储支持服务||</v>
      </c>
    </row>
    <row r="1549" spans="1:13" s="17" customFormat="1" ht="12">
      <c r="A1549" s="10" t="s">
        <v>34</v>
      </c>
      <c r="B1549" s="22"/>
      <c r="C1549" s="22" t="s">
        <v>661</v>
      </c>
      <c r="D1549" s="22" t="s">
        <v>8656</v>
      </c>
      <c r="E1549" s="22" t="s">
        <v>8657</v>
      </c>
      <c r="F1549" s="22"/>
      <c r="G1549" s="22"/>
      <c r="H1549" s="22"/>
      <c r="I1549" s="22"/>
      <c r="J1549" s="22"/>
      <c r="K1549" s="22"/>
      <c r="L1549" s="22"/>
      <c r="M1549" s="24" t="str">
        <f>CONCATENATE("Preet|",VLOOKUP(C1549,数据标准!E:AF,28,FALSE),"|",TRIM(D1549),"|",TRIM(D1549),"|",E1549,"|",SUBSTITUTE(SUBSTITUTE(F1549,CHAR(10),""),CHAR(13),""),"|")</f>
        <v>Preet|CD000002|I6560|I6560|信息技术咨询服务||</v>
      </c>
    </row>
    <row r="1550" spans="1:13" s="17" customFormat="1" ht="12">
      <c r="A1550" s="10" t="s">
        <v>34</v>
      </c>
      <c r="B1550" s="22"/>
      <c r="C1550" s="22" t="s">
        <v>661</v>
      </c>
      <c r="D1550" s="22" t="s">
        <v>8658</v>
      </c>
      <c r="E1550" s="22" t="s">
        <v>8659</v>
      </c>
      <c r="F1550" s="22"/>
      <c r="G1550" s="22"/>
      <c r="H1550" s="22"/>
      <c r="I1550" s="22"/>
      <c r="J1550" s="22"/>
      <c r="K1550" s="22"/>
      <c r="L1550" s="22"/>
      <c r="M1550" s="24" t="str">
        <f>CONCATENATE("Preet|",VLOOKUP(C1550,数据标准!E:AF,28,FALSE),"|",TRIM(D1550),"|",TRIM(D1550),"|",E1550,"|",SUBSTITUTE(SUBSTITUTE(F1550,CHAR(10),""),CHAR(13),""),"|")</f>
        <v>Preet|CD000002|I6570|I6570|数字内容服务||</v>
      </c>
    </row>
    <row r="1551" spans="1:13" s="17" customFormat="1" ht="12">
      <c r="A1551" s="10" t="s">
        <v>34</v>
      </c>
      <c r="B1551" s="22"/>
      <c r="C1551" s="22" t="s">
        <v>661</v>
      </c>
      <c r="D1551" s="22" t="s">
        <v>8660</v>
      </c>
      <c r="E1551" s="22" t="s">
        <v>8661</v>
      </c>
      <c r="F1551" s="22"/>
      <c r="G1551" s="22"/>
      <c r="H1551" s="22"/>
      <c r="I1551" s="22"/>
      <c r="J1551" s="22"/>
      <c r="K1551" s="22"/>
      <c r="L1551" s="22"/>
      <c r="M1551" s="24" t="str">
        <f>CONCATENATE("Preet|",VLOOKUP(C1551,数据标准!E:AF,28,FALSE),"|",TRIM(D1551),"|",TRIM(D1551),"|",E1551,"|",SUBSTITUTE(SUBSTITUTE(F1551,CHAR(10),""),CHAR(13),""),"|")</f>
        <v>Preet|CD000002|I6571|I6571|地理遥感信息服务||</v>
      </c>
    </row>
    <row r="1552" spans="1:13" s="17" customFormat="1" ht="12">
      <c r="A1552" s="10" t="s">
        <v>34</v>
      </c>
      <c r="B1552" s="22"/>
      <c r="C1552" s="22" t="s">
        <v>661</v>
      </c>
      <c r="D1552" s="22" t="s">
        <v>8662</v>
      </c>
      <c r="E1552" s="22" t="s">
        <v>8663</v>
      </c>
      <c r="F1552" s="22"/>
      <c r="G1552" s="22"/>
      <c r="H1552" s="22"/>
      <c r="I1552" s="22"/>
      <c r="J1552" s="22"/>
      <c r="K1552" s="22"/>
      <c r="L1552" s="22"/>
      <c r="M1552" s="24" t="str">
        <f>CONCATENATE("Preet|",VLOOKUP(C1552,数据标准!E:AF,28,FALSE),"|",TRIM(D1552),"|",TRIM(D1552),"|",E1552,"|",SUBSTITUTE(SUBSTITUTE(F1552,CHAR(10),""),CHAR(13),""),"|")</f>
        <v>Preet|CD000002|I6572|I6572|动漫、游戏数字内容服务||</v>
      </c>
    </row>
    <row r="1553" spans="1:13" s="17" customFormat="1" ht="12">
      <c r="A1553" s="10" t="s">
        <v>34</v>
      </c>
      <c r="B1553" s="22"/>
      <c r="C1553" s="22" t="s">
        <v>661</v>
      </c>
      <c r="D1553" s="22" t="s">
        <v>8664</v>
      </c>
      <c r="E1553" s="22" t="s">
        <v>8665</v>
      </c>
      <c r="F1553" s="22"/>
      <c r="G1553" s="22"/>
      <c r="H1553" s="22"/>
      <c r="I1553" s="22"/>
      <c r="J1553" s="22"/>
      <c r="K1553" s="22"/>
      <c r="L1553" s="22"/>
      <c r="M1553" s="24" t="str">
        <f>CONCATENATE("Preet|",VLOOKUP(C1553,数据标准!E:AF,28,FALSE),"|",TRIM(D1553),"|",TRIM(D1553),"|",E1553,"|",SUBSTITUTE(SUBSTITUTE(F1553,CHAR(10),""),CHAR(13),""),"|")</f>
        <v>Preet|CD000002|I6579|I6579|其他数字内容服务||</v>
      </c>
    </row>
    <row r="1554" spans="1:13" s="17" customFormat="1" ht="12">
      <c r="A1554" s="10" t="s">
        <v>34</v>
      </c>
      <c r="B1554" s="22"/>
      <c r="C1554" s="22" t="s">
        <v>661</v>
      </c>
      <c r="D1554" s="22" t="s">
        <v>8666</v>
      </c>
      <c r="E1554" s="22" t="s">
        <v>8667</v>
      </c>
      <c r="F1554" s="22"/>
      <c r="G1554" s="22"/>
      <c r="H1554" s="22"/>
      <c r="I1554" s="22"/>
      <c r="J1554" s="22"/>
      <c r="K1554" s="22"/>
      <c r="L1554" s="22"/>
      <c r="M1554" s="24" t="str">
        <f>CONCATENATE("Preet|",VLOOKUP(C1554,数据标准!E:AF,28,FALSE),"|",TRIM(D1554),"|",TRIM(D1554),"|",E1554,"|",SUBSTITUTE(SUBSTITUTE(F1554,CHAR(10),""),CHAR(13),""),"|")</f>
        <v>Preet|CD000002|I6590|I6590|其他信息技术服务业||</v>
      </c>
    </row>
    <row r="1555" spans="1:13" s="17" customFormat="1" ht="12">
      <c r="A1555" s="10" t="s">
        <v>34</v>
      </c>
      <c r="B1555" s="22"/>
      <c r="C1555" s="22" t="s">
        <v>661</v>
      </c>
      <c r="D1555" s="22" t="s">
        <v>8668</v>
      </c>
      <c r="E1555" s="22" t="s">
        <v>8669</v>
      </c>
      <c r="F1555" s="22"/>
      <c r="G1555" s="22"/>
      <c r="H1555" s="22"/>
      <c r="I1555" s="22"/>
      <c r="J1555" s="22"/>
      <c r="K1555" s="22"/>
      <c r="L1555" s="22"/>
      <c r="M1555" s="24" t="str">
        <f>CONCATENATE("Preet|",VLOOKUP(C1555,数据标准!E:AF,28,FALSE),"|",TRIM(D1555),"|",TRIM(D1555),"|",E1555,"|",SUBSTITUTE(SUBSTITUTE(F1555,CHAR(10),""),CHAR(13),""),"|")</f>
        <v>Preet|CD000002|I6591|I6591|呼叫中心||</v>
      </c>
    </row>
    <row r="1556" spans="1:13" s="17" customFormat="1" ht="12">
      <c r="A1556" s="10" t="s">
        <v>34</v>
      </c>
      <c r="B1556" s="22"/>
      <c r="C1556" s="22" t="s">
        <v>661</v>
      </c>
      <c r="D1556" s="22" t="s">
        <v>8670</v>
      </c>
      <c r="E1556" s="22" t="s">
        <v>8671</v>
      </c>
      <c r="F1556" s="22"/>
      <c r="G1556" s="22"/>
      <c r="H1556" s="22"/>
      <c r="I1556" s="22"/>
      <c r="J1556" s="22"/>
      <c r="K1556" s="22"/>
      <c r="L1556" s="22"/>
      <c r="M1556" s="24" t="str">
        <f>CONCATENATE("Preet|",VLOOKUP(C1556,数据标准!E:AF,28,FALSE),"|",TRIM(D1556),"|",TRIM(D1556),"|",E1556,"|",SUBSTITUTE(SUBSTITUTE(F1556,CHAR(10),""),CHAR(13),""),"|")</f>
        <v>Preet|CD000002|I6599|I6599|其他未列明信息技术服务业||</v>
      </c>
    </row>
    <row r="1557" spans="1:13" s="17" customFormat="1" ht="12">
      <c r="A1557" s="10" t="s">
        <v>34</v>
      </c>
      <c r="B1557" s="22"/>
      <c r="C1557" s="22" t="s">
        <v>661</v>
      </c>
      <c r="D1557" s="22" t="s">
        <v>8672</v>
      </c>
      <c r="E1557" s="22" t="s">
        <v>8673</v>
      </c>
      <c r="F1557" s="22"/>
      <c r="G1557" s="22"/>
      <c r="H1557" s="22"/>
      <c r="I1557" s="22"/>
      <c r="J1557" s="22"/>
      <c r="K1557" s="22"/>
      <c r="L1557" s="22"/>
      <c r="M1557" s="24" t="str">
        <f>CONCATENATE("Preet|",VLOOKUP(C1557,数据标准!E:AF,28,FALSE),"|",TRIM(D1557),"|",TRIM(D1557),"|",E1557,"|",SUBSTITUTE(SUBSTITUTE(F1557,CHAR(10),""),CHAR(13),""),"|")</f>
        <v>Preet|CD000002|J|J|金融业||</v>
      </c>
    </row>
    <row r="1558" spans="1:13" s="17" customFormat="1" ht="12">
      <c r="A1558" s="10" t="s">
        <v>34</v>
      </c>
      <c r="B1558" s="22"/>
      <c r="C1558" s="22" t="s">
        <v>661</v>
      </c>
      <c r="D1558" s="22" t="s">
        <v>8674</v>
      </c>
      <c r="E1558" s="22" t="s">
        <v>8675</v>
      </c>
      <c r="F1558" s="22"/>
      <c r="G1558" s="22"/>
      <c r="H1558" s="22"/>
      <c r="I1558" s="22"/>
      <c r="J1558" s="22"/>
      <c r="K1558" s="22"/>
      <c r="L1558" s="22"/>
      <c r="M1558" s="24" t="str">
        <f>CONCATENATE("Preet|",VLOOKUP(C1558,数据标准!E:AF,28,FALSE),"|",TRIM(D1558),"|",TRIM(D1558),"|",E1558,"|",SUBSTITUTE(SUBSTITUTE(F1558,CHAR(10),""),CHAR(13),""),"|")</f>
        <v>Preet|CD000002|J6600|J6600|货币金融服务||</v>
      </c>
    </row>
    <row r="1559" spans="1:13" s="17" customFormat="1" ht="12">
      <c r="A1559" s="10" t="s">
        <v>34</v>
      </c>
      <c r="B1559" s="22"/>
      <c r="C1559" s="22" t="s">
        <v>661</v>
      </c>
      <c r="D1559" s="22" t="s">
        <v>8676</v>
      </c>
      <c r="E1559" s="22" t="s">
        <v>8677</v>
      </c>
      <c r="F1559" s="22"/>
      <c r="G1559" s="22"/>
      <c r="H1559" s="22"/>
      <c r="I1559" s="22"/>
      <c r="J1559" s="22"/>
      <c r="K1559" s="22"/>
      <c r="L1559" s="22"/>
      <c r="M1559" s="24" t="str">
        <f>CONCATENATE("Preet|",VLOOKUP(C1559,数据标准!E:AF,28,FALSE),"|",TRIM(D1559),"|",TRIM(D1559),"|",E1559,"|",SUBSTITUTE(SUBSTITUTE(F1559,CHAR(10),""),CHAR(13),""),"|")</f>
        <v>Preet|CD000002|J6610|J6610|中央银行服务||</v>
      </c>
    </row>
    <row r="1560" spans="1:13" s="17" customFormat="1" ht="12">
      <c r="A1560" s="10" t="s">
        <v>34</v>
      </c>
      <c r="B1560" s="22"/>
      <c r="C1560" s="22" t="s">
        <v>661</v>
      </c>
      <c r="D1560" s="22" t="s">
        <v>8678</v>
      </c>
      <c r="E1560" s="22" t="s">
        <v>8679</v>
      </c>
      <c r="F1560" s="22"/>
      <c r="G1560" s="22"/>
      <c r="H1560" s="22"/>
      <c r="I1560" s="22"/>
      <c r="J1560" s="22"/>
      <c r="K1560" s="22"/>
      <c r="L1560" s="22"/>
      <c r="M1560" s="24" t="str">
        <f>CONCATENATE("Preet|",VLOOKUP(C1560,数据标准!E:AF,28,FALSE),"|",TRIM(D1560),"|",TRIM(D1560),"|",E1560,"|",SUBSTITUTE(SUBSTITUTE(F1560,CHAR(10),""),CHAR(13),""),"|")</f>
        <v>Preet|CD000002|J6620|J6620|货币银行服务||</v>
      </c>
    </row>
    <row r="1561" spans="1:13" s="17" customFormat="1" ht="12">
      <c r="A1561" s="10" t="s">
        <v>34</v>
      </c>
      <c r="B1561" s="22"/>
      <c r="C1561" s="22" t="s">
        <v>661</v>
      </c>
      <c r="D1561" s="22" t="s">
        <v>8680</v>
      </c>
      <c r="E1561" s="22" t="s">
        <v>8681</v>
      </c>
      <c r="F1561" s="22"/>
      <c r="G1561" s="22"/>
      <c r="H1561" s="22"/>
      <c r="I1561" s="22"/>
      <c r="J1561" s="22"/>
      <c r="K1561" s="22"/>
      <c r="L1561" s="22"/>
      <c r="M1561" s="24" t="str">
        <f>CONCATENATE("Preet|",VLOOKUP(C1561,数据标准!E:AF,28,FALSE),"|",TRIM(D1561),"|",TRIM(D1561),"|",E1561,"|",SUBSTITUTE(SUBSTITUTE(F1561,CHAR(10),""),CHAR(13),""),"|")</f>
        <v>Preet|CD000002|J6621|J6621|商业银行服务||</v>
      </c>
    </row>
    <row r="1562" spans="1:13" s="17" customFormat="1" ht="12">
      <c r="A1562" s="10" t="s">
        <v>34</v>
      </c>
      <c r="B1562" s="22"/>
      <c r="C1562" s="22" t="s">
        <v>661</v>
      </c>
      <c r="D1562" s="22" t="s">
        <v>8682</v>
      </c>
      <c r="E1562" s="22" t="s">
        <v>8683</v>
      </c>
      <c r="F1562" s="22"/>
      <c r="G1562" s="22"/>
      <c r="H1562" s="22"/>
      <c r="I1562" s="22"/>
      <c r="J1562" s="22"/>
      <c r="K1562" s="22"/>
      <c r="L1562" s="22"/>
      <c r="M1562" s="24" t="str">
        <f>CONCATENATE("Preet|",VLOOKUP(C1562,数据标准!E:AF,28,FALSE),"|",TRIM(D1562),"|",TRIM(D1562),"|",E1562,"|",SUBSTITUTE(SUBSTITUTE(F1562,CHAR(10),""),CHAR(13),""),"|")</f>
        <v>Preet|CD000002|J6622|J6622|政策性银行服务||</v>
      </c>
    </row>
    <row r="1563" spans="1:13" s="17" customFormat="1" ht="12">
      <c r="A1563" s="10" t="s">
        <v>34</v>
      </c>
      <c r="B1563" s="22"/>
      <c r="C1563" s="22" t="s">
        <v>661</v>
      </c>
      <c r="D1563" s="22" t="s">
        <v>8684</v>
      </c>
      <c r="E1563" s="22" t="s">
        <v>8685</v>
      </c>
      <c r="F1563" s="22"/>
      <c r="G1563" s="22"/>
      <c r="H1563" s="22"/>
      <c r="I1563" s="22"/>
      <c r="J1563" s="22"/>
      <c r="K1563" s="22"/>
      <c r="L1563" s="22"/>
      <c r="M1563" s="24" t="str">
        <f>CONCATENATE("Preet|",VLOOKUP(C1563,数据标准!E:AF,28,FALSE),"|",TRIM(D1563),"|",TRIM(D1563),"|",E1563,"|",SUBSTITUTE(SUBSTITUTE(F1563,CHAR(10),""),CHAR(13),""),"|")</f>
        <v>Preet|CD000002|J6623|J6623|信用合作社服务||</v>
      </c>
    </row>
    <row r="1564" spans="1:13" s="17" customFormat="1" ht="12">
      <c r="A1564" s="10" t="s">
        <v>34</v>
      </c>
      <c r="B1564" s="22"/>
      <c r="C1564" s="22" t="s">
        <v>661</v>
      </c>
      <c r="D1564" s="22" t="s">
        <v>8686</v>
      </c>
      <c r="E1564" s="22" t="s">
        <v>8687</v>
      </c>
      <c r="F1564" s="22"/>
      <c r="G1564" s="22"/>
      <c r="H1564" s="22"/>
      <c r="I1564" s="22"/>
      <c r="J1564" s="22"/>
      <c r="K1564" s="22"/>
      <c r="L1564" s="22"/>
      <c r="M1564" s="24" t="str">
        <f>CONCATENATE("Preet|",VLOOKUP(C1564,数据标准!E:AF,28,FALSE),"|",TRIM(D1564),"|",TRIM(D1564),"|",E1564,"|",SUBSTITUTE(SUBSTITUTE(F1564,CHAR(10),""),CHAR(13),""),"|")</f>
        <v>Preet|CD000002|J6624|J6624|农村资金互助社服务||</v>
      </c>
    </row>
    <row r="1565" spans="1:13" s="17" customFormat="1" ht="12">
      <c r="A1565" s="10" t="s">
        <v>34</v>
      </c>
      <c r="B1565" s="22"/>
      <c r="C1565" s="22" t="s">
        <v>661</v>
      </c>
      <c r="D1565" s="22" t="s">
        <v>8688</v>
      </c>
      <c r="E1565" s="22" t="s">
        <v>8689</v>
      </c>
      <c r="F1565" s="22"/>
      <c r="G1565" s="22"/>
      <c r="H1565" s="22"/>
      <c r="I1565" s="22"/>
      <c r="J1565" s="22"/>
      <c r="K1565" s="22"/>
      <c r="L1565" s="22"/>
      <c r="M1565" s="24" t="str">
        <f>CONCATENATE("Preet|",VLOOKUP(C1565,数据标准!E:AF,28,FALSE),"|",TRIM(D1565),"|",TRIM(D1565),"|",E1565,"|",SUBSTITUTE(SUBSTITUTE(F1565,CHAR(10),""),CHAR(13),""),"|")</f>
        <v>Preet|CD000002|J6629|J6629|其他货币银行服务||</v>
      </c>
    </row>
    <row r="1566" spans="1:13" s="17" customFormat="1" ht="12">
      <c r="A1566" s="10" t="s">
        <v>34</v>
      </c>
      <c r="B1566" s="22"/>
      <c r="C1566" s="22" t="s">
        <v>661</v>
      </c>
      <c r="D1566" s="22" t="s">
        <v>8690</v>
      </c>
      <c r="E1566" s="22" t="s">
        <v>8691</v>
      </c>
      <c r="F1566" s="22"/>
      <c r="G1566" s="22"/>
      <c r="H1566" s="22"/>
      <c r="I1566" s="22"/>
      <c r="J1566" s="22"/>
      <c r="K1566" s="22"/>
      <c r="L1566" s="22"/>
      <c r="M1566" s="24" t="str">
        <f>CONCATENATE("Preet|",VLOOKUP(C1566,数据标准!E:AF,28,FALSE),"|",TRIM(D1566),"|",TRIM(D1566),"|",E1566,"|",SUBSTITUTE(SUBSTITUTE(F1566,CHAR(10),""),CHAR(13),""),"|")</f>
        <v>Preet|CD000002|J6630|J6630|非货币银行服务||</v>
      </c>
    </row>
    <row r="1567" spans="1:13" s="17" customFormat="1" ht="12">
      <c r="A1567" s="10" t="s">
        <v>34</v>
      </c>
      <c r="B1567" s="22"/>
      <c r="C1567" s="22" t="s">
        <v>661</v>
      </c>
      <c r="D1567" s="22" t="s">
        <v>8692</v>
      </c>
      <c r="E1567" s="22" t="s">
        <v>8693</v>
      </c>
      <c r="F1567" s="22"/>
      <c r="G1567" s="22"/>
      <c r="H1567" s="22"/>
      <c r="I1567" s="22"/>
      <c r="J1567" s="22"/>
      <c r="K1567" s="22"/>
      <c r="L1567" s="22"/>
      <c r="M1567" s="24" t="str">
        <f>CONCATENATE("Preet|",VLOOKUP(C1567,数据标准!E:AF,28,FALSE),"|",TRIM(D1567),"|",TRIM(D1567),"|",E1567,"|",SUBSTITUTE(SUBSTITUTE(F1567,CHAR(10),""),CHAR(13),""),"|")</f>
        <v>Preet|CD000002|J6631|J6631|融资租赁服务||</v>
      </c>
    </row>
    <row r="1568" spans="1:13" s="17" customFormat="1" ht="12">
      <c r="A1568" s="10" t="s">
        <v>34</v>
      </c>
      <c r="B1568" s="22"/>
      <c r="C1568" s="22" t="s">
        <v>661</v>
      </c>
      <c r="D1568" s="22" t="s">
        <v>8694</v>
      </c>
      <c r="E1568" s="22" t="s">
        <v>8695</v>
      </c>
      <c r="F1568" s="22"/>
      <c r="G1568" s="22"/>
      <c r="H1568" s="22"/>
      <c r="I1568" s="22"/>
      <c r="J1568" s="22"/>
      <c r="K1568" s="22"/>
      <c r="L1568" s="22"/>
      <c r="M1568" s="24" t="str">
        <f>CONCATENATE("Preet|",VLOOKUP(C1568,数据标准!E:AF,28,FALSE),"|",TRIM(D1568),"|",TRIM(D1568),"|",E1568,"|",SUBSTITUTE(SUBSTITUTE(F1568,CHAR(10),""),CHAR(13),""),"|")</f>
        <v>Preet|CD000002|J6632|J6632|财务公司服务||</v>
      </c>
    </row>
    <row r="1569" spans="1:13" s="17" customFormat="1" ht="12">
      <c r="A1569" s="10" t="s">
        <v>34</v>
      </c>
      <c r="B1569" s="22"/>
      <c r="C1569" s="22" t="s">
        <v>661</v>
      </c>
      <c r="D1569" s="22" t="s">
        <v>8696</v>
      </c>
      <c r="E1569" s="22" t="s">
        <v>8697</v>
      </c>
      <c r="F1569" s="22"/>
      <c r="G1569" s="22"/>
      <c r="H1569" s="22"/>
      <c r="I1569" s="22"/>
      <c r="J1569" s="22"/>
      <c r="K1569" s="22"/>
      <c r="L1569" s="22"/>
      <c r="M1569" s="24" t="str">
        <f>CONCATENATE("Preet|",VLOOKUP(C1569,数据标准!E:AF,28,FALSE),"|",TRIM(D1569),"|",TRIM(D1569),"|",E1569,"|",SUBSTITUTE(SUBSTITUTE(F1569,CHAR(10),""),CHAR(13),""),"|")</f>
        <v>Preet|CD000002|J6633|J6633|典当||</v>
      </c>
    </row>
    <row r="1570" spans="1:13" s="17" customFormat="1" ht="12">
      <c r="A1570" s="10" t="s">
        <v>34</v>
      </c>
      <c r="B1570" s="22"/>
      <c r="C1570" s="22" t="s">
        <v>661</v>
      </c>
      <c r="D1570" s="22" t="s">
        <v>8698</v>
      </c>
      <c r="E1570" s="22" t="s">
        <v>8699</v>
      </c>
      <c r="F1570" s="22"/>
      <c r="G1570" s="22"/>
      <c r="H1570" s="22"/>
      <c r="I1570" s="22"/>
      <c r="J1570" s="22"/>
      <c r="K1570" s="22"/>
      <c r="L1570" s="22"/>
      <c r="M1570" s="24" t="str">
        <f>CONCATENATE("Preet|",VLOOKUP(C1570,数据标准!E:AF,28,FALSE),"|",TRIM(D1570),"|",TRIM(D1570),"|",E1570,"|",SUBSTITUTE(SUBSTITUTE(F1570,CHAR(10),""),CHAR(13),""),"|")</f>
        <v>Preet|CD000002|J6634|J6634|汽车金融公司服务||</v>
      </c>
    </row>
    <row r="1571" spans="1:13" s="17" customFormat="1" ht="12">
      <c r="A1571" s="10" t="s">
        <v>34</v>
      </c>
      <c r="B1571" s="22"/>
      <c r="C1571" s="22" t="s">
        <v>661</v>
      </c>
      <c r="D1571" s="22" t="s">
        <v>8700</v>
      </c>
      <c r="E1571" s="22" t="s">
        <v>8701</v>
      </c>
      <c r="F1571" s="22"/>
      <c r="G1571" s="22"/>
      <c r="H1571" s="22"/>
      <c r="I1571" s="22"/>
      <c r="J1571" s="22"/>
      <c r="K1571" s="22"/>
      <c r="L1571" s="22"/>
      <c r="M1571" s="24" t="str">
        <f>CONCATENATE("Preet|",VLOOKUP(C1571,数据标准!E:AF,28,FALSE),"|",TRIM(D1571),"|",TRIM(D1571),"|",E1571,"|",SUBSTITUTE(SUBSTITUTE(F1571,CHAR(10),""),CHAR(13),""),"|")</f>
        <v>Preet|CD000002|J6635|J6635|小额贷款公司服务||</v>
      </c>
    </row>
    <row r="1572" spans="1:13" s="17" customFormat="1" ht="12">
      <c r="A1572" s="10" t="s">
        <v>34</v>
      </c>
      <c r="B1572" s="22"/>
      <c r="C1572" s="22" t="s">
        <v>661</v>
      </c>
      <c r="D1572" s="22" t="s">
        <v>8702</v>
      </c>
      <c r="E1572" s="22" t="s">
        <v>8703</v>
      </c>
      <c r="F1572" s="22"/>
      <c r="G1572" s="22"/>
      <c r="H1572" s="22"/>
      <c r="I1572" s="22"/>
      <c r="J1572" s="22"/>
      <c r="K1572" s="22"/>
      <c r="L1572" s="22"/>
      <c r="M1572" s="24" t="str">
        <f>CONCATENATE("Preet|",VLOOKUP(C1572,数据标准!E:AF,28,FALSE),"|",TRIM(D1572),"|",TRIM(D1572),"|",E1572,"|",SUBSTITUTE(SUBSTITUTE(F1572,CHAR(10),""),CHAR(13),""),"|")</f>
        <v>Preet|CD000002|J6636|J6636|消费金融公司服务||</v>
      </c>
    </row>
    <row r="1573" spans="1:13" s="17" customFormat="1" ht="12">
      <c r="A1573" s="10" t="s">
        <v>34</v>
      </c>
      <c r="B1573" s="22"/>
      <c r="C1573" s="22" t="s">
        <v>661</v>
      </c>
      <c r="D1573" s="22" t="s">
        <v>8704</v>
      </c>
      <c r="E1573" s="22" t="s">
        <v>8705</v>
      </c>
      <c r="F1573" s="22"/>
      <c r="G1573" s="22"/>
      <c r="H1573" s="22"/>
      <c r="I1573" s="22"/>
      <c r="J1573" s="22"/>
      <c r="K1573" s="22"/>
      <c r="L1573" s="22"/>
      <c r="M1573" s="24" t="str">
        <f>CONCATENATE("Preet|",VLOOKUP(C1573,数据标准!E:AF,28,FALSE),"|",TRIM(D1573),"|",TRIM(D1573),"|",E1573,"|",SUBSTITUTE(SUBSTITUTE(F1573,CHAR(10),""),CHAR(13),""),"|")</f>
        <v>Preet|CD000002|J6637|J6637|网络借贷服务||</v>
      </c>
    </row>
    <row r="1574" spans="1:13" s="17" customFormat="1" ht="12">
      <c r="A1574" s="10" t="s">
        <v>34</v>
      </c>
      <c r="B1574" s="22"/>
      <c r="C1574" s="22" t="s">
        <v>661</v>
      </c>
      <c r="D1574" s="22" t="s">
        <v>8706</v>
      </c>
      <c r="E1574" s="22" t="s">
        <v>8707</v>
      </c>
      <c r="F1574" s="22"/>
      <c r="G1574" s="22"/>
      <c r="H1574" s="22"/>
      <c r="I1574" s="22"/>
      <c r="J1574" s="22"/>
      <c r="K1574" s="22"/>
      <c r="L1574" s="22"/>
      <c r="M1574" s="24" t="str">
        <f>CONCATENATE("Preet|",VLOOKUP(C1574,数据标准!E:AF,28,FALSE),"|",TRIM(D1574),"|",TRIM(D1574),"|",E1574,"|",SUBSTITUTE(SUBSTITUTE(F1574,CHAR(10),""),CHAR(13),""),"|")</f>
        <v>Preet|CD000002|J6639|J6639|其他非货币银行服务||</v>
      </c>
    </row>
    <row r="1575" spans="1:13" s="17" customFormat="1" ht="12">
      <c r="A1575" s="10" t="s">
        <v>34</v>
      </c>
      <c r="B1575" s="22"/>
      <c r="C1575" s="22" t="s">
        <v>661</v>
      </c>
      <c r="D1575" s="22" t="s">
        <v>8708</v>
      </c>
      <c r="E1575" s="22" t="s">
        <v>8709</v>
      </c>
      <c r="F1575" s="22"/>
      <c r="G1575" s="22"/>
      <c r="H1575" s="22"/>
      <c r="I1575" s="22"/>
      <c r="J1575" s="22"/>
      <c r="K1575" s="22"/>
      <c r="L1575" s="22"/>
      <c r="M1575" s="24" t="str">
        <f>CONCATENATE("Preet|",VLOOKUP(C1575,数据标准!E:AF,28,FALSE),"|",TRIM(D1575),"|",TRIM(D1575),"|",E1575,"|",SUBSTITUTE(SUBSTITUTE(F1575,CHAR(10),""),CHAR(13),""),"|")</f>
        <v>Preet|CD000002|J6640|J6640|银行理财服务||</v>
      </c>
    </row>
    <row r="1576" spans="1:13" s="17" customFormat="1" ht="12">
      <c r="A1576" s="10" t="s">
        <v>34</v>
      </c>
      <c r="B1576" s="22"/>
      <c r="C1576" s="22" t="s">
        <v>661</v>
      </c>
      <c r="D1576" s="22" t="s">
        <v>8710</v>
      </c>
      <c r="E1576" s="22" t="s">
        <v>8711</v>
      </c>
      <c r="F1576" s="22"/>
      <c r="G1576" s="22"/>
      <c r="H1576" s="22"/>
      <c r="I1576" s="22"/>
      <c r="J1576" s="22"/>
      <c r="K1576" s="22"/>
      <c r="L1576" s="22"/>
      <c r="M1576" s="24" t="str">
        <f>CONCATENATE("Preet|",VLOOKUP(C1576,数据标准!E:AF,28,FALSE),"|",TRIM(D1576),"|",TRIM(D1576),"|",E1576,"|",SUBSTITUTE(SUBSTITUTE(F1576,CHAR(10),""),CHAR(13),""),"|")</f>
        <v>Preet|CD000002|J6650|J6650|银行监管服务||</v>
      </c>
    </row>
    <row r="1577" spans="1:13" s="17" customFormat="1" ht="12">
      <c r="A1577" s="10" t="s">
        <v>34</v>
      </c>
      <c r="B1577" s="22"/>
      <c r="C1577" s="22" t="s">
        <v>661</v>
      </c>
      <c r="D1577" s="22" t="s">
        <v>8712</v>
      </c>
      <c r="E1577" s="22" t="s">
        <v>8713</v>
      </c>
      <c r="F1577" s="22"/>
      <c r="G1577" s="22"/>
      <c r="H1577" s="22"/>
      <c r="I1577" s="22"/>
      <c r="J1577" s="22"/>
      <c r="K1577" s="22"/>
      <c r="L1577" s="22"/>
      <c r="M1577" s="24" t="str">
        <f>CONCATENATE("Preet|",VLOOKUP(C1577,数据标准!E:AF,28,FALSE),"|",TRIM(D1577),"|",TRIM(D1577),"|",E1577,"|",SUBSTITUTE(SUBSTITUTE(F1577,CHAR(10),""),CHAR(13),""),"|")</f>
        <v>Preet|CD000002|J6700|J6700|资本市场服务||</v>
      </c>
    </row>
    <row r="1578" spans="1:13" s="17" customFormat="1" ht="12">
      <c r="A1578" s="10" t="s">
        <v>34</v>
      </c>
      <c r="B1578" s="22"/>
      <c r="C1578" s="22" t="s">
        <v>661</v>
      </c>
      <c r="D1578" s="22" t="s">
        <v>8714</v>
      </c>
      <c r="E1578" s="22" t="s">
        <v>8715</v>
      </c>
      <c r="F1578" s="22"/>
      <c r="G1578" s="22"/>
      <c r="H1578" s="22"/>
      <c r="I1578" s="22"/>
      <c r="J1578" s="22"/>
      <c r="K1578" s="22"/>
      <c r="L1578" s="22"/>
      <c r="M1578" s="24" t="str">
        <f>CONCATENATE("Preet|",VLOOKUP(C1578,数据标准!E:AF,28,FALSE),"|",TRIM(D1578),"|",TRIM(D1578),"|",E1578,"|",SUBSTITUTE(SUBSTITUTE(F1578,CHAR(10),""),CHAR(13),""),"|")</f>
        <v>Preet|CD000002|J6710|J6710|证券市场服务||</v>
      </c>
    </row>
    <row r="1579" spans="1:13" s="17" customFormat="1" ht="12">
      <c r="A1579" s="10" t="s">
        <v>34</v>
      </c>
      <c r="B1579" s="22"/>
      <c r="C1579" s="22" t="s">
        <v>661</v>
      </c>
      <c r="D1579" s="22" t="s">
        <v>8716</v>
      </c>
      <c r="E1579" s="22" t="s">
        <v>8717</v>
      </c>
      <c r="F1579" s="22"/>
      <c r="G1579" s="22"/>
      <c r="H1579" s="22"/>
      <c r="I1579" s="22"/>
      <c r="J1579" s="22"/>
      <c r="K1579" s="22"/>
      <c r="L1579" s="22"/>
      <c r="M1579" s="24" t="str">
        <f>CONCATENATE("Preet|",VLOOKUP(C1579,数据标准!E:AF,28,FALSE),"|",TRIM(D1579),"|",TRIM(D1579),"|",E1579,"|",SUBSTITUTE(SUBSTITUTE(F1579,CHAR(10),""),CHAR(13),""),"|")</f>
        <v>Preet|CD000002|J6711|J6711|证券市场管理服务||</v>
      </c>
    </row>
    <row r="1580" spans="1:13" s="17" customFormat="1" ht="12">
      <c r="A1580" s="10" t="s">
        <v>34</v>
      </c>
      <c r="B1580" s="22"/>
      <c r="C1580" s="22" t="s">
        <v>661</v>
      </c>
      <c r="D1580" s="22" t="s">
        <v>8718</v>
      </c>
      <c r="E1580" s="22" t="s">
        <v>8719</v>
      </c>
      <c r="F1580" s="22"/>
      <c r="G1580" s="22"/>
      <c r="H1580" s="22"/>
      <c r="I1580" s="22"/>
      <c r="J1580" s="22"/>
      <c r="K1580" s="22"/>
      <c r="L1580" s="22"/>
      <c r="M1580" s="24" t="str">
        <f>CONCATENATE("Preet|",VLOOKUP(C1580,数据标准!E:AF,28,FALSE),"|",TRIM(D1580),"|",TRIM(D1580),"|",E1580,"|",SUBSTITUTE(SUBSTITUTE(F1580,CHAR(10),""),CHAR(13),""),"|")</f>
        <v>Preet|CD000002|J6712|J6712|证券经纪交易服务||</v>
      </c>
    </row>
    <row r="1581" spans="1:13" s="17" customFormat="1" ht="12">
      <c r="A1581" s="10" t="s">
        <v>34</v>
      </c>
      <c r="B1581" s="22"/>
      <c r="C1581" s="22" t="s">
        <v>661</v>
      </c>
      <c r="D1581" s="22" t="s">
        <v>8720</v>
      </c>
      <c r="E1581" s="22" t="s">
        <v>8721</v>
      </c>
      <c r="F1581" s="22"/>
      <c r="G1581" s="22"/>
      <c r="H1581" s="22"/>
      <c r="I1581" s="22"/>
      <c r="J1581" s="22"/>
      <c r="K1581" s="22"/>
      <c r="L1581" s="22"/>
      <c r="M1581" s="24" t="str">
        <f>CONCATENATE("Preet|",VLOOKUP(C1581,数据标准!E:AF,28,FALSE),"|",TRIM(D1581),"|",TRIM(D1581),"|",E1581,"|",SUBSTITUTE(SUBSTITUTE(F1581,CHAR(10),""),CHAR(13),""),"|")</f>
        <v>Preet|CD000002|J6720|J6720|公开募集证券投资基金||</v>
      </c>
    </row>
    <row r="1582" spans="1:13" s="17" customFormat="1" ht="12">
      <c r="A1582" s="10" t="s">
        <v>34</v>
      </c>
      <c r="B1582" s="22"/>
      <c r="C1582" s="22" t="s">
        <v>661</v>
      </c>
      <c r="D1582" s="22" t="s">
        <v>8722</v>
      </c>
      <c r="E1582" s="22" t="s">
        <v>8723</v>
      </c>
      <c r="F1582" s="22"/>
      <c r="G1582" s="22"/>
      <c r="H1582" s="22"/>
      <c r="I1582" s="22"/>
      <c r="J1582" s="22"/>
      <c r="K1582" s="22"/>
      <c r="L1582" s="22"/>
      <c r="M1582" s="24" t="str">
        <f>CONCATENATE("Preet|",VLOOKUP(C1582,数据标准!E:AF,28,FALSE),"|",TRIM(D1582),"|",TRIM(D1582),"|",E1582,"|",SUBSTITUTE(SUBSTITUTE(F1582,CHAR(10),""),CHAR(13),""),"|")</f>
        <v>Preet|CD000002|J6730|J6730|非公开募集证券投资基金||</v>
      </c>
    </row>
    <row r="1583" spans="1:13" s="17" customFormat="1" ht="12">
      <c r="A1583" s="10" t="s">
        <v>34</v>
      </c>
      <c r="B1583" s="22"/>
      <c r="C1583" s="22" t="s">
        <v>661</v>
      </c>
      <c r="D1583" s="22" t="s">
        <v>8724</v>
      </c>
      <c r="E1583" s="22" t="s">
        <v>8725</v>
      </c>
      <c r="F1583" s="22"/>
      <c r="G1583" s="22"/>
      <c r="H1583" s="22"/>
      <c r="I1583" s="22"/>
      <c r="J1583" s="22"/>
      <c r="K1583" s="22"/>
      <c r="L1583" s="22"/>
      <c r="M1583" s="24" t="str">
        <f>CONCATENATE("Preet|",VLOOKUP(C1583,数据标准!E:AF,28,FALSE),"|",TRIM(D1583),"|",TRIM(D1583),"|",E1583,"|",SUBSTITUTE(SUBSTITUTE(F1583,CHAR(10),""),CHAR(13),""),"|")</f>
        <v>Preet|CD000002|J6731|J6731|创业投资基金||</v>
      </c>
    </row>
    <row r="1584" spans="1:13" s="17" customFormat="1" ht="12">
      <c r="A1584" s="10" t="s">
        <v>34</v>
      </c>
      <c r="B1584" s="22"/>
      <c r="C1584" s="22" t="s">
        <v>661</v>
      </c>
      <c r="D1584" s="22" t="s">
        <v>8726</v>
      </c>
      <c r="E1584" s="22" t="s">
        <v>8727</v>
      </c>
      <c r="F1584" s="22"/>
      <c r="G1584" s="22"/>
      <c r="H1584" s="22"/>
      <c r="I1584" s="22"/>
      <c r="J1584" s="22"/>
      <c r="K1584" s="22"/>
      <c r="L1584" s="22"/>
      <c r="M1584" s="24" t="str">
        <f>CONCATENATE("Preet|",VLOOKUP(C1584,数据标准!E:AF,28,FALSE),"|",TRIM(D1584),"|",TRIM(D1584),"|",E1584,"|",SUBSTITUTE(SUBSTITUTE(F1584,CHAR(10),""),CHAR(13),""),"|")</f>
        <v>Preet|CD000002|J6732|J6732|天使投资||</v>
      </c>
    </row>
    <row r="1585" spans="1:13" s="17" customFormat="1" ht="12">
      <c r="A1585" s="10" t="s">
        <v>34</v>
      </c>
      <c r="B1585" s="22"/>
      <c r="C1585" s="22" t="s">
        <v>661</v>
      </c>
      <c r="D1585" s="22" t="s">
        <v>8728</v>
      </c>
      <c r="E1585" s="22" t="s">
        <v>8729</v>
      </c>
      <c r="F1585" s="22"/>
      <c r="G1585" s="22"/>
      <c r="H1585" s="22"/>
      <c r="I1585" s="22"/>
      <c r="J1585" s="22"/>
      <c r="K1585" s="22"/>
      <c r="L1585" s="22"/>
      <c r="M1585" s="24" t="str">
        <f>CONCATENATE("Preet|",VLOOKUP(C1585,数据标准!E:AF,28,FALSE),"|",TRIM(D1585),"|",TRIM(D1585),"|",E1585,"|",SUBSTITUTE(SUBSTITUTE(F1585,CHAR(10),""),CHAR(13),""),"|")</f>
        <v>Preet|CD000002|J6739|J6739|其他非公开募集证券投资基金||</v>
      </c>
    </row>
    <row r="1586" spans="1:13" s="17" customFormat="1" ht="12">
      <c r="A1586" s="10" t="s">
        <v>34</v>
      </c>
      <c r="B1586" s="22"/>
      <c r="C1586" s="22" t="s">
        <v>661</v>
      </c>
      <c r="D1586" s="22" t="s">
        <v>8730</v>
      </c>
      <c r="E1586" s="22" t="s">
        <v>8731</v>
      </c>
      <c r="F1586" s="22"/>
      <c r="G1586" s="22"/>
      <c r="H1586" s="22"/>
      <c r="I1586" s="22"/>
      <c r="J1586" s="22"/>
      <c r="K1586" s="22"/>
      <c r="L1586" s="22"/>
      <c r="M1586" s="24" t="str">
        <f>CONCATENATE("Preet|",VLOOKUP(C1586,数据标准!E:AF,28,FALSE),"|",TRIM(D1586),"|",TRIM(D1586),"|",E1586,"|",SUBSTITUTE(SUBSTITUTE(F1586,CHAR(10),""),CHAR(13),""),"|")</f>
        <v>Preet|CD000002|J6740|J6740|期货市场服务||</v>
      </c>
    </row>
    <row r="1587" spans="1:13" s="17" customFormat="1" ht="12">
      <c r="A1587" s="10" t="s">
        <v>34</v>
      </c>
      <c r="B1587" s="22"/>
      <c r="C1587" s="22" t="s">
        <v>661</v>
      </c>
      <c r="D1587" s="22" t="s">
        <v>8732</v>
      </c>
      <c r="E1587" s="22" t="s">
        <v>8733</v>
      </c>
      <c r="F1587" s="22"/>
      <c r="G1587" s="22"/>
      <c r="H1587" s="22"/>
      <c r="I1587" s="22"/>
      <c r="J1587" s="22"/>
      <c r="K1587" s="22"/>
      <c r="L1587" s="22"/>
      <c r="M1587" s="24" t="str">
        <f>CONCATENATE("Preet|",VLOOKUP(C1587,数据标准!E:AF,28,FALSE),"|",TRIM(D1587),"|",TRIM(D1587),"|",E1587,"|",SUBSTITUTE(SUBSTITUTE(F1587,CHAR(10),""),CHAR(13),""),"|")</f>
        <v>Preet|CD000002|J6741|J6741|期货市场管理服务||</v>
      </c>
    </row>
    <row r="1588" spans="1:13" s="17" customFormat="1" ht="12">
      <c r="A1588" s="10" t="s">
        <v>34</v>
      </c>
      <c r="B1588" s="22"/>
      <c r="C1588" s="22" t="s">
        <v>661</v>
      </c>
      <c r="D1588" s="22" t="s">
        <v>8734</v>
      </c>
      <c r="E1588" s="22" t="s">
        <v>8735</v>
      </c>
      <c r="F1588" s="22"/>
      <c r="G1588" s="22"/>
      <c r="H1588" s="22"/>
      <c r="I1588" s="22"/>
      <c r="J1588" s="22"/>
      <c r="K1588" s="22"/>
      <c r="L1588" s="22"/>
      <c r="M1588" s="24" t="str">
        <f>CONCATENATE("Preet|",VLOOKUP(C1588,数据标准!E:AF,28,FALSE),"|",TRIM(D1588),"|",TRIM(D1588),"|",E1588,"|",SUBSTITUTE(SUBSTITUTE(F1588,CHAR(10),""),CHAR(13),""),"|")</f>
        <v>Preet|CD000002|J6749|J6749|其他期货市场服务||</v>
      </c>
    </row>
    <row r="1589" spans="1:13" s="17" customFormat="1" ht="12">
      <c r="A1589" s="10" t="s">
        <v>34</v>
      </c>
      <c r="B1589" s="22"/>
      <c r="C1589" s="22" t="s">
        <v>661</v>
      </c>
      <c r="D1589" s="22" t="s">
        <v>8736</v>
      </c>
      <c r="E1589" s="22" t="s">
        <v>8737</v>
      </c>
      <c r="F1589" s="22"/>
      <c r="G1589" s="22"/>
      <c r="H1589" s="22"/>
      <c r="I1589" s="22"/>
      <c r="J1589" s="22"/>
      <c r="K1589" s="22"/>
      <c r="L1589" s="22"/>
      <c r="M1589" s="24" t="str">
        <f>CONCATENATE("Preet|",VLOOKUP(C1589,数据标准!E:AF,28,FALSE),"|",TRIM(D1589),"|",TRIM(D1589),"|",E1589,"|",SUBSTITUTE(SUBSTITUTE(F1589,CHAR(10),""),CHAR(13),""),"|")</f>
        <v>Preet|CD000002|J6750|J6750|证券期货监管服务||</v>
      </c>
    </row>
    <row r="1590" spans="1:13" s="17" customFormat="1" ht="12">
      <c r="A1590" s="10" t="s">
        <v>34</v>
      </c>
      <c r="B1590" s="22"/>
      <c r="C1590" s="22" t="s">
        <v>661</v>
      </c>
      <c r="D1590" s="22" t="s">
        <v>8738</v>
      </c>
      <c r="E1590" s="22" t="s">
        <v>8739</v>
      </c>
      <c r="F1590" s="22"/>
      <c r="G1590" s="22"/>
      <c r="H1590" s="22"/>
      <c r="I1590" s="22"/>
      <c r="J1590" s="22"/>
      <c r="K1590" s="22"/>
      <c r="L1590" s="22"/>
      <c r="M1590" s="24" t="str">
        <f>CONCATENATE("Preet|",VLOOKUP(C1590,数据标准!E:AF,28,FALSE),"|",TRIM(D1590),"|",TRIM(D1590),"|",E1590,"|",SUBSTITUTE(SUBSTITUTE(F1590,CHAR(10),""),CHAR(13),""),"|")</f>
        <v>Preet|CD000002|J6760|J6760|资本投资服务||</v>
      </c>
    </row>
    <row r="1591" spans="1:13" s="17" customFormat="1" ht="12">
      <c r="A1591" s="10" t="s">
        <v>34</v>
      </c>
      <c r="B1591" s="22"/>
      <c r="C1591" s="22" t="s">
        <v>661</v>
      </c>
      <c r="D1591" s="22" t="s">
        <v>8740</v>
      </c>
      <c r="E1591" s="22" t="s">
        <v>8741</v>
      </c>
      <c r="F1591" s="22"/>
      <c r="G1591" s="22"/>
      <c r="H1591" s="22"/>
      <c r="I1591" s="22"/>
      <c r="J1591" s="22"/>
      <c r="K1591" s="22"/>
      <c r="L1591" s="22"/>
      <c r="M1591" s="24" t="str">
        <f>CONCATENATE("Preet|",VLOOKUP(C1591,数据标准!E:AF,28,FALSE),"|",TRIM(D1591),"|",TRIM(D1591),"|",E1591,"|",SUBSTITUTE(SUBSTITUTE(F1591,CHAR(10),""),CHAR(13),""),"|")</f>
        <v>Preet|CD000002|J6790|J6790|其他资本市场服务||</v>
      </c>
    </row>
    <row r="1592" spans="1:13" s="17" customFormat="1" ht="12">
      <c r="A1592" s="10" t="s">
        <v>34</v>
      </c>
      <c r="B1592" s="22"/>
      <c r="C1592" s="22" t="s">
        <v>661</v>
      </c>
      <c r="D1592" s="22" t="s">
        <v>8742</v>
      </c>
      <c r="E1592" s="22" t="s">
        <v>8743</v>
      </c>
      <c r="F1592" s="22"/>
      <c r="G1592" s="22"/>
      <c r="H1592" s="22"/>
      <c r="I1592" s="22"/>
      <c r="J1592" s="22"/>
      <c r="K1592" s="22"/>
      <c r="L1592" s="22"/>
      <c r="M1592" s="24" t="str">
        <f>CONCATENATE("Preet|",VLOOKUP(C1592,数据标准!E:AF,28,FALSE),"|",TRIM(D1592),"|",TRIM(D1592),"|",E1592,"|",SUBSTITUTE(SUBSTITUTE(F1592,CHAR(10),""),CHAR(13),""),"|")</f>
        <v>Preet|CD000002|J6800|J6800|保险业||</v>
      </c>
    </row>
    <row r="1593" spans="1:13" s="17" customFormat="1" ht="12">
      <c r="A1593" s="10" t="s">
        <v>34</v>
      </c>
      <c r="B1593" s="22"/>
      <c r="C1593" s="22" t="s">
        <v>661</v>
      </c>
      <c r="D1593" s="22" t="s">
        <v>8744</v>
      </c>
      <c r="E1593" s="22" t="s">
        <v>8745</v>
      </c>
      <c r="F1593" s="22"/>
      <c r="G1593" s="22"/>
      <c r="H1593" s="22"/>
      <c r="I1593" s="22"/>
      <c r="J1593" s="22"/>
      <c r="K1593" s="22"/>
      <c r="L1593" s="22"/>
      <c r="M1593" s="24" t="str">
        <f>CONCATENATE("Preet|",VLOOKUP(C1593,数据标准!E:AF,28,FALSE),"|",TRIM(D1593),"|",TRIM(D1593),"|",E1593,"|",SUBSTITUTE(SUBSTITUTE(F1593,CHAR(10),""),CHAR(13),""),"|")</f>
        <v>Preet|CD000002|J6810|J6810|人身保险||</v>
      </c>
    </row>
    <row r="1594" spans="1:13" s="17" customFormat="1" ht="12">
      <c r="A1594" s="10" t="s">
        <v>34</v>
      </c>
      <c r="B1594" s="22"/>
      <c r="C1594" s="22" t="s">
        <v>661</v>
      </c>
      <c r="D1594" s="22" t="s">
        <v>8746</v>
      </c>
      <c r="E1594" s="22" t="s">
        <v>8747</v>
      </c>
      <c r="F1594" s="22"/>
      <c r="G1594" s="22"/>
      <c r="H1594" s="22"/>
      <c r="I1594" s="22"/>
      <c r="J1594" s="22"/>
      <c r="K1594" s="22"/>
      <c r="L1594" s="22"/>
      <c r="M1594" s="24" t="str">
        <f>CONCATENATE("Preet|",VLOOKUP(C1594,数据标准!E:AF,28,FALSE),"|",TRIM(D1594),"|",TRIM(D1594),"|",E1594,"|",SUBSTITUTE(SUBSTITUTE(F1594,CHAR(10),""),CHAR(13),""),"|")</f>
        <v>Preet|CD000002|J6811|J6811|人寿保险||</v>
      </c>
    </row>
    <row r="1595" spans="1:13" s="17" customFormat="1" ht="12">
      <c r="A1595" s="10" t="s">
        <v>34</v>
      </c>
      <c r="B1595" s="22"/>
      <c r="C1595" s="22" t="s">
        <v>661</v>
      </c>
      <c r="D1595" s="22" t="s">
        <v>8748</v>
      </c>
      <c r="E1595" s="22" t="s">
        <v>8749</v>
      </c>
      <c r="F1595" s="22"/>
      <c r="G1595" s="22"/>
      <c r="H1595" s="22"/>
      <c r="I1595" s="22"/>
      <c r="J1595" s="22"/>
      <c r="K1595" s="22"/>
      <c r="L1595" s="22"/>
      <c r="M1595" s="24" t="str">
        <f>CONCATENATE("Preet|",VLOOKUP(C1595,数据标准!E:AF,28,FALSE),"|",TRIM(D1595),"|",TRIM(D1595),"|",E1595,"|",SUBSTITUTE(SUBSTITUTE(F1595,CHAR(10),""),CHAR(13),""),"|")</f>
        <v>Preet|CD000002|J6812|J6812|年金保险||</v>
      </c>
    </row>
    <row r="1596" spans="1:13" s="17" customFormat="1" ht="12">
      <c r="A1596" s="10" t="s">
        <v>34</v>
      </c>
      <c r="B1596" s="22"/>
      <c r="C1596" s="22" t="s">
        <v>661</v>
      </c>
      <c r="D1596" s="22" t="s">
        <v>8750</v>
      </c>
      <c r="E1596" s="22" t="s">
        <v>8751</v>
      </c>
      <c r="F1596" s="22"/>
      <c r="G1596" s="22"/>
      <c r="H1596" s="22"/>
      <c r="I1596" s="22"/>
      <c r="J1596" s="22"/>
      <c r="K1596" s="22"/>
      <c r="L1596" s="22"/>
      <c r="M1596" s="24" t="str">
        <f>CONCATENATE("Preet|",VLOOKUP(C1596,数据标准!E:AF,28,FALSE),"|",TRIM(D1596),"|",TRIM(D1596),"|",E1596,"|",SUBSTITUTE(SUBSTITUTE(F1596,CHAR(10),""),CHAR(13),""),"|")</f>
        <v>Preet|CD000002|J6813|J6813|健康保险||</v>
      </c>
    </row>
    <row r="1597" spans="1:13" s="17" customFormat="1" ht="12">
      <c r="A1597" s="10" t="s">
        <v>34</v>
      </c>
      <c r="B1597" s="22"/>
      <c r="C1597" s="22" t="s">
        <v>661</v>
      </c>
      <c r="D1597" s="22" t="s">
        <v>8752</v>
      </c>
      <c r="E1597" s="22" t="s">
        <v>8753</v>
      </c>
      <c r="F1597" s="22"/>
      <c r="G1597" s="22"/>
      <c r="H1597" s="22"/>
      <c r="I1597" s="22"/>
      <c r="J1597" s="22"/>
      <c r="K1597" s="22"/>
      <c r="L1597" s="22"/>
      <c r="M1597" s="24" t="str">
        <f>CONCATENATE("Preet|",VLOOKUP(C1597,数据标准!E:AF,28,FALSE),"|",TRIM(D1597),"|",TRIM(D1597),"|",E1597,"|",SUBSTITUTE(SUBSTITUTE(F1597,CHAR(10),""),CHAR(13),""),"|")</f>
        <v>Preet|CD000002|J6814|J6814|意外伤害保险||</v>
      </c>
    </row>
    <row r="1598" spans="1:13" s="17" customFormat="1" ht="12">
      <c r="A1598" s="10" t="s">
        <v>34</v>
      </c>
      <c r="B1598" s="22"/>
      <c r="C1598" s="22" t="s">
        <v>661</v>
      </c>
      <c r="D1598" s="22" t="s">
        <v>8754</v>
      </c>
      <c r="E1598" s="22" t="s">
        <v>8755</v>
      </c>
      <c r="F1598" s="22"/>
      <c r="G1598" s="22"/>
      <c r="H1598" s="22"/>
      <c r="I1598" s="22"/>
      <c r="J1598" s="22"/>
      <c r="K1598" s="22"/>
      <c r="L1598" s="22"/>
      <c r="M1598" s="24" t="str">
        <f>CONCATENATE("Preet|",VLOOKUP(C1598,数据标准!E:AF,28,FALSE),"|",TRIM(D1598),"|",TRIM(D1598),"|",E1598,"|",SUBSTITUTE(SUBSTITUTE(F1598,CHAR(10),""),CHAR(13),""),"|")</f>
        <v>Preet|CD000002|J6820|J6820|财产保险||</v>
      </c>
    </row>
    <row r="1599" spans="1:13" s="17" customFormat="1" ht="12">
      <c r="A1599" s="10" t="s">
        <v>34</v>
      </c>
      <c r="B1599" s="22"/>
      <c r="C1599" s="22" t="s">
        <v>661</v>
      </c>
      <c r="D1599" s="22" t="s">
        <v>8756</v>
      </c>
      <c r="E1599" s="22" t="s">
        <v>8757</v>
      </c>
      <c r="F1599" s="22"/>
      <c r="G1599" s="22"/>
      <c r="H1599" s="22"/>
      <c r="I1599" s="22"/>
      <c r="J1599" s="22"/>
      <c r="K1599" s="22"/>
      <c r="L1599" s="22"/>
      <c r="M1599" s="24" t="str">
        <f>CONCATENATE("Preet|",VLOOKUP(C1599,数据标准!E:AF,28,FALSE),"|",TRIM(D1599),"|",TRIM(D1599),"|",E1599,"|",SUBSTITUTE(SUBSTITUTE(F1599,CHAR(10),""),CHAR(13),""),"|")</f>
        <v>Preet|CD000002|J6830|J6830|再保险||</v>
      </c>
    </row>
    <row r="1600" spans="1:13" s="17" customFormat="1" ht="12">
      <c r="A1600" s="10" t="s">
        <v>34</v>
      </c>
      <c r="B1600" s="22"/>
      <c r="C1600" s="22" t="s">
        <v>661</v>
      </c>
      <c r="D1600" s="22" t="s">
        <v>8758</v>
      </c>
      <c r="E1600" s="22" t="s">
        <v>8759</v>
      </c>
      <c r="F1600" s="22"/>
      <c r="G1600" s="22"/>
      <c r="H1600" s="22"/>
      <c r="I1600" s="22"/>
      <c r="J1600" s="22"/>
      <c r="K1600" s="22"/>
      <c r="L1600" s="22"/>
      <c r="M1600" s="24" t="str">
        <f>CONCATENATE("Preet|",VLOOKUP(C1600,数据标准!E:AF,28,FALSE),"|",TRIM(D1600),"|",TRIM(D1600),"|",E1600,"|",SUBSTITUTE(SUBSTITUTE(F1600,CHAR(10),""),CHAR(13),""),"|")</f>
        <v>Preet|CD000002|J6840|J6840|商业养老金||</v>
      </c>
    </row>
    <row r="1601" spans="1:13" s="17" customFormat="1" ht="12">
      <c r="A1601" s="10" t="s">
        <v>34</v>
      </c>
      <c r="B1601" s="22"/>
      <c r="C1601" s="22" t="s">
        <v>661</v>
      </c>
      <c r="D1601" s="22" t="s">
        <v>8760</v>
      </c>
      <c r="E1601" s="22" t="s">
        <v>8761</v>
      </c>
      <c r="F1601" s="22"/>
      <c r="G1601" s="22"/>
      <c r="H1601" s="22"/>
      <c r="I1601" s="22"/>
      <c r="J1601" s="22"/>
      <c r="K1601" s="22"/>
      <c r="L1601" s="22"/>
      <c r="M1601" s="24" t="str">
        <f>CONCATENATE("Preet|",VLOOKUP(C1601,数据标准!E:AF,28,FALSE),"|",TRIM(D1601),"|",TRIM(D1601),"|",E1601,"|",SUBSTITUTE(SUBSTITUTE(F1601,CHAR(10),""),CHAR(13),""),"|")</f>
        <v>Preet|CD000002|J6850|J6850|保险中介服务||</v>
      </c>
    </row>
    <row r="1602" spans="1:13" s="17" customFormat="1" ht="12">
      <c r="A1602" s="10" t="s">
        <v>34</v>
      </c>
      <c r="B1602" s="22"/>
      <c r="C1602" s="22" t="s">
        <v>661</v>
      </c>
      <c r="D1602" s="22" t="s">
        <v>8762</v>
      </c>
      <c r="E1602" s="22" t="s">
        <v>8763</v>
      </c>
      <c r="F1602" s="22"/>
      <c r="G1602" s="22"/>
      <c r="H1602" s="22"/>
      <c r="I1602" s="22"/>
      <c r="J1602" s="22"/>
      <c r="K1602" s="22"/>
      <c r="L1602" s="22"/>
      <c r="M1602" s="24" t="str">
        <f>CONCATENATE("Preet|",VLOOKUP(C1602,数据标准!E:AF,28,FALSE),"|",TRIM(D1602),"|",TRIM(D1602),"|",E1602,"|",SUBSTITUTE(SUBSTITUTE(F1602,CHAR(10),""),CHAR(13),""),"|")</f>
        <v>Preet|CD000002|J6851|J6851|保险经纪服务||</v>
      </c>
    </row>
    <row r="1603" spans="1:13" s="17" customFormat="1" ht="12">
      <c r="A1603" s="10" t="s">
        <v>34</v>
      </c>
      <c r="B1603" s="22"/>
      <c r="C1603" s="22" t="s">
        <v>661</v>
      </c>
      <c r="D1603" s="22" t="s">
        <v>8764</v>
      </c>
      <c r="E1603" s="22" t="s">
        <v>8765</v>
      </c>
      <c r="F1603" s="22"/>
      <c r="G1603" s="22"/>
      <c r="H1603" s="22"/>
      <c r="I1603" s="22"/>
      <c r="J1603" s="22"/>
      <c r="K1603" s="22"/>
      <c r="L1603" s="22"/>
      <c r="M1603" s="24" t="str">
        <f>CONCATENATE("Preet|",VLOOKUP(C1603,数据标准!E:AF,28,FALSE),"|",TRIM(D1603),"|",TRIM(D1603),"|",E1603,"|",SUBSTITUTE(SUBSTITUTE(F1603,CHAR(10),""),CHAR(13),""),"|")</f>
        <v>Preet|CD000002|J6852|J6852|保险代理服务||</v>
      </c>
    </row>
    <row r="1604" spans="1:13" s="17" customFormat="1" ht="12">
      <c r="A1604" s="10" t="s">
        <v>34</v>
      </c>
      <c r="B1604" s="22"/>
      <c r="C1604" s="22" t="s">
        <v>661</v>
      </c>
      <c r="D1604" s="22" t="s">
        <v>8766</v>
      </c>
      <c r="E1604" s="22" t="s">
        <v>8767</v>
      </c>
      <c r="F1604" s="22"/>
      <c r="G1604" s="22"/>
      <c r="H1604" s="22"/>
      <c r="I1604" s="22"/>
      <c r="J1604" s="22"/>
      <c r="K1604" s="22"/>
      <c r="L1604" s="22"/>
      <c r="M1604" s="24" t="str">
        <f>CONCATENATE("Preet|",VLOOKUP(C1604,数据标准!E:AF,28,FALSE),"|",TRIM(D1604),"|",TRIM(D1604),"|",E1604,"|",SUBSTITUTE(SUBSTITUTE(F1604,CHAR(10),""),CHAR(13),""),"|")</f>
        <v>Preet|CD000002|J6853|J6853|保险公估服务||</v>
      </c>
    </row>
    <row r="1605" spans="1:13" s="17" customFormat="1" ht="12">
      <c r="A1605" s="10" t="s">
        <v>34</v>
      </c>
      <c r="B1605" s="22"/>
      <c r="C1605" s="22" t="s">
        <v>661</v>
      </c>
      <c r="D1605" s="22" t="s">
        <v>8768</v>
      </c>
      <c r="E1605" s="22" t="s">
        <v>8769</v>
      </c>
      <c r="F1605" s="22"/>
      <c r="G1605" s="22"/>
      <c r="H1605" s="22"/>
      <c r="I1605" s="22"/>
      <c r="J1605" s="22"/>
      <c r="K1605" s="22"/>
      <c r="L1605" s="22"/>
      <c r="M1605" s="24" t="str">
        <f>CONCATENATE("Preet|",VLOOKUP(C1605,数据标准!E:AF,28,FALSE),"|",TRIM(D1605),"|",TRIM(D1605),"|",E1605,"|",SUBSTITUTE(SUBSTITUTE(F1605,CHAR(10),""),CHAR(13),""),"|")</f>
        <v>Preet|CD000002|J6860|J6860|保险资产管理||</v>
      </c>
    </row>
    <row r="1606" spans="1:13" s="17" customFormat="1" ht="12">
      <c r="A1606" s="10" t="s">
        <v>34</v>
      </c>
      <c r="B1606" s="22"/>
      <c r="C1606" s="22" t="s">
        <v>661</v>
      </c>
      <c r="D1606" s="22" t="s">
        <v>8770</v>
      </c>
      <c r="E1606" s="22" t="s">
        <v>8771</v>
      </c>
      <c r="F1606" s="22"/>
      <c r="G1606" s="22"/>
      <c r="H1606" s="22"/>
      <c r="I1606" s="22"/>
      <c r="J1606" s="22"/>
      <c r="K1606" s="22"/>
      <c r="L1606" s="22"/>
      <c r="M1606" s="24" t="str">
        <f>CONCATENATE("Preet|",VLOOKUP(C1606,数据标准!E:AF,28,FALSE),"|",TRIM(D1606),"|",TRIM(D1606),"|",E1606,"|",SUBSTITUTE(SUBSTITUTE(F1606,CHAR(10),""),CHAR(13),""),"|")</f>
        <v>Preet|CD000002|J6870|J6870|保险监管服务||</v>
      </c>
    </row>
    <row r="1607" spans="1:13" s="17" customFormat="1" ht="12">
      <c r="A1607" s="10" t="s">
        <v>34</v>
      </c>
      <c r="B1607" s="22"/>
      <c r="C1607" s="22" t="s">
        <v>661</v>
      </c>
      <c r="D1607" s="22" t="s">
        <v>8772</v>
      </c>
      <c r="E1607" s="22" t="s">
        <v>8773</v>
      </c>
      <c r="F1607" s="22"/>
      <c r="G1607" s="22"/>
      <c r="H1607" s="22"/>
      <c r="I1607" s="22"/>
      <c r="J1607" s="22"/>
      <c r="K1607" s="22"/>
      <c r="L1607" s="22"/>
      <c r="M1607" s="24" t="str">
        <f>CONCATENATE("Preet|",VLOOKUP(C1607,数据标准!E:AF,28,FALSE),"|",TRIM(D1607),"|",TRIM(D1607),"|",E1607,"|",SUBSTITUTE(SUBSTITUTE(F1607,CHAR(10),""),CHAR(13),""),"|")</f>
        <v>Preet|CD000002|J6890|J6890|其他保险活动||</v>
      </c>
    </row>
    <row r="1608" spans="1:13" s="17" customFormat="1" ht="12">
      <c r="A1608" s="10" t="s">
        <v>34</v>
      </c>
      <c r="B1608" s="22"/>
      <c r="C1608" s="22" t="s">
        <v>661</v>
      </c>
      <c r="D1608" s="22" t="s">
        <v>8774</v>
      </c>
      <c r="E1608" s="22" t="s">
        <v>8775</v>
      </c>
      <c r="F1608" s="22"/>
      <c r="G1608" s="22"/>
      <c r="H1608" s="22"/>
      <c r="I1608" s="22"/>
      <c r="J1608" s="22"/>
      <c r="K1608" s="22"/>
      <c r="L1608" s="22"/>
      <c r="M1608" s="24" t="str">
        <f>CONCATENATE("Preet|",VLOOKUP(C1608,数据标准!E:AF,28,FALSE),"|",TRIM(D1608),"|",TRIM(D1608),"|",E1608,"|",SUBSTITUTE(SUBSTITUTE(F1608,CHAR(10),""),CHAR(13),""),"|")</f>
        <v>Preet|CD000002|J6900|J6900|其他金融业||</v>
      </c>
    </row>
    <row r="1609" spans="1:13" s="17" customFormat="1" ht="12">
      <c r="A1609" s="10" t="s">
        <v>34</v>
      </c>
      <c r="B1609" s="22"/>
      <c r="C1609" s="22" t="s">
        <v>661</v>
      </c>
      <c r="D1609" s="22" t="s">
        <v>8776</v>
      </c>
      <c r="E1609" s="22" t="s">
        <v>8777</v>
      </c>
      <c r="F1609" s="22"/>
      <c r="G1609" s="22"/>
      <c r="H1609" s="22"/>
      <c r="I1609" s="22"/>
      <c r="J1609" s="22"/>
      <c r="K1609" s="22"/>
      <c r="L1609" s="22"/>
      <c r="M1609" s="24" t="str">
        <f>CONCATENATE("Preet|",VLOOKUP(C1609,数据标准!E:AF,28,FALSE),"|",TRIM(D1609),"|",TRIM(D1609),"|",E1609,"|",SUBSTITUTE(SUBSTITUTE(F1609,CHAR(10),""),CHAR(13),""),"|")</f>
        <v>Preet|CD000002|J6910|J6910|金融信托与管理服务||</v>
      </c>
    </row>
    <row r="1610" spans="1:13" s="17" customFormat="1" ht="12">
      <c r="A1610" s="10" t="s">
        <v>34</v>
      </c>
      <c r="B1610" s="22"/>
      <c r="C1610" s="22" t="s">
        <v>661</v>
      </c>
      <c r="D1610" s="22" t="s">
        <v>8778</v>
      </c>
      <c r="E1610" s="22" t="s">
        <v>8779</v>
      </c>
      <c r="F1610" s="22"/>
      <c r="G1610" s="22"/>
      <c r="H1610" s="22"/>
      <c r="I1610" s="22"/>
      <c r="J1610" s="22"/>
      <c r="K1610" s="22"/>
      <c r="L1610" s="22"/>
      <c r="M1610" s="24" t="str">
        <f>CONCATENATE("Preet|",VLOOKUP(C1610,数据标准!E:AF,28,FALSE),"|",TRIM(D1610),"|",TRIM(D1610),"|",E1610,"|",SUBSTITUTE(SUBSTITUTE(F1610,CHAR(10),""),CHAR(13),""),"|")</f>
        <v>Preet|CD000002|J6911|J6911|信托公司||</v>
      </c>
    </row>
    <row r="1611" spans="1:13" s="17" customFormat="1" ht="12">
      <c r="A1611" s="10" t="s">
        <v>34</v>
      </c>
      <c r="B1611" s="22"/>
      <c r="C1611" s="22" t="s">
        <v>661</v>
      </c>
      <c r="D1611" s="22" t="s">
        <v>8780</v>
      </c>
      <c r="E1611" s="22" t="s">
        <v>8781</v>
      </c>
      <c r="F1611" s="22"/>
      <c r="G1611" s="22"/>
      <c r="H1611" s="22"/>
      <c r="I1611" s="22"/>
      <c r="J1611" s="22"/>
      <c r="K1611" s="22"/>
      <c r="L1611" s="22"/>
      <c r="M1611" s="24" t="str">
        <f>CONCATENATE("Preet|",VLOOKUP(C1611,数据标准!E:AF,28,FALSE),"|",TRIM(D1611),"|",TRIM(D1611),"|",E1611,"|",SUBSTITUTE(SUBSTITUTE(F1611,CHAR(10),""),CHAR(13),""),"|")</f>
        <v>Preet|CD000002|J6919|J6919|其他金融信托与管理服务||</v>
      </c>
    </row>
    <row r="1612" spans="1:13" s="17" customFormat="1" ht="12">
      <c r="A1612" s="10" t="s">
        <v>34</v>
      </c>
      <c r="B1612" s="22"/>
      <c r="C1612" s="22" t="s">
        <v>661</v>
      </c>
      <c r="D1612" s="22" t="s">
        <v>8782</v>
      </c>
      <c r="E1612" s="22" t="s">
        <v>8783</v>
      </c>
      <c r="F1612" s="22"/>
      <c r="G1612" s="22"/>
      <c r="H1612" s="22"/>
      <c r="I1612" s="22"/>
      <c r="J1612" s="22"/>
      <c r="K1612" s="22"/>
      <c r="L1612" s="22"/>
      <c r="M1612" s="24" t="str">
        <f>CONCATENATE("Preet|",VLOOKUP(C1612,数据标准!E:AF,28,FALSE),"|",TRIM(D1612),"|",TRIM(D1612),"|",E1612,"|",SUBSTITUTE(SUBSTITUTE(F1612,CHAR(10),""),CHAR(13),""),"|")</f>
        <v>Preet|CD000002|J6920|J6920|控股公司服务||</v>
      </c>
    </row>
    <row r="1613" spans="1:13" s="17" customFormat="1" ht="12">
      <c r="A1613" s="10" t="s">
        <v>34</v>
      </c>
      <c r="B1613" s="22"/>
      <c r="C1613" s="22" t="s">
        <v>661</v>
      </c>
      <c r="D1613" s="22" t="s">
        <v>8784</v>
      </c>
      <c r="E1613" s="22" t="s">
        <v>8785</v>
      </c>
      <c r="F1613" s="22"/>
      <c r="G1613" s="22"/>
      <c r="H1613" s="22"/>
      <c r="I1613" s="22"/>
      <c r="J1613" s="22"/>
      <c r="K1613" s="22"/>
      <c r="L1613" s="22"/>
      <c r="M1613" s="24" t="str">
        <f>CONCATENATE("Preet|",VLOOKUP(C1613,数据标准!E:AF,28,FALSE),"|",TRIM(D1613),"|",TRIM(D1613),"|",E1613,"|",SUBSTITUTE(SUBSTITUTE(F1613,CHAR(10),""),CHAR(13),""),"|")</f>
        <v>Preet|CD000002|J6930|J6930|非金融机构支付服务||</v>
      </c>
    </row>
    <row r="1614" spans="1:13" s="17" customFormat="1" ht="12">
      <c r="A1614" s="10" t="s">
        <v>34</v>
      </c>
      <c r="B1614" s="22"/>
      <c r="C1614" s="22" t="s">
        <v>661</v>
      </c>
      <c r="D1614" s="22" t="s">
        <v>8786</v>
      </c>
      <c r="E1614" s="22" t="s">
        <v>8787</v>
      </c>
      <c r="F1614" s="22"/>
      <c r="G1614" s="22"/>
      <c r="H1614" s="22"/>
      <c r="I1614" s="22"/>
      <c r="J1614" s="22"/>
      <c r="K1614" s="22"/>
      <c r="L1614" s="22"/>
      <c r="M1614" s="24" t="str">
        <f>CONCATENATE("Preet|",VLOOKUP(C1614,数据标准!E:AF,28,FALSE),"|",TRIM(D1614),"|",TRIM(D1614),"|",E1614,"|",SUBSTITUTE(SUBSTITUTE(F1614,CHAR(10),""),CHAR(13),""),"|")</f>
        <v>Preet|CD000002|J6940|J6940|金融信息服务||</v>
      </c>
    </row>
    <row r="1615" spans="1:13" s="17" customFormat="1" ht="12">
      <c r="A1615" s="10" t="s">
        <v>34</v>
      </c>
      <c r="B1615" s="22"/>
      <c r="C1615" s="22" t="s">
        <v>661</v>
      </c>
      <c r="D1615" s="22" t="s">
        <v>8788</v>
      </c>
      <c r="E1615" s="22" t="s">
        <v>8789</v>
      </c>
      <c r="F1615" s="22"/>
      <c r="G1615" s="22"/>
      <c r="H1615" s="22"/>
      <c r="I1615" s="22"/>
      <c r="J1615" s="22"/>
      <c r="K1615" s="22"/>
      <c r="L1615" s="22"/>
      <c r="M1615" s="24" t="str">
        <f>CONCATENATE("Preet|",VLOOKUP(C1615,数据标准!E:AF,28,FALSE),"|",TRIM(D1615),"|",TRIM(D1615),"|",E1615,"|",SUBSTITUTE(SUBSTITUTE(F1615,CHAR(10),""),CHAR(13),""),"|")</f>
        <v>Preet|CD000002|J6950|J6950|金融资产管理公司||</v>
      </c>
    </row>
    <row r="1616" spans="1:13" s="17" customFormat="1" ht="12">
      <c r="A1616" s="10" t="s">
        <v>34</v>
      </c>
      <c r="B1616" s="22"/>
      <c r="C1616" s="22" t="s">
        <v>661</v>
      </c>
      <c r="D1616" s="22" t="s">
        <v>8790</v>
      </c>
      <c r="E1616" s="22" t="s">
        <v>8791</v>
      </c>
      <c r="F1616" s="22"/>
      <c r="G1616" s="22"/>
      <c r="H1616" s="22"/>
      <c r="I1616" s="22"/>
      <c r="J1616" s="22"/>
      <c r="K1616" s="22"/>
      <c r="L1616" s="22"/>
      <c r="M1616" s="24" t="str">
        <f>CONCATENATE("Preet|",VLOOKUP(C1616,数据标准!E:AF,28,FALSE),"|",TRIM(D1616),"|",TRIM(D1616),"|",E1616,"|",SUBSTITUTE(SUBSTITUTE(F1616,CHAR(10),""),CHAR(13),""),"|")</f>
        <v>Preet|CD000002|J6990|J6990|其他未列明金融业||</v>
      </c>
    </row>
    <row r="1617" spans="1:13" s="17" customFormat="1" ht="12">
      <c r="A1617" s="10" t="s">
        <v>34</v>
      </c>
      <c r="B1617" s="22"/>
      <c r="C1617" s="22" t="s">
        <v>661</v>
      </c>
      <c r="D1617" s="22" t="s">
        <v>8792</v>
      </c>
      <c r="E1617" s="22" t="s">
        <v>8793</v>
      </c>
      <c r="F1617" s="22"/>
      <c r="G1617" s="22"/>
      <c r="H1617" s="22"/>
      <c r="I1617" s="22"/>
      <c r="J1617" s="22"/>
      <c r="K1617" s="22"/>
      <c r="L1617" s="22"/>
      <c r="M1617" s="24" t="str">
        <f>CONCATENATE("Preet|",VLOOKUP(C1617,数据标准!E:AF,28,FALSE),"|",TRIM(D1617),"|",TRIM(D1617),"|",E1617,"|",SUBSTITUTE(SUBSTITUTE(F1617,CHAR(10),""),CHAR(13),""),"|")</f>
        <v>Preet|CD000002|J6991|J6991|货币经纪公司服务||</v>
      </c>
    </row>
    <row r="1618" spans="1:13" s="17" customFormat="1" ht="12">
      <c r="A1618" s="10" t="s">
        <v>34</v>
      </c>
      <c r="B1618" s="22"/>
      <c r="C1618" s="22" t="s">
        <v>661</v>
      </c>
      <c r="D1618" s="22" t="s">
        <v>8794</v>
      </c>
      <c r="E1618" s="22" t="s">
        <v>8795</v>
      </c>
      <c r="F1618" s="22"/>
      <c r="G1618" s="22"/>
      <c r="H1618" s="22"/>
      <c r="I1618" s="22"/>
      <c r="J1618" s="22"/>
      <c r="K1618" s="22"/>
      <c r="L1618" s="22"/>
      <c r="M1618" s="24" t="str">
        <f>CONCATENATE("Preet|",VLOOKUP(C1618,数据标准!E:AF,28,FALSE),"|",TRIM(D1618),"|",TRIM(D1618),"|",E1618,"|",SUBSTITUTE(SUBSTITUTE(F1618,CHAR(10),""),CHAR(13),""),"|")</f>
        <v>Preet|CD000002|J6999|J6999|其他未包括金融业||</v>
      </c>
    </row>
    <row r="1619" spans="1:13" s="17" customFormat="1" ht="12">
      <c r="A1619" s="10" t="s">
        <v>34</v>
      </c>
      <c r="B1619" s="22"/>
      <c r="C1619" s="22" t="s">
        <v>661</v>
      </c>
      <c r="D1619" s="22" t="s">
        <v>8796</v>
      </c>
      <c r="E1619" s="22" t="s">
        <v>8797</v>
      </c>
      <c r="F1619" s="22"/>
      <c r="G1619" s="22"/>
      <c r="H1619" s="22"/>
      <c r="I1619" s="22"/>
      <c r="J1619" s="22"/>
      <c r="K1619" s="22"/>
      <c r="L1619" s="22"/>
      <c r="M1619" s="24" t="str">
        <f>CONCATENATE("Preet|",VLOOKUP(C1619,数据标准!E:AF,28,FALSE),"|",TRIM(D1619),"|",TRIM(D1619),"|",E1619,"|",SUBSTITUTE(SUBSTITUTE(F1619,CHAR(10),""),CHAR(13),""),"|")</f>
        <v>Preet|CD000002|K|K|房地产业||</v>
      </c>
    </row>
    <row r="1620" spans="1:13" s="17" customFormat="1" ht="12">
      <c r="A1620" s="10" t="s">
        <v>34</v>
      </c>
      <c r="B1620" s="22"/>
      <c r="C1620" s="22" t="s">
        <v>661</v>
      </c>
      <c r="D1620" s="22" t="s">
        <v>8798</v>
      </c>
      <c r="E1620" s="22" t="s">
        <v>8797</v>
      </c>
      <c r="F1620" s="22"/>
      <c r="G1620" s="22"/>
      <c r="H1620" s="22"/>
      <c r="I1620" s="22"/>
      <c r="J1620" s="22"/>
      <c r="K1620" s="22"/>
      <c r="L1620" s="22"/>
      <c r="M1620" s="24" t="str">
        <f>CONCATENATE("Preet|",VLOOKUP(C1620,数据标准!E:AF,28,FALSE),"|",TRIM(D1620),"|",TRIM(D1620),"|",E1620,"|",SUBSTITUTE(SUBSTITUTE(F1620,CHAR(10),""),CHAR(13),""),"|")</f>
        <v>Preet|CD000002|K7000|K7000|房地产业||</v>
      </c>
    </row>
    <row r="1621" spans="1:13" s="17" customFormat="1" ht="12">
      <c r="A1621" s="10" t="s">
        <v>34</v>
      </c>
      <c r="B1621" s="22"/>
      <c r="C1621" s="22" t="s">
        <v>661</v>
      </c>
      <c r="D1621" s="22" t="s">
        <v>8799</v>
      </c>
      <c r="E1621" s="22" t="s">
        <v>8800</v>
      </c>
      <c r="F1621" s="22"/>
      <c r="G1621" s="22"/>
      <c r="H1621" s="22"/>
      <c r="I1621" s="22"/>
      <c r="J1621" s="22"/>
      <c r="K1621" s="22"/>
      <c r="L1621" s="22"/>
      <c r="M1621" s="24" t="str">
        <f>CONCATENATE("Preet|",VLOOKUP(C1621,数据标准!E:AF,28,FALSE),"|",TRIM(D1621),"|",TRIM(D1621),"|",E1621,"|",SUBSTITUTE(SUBSTITUTE(F1621,CHAR(10),""),CHAR(13),""),"|")</f>
        <v>Preet|CD000002|K7010|K7010|房地产开发经营||</v>
      </c>
    </row>
    <row r="1622" spans="1:13" s="17" customFormat="1" ht="12">
      <c r="A1622" s="10" t="s">
        <v>34</v>
      </c>
      <c r="B1622" s="22"/>
      <c r="C1622" s="22" t="s">
        <v>661</v>
      </c>
      <c r="D1622" s="22" t="s">
        <v>8801</v>
      </c>
      <c r="E1622" s="22" t="s">
        <v>8802</v>
      </c>
      <c r="F1622" s="22"/>
      <c r="G1622" s="22"/>
      <c r="H1622" s="22"/>
      <c r="I1622" s="22"/>
      <c r="J1622" s="22"/>
      <c r="K1622" s="22"/>
      <c r="L1622" s="22"/>
      <c r="M1622" s="24" t="str">
        <f>CONCATENATE("Preet|",VLOOKUP(C1622,数据标准!E:AF,28,FALSE),"|",TRIM(D1622),"|",TRIM(D1622),"|",E1622,"|",SUBSTITUTE(SUBSTITUTE(F1622,CHAR(10),""),CHAR(13),""),"|")</f>
        <v>Preet|CD000002|K7020|K7020|物业管理||</v>
      </c>
    </row>
    <row r="1623" spans="1:13" s="17" customFormat="1" ht="12">
      <c r="A1623" s="10" t="s">
        <v>34</v>
      </c>
      <c r="B1623" s="22"/>
      <c r="C1623" s="22" t="s">
        <v>661</v>
      </c>
      <c r="D1623" s="22" t="s">
        <v>8803</v>
      </c>
      <c r="E1623" s="22" t="s">
        <v>8804</v>
      </c>
      <c r="F1623" s="22"/>
      <c r="G1623" s="22"/>
      <c r="H1623" s="22"/>
      <c r="I1623" s="22"/>
      <c r="J1623" s="22"/>
      <c r="K1623" s="22"/>
      <c r="L1623" s="22"/>
      <c r="M1623" s="24" t="str">
        <f>CONCATENATE("Preet|",VLOOKUP(C1623,数据标准!E:AF,28,FALSE),"|",TRIM(D1623),"|",TRIM(D1623),"|",E1623,"|",SUBSTITUTE(SUBSTITUTE(F1623,CHAR(10),""),CHAR(13),""),"|")</f>
        <v>Preet|CD000002|K7030|K7030|房地产中介服务||</v>
      </c>
    </row>
    <row r="1624" spans="1:13" s="17" customFormat="1" ht="12">
      <c r="A1624" s="10" t="s">
        <v>34</v>
      </c>
      <c r="B1624" s="22"/>
      <c r="C1624" s="22" t="s">
        <v>661</v>
      </c>
      <c r="D1624" s="22" t="s">
        <v>8805</v>
      </c>
      <c r="E1624" s="22" t="s">
        <v>8806</v>
      </c>
      <c r="F1624" s="22"/>
      <c r="G1624" s="22"/>
      <c r="H1624" s="22"/>
      <c r="I1624" s="22"/>
      <c r="J1624" s="22"/>
      <c r="K1624" s="22"/>
      <c r="L1624" s="22"/>
      <c r="M1624" s="24" t="str">
        <f>CONCATENATE("Preet|",VLOOKUP(C1624,数据标准!E:AF,28,FALSE),"|",TRIM(D1624),"|",TRIM(D1624),"|",E1624,"|",SUBSTITUTE(SUBSTITUTE(F1624,CHAR(10),""),CHAR(13),""),"|")</f>
        <v>Preet|CD000002|K7040|K7040|房地产租赁经营||</v>
      </c>
    </row>
    <row r="1625" spans="1:13" s="17" customFormat="1" ht="12">
      <c r="A1625" s="10" t="s">
        <v>34</v>
      </c>
      <c r="B1625" s="22"/>
      <c r="C1625" s="22" t="s">
        <v>661</v>
      </c>
      <c r="D1625" s="22" t="s">
        <v>8807</v>
      </c>
      <c r="E1625" s="22" t="s">
        <v>8808</v>
      </c>
      <c r="F1625" s="22"/>
      <c r="G1625" s="22"/>
      <c r="H1625" s="22"/>
      <c r="I1625" s="22"/>
      <c r="J1625" s="22"/>
      <c r="K1625" s="22"/>
      <c r="L1625" s="22"/>
      <c r="M1625" s="24" t="str">
        <f>CONCATENATE("Preet|",VLOOKUP(C1625,数据标准!E:AF,28,FALSE),"|",TRIM(D1625),"|",TRIM(D1625),"|",E1625,"|",SUBSTITUTE(SUBSTITUTE(F1625,CHAR(10),""),CHAR(13),""),"|")</f>
        <v>Preet|CD000002|K7090|K7090|其他房地产业||</v>
      </c>
    </row>
    <row r="1626" spans="1:13" s="17" customFormat="1" ht="12">
      <c r="A1626" s="10" t="s">
        <v>34</v>
      </c>
      <c r="B1626" s="22"/>
      <c r="C1626" s="22" t="s">
        <v>661</v>
      </c>
      <c r="D1626" s="22" t="s">
        <v>8809</v>
      </c>
      <c r="E1626" s="22" t="s">
        <v>8810</v>
      </c>
      <c r="F1626" s="22"/>
      <c r="G1626" s="22"/>
      <c r="H1626" s="22"/>
      <c r="I1626" s="22"/>
      <c r="J1626" s="22"/>
      <c r="K1626" s="22"/>
      <c r="L1626" s="22"/>
      <c r="M1626" s="24" t="str">
        <f>CONCATENATE("Preet|",VLOOKUP(C1626,数据标准!E:AF,28,FALSE),"|",TRIM(D1626),"|",TRIM(D1626),"|",E1626,"|",SUBSTITUTE(SUBSTITUTE(F1626,CHAR(10),""),CHAR(13),""),"|")</f>
        <v>Preet|CD000002|L|L|租赁和商务服务业||</v>
      </c>
    </row>
    <row r="1627" spans="1:13" s="17" customFormat="1" ht="12">
      <c r="A1627" s="10" t="s">
        <v>34</v>
      </c>
      <c r="B1627" s="22"/>
      <c r="C1627" s="22" t="s">
        <v>661</v>
      </c>
      <c r="D1627" s="22" t="s">
        <v>8811</v>
      </c>
      <c r="E1627" s="22" t="s">
        <v>8812</v>
      </c>
      <c r="F1627" s="22"/>
      <c r="G1627" s="22"/>
      <c r="H1627" s="22"/>
      <c r="I1627" s="22"/>
      <c r="J1627" s="22"/>
      <c r="K1627" s="22"/>
      <c r="L1627" s="22"/>
      <c r="M1627" s="24" t="str">
        <f>CONCATENATE("Preet|",VLOOKUP(C1627,数据标准!E:AF,28,FALSE),"|",TRIM(D1627),"|",TRIM(D1627),"|",E1627,"|",SUBSTITUTE(SUBSTITUTE(F1627,CHAR(10),""),CHAR(13),""),"|")</f>
        <v>Preet|CD000002|L7100|L7100|租赁业||</v>
      </c>
    </row>
    <row r="1628" spans="1:13" s="17" customFormat="1" ht="12">
      <c r="A1628" s="10" t="s">
        <v>34</v>
      </c>
      <c r="B1628" s="22"/>
      <c r="C1628" s="22" t="s">
        <v>661</v>
      </c>
      <c r="D1628" s="22" t="s">
        <v>8813</v>
      </c>
      <c r="E1628" s="22" t="s">
        <v>8814</v>
      </c>
      <c r="F1628" s="22"/>
      <c r="G1628" s="22"/>
      <c r="H1628" s="22"/>
      <c r="I1628" s="22"/>
      <c r="J1628" s="22"/>
      <c r="K1628" s="22"/>
      <c r="L1628" s="22"/>
      <c r="M1628" s="24" t="str">
        <f>CONCATENATE("Preet|",VLOOKUP(C1628,数据标准!E:AF,28,FALSE),"|",TRIM(D1628),"|",TRIM(D1628),"|",E1628,"|",SUBSTITUTE(SUBSTITUTE(F1628,CHAR(10),""),CHAR(13),""),"|")</f>
        <v>Preet|CD000002|L7110|L7110|机械设备经营租赁||</v>
      </c>
    </row>
    <row r="1629" spans="1:13" s="17" customFormat="1" ht="12">
      <c r="A1629" s="10" t="s">
        <v>34</v>
      </c>
      <c r="B1629" s="22"/>
      <c r="C1629" s="22" t="s">
        <v>661</v>
      </c>
      <c r="D1629" s="22" t="s">
        <v>8815</v>
      </c>
      <c r="E1629" s="22" t="s">
        <v>8816</v>
      </c>
      <c r="F1629" s="22"/>
      <c r="G1629" s="22"/>
      <c r="H1629" s="22"/>
      <c r="I1629" s="22"/>
      <c r="J1629" s="22"/>
      <c r="K1629" s="22"/>
      <c r="L1629" s="22"/>
      <c r="M1629" s="24" t="str">
        <f>CONCATENATE("Preet|",VLOOKUP(C1629,数据标准!E:AF,28,FALSE),"|",TRIM(D1629),"|",TRIM(D1629),"|",E1629,"|",SUBSTITUTE(SUBSTITUTE(F1629,CHAR(10),""),CHAR(13),""),"|")</f>
        <v>Preet|CD000002|L7111|L7111|汽车租赁||</v>
      </c>
    </row>
    <row r="1630" spans="1:13" s="17" customFormat="1" ht="12">
      <c r="A1630" s="10" t="s">
        <v>34</v>
      </c>
      <c r="B1630" s="22"/>
      <c r="C1630" s="22" t="s">
        <v>661</v>
      </c>
      <c r="D1630" s="22" t="s">
        <v>8817</v>
      </c>
      <c r="E1630" s="22" t="s">
        <v>8818</v>
      </c>
      <c r="F1630" s="22"/>
      <c r="G1630" s="22"/>
      <c r="H1630" s="22"/>
      <c r="I1630" s="22"/>
      <c r="J1630" s="22"/>
      <c r="K1630" s="22"/>
      <c r="L1630" s="22"/>
      <c r="M1630" s="24" t="str">
        <f>CONCATENATE("Preet|",VLOOKUP(C1630,数据标准!E:AF,28,FALSE),"|",TRIM(D1630),"|",TRIM(D1630),"|",E1630,"|",SUBSTITUTE(SUBSTITUTE(F1630,CHAR(10),""),CHAR(13),""),"|")</f>
        <v>Preet|CD000002|L7112|L7112|农业机械经营租赁||</v>
      </c>
    </row>
    <row r="1631" spans="1:13" s="17" customFormat="1" ht="12">
      <c r="A1631" s="10" t="s">
        <v>34</v>
      </c>
      <c r="B1631" s="22"/>
      <c r="C1631" s="22" t="s">
        <v>661</v>
      </c>
      <c r="D1631" s="22" t="s">
        <v>8819</v>
      </c>
      <c r="E1631" s="22" t="s">
        <v>8820</v>
      </c>
      <c r="F1631" s="22"/>
      <c r="G1631" s="22"/>
      <c r="H1631" s="22"/>
      <c r="I1631" s="22"/>
      <c r="J1631" s="22"/>
      <c r="K1631" s="22"/>
      <c r="L1631" s="22"/>
      <c r="M1631" s="24" t="str">
        <f>CONCATENATE("Preet|",VLOOKUP(C1631,数据标准!E:AF,28,FALSE),"|",TRIM(D1631),"|",TRIM(D1631),"|",E1631,"|",SUBSTITUTE(SUBSTITUTE(F1631,CHAR(10),""),CHAR(13),""),"|")</f>
        <v>Preet|CD000002|L7113|L7113|建筑工程机械与设备经营租赁||</v>
      </c>
    </row>
    <row r="1632" spans="1:13" s="17" customFormat="1" ht="12">
      <c r="A1632" s="10" t="s">
        <v>34</v>
      </c>
      <c r="B1632" s="22"/>
      <c r="C1632" s="22" t="s">
        <v>661</v>
      </c>
      <c r="D1632" s="22" t="s">
        <v>8821</v>
      </c>
      <c r="E1632" s="22" t="s">
        <v>8822</v>
      </c>
      <c r="F1632" s="22"/>
      <c r="G1632" s="22"/>
      <c r="H1632" s="22"/>
      <c r="I1632" s="22"/>
      <c r="J1632" s="22"/>
      <c r="K1632" s="22"/>
      <c r="L1632" s="22"/>
      <c r="M1632" s="24" t="str">
        <f>CONCATENATE("Preet|",VLOOKUP(C1632,数据标准!E:AF,28,FALSE),"|",TRIM(D1632),"|",TRIM(D1632),"|",E1632,"|",SUBSTITUTE(SUBSTITUTE(F1632,CHAR(10),""),CHAR(13),""),"|")</f>
        <v>Preet|CD000002|L7114|L7114|计算机及通讯设备经营租赁||</v>
      </c>
    </row>
    <row r="1633" spans="1:13" s="17" customFormat="1" ht="12">
      <c r="A1633" s="10" t="s">
        <v>34</v>
      </c>
      <c r="B1633" s="22"/>
      <c r="C1633" s="22" t="s">
        <v>661</v>
      </c>
      <c r="D1633" s="22" t="s">
        <v>8823</v>
      </c>
      <c r="E1633" s="22" t="s">
        <v>8824</v>
      </c>
      <c r="F1633" s="22"/>
      <c r="G1633" s="22"/>
      <c r="H1633" s="22"/>
      <c r="I1633" s="22"/>
      <c r="J1633" s="22"/>
      <c r="K1633" s="22"/>
      <c r="L1633" s="22"/>
      <c r="M1633" s="24" t="str">
        <f>CONCATENATE("Preet|",VLOOKUP(C1633,数据标准!E:AF,28,FALSE),"|",TRIM(D1633),"|",TRIM(D1633),"|",E1633,"|",SUBSTITUTE(SUBSTITUTE(F1633,CHAR(10),""),CHAR(13),""),"|")</f>
        <v>Preet|CD000002|L7115|L7115|医疗设备经营租赁||</v>
      </c>
    </row>
    <row r="1634" spans="1:13" s="17" customFormat="1" ht="12">
      <c r="A1634" s="10" t="s">
        <v>34</v>
      </c>
      <c r="B1634" s="22"/>
      <c r="C1634" s="22" t="s">
        <v>661</v>
      </c>
      <c r="D1634" s="22" t="s">
        <v>8825</v>
      </c>
      <c r="E1634" s="22" t="s">
        <v>8826</v>
      </c>
      <c r="F1634" s="22"/>
      <c r="G1634" s="22"/>
      <c r="H1634" s="22"/>
      <c r="I1634" s="22"/>
      <c r="J1634" s="22"/>
      <c r="K1634" s="22"/>
      <c r="L1634" s="22"/>
      <c r="M1634" s="24" t="str">
        <f>CONCATENATE("Preet|",VLOOKUP(C1634,数据标准!E:AF,28,FALSE),"|",TRIM(D1634),"|",TRIM(D1634),"|",E1634,"|",SUBSTITUTE(SUBSTITUTE(F1634,CHAR(10),""),CHAR(13),""),"|")</f>
        <v>Preet|CD000002|L7119|L7119|其他机械与设备经营租赁||</v>
      </c>
    </row>
    <row r="1635" spans="1:13" s="17" customFormat="1" ht="12">
      <c r="A1635" s="10" t="s">
        <v>34</v>
      </c>
      <c r="B1635" s="22"/>
      <c r="C1635" s="22" t="s">
        <v>661</v>
      </c>
      <c r="D1635" s="22" t="s">
        <v>8827</v>
      </c>
      <c r="E1635" s="22" t="s">
        <v>8828</v>
      </c>
      <c r="F1635" s="22"/>
      <c r="G1635" s="22"/>
      <c r="H1635" s="22"/>
      <c r="I1635" s="22"/>
      <c r="J1635" s="22"/>
      <c r="K1635" s="22"/>
      <c r="L1635" s="22"/>
      <c r="M1635" s="24" t="str">
        <f>CONCATENATE("Preet|",VLOOKUP(C1635,数据标准!E:AF,28,FALSE),"|",TRIM(D1635),"|",TRIM(D1635),"|",E1635,"|",SUBSTITUTE(SUBSTITUTE(F1635,CHAR(10),""),CHAR(13),""),"|")</f>
        <v>Preet|CD000002|L7120|L7120|文体设备和用品出租||</v>
      </c>
    </row>
    <row r="1636" spans="1:13" s="17" customFormat="1" ht="12">
      <c r="A1636" s="10" t="s">
        <v>34</v>
      </c>
      <c r="B1636" s="22"/>
      <c r="C1636" s="22" t="s">
        <v>661</v>
      </c>
      <c r="D1636" s="22" t="s">
        <v>8829</v>
      </c>
      <c r="E1636" s="22" t="s">
        <v>8830</v>
      </c>
      <c r="F1636" s="22"/>
      <c r="G1636" s="22"/>
      <c r="H1636" s="22"/>
      <c r="I1636" s="22"/>
      <c r="J1636" s="22"/>
      <c r="K1636" s="22"/>
      <c r="L1636" s="22"/>
      <c r="M1636" s="24" t="str">
        <f>CONCATENATE("Preet|",VLOOKUP(C1636,数据标准!E:AF,28,FALSE),"|",TRIM(D1636),"|",TRIM(D1636),"|",E1636,"|",SUBSTITUTE(SUBSTITUTE(F1636,CHAR(10),""),CHAR(13),""),"|")</f>
        <v>Preet|CD000002|L7121|L7121|休闲娱乐用品设备出租||</v>
      </c>
    </row>
    <row r="1637" spans="1:13" s="17" customFormat="1" ht="12">
      <c r="A1637" s="10" t="s">
        <v>34</v>
      </c>
      <c r="B1637" s="22"/>
      <c r="C1637" s="22" t="s">
        <v>661</v>
      </c>
      <c r="D1637" s="22" t="s">
        <v>8831</v>
      </c>
      <c r="E1637" s="22" t="s">
        <v>8832</v>
      </c>
      <c r="F1637" s="22"/>
      <c r="G1637" s="22"/>
      <c r="H1637" s="22"/>
      <c r="I1637" s="22"/>
      <c r="J1637" s="22"/>
      <c r="K1637" s="22"/>
      <c r="L1637" s="22"/>
      <c r="M1637" s="24" t="str">
        <f>CONCATENATE("Preet|",VLOOKUP(C1637,数据标准!E:AF,28,FALSE),"|",TRIM(D1637),"|",TRIM(D1637),"|",E1637,"|",SUBSTITUTE(SUBSTITUTE(F1637,CHAR(10),""),CHAR(13),""),"|")</f>
        <v>Preet|CD000002|L7122|L7122|体育用品设备出租||</v>
      </c>
    </row>
    <row r="1638" spans="1:13" s="17" customFormat="1" ht="12">
      <c r="A1638" s="10" t="s">
        <v>34</v>
      </c>
      <c r="B1638" s="22"/>
      <c r="C1638" s="22" t="s">
        <v>661</v>
      </c>
      <c r="D1638" s="22" t="s">
        <v>8833</v>
      </c>
      <c r="E1638" s="22" t="s">
        <v>8834</v>
      </c>
      <c r="F1638" s="22"/>
      <c r="G1638" s="22"/>
      <c r="H1638" s="22"/>
      <c r="I1638" s="22"/>
      <c r="J1638" s="22"/>
      <c r="K1638" s="22"/>
      <c r="L1638" s="22"/>
      <c r="M1638" s="24" t="str">
        <f>CONCATENATE("Preet|",VLOOKUP(C1638,数据标准!E:AF,28,FALSE),"|",TRIM(D1638),"|",TRIM(D1638),"|",E1638,"|",SUBSTITUTE(SUBSTITUTE(F1638,CHAR(10),""),CHAR(13),""),"|")</f>
        <v>Preet|CD000002|L7123|L7123|文化用品设备出租||</v>
      </c>
    </row>
    <row r="1639" spans="1:13" s="17" customFormat="1" ht="12">
      <c r="A1639" s="10" t="s">
        <v>34</v>
      </c>
      <c r="B1639" s="22"/>
      <c r="C1639" s="22" t="s">
        <v>661</v>
      </c>
      <c r="D1639" s="22" t="s">
        <v>8835</v>
      </c>
      <c r="E1639" s="22" t="s">
        <v>8836</v>
      </c>
      <c r="F1639" s="22"/>
      <c r="G1639" s="22"/>
      <c r="H1639" s="22"/>
      <c r="I1639" s="22"/>
      <c r="J1639" s="22"/>
      <c r="K1639" s="22"/>
      <c r="L1639" s="22"/>
      <c r="M1639" s="24" t="str">
        <f>CONCATENATE("Preet|",VLOOKUP(C1639,数据标准!E:AF,28,FALSE),"|",TRIM(D1639),"|",TRIM(D1639),"|",E1639,"|",SUBSTITUTE(SUBSTITUTE(F1639,CHAR(10),""),CHAR(13),""),"|")</f>
        <v>Preet|CD000002|L7124|L7124|图书出租||</v>
      </c>
    </row>
    <row r="1640" spans="1:13" s="17" customFormat="1" ht="12">
      <c r="A1640" s="10" t="s">
        <v>34</v>
      </c>
      <c r="B1640" s="22"/>
      <c r="C1640" s="22" t="s">
        <v>661</v>
      </c>
      <c r="D1640" s="22" t="s">
        <v>8837</v>
      </c>
      <c r="E1640" s="22" t="s">
        <v>8838</v>
      </c>
      <c r="F1640" s="22"/>
      <c r="G1640" s="22"/>
      <c r="H1640" s="22"/>
      <c r="I1640" s="22"/>
      <c r="J1640" s="22"/>
      <c r="K1640" s="22"/>
      <c r="L1640" s="22"/>
      <c r="M1640" s="24" t="str">
        <f>CONCATENATE("Preet|",VLOOKUP(C1640,数据标准!E:AF,28,FALSE),"|",TRIM(D1640),"|",TRIM(D1640),"|",E1640,"|",SUBSTITUTE(SUBSTITUTE(F1640,CHAR(10),""),CHAR(13),""),"|")</f>
        <v>Preet|CD000002|L7125|L7125|音像制品出租||</v>
      </c>
    </row>
    <row r="1641" spans="1:13" s="17" customFormat="1" ht="12">
      <c r="A1641" s="10" t="s">
        <v>34</v>
      </c>
      <c r="B1641" s="22"/>
      <c r="C1641" s="22" t="s">
        <v>661</v>
      </c>
      <c r="D1641" s="22" t="s">
        <v>8839</v>
      </c>
      <c r="E1641" s="22" t="s">
        <v>8840</v>
      </c>
      <c r="F1641" s="22"/>
      <c r="G1641" s="22"/>
      <c r="H1641" s="22"/>
      <c r="I1641" s="22"/>
      <c r="J1641" s="22"/>
      <c r="K1641" s="22"/>
      <c r="L1641" s="22"/>
      <c r="M1641" s="24" t="str">
        <f>CONCATENATE("Preet|",VLOOKUP(C1641,数据标准!E:AF,28,FALSE),"|",TRIM(D1641),"|",TRIM(D1641),"|",E1641,"|",SUBSTITUTE(SUBSTITUTE(F1641,CHAR(10),""),CHAR(13),""),"|")</f>
        <v>Preet|CD000002|L7129|L7129|其他文体设备和用品出租||</v>
      </c>
    </row>
    <row r="1642" spans="1:13" s="17" customFormat="1" ht="12">
      <c r="A1642" s="10" t="s">
        <v>34</v>
      </c>
      <c r="B1642" s="22"/>
      <c r="C1642" s="22" t="s">
        <v>661</v>
      </c>
      <c r="D1642" s="22" t="s">
        <v>8841</v>
      </c>
      <c r="E1642" s="22" t="s">
        <v>8842</v>
      </c>
      <c r="F1642" s="22"/>
      <c r="G1642" s="22"/>
      <c r="H1642" s="22"/>
      <c r="I1642" s="22"/>
      <c r="J1642" s="22"/>
      <c r="K1642" s="22"/>
      <c r="L1642" s="22"/>
      <c r="M1642" s="24" t="str">
        <f>CONCATENATE("Preet|",VLOOKUP(C1642,数据标准!E:AF,28,FALSE),"|",TRIM(D1642),"|",TRIM(D1642),"|",E1642,"|",SUBSTITUTE(SUBSTITUTE(F1642,CHAR(10),""),CHAR(13),""),"|")</f>
        <v>Preet|CD000002|L7130|L7130|日用品出租||</v>
      </c>
    </row>
    <row r="1643" spans="1:13" s="17" customFormat="1" ht="12">
      <c r="A1643" s="10" t="s">
        <v>34</v>
      </c>
      <c r="B1643" s="22"/>
      <c r="C1643" s="22" t="s">
        <v>661</v>
      </c>
      <c r="D1643" s="22" t="s">
        <v>8843</v>
      </c>
      <c r="E1643" s="22" t="s">
        <v>8844</v>
      </c>
      <c r="F1643" s="22"/>
      <c r="G1643" s="22"/>
      <c r="H1643" s="22"/>
      <c r="I1643" s="22"/>
      <c r="J1643" s="22"/>
      <c r="K1643" s="22"/>
      <c r="L1643" s="22"/>
      <c r="M1643" s="24" t="str">
        <f>CONCATENATE("Preet|",VLOOKUP(C1643,数据标准!E:AF,28,FALSE),"|",TRIM(D1643),"|",TRIM(D1643),"|",E1643,"|",SUBSTITUTE(SUBSTITUTE(F1643,CHAR(10),""),CHAR(13),""),"|")</f>
        <v>Preet|CD000002|L7200|L7200|商务服务业||</v>
      </c>
    </row>
    <row r="1644" spans="1:13" s="17" customFormat="1" ht="12">
      <c r="A1644" s="10" t="s">
        <v>34</v>
      </c>
      <c r="B1644" s="22"/>
      <c r="C1644" s="22" t="s">
        <v>661</v>
      </c>
      <c r="D1644" s="22" t="s">
        <v>8845</v>
      </c>
      <c r="E1644" s="22" t="s">
        <v>8846</v>
      </c>
      <c r="F1644" s="22"/>
      <c r="G1644" s="22"/>
      <c r="H1644" s="22"/>
      <c r="I1644" s="22"/>
      <c r="J1644" s="22"/>
      <c r="K1644" s="22"/>
      <c r="L1644" s="22"/>
      <c r="M1644" s="24" t="str">
        <f>CONCATENATE("Preet|",VLOOKUP(C1644,数据标准!E:AF,28,FALSE),"|",TRIM(D1644),"|",TRIM(D1644),"|",E1644,"|",SUBSTITUTE(SUBSTITUTE(F1644,CHAR(10),""),CHAR(13),""),"|")</f>
        <v>Preet|CD000002|L7210|L7210|组织管理服务||</v>
      </c>
    </row>
    <row r="1645" spans="1:13" s="17" customFormat="1" ht="12">
      <c r="A1645" s="10" t="s">
        <v>34</v>
      </c>
      <c r="B1645" s="22"/>
      <c r="C1645" s="22" t="s">
        <v>661</v>
      </c>
      <c r="D1645" s="22" t="s">
        <v>8847</v>
      </c>
      <c r="E1645" s="22" t="s">
        <v>8848</v>
      </c>
      <c r="F1645" s="22"/>
      <c r="G1645" s="22"/>
      <c r="H1645" s="22"/>
      <c r="I1645" s="22"/>
      <c r="J1645" s="22"/>
      <c r="K1645" s="22"/>
      <c r="L1645" s="22"/>
      <c r="M1645" s="24" t="str">
        <f>CONCATENATE("Preet|",VLOOKUP(C1645,数据标准!E:AF,28,FALSE),"|",TRIM(D1645),"|",TRIM(D1645),"|",E1645,"|",SUBSTITUTE(SUBSTITUTE(F1645,CHAR(10),""),CHAR(13),""),"|")</f>
        <v>Preet|CD000002|L7211|L7211|企业总部管理||</v>
      </c>
    </row>
    <row r="1646" spans="1:13" s="17" customFormat="1" ht="12">
      <c r="A1646" s="10" t="s">
        <v>34</v>
      </c>
      <c r="B1646" s="22"/>
      <c r="C1646" s="22" t="s">
        <v>661</v>
      </c>
      <c r="D1646" s="22" t="s">
        <v>8849</v>
      </c>
      <c r="E1646" s="22" t="s">
        <v>8850</v>
      </c>
      <c r="F1646" s="22"/>
      <c r="G1646" s="22"/>
      <c r="H1646" s="22"/>
      <c r="I1646" s="22"/>
      <c r="J1646" s="22"/>
      <c r="K1646" s="22"/>
      <c r="L1646" s="22"/>
      <c r="M1646" s="24" t="str">
        <f>CONCATENATE("Preet|",VLOOKUP(C1646,数据标准!E:AF,28,FALSE),"|",TRIM(D1646),"|",TRIM(D1646),"|",E1646,"|",SUBSTITUTE(SUBSTITUTE(F1646,CHAR(10),""),CHAR(13),""),"|")</f>
        <v>Preet|CD000002|L7212|L7212|投资与资产管理||</v>
      </c>
    </row>
    <row r="1647" spans="1:13" s="17" customFormat="1" ht="12">
      <c r="A1647" s="10" t="s">
        <v>34</v>
      </c>
      <c r="B1647" s="22"/>
      <c r="C1647" s="22" t="s">
        <v>661</v>
      </c>
      <c r="D1647" s="22" t="s">
        <v>8851</v>
      </c>
      <c r="E1647" s="22" t="s">
        <v>8852</v>
      </c>
      <c r="F1647" s="22"/>
      <c r="G1647" s="22"/>
      <c r="H1647" s="22"/>
      <c r="I1647" s="22"/>
      <c r="J1647" s="22"/>
      <c r="K1647" s="22"/>
      <c r="L1647" s="22"/>
      <c r="M1647" s="24" t="str">
        <f>CONCATENATE("Preet|",VLOOKUP(C1647,数据标准!E:AF,28,FALSE),"|",TRIM(D1647),"|",TRIM(D1647),"|",E1647,"|",SUBSTITUTE(SUBSTITUTE(F1647,CHAR(10),""),CHAR(13),""),"|")</f>
        <v>Preet|CD000002|L7213|L7213|资源与产权交易服务||</v>
      </c>
    </row>
    <row r="1648" spans="1:13" s="17" customFormat="1" ht="12">
      <c r="A1648" s="10" t="s">
        <v>34</v>
      </c>
      <c r="B1648" s="22"/>
      <c r="C1648" s="22" t="s">
        <v>661</v>
      </c>
      <c r="D1648" s="22" t="s">
        <v>8853</v>
      </c>
      <c r="E1648" s="22" t="s">
        <v>8854</v>
      </c>
      <c r="F1648" s="22"/>
      <c r="G1648" s="22"/>
      <c r="H1648" s="22"/>
      <c r="I1648" s="22"/>
      <c r="J1648" s="22"/>
      <c r="K1648" s="22"/>
      <c r="L1648" s="22"/>
      <c r="M1648" s="24" t="str">
        <f>CONCATENATE("Preet|",VLOOKUP(C1648,数据标准!E:AF,28,FALSE),"|",TRIM(D1648),"|",TRIM(D1648),"|",E1648,"|",SUBSTITUTE(SUBSTITUTE(F1648,CHAR(10),""),CHAR(13),""),"|")</f>
        <v>Preet|CD000002|L7214|L7214|单位后勤管理服务||</v>
      </c>
    </row>
    <row r="1649" spans="1:13" s="17" customFormat="1" ht="12">
      <c r="A1649" s="10" t="s">
        <v>34</v>
      </c>
      <c r="B1649" s="22"/>
      <c r="C1649" s="22" t="s">
        <v>661</v>
      </c>
      <c r="D1649" s="22" t="s">
        <v>8855</v>
      </c>
      <c r="E1649" s="22" t="s">
        <v>8856</v>
      </c>
      <c r="F1649" s="22"/>
      <c r="G1649" s="22"/>
      <c r="H1649" s="22"/>
      <c r="I1649" s="22"/>
      <c r="J1649" s="22"/>
      <c r="K1649" s="22"/>
      <c r="L1649" s="22"/>
      <c r="M1649" s="24" t="str">
        <f>CONCATENATE("Preet|",VLOOKUP(C1649,数据标准!E:AF,28,FALSE),"|",TRIM(D1649),"|",TRIM(D1649),"|",E1649,"|",SUBSTITUTE(SUBSTITUTE(F1649,CHAR(10),""),CHAR(13),""),"|")</f>
        <v>Preet|CD000002|L7215|L7215|农村集体经济组织管理||</v>
      </c>
    </row>
    <row r="1650" spans="1:13" s="17" customFormat="1" ht="12">
      <c r="A1650" s="10" t="s">
        <v>34</v>
      </c>
      <c r="B1650" s="22"/>
      <c r="C1650" s="22" t="s">
        <v>661</v>
      </c>
      <c r="D1650" s="22" t="s">
        <v>8857</v>
      </c>
      <c r="E1650" s="22" t="s">
        <v>8858</v>
      </c>
      <c r="F1650" s="22"/>
      <c r="G1650" s="22"/>
      <c r="H1650" s="22"/>
      <c r="I1650" s="22"/>
      <c r="J1650" s="22"/>
      <c r="K1650" s="22"/>
      <c r="L1650" s="22"/>
      <c r="M1650" s="24" t="str">
        <f>CONCATENATE("Preet|",VLOOKUP(C1650,数据标准!E:AF,28,FALSE),"|",TRIM(D1650),"|",TRIM(D1650),"|",E1650,"|",SUBSTITUTE(SUBSTITUTE(F1650,CHAR(10),""),CHAR(13),""),"|")</f>
        <v>Preet|CD000002|L7219|L7219|其他组织管理服务||</v>
      </c>
    </row>
    <row r="1651" spans="1:13" s="17" customFormat="1" ht="12">
      <c r="A1651" s="10" t="s">
        <v>34</v>
      </c>
      <c r="B1651" s="22"/>
      <c r="C1651" s="22" t="s">
        <v>661</v>
      </c>
      <c r="D1651" s="22" t="s">
        <v>8859</v>
      </c>
      <c r="E1651" s="22" t="s">
        <v>8860</v>
      </c>
      <c r="F1651" s="22"/>
      <c r="G1651" s="22"/>
      <c r="H1651" s="22"/>
      <c r="I1651" s="22"/>
      <c r="J1651" s="22"/>
      <c r="K1651" s="22"/>
      <c r="L1651" s="22"/>
      <c r="M1651" s="24" t="str">
        <f>CONCATENATE("Preet|",VLOOKUP(C1651,数据标准!E:AF,28,FALSE),"|",TRIM(D1651),"|",TRIM(D1651),"|",E1651,"|",SUBSTITUTE(SUBSTITUTE(F1651,CHAR(10),""),CHAR(13),""),"|")</f>
        <v>Preet|CD000002|L7220|L7220|综合管理服务||</v>
      </c>
    </row>
    <row r="1652" spans="1:13" s="17" customFormat="1" ht="12">
      <c r="A1652" s="10" t="s">
        <v>34</v>
      </c>
      <c r="B1652" s="22"/>
      <c r="C1652" s="22" t="s">
        <v>661</v>
      </c>
      <c r="D1652" s="22" t="s">
        <v>8861</v>
      </c>
      <c r="E1652" s="22" t="s">
        <v>8862</v>
      </c>
      <c r="F1652" s="22"/>
      <c r="G1652" s="22"/>
      <c r="H1652" s="22"/>
      <c r="I1652" s="22"/>
      <c r="J1652" s="22"/>
      <c r="K1652" s="22"/>
      <c r="L1652" s="22"/>
      <c r="M1652" s="24" t="str">
        <f>CONCATENATE("Preet|",VLOOKUP(C1652,数据标准!E:AF,28,FALSE),"|",TRIM(D1652),"|",TRIM(D1652),"|",E1652,"|",SUBSTITUTE(SUBSTITUTE(F1652,CHAR(10),""),CHAR(13),""),"|")</f>
        <v>Preet|CD000002|L7221|L7221|园区管理服务||</v>
      </c>
    </row>
    <row r="1653" spans="1:13" s="17" customFormat="1" ht="12">
      <c r="A1653" s="10" t="s">
        <v>34</v>
      </c>
      <c r="B1653" s="22"/>
      <c r="C1653" s="22" t="s">
        <v>661</v>
      </c>
      <c r="D1653" s="22" t="s">
        <v>8863</v>
      </c>
      <c r="E1653" s="22" t="s">
        <v>8864</v>
      </c>
      <c r="F1653" s="22"/>
      <c r="G1653" s="22"/>
      <c r="H1653" s="22"/>
      <c r="I1653" s="22"/>
      <c r="J1653" s="22"/>
      <c r="K1653" s="22"/>
      <c r="L1653" s="22"/>
      <c r="M1653" s="24" t="str">
        <f>CONCATENATE("Preet|",VLOOKUP(C1653,数据标准!E:AF,28,FALSE),"|",TRIM(D1653),"|",TRIM(D1653),"|",E1653,"|",SUBSTITUTE(SUBSTITUTE(F1653,CHAR(10),""),CHAR(13),""),"|")</f>
        <v>Preet|CD000002|L7222|L7222|商业综合体管理服务||</v>
      </c>
    </row>
    <row r="1654" spans="1:13" s="17" customFormat="1" ht="12">
      <c r="A1654" s="10" t="s">
        <v>34</v>
      </c>
      <c r="B1654" s="22"/>
      <c r="C1654" s="22" t="s">
        <v>661</v>
      </c>
      <c r="D1654" s="22" t="s">
        <v>8865</v>
      </c>
      <c r="E1654" s="22" t="s">
        <v>8866</v>
      </c>
      <c r="F1654" s="22"/>
      <c r="G1654" s="22"/>
      <c r="H1654" s="22"/>
      <c r="I1654" s="22"/>
      <c r="J1654" s="22"/>
      <c r="K1654" s="22"/>
      <c r="L1654" s="22"/>
      <c r="M1654" s="24" t="str">
        <f>CONCATENATE("Preet|",VLOOKUP(C1654,数据标准!E:AF,28,FALSE),"|",TRIM(D1654),"|",TRIM(D1654),"|",E1654,"|",SUBSTITUTE(SUBSTITUTE(F1654,CHAR(10),""),CHAR(13),""),"|")</f>
        <v>Preet|CD000002|L7223|L7223|市场管理服务||</v>
      </c>
    </row>
    <row r="1655" spans="1:13" s="17" customFormat="1" ht="12">
      <c r="A1655" s="10" t="s">
        <v>34</v>
      </c>
      <c r="B1655" s="22"/>
      <c r="C1655" s="22" t="s">
        <v>661</v>
      </c>
      <c r="D1655" s="22" t="s">
        <v>8867</v>
      </c>
      <c r="E1655" s="22" t="s">
        <v>8868</v>
      </c>
      <c r="F1655" s="22"/>
      <c r="G1655" s="22"/>
      <c r="H1655" s="22"/>
      <c r="I1655" s="22"/>
      <c r="J1655" s="22"/>
      <c r="K1655" s="22"/>
      <c r="L1655" s="22"/>
      <c r="M1655" s="24" t="str">
        <f>CONCATENATE("Preet|",VLOOKUP(C1655,数据标准!E:AF,28,FALSE),"|",TRIM(D1655),"|",TRIM(D1655),"|",E1655,"|",SUBSTITUTE(SUBSTITUTE(F1655,CHAR(10),""),CHAR(13),""),"|")</f>
        <v>Preet|CD000002|L7224|L7224|供应链管理服务||</v>
      </c>
    </row>
    <row r="1656" spans="1:13" s="17" customFormat="1" ht="12">
      <c r="A1656" s="10" t="s">
        <v>34</v>
      </c>
      <c r="B1656" s="22"/>
      <c r="C1656" s="22" t="s">
        <v>661</v>
      </c>
      <c r="D1656" s="22" t="s">
        <v>8869</v>
      </c>
      <c r="E1656" s="22" t="s">
        <v>8870</v>
      </c>
      <c r="F1656" s="22"/>
      <c r="G1656" s="22"/>
      <c r="H1656" s="22"/>
      <c r="I1656" s="22"/>
      <c r="J1656" s="22"/>
      <c r="K1656" s="22"/>
      <c r="L1656" s="22"/>
      <c r="M1656" s="24" t="str">
        <f>CONCATENATE("Preet|",VLOOKUP(C1656,数据标准!E:AF,28,FALSE),"|",TRIM(D1656),"|",TRIM(D1656),"|",E1656,"|",SUBSTITUTE(SUBSTITUTE(F1656,CHAR(10),""),CHAR(13),""),"|")</f>
        <v>Preet|CD000002|L7229|L7229|其他综合管理服务||</v>
      </c>
    </row>
    <row r="1657" spans="1:13" s="17" customFormat="1" ht="12">
      <c r="A1657" s="10" t="s">
        <v>34</v>
      </c>
      <c r="B1657" s="22"/>
      <c r="C1657" s="22" t="s">
        <v>661</v>
      </c>
      <c r="D1657" s="22" t="s">
        <v>8871</v>
      </c>
      <c r="E1657" s="22" t="s">
        <v>8872</v>
      </c>
      <c r="F1657" s="22"/>
      <c r="G1657" s="22"/>
      <c r="H1657" s="22"/>
      <c r="I1657" s="22"/>
      <c r="J1657" s="22"/>
      <c r="K1657" s="22"/>
      <c r="L1657" s="22"/>
      <c r="M1657" s="24" t="str">
        <f>CONCATENATE("Preet|",VLOOKUP(C1657,数据标准!E:AF,28,FALSE),"|",TRIM(D1657),"|",TRIM(D1657),"|",E1657,"|",SUBSTITUTE(SUBSTITUTE(F1657,CHAR(10),""),CHAR(13),""),"|")</f>
        <v>Preet|CD000002|L7230|L7230|法律服务||</v>
      </c>
    </row>
    <row r="1658" spans="1:13" s="17" customFormat="1" ht="12">
      <c r="A1658" s="10" t="s">
        <v>34</v>
      </c>
      <c r="B1658" s="22"/>
      <c r="C1658" s="22" t="s">
        <v>661</v>
      </c>
      <c r="D1658" s="22" t="s">
        <v>8873</v>
      </c>
      <c r="E1658" s="22" t="s">
        <v>8874</v>
      </c>
      <c r="F1658" s="22"/>
      <c r="G1658" s="22"/>
      <c r="H1658" s="22"/>
      <c r="I1658" s="22"/>
      <c r="J1658" s="22"/>
      <c r="K1658" s="22"/>
      <c r="L1658" s="22"/>
      <c r="M1658" s="24" t="str">
        <f>CONCATENATE("Preet|",VLOOKUP(C1658,数据标准!E:AF,28,FALSE),"|",TRIM(D1658),"|",TRIM(D1658),"|",E1658,"|",SUBSTITUTE(SUBSTITUTE(F1658,CHAR(10),""),CHAR(13),""),"|")</f>
        <v>Preet|CD000002|L7231|L7231|律师及相关法律服务||</v>
      </c>
    </row>
    <row r="1659" spans="1:13" s="17" customFormat="1" ht="12">
      <c r="A1659" s="10" t="s">
        <v>34</v>
      </c>
      <c r="B1659" s="22"/>
      <c r="C1659" s="22" t="s">
        <v>661</v>
      </c>
      <c r="D1659" s="22" t="s">
        <v>8875</v>
      </c>
      <c r="E1659" s="22" t="s">
        <v>8876</v>
      </c>
      <c r="F1659" s="22"/>
      <c r="G1659" s="22"/>
      <c r="H1659" s="22"/>
      <c r="I1659" s="22"/>
      <c r="J1659" s="22"/>
      <c r="K1659" s="22"/>
      <c r="L1659" s="22"/>
      <c r="M1659" s="24" t="str">
        <f>CONCATENATE("Preet|",VLOOKUP(C1659,数据标准!E:AF,28,FALSE),"|",TRIM(D1659),"|",TRIM(D1659),"|",E1659,"|",SUBSTITUTE(SUBSTITUTE(F1659,CHAR(10),""),CHAR(13),""),"|")</f>
        <v>Preet|CD000002|L7232|L7232|公证服务||</v>
      </c>
    </row>
    <row r="1660" spans="1:13" s="17" customFormat="1" ht="12">
      <c r="A1660" s="10" t="s">
        <v>34</v>
      </c>
      <c r="B1660" s="22"/>
      <c r="C1660" s="22" t="s">
        <v>661</v>
      </c>
      <c r="D1660" s="22" t="s">
        <v>8877</v>
      </c>
      <c r="E1660" s="22" t="s">
        <v>8878</v>
      </c>
      <c r="F1660" s="22"/>
      <c r="G1660" s="22"/>
      <c r="H1660" s="22"/>
      <c r="I1660" s="22"/>
      <c r="J1660" s="22"/>
      <c r="K1660" s="22"/>
      <c r="L1660" s="22"/>
      <c r="M1660" s="24" t="str">
        <f>CONCATENATE("Preet|",VLOOKUP(C1660,数据标准!E:AF,28,FALSE),"|",TRIM(D1660),"|",TRIM(D1660),"|",E1660,"|",SUBSTITUTE(SUBSTITUTE(F1660,CHAR(10),""),CHAR(13),""),"|")</f>
        <v>Preet|CD000002|L7239|L7239|其他法律服务||</v>
      </c>
    </row>
    <row r="1661" spans="1:13" s="17" customFormat="1" ht="12">
      <c r="A1661" s="10" t="s">
        <v>34</v>
      </c>
      <c r="B1661" s="22"/>
      <c r="C1661" s="22" t="s">
        <v>661</v>
      </c>
      <c r="D1661" s="22" t="s">
        <v>8879</v>
      </c>
      <c r="E1661" s="22" t="s">
        <v>8880</v>
      </c>
      <c r="F1661" s="22"/>
      <c r="G1661" s="22"/>
      <c r="H1661" s="22"/>
      <c r="I1661" s="22"/>
      <c r="J1661" s="22"/>
      <c r="K1661" s="22"/>
      <c r="L1661" s="22"/>
      <c r="M1661" s="24" t="str">
        <f>CONCATENATE("Preet|",VLOOKUP(C1661,数据标准!E:AF,28,FALSE),"|",TRIM(D1661),"|",TRIM(D1661),"|",E1661,"|",SUBSTITUTE(SUBSTITUTE(F1661,CHAR(10),""),CHAR(13),""),"|")</f>
        <v>Preet|CD000002|L7240|L7240|咨询与调查||</v>
      </c>
    </row>
    <row r="1662" spans="1:13" s="17" customFormat="1" ht="12">
      <c r="A1662" s="10" t="s">
        <v>34</v>
      </c>
      <c r="B1662" s="22"/>
      <c r="C1662" s="22" t="s">
        <v>661</v>
      </c>
      <c r="D1662" s="22" t="s">
        <v>8881</v>
      </c>
      <c r="E1662" s="22" t="s">
        <v>8882</v>
      </c>
      <c r="F1662" s="22"/>
      <c r="G1662" s="22"/>
      <c r="H1662" s="22"/>
      <c r="I1662" s="22"/>
      <c r="J1662" s="22"/>
      <c r="K1662" s="22"/>
      <c r="L1662" s="22"/>
      <c r="M1662" s="24" t="str">
        <f>CONCATENATE("Preet|",VLOOKUP(C1662,数据标准!E:AF,28,FALSE),"|",TRIM(D1662),"|",TRIM(D1662),"|",E1662,"|",SUBSTITUTE(SUBSTITUTE(F1662,CHAR(10),""),CHAR(13),""),"|")</f>
        <v>Preet|CD000002|L7241|L7241|会计、审计及税务服务||</v>
      </c>
    </row>
    <row r="1663" spans="1:13" s="17" customFormat="1" ht="12">
      <c r="A1663" s="10" t="s">
        <v>34</v>
      </c>
      <c r="B1663" s="22"/>
      <c r="C1663" s="22" t="s">
        <v>661</v>
      </c>
      <c r="D1663" s="22" t="s">
        <v>8883</v>
      </c>
      <c r="E1663" s="22" t="s">
        <v>8884</v>
      </c>
      <c r="F1663" s="22"/>
      <c r="G1663" s="22"/>
      <c r="H1663" s="22"/>
      <c r="I1663" s="22"/>
      <c r="J1663" s="22"/>
      <c r="K1663" s="22"/>
      <c r="L1663" s="22"/>
      <c r="M1663" s="24" t="str">
        <f>CONCATENATE("Preet|",VLOOKUP(C1663,数据标准!E:AF,28,FALSE),"|",TRIM(D1663),"|",TRIM(D1663),"|",E1663,"|",SUBSTITUTE(SUBSTITUTE(F1663,CHAR(10),""),CHAR(13),""),"|")</f>
        <v>Preet|CD000002|L7242|L7242|市场调查||</v>
      </c>
    </row>
    <row r="1664" spans="1:13" s="17" customFormat="1" ht="12">
      <c r="A1664" s="10" t="s">
        <v>34</v>
      </c>
      <c r="B1664" s="22"/>
      <c r="C1664" s="22" t="s">
        <v>661</v>
      </c>
      <c r="D1664" s="22" t="s">
        <v>8885</v>
      </c>
      <c r="E1664" s="22" t="s">
        <v>8886</v>
      </c>
      <c r="F1664" s="22"/>
      <c r="G1664" s="22"/>
      <c r="H1664" s="22"/>
      <c r="I1664" s="22"/>
      <c r="J1664" s="22"/>
      <c r="K1664" s="22"/>
      <c r="L1664" s="22"/>
      <c r="M1664" s="24" t="str">
        <f>CONCATENATE("Preet|",VLOOKUP(C1664,数据标准!E:AF,28,FALSE),"|",TRIM(D1664),"|",TRIM(D1664),"|",E1664,"|",SUBSTITUTE(SUBSTITUTE(F1664,CHAR(10),""),CHAR(13),""),"|")</f>
        <v>Preet|CD000002|L7243|L7243|社会经济咨询||</v>
      </c>
    </row>
    <row r="1665" spans="1:13" s="17" customFormat="1" ht="12">
      <c r="A1665" s="10" t="s">
        <v>34</v>
      </c>
      <c r="B1665" s="22"/>
      <c r="C1665" s="22" t="s">
        <v>661</v>
      </c>
      <c r="D1665" s="22" t="s">
        <v>8887</v>
      </c>
      <c r="E1665" s="22" t="s">
        <v>8888</v>
      </c>
      <c r="F1665" s="22"/>
      <c r="G1665" s="22"/>
      <c r="H1665" s="22"/>
      <c r="I1665" s="22"/>
      <c r="J1665" s="22"/>
      <c r="K1665" s="22"/>
      <c r="L1665" s="22"/>
      <c r="M1665" s="24" t="str">
        <f>CONCATENATE("Preet|",VLOOKUP(C1665,数据标准!E:AF,28,FALSE),"|",TRIM(D1665),"|",TRIM(D1665),"|",E1665,"|",SUBSTITUTE(SUBSTITUTE(F1665,CHAR(10),""),CHAR(13),""),"|")</f>
        <v>Preet|CD000002|L7244|L7244|健康咨询||</v>
      </c>
    </row>
    <row r="1666" spans="1:13" s="17" customFormat="1" ht="12">
      <c r="A1666" s="10" t="s">
        <v>34</v>
      </c>
      <c r="B1666" s="22"/>
      <c r="C1666" s="22" t="s">
        <v>661</v>
      </c>
      <c r="D1666" s="22" t="s">
        <v>8889</v>
      </c>
      <c r="E1666" s="22" t="s">
        <v>8890</v>
      </c>
      <c r="F1666" s="22"/>
      <c r="G1666" s="22"/>
      <c r="H1666" s="22"/>
      <c r="I1666" s="22"/>
      <c r="J1666" s="22"/>
      <c r="K1666" s="22"/>
      <c r="L1666" s="22"/>
      <c r="M1666" s="24" t="str">
        <f>CONCATENATE("Preet|",VLOOKUP(C1666,数据标准!E:AF,28,FALSE),"|",TRIM(D1666),"|",TRIM(D1666),"|",E1666,"|",SUBSTITUTE(SUBSTITUTE(F1666,CHAR(10),""),CHAR(13),""),"|")</f>
        <v>Preet|CD000002|L7245|L7245|环保咨询||</v>
      </c>
    </row>
    <row r="1667" spans="1:13" s="17" customFormat="1" ht="12">
      <c r="A1667" s="10" t="s">
        <v>34</v>
      </c>
      <c r="B1667" s="22"/>
      <c r="C1667" s="22" t="s">
        <v>661</v>
      </c>
      <c r="D1667" s="22" t="s">
        <v>8891</v>
      </c>
      <c r="E1667" s="22" t="s">
        <v>8892</v>
      </c>
      <c r="F1667" s="22"/>
      <c r="G1667" s="22"/>
      <c r="H1667" s="22"/>
      <c r="I1667" s="22"/>
      <c r="J1667" s="22"/>
      <c r="K1667" s="22"/>
      <c r="L1667" s="22"/>
      <c r="M1667" s="24" t="str">
        <f>CONCATENATE("Preet|",VLOOKUP(C1667,数据标准!E:AF,28,FALSE),"|",TRIM(D1667),"|",TRIM(D1667),"|",E1667,"|",SUBSTITUTE(SUBSTITUTE(F1667,CHAR(10),""),CHAR(13),""),"|")</f>
        <v>Preet|CD000002|L7246|L7246|体育咨询||</v>
      </c>
    </row>
    <row r="1668" spans="1:13" s="17" customFormat="1" ht="12">
      <c r="A1668" s="10" t="s">
        <v>34</v>
      </c>
      <c r="B1668" s="22"/>
      <c r="C1668" s="22" t="s">
        <v>661</v>
      </c>
      <c r="D1668" s="22" t="s">
        <v>8893</v>
      </c>
      <c r="E1668" s="22" t="s">
        <v>8894</v>
      </c>
      <c r="F1668" s="22"/>
      <c r="G1668" s="22"/>
      <c r="H1668" s="22"/>
      <c r="I1668" s="22"/>
      <c r="J1668" s="22"/>
      <c r="K1668" s="22"/>
      <c r="L1668" s="22"/>
      <c r="M1668" s="24" t="str">
        <f>CONCATENATE("Preet|",VLOOKUP(C1668,数据标准!E:AF,28,FALSE),"|",TRIM(D1668),"|",TRIM(D1668),"|",E1668,"|",SUBSTITUTE(SUBSTITUTE(F1668,CHAR(10),""),CHAR(13),""),"|")</f>
        <v>Preet|CD000002|L7249|L7249|其他专业咨询与调查||</v>
      </c>
    </row>
    <row r="1669" spans="1:13" s="17" customFormat="1" ht="12">
      <c r="A1669" s="10" t="s">
        <v>34</v>
      </c>
      <c r="B1669" s="22"/>
      <c r="C1669" s="22" t="s">
        <v>661</v>
      </c>
      <c r="D1669" s="22" t="s">
        <v>8895</v>
      </c>
      <c r="E1669" s="22" t="s">
        <v>8896</v>
      </c>
      <c r="F1669" s="22"/>
      <c r="G1669" s="22"/>
      <c r="H1669" s="22"/>
      <c r="I1669" s="22"/>
      <c r="J1669" s="22"/>
      <c r="K1669" s="22"/>
      <c r="L1669" s="22"/>
      <c r="M1669" s="24" t="str">
        <f>CONCATENATE("Preet|",VLOOKUP(C1669,数据标准!E:AF,28,FALSE),"|",TRIM(D1669),"|",TRIM(D1669),"|",E1669,"|",SUBSTITUTE(SUBSTITUTE(F1669,CHAR(10),""),CHAR(13),""),"|")</f>
        <v>Preet|CD000002|L7250|L7250|广告业||</v>
      </c>
    </row>
    <row r="1670" spans="1:13" s="17" customFormat="1" ht="12">
      <c r="A1670" s="10" t="s">
        <v>34</v>
      </c>
      <c r="B1670" s="22"/>
      <c r="C1670" s="22" t="s">
        <v>661</v>
      </c>
      <c r="D1670" s="22" t="s">
        <v>8897</v>
      </c>
      <c r="E1670" s="22" t="s">
        <v>8898</v>
      </c>
      <c r="F1670" s="22"/>
      <c r="G1670" s="22"/>
      <c r="H1670" s="22"/>
      <c r="I1670" s="22"/>
      <c r="J1670" s="22"/>
      <c r="K1670" s="22"/>
      <c r="L1670" s="22"/>
      <c r="M1670" s="24" t="str">
        <f>CONCATENATE("Preet|",VLOOKUP(C1670,数据标准!E:AF,28,FALSE),"|",TRIM(D1670),"|",TRIM(D1670),"|",E1670,"|",SUBSTITUTE(SUBSTITUTE(F1670,CHAR(10),""),CHAR(13),""),"|")</f>
        <v>Preet|CD000002|L7251|L7251|互联网广告服务||</v>
      </c>
    </row>
    <row r="1671" spans="1:13" s="17" customFormat="1" ht="12">
      <c r="A1671" s="10" t="s">
        <v>34</v>
      </c>
      <c r="B1671" s="22"/>
      <c r="C1671" s="22" t="s">
        <v>661</v>
      </c>
      <c r="D1671" s="22" t="s">
        <v>8899</v>
      </c>
      <c r="E1671" s="22" t="s">
        <v>8900</v>
      </c>
      <c r="F1671" s="22"/>
      <c r="G1671" s="22"/>
      <c r="H1671" s="22"/>
      <c r="I1671" s="22"/>
      <c r="J1671" s="22"/>
      <c r="K1671" s="22"/>
      <c r="L1671" s="22"/>
      <c r="M1671" s="24" t="str">
        <f>CONCATENATE("Preet|",VLOOKUP(C1671,数据标准!E:AF,28,FALSE),"|",TRIM(D1671),"|",TRIM(D1671),"|",E1671,"|",SUBSTITUTE(SUBSTITUTE(F1671,CHAR(10),""),CHAR(13),""),"|")</f>
        <v>Preet|CD000002|L7259|L7259|其他广告服务||</v>
      </c>
    </row>
    <row r="1672" spans="1:13" s="17" customFormat="1" ht="12">
      <c r="A1672" s="10" t="s">
        <v>34</v>
      </c>
      <c r="B1672" s="22"/>
      <c r="C1672" s="22" t="s">
        <v>661</v>
      </c>
      <c r="D1672" s="22" t="s">
        <v>8901</v>
      </c>
      <c r="E1672" s="22" t="s">
        <v>8902</v>
      </c>
      <c r="F1672" s="22"/>
      <c r="G1672" s="22"/>
      <c r="H1672" s="22"/>
      <c r="I1672" s="22"/>
      <c r="J1672" s="22"/>
      <c r="K1672" s="22"/>
      <c r="L1672" s="22"/>
      <c r="M1672" s="24" t="str">
        <f>CONCATENATE("Preet|",VLOOKUP(C1672,数据标准!E:AF,28,FALSE),"|",TRIM(D1672),"|",TRIM(D1672),"|",E1672,"|",SUBSTITUTE(SUBSTITUTE(F1672,CHAR(10),""),CHAR(13),""),"|")</f>
        <v>Preet|CD000002|L7260|L7260|人力资源服务||</v>
      </c>
    </row>
    <row r="1673" spans="1:13" s="17" customFormat="1" ht="12">
      <c r="A1673" s="10" t="s">
        <v>34</v>
      </c>
      <c r="B1673" s="22"/>
      <c r="C1673" s="22" t="s">
        <v>661</v>
      </c>
      <c r="D1673" s="22" t="s">
        <v>8903</v>
      </c>
      <c r="E1673" s="22" t="s">
        <v>8904</v>
      </c>
      <c r="F1673" s="22"/>
      <c r="G1673" s="22"/>
      <c r="H1673" s="22"/>
      <c r="I1673" s="22"/>
      <c r="J1673" s="22"/>
      <c r="K1673" s="22"/>
      <c r="L1673" s="22"/>
      <c r="M1673" s="24" t="str">
        <f>CONCATENATE("Preet|",VLOOKUP(C1673,数据标准!E:AF,28,FALSE),"|",TRIM(D1673),"|",TRIM(D1673),"|",E1673,"|",SUBSTITUTE(SUBSTITUTE(F1673,CHAR(10),""),CHAR(13),""),"|")</f>
        <v>Preet|CD000002|L7261|L7261|公共就业服务||</v>
      </c>
    </row>
    <row r="1674" spans="1:13" s="17" customFormat="1" ht="12">
      <c r="A1674" s="10" t="s">
        <v>34</v>
      </c>
      <c r="B1674" s="22"/>
      <c r="C1674" s="22" t="s">
        <v>661</v>
      </c>
      <c r="D1674" s="22" t="s">
        <v>8905</v>
      </c>
      <c r="E1674" s="22" t="s">
        <v>8906</v>
      </c>
      <c r="F1674" s="22"/>
      <c r="G1674" s="22"/>
      <c r="H1674" s="22"/>
      <c r="I1674" s="22"/>
      <c r="J1674" s="22"/>
      <c r="K1674" s="22"/>
      <c r="L1674" s="22"/>
      <c r="M1674" s="24" t="str">
        <f>CONCATENATE("Preet|",VLOOKUP(C1674,数据标准!E:AF,28,FALSE),"|",TRIM(D1674),"|",TRIM(D1674),"|",E1674,"|",SUBSTITUTE(SUBSTITUTE(F1674,CHAR(10),""),CHAR(13),""),"|")</f>
        <v>Preet|CD000002|L7262|L7262|职业中介服务||</v>
      </c>
    </row>
    <row r="1675" spans="1:13" s="17" customFormat="1" ht="12">
      <c r="A1675" s="10" t="s">
        <v>34</v>
      </c>
      <c r="B1675" s="22"/>
      <c r="C1675" s="22" t="s">
        <v>661</v>
      </c>
      <c r="D1675" s="22" t="s">
        <v>8907</v>
      </c>
      <c r="E1675" s="22" t="s">
        <v>8908</v>
      </c>
      <c r="F1675" s="22"/>
      <c r="G1675" s="22"/>
      <c r="H1675" s="22"/>
      <c r="I1675" s="22"/>
      <c r="J1675" s="22"/>
      <c r="K1675" s="22"/>
      <c r="L1675" s="22"/>
      <c r="M1675" s="24" t="str">
        <f>CONCATENATE("Preet|",VLOOKUP(C1675,数据标准!E:AF,28,FALSE),"|",TRIM(D1675),"|",TRIM(D1675),"|",E1675,"|",SUBSTITUTE(SUBSTITUTE(F1675,CHAR(10),""),CHAR(13),""),"|")</f>
        <v>Preet|CD000002|L7263|L7263|劳务派遣服务||</v>
      </c>
    </row>
    <row r="1676" spans="1:13" s="17" customFormat="1" ht="12">
      <c r="A1676" s="10" t="s">
        <v>34</v>
      </c>
      <c r="B1676" s="22"/>
      <c r="C1676" s="22" t="s">
        <v>661</v>
      </c>
      <c r="D1676" s="22" t="s">
        <v>8909</v>
      </c>
      <c r="E1676" s="22" t="s">
        <v>8910</v>
      </c>
      <c r="F1676" s="22"/>
      <c r="G1676" s="22"/>
      <c r="H1676" s="22"/>
      <c r="I1676" s="22"/>
      <c r="J1676" s="22"/>
      <c r="K1676" s="22"/>
      <c r="L1676" s="22"/>
      <c r="M1676" s="24" t="str">
        <f>CONCATENATE("Preet|",VLOOKUP(C1676,数据标准!E:AF,28,FALSE),"|",TRIM(D1676),"|",TRIM(D1676),"|",E1676,"|",SUBSTITUTE(SUBSTITUTE(F1676,CHAR(10),""),CHAR(13),""),"|")</f>
        <v>Preet|CD000002|L7264|L7264|创业指导服务||</v>
      </c>
    </row>
    <row r="1677" spans="1:13" s="17" customFormat="1" ht="12">
      <c r="A1677" s="10" t="s">
        <v>34</v>
      </c>
      <c r="B1677" s="22"/>
      <c r="C1677" s="22" t="s">
        <v>661</v>
      </c>
      <c r="D1677" s="22" t="s">
        <v>8911</v>
      </c>
      <c r="E1677" s="22" t="s">
        <v>8912</v>
      </c>
      <c r="F1677" s="22"/>
      <c r="G1677" s="22"/>
      <c r="H1677" s="22"/>
      <c r="I1677" s="22"/>
      <c r="J1677" s="22"/>
      <c r="K1677" s="22"/>
      <c r="L1677" s="22"/>
      <c r="M1677" s="24" t="str">
        <f>CONCATENATE("Preet|",VLOOKUP(C1677,数据标准!E:AF,28,FALSE),"|",TRIM(D1677),"|",TRIM(D1677),"|",E1677,"|",SUBSTITUTE(SUBSTITUTE(F1677,CHAR(10),""),CHAR(13),""),"|")</f>
        <v>Preet|CD000002|L7269|L7269|其他人力资源服务||</v>
      </c>
    </row>
    <row r="1678" spans="1:13" s="17" customFormat="1" ht="12">
      <c r="A1678" s="10" t="s">
        <v>34</v>
      </c>
      <c r="B1678" s="22"/>
      <c r="C1678" s="22" t="s">
        <v>661</v>
      </c>
      <c r="D1678" s="22" t="s">
        <v>8913</v>
      </c>
      <c r="E1678" s="22" t="s">
        <v>8914</v>
      </c>
      <c r="F1678" s="22"/>
      <c r="G1678" s="22"/>
      <c r="H1678" s="22"/>
      <c r="I1678" s="22"/>
      <c r="J1678" s="22"/>
      <c r="K1678" s="22"/>
      <c r="L1678" s="22"/>
      <c r="M1678" s="24" t="str">
        <f>CONCATENATE("Preet|",VLOOKUP(C1678,数据标准!E:AF,28,FALSE),"|",TRIM(D1678),"|",TRIM(D1678),"|",E1678,"|",SUBSTITUTE(SUBSTITUTE(F1678,CHAR(10),""),CHAR(13),""),"|")</f>
        <v>Preet|CD000002|L7270|L7270|安全保护服务||</v>
      </c>
    </row>
    <row r="1679" spans="1:13" s="17" customFormat="1" ht="12">
      <c r="A1679" s="10" t="s">
        <v>34</v>
      </c>
      <c r="B1679" s="22"/>
      <c r="C1679" s="22" t="s">
        <v>661</v>
      </c>
      <c r="D1679" s="22" t="s">
        <v>8915</v>
      </c>
      <c r="E1679" s="22" t="s">
        <v>8916</v>
      </c>
      <c r="F1679" s="22"/>
      <c r="G1679" s="22"/>
      <c r="H1679" s="22"/>
      <c r="I1679" s="22"/>
      <c r="J1679" s="22"/>
      <c r="K1679" s="22"/>
      <c r="L1679" s="22"/>
      <c r="M1679" s="24" t="str">
        <f>CONCATENATE("Preet|",VLOOKUP(C1679,数据标准!E:AF,28,FALSE),"|",TRIM(D1679),"|",TRIM(D1679),"|",E1679,"|",SUBSTITUTE(SUBSTITUTE(F1679,CHAR(10),""),CHAR(13),""),"|")</f>
        <v>Preet|CD000002|L7271|L7271|安全服务||</v>
      </c>
    </row>
    <row r="1680" spans="1:13" s="17" customFormat="1" ht="12">
      <c r="A1680" s="10" t="s">
        <v>34</v>
      </c>
      <c r="B1680" s="22"/>
      <c r="C1680" s="22" t="s">
        <v>661</v>
      </c>
      <c r="D1680" s="22" t="s">
        <v>8917</v>
      </c>
      <c r="E1680" s="22" t="s">
        <v>8918</v>
      </c>
      <c r="F1680" s="22"/>
      <c r="G1680" s="22"/>
      <c r="H1680" s="22"/>
      <c r="I1680" s="22"/>
      <c r="J1680" s="22"/>
      <c r="K1680" s="22"/>
      <c r="L1680" s="22"/>
      <c r="M1680" s="24" t="str">
        <f>CONCATENATE("Preet|",VLOOKUP(C1680,数据标准!E:AF,28,FALSE),"|",TRIM(D1680),"|",TRIM(D1680),"|",E1680,"|",SUBSTITUTE(SUBSTITUTE(F1680,CHAR(10),""),CHAR(13),""),"|")</f>
        <v>Preet|CD000002|L7272|L7272|安全系统监控服务||</v>
      </c>
    </row>
    <row r="1681" spans="1:13" s="17" customFormat="1" ht="12">
      <c r="A1681" s="10" t="s">
        <v>34</v>
      </c>
      <c r="B1681" s="22"/>
      <c r="C1681" s="22" t="s">
        <v>661</v>
      </c>
      <c r="D1681" s="22" t="s">
        <v>8919</v>
      </c>
      <c r="E1681" s="22" t="s">
        <v>8920</v>
      </c>
      <c r="F1681" s="22"/>
      <c r="G1681" s="22"/>
      <c r="H1681" s="22"/>
      <c r="I1681" s="22"/>
      <c r="J1681" s="22"/>
      <c r="K1681" s="22"/>
      <c r="L1681" s="22"/>
      <c r="M1681" s="24" t="str">
        <f>CONCATENATE("Preet|",VLOOKUP(C1681,数据标准!E:AF,28,FALSE),"|",TRIM(D1681),"|",TRIM(D1681),"|",E1681,"|",SUBSTITUTE(SUBSTITUTE(F1681,CHAR(10),""),CHAR(13),""),"|")</f>
        <v>Preet|CD000002|L7279|L7279|其他安全保护服务||</v>
      </c>
    </row>
    <row r="1682" spans="1:13" s="17" customFormat="1" ht="12">
      <c r="A1682" s="10" t="s">
        <v>34</v>
      </c>
      <c r="B1682" s="22"/>
      <c r="C1682" s="22" t="s">
        <v>661</v>
      </c>
      <c r="D1682" s="22" t="s">
        <v>8921</v>
      </c>
      <c r="E1682" s="22" t="s">
        <v>8922</v>
      </c>
      <c r="F1682" s="22"/>
      <c r="G1682" s="22"/>
      <c r="H1682" s="22"/>
      <c r="I1682" s="22"/>
      <c r="J1682" s="22"/>
      <c r="K1682" s="22"/>
      <c r="L1682" s="22"/>
      <c r="M1682" s="24" t="str">
        <f>CONCATENATE("Preet|",VLOOKUP(C1682,数据标准!E:AF,28,FALSE),"|",TRIM(D1682),"|",TRIM(D1682),"|",E1682,"|",SUBSTITUTE(SUBSTITUTE(F1682,CHAR(10),""),CHAR(13),""),"|")</f>
        <v>Preet|CD000002|L7280|L7280|会议、展览及相关服务||</v>
      </c>
    </row>
    <row r="1683" spans="1:13" s="17" customFormat="1" ht="12">
      <c r="A1683" s="10" t="s">
        <v>34</v>
      </c>
      <c r="B1683" s="22"/>
      <c r="C1683" s="22" t="s">
        <v>661</v>
      </c>
      <c r="D1683" s="22" t="s">
        <v>8923</v>
      </c>
      <c r="E1683" s="22" t="s">
        <v>8924</v>
      </c>
      <c r="F1683" s="22"/>
      <c r="G1683" s="22"/>
      <c r="H1683" s="22"/>
      <c r="I1683" s="22"/>
      <c r="J1683" s="22"/>
      <c r="K1683" s="22"/>
      <c r="L1683" s="22"/>
      <c r="M1683" s="24" t="str">
        <f>CONCATENATE("Preet|",VLOOKUP(C1683,数据标准!E:AF,28,FALSE),"|",TRIM(D1683),"|",TRIM(D1683),"|",E1683,"|",SUBSTITUTE(SUBSTITUTE(F1683,CHAR(10),""),CHAR(13),""),"|")</f>
        <v>Preet|CD000002|L7281|L7281|科技会展服务||</v>
      </c>
    </row>
    <row r="1684" spans="1:13" s="17" customFormat="1" ht="12">
      <c r="A1684" s="10" t="s">
        <v>34</v>
      </c>
      <c r="B1684" s="22"/>
      <c r="C1684" s="22" t="s">
        <v>661</v>
      </c>
      <c r="D1684" s="22" t="s">
        <v>8925</v>
      </c>
      <c r="E1684" s="22" t="s">
        <v>8926</v>
      </c>
      <c r="F1684" s="22"/>
      <c r="G1684" s="22"/>
      <c r="H1684" s="22"/>
      <c r="I1684" s="22"/>
      <c r="J1684" s="22"/>
      <c r="K1684" s="22"/>
      <c r="L1684" s="22"/>
      <c r="M1684" s="24" t="str">
        <f>CONCATENATE("Preet|",VLOOKUP(C1684,数据标准!E:AF,28,FALSE),"|",TRIM(D1684),"|",TRIM(D1684),"|",E1684,"|",SUBSTITUTE(SUBSTITUTE(F1684,CHAR(10),""),CHAR(13),""),"|")</f>
        <v>Preet|CD000002|L7282|L7282|旅游会展服务||</v>
      </c>
    </row>
    <row r="1685" spans="1:13" s="17" customFormat="1" ht="12">
      <c r="A1685" s="10" t="s">
        <v>34</v>
      </c>
      <c r="B1685" s="22"/>
      <c r="C1685" s="22" t="s">
        <v>661</v>
      </c>
      <c r="D1685" s="22" t="s">
        <v>8927</v>
      </c>
      <c r="E1685" s="22" t="s">
        <v>8928</v>
      </c>
      <c r="F1685" s="22"/>
      <c r="G1685" s="22"/>
      <c r="H1685" s="22"/>
      <c r="I1685" s="22"/>
      <c r="J1685" s="22"/>
      <c r="K1685" s="22"/>
      <c r="L1685" s="22"/>
      <c r="M1685" s="24" t="str">
        <f>CONCATENATE("Preet|",VLOOKUP(C1685,数据标准!E:AF,28,FALSE),"|",TRIM(D1685),"|",TRIM(D1685),"|",E1685,"|",SUBSTITUTE(SUBSTITUTE(F1685,CHAR(10),""),CHAR(13),""),"|")</f>
        <v>Preet|CD000002|L7283|L7283|体育会展服务||</v>
      </c>
    </row>
    <row r="1686" spans="1:13" s="17" customFormat="1" ht="12">
      <c r="A1686" s="10" t="s">
        <v>34</v>
      </c>
      <c r="B1686" s="22"/>
      <c r="C1686" s="22" t="s">
        <v>661</v>
      </c>
      <c r="D1686" s="22" t="s">
        <v>8929</v>
      </c>
      <c r="E1686" s="22" t="s">
        <v>8930</v>
      </c>
      <c r="F1686" s="22"/>
      <c r="G1686" s="22"/>
      <c r="H1686" s="22"/>
      <c r="I1686" s="22"/>
      <c r="J1686" s="22"/>
      <c r="K1686" s="22"/>
      <c r="L1686" s="22"/>
      <c r="M1686" s="24" t="str">
        <f>CONCATENATE("Preet|",VLOOKUP(C1686,数据标准!E:AF,28,FALSE),"|",TRIM(D1686),"|",TRIM(D1686),"|",E1686,"|",SUBSTITUTE(SUBSTITUTE(F1686,CHAR(10),""),CHAR(13),""),"|")</f>
        <v>Preet|CD000002|L7284|L7284|文化会展服务||</v>
      </c>
    </row>
    <row r="1687" spans="1:13" s="17" customFormat="1" ht="12">
      <c r="A1687" s="10" t="s">
        <v>34</v>
      </c>
      <c r="B1687" s="22"/>
      <c r="C1687" s="22" t="s">
        <v>661</v>
      </c>
      <c r="D1687" s="22" t="s">
        <v>8931</v>
      </c>
      <c r="E1687" s="22" t="s">
        <v>8932</v>
      </c>
      <c r="F1687" s="22"/>
      <c r="G1687" s="22"/>
      <c r="H1687" s="22"/>
      <c r="I1687" s="22"/>
      <c r="J1687" s="22"/>
      <c r="K1687" s="22"/>
      <c r="L1687" s="22"/>
      <c r="M1687" s="24" t="str">
        <f>CONCATENATE("Preet|",VLOOKUP(C1687,数据标准!E:AF,28,FALSE),"|",TRIM(D1687),"|",TRIM(D1687),"|",E1687,"|",SUBSTITUTE(SUBSTITUTE(F1687,CHAR(10),""),CHAR(13),""),"|")</f>
        <v>Preet|CD000002|L7289|L7289|其他会议、展览及相关服务||</v>
      </c>
    </row>
    <row r="1688" spans="1:13" s="17" customFormat="1" ht="12">
      <c r="A1688" s="10" t="s">
        <v>34</v>
      </c>
      <c r="B1688" s="22"/>
      <c r="C1688" s="22" t="s">
        <v>661</v>
      </c>
      <c r="D1688" s="22" t="s">
        <v>8933</v>
      </c>
      <c r="E1688" s="22" t="s">
        <v>8934</v>
      </c>
      <c r="F1688" s="22"/>
      <c r="G1688" s="22"/>
      <c r="H1688" s="22"/>
      <c r="I1688" s="22"/>
      <c r="J1688" s="22"/>
      <c r="K1688" s="22"/>
      <c r="L1688" s="22"/>
      <c r="M1688" s="24" t="str">
        <f>CONCATENATE("Preet|",VLOOKUP(C1688,数据标准!E:AF,28,FALSE),"|",TRIM(D1688),"|",TRIM(D1688),"|",E1688,"|",SUBSTITUTE(SUBSTITUTE(F1688,CHAR(10),""),CHAR(13),""),"|")</f>
        <v>Preet|CD000002|L7290|L7290|其他商务服务业||</v>
      </c>
    </row>
    <row r="1689" spans="1:13" s="17" customFormat="1" ht="12">
      <c r="A1689" s="10" t="s">
        <v>34</v>
      </c>
      <c r="B1689" s="22"/>
      <c r="C1689" s="22" t="s">
        <v>661</v>
      </c>
      <c r="D1689" s="22" t="s">
        <v>8935</v>
      </c>
      <c r="E1689" s="22" t="s">
        <v>8936</v>
      </c>
      <c r="F1689" s="22"/>
      <c r="G1689" s="22"/>
      <c r="H1689" s="22"/>
      <c r="I1689" s="22"/>
      <c r="J1689" s="22"/>
      <c r="K1689" s="22"/>
      <c r="L1689" s="22"/>
      <c r="M1689" s="24" t="str">
        <f>CONCATENATE("Preet|",VLOOKUP(C1689,数据标准!E:AF,28,FALSE),"|",TRIM(D1689),"|",TRIM(D1689),"|",E1689,"|",SUBSTITUTE(SUBSTITUTE(F1689,CHAR(10),""),CHAR(13),""),"|")</f>
        <v>Preet|CD000002|L7291|L7291|旅行社及相关服务||</v>
      </c>
    </row>
    <row r="1690" spans="1:13" s="17" customFormat="1" ht="12">
      <c r="A1690" s="10" t="s">
        <v>34</v>
      </c>
      <c r="B1690" s="22"/>
      <c r="C1690" s="22" t="s">
        <v>661</v>
      </c>
      <c r="D1690" s="22" t="s">
        <v>8937</v>
      </c>
      <c r="E1690" s="22" t="s">
        <v>8938</v>
      </c>
      <c r="F1690" s="22"/>
      <c r="G1690" s="22"/>
      <c r="H1690" s="22"/>
      <c r="I1690" s="22"/>
      <c r="J1690" s="22"/>
      <c r="K1690" s="22"/>
      <c r="L1690" s="22"/>
      <c r="M1690" s="24" t="str">
        <f>CONCATENATE("Preet|",VLOOKUP(C1690,数据标准!E:AF,28,FALSE),"|",TRIM(D1690),"|",TRIM(D1690),"|",E1690,"|",SUBSTITUTE(SUBSTITUTE(F1690,CHAR(10),""),CHAR(13),""),"|")</f>
        <v>Preet|CD000002|L7292|L7292|包装服务||</v>
      </c>
    </row>
    <row r="1691" spans="1:13" s="17" customFormat="1" ht="12">
      <c r="A1691" s="10" t="s">
        <v>34</v>
      </c>
      <c r="B1691" s="22"/>
      <c r="C1691" s="22" t="s">
        <v>661</v>
      </c>
      <c r="D1691" s="22" t="s">
        <v>8939</v>
      </c>
      <c r="E1691" s="22" t="s">
        <v>8940</v>
      </c>
      <c r="F1691" s="22"/>
      <c r="G1691" s="22"/>
      <c r="H1691" s="22"/>
      <c r="I1691" s="22"/>
      <c r="J1691" s="22"/>
      <c r="K1691" s="22"/>
      <c r="L1691" s="22"/>
      <c r="M1691" s="24" t="str">
        <f>CONCATENATE("Preet|",VLOOKUP(C1691,数据标准!E:AF,28,FALSE),"|",TRIM(D1691),"|",TRIM(D1691),"|",E1691,"|",SUBSTITUTE(SUBSTITUTE(F1691,CHAR(10),""),CHAR(13),""),"|")</f>
        <v>Preet|CD000002|L7293|L7293|办公服务||</v>
      </c>
    </row>
    <row r="1692" spans="1:13" s="17" customFormat="1" ht="12">
      <c r="A1692" s="10" t="s">
        <v>34</v>
      </c>
      <c r="B1692" s="22"/>
      <c r="C1692" s="22" t="s">
        <v>661</v>
      </c>
      <c r="D1692" s="22" t="s">
        <v>8941</v>
      </c>
      <c r="E1692" s="22" t="s">
        <v>8942</v>
      </c>
      <c r="F1692" s="22"/>
      <c r="G1692" s="22"/>
      <c r="H1692" s="22"/>
      <c r="I1692" s="22"/>
      <c r="J1692" s="22"/>
      <c r="K1692" s="22"/>
      <c r="L1692" s="22"/>
      <c r="M1692" s="24" t="str">
        <f>CONCATENATE("Preet|",VLOOKUP(C1692,数据标准!E:AF,28,FALSE),"|",TRIM(D1692),"|",TRIM(D1692),"|",E1692,"|",SUBSTITUTE(SUBSTITUTE(F1692,CHAR(10),""),CHAR(13),""),"|")</f>
        <v>Preet|CD000002|L7294|L7294|翻译服务||</v>
      </c>
    </row>
    <row r="1693" spans="1:13" s="17" customFormat="1" ht="12">
      <c r="A1693" s="10" t="s">
        <v>34</v>
      </c>
      <c r="B1693" s="22"/>
      <c r="C1693" s="22" t="s">
        <v>661</v>
      </c>
      <c r="D1693" s="22" t="s">
        <v>8943</v>
      </c>
      <c r="E1693" s="22" t="s">
        <v>8944</v>
      </c>
      <c r="F1693" s="22"/>
      <c r="G1693" s="22"/>
      <c r="H1693" s="22"/>
      <c r="I1693" s="22"/>
      <c r="J1693" s="22"/>
      <c r="K1693" s="22"/>
      <c r="L1693" s="22"/>
      <c r="M1693" s="24" t="str">
        <f>CONCATENATE("Preet|",VLOOKUP(C1693,数据标准!E:AF,28,FALSE),"|",TRIM(D1693),"|",TRIM(D1693),"|",E1693,"|",SUBSTITUTE(SUBSTITUTE(F1693,CHAR(10),""),CHAR(13),""),"|")</f>
        <v>Preet|CD000002|L7295|L7295|信用服务||</v>
      </c>
    </row>
    <row r="1694" spans="1:13" s="17" customFormat="1" ht="12">
      <c r="A1694" s="10" t="s">
        <v>34</v>
      </c>
      <c r="B1694" s="22"/>
      <c r="C1694" s="22" t="s">
        <v>661</v>
      </c>
      <c r="D1694" s="22" t="s">
        <v>8945</v>
      </c>
      <c r="E1694" s="22" t="s">
        <v>8946</v>
      </c>
      <c r="F1694" s="22"/>
      <c r="G1694" s="22"/>
      <c r="H1694" s="22"/>
      <c r="I1694" s="22"/>
      <c r="J1694" s="22"/>
      <c r="K1694" s="22"/>
      <c r="L1694" s="22"/>
      <c r="M1694" s="24" t="str">
        <f>CONCATENATE("Preet|",VLOOKUP(C1694,数据标准!E:AF,28,FALSE),"|",TRIM(D1694),"|",TRIM(D1694),"|",E1694,"|",SUBSTITUTE(SUBSTITUTE(F1694,CHAR(10),""),CHAR(13),""),"|")</f>
        <v>Preet|CD000002|L7296|L7296|非融资担保服务||</v>
      </c>
    </row>
    <row r="1695" spans="1:13" s="17" customFormat="1" ht="12">
      <c r="A1695" s="10" t="s">
        <v>34</v>
      </c>
      <c r="B1695" s="22"/>
      <c r="C1695" s="22" t="s">
        <v>661</v>
      </c>
      <c r="D1695" s="22" t="s">
        <v>8947</v>
      </c>
      <c r="E1695" s="22" t="s">
        <v>8948</v>
      </c>
      <c r="F1695" s="22"/>
      <c r="G1695" s="22"/>
      <c r="H1695" s="22"/>
      <c r="I1695" s="22"/>
      <c r="J1695" s="22"/>
      <c r="K1695" s="22"/>
      <c r="L1695" s="22"/>
      <c r="M1695" s="24" t="str">
        <f>CONCATENATE("Preet|",VLOOKUP(C1695,数据标准!E:AF,28,FALSE),"|",TRIM(D1695),"|",TRIM(D1695),"|",E1695,"|",SUBSTITUTE(SUBSTITUTE(F1695,CHAR(10),""),CHAR(13),""),"|")</f>
        <v>Preet|CD000002|L7297|L7297|商务代理代办服务||</v>
      </c>
    </row>
    <row r="1696" spans="1:13" s="17" customFormat="1" ht="12">
      <c r="A1696" s="10" t="s">
        <v>34</v>
      </c>
      <c r="B1696" s="22"/>
      <c r="C1696" s="22" t="s">
        <v>661</v>
      </c>
      <c r="D1696" s="22" t="s">
        <v>8949</v>
      </c>
      <c r="E1696" s="22" t="s">
        <v>8950</v>
      </c>
      <c r="F1696" s="22"/>
      <c r="G1696" s="22"/>
      <c r="H1696" s="22"/>
      <c r="I1696" s="22"/>
      <c r="J1696" s="22"/>
      <c r="K1696" s="22"/>
      <c r="L1696" s="22"/>
      <c r="M1696" s="24" t="str">
        <f>CONCATENATE("Preet|",VLOOKUP(C1696,数据标准!E:AF,28,FALSE),"|",TRIM(D1696),"|",TRIM(D1696),"|",E1696,"|",SUBSTITUTE(SUBSTITUTE(F1696,CHAR(10),""),CHAR(13),""),"|")</f>
        <v>Preet|CD000002|L7298|L7298|票务代理服务||</v>
      </c>
    </row>
    <row r="1697" spans="1:13" s="17" customFormat="1" ht="12">
      <c r="A1697" s="10" t="s">
        <v>34</v>
      </c>
      <c r="B1697" s="22"/>
      <c r="C1697" s="22" t="s">
        <v>661</v>
      </c>
      <c r="D1697" s="22" t="s">
        <v>8951</v>
      </c>
      <c r="E1697" s="22" t="s">
        <v>8952</v>
      </c>
      <c r="F1697" s="22"/>
      <c r="G1697" s="22"/>
      <c r="H1697" s="22"/>
      <c r="I1697" s="22"/>
      <c r="J1697" s="22"/>
      <c r="K1697" s="22"/>
      <c r="L1697" s="22"/>
      <c r="M1697" s="24" t="str">
        <f>CONCATENATE("Preet|",VLOOKUP(C1697,数据标准!E:AF,28,FALSE),"|",TRIM(D1697),"|",TRIM(D1697),"|",E1697,"|",SUBSTITUTE(SUBSTITUTE(F1697,CHAR(10),""),CHAR(13),""),"|")</f>
        <v>Preet|CD000002|L7299|L7299|其他未列明商务服务业||</v>
      </c>
    </row>
    <row r="1698" spans="1:13" s="17" customFormat="1" ht="12">
      <c r="A1698" s="10" t="s">
        <v>34</v>
      </c>
      <c r="B1698" s="22"/>
      <c r="C1698" s="22" t="s">
        <v>661</v>
      </c>
      <c r="D1698" s="22" t="s">
        <v>8953</v>
      </c>
      <c r="E1698" s="22" t="s">
        <v>8954</v>
      </c>
      <c r="F1698" s="22"/>
      <c r="G1698" s="22"/>
      <c r="H1698" s="22"/>
      <c r="I1698" s="22"/>
      <c r="J1698" s="22"/>
      <c r="K1698" s="22"/>
      <c r="L1698" s="22"/>
      <c r="M1698" s="24" t="str">
        <f>CONCATENATE("Preet|",VLOOKUP(C1698,数据标准!E:AF,28,FALSE),"|",TRIM(D1698),"|",TRIM(D1698),"|",E1698,"|",SUBSTITUTE(SUBSTITUTE(F1698,CHAR(10),""),CHAR(13),""),"|")</f>
        <v>Preet|CD000002|M|M|科学研究和技术服务业||</v>
      </c>
    </row>
    <row r="1699" spans="1:13" s="17" customFormat="1" ht="12">
      <c r="A1699" s="10" t="s">
        <v>34</v>
      </c>
      <c r="B1699" s="22"/>
      <c r="C1699" s="22" t="s">
        <v>661</v>
      </c>
      <c r="D1699" s="22" t="s">
        <v>8955</v>
      </c>
      <c r="E1699" s="22" t="s">
        <v>8956</v>
      </c>
      <c r="F1699" s="22"/>
      <c r="G1699" s="22"/>
      <c r="H1699" s="22"/>
      <c r="I1699" s="22"/>
      <c r="J1699" s="22"/>
      <c r="K1699" s="22"/>
      <c r="L1699" s="22"/>
      <c r="M1699" s="24" t="str">
        <f>CONCATENATE("Preet|",VLOOKUP(C1699,数据标准!E:AF,28,FALSE),"|",TRIM(D1699),"|",TRIM(D1699),"|",E1699,"|",SUBSTITUTE(SUBSTITUTE(F1699,CHAR(10),""),CHAR(13),""),"|")</f>
        <v>Preet|CD000002|M7300|M7300|研究和试验发展||</v>
      </c>
    </row>
    <row r="1700" spans="1:13" s="17" customFormat="1" ht="12">
      <c r="A1700" s="10" t="s">
        <v>34</v>
      </c>
      <c r="B1700" s="22"/>
      <c r="C1700" s="22" t="s">
        <v>661</v>
      </c>
      <c r="D1700" s="22" t="s">
        <v>8957</v>
      </c>
      <c r="E1700" s="22" t="s">
        <v>8958</v>
      </c>
      <c r="F1700" s="22"/>
      <c r="G1700" s="22"/>
      <c r="H1700" s="22"/>
      <c r="I1700" s="22"/>
      <c r="J1700" s="22"/>
      <c r="K1700" s="22"/>
      <c r="L1700" s="22"/>
      <c r="M1700" s="24" t="str">
        <f>CONCATENATE("Preet|",VLOOKUP(C1700,数据标准!E:AF,28,FALSE),"|",TRIM(D1700),"|",TRIM(D1700),"|",E1700,"|",SUBSTITUTE(SUBSTITUTE(F1700,CHAR(10),""),CHAR(13),""),"|")</f>
        <v>Preet|CD000002|M7310|M7310|自然科学研究和试验发展||</v>
      </c>
    </row>
    <row r="1701" spans="1:13" s="17" customFormat="1" ht="12">
      <c r="A1701" s="10" t="s">
        <v>34</v>
      </c>
      <c r="B1701" s="22"/>
      <c r="C1701" s="22" t="s">
        <v>661</v>
      </c>
      <c r="D1701" s="22" t="s">
        <v>8959</v>
      </c>
      <c r="E1701" s="22" t="s">
        <v>8960</v>
      </c>
      <c r="F1701" s="22"/>
      <c r="G1701" s="22"/>
      <c r="H1701" s="22"/>
      <c r="I1701" s="22"/>
      <c r="J1701" s="22"/>
      <c r="K1701" s="22"/>
      <c r="L1701" s="22"/>
      <c r="M1701" s="24" t="str">
        <f>CONCATENATE("Preet|",VLOOKUP(C1701,数据标准!E:AF,28,FALSE),"|",TRIM(D1701),"|",TRIM(D1701),"|",E1701,"|",SUBSTITUTE(SUBSTITUTE(F1701,CHAR(10),""),CHAR(13),""),"|")</f>
        <v>Preet|CD000002|M7320|M7320|工程和技术研究和试验发展||</v>
      </c>
    </row>
    <row r="1702" spans="1:13" s="17" customFormat="1" ht="12">
      <c r="A1702" s="10" t="s">
        <v>34</v>
      </c>
      <c r="B1702" s="22"/>
      <c r="C1702" s="22" t="s">
        <v>661</v>
      </c>
      <c r="D1702" s="22" t="s">
        <v>8961</v>
      </c>
      <c r="E1702" s="22" t="s">
        <v>8962</v>
      </c>
      <c r="F1702" s="22"/>
      <c r="G1702" s="22"/>
      <c r="H1702" s="22"/>
      <c r="I1702" s="22"/>
      <c r="J1702" s="22"/>
      <c r="K1702" s="22"/>
      <c r="L1702" s="22"/>
      <c r="M1702" s="24" t="str">
        <f>CONCATENATE("Preet|",VLOOKUP(C1702,数据标准!E:AF,28,FALSE),"|",TRIM(D1702),"|",TRIM(D1702),"|",E1702,"|",SUBSTITUTE(SUBSTITUTE(F1702,CHAR(10),""),CHAR(13),""),"|")</f>
        <v>Preet|CD000002|M7330|M7330|农业科学研究和试验发展||</v>
      </c>
    </row>
    <row r="1703" spans="1:13" s="17" customFormat="1" ht="12">
      <c r="A1703" s="10" t="s">
        <v>34</v>
      </c>
      <c r="B1703" s="22"/>
      <c r="C1703" s="22" t="s">
        <v>661</v>
      </c>
      <c r="D1703" s="22" t="s">
        <v>8963</v>
      </c>
      <c r="E1703" s="22" t="s">
        <v>8964</v>
      </c>
      <c r="F1703" s="22"/>
      <c r="G1703" s="22"/>
      <c r="H1703" s="22"/>
      <c r="I1703" s="22"/>
      <c r="J1703" s="22"/>
      <c r="K1703" s="22"/>
      <c r="L1703" s="22"/>
      <c r="M1703" s="24" t="str">
        <f>CONCATENATE("Preet|",VLOOKUP(C1703,数据标准!E:AF,28,FALSE),"|",TRIM(D1703),"|",TRIM(D1703),"|",E1703,"|",SUBSTITUTE(SUBSTITUTE(F1703,CHAR(10),""),CHAR(13),""),"|")</f>
        <v>Preet|CD000002|M7340|M7340|医学研究和试验发展||</v>
      </c>
    </row>
    <row r="1704" spans="1:13" s="17" customFormat="1" ht="12">
      <c r="A1704" s="10" t="s">
        <v>34</v>
      </c>
      <c r="B1704" s="22"/>
      <c r="C1704" s="22" t="s">
        <v>661</v>
      </c>
      <c r="D1704" s="22" t="s">
        <v>8965</v>
      </c>
      <c r="E1704" s="22" t="s">
        <v>8966</v>
      </c>
      <c r="F1704" s="22"/>
      <c r="G1704" s="22"/>
      <c r="H1704" s="22"/>
      <c r="I1704" s="22"/>
      <c r="J1704" s="22"/>
      <c r="K1704" s="22"/>
      <c r="L1704" s="22"/>
      <c r="M1704" s="24" t="str">
        <f>CONCATENATE("Preet|",VLOOKUP(C1704,数据标准!E:AF,28,FALSE),"|",TRIM(D1704),"|",TRIM(D1704),"|",E1704,"|",SUBSTITUTE(SUBSTITUTE(F1704,CHAR(10),""),CHAR(13),""),"|")</f>
        <v>Preet|CD000002|M7350|M7350|社会人文科学研究||</v>
      </c>
    </row>
    <row r="1705" spans="1:13" s="17" customFormat="1" ht="12">
      <c r="A1705" s="10" t="s">
        <v>34</v>
      </c>
      <c r="B1705" s="22"/>
      <c r="C1705" s="22" t="s">
        <v>661</v>
      </c>
      <c r="D1705" s="22" t="s">
        <v>8967</v>
      </c>
      <c r="E1705" s="22" t="s">
        <v>8968</v>
      </c>
      <c r="F1705" s="22"/>
      <c r="G1705" s="22"/>
      <c r="H1705" s="22"/>
      <c r="I1705" s="22"/>
      <c r="J1705" s="22"/>
      <c r="K1705" s="22"/>
      <c r="L1705" s="22"/>
      <c r="M1705" s="24" t="str">
        <f>CONCATENATE("Preet|",VLOOKUP(C1705,数据标准!E:AF,28,FALSE),"|",TRIM(D1705),"|",TRIM(D1705),"|",E1705,"|",SUBSTITUTE(SUBSTITUTE(F1705,CHAR(10),""),CHAR(13),""),"|")</f>
        <v>Preet|CD000002|M7400|M7400|专业技术服务业||</v>
      </c>
    </row>
    <row r="1706" spans="1:13" s="17" customFormat="1" ht="12">
      <c r="A1706" s="10" t="s">
        <v>34</v>
      </c>
      <c r="B1706" s="22"/>
      <c r="C1706" s="22" t="s">
        <v>661</v>
      </c>
      <c r="D1706" s="22" t="s">
        <v>8969</v>
      </c>
      <c r="E1706" s="22" t="s">
        <v>8970</v>
      </c>
      <c r="F1706" s="22"/>
      <c r="G1706" s="22"/>
      <c r="H1706" s="22"/>
      <c r="I1706" s="22"/>
      <c r="J1706" s="22"/>
      <c r="K1706" s="22"/>
      <c r="L1706" s="22"/>
      <c r="M1706" s="24" t="str">
        <f>CONCATENATE("Preet|",VLOOKUP(C1706,数据标准!E:AF,28,FALSE),"|",TRIM(D1706),"|",TRIM(D1706),"|",E1706,"|",SUBSTITUTE(SUBSTITUTE(F1706,CHAR(10),""),CHAR(13),""),"|")</f>
        <v>Preet|CD000002|M7410|M7410|气象服务||</v>
      </c>
    </row>
    <row r="1707" spans="1:13" s="17" customFormat="1" ht="12">
      <c r="A1707" s="10" t="s">
        <v>34</v>
      </c>
      <c r="B1707" s="22"/>
      <c r="C1707" s="22" t="s">
        <v>661</v>
      </c>
      <c r="D1707" s="22" t="s">
        <v>8971</v>
      </c>
      <c r="E1707" s="22" t="s">
        <v>8972</v>
      </c>
      <c r="F1707" s="22"/>
      <c r="G1707" s="22"/>
      <c r="H1707" s="22"/>
      <c r="I1707" s="22"/>
      <c r="J1707" s="22"/>
      <c r="K1707" s="22"/>
      <c r="L1707" s="22"/>
      <c r="M1707" s="24" t="str">
        <f>CONCATENATE("Preet|",VLOOKUP(C1707,数据标准!E:AF,28,FALSE),"|",TRIM(D1707),"|",TRIM(D1707),"|",E1707,"|",SUBSTITUTE(SUBSTITUTE(F1707,CHAR(10),""),CHAR(13),""),"|")</f>
        <v>Preet|CD000002|M7420|M7420|地震服务||</v>
      </c>
    </row>
    <row r="1708" spans="1:13" s="17" customFormat="1" ht="12">
      <c r="A1708" s="10" t="s">
        <v>34</v>
      </c>
      <c r="B1708" s="22"/>
      <c r="C1708" s="22" t="s">
        <v>661</v>
      </c>
      <c r="D1708" s="22" t="s">
        <v>8973</v>
      </c>
      <c r="E1708" s="22" t="s">
        <v>8974</v>
      </c>
      <c r="F1708" s="22"/>
      <c r="G1708" s="22"/>
      <c r="H1708" s="22"/>
      <c r="I1708" s="22"/>
      <c r="J1708" s="22"/>
      <c r="K1708" s="22"/>
      <c r="L1708" s="22"/>
      <c r="M1708" s="24" t="str">
        <f>CONCATENATE("Preet|",VLOOKUP(C1708,数据标准!E:AF,28,FALSE),"|",TRIM(D1708),"|",TRIM(D1708),"|",E1708,"|",SUBSTITUTE(SUBSTITUTE(F1708,CHAR(10),""),CHAR(13),""),"|")</f>
        <v>Preet|CD000002|M7430|M7430|海洋服务||</v>
      </c>
    </row>
    <row r="1709" spans="1:13" s="17" customFormat="1" ht="12">
      <c r="A1709" s="10" t="s">
        <v>34</v>
      </c>
      <c r="B1709" s="22"/>
      <c r="C1709" s="22" t="s">
        <v>661</v>
      </c>
      <c r="D1709" s="22" t="s">
        <v>8975</v>
      </c>
      <c r="E1709" s="22" t="s">
        <v>8976</v>
      </c>
      <c r="F1709" s="22"/>
      <c r="G1709" s="22"/>
      <c r="H1709" s="22"/>
      <c r="I1709" s="22"/>
      <c r="J1709" s="22"/>
      <c r="K1709" s="22"/>
      <c r="L1709" s="22"/>
      <c r="M1709" s="24" t="str">
        <f>CONCATENATE("Preet|",VLOOKUP(C1709,数据标准!E:AF,28,FALSE),"|",TRIM(D1709),"|",TRIM(D1709),"|",E1709,"|",SUBSTITUTE(SUBSTITUTE(F1709,CHAR(10),""),CHAR(13),""),"|")</f>
        <v>Preet|CD000002|M7431|M7431|海洋气象服务||</v>
      </c>
    </row>
    <row r="1710" spans="1:13" s="17" customFormat="1" ht="12">
      <c r="A1710" s="10" t="s">
        <v>34</v>
      </c>
      <c r="B1710" s="22"/>
      <c r="C1710" s="22" t="s">
        <v>661</v>
      </c>
      <c r="D1710" s="22" t="s">
        <v>8977</v>
      </c>
      <c r="E1710" s="22" t="s">
        <v>8978</v>
      </c>
      <c r="F1710" s="22"/>
      <c r="G1710" s="22"/>
      <c r="H1710" s="22"/>
      <c r="I1710" s="22"/>
      <c r="J1710" s="22"/>
      <c r="K1710" s="22"/>
      <c r="L1710" s="22"/>
      <c r="M1710" s="24" t="str">
        <f>CONCATENATE("Preet|",VLOOKUP(C1710,数据标准!E:AF,28,FALSE),"|",TRIM(D1710),"|",TRIM(D1710),"|",E1710,"|",SUBSTITUTE(SUBSTITUTE(F1710,CHAR(10),""),CHAR(13),""),"|")</f>
        <v>Preet|CD000002|M7432|M7432|海洋环境服务||</v>
      </c>
    </row>
    <row r="1711" spans="1:13" s="17" customFormat="1" ht="12">
      <c r="A1711" s="10" t="s">
        <v>34</v>
      </c>
      <c r="B1711" s="22"/>
      <c r="C1711" s="22" t="s">
        <v>661</v>
      </c>
      <c r="D1711" s="22" t="s">
        <v>8979</v>
      </c>
      <c r="E1711" s="22" t="s">
        <v>8980</v>
      </c>
      <c r="F1711" s="22"/>
      <c r="G1711" s="22"/>
      <c r="H1711" s="22"/>
      <c r="I1711" s="22"/>
      <c r="J1711" s="22"/>
      <c r="K1711" s="22"/>
      <c r="L1711" s="22"/>
      <c r="M1711" s="24" t="str">
        <f>CONCATENATE("Preet|",VLOOKUP(C1711,数据标准!E:AF,28,FALSE),"|",TRIM(D1711),"|",TRIM(D1711),"|",E1711,"|",SUBSTITUTE(SUBSTITUTE(F1711,CHAR(10),""),CHAR(13),""),"|")</f>
        <v>Preet|CD000002|M7439|M7439|其他海洋服务||</v>
      </c>
    </row>
    <row r="1712" spans="1:13" s="17" customFormat="1" ht="12">
      <c r="A1712" s="10" t="s">
        <v>34</v>
      </c>
      <c r="B1712" s="22"/>
      <c r="C1712" s="22" t="s">
        <v>661</v>
      </c>
      <c r="D1712" s="22" t="s">
        <v>8981</v>
      </c>
      <c r="E1712" s="22" t="s">
        <v>8982</v>
      </c>
      <c r="F1712" s="22"/>
      <c r="G1712" s="22"/>
      <c r="H1712" s="22"/>
      <c r="I1712" s="22"/>
      <c r="J1712" s="22"/>
      <c r="K1712" s="22"/>
      <c r="L1712" s="22"/>
      <c r="M1712" s="24" t="str">
        <f>CONCATENATE("Preet|",VLOOKUP(C1712,数据标准!E:AF,28,FALSE),"|",TRIM(D1712),"|",TRIM(D1712),"|",E1712,"|",SUBSTITUTE(SUBSTITUTE(F1712,CHAR(10),""),CHAR(13),""),"|")</f>
        <v>Preet|CD000002|M7440|M7440|测绘地理信息服务||</v>
      </c>
    </row>
    <row r="1713" spans="1:13" s="17" customFormat="1" ht="12">
      <c r="A1713" s="10" t="s">
        <v>34</v>
      </c>
      <c r="B1713" s="22"/>
      <c r="C1713" s="22" t="s">
        <v>661</v>
      </c>
      <c r="D1713" s="22" t="s">
        <v>8983</v>
      </c>
      <c r="E1713" s="22" t="s">
        <v>8984</v>
      </c>
      <c r="F1713" s="22"/>
      <c r="G1713" s="22"/>
      <c r="H1713" s="22"/>
      <c r="I1713" s="22"/>
      <c r="J1713" s="22"/>
      <c r="K1713" s="22"/>
      <c r="L1713" s="22"/>
      <c r="M1713" s="24" t="str">
        <f>CONCATENATE("Preet|",VLOOKUP(C1713,数据标准!E:AF,28,FALSE),"|",TRIM(D1713),"|",TRIM(D1713),"|",E1713,"|",SUBSTITUTE(SUBSTITUTE(F1713,CHAR(10),""),CHAR(13),""),"|")</f>
        <v>Preet|CD000002|M7441|M7441|遥感测绘服务||</v>
      </c>
    </row>
    <row r="1714" spans="1:13" s="17" customFormat="1" ht="12">
      <c r="A1714" s="10" t="s">
        <v>34</v>
      </c>
      <c r="B1714" s="22"/>
      <c r="C1714" s="22" t="s">
        <v>661</v>
      </c>
      <c r="D1714" s="22" t="s">
        <v>8985</v>
      </c>
      <c r="E1714" s="22" t="s">
        <v>8986</v>
      </c>
      <c r="F1714" s="22"/>
      <c r="G1714" s="22"/>
      <c r="H1714" s="22"/>
      <c r="I1714" s="22"/>
      <c r="J1714" s="22"/>
      <c r="K1714" s="22"/>
      <c r="L1714" s="22"/>
      <c r="M1714" s="24" t="str">
        <f>CONCATENATE("Preet|",VLOOKUP(C1714,数据标准!E:AF,28,FALSE),"|",TRIM(D1714),"|",TRIM(D1714),"|",E1714,"|",SUBSTITUTE(SUBSTITUTE(F1714,CHAR(10),""),CHAR(13),""),"|")</f>
        <v>Preet|CD000002|M7449|M7449|其他测绘地理信息服务||</v>
      </c>
    </row>
    <row r="1715" spans="1:13" s="17" customFormat="1" ht="12">
      <c r="A1715" s="10" t="s">
        <v>34</v>
      </c>
      <c r="B1715" s="22"/>
      <c r="C1715" s="22" t="s">
        <v>661</v>
      </c>
      <c r="D1715" s="22" t="s">
        <v>8987</v>
      </c>
      <c r="E1715" s="22" t="s">
        <v>8988</v>
      </c>
      <c r="F1715" s="22"/>
      <c r="G1715" s="22"/>
      <c r="H1715" s="22"/>
      <c r="I1715" s="22"/>
      <c r="J1715" s="22"/>
      <c r="K1715" s="22"/>
      <c r="L1715" s="22"/>
      <c r="M1715" s="24" t="str">
        <f>CONCATENATE("Preet|",VLOOKUP(C1715,数据标准!E:AF,28,FALSE),"|",TRIM(D1715),"|",TRIM(D1715),"|",E1715,"|",SUBSTITUTE(SUBSTITUTE(F1715,CHAR(10),""),CHAR(13),""),"|")</f>
        <v>Preet|CD000002|M7450|M7450|质检技术服务||</v>
      </c>
    </row>
    <row r="1716" spans="1:13" s="17" customFormat="1" ht="12">
      <c r="A1716" s="10" t="s">
        <v>34</v>
      </c>
      <c r="B1716" s="22"/>
      <c r="C1716" s="22" t="s">
        <v>661</v>
      </c>
      <c r="D1716" s="22" t="s">
        <v>8989</v>
      </c>
      <c r="E1716" s="22" t="s">
        <v>8990</v>
      </c>
      <c r="F1716" s="22"/>
      <c r="G1716" s="22"/>
      <c r="H1716" s="22"/>
      <c r="I1716" s="22"/>
      <c r="J1716" s="22"/>
      <c r="K1716" s="22"/>
      <c r="L1716" s="22"/>
      <c r="M1716" s="24" t="str">
        <f>CONCATENATE("Preet|",VLOOKUP(C1716,数据标准!E:AF,28,FALSE),"|",TRIM(D1716),"|",TRIM(D1716),"|",E1716,"|",SUBSTITUTE(SUBSTITUTE(F1716,CHAR(10),""),CHAR(13),""),"|")</f>
        <v>Preet|CD000002|M7451|M7451|检验检疫服务||</v>
      </c>
    </row>
    <row r="1717" spans="1:13" s="17" customFormat="1" ht="12">
      <c r="A1717" s="10" t="s">
        <v>34</v>
      </c>
      <c r="B1717" s="22"/>
      <c r="C1717" s="22" t="s">
        <v>661</v>
      </c>
      <c r="D1717" s="22" t="s">
        <v>8991</v>
      </c>
      <c r="E1717" s="22" t="s">
        <v>8992</v>
      </c>
      <c r="F1717" s="22"/>
      <c r="G1717" s="22"/>
      <c r="H1717" s="22"/>
      <c r="I1717" s="22"/>
      <c r="J1717" s="22"/>
      <c r="K1717" s="22"/>
      <c r="L1717" s="22"/>
      <c r="M1717" s="24" t="str">
        <f>CONCATENATE("Preet|",VLOOKUP(C1717,数据标准!E:AF,28,FALSE),"|",TRIM(D1717),"|",TRIM(D1717),"|",E1717,"|",SUBSTITUTE(SUBSTITUTE(F1717,CHAR(10),""),CHAR(13),""),"|")</f>
        <v>Preet|CD000002|M7452|M7452|检测服务||</v>
      </c>
    </row>
    <row r="1718" spans="1:13" s="17" customFormat="1" ht="12">
      <c r="A1718" s="10" t="s">
        <v>34</v>
      </c>
      <c r="B1718" s="22"/>
      <c r="C1718" s="22" t="s">
        <v>661</v>
      </c>
      <c r="D1718" s="22" t="s">
        <v>8993</v>
      </c>
      <c r="E1718" s="22" t="s">
        <v>8994</v>
      </c>
      <c r="F1718" s="22"/>
      <c r="G1718" s="22"/>
      <c r="H1718" s="22"/>
      <c r="I1718" s="22"/>
      <c r="J1718" s="22"/>
      <c r="K1718" s="22"/>
      <c r="L1718" s="22"/>
      <c r="M1718" s="24" t="str">
        <f>CONCATENATE("Preet|",VLOOKUP(C1718,数据标准!E:AF,28,FALSE),"|",TRIM(D1718),"|",TRIM(D1718),"|",E1718,"|",SUBSTITUTE(SUBSTITUTE(F1718,CHAR(10),""),CHAR(13),""),"|")</f>
        <v>Preet|CD000002|M7453|M7453|计量服务||</v>
      </c>
    </row>
    <row r="1719" spans="1:13" s="17" customFormat="1" ht="12">
      <c r="A1719" s="10" t="s">
        <v>34</v>
      </c>
      <c r="B1719" s="22"/>
      <c r="C1719" s="22" t="s">
        <v>661</v>
      </c>
      <c r="D1719" s="22" t="s">
        <v>8995</v>
      </c>
      <c r="E1719" s="22" t="s">
        <v>8996</v>
      </c>
      <c r="F1719" s="22"/>
      <c r="G1719" s="22"/>
      <c r="H1719" s="22"/>
      <c r="I1719" s="22"/>
      <c r="J1719" s="22"/>
      <c r="K1719" s="22"/>
      <c r="L1719" s="22"/>
      <c r="M1719" s="24" t="str">
        <f>CONCATENATE("Preet|",VLOOKUP(C1719,数据标准!E:AF,28,FALSE),"|",TRIM(D1719),"|",TRIM(D1719),"|",E1719,"|",SUBSTITUTE(SUBSTITUTE(F1719,CHAR(10),""),CHAR(13),""),"|")</f>
        <v>Preet|CD000002|M7454|M7454|标准化服务||</v>
      </c>
    </row>
    <row r="1720" spans="1:13" s="17" customFormat="1" ht="12">
      <c r="A1720" s="10" t="s">
        <v>34</v>
      </c>
      <c r="B1720" s="22"/>
      <c r="C1720" s="22" t="s">
        <v>661</v>
      </c>
      <c r="D1720" s="22" t="s">
        <v>8997</v>
      </c>
      <c r="E1720" s="22" t="s">
        <v>8998</v>
      </c>
      <c r="F1720" s="22"/>
      <c r="G1720" s="22"/>
      <c r="H1720" s="22"/>
      <c r="I1720" s="22"/>
      <c r="J1720" s="22"/>
      <c r="K1720" s="22"/>
      <c r="L1720" s="22"/>
      <c r="M1720" s="24" t="str">
        <f>CONCATENATE("Preet|",VLOOKUP(C1720,数据标准!E:AF,28,FALSE),"|",TRIM(D1720),"|",TRIM(D1720),"|",E1720,"|",SUBSTITUTE(SUBSTITUTE(F1720,CHAR(10),""),CHAR(13),""),"|")</f>
        <v>Preet|CD000002|M7455|M7455|认证认可服务||</v>
      </c>
    </row>
    <row r="1721" spans="1:13" s="17" customFormat="1" ht="12">
      <c r="A1721" s="10" t="s">
        <v>34</v>
      </c>
      <c r="B1721" s="22"/>
      <c r="C1721" s="22" t="s">
        <v>661</v>
      </c>
      <c r="D1721" s="22" t="s">
        <v>8999</v>
      </c>
      <c r="E1721" s="22" t="s">
        <v>9000</v>
      </c>
      <c r="F1721" s="22"/>
      <c r="G1721" s="22"/>
      <c r="H1721" s="22"/>
      <c r="I1721" s="22"/>
      <c r="J1721" s="22"/>
      <c r="K1721" s="22"/>
      <c r="L1721" s="22"/>
      <c r="M1721" s="24" t="str">
        <f>CONCATENATE("Preet|",VLOOKUP(C1721,数据标准!E:AF,28,FALSE),"|",TRIM(D1721),"|",TRIM(D1721),"|",E1721,"|",SUBSTITUTE(SUBSTITUTE(F1721,CHAR(10),""),CHAR(13),""),"|")</f>
        <v>Preet|CD000002|M7459|M7459|其他质检技术服务||</v>
      </c>
    </row>
    <row r="1722" spans="1:13" s="17" customFormat="1" ht="12">
      <c r="A1722" s="10" t="s">
        <v>34</v>
      </c>
      <c r="B1722" s="22"/>
      <c r="C1722" s="22" t="s">
        <v>661</v>
      </c>
      <c r="D1722" s="22" t="s">
        <v>9001</v>
      </c>
      <c r="E1722" s="22" t="s">
        <v>9002</v>
      </c>
      <c r="F1722" s="22"/>
      <c r="G1722" s="22"/>
      <c r="H1722" s="22"/>
      <c r="I1722" s="22"/>
      <c r="J1722" s="22"/>
      <c r="K1722" s="22"/>
      <c r="L1722" s="22"/>
      <c r="M1722" s="24" t="str">
        <f>CONCATENATE("Preet|",VLOOKUP(C1722,数据标准!E:AF,28,FALSE),"|",TRIM(D1722),"|",TRIM(D1722),"|",E1722,"|",SUBSTITUTE(SUBSTITUTE(F1722,CHAR(10),""),CHAR(13),""),"|")</f>
        <v>Preet|CD000002|M7460|M7460|环境与生态监测检测服务||</v>
      </c>
    </row>
    <row r="1723" spans="1:13" s="17" customFormat="1" ht="12">
      <c r="A1723" s="10" t="s">
        <v>34</v>
      </c>
      <c r="B1723" s="22"/>
      <c r="C1723" s="22" t="s">
        <v>661</v>
      </c>
      <c r="D1723" s="22" t="s">
        <v>9003</v>
      </c>
      <c r="E1723" s="22" t="s">
        <v>9004</v>
      </c>
      <c r="F1723" s="22"/>
      <c r="G1723" s="22"/>
      <c r="H1723" s="22"/>
      <c r="I1723" s="22"/>
      <c r="J1723" s="22"/>
      <c r="K1723" s="22"/>
      <c r="L1723" s="22"/>
      <c r="M1723" s="24" t="str">
        <f>CONCATENATE("Preet|",VLOOKUP(C1723,数据标准!E:AF,28,FALSE),"|",TRIM(D1723),"|",TRIM(D1723),"|",E1723,"|",SUBSTITUTE(SUBSTITUTE(F1723,CHAR(10),""),CHAR(13),""),"|")</f>
        <v>Preet|CD000002|M7461|M7461|环境保护监测||</v>
      </c>
    </row>
    <row r="1724" spans="1:13" s="17" customFormat="1" ht="12">
      <c r="A1724" s="10" t="s">
        <v>34</v>
      </c>
      <c r="B1724" s="22"/>
      <c r="C1724" s="22" t="s">
        <v>661</v>
      </c>
      <c r="D1724" s="22" t="s">
        <v>9005</v>
      </c>
      <c r="E1724" s="22" t="s">
        <v>9006</v>
      </c>
      <c r="F1724" s="22"/>
      <c r="G1724" s="22"/>
      <c r="H1724" s="22"/>
      <c r="I1724" s="22"/>
      <c r="J1724" s="22"/>
      <c r="K1724" s="22"/>
      <c r="L1724" s="22"/>
      <c r="M1724" s="24" t="str">
        <f>CONCATENATE("Preet|",VLOOKUP(C1724,数据标准!E:AF,28,FALSE),"|",TRIM(D1724),"|",TRIM(D1724),"|",E1724,"|",SUBSTITUTE(SUBSTITUTE(F1724,CHAR(10),""),CHAR(13),""),"|")</f>
        <v>Preet|CD000002|M7462|M7462|生态资源监测||</v>
      </c>
    </row>
    <row r="1725" spans="1:13" s="17" customFormat="1" ht="12">
      <c r="A1725" s="10" t="s">
        <v>34</v>
      </c>
      <c r="B1725" s="22"/>
      <c r="C1725" s="22" t="s">
        <v>661</v>
      </c>
      <c r="D1725" s="22" t="s">
        <v>9007</v>
      </c>
      <c r="E1725" s="22" t="s">
        <v>9008</v>
      </c>
      <c r="F1725" s="22"/>
      <c r="G1725" s="22"/>
      <c r="H1725" s="22"/>
      <c r="I1725" s="22"/>
      <c r="J1725" s="22"/>
      <c r="K1725" s="22"/>
      <c r="L1725" s="22"/>
      <c r="M1725" s="24" t="str">
        <f>CONCATENATE("Preet|",VLOOKUP(C1725,数据标准!E:AF,28,FALSE),"|",TRIM(D1725),"|",TRIM(D1725),"|",E1725,"|",SUBSTITUTE(SUBSTITUTE(F1725,CHAR(10),""),CHAR(13),""),"|")</f>
        <v>Preet|CD000002|M7463|M7463|野生动物疫源疫病防控监测||</v>
      </c>
    </row>
    <row r="1726" spans="1:13" s="17" customFormat="1" ht="12">
      <c r="A1726" s="10" t="s">
        <v>34</v>
      </c>
      <c r="B1726" s="22"/>
      <c r="C1726" s="22" t="s">
        <v>661</v>
      </c>
      <c r="D1726" s="22" t="s">
        <v>9009</v>
      </c>
      <c r="E1726" s="22" t="s">
        <v>9010</v>
      </c>
      <c r="F1726" s="22"/>
      <c r="G1726" s="22"/>
      <c r="H1726" s="22"/>
      <c r="I1726" s="22"/>
      <c r="J1726" s="22"/>
      <c r="K1726" s="22"/>
      <c r="L1726" s="22"/>
      <c r="M1726" s="24" t="str">
        <f>CONCATENATE("Preet|",VLOOKUP(C1726,数据标准!E:AF,28,FALSE),"|",TRIM(D1726),"|",TRIM(D1726),"|",E1726,"|",SUBSTITUTE(SUBSTITUTE(F1726,CHAR(10),""),CHAR(13),""),"|")</f>
        <v>Preet|CD000002|M7470|M7470|地质勘查||</v>
      </c>
    </row>
    <row r="1727" spans="1:13" s="17" customFormat="1" ht="12">
      <c r="A1727" s="10" t="s">
        <v>34</v>
      </c>
      <c r="B1727" s="22"/>
      <c r="C1727" s="22" t="s">
        <v>661</v>
      </c>
      <c r="D1727" s="22" t="s">
        <v>9011</v>
      </c>
      <c r="E1727" s="22" t="s">
        <v>9012</v>
      </c>
      <c r="F1727" s="22"/>
      <c r="G1727" s="22"/>
      <c r="H1727" s="22"/>
      <c r="I1727" s="22"/>
      <c r="J1727" s="22"/>
      <c r="K1727" s="22"/>
      <c r="L1727" s="22"/>
      <c r="M1727" s="24" t="str">
        <f>CONCATENATE("Preet|",VLOOKUP(C1727,数据标准!E:AF,28,FALSE),"|",TRIM(D1727),"|",TRIM(D1727),"|",E1727,"|",SUBSTITUTE(SUBSTITUTE(F1727,CHAR(10),""),CHAR(13),""),"|")</f>
        <v>Preet|CD000002|M7471|M7471|能源矿产地质勘查||</v>
      </c>
    </row>
    <row r="1728" spans="1:13" s="17" customFormat="1" ht="12">
      <c r="A1728" s="10" t="s">
        <v>34</v>
      </c>
      <c r="B1728" s="22"/>
      <c r="C1728" s="22" t="s">
        <v>661</v>
      </c>
      <c r="D1728" s="22" t="s">
        <v>9013</v>
      </c>
      <c r="E1728" s="22" t="s">
        <v>9014</v>
      </c>
      <c r="F1728" s="22"/>
      <c r="G1728" s="22"/>
      <c r="H1728" s="22"/>
      <c r="I1728" s="22"/>
      <c r="J1728" s="22"/>
      <c r="K1728" s="22"/>
      <c r="L1728" s="22"/>
      <c r="M1728" s="24" t="str">
        <f>CONCATENATE("Preet|",VLOOKUP(C1728,数据标准!E:AF,28,FALSE),"|",TRIM(D1728),"|",TRIM(D1728),"|",E1728,"|",SUBSTITUTE(SUBSTITUTE(F1728,CHAR(10),""),CHAR(13),""),"|")</f>
        <v>Preet|CD000002|M7472|M7472|固体矿产地质勘查||</v>
      </c>
    </row>
    <row r="1729" spans="1:13" s="17" customFormat="1" ht="12">
      <c r="A1729" s="10" t="s">
        <v>34</v>
      </c>
      <c r="B1729" s="22"/>
      <c r="C1729" s="22" t="s">
        <v>661</v>
      </c>
      <c r="D1729" s="22" t="s">
        <v>9015</v>
      </c>
      <c r="E1729" s="22" t="s">
        <v>9016</v>
      </c>
      <c r="F1729" s="22"/>
      <c r="G1729" s="22"/>
      <c r="H1729" s="22"/>
      <c r="I1729" s="22"/>
      <c r="J1729" s="22"/>
      <c r="K1729" s="22"/>
      <c r="L1729" s="22"/>
      <c r="M1729" s="24" t="str">
        <f>CONCATENATE("Preet|",VLOOKUP(C1729,数据标准!E:AF,28,FALSE),"|",TRIM(D1729),"|",TRIM(D1729),"|",E1729,"|",SUBSTITUTE(SUBSTITUTE(F1729,CHAR(10),""),CHAR(13),""),"|")</f>
        <v>Preet|CD000002|M7473|M7473|水、二氧化碳等矿产地质勘查||</v>
      </c>
    </row>
    <row r="1730" spans="1:13" s="17" customFormat="1" ht="12">
      <c r="A1730" s="10" t="s">
        <v>34</v>
      </c>
      <c r="B1730" s="22"/>
      <c r="C1730" s="22" t="s">
        <v>661</v>
      </c>
      <c r="D1730" s="22" t="s">
        <v>9017</v>
      </c>
      <c r="E1730" s="22" t="s">
        <v>9018</v>
      </c>
      <c r="F1730" s="22"/>
      <c r="G1730" s="22"/>
      <c r="H1730" s="22"/>
      <c r="I1730" s="22"/>
      <c r="J1730" s="22"/>
      <c r="K1730" s="22"/>
      <c r="L1730" s="22"/>
      <c r="M1730" s="24" t="str">
        <f>CONCATENATE("Preet|",VLOOKUP(C1730,数据标准!E:AF,28,FALSE),"|",TRIM(D1730),"|",TRIM(D1730),"|",E1730,"|",SUBSTITUTE(SUBSTITUTE(F1730,CHAR(10),""),CHAR(13),""),"|")</f>
        <v>Preet|CD000002|M7474|M7474|基础地质勘查||</v>
      </c>
    </row>
    <row r="1731" spans="1:13" s="17" customFormat="1" ht="12">
      <c r="A1731" s="10" t="s">
        <v>34</v>
      </c>
      <c r="B1731" s="22"/>
      <c r="C1731" s="22" t="s">
        <v>661</v>
      </c>
      <c r="D1731" s="22" t="s">
        <v>9019</v>
      </c>
      <c r="E1731" s="22" t="s">
        <v>9020</v>
      </c>
      <c r="F1731" s="22"/>
      <c r="G1731" s="22"/>
      <c r="H1731" s="22"/>
      <c r="I1731" s="22"/>
      <c r="J1731" s="22"/>
      <c r="K1731" s="22"/>
      <c r="L1731" s="22"/>
      <c r="M1731" s="24" t="str">
        <f>CONCATENATE("Preet|",VLOOKUP(C1731,数据标准!E:AF,28,FALSE),"|",TRIM(D1731),"|",TRIM(D1731),"|",E1731,"|",SUBSTITUTE(SUBSTITUTE(F1731,CHAR(10),""),CHAR(13),""),"|")</f>
        <v>Preet|CD000002|M7475|M7475|地质勘查技术服务||</v>
      </c>
    </row>
    <row r="1732" spans="1:13" s="17" customFormat="1" ht="12">
      <c r="A1732" s="10" t="s">
        <v>34</v>
      </c>
      <c r="B1732" s="22"/>
      <c r="C1732" s="22" t="s">
        <v>661</v>
      </c>
      <c r="D1732" s="22" t="s">
        <v>9021</v>
      </c>
      <c r="E1732" s="22" t="s">
        <v>9022</v>
      </c>
      <c r="F1732" s="22"/>
      <c r="G1732" s="22"/>
      <c r="H1732" s="22"/>
      <c r="I1732" s="22"/>
      <c r="J1732" s="22"/>
      <c r="K1732" s="22"/>
      <c r="L1732" s="22"/>
      <c r="M1732" s="24" t="str">
        <f>CONCATENATE("Preet|",VLOOKUP(C1732,数据标准!E:AF,28,FALSE),"|",TRIM(D1732),"|",TRIM(D1732),"|",E1732,"|",SUBSTITUTE(SUBSTITUTE(F1732,CHAR(10),""),CHAR(13),""),"|")</f>
        <v>Preet|CD000002|M7480|M7480|工程技术与设计服务||</v>
      </c>
    </row>
    <row r="1733" spans="1:13" s="17" customFormat="1" ht="12">
      <c r="A1733" s="10" t="s">
        <v>34</v>
      </c>
      <c r="B1733" s="22"/>
      <c r="C1733" s="22" t="s">
        <v>661</v>
      </c>
      <c r="D1733" s="22" t="s">
        <v>9023</v>
      </c>
      <c r="E1733" s="22" t="s">
        <v>9024</v>
      </c>
      <c r="F1733" s="22"/>
      <c r="G1733" s="22"/>
      <c r="H1733" s="22"/>
      <c r="I1733" s="22"/>
      <c r="J1733" s="22"/>
      <c r="K1733" s="22"/>
      <c r="L1733" s="22"/>
      <c r="M1733" s="24" t="str">
        <f>CONCATENATE("Preet|",VLOOKUP(C1733,数据标准!E:AF,28,FALSE),"|",TRIM(D1733),"|",TRIM(D1733),"|",E1733,"|",SUBSTITUTE(SUBSTITUTE(F1733,CHAR(10),""),CHAR(13),""),"|")</f>
        <v>Preet|CD000002|M7481|M7481|工程管理服务||</v>
      </c>
    </row>
    <row r="1734" spans="1:13" s="17" customFormat="1" ht="12">
      <c r="A1734" s="10" t="s">
        <v>34</v>
      </c>
      <c r="B1734" s="22"/>
      <c r="C1734" s="22" t="s">
        <v>661</v>
      </c>
      <c r="D1734" s="22" t="s">
        <v>9025</v>
      </c>
      <c r="E1734" s="22" t="s">
        <v>9026</v>
      </c>
      <c r="F1734" s="22"/>
      <c r="G1734" s="22"/>
      <c r="H1734" s="22"/>
      <c r="I1734" s="22"/>
      <c r="J1734" s="22"/>
      <c r="K1734" s="22"/>
      <c r="L1734" s="22"/>
      <c r="M1734" s="24" t="str">
        <f>CONCATENATE("Preet|",VLOOKUP(C1734,数据标准!E:AF,28,FALSE),"|",TRIM(D1734),"|",TRIM(D1734),"|",E1734,"|",SUBSTITUTE(SUBSTITUTE(F1734,CHAR(10),""),CHAR(13),""),"|")</f>
        <v>Preet|CD000002|M7482|M7482|工程监理服务||</v>
      </c>
    </row>
    <row r="1735" spans="1:13" s="17" customFormat="1" ht="12">
      <c r="A1735" s="10" t="s">
        <v>34</v>
      </c>
      <c r="B1735" s="22"/>
      <c r="C1735" s="22" t="s">
        <v>661</v>
      </c>
      <c r="D1735" s="22" t="s">
        <v>9027</v>
      </c>
      <c r="E1735" s="22" t="s">
        <v>9028</v>
      </c>
      <c r="F1735" s="22"/>
      <c r="G1735" s="22"/>
      <c r="H1735" s="22"/>
      <c r="I1735" s="22"/>
      <c r="J1735" s="22"/>
      <c r="K1735" s="22"/>
      <c r="L1735" s="22"/>
      <c r="M1735" s="24" t="str">
        <f>CONCATENATE("Preet|",VLOOKUP(C1735,数据标准!E:AF,28,FALSE),"|",TRIM(D1735),"|",TRIM(D1735),"|",E1735,"|",SUBSTITUTE(SUBSTITUTE(F1735,CHAR(10),""),CHAR(13),""),"|")</f>
        <v>Preet|CD000002|M7483|M7483|工程勘察活动||</v>
      </c>
    </row>
    <row r="1736" spans="1:13" s="17" customFormat="1" ht="12">
      <c r="A1736" s="10" t="s">
        <v>34</v>
      </c>
      <c r="B1736" s="22"/>
      <c r="C1736" s="22" t="s">
        <v>661</v>
      </c>
      <c r="D1736" s="22" t="s">
        <v>9029</v>
      </c>
      <c r="E1736" s="22" t="s">
        <v>9030</v>
      </c>
      <c r="F1736" s="22"/>
      <c r="G1736" s="22"/>
      <c r="H1736" s="22"/>
      <c r="I1736" s="22"/>
      <c r="J1736" s="22"/>
      <c r="K1736" s="22"/>
      <c r="L1736" s="22"/>
      <c r="M1736" s="24" t="str">
        <f>CONCATENATE("Preet|",VLOOKUP(C1736,数据标准!E:AF,28,FALSE),"|",TRIM(D1736),"|",TRIM(D1736),"|",E1736,"|",SUBSTITUTE(SUBSTITUTE(F1736,CHAR(10),""),CHAR(13),""),"|")</f>
        <v>Preet|CD000002|M7484|M7484|工程设计活动||</v>
      </c>
    </row>
    <row r="1737" spans="1:13" s="17" customFormat="1" ht="12">
      <c r="A1737" s="10" t="s">
        <v>34</v>
      </c>
      <c r="B1737" s="22"/>
      <c r="C1737" s="22" t="s">
        <v>661</v>
      </c>
      <c r="D1737" s="22" t="s">
        <v>9031</v>
      </c>
      <c r="E1737" s="22" t="s">
        <v>9032</v>
      </c>
      <c r="F1737" s="22"/>
      <c r="G1737" s="22"/>
      <c r="H1737" s="22"/>
      <c r="I1737" s="22"/>
      <c r="J1737" s="22"/>
      <c r="K1737" s="22"/>
      <c r="L1737" s="22"/>
      <c r="M1737" s="24" t="str">
        <f>CONCATENATE("Preet|",VLOOKUP(C1737,数据标准!E:AF,28,FALSE),"|",TRIM(D1737),"|",TRIM(D1737),"|",E1737,"|",SUBSTITUTE(SUBSTITUTE(F1737,CHAR(10),""),CHAR(13),""),"|")</f>
        <v>Preet|CD000002|M7485|M7485|规划设计管理||</v>
      </c>
    </row>
    <row r="1738" spans="1:13" s="17" customFormat="1" ht="12">
      <c r="A1738" s="10" t="s">
        <v>34</v>
      </c>
      <c r="B1738" s="22"/>
      <c r="C1738" s="22" t="s">
        <v>661</v>
      </c>
      <c r="D1738" s="22" t="s">
        <v>9033</v>
      </c>
      <c r="E1738" s="22" t="s">
        <v>9034</v>
      </c>
      <c r="F1738" s="22"/>
      <c r="G1738" s="22"/>
      <c r="H1738" s="22"/>
      <c r="I1738" s="22"/>
      <c r="J1738" s="22"/>
      <c r="K1738" s="22"/>
      <c r="L1738" s="22"/>
      <c r="M1738" s="24" t="str">
        <f>CONCATENATE("Preet|",VLOOKUP(C1738,数据标准!E:AF,28,FALSE),"|",TRIM(D1738),"|",TRIM(D1738),"|",E1738,"|",SUBSTITUTE(SUBSTITUTE(F1738,CHAR(10),""),CHAR(13),""),"|")</f>
        <v>Preet|CD000002|M7486|M7486|土地规划服务||</v>
      </c>
    </row>
    <row r="1739" spans="1:13" s="17" customFormat="1" ht="12">
      <c r="A1739" s="10" t="s">
        <v>34</v>
      </c>
      <c r="B1739" s="22"/>
      <c r="C1739" s="22" t="s">
        <v>661</v>
      </c>
      <c r="D1739" s="22" t="s">
        <v>9035</v>
      </c>
      <c r="E1739" s="22" t="s">
        <v>9036</v>
      </c>
      <c r="F1739" s="22"/>
      <c r="G1739" s="22"/>
      <c r="H1739" s="22"/>
      <c r="I1739" s="22"/>
      <c r="J1739" s="22"/>
      <c r="K1739" s="22"/>
      <c r="L1739" s="22"/>
      <c r="M1739" s="24" t="str">
        <f>CONCATENATE("Preet|",VLOOKUP(C1739,数据标准!E:AF,28,FALSE),"|",TRIM(D1739),"|",TRIM(D1739),"|",E1739,"|",SUBSTITUTE(SUBSTITUTE(F1739,CHAR(10),""),CHAR(13),""),"|")</f>
        <v>Preet|CD000002|M7490|M7490|工业与专业设计及其他专业技术服务||</v>
      </c>
    </row>
    <row r="1740" spans="1:13" s="17" customFormat="1" ht="12">
      <c r="A1740" s="10" t="s">
        <v>34</v>
      </c>
      <c r="B1740" s="22"/>
      <c r="C1740" s="22" t="s">
        <v>661</v>
      </c>
      <c r="D1740" s="22" t="s">
        <v>9037</v>
      </c>
      <c r="E1740" s="22" t="s">
        <v>9038</v>
      </c>
      <c r="F1740" s="22"/>
      <c r="G1740" s="22"/>
      <c r="H1740" s="22"/>
      <c r="I1740" s="22"/>
      <c r="J1740" s="22"/>
      <c r="K1740" s="22"/>
      <c r="L1740" s="22"/>
      <c r="M1740" s="24" t="str">
        <f>CONCATENATE("Preet|",VLOOKUP(C1740,数据标准!E:AF,28,FALSE),"|",TRIM(D1740),"|",TRIM(D1740),"|",E1740,"|",SUBSTITUTE(SUBSTITUTE(F1740,CHAR(10),""),CHAR(13),""),"|")</f>
        <v>Preet|CD000002|M7491|M7491|工业设计服务||</v>
      </c>
    </row>
    <row r="1741" spans="1:13" s="17" customFormat="1" ht="12">
      <c r="A1741" s="10" t="s">
        <v>34</v>
      </c>
      <c r="B1741" s="22"/>
      <c r="C1741" s="22" t="s">
        <v>661</v>
      </c>
      <c r="D1741" s="22" t="s">
        <v>9039</v>
      </c>
      <c r="E1741" s="22" t="s">
        <v>9040</v>
      </c>
      <c r="F1741" s="22"/>
      <c r="G1741" s="22"/>
      <c r="H1741" s="22"/>
      <c r="I1741" s="22"/>
      <c r="J1741" s="22"/>
      <c r="K1741" s="22"/>
      <c r="L1741" s="22"/>
      <c r="M1741" s="24" t="str">
        <f>CONCATENATE("Preet|",VLOOKUP(C1741,数据标准!E:AF,28,FALSE),"|",TRIM(D1741),"|",TRIM(D1741),"|",E1741,"|",SUBSTITUTE(SUBSTITUTE(F1741,CHAR(10),""),CHAR(13),""),"|")</f>
        <v>Preet|CD000002|M7492|M7492|专业设计服务||</v>
      </c>
    </row>
    <row r="1742" spans="1:13" s="17" customFormat="1" ht="12">
      <c r="A1742" s="10" t="s">
        <v>34</v>
      </c>
      <c r="B1742" s="22"/>
      <c r="C1742" s="22" t="s">
        <v>661</v>
      </c>
      <c r="D1742" s="22" t="s">
        <v>9041</v>
      </c>
      <c r="E1742" s="22" t="s">
        <v>9042</v>
      </c>
      <c r="F1742" s="22"/>
      <c r="G1742" s="22"/>
      <c r="H1742" s="22"/>
      <c r="I1742" s="22"/>
      <c r="J1742" s="22"/>
      <c r="K1742" s="22"/>
      <c r="L1742" s="22"/>
      <c r="M1742" s="24" t="str">
        <f>CONCATENATE("Preet|",VLOOKUP(C1742,数据标准!E:AF,28,FALSE),"|",TRIM(D1742),"|",TRIM(D1742),"|",E1742,"|",SUBSTITUTE(SUBSTITUTE(F1742,CHAR(10),""),CHAR(13),""),"|")</f>
        <v>Preet|CD000002|M7493|M7493|兽医服务||</v>
      </c>
    </row>
    <row r="1743" spans="1:13" s="17" customFormat="1" ht="12">
      <c r="A1743" s="10" t="s">
        <v>34</v>
      </c>
      <c r="B1743" s="22"/>
      <c r="C1743" s="22" t="s">
        <v>661</v>
      </c>
      <c r="D1743" s="22" t="s">
        <v>9043</v>
      </c>
      <c r="E1743" s="22" t="s">
        <v>9044</v>
      </c>
      <c r="F1743" s="22"/>
      <c r="G1743" s="22"/>
      <c r="H1743" s="22"/>
      <c r="I1743" s="22"/>
      <c r="J1743" s="22"/>
      <c r="K1743" s="22"/>
      <c r="L1743" s="22"/>
      <c r="M1743" s="24" t="str">
        <f>CONCATENATE("Preet|",VLOOKUP(C1743,数据标准!E:AF,28,FALSE),"|",TRIM(D1743),"|",TRIM(D1743),"|",E1743,"|",SUBSTITUTE(SUBSTITUTE(F1743,CHAR(10),""),CHAR(13),""),"|")</f>
        <v>Preet|CD000002|M7499|M7499|其他未列明专业技术服务业||</v>
      </c>
    </row>
    <row r="1744" spans="1:13" s="17" customFormat="1" ht="12">
      <c r="A1744" s="10" t="s">
        <v>34</v>
      </c>
      <c r="B1744" s="22"/>
      <c r="C1744" s="22" t="s">
        <v>661</v>
      </c>
      <c r="D1744" s="22" t="s">
        <v>9045</v>
      </c>
      <c r="E1744" s="22" t="s">
        <v>9046</v>
      </c>
      <c r="F1744" s="22"/>
      <c r="G1744" s="22"/>
      <c r="H1744" s="22"/>
      <c r="I1744" s="22"/>
      <c r="J1744" s="22"/>
      <c r="K1744" s="22"/>
      <c r="L1744" s="22"/>
      <c r="M1744" s="24" t="str">
        <f>CONCATENATE("Preet|",VLOOKUP(C1744,数据标准!E:AF,28,FALSE),"|",TRIM(D1744),"|",TRIM(D1744),"|",E1744,"|",SUBSTITUTE(SUBSTITUTE(F1744,CHAR(10),""),CHAR(13),""),"|")</f>
        <v>Preet|CD000002|M7500|M7500|科技推广和应用服务业||</v>
      </c>
    </row>
    <row r="1745" spans="1:13" s="17" customFormat="1" ht="12">
      <c r="A1745" s="10" t="s">
        <v>34</v>
      </c>
      <c r="B1745" s="22"/>
      <c r="C1745" s="22" t="s">
        <v>661</v>
      </c>
      <c r="D1745" s="22" t="s">
        <v>9047</v>
      </c>
      <c r="E1745" s="22" t="s">
        <v>9048</v>
      </c>
      <c r="F1745" s="22"/>
      <c r="G1745" s="22"/>
      <c r="H1745" s="22"/>
      <c r="I1745" s="22"/>
      <c r="J1745" s="22"/>
      <c r="K1745" s="22"/>
      <c r="L1745" s="22"/>
      <c r="M1745" s="24" t="str">
        <f>CONCATENATE("Preet|",VLOOKUP(C1745,数据标准!E:AF,28,FALSE),"|",TRIM(D1745),"|",TRIM(D1745),"|",E1745,"|",SUBSTITUTE(SUBSTITUTE(F1745,CHAR(10),""),CHAR(13),""),"|")</f>
        <v>Preet|CD000002|M7510|M7510|技术推广服务||</v>
      </c>
    </row>
    <row r="1746" spans="1:13" s="17" customFormat="1" ht="12">
      <c r="A1746" s="10" t="s">
        <v>34</v>
      </c>
      <c r="B1746" s="22"/>
      <c r="C1746" s="22" t="s">
        <v>661</v>
      </c>
      <c r="D1746" s="22" t="s">
        <v>9049</v>
      </c>
      <c r="E1746" s="22" t="s">
        <v>9050</v>
      </c>
      <c r="F1746" s="22"/>
      <c r="G1746" s="22"/>
      <c r="H1746" s="22"/>
      <c r="I1746" s="22"/>
      <c r="J1746" s="22"/>
      <c r="K1746" s="22"/>
      <c r="L1746" s="22"/>
      <c r="M1746" s="24" t="str">
        <f>CONCATENATE("Preet|",VLOOKUP(C1746,数据标准!E:AF,28,FALSE),"|",TRIM(D1746),"|",TRIM(D1746),"|",E1746,"|",SUBSTITUTE(SUBSTITUTE(F1746,CHAR(10),""),CHAR(13),""),"|")</f>
        <v>Preet|CD000002|M7511|M7511|农林牧渔技术推广服务||</v>
      </c>
    </row>
    <row r="1747" spans="1:13" s="17" customFormat="1" ht="12">
      <c r="A1747" s="10" t="s">
        <v>34</v>
      </c>
      <c r="B1747" s="22"/>
      <c r="C1747" s="22" t="s">
        <v>661</v>
      </c>
      <c r="D1747" s="22" t="s">
        <v>9051</v>
      </c>
      <c r="E1747" s="22" t="s">
        <v>9052</v>
      </c>
      <c r="F1747" s="22"/>
      <c r="G1747" s="22"/>
      <c r="H1747" s="22"/>
      <c r="I1747" s="22"/>
      <c r="J1747" s="22"/>
      <c r="K1747" s="22"/>
      <c r="L1747" s="22"/>
      <c r="M1747" s="24" t="str">
        <f>CONCATENATE("Preet|",VLOOKUP(C1747,数据标准!E:AF,28,FALSE),"|",TRIM(D1747),"|",TRIM(D1747),"|",E1747,"|",SUBSTITUTE(SUBSTITUTE(F1747,CHAR(10),""),CHAR(13),""),"|")</f>
        <v>Preet|CD000002|M7512|M7512|生物技术推广服务||</v>
      </c>
    </row>
    <row r="1748" spans="1:13" s="17" customFormat="1" ht="12">
      <c r="A1748" s="10" t="s">
        <v>34</v>
      </c>
      <c r="B1748" s="22"/>
      <c r="C1748" s="22" t="s">
        <v>661</v>
      </c>
      <c r="D1748" s="22" t="s">
        <v>9053</v>
      </c>
      <c r="E1748" s="22" t="s">
        <v>9054</v>
      </c>
      <c r="F1748" s="22"/>
      <c r="G1748" s="22"/>
      <c r="H1748" s="22"/>
      <c r="I1748" s="22"/>
      <c r="J1748" s="22"/>
      <c r="K1748" s="22"/>
      <c r="L1748" s="22"/>
      <c r="M1748" s="24" t="str">
        <f>CONCATENATE("Preet|",VLOOKUP(C1748,数据标准!E:AF,28,FALSE),"|",TRIM(D1748),"|",TRIM(D1748),"|",E1748,"|",SUBSTITUTE(SUBSTITUTE(F1748,CHAR(10),""),CHAR(13),""),"|")</f>
        <v>Preet|CD000002|M7513|M7513|新材料技术推广服务||</v>
      </c>
    </row>
    <row r="1749" spans="1:13" s="17" customFormat="1" ht="12">
      <c r="A1749" s="10" t="s">
        <v>34</v>
      </c>
      <c r="B1749" s="22"/>
      <c r="C1749" s="22" t="s">
        <v>661</v>
      </c>
      <c r="D1749" s="22" t="s">
        <v>9055</v>
      </c>
      <c r="E1749" s="22" t="s">
        <v>9056</v>
      </c>
      <c r="F1749" s="22"/>
      <c r="G1749" s="22"/>
      <c r="H1749" s="22"/>
      <c r="I1749" s="22"/>
      <c r="J1749" s="22"/>
      <c r="K1749" s="22"/>
      <c r="L1749" s="22"/>
      <c r="M1749" s="24" t="str">
        <f>CONCATENATE("Preet|",VLOOKUP(C1749,数据标准!E:AF,28,FALSE),"|",TRIM(D1749),"|",TRIM(D1749),"|",E1749,"|",SUBSTITUTE(SUBSTITUTE(F1749,CHAR(10),""),CHAR(13),""),"|")</f>
        <v>Preet|CD000002|M7514|M7514|节能技术推广服务||</v>
      </c>
    </row>
    <row r="1750" spans="1:13" s="17" customFormat="1" ht="12">
      <c r="A1750" s="10" t="s">
        <v>34</v>
      </c>
      <c r="B1750" s="22"/>
      <c r="C1750" s="22" t="s">
        <v>661</v>
      </c>
      <c r="D1750" s="22" t="s">
        <v>9057</v>
      </c>
      <c r="E1750" s="22" t="s">
        <v>9058</v>
      </c>
      <c r="F1750" s="22"/>
      <c r="G1750" s="22"/>
      <c r="H1750" s="22"/>
      <c r="I1750" s="22"/>
      <c r="J1750" s="22"/>
      <c r="K1750" s="22"/>
      <c r="L1750" s="22"/>
      <c r="M1750" s="24" t="str">
        <f>CONCATENATE("Preet|",VLOOKUP(C1750,数据标准!E:AF,28,FALSE),"|",TRIM(D1750),"|",TRIM(D1750),"|",E1750,"|",SUBSTITUTE(SUBSTITUTE(F1750,CHAR(10),""),CHAR(13),""),"|")</f>
        <v>Preet|CD000002|M7515|M7515|新能源技术推广服务||</v>
      </c>
    </row>
    <row r="1751" spans="1:13" s="17" customFormat="1" ht="12">
      <c r="A1751" s="10" t="s">
        <v>34</v>
      </c>
      <c r="B1751" s="22"/>
      <c r="C1751" s="22" t="s">
        <v>661</v>
      </c>
      <c r="D1751" s="22" t="s">
        <v>9059</v>
      </c>
      <c r="E1751" s="22" t="s">
        <v>9060</v>
      </c>
      <c r="F1751" s="22"/>
      <c r="G1751" s="22"/>
      <c r="H1751" s="22"/>
      <c r="I1751" s="22"/>
      <c r="J1751" s="22"/>
      <c r="K1751" s="22"/>
      <c r="L1751" s="22"/>
      <c r="M1751" s="24" t="str">
        <f>CONCATENATE("Preet|",VLOOKUP(C1751,数据标准!E:AF,28,FALSE),"|",TRIM(D1751),"|",TRIM(D1751),"|",E1751,"|",SUBSTITUTE(SUBSTITUTE(F1751,CHAR(10),""),CHAR(13),""),"|")</f>
        <v>Preet|CD000002|M7516|M7516|环保技术推广服务||</v>
      </c>
    </row>
    <row r="1752" spans="1:13" s="17" customFormat="1" ht="12">
      <c r="A1752" s="10" t="s">
        <v>34</v>
      </c>
      <c r="B1752" s="22"/>
      <c r="C1752" s="22" t="s">
        <v>661</v>
      </c>
      <c r="D1752" s="22" t="s">
        <v>9061</v>
      </c>
      <c r="E1752" s="22" t="s">
        <v>9062</v>
      </c>
      <c r="F1752" s="22"/>
      <c r="G1752" s="22"/>
      <c r="H1752" s="22"/>
      <c r="I1752" s="22"/>
      <c r="J1752" s="22"/>
      <c r="K1752" s="22"/>
      <c r="L1752" s="22"/>
      <c r="M1752" s="24" t="str">
        <f>CONCATENATE("Preet|",VLOOKUP(C1752,数据标准!E:AF,28,FALSE),"|",TRIM(D1752),"|",TRIM(D1752),"|",E1752,"|",SUBSTITUTE(SUBSTITUTE(F1752,CHAR(10),""),CHAR(13),""),"|")</f>
        <v>Preet|CD000002|M7517|M7517|三维（3D）打印技术推广服务||</v>
      </c>
    </row>
    <row r="1753" spans="1:13" s="17" customFormat="1" ht="12">
      <c r="A1753" s="10" t="s">
        <v>34</v>
      </c>
      <c r="B1753" s="22"/>
      <c r="C1753" s="22" t="s">
        <v>661</v>
      </c>
      <c r="D1753" s="22" t="s">
        <v>9063</v>
      </c>
      <c r="E1753" s="22" t="s">
        <v>9064</v>
      </c>
      <c r="F1753" s="22"/>
      <c r="G1753" s="22"/>
      <c r="H1753" s="22"/>
      <c r="I1753" s="22"/>
      <c r="J1753" s="22"/>
      <c r="K1753" s="22"/>
      <c r="L1753" s="22"/>
      <c r="M1753" s="24" t="str">
        <f>CONCATENATE("Preet|",VLOOKUP(C1753,数据标准!E:AF,28,FALSE),"|",TRIM(D1753),"|",TRIM(D1753),"|",E1753,"|",SUBSTITUTE(SUBSTITUTE(F1753,CHAR(10),""),CHAR(13),""),"|")</f>
        <v>Preet|CD000002|M7519|M7519|其他技术推广服务||</v>
      </c>
    </row>
    <row r="1754" spans="1:13" s="17" customFormat="1" ht="12">
      <c r="A1754" s="10" t="s">
        <v>34</v>
      </c>
      <c r="B1754" s="22"/>
      <c r="C1754" s="22" t="s">
        <v>661</v>
      </c>
      <c r="D1754" s="22" t="s">
        <v>9065</v>
      </c>
      <c r="E1754" s="22" t="s">
        <v>9066</v>
      </c>
      <c r="F1754" s="22"/>
      <c r="G1754" s="22"/>
      <c r="H1754" s="22"/>
      <c r="I1754" s="22"/>
      <c r="J1754" s="22"/>
      <c r="K1754" s="22"/>
      <c r="L1754" s="22"/>
      <c r="M1754" s="24" t="str">
        <f>CONCATENATE("Preet|",VLOOKUP(C1754,数据标准!E:AF,28,FALSE),"|",TRIM(D1754),"|",TRIM(D1754),"|",E1754,"|",SUBSTITUTE(SUBSTITUTE(F1754,CHAR(10),""),CHAR(13),""),"|")</f>
        <v>Preet|CD000002|M7520|M7520|知识产权服务||</v>
      </c>
    </row>
    <row r="1755" spans="1:13" s="17" customFormat="1" ht="12">
      <c r="A1755" s="10" t="s">
        <v>34</v>
      </c>
      <c r="B1755" s="22"/>
      <c r="C1755" s="22" t="s">
        <v>661</v>
      </c>
      <c r="D1755" s="22" t="s">
        <v>9067</v>
      </c>
      <c r="E1755" s="22" t="s">
        <v>9068</v>
      </c>
      <c r="F1755" s="22"/>
      <c r="G1755" s="22"/>
      <c r="H1755" s="22"/>
      <c r="I1755" s="22"/>
      <c r="J1755" s="22"/>
      <c r="K1755" s="22"/>
      <c r="L1755" s="22"/>
      <c r="M1755" s="24" t="str">
        <f>CONCATENATE("Preet|",VLOOKUP(C1755,数据标准!E:AF,28,FALSE),"|",TRIM(D1755),"|",TRIM(D1755),"|",E1755,"|",SUBSTITUTE(SUBSTITUTE(F1755,CHAR(10),""),CHAR(13),""),"|")</f>
        <v>Preet|CD000002|M7530|M7530|科技中介服务||</v>
      </c>
    </row>
    <row r="1756" spans="1:13" s="17" customFormat="1" ht="12">
      <c r="A1756" s="10" t="s">
        <v>34</v>
      </c>
      <c r="B1756" s="22"/>
      <c r="C1756" s="22" t="s">
        <v>661</v>
      </c>
      <c r="D1756" s="22" t="s">
        <v>9069</v>
      </c>
      <c r="E1756" s="22" t="s">
        <v>9070</v>
      </c>
      <c r="F1756" s="22"/>
      <c r="G1756" s="22"/>
      <c r="H1756" s="22"/>
      <c r="I1756" s="22"/>
      <c r="J1756" s="22"/>
      <c r="K1756" s="22"/>
      <c r="L1756" s="22"/>
      <c r="M1756" s="24" t="str">
        <f>CONCATENATE("Preet|",VLOOKUP(C1756,数据标准!E:AF,28,FALSE),"|",TRIM(D1756),"|",TRIM(D1756),"|",E1756,"|",SUBSTITUTE(SUBSTITUTE(F1756,CHAR(10),""),CHAR(13),""),"|")</f>
        <v>Preet|CD000002|M7540|M7540|创业空间服务||</v>
      </c>
    </row>
    <row r="1757" spans="1:13" s="17" customFormat="1" ht="12">
      <c r="A1757" s="10" t="s">
        <v>34</v>
      </c>
      <c r="B1757" s="22"/>
      <c r="C1757" s="22" t="s">
        <v>661</v>
      </c>
      <c r="D1757" s="22" t="s">
        <v>9071</v>
      </c>
      <c r="E1757" s="22" t="s">
        <v>9072</v>
      </c>
      <c r="F1757" s="22"/>
      <c r="G1757" s="22"/>
      <c r="H1757" s="22"/>
      <c r="I1757" s="22"/>
      <c r="J1757" s="22"/>
      <c r="K1757" s="22"/>
      <c r="L1757" s="22"/>
      <c r="M1757" s="24" t="str">
        <f>CONCATENATE("Preet|",VLOOKUP(C1757,数据标准!E:AF,28,FALSE),"|",TRIM(D1757),"|",TRIM(D1757),"|",E1757,"|",SUBSTITUTE(SUBSTITUTE(F1757,CHAR(10),""),CHAR(13),""),"|")</f>
        <v>Preet|CD000002|M7590|M7590|其他科技推广服务业||</v>
      </c>
    </row>
    <row r="1758" spans="1:13" s="17" customFormat="1" ht="12">
      <c r="A1758" s="10" t="s">
        <v>34</v>
      </c>
      <c r="B1758" s="22"/>
      <c r="C1758" s="22" t="s">
        <v>661</v>
      </c>
      <c r="D1758" s="22" t="s">
        <v>9073</v>
      </c>
      <c r="E1758" s="22" t="s">
        <v>9074</v>
      </c>
      <c r="F1758" s="22"/>
      <c r="G1758" s="22"/>
      <c r="H1758" s="22"/>
      <c r="I1758" s="22"/>
      <c r="J1758" s="22"/>
      <c r="K1758" s="22"/>
      <c r="L1758" s="22"/>
      <c r="M1758" s="24" t="str">
        <f>CONCATENATE("Preet|",VLOOKUP(C1758,数据标准!E:AF,28,FALSE),"|",TRIM(D1758),"|",TRIM(D1758),"|",E1758,"|",SUBSTITUTE(SUBSTITUTE(F1758,CHAR(10),""),CHAR(13),""),"|")</f>
        <v>Preet|CD000002|N|N|水利、环境和公共设施管理业||</v>
      </c>
    </row>
    <row r="1759" spans="1:13" s="17" customFormat="1" ht="12">
      <c r="A1759" s="10" t="s">
        <v>34</v>
      </c>
      <c r="B1759" s="22"/>
      <c r="C1759" s="22" t="s">
        <v>661</v>
      </c>
      <c r="D1759" s="22" t="s">
        <v>9075</v>
      </c>
      <c r="E1759" s="22" t="s">
        <v>9076</v>
      </c>
      <c r="F1759" s="22"/>
      <c r="G1759" s="22"/>
      <c r="H1759" s="22"/>
      <c r="I1759" s="22"/>
      <c r="J1759" s="22"/>
      <c r="K1759" s="22"/>
      <c r="L1759" s="22"/>
      <c r="M1759" s="24" t="str">
        <f>CONCATENATE("Preet|",VLOOKUP(C1759,数据标准!E:AF,28,FALSE),"|",TRIM(D1759),"|",TRIM(D1759),"|",E1759,"|",SUBSTITUTE(SUBSTITUTE(F1759,CHAR(10),""),CHAR(13),""),"|")</f>
        <v>Preet|CD000002|N7600|N7600|水利管理业||</v>
      </c>
    </row>
    <row r="1760" spans="1:13" s="17" customFormat="1" ht="12">
      <c r="A1760" s="10" t="s">
        <v>34</v>
      </c>
      <c r="B1760" s="22"/>
      <c r="C1760" s="22" t="s">
        <v>661</v>
      </c>
      <c r="D1760" s="22" t="s">
        <v>9077</v>
      </c>
      <c r="E1760" s="22" t="s">
        <v>9078</v>
      </c>
      <c r="F1760" s="22"/>
      <c r="G1760" s="22"/>
      <c r="H1760" s="22"/>
      <c r="I1760" s="22"/>
      <c r="J1760" s="22"/>
      <c r="K1760" s="22"/>
      <c r="L1760" s="22"/>
      <c r="M1760" s="24" t="str">
        <f>CONCATENATE("Preet|",VLOOKUP(C1760,数据标准!E:AF,28,FALSE),"|",TRIM(D1760),"|",TRIM(D1760),"|",E1760,"|",SUBSTITUTE(SUBSTITUTE(F1760,CHAR(10),""),CHAR(13),""),"|")</f>
        <v>Preet|CD000002|N7610|N7610|防洪除涝设施管理||</v>
      </c>
    </row>
    <row r="1761" spans="1:13" s="17" customFormat="1" ht="12">
      <c r="A1761" s="10" t="s">
        <v>34</v>
      </c>
      <c r="B1761" s="22"/>
      <c r="C1761" s="22" t="s">
        <v>661</v>
      </c>
      <c r="D1761" s="22" t="s">
        <v>9079</v>
      </c>
      <c r="E1761" s="22" t="s">
        <v>9080</v>
      </c>
      <c r="F1761" s="22"/>
      <c r="G1761" s="22"/>
      <c r="H1761" s="22"/>
      <c r="I1761" s="22"/>
      <c r="J1761" s="22"/>
      <c r="K1761" s="22"/>
      <c r="L1761" s="22"/>
      <c r="M1761" s="24" t="str">
        <f>CONCATENATE("Preet|",VLOOKUP(C1761,数据标准!E:AF,28,FALSE),"|",TRIM(D1761),"|",TRIM(D1761),"|",E1761,"|",SUBSTITUTE(SUBSTITUTE(F1761,CHAR(10),""),CHAR(13),""),"|")</f>
        <v>Preet|CD000002|N7620|N7620|水资源管理||</v>
      </c>
    </row>
    <row r="1762" spans="1:13" s="17" customFormat="1" ht="12">
      <c r="A1762" s="10" t="s">
        <v>34</v>
      </c>
      <c r="B1762" s="22"/>
      <c r="C1762" s="22" t="s">
        <v>661</v>
      </c>
      <c r="D1762" s="22" t="s">
        <v>9081</v>
      </c>
      <c r="E1762" s="22" t="s">
        <v>9082</v>
      </c>
      <c r="F1762" s="22"/>
      <c r="G1762" s="22"/>
      <c r="H1762" s="22"/>
      <c r="I1762" s="22"/>
      <c r="J1762" s="22"/>
      <c r="K1762" s="22"/>
      <c r="L1762" s="22"/>
      <c r="M1762" s="24" t="str">
        <f>CONCATENATE("Preet|",VLOOKUP(C1762,数据标准!E:AF,28,FALSE),"|",TRIM(D1762),"|",TRIM(D1762),"|",E1762,"|",SUBSTITUTE(SUBSTITUTE(F1762,CHAR(10),""),CHAR(13),""),"|")</f>
        <v>Preet|CD000002|N7630|N7630|天然水收集与分配||</v>
      </c>
    </row>
    <row r="1763" spans="1:13" s="17" customFormat="1" ht="12">
      <c r="A1763" s="10" t="s">
        <v>34</v>
      </c>
      <c r="B1763" s="22"/>
      <c r="C1763" s="22" t="s">
        <v>661</v>
      </c>
      <c r="D1763" s="22" t="s">
        <v>9083</v>
      </c>
      <c r="E1763" s="22" t="s">
        <v>9084</v>
      </c>
      <c r="F1763" s="22"/>
      <c r="G1763" s="22"/>
      <c r="H1763" s="22"/>
      <c r="I1763" s="22"/>
      <c r="J1763" s="22"/>
      <c r="K1763" s="22"/>
      <c r="L1763" s="22"/>
      <c r="M1763" s="24" t="str">
        <f>CONCATENATE("Preet|",VLOOKUP(C1763,数据标准!E:AF,28,FALSE),"|",TRIM(D1763),"|",TRIM(D1763),"|",E1763,"|",SUBSTITUTE(SUBSTITUTE(F1763,CHAR(10),""),CHAR(13),""),"|")</f>
        <v>Preet|CD000002|N7640|N7640|水文服务||</v>
      </c>
    </row>
    <row r="1764" spans="1:13" s="17" customFormat="1" ht="12">
      <c r="A1764" s="10" t="s">
        <v>34</v>
      </c>
      <c r="B1764" s="22"/>
      <c r="C1764" s="22" t="s">
        <v>661</v>
      </c>
      <c r="D1764" s="22" t="s">
        <v>9085</v>
      </c>
      <c r="E1764" s="22" t="s">
        <v>9086</v>
      </c>
      <c r="F1764" s="22"/>
      <c r="G1764" s="22"/>
      <c r="H1764" s="22"/>
      <c r="I1764" s="22"/>
      <c r="J1764" s="22"/>
      <c r="K1764" s="22"/>
      <c r="L1764" s="22"/>
      <c r="M1764" s="24" t="str">
        <f>CONCATENATE("Preet|",VLOOKUP(C1764,数据标准!E:AF,28,FALSE),"|",TRIM(D1764),"|",TRIM(D1764),"|",E1764,"|",SUBSTITUTE(SUBSTITUTE(F1764,CHAR(10),""),CHAR(13),""),"|")</f>
        <v>Preet|CD000002|N7690|N7690|其他水利管理业||</v>
      </c>
    </row>
    <row r="1765" spans="1:13" s="17" customFormat="1" ht="12">
      <c r="A1765" s="10" t="s">
        <v>34</v>
      </c>
      <c r="B1765" s="22"/>
      <c r="C1765" s="22" t="s">
        <v>661</v>
      </c>
      <c r="D1765" s="22" t="s">
        <v>9087</v>
      </c>
      <c r="E1765" s="22" t="s">
        <v>9088</v>
      </c>
      <c r="F1765" s="22"/>
      <c r="G1765" s="22"/>
      <c r="H1765" s="22"/>
      <c r="I1765" s="22"/>
      <c r="J1765" s="22"/>
      <c r="K1765" s="22"/>
      <c r="L1765" s="22"/>
      <c r="M1765" s="24" t="str">
        <f>CONCATENATE("Preet|",VLOOKUP(C1765,数据标准!E:AF,28,FALSE),"|",TRIM(D1765),"|",TRIM(D1765),"|",E1765,"|",SUBSTITUTE(SUBSTITUTE(F1765,CHAR(10),""),CHAR(13),""),"|")</f>
        <v>Preet|CD000002|N7700|N7700|生态保护和环境治理业||</v>
      </c>
    </row>
    <row r="1766" spans="1:13" s="17" customFormat="1" ht="12">
      <c r="A1766" s="10" t="s">
        <v>34</v>
      </c>
      <c r="B1766" s="22"/>
      <c r="C1766" s="22" t="s">
        <v>661</v>
      </c>
      <c r="D1766" s="22" t="s">
        <v>9089</v>
      </c>
      <c r="E1766" s="22" t="s">
        <v>9090</v>
      </c>
      <c r="F1766" s="22"/>
      <c r="G1766" s="22"/>
      <c r="H1766" s="22"/>
      <c r="I1766" s="22"/>
      <c r="J1766" s="22"/>
      <c r="K1766" s="22"/>
      <c r="L1766" s="22"/>
      <c r="M1766" s="24" t="str">
        <f>CONCATENATE("Preet|",VLOOKUP(C1766,数据标准!E:AF,28,FALSE),"|",TRIM(D1766),"|",TRIM(D1766),"|",E1766,"|",SUBSTITUTE(SUBSTITUTE(F1766,CHAR(10),""),CHAR(13),""),"|")</f>
        <v>Preet|CD000002|N7710|N7710|生态保护||</v>
      </c>
    </row>
    <row r="1767" spans="1:13" s="17" customFormat="1" ht="12">
      <c r="A1767" s="10" t="s">
        <v>34</v>
      </c>
      <c r="B1767" s="22"/>
      <c r="C1767" s="22" t="s">
        <v>661</v>
      </c>
      <c r="D1767" s="22" t="s">
        <v>9091</v>
      </c>
      <c r="E1767" s="22" t="s">
        <v>9092</v>
      </c>
      <c r="F1767" s="22"/>
      <c r="G1767" s="22"/>
      <c r="H1767" s="22"/>
      <c r="I1767" s="22"/>
      <c r="J1767" s="22"/>
      <c r="K1767" s="22"/>
      <c r="L1767" s="22"/>
      <c r="M1767" s="24" t="str">
        <f>CONCATENATE("Preet|",VLOOKUP(C1767,数据标准!E:AF,28,FALSE),"|",TRIM(D1767),"|",TRIM(D1767),"|",E1767,"|",SUBSTITUTE(SUBSTITUTE(F1767,CHAR(10),""),CHAR(13),""),"|")</f>
        <v>Preet|CD000002|N7711|N7711|自然生态系统保护管理||</v>
      </c>
    </row>
    <row r="1768" spans="1:13" s="17" customFormat="1" ht="12">
      <c r="A1768" s="10" t="s">
        <v>34</v>
      </c>
      <c r="B1768" s="22"/>
      <c r="C1768" s="22" t="s">
        <v>661</v>
      </c>
      <c r="D1768" s="22" t="s">
        <v>9093</v>
      </c>
      <c r="E1768" s="22" t="s">
        <v>9094</v>
      </c>
      <c r="F1768" s="22"/>
      <c r="G1768" s="22"/>
      <c r="H1768" s="22"/>
      <c r="I1768" s="22"/>
      <c r="J1768" s="22"/>
      <c r="K1768" s="22"/>
      <c r="L1768" s="22"/>
      <c r="M1768" s="24" t="str">
        <f>CONCATENATE("Preet|",VLOOKUP(C1768,数据标准!E:AF,28,FALSE),"|",TRIM(D1768),"|",TRIM(D1768),"|",E1768,"|",SUBSTITUTE(SUBSTITUTE(F1768,CHAR(10),""),CHAR(13),""),"|")</f>
        <v>Preet|CD000002|N7712|N7712|自然遗迹保护管理||</v>
      </c>
    </row>
    <row r="1769" spans="1:13" s="17" customFormat="1" ht="12">
      <c r="A1769" s="10" t="s">
        <v>34</v>
      </c>
      <c r="B1769" s="22"/>
      <c r="C1769" s="22" t="s">
        <v>661</v>
      </c>
      <c r="D1769" s="22" t="s">
        <v>9095</v>
      </c>
      <c r="E1769" s="22" t="s">
        <v>9096</v>
      </c>
      <c r="F1769" s="22"/>
      <c r="G1769" s="22"/>
      <c r="H1769" s="22"/>
      <c r="I1769" s="22"/>
      <c r="J1769" s="22"/>
      <c r="K1769" s="22"/>
      <c r="L1769" s="22"/>
      <c r="M1769" s="24" t="str">
        <f>CONCATENATE("Preet|",VLOOKUP(C1769,数据标准!E:AF,28,FALSE),"|",TRIM(D1769),"|",TRIM(D1769),"|",E1769,"|",SUBSTITUTE(SUBSTITUTE(F1769,CHAR(10),""),CHAR(13),""),"|")</f>
        <v>Preet|CD000002|N7713|N7713|野生动物保护||</v>
      </c>
    </row>
    <row r="1770" spans="1:13" s="17" customFormat="1" ht="12">
      <c r="A1770" s="10" t="s">
        <v>34</v>
      </c>
      <c r="B1770" s="22"/>
      <c r="C1770" s="22" t="s">
        <v>661</v>
      </c>
      <c r="D1770" s="22" t="s">
        <v>9097</v>
      </c>
      <c r="E1770" s="22" t="s">
        <v>9098</v>
      </c>
      <c r="F1770" s="22"/>
      <c r="G1770" s="22"/>
      <c r="H1770" s="22"/>
      <c r="I1770" s="22"/>
      <c r="J1770" s="22"/>
      <c r="K1770" s="22"/>
      <c r="L1770" s="22"/>
      <c r="M1770" s="24" t="str">
        <f>CONCATENATE("Preet|",VLOOKUP(C1770,数据标准!E:AF,28,FALSE),"|",TRIM(D1770),"|",TRIM(D1770),"|",E1770,"|",SUBSTITUTE(SUBSTITUTE(F1770,CHAR(10),""),CHAR(13),""),"|")</f>
        <v>Preet|CD000002|N7714|N7714|野生植物保护||</v>
      </c>
    </row>
    <row r="1771" spans="1:13" s="17" customFormat="1" ht="12">
      <c r="A1771" s="10" t="s">
        <v>34</v>
      </c>
      <c r="B1771" s="22"/>
      <c r="C1771" s="22" t="s">
        <v>661</v>
      </c>
      <c r="D1771" s="22" t="s">
        <v>9099</v>
      </c>
      <c r="E1771" s="22" t="s">
        <v>9100</v>
      </c>
      <c r="F1771" s="22"/>
      <c r="G1771" s="22"/>
      <c r="H1771" s="22"/>
      <c r="I1771" s="22"/>
      <c r="J1771" s="22"/>
      <c r="K1771" s="22"/>
      <c r="L1771" s="22"/>
      <c r="M1771" s="24" t="str">
        <f>CONCATENATE("Preet|",VLOOKUP(C1771,数据标准!E:AF,28,FALSE),"|",TRIM(D1771),"|",TRIM(D1771),"|",E1771,"|",SUBSTITUTE(SUBSTITUTE(F1771,CHAR(10),""),CHAR(13),""),"|")</f>
        <v>Preet|CD000002|N7715|N7715|动物园、水族馆管理服务||</v>
      </c>
    </row>
    <row r="1772" spans="1:13" s="17" customFormat="1" ht="12">
      <c r="A1772" s="10" t="s">
        <v>34</v>
      </c>
      <c r="B1772" s="22"/>
      <c r="C1772" s="22" t="s">
        <v>661</v>
      </c>
      <c r="D1772" s="22" t="s">
        <v>9101</v>
      </c>
      <c r="E1772" s="22" t="s">
        <v>9102</v>
      </c>
      <c r="F1772" s="22"/>
      <c r="G1772" s="22"/>
      <c r="H1772" s="22"/>
      <c r="I1772" s="22"/>
      <c r="J1772" s="22"/>
      <c r="K1772" s="22"/>
      <c r="L1772" s="22"/>
      <c r="M1772" s="24" t="str">
        <f>CONCATENATE("Preet|",VLOOKUP(C1772,数据标准!E:AF,28,FALSE),"|",TRIM(D1772),"|",TRIM(D1772),"|",E1772,"|",SUBSTITUTE(SUBSTITUTE(F1772,CHAR(10),""),CHAR(13),""),"|")</f>
        <v>Preet|CD000002|N7716|N7716|植物园管理服务||</v>
      </c>
    </row>
    <row r="1773" spans="1:13" s="17" customFormat="1" ht="12">
      <c r="A1773" s="10" t="s">
        <v>34</v>
      </c>
      <c r="B1773" s="22"/>
      <c r="C1773" s="22" t="s">
        <v>661</v>
      </c>
      <c r="D1773" s="22" t="s">
        <v>9103</v>
      </c>
      <c r="E1773" s="22" t="s">
        <v>9104</v>
      </c>
      <c r="F1773" s="22"/>
      <c r="G1773" s="22"/>
      <c r="H1773" s="22"/>
      <c r="I1773" s="22"/>
      <c r="J1773" s="22"/>
      <c r="K1773" s="22"/>
      <c r="L1773" s="22"/>
      <c r="M1773" s="24" t="str">
        <f>CONCATENATE("Preet|",VLOOKUP(C1773,数据标准!E:AF,28,FALSE),"|",TRIM(D1773),"|",TRIM(D1773),"|",E1773,"|",SUBSTITUTE(SUBSTITUTE(F1773,CHAR(10),""),CHAR(13),""),"|")</f>
        <v>Preet|CD000002|N7719|N7719|其他自然保护||</v>
      </c>
    </row>
    <row r="1774" spans="1:13" s="17" customFormat="1" ht="12">
      <c r="A1774" s="10" t="s">
        <v>34</v>
      </c>
      <c r="B1774" s="22"/>
      <c r="C1774" s="22" t="s">
        <v>661</v>
      </c>
      <c r="D1774" s="22" t="s">
        <v>9105</v>
      </c>
      <c r="E1774" s="22" t="s">
        <v>9106</v>
      </c>
      <c r="F1774" s="22"/>
      <c r="G1774" s="22"/>
      <c r="H1774" s="22"/>
      <c r="I1774" s="22"/>
      <c r="J1774" s="22"/>
      <c r="K1774" s="22"/>
      <c r="L1774" s="22"/>
      <c r="M1774" s="24" t="str">
        <f>CONCATENATE("Preet|",VLOOKUP(C1774,数据标准!E:AF,28,FALSE),"|",TRIM(D1774),"|",TRIM(D1774),"|",E1774,"|",SUBSTITUTE(SUBSTITUTE(F1774,CHAR(10),""),CHAR(13),""),"|")</f>
        <v>Preet|CD000002|N7720|N7720|环境治理业||</v>
      </c>
    </row>
    <row r="1775" spans="1:13" s="17" customFormat="1" ht="12">
      <c r="A1775" s="10" t="s">
        <v>34</v>
      </c>
      <c r="B1775" s="22"/>
      <c r="C1775" s="22" t="s">
        <v>661</v>
      </c>
      <c r="D1775" s="22" t="s">
        <v>9107</v>
      </c>
      <c r="E1775" s="22" t="s">
        <v>9108</v>
      </c>
      <c r="F1775" s="22"/>
      <c r="G1775" s="22"/>
      <c r="H1775" s="22"/>
      <c r="I1775" s="22"/>
      <c r="J1775" s="22"/>
      <c r="K1775" s="22"/>
      <c r="L1775" s="22"/>
      <c r="M1775" s="24" t="str">
        <f>CONCATENATE("Preet|",VLOOKUP(C1775,数据标准!E:AF,28,FALSE),"|",TRIM(D1775),"|",TRIM(D1775),"|",E1775,"|",SUBSTITUTE(SUBSTITUTE(F1775,CHAR(10),""),CHAR(13),""),"|")</f>
        <v>Preet|CD000002|N7721|N7721|水污染治理||</v>
      </c>
    </row>
    <row r="1776" spans="1:13" s="17" customFormat="1" ht="12">
      <c r="A1776" s="10" t="s">
        <v>34</v>
      </c>
      <c r="B1776" s="22"/>
      <c r="C1776" s="22" t="s">
        <v>661</v>
      </c>
      <c r="D1776" s="22" t="s">
        <v>9109</v>
      </c>
      <c r="E1776" s="22" t="s">
        <v>9110</v>
      </c>
      <c r="F1776" s="22"/>
      <c r="G1776" s="22"/>
      <c r="H1776" s="22"/>
      <c r="I1776" s="22"/>
      <c r="J1776" s="22"/>
      <c r="K1776" s="22"/>
      <c r="L1776" s="22"/>
      <c r="M1776" s="24" t="str">
        <f>CONCATENATE("Preet|",VLOOKUP(C1776,数据标准!E:AF,28,FALSE),"|",TRIM(D1776),"|",TRIM(D1776),"|",E1776,"|",SUBSTITUTE(SUBSTITUTE(F1776,CHAR(10),""),CHAR(13),""),"|")</f>
        <v>Preet|CD000002|N7722|N7722|大气污染治理||</v>
      </c>
    </row>
    <row r="1777" spans="1:13" s="17" customFormat="1" ht="12">
      <c r="A1777" s="10" t="s">
        <v>34</v>
      </c>
      <c r="B1777" s="22"/>
      <c r="C1777" s="22" t="s">
        <v>661</v>
      </c>
      <c r="D1777" s="22" t="s">
        <v>9111</v>
      </c>
      <c r="E1777" s="22" t="s">
        <v>9112</v>
      </c>
      <c r="F1777" s="22"/>
      <c r="G1777" s="22"/>
      <c r="H1777" s="22"/>
      <c r="I1777" s="22"/>
      <c r="J1777" s="22"/>
      <c r="K1777" s="22"/>
      <c r="L1777" s="22"/>
      <c r="M1777" s="24" t="str">
        <f>CONCATENATE("Preet|",VLOOKUP(C1777,数据标准!E:AF,28,FALSE),"|",TRIM(D1777),"|",TRIM(D1777),"|",E1777,"|",SUBSTITUTE(SUBSTITUTE(F1777,CHAR(10),""),CHAR(13),""),"|")</f>
        <v>Preet|CD000002|N7723|N7723|固体废物治理||</v>
      </c>
    </row>
    <row r="1778" spans="1:13" s="17" customFormat="1" ht="12">
      <c r="A1778" s="10" t="s">
        <v>34</v>
      </c>
      <c r="B1778" s="22"/>
      <c r="C1778" s="22" t="s">
        <v>661</v>
      </c>
      <c r="D1778" s="22" t="s">
        <v>9113</v>
      </c>
      <c r="E1778" s="22" t="s">
        <v>9114</v>
      </c>
      <c r="F1778" s="22"/>
      <c r="G1778" s="22"/>
      <c r="H1778" s="22"/>
      <c r="I1778" s="22"/>
      <c r="J1778" s="22"/>
      <c r="K1778" s="22"/>
      <c r="L1778" s="22"/>
      <c r="M1778" s="24" t="str">
        <f>CONCATENATE("Preet|",VLOOKUP(C1778,数据标准!E:AF,28,FALSE),"|",TRIM(D1778),"|",TRIM(D1778),"|",E1778,"|",SUBSTITUTE(SUBSTITUTE(F1778,CHAR(10),""),CHAR(13),""),"|")</f>
        <v>Preet|CD000002|N7724|N7724|危险废物治理||</v>
      </c>
    </row>
    <row r="1779" spans="1:13" s="17" customFormat="1" ht="12">
      <c r="A1779" s="10" t="s">
        <v>34</v>
      </c>
      <c r="B1779" s="22"/>
      <c r="C1779" s="22" t="s">
        <v>661</v>
      </c>
      <c r="D1779" s="22" t="s">
        <v>9115</v>
      </c>
      <c r="E1779" s="22" t="s">
        <v>9116</v>
      </c>
      <c r="F1779" s="22"/>
      <c r="G1779" s="22"/>
      <c r="H1779" s="22"/>
      <c r="I1779" s="22"/>
      <c r="J1779" s="22"/>
      <c r="K1779" s="22"/>
      <c r="L1779" s="22"/>
      <c r="M1779" s="24" t="str">
        <f>CONCATENATE("Preet|",VLOOKUP(C1779,数据标准!E:AF,28,FALSE),"|",TRIM(D1779),"|",TRIM(D1779),"|",E1779,"|",SUBSTITUTE(SUBSTITUTE(F1779,CHAR(10),""),CHAR(13),""),"|")</f>
        <v>Preet|CD000002|N7725|N7725|放射性废物治理||</v>
      </c>
    </row>
    <row r="1780" spans="1:13" s="17" customFormat="1" ht="12">
      <c r="A1780" s="10" t="s">
        <v>34</v>
      </c>
      <c r="B1780" s="22"/>
      <c r="C1780" s="22" t="s">
        <v>661</v>
      </c>
      <c r="D1780" s="22" t="s">
        <v>9117</v>
      </c>
      <c r="E1780" s="22" t="s">
        <v>9118</v>
      </c>
      <c r="F1780" s="22"/>
      <c r="G1780" s="22"/>
      <c r="H1780" s="22"/>
      <c r="I1780" s="22"/>
      <c r="J1780" s="22"/>
      <c r="K1780" s="22"/>
      <c r="L1780" s="22"/>
      <c r="M1780" s="24" t="str">
        <f>CONCATENATE("Preet|",VLOOKUP(C1780,数据标准!E:AF,28,FALSE),"|",TRIM(D1780),"|",TRIM(D1780),"|",E1780,"|",SUBSTITUTE(SUBSTITUTE(F1780,CHAR(10),""),CHAR(13),""),"|")</f>
        <v>Preet|CD000002|N7726|N7726|土壤污染治理与修复服务||</v>
      </c>
    </row>
    <row r="1781" spans="1:13" s="17" customFormat="1" ht="12">
      <c r="A1781" s="10" t="s">
        <v>34</v>
      </c>
      <c r="B1781" s="22"/>
      <c r="C1781" s="22" t="s">
        <v>661</v>
      </c>
      <c r="D1781" s="22" t="s">
        <v>9119</v>
      </c>
      <c r="E1781" s="22" t="s">
        <v>9120</v>
      </c>
      <c r="F1781" s="22"/>
      <c r="G1781" s="22"/>
      <c r="H1781" s="22"/>
      <c r="I1781" s="22"/>
      <c r="J1781" s="22"/>
      <c r="K1781" s="22"/>
      <c r="L1781" s="22"/>
      <c r="M1781" s="24" t="str">
        <f>CONCATENATE("Preet|",VLOOKUP(C1781,数据标准!E:AF,28,FALSE),"|",TRIM(D1781),"|",TRIM(D1781),"|",E1781,"|",SUBSTITUTE(SUBSTITUTE(F1781,CHAR(10),""),CHAR(13),""),"|")</f>
        <v>Preet|CD000002|N7727|N7727|噪声与振动控制服务||</v>
      </c>
    </row>
    <row r="1782" spans="1:13" s="17" customFormat="1" ht="12">
      <c r="A1782" s="10" t="s">
        <v>34</v>
      </c>
      <c r="B1782" s="22"/>
      <c r="C1782" s="22" t="s">
        <v>661</v>
      </c>
      <c r="D1782" s="22" t="s">
        <v>9121</v>
      </c>
      <c r="E1782" s="22" t="s">
        <v>9122</v>
      </c>
      <c r="F1782" s="22"/>
      <c r="G1782" s="22"/>
      <c r="H1782" s="22"/>
      <c r="I1782" s="22"/>
      <c r="J1782" s="22"/>
      <c r="K1782" s="22"/>
      <c r="L1782" s="22"/>
      <c r="M1782" s="24" t="str">
        <f>CONCATENATE("Preet|",VLOOKUP(C1782,数据标准!E:AF,28,FALSE),"|",TRIM(D1782),"|",TRIM(D1782),"|",E1782,"|",SUBSTITUTE(SUBSTITUTE(F1782,CHAR(10),""),CHAR(13),""),"|")</f>
        <v>Preet|CD000002|N7729|N7729|其他污染治理||</v>
      </c>
    </row>
    <row r="1783" spans="1:13" s="17" customFormat="1" ht="12">
      <c r="A1783" s="10" t="s">
        <v>34</v>
      </c>
      <c r="B1783" s="22"/>
      <c r="C1783" s="22" t="s">
        <v>661</v>
      </c>
      <c r="D1783" s="22" t="s">
        <v>9123</v>
      </c>
      <c r="E1783" s="22" t="s">
        <v>9124</v>
      </c>
      <c r="F1783" s="22"/>
      <c r="G1783" s="22"/>
      <c r="H1783" s="22"/>
      <c r="I1783" s="22"/>
      <c r="J1783" s="22"/>
      <c r="K1783" s="22"/>
      <c r="L1783" s="22"/>
      <c r="M1783" s="24" t="str">
        <f>CONCATENATE("Preet|",VLOOKUP(C1783,数据标准!E:AF,28,FALSE),"|",TRIM(D1783),"|",TRIM(D1783),"|",E1783,"|",SUBSTITUTE(SUBSTITUTE(F1783,CHAR(10),""),CHAR(13),""),"|")</f>
        <v>Preet|CD000002|N7800|N7800|公共设施管理业||</v>
      </c>
    </row>
    <row r="1784" spans="1:13" s="17" customFormat="1" ht="12">
      <c r="A1784" s="10" t="s">
        <v>34</v>
      </c>
      <c r="B1784" s="22"/>
      <c r="C1784" s="22" t="s">
        <v>661</v>
      </c>
      <c r="D1784" s="22" t="s">
        <v>9125</v>
      </c>
      <c r="E1784" s="22" t="s">
        <v>9126</v>
      </c>
      <c r="F1784" s="22"/>
      <c r="G1784" s="22"/>
      <c r="H1784" s="22"/>
      <c r="I1784" s="22"/>
      <c r="J1784" s="22"/>
      <c r="K1784" s="22"/>
      <c r="L1784" s="22"/>
      <c r="M1784" s="24" t="str">
        <f>CONCATENATE("Preet|",VLOOKUP(C1784,数据标准!E:AF,28,FALSE),"|",TRIM(D1784),"|",TRIM(D1784),"|",E1784,"|",SUBSTITUTE(SUBSTITUTE(F1784,CHAR(10),""),CHAR(13),""),"|")</f>
        <v>Preet|CD000002|N7810|N7810|市政设施管理||</v>
      </c>
    </row>
    <row r="1785" spans="1:13" s="17" customFormat="1" ht="12">
      <c r="A1785" s="10" t="s">
        <v>34</v>
      </c>
      <c r="B1785" s="22"/>
      <c r="C1785" s="22" t="s">
        <v>661</v>
      </c>
      <c r="D1785" s="22" t="s">
        <v>9127</v>
      </c>
      <c r="E1785" s="22" t="s">
        <v>9128</v>
      </c>
      <c r="F1785" s="22"/>
      <c r="G1785" s="22"/>
      <c r="H1785" s="22"/>
      <c r="I1785" s="22"/>
      <c r="J1785" s="22"/>
      <c r="K1785" s="22"/>
      <c r="L1785" s="22"/>
      <c r="M1785" s="24" t="str">
        <f>CONCATENATE("Preet|",VLOOKUP(C1785,数据标准!E:AF,28,FALSE),"|",TRIM(D1785),"|",TRIM(D1785),"|",E1785,"|",SUBSTITUTE(SUBSTITUTE(F1785,CHAR(10),""),CHAR(13),""),"|")</f>
        <v>Preet|CD000002|N7820|N7820|环境卫生管理||</v>
      </c>
    </row>
    <row r="1786" spans="1:13" s="17" customFormat="1" ht="12">
      <c r="A1786" s="10" t="s">
        <v>34</v>
      </c>
      <c r="B1786" s="22"/>
      <c r="C1786" s="22" t="s">
        <v>661</v>
      </c>
      <c r="D1786" s="22" t="s">
        <v>9129</v>
      </c>
      <c r="E1786" s="22" t="s">
        <v>9130</v>
      </c>
      <c r="F1786" s="22"/>
      <c r="G1786" s="22"/>
      <c r="H1786" s="22"/>
      <c r="I1786" s="22"/>
      <c r="J1786" s="22"/>
      <c r="K1786" s="22"/>
      <c r="L1786" s="22"/>
      <c r="M1786" s="24" t="str">
        <f>CONCATENATE("Preet|",VLOOKUP(C1786,数据标准!E:AF,28,FALSE),"|",TRIM(D1786),"|",TRIM(D1786),"|",E1786,"|",SUBSTITUTE(SUBSTITUTE(F1786,CHAR(10),""),CHAR(13),""),"|")</f>
        <v>Preet|CD000002|N7830|N7830|城乡市容管理||</v>
      </c>
    </row>
    <row r="1787" spans="1:13" s="17" customFormat="1" ht="12">
      <c r="A1787" s="10" t="s">
        <v>34</v>
      </c>
      <c r="B1787" s="22"/>
      <c r="C1787" s="22" t="s">
        <v>661</v>
      </c>
      <c r="D1787" s="22" t="s">
        <v>9131</v>
      </c>
      <c r="E1787" s="22" t="s">
        <v>9132</v>
      </c>
      <c r="F1787" s="22"/>
      <c r="G1787" s="22"/>
      <c r="H1787" s="22"/>
      <c r="I1787" s="22"/>
      <c r="J1787" s="22"/>
      <c r="K1787" s="22"/>
      <c r="L1787" s="22"/>
      <c r="M1787" s="24" t="str">
        <f>CONCATENATE("Preet|",VLOOKUP(C1787,数据标准!E:AF,28,FALSE),"|",TRIM(D1787),"|",TRIM(D1787),"|",E1787,"|",SUBSTITUTE(SUBSTITUTE(F1787,CHAR(10),""),CHAR(13),""),"|")</f>
        <v>Preet|CD000002|N7840|N7840|绿化管理||</v>
      </c>
    </row>
    <row r="1788" spans="1:13" s="17" customFormat="1" ht="12">
      <c r="A1788" s="10" t="s">
        <v>34</v>
      </c>
      <c r="B1788" s="22"/>
      <c r="C1788" s="22" t="s">
        <v>661</v>
      </c>
      <c r="D1788" s="22" t="s">
        <v>9133</v>
      </c>
      <c r="E1788" s="22" t="s">
        <v>9134</v>
      </c>
      <c r="F1788" s="22"/>
      <c r="G1788" s="22"/>
      <c r="H1788" s="22"/>
      <c r="I1788" s="22"/>
      <c r="J1788" s="22"/>
      <c r="K1788" s="22"/>
      <c r="L1788" s="22"/>
      <c r="M1788" s="24" t="str">
        <f>CONCATENATE("Preet|",VLOOKUP(C1788,数据标准!E:AF,28,FALSE),"|",TRIM(D1788),"|",TRIM(D1788),"|",E1788,"|",SUBSTITUTE(SUBSTITUTE(F1788,CHAR(10),""),CHAR(13),""),"|")</f>
        <v>Preet|CD000002|N7850|N7850|城市公园管理||</v>
      </c>
    </row>
    <row r="1789" spans="1:13" s="17" customFormat="1" ht="12">
      <c r="A1789" s="10" t="s">
        <v>34</v>
      </c>
      <c r="B1789" s="22"/>
      <c r="C1789" s="22" t="s">
        <v>661</v>
      </c>
      <c r="D1789" s="22" t="s">
        <v>9135</v>
      </c>
      <c r="E1789" s="22" t="s">
        <v>9136</v>
      </c>
      <c r="F1789" s="22"/>
      <c r="G1789" s="22"/>
      <c r="H1789" s="22"/>
      <c r="I1789" s="22"/>
      <c r="J1789" s="22"/>
      <c r="K1789" s="22"/>
      <c r="L1789" s="22"/>
      <c r="M1789" s="24" t="str">
        <f>CONCATENATE("Preet|",VLOOKUP(C1789,数据标准!E:AF,28,FALSE),"|",TRIM(D1789),"|",TRIM(D1789),"|",E1789,"|",SUBSTITUTE(SUBSTITUTE(F1789,CHAR(10),""),CHAR(13),""),"|")</f>
        <v>Preet|CD000002|N7860|N7860|游览景区管理||</v>
      </c>
    </row>
    <row r="1790" spans="1:13" s="17" customFormat="1" ht="12">
      <c r="A1790" s="10" t="s">
        <v>34</v>
      </c>
      <c r="B1790" s="22"/>
      <c r="C1790" s="22" t="s">
        <v>661</v>
      </c>
      <c r="D1790" s="22" t="s">
        <v>9137</v>
      </c>
      <c r="E1790" s="22" t="s">
        <v>9138</v>
      </c>
      <c r="F1790" s="22"/>
      <c r="G1790" s="22"/>
      <c r="H1790" s="22"/>
      <c r="I1790" s="22"/>
      <c r="J1790" s="22"/>
      <c r="K1790" s="22"/>
      <c r="L1790" s="22"/>
      <c r="M1790" s="24" t="str">
        <f>CONCATENATE("Preet|",VLOOKUP(C1790,数据标准!E:AF,28,FALSE),"|",TRIM(D1790),"|",TRIM(D1790),"|",E1790,"|",SUBSTITUTE(SUBSTITUTE(F1790,CHAR(10),""),CHAR(13),""),"|")</f>
        <v>Preet|CD000002|N7861|N7861|名胜风景区管理||</v>
      </c>
    </row>
    <row r="1791" spans="1:13" s="17" customFormat="1" ht="12">
      <c r="A1791" s="10" t="s">
        <v>34</v>
      </c>
      <c r="B1791" s="22"/>
      <c r="C1791" s="22" t="s">
        <v>661</v>
      </c>
      <c r="D1791" s="22" t="s">
        <v>9139</v>
      </c>
      <c r="E1791" s="22" t="s">
        <v>9140</v>
      </c>
      <c r="F1791" s="22"/>
      <c r="G1791" s="22"/>
      <c r="H1791" s="22"/>
      <c r="I1791" s="22"/>
      <c r="J1791" s="22"/>
      <c r="K1791" s="22"/>
      <c r="L1791" s="22"/>
      <c r="M1791" s="24" t="str">
        <f>CONCATENATE("Preet|",VLOOKUP(C1791,数据标准!E:AF,28,FALSE),"|",TRIM(D1791),"|",TRIM(D1791),"|",E1791,"|",SUBSTITUTE(SUBSTITUTE(F1791,CHAR(10),""),CHAR(13),""),"|")</f>
        <v>Preet|CD000002|N7862|N7862|森林公园管理||</v>
      </c>
    </row>
    <row r="1792" spans="1:13" s="17" customFormat="1" ht="12">
      <c r="A1792" s="10" t="s">
        <v>34</v>
      </c>
      <c r="B1792" s="22"/>
      <c r="C1792" s="22" t="s">
        <v>661</v>
      </c>
      <c r="D1792" s="22" t="s">
        <v>9141</v>
      </c>
      <c r="E1792" s="22" t="s">
        <v>9142</v>
      </c>
      <c r="F1792" s="22"/>
      <c r="G1792" s="22"/>
      <c r="H1792" s="22"/>
      <c r="I1792" s="22"/>
      <c r="J1792" s="22"/>
      <c r="K1792" s="22"/>
      <c r="L1792" s="22"/>
      <c r="M1792" s="24" t="str">
        <f>CONCATENATE("Preet|",VLOOKUP(C1792,数据标准!E:AF,28,FALSE),"|",TRIM(D1792),"|",TRIM(D1792),"|",E1792,"|",SUBSTITUTE(SUBSTITUTE(F1792,CHAR(10),""),CHAR(13),""),"|")</f>
        <v>Preet|CD000002|N7869|N7869|其他游览景区管理||</v>
      </c>
    </row>
    <row r="1793" spans="1:13" s="17" customFormat="1" ht="12">
      <c r="A1793" s="10" t="s">
        <v>34</v>
      </c>
      <c r="B1793" s="22"/>
      <c r="C1793" s="22" t="s">
        <v>661</v>
      </c>
      <c r="D1793" s="22" t="s">
        <v>9143</v>
      </c>
      <c r="E1793" s="22" t="s">
        <v>9144</v>
      </c>
      <c r="F1793" s="22"/>
      <c r="G1793" s="22"/>
      <c r="H1793" s="22"/>
      <c r="I1793" s="22"/>
      <c r="J1793" s="22"/>
      <c r="K1793" s="22"/>
      <c r="L1793" s="22"/>
      <c r="M1793" s="24" t="str">
        <f>CONCATENATE("Preet|",VLOOKUP(C1793,数据标准!E:AF,28,FALSE),"|",TRIM(D1793),"|",TRIM(D1793),"|",E1793,"|",SUBSTITUTE(SUBSTITUTE(F1793,CHAR(10),""),CHAR(13),""),"|")</f>
        <v>Preet|CD000002|N7900|N7900|土地管理业||</v>
      </c>
    </row>
    <row r="1794" spans="1:13" s="17" customFormat="1" ht="12">
      <c r="A1794" s="10" t="s">
        <v>34</v>
      </c>
      <c r="B1794" s="22"/>
      <c r="C1794" s="22" t="s">
        <v>661</v>
      </c>
      <c r="D1794" s="22" t="s">
        <v>9145</v>
      </c>
      <c r="E1794" s="22" t="s">
        <v>9146</v>
      </c>
      <c r="F1794" s="22"/>
      <c r="G1794" s="22"/>
      <c r="H1794" s="22"/>
      <c r="I1794" s="22"/>
      <c r="J1794" s="22"/>
      <c r="K1794" s="22"/>
      <c r="L1794" s="22"/>
      <c r="M1794" s="24" t="str">
        <f>CONCATENATE("Preet|",VLOOKUP(C1794,数据标准!E:AF,28,FALSE),"|",TRIM(D1794),"|",TRIM(D1794),"|",E1794,"|",SUBSTITUTE(SUBSTITUTE(F1794,CHAR(10),""),CHAR(13),""),"|")</f>
        <v>Preet|CD000002|N7910|N7910|土地整治服务||</v>
      </c>
    </row>
    <row r="1795" spans="1:13" s="17" customFormat="1" ht="12">
      <c r="A1795" s="10" t="s">
        <v>34</v>
      </c>
      <c r="B1795" s="22"/>
      <c r="C1795" s="22" t="s">
        <v>661</v>
      </c>
      <c r="D1795" s="22" t="s">
        <v>9147</v>
      </c>
      <c r="E1795" s="22" t="s">
        <v>9148</v>
      </c>
      <c r="F1795" s="22"/>
      <c r="G1795" s="22"/>
      <c r="H1795" s="22"/>
      <c r="I1795" s="22"/>
      <c r="J1795" s="22"/>
      <c r="K1795" s="22"/>
      <c r="L1795" s="22"/>
      <c r="M1795" s="24" t="str">
        <f>CONCATENATE("Preet|",VLOOKUP(C1795,数据标准!E:AF,28,FALSE),"|",TRIM(D1795),"|",TRIM(D1795),"|",E1795,"|",SUBSTITUTE(SUBSTITUTE(F1795,CHAR(10),""),CHAR(13),""),"|")</f>
        <v>Preet|CD000002|N7920|N7920|土地调查评估服务||</v>
      </c>
    </row>
    <row r="1796" spans="1:13" s="17" customFormat="1" ht="12">
      <c r="A1796" s="10" t="s">
        <v>34</v>
      </c>
      <c r="B1796" s="22"/>
      <c r="C1796" s="22" t="s">
        <v>661</v>
      </c>
      <c r="D1796" s="22" t="s">
        <v>9149</v>
      </c>
      <c r="E1796" s="22" t="s">
        <v>9150</v>
      </c>
      <c r="F1796" s="22"/>
      <c r="G1796" s="22"/>
      <c r="H1796" s="22"/>
      <c r="I1796" s="22"/>
      <c r="J1796" s="22"/>
      <c r="K1796" s="22"/>
      <c r="L1796" s="22"/>
      <c r="M1796" s="24" t="str">
        <f>CONCATENATE("Preet|",VLOOKUP(C1796,数据标准!E:AF,28,FALSE),"|",TRIM(D1796),"|",TRIM(D1796),"|",E1796,"|",SUBSTITUTE(SUBSTITUTE(F1796,CHAR(10),""),CHAR(13),""),"|")</f>
        <v>Preet|CD000002|N7930|N7930|土地登记服务||</v>
      </c>
    </row>
    <row r="1797" spans="1:13" s="17" customFormat="1" ht="12">
      <c r="A1797" s="10" t="s">
        <v>34</v>
      </c>
      <c r="B1797" s="22"/>
      <c r="C1797" s="22" t="s">
        <v>661</v>
      </c>
      <c r="D1797" s="22" t="s">
        <v>9151</v>
      </c>
      <c r="E1797" s="22" t="s">
        <v>9152</v>
      </c>
      <c r="F1797" s="22"/>
      <c r="G1797" s="22"/>
      <c r="H1797" s="22"/>
      <c r="I1797" s="22"/>
      <c r="J1797" s="22"/>
      <c r="K1797" s="22"/>
      <c r="L1797" s="22"/>
      <c r="M1797" s="24" t="str">
        <f>CONCATENATE("Preet|",VLOOKUP(C1797,数据标准!E:AF,28,FALSE),"|",TRIM(D1797),"|",TRIM(D1797),"|",E1797,"|",SUBSTITUTE(SUBSTITUTE(F1797,CHAR(10),""),CHAR(13),""),"|")</f>
        <v>Preet|CD000002|N7940|N7940|土地登记代理服务||</v>
      </c>
    </row>
    <row r="1798" spans="1:13" s="17" customFormat="1" ht="12">
      <c r="A1798" s="10" t="s">
        <v>34</v>
      </c>
      <c r="B1798" s="22"/>
      <c r="C1798" s="22" t="s">
        <v>661</v>
      </c>
      <c r="D1798" s="22" t="s">
        <v>9153</v>
      </c>
      <c r="E1798" s="22" t="s">
        <v>9154</v>
      </c>
      <c r="F1798" s="22"/>
      <c r="G1798" s="22"/>
      <c r="H1798" s="22"/>
      <c r="I1798" s="22"/>
      <c r="J1798" s="22"/>
      <c r="K1798" s="22"/>
      <c r="L1798" s="22"/>
      <c r="M1798" s="24" t="str">
        <f>CONCATENATE("Preet|",VLOOKUP(C1798,数据标准!E:AF,28,FALSE),"|",TRIM(D1798),"|",TRIM(D1798),"|",E1798,"|",SUBSTITUTE(SUBSTITUTE(F1798,CHAR(10),""),CHAR(13),""),"|")</f>
        <v>Preet|CD000002|N7990|N7990|其他土地管理服务||</v>
      </c>
    </row>
    <row r="1799" spans="1:13" s="17" customFormat="1" ht="12">
      <c r="A1799" s="10" t="s">
        <v>34</v>
      </c>
      <c r="B1799" s="22"/>
      <c r="C1799" s="22" t="s">
        <v>661</v>
      </c>
      <c r="D1799" s="22" t="s">
        <v>9155</v>
      </c>
      <c r="E1799" s="22" t="s">
        <v>9156</v>
      </c>
      <c r="F1799" s="22"/>
      <c r="G1799" s="22"/>
      <c r="H1799" s="22"/>
      <c r="I1799" s="22"/>
      <c r="J1799" s="22"/>
      <c r="K1799" s="22"/>
      <c r="L1799" s="22"/>
      <c r="M1799" s="24" t="str">
        <f>CONCATENATE("Preet|",VLOOKUP(C1799,数据标准!E:AF,28,FALSE),"|",TRIM(D1799),"|",TRIM(D1799),"|",E1799,"|",SUBSTITUTE(SUBSTITUTE(F1799,CHAR(10),""),CHAR(13),""),"|")</f>
        <v>Preet|CD000002|O|O|居民服务、修理和其他服务业||</v>
      </c>
    </row>
    <row r="1800" spans="1:13" s="17" customFormat="1" ht="12">
      <c r="A1800" s="10" t="s">
        <v>34</v>
      </c>
      <c r="B1800" s="22"/>
      <c r="C1800" s="22" t="s">
        <v>661</v>
      </c>
      <c r="D1800" s="22" t="s">
        <v>9157</v>
      </c>
      <c r="E1800" s="22" t="s">
        <v>9158</v>
      </c>
      <c r="F1800" s="22"/>
      <c r="G1800" s="22"/>
      <c r="H1800" s="22"/>
      <c r="I1800" s="22"/>
      <c r="J1800" s="22"/>
      <c r="K1800" s="22"/>
      <c r="L1800" s="22"/>
      <c r="M1800" s="24" t="str">
        <f>CONCATENATE("Preet|",VLOOKUP(C1800,数据标准!E:AF,28,FALSE),"|",TRIM(D1800),"|",TRIM(D1800),"|",E1800,"|",SUBSTITUTE(SUBSTITUTE(F1800,CHAR(10),""),CHAR(13),""),"|")</f>
        <v>Preet|CD000002|O8000|O8000|居民服务业||</v>
      </c>
    </row>
    <row r="1801" spans="1:13" s="17" customFormat="1" ht="12">
      <c r="A1801" s="10" t="s">
        <v>34</v>
      </c>
      <c r="B1801" s="22"/>
      <c r="C1801" s="22" t="s">
        <v>661</v>
      </c>
      <c r="D1801" s="22" t="s">
        <v>9159</v>
      </c>
      <c r="E1801" s="22" t="s">
        <v>9160</v>
      </c>
      <c r="F1801" s="22"/>
      <c r="G1801" s="22"/>
      <c r="H1801" s="22"/>
      <c r="I1801" s="22"/>
      <c r="J1801" s="22"/>
      <c r="K1801" s="22"/>
      <c r="L1801" s="22"/>
      <c r="M1801" s="24" t="str">
        <f>CONCATENATE("Preet|",VLOOKUP(C1801,数据标准!E:AF,28,FALSE),"|",TRIM(D1801),"|",TRIM(D1801),"|",E1801,"|",SUBSTITUTE(SUBSTITUTE(F1801,CHAR(10),""),CHAR(13),""),"|")</f>
        <v>Preet|CD000002|O8010|O8010|家庭服务||</v>
      </c>
    </row>
    <row r="1802" spans="1:13" s="17" customFormat="1" ht="12">
      <c r="A1802" s="10" t="s">
        <v>34</v>
      </c>
      <c r="B1802" s="22"/>
      <c r="C1802" s="22" t="s">
        <v>661</v>
      </c>
      <c r="D1802" s="22" t="s">
        <v>9161</v>
      </c>
      <c r="E1802" s="22" t="s">
        <v>9162</v>
      </c>
      <c r="F1802" s="22"/>
      <c r="G1802" s="22"/>
      <c r="H1802" s="22"/>
      <c r="I1802" s="22"/>
      <c r="J1802" s="22"/>
      <c r="K1802" s="22"/>
      <c r="L1802" s="22"/>
      <c r="M1802" s="24" t="str">
        <f>CONCATENATE("Preet|",VLOOKUP(C1802,数据标准!E:AF,28,FALSE),"|",TRIM(D1802),"|",TRIM(D1802),"|",E1802,"|",SUBSTITUTE(SUBSTITUTE(F1802,CHAR(10),""),CHAR(13),""),"|")</f>
        <v>Preet|CD000002|O8020|O8020|托儿所服务||</v>
      </c>
    </row>
    <row r="1803" spans="1:13" s="17" customFormat="1" ht="12">
      <c r="A1803" s="10" t="s">
        <v>34</v>
      </c>
      <c r="B1803" s="22"/>
      <c r="C1803" s="22" t="s">
        <v>661</v>
      </c>
      <c r="D1803" s="22" t="s">
        <v>9163</v>
      </c>
      <c r="E1803" s="22" t="s">
        <v>9164</v>
      </c>
      <c r="F1803" s="22"/>
      <c r="G1803" s="22"/>
      <c r="H1803" s="22"/>
      <c r="I1803" s="22"/>
      <c r="J1803" s="22"/>
      <c r="K1803" s="22"/>
      <c r="L1803" s="22"/>
      <c r="M1803" s="24" t="str">
        <f>CONCATENATE("Preet|",VLOOKUP(C1803,数据标准!E:AF,28,FALSE),"|",TRIM(D1803),"|",TRIM(D1803),"|",E1803,"|",SUBSTITUTE(SUBSTITUTE(F1803,CHAR(10),""),CHAR(13),""),"|")</f>
        <v>Preet|CD000002|O8030|O8030|洗染服务||</v>
      </c>
    </row>
    <row r="1804" spans="1:13" s="17" customFormat="1" ht="12">
      <c r="A1804" s="10" t="s">
        <v>34</v>
      </c>
      <c r="B1804" s="22"/>
      <c r="C1804" s="22" t="s">
        <v>661</v>
      </c>
      <c r="D1804" s="22" t="s">
        <v>9165</v>
      </c>
      <c r="E1804" s="22" t="s">
        <v>9166</v>
      </c>
      <c r="F1804" s="22"/>
      <c r="G1804" s="22"/>
      <c r="H1804" s="22"/>
      <c r="I1804" s="22"/>
      <c r="J1804" s="22"/>
      <c r="K1804" s="22"/>
      <c r="L1804" s="22"/>
      <c r="M1804" s="24" t="str">
        <f>CONCATENATE("Preet|",VLOOKUP(C1804,数据标准!E:AF,28,FALSE),"|",TRIM(D1804),"|",TRIM(D1804),"|",E1804,"|",SUBSTITUTE(SUBSTITUTE(F1804,CHAR(10),""),CHAR(13),""),"|")</f>
        <v>Preet|CD000002|O8040|O8040|理发及美容服务||</v>
      </c>
    </row>
    <row r="1805" spans="1:13" s="17" customFormat="1" ht="12">
      <c r="A1805" s="10" t="s">
        <v>34</v>
      </c>
      <c r="B1805" s="22"/>
      <c r="C1805" s="22" t="s">
        <v>661</v>
      </c>
      <c r="D1805" s="22" t="s">
        <v>9167</v>
      </c>
      <c r="E1805" s="22" t="s">
        <v>9168</v>
      </c>
      <c r="F1805" s="22"/>
      <c r="G1805" s="22"/>
      <c r="H1805" s="22"/>
      <c r="I1805" s="22"/>
      <c r="J1805" s="22"/>
      <c r="K1805" s="22"/>
      <c r="L1805" s="22"/>
      <c r="M1805" s="24" t="str">
        <f>CONCATENATE("Preet|",VLOOKUP(C1805,数据标准!E:AF,28,FALSE),"|",TRIM(D1805),"|",TRIM(D1805),"|",E1805,"|",SUBSTITUTE(SUBSTITUTE(F1805,CHAR(10),""),CHAR(13),""),"|")</f>
        <v>Preet|CD000002|O8050|O8050|洗浴和保健养生服务||</v>
      </c>
    </row>
    <row r="1806" spans="1:13" s="17" customFormat="1" ht="12">
      <c r="A1806" s="10" t="s">
        <v>34</v>
      </c>
      <c r="B1806" s="22"/>
      <c r="C1806" s="22" t="s">
        <v>661</v>
      </c>
      <c r="D1806" s="22" t="s">
        <v>9169</v>
      </c>
      <c r="E1806" s="22" t="s">
        <v>9170</v>
      </c>
      <c r="F1806" s="22"/>
      <c r="G1806" s="22"/>
      <c r="H1806" s="22"/>
      <c r="I1806" s="22"/>
      <c r="J1806" s="22"/>
      <c r="K1806" s="22"/>
      <c r="L1806" s="22"/>
      <c r="M1806" s="24" t="str">
        <f>CONCATENATE("Preet|",VLOOKUP(C1806,数据标准!E:AF,28,FALSE),"|",TRIM(D1806),"|",TRIM(D1806),"|",E1806,"|",SUBSTITUTE(SUBSTITUTE(F1806,CHAR(10),""),CHAR(13),""),"|")</f>
        <v>Preet|CD000002|O8051|O8051|洗浴服务||</v>
      </c>
    </row>
    <row r="1807" spans="1:13" s="17" customFormat="1" ht="12">
      <c r="A1807" s="10" t="s">
        <v>34</v>
      </c>
      <c r="B1807" s="22"/>
      <c r="C1807" s="22" t="s">
        <v>661</v>
      </c>
      <c r="D1807" s="22" t="s">
        <v>9171</v>
      </c>
      <c r="E1807" s="22" t="s">
        <v>9172</v>
      </c>
      <c r="F1807" s="22"/>
      <c r="G1807" s="22"/>
      <c r="H1807" s="22"/>
      <c r="I1807" s="22"/>
      <c r="J1807" s="22"/>
      <c r="K1807" s="22"/>
      <c r="L1807" s="22"/>
      <c r="M1807" s="24" t="str">
        <f>CONCATENATE("Preet|",VLOOKUP(C1807,数据标准!E:AF,28,FALSE),"|",TRIM(D1807),"|",TRIM(D1807),"|",E1807,"|",SUBSTITUTE(SUBSTITUTE(F1807,CHAR(10),""),CHAR(13),""),"|")</f>
        <v>Preet|CD000002|O8052|O8052|足浴服务||</v>
      </c>
    </row>
    <row r="1808" spans="1:13" s="17" customFormat="1" ht="12">
      <c r="A1808" s="10" t="s">
        <v>34</v>
      </c>
      <c r="B1808" s="22"/>
      <c r="C1808" s="22" t="s">
        <v>661</v>
      </c>
      <c r="D1808" s="22" t="s">
        <v>9173</v>
      </c>
      <c r="E1808" s="22" t="s">
        <v>9174</v>
      </c>
      <c r="F1808" s="22"/>
      <c r="G1808" s="22"/>
      <c r="H1808" s="22"/>
      <c r="I1808" s="22"/>
      <c r="J1808" s="22"/>
      <c r="K1808" s="22"/>
      <c r="L1808" s="22"/>
      <c r="M1808" s="24" t="str">
        <f>CONCATENATE("Preet|",VLOOKUP(C1808,数据标准!E:AF,28,FALSE),"|",TRIM(D1808),"|",TRIM(D1808),"|",E1808,"|",SUBSTITUTE(SUBSTITUTE(F1808,CHAR(10),""),CHAR(13),""),"|")</f>
        <v>Preet|CD000002|O8053|O8053|养生保健服务||</v>
      </c>
    </row>
    <row r="1809" spans="1:13" s="17" customFormat="1" ht="12">
      <c r="A1809" s="10" t="s">
        <v>34</v>
      </c>
      <c r="B1809" s="22"/>
      <c r="C1809" s="22" t="s">
        <v>661</v>
      </c>
      <c r="D1809" s="22" t="s">
        <v>9175</v>
      </c>
      <c r="E1809" s="22" t="s">
        <v>9176</v>
      </c>
      <c r="F1809" s="22"/>
      <c r="G1809" s="22"/>
      <c r="H1809" s="22"/>
      <c r="I1809" s="22"/>
      <c r="J1809" s="22"/>
      <c r="K1809" s="22"/>
      <c r="L1809" s="22"/>
      <c r="M1809" s="24" t="str">
        <f>CONCATENATE("Preet|",VLOOKUP(C1809,数据标准!E:AF,28,FALSE),"|",TRIM(D1809),"|",TRIM(D1809),"|",E1809,"|",SUBSTITUTE(SUBSTITUTE(F1809,CHAR(10),""),CHAR(13),""),"|")</f>
        <v>Preet|CD000002|O8060|O8060|摄影扩印服务||</v>
      </c>
    </row>
    <row r="1810" spans="1:13" s="17" customFormat="1" ht="12">
      <c r="A1810" s="10" t="s">
        <v>34</v>
      </c>
      <c r="B1810" s="22"/>
      <c r="C1810" s="22" t="s">
        <v>661</v>
      </c>
      <c r="D1810" s="22" t="s">
        <v>9177</v>
      </c>
      <c r="E1810" s="22" t="s">
        <v>9178</v>
      </c>
      <c r="F1810" s="22"/>
      <c r="G1810" s="22"/>
      <c r="H1810" s="22"/>
      <c r="I1810" s="22"/>
      <c r="J1810" s="22"/>
      <c r="K1810" s="22"/>
      <c r="L1810" s="22"/>
      <c r="M1810" s="24" t="str">
        <f>CONCATENATE("Preet|",VLOOKUP(C1810,数据标准!E:AF,28,FALSE),"|",TRIM(D1810),"|",TRIM(D1810),"|",E1810,"|",SUBSTITUTE(SUBSTITUTE(F1810,CHAR(10),""),CHAR(13),""),"|")</f>
        <v>Preet|CD000002|O8070|O8070|婚姻服务||</v>
      </c>
    </row>
    <row r="1811" spans="1:13" s="17" customFormat="1" ht="12">
      <c r="A1811" s="10" t="s">
        <v>34</v>
      </c>
      <c r="B1811" s="22"/>
      <c r="C1811" s="22" t="s">
        <v>661</v>
      </c>
      <c r="D1811" s="22" t="s">
        <v>9179</v>
      </c>
      <c r="E1811" s="22" t="s">
        <v>9180</v>
      </c>
      <c r="F1811" s="22"/>
      <c r="G1811" s="22"/>
      <c r="H1811" s="22"/>
      <c r="I1811" s="22"/>
      <c r="J1811" s="22"/>
      <c r="K1811" s="22"/>
      <c r="L1811" s="22"/>
      <c r="M1811" s="24" t="str">
        <f>CONCATENATE("Preet|",VLOOKUP(C1811,数据标准!E:AF,28,FALSE),"|",TRIM(D1811),"|",TRIM(D1811),"|",E1811,"|",SUBSTITUTE(SUBSTITUTE(F1811,CHAR(10),""),CHAR(13),""),"|")</f>
        <v>Preet|CD000002|O8080|O8080|殡葬服务||</v>
      </c>
    </row>
    <row r="1812" spans="1:13" s="17" customFormat="1" ht="12">
      <c r="A1812" s="10" t="s">
        <v>34</v>
      </c>
      <c r="B1812" s="22"/>
      <c r="C1812" s="22" t="s">
        <v>661</v>
      </c>
      <c r="D1812" s="22" t="s">
        <v>9181</v>
      </c>
      <c r="E1812" s="22" t="s">
        <v>9182</v>
      </c>
      <c r="F1812" s="22"/>
      <c r="G1812" s="22"/>
      <c r="H1812" s="22"/>
      <c r="I1812" s="22"/>
      <c r="J1812" s="22"/>
      <c r="K1812" s="22"/>
      <c r="L1812" s="22"/>
      <c r="M1812" s="24" t="str">
        <f>CONCATENATE("Preet|",VLOOKUP(C1812,数据标准!E:AF,28,FALSE),"|",TRIM(D1812),"|",TRIM(D1812),"|",E1812,"|",SUBSTITUTE(SUBSTITUTE(F1812,CHAR(10),""),CHAR(13),""),"|")</f>
        <v>Preet|CD000002|O8090|O8090|其他居民服务业||</v>
      </c>
    </row>
    <row r="1813" spans="1:13" s="17" customFormat="1" ht="12">
      <c r="A1813" s="10" t="s">
        <v>34</v>
      </c>
      <c r="B1813" s="22"/>
      <c r="C1813" s="22" t="s">
        <v>661</v>
      </c>
      <c r="D1813" s="22" t="s">
        <v>9183</v>
      </c>
      <c r="E1813" s="22" t="s">
        <v>9184</v>
      </c>
      <c r="F1813" s="22"/>
      <c r="G1813" s="22"/>
      <c r="H1813" s="22"/>
      <c r="I1813" s="22"/>
      <c r="J1813" s="22"/>
      <c r="K1813" s="22"/>
      <c r="L1813" s="22"/>
      <c r="M1813" s="24" t="str">
        <f>CONCATENATE("Preet|",VLOOKUP(C1813,数据标准!E:AF,28,FALSE),"|",TRIM(D1813),"|",TRIM(D1813),"|",E1813,"|",SUBSTITUTE(SUBSTITUTE(F1813,CHAR(10),""),CHAR(13),""),"|")</f>
        <v>Preet|CD000002|O8100|O8100|机动车、电子产品和日用产品修理业||</v>
      </c>
    </row>
    <row r="1814" spans="1:13" s="17" customFormat="1" ht="12">
      <c r="A1814" s="10" t="s">
        <v>34</v>
      </c>
      <c r="B1814" s="22"/>
      <c r="C1814" s="22" t="s">
        <v>661</v>
      </c>
      <c r="D1814" s="22" t="s">
        <v>9185</v>
      </c>
      <c r="E1814" s="22" t="s">
        <v>9186</v>
      </c>
      <c r="F1814" s="22"/>
      <c r="G1814" s="22"/>
      <c r="H1814" s="22"/>
      <c r="I1814" s="22"/>
      <c r="J1814" s="22"/>
      <c r="K1814" s="22"/>
      <c r="L1814" s="22"/>
      <c r="M1814" s="24" t="str">
        <f>CONCATENATE("Preet|",VLOOKUP(C1814,数据标准!E:AF,28,FALSE),"|",TRIM(D1814),"|",TRIM(D1814),"|",E1814,"|",SUBSTITUTE(SUBSTITUTE(F1814,CHAR(10),""),CHAR(13),""),"|")</f>
        <v>Preet|CD000002|O8110|O8110|汽车、摩托车等修理与维护||</v>
      </c>
    </row>
    <row r="1815" spans="1:13" s="17" customFormat="1" ht="12">
      <c r="A1815" s="10" t="s">
        <v>34</v>
      </c>
      <c r="B1815" s="22"/>
      <c r="C1815" s="22" t="s">
        <v>661</v>
      </c>
      <c r="D1815" s="22" t="s">
        <v>9187</v>
      </c>
      <c r="E1815" s="22" t="s">
        <v>9188</v>
      </c>
      <c r="F1815" s="22"/>
      <c r="G1815" s="22"/>
      <c r="H1815" s="22"/>
      <c r="I1815" s="22"/>
      <c r="J1815" s="22"/>
      <c r="K1815" s="22"/>
      <c r="L1815" s="22"/>
      <c r="M1815" s="24" t="str">
        <f>CONCATENATE("Preet|",VLOOKUP(C1815,数据标准!E:AF,28,FALSE),"|",TRIM(D1815),"|",TRIM(D1815),"|",E1815,"|",SUBSTITUTE(SUBSTITUTE(F1815,CHAR(10),""),CHAR(13),""),"|")</f>
        <v>Preet|CD000002|O8111|O8111|汽车修理与维护||</v>
      </c>
    </row>
    <row r="1816" spans="1:13" s="17" customFormat="1" ht="12">
      <c r="A1816" s="10" t="s">
        <v>34</v>
      </c>
      <c r="B1816" s="22"/>
      <c r="C1816" s="22" t="s">
        <v>661</v>
      </c>
      <c r="D1816" s="22" t="s">
        <v>9189</v>
      </c>
      <c r="E1816" s="22" t="s">
        <v>9190</v>
      </c>
      <c r="F1816" s="22"/>
      <c r="G1816" s="22"/>
      <c r="H1816" s="22"/>
      <c r="I1816" s="22"/>
      <c r="J1816" s="22"/>
      <c r="K1816" s="22"/>
      <c r="L1816" s="22"/>
      <c r="M1816" s="24" t="str">
        <f>CONCATENATE("Preet|",VLOOKUP(C1816,数据标准!E:AF,28,FALSE),"|",TRIM(D1816),"|",TRIM(D1816),"|",E1816,"|",SUBSTITUTE(SUBSTITUTE(F1816,CHAR(10),""),CHAR(13),""),"|")</f>
        <v>Preet|CD000002|O8112|O8112|大型车辆装备修理与维护||</v>
      </c>
    </row>
    <row r="1817" spans="1:13" s="17" customFormat="1" ht="12">
      <c r="A1817" s="10" t="s">
        <v>34</v>
      </c>
      <c r="B1817" s="22"/>
      <c r="C1817" s="22" t="s">
        <v>661</v>
      </c>
      <c r="D1817" s="22" t="s">
        <v>9191</v>
      </c>
      <c r="E1817" s="22" t="s">
        <v>9192</v>
      </c>
      <c r="F1817" s="22"/>
      <c r="G1817" s="22"/>
      <c r="H1817" s="22"/>
      <c r="I1817" s="22"/>
      <c r="J1817" s="22"/>
      <c r="K1817" s="22"/>
      <c r="L1817" s="22"/>
      <c r="M1817" s="24" t="str">
        <f>CONCATENATE("Preet|",VLOOKUP(C1817,数据标准!E:AF,28,FALSE),"|",TRIM(D1817),"|",TRIM(D1817),"|",E1817,"|",SUBSTITUTE(SUBSTITUTE(F1817,CHAR(10),""),CHAR(13),""),"|")</f>
        <v>Preet|CD000002|O8113|O8113|摩托车修理与维护||</v>
      </c>
    </row>
    <row r="1818" spans="1:13" s="17" customFormat="1" ht="12">
      <c r="A1818" s="10" t="s">
        <v>34</v>
      </c>
      <c r="B1818" s="22"/>
      <c r="C1818" s="22" t="s">
        <v>661</v>
      </c>
      <c r="D1818" s="22" t="s">
        <v>9193</v>
      </c>
      <c r="E1818" s="22" t="s">
        <v>9194</v>
      </c>
      <c r="F1818" s="22"/>
      <c r="G1818" s="22"/>
      <c r="H1818" s="22"/>
      <c r="I1818" s="22"/>
      <c r="J1818" s="22"/>
      <c r="K1818" s="22"/>
      <c r="L1818" s="22"/>
      <c r="M1818" s="24" t="str">
        <f>CONCATENATE("Preet|",VLOOKUP(C1818,数据标准!E:AF,28,FALSE),"|",TRIM(D1818),"|",TRIM(D1818),"|",E1818,"|",SUBSTITUTE(SUBSTITUTE(F1818,CHAR(10),""),CHAR(13),""),"|")</f>
        <v>Preet|CD000002|O8114|O8114|助动车等修理与维护||</v>
      </c>
    </row>
    <row r="1819" spans="1:13" s="17" customFormat="1" ht="12">
      <c r="A1819" s="10" t="s">
        <v>34</v>
      </c>
      <c r="B1819" s="22"/>
      <c r="C1819" s="22" t="s">
        <v>661</v>
      </c>
      <c r="D1819" s="22" t="s">
        <v>9195</v>
      </c>
      <c r="E1819" s="22" t="s">
        <v>9196</v>
      </c>
      <c r="F1819" s="22"/>
      <c r="G1819" s="22"/>
      <c r="H1819" s="22"/>
      <c r="I1819" s="22"/>
      <c r="J1819" s="22"/>
      <c r="K1819" s="22"/>
      <c r="L1819" s="22"/>
      <c r="M1819" s="24" t="str">
        <f>CONCATENATE("Preet|",VLOOKUP(C1819,数据标准!E:AF,28,FALSE),"|",TRIM(D1819),"|",TRIM(D1819),"|",E1819,"|",SUBSTITUTE(SUBSTITUTE(F1819,CHAR(10),""),CHAR(13),""),"|")</f>
        <v>Preet|CD000002|O8120|O8120|计算机和办公设备维修||</v>
      </c>
    </row>
    <row r="1820" spans="1:13" s="17" customFormat="1" ht="12">
      <c r="A1820" s="10" t="s">
        <v>34</v>
      </c>
      <c r="B1820" s="22"/>
      <c r="C1820" s="22" t="s">
        <v>661</v>
      </c>
      <c r="D1820" s="22" t="s">
        <v>9197</v>
      </c>
      <c r="E1820" s="22" t="s">
        <v>9198</v>
      </c>
      <c r="F1820" s="22"/>
      <c r="G1820" s="22"/>
      <c r="H1820" s="22"/>
      <c r="I1820" s="22"/>
      <c r="J1820" s="22"/>
      <c r="K1820" s="22"/>
      <c r="L1820" s="22"/>
      <c r="M1820" s="24" t="str">
        <f>CONCATENATE("Preet|",VLOOKUP(C1820,数据标准!E:AF,28,FALSE),"|",TRIM(D1820),"|",TRIM(D1820),"|",E1820,"|",SUBSTITUTE(SUBSTITUTE(F1820,CHAR(10),""),CHAR(13),""),"|")</f>
        <v>Preet|CD000002|O8121|O8121|计算机和辅助设备修理||</v>
      </c>
    </row>
    <row r="1821" spans="1:13" s="17" customFormat="1" ht="12">
      <c r="A1821" s="10" t="s">
        <v>34</v>
      </c>
      <c r="B1821" s="22"/>
      <c r="C1821" s="22" t="s">
        <v>661</v>
      </c>
      <c r="D1821" s="22" t="s">
        <v>9199</v>
      </c>
      <c r="E1821" s="22" t="s">
        <v>9200</v>
      </c>
      <c r="F1821" s="22"/>
      <c r="G1821" s="22"/>
      <c r="H1821" s="22"/>
      <c r="I1821" s="22"/>
      <c r="J1821" s="22"/>
      <c r="K1821" s="22"/>
      <c r="L1821" s="22"/>
      <c r="M1821" s="24" t="str">
        <f>CONCATENATE("Preet|",VLOOKUP(C1821,数据标准!E:AF,28,FALSE),"|",TRIM(D1821),"|",TRIM(D1821),"|",E1821,"|",SUBSTITUTE(SUBSTITUTE(F1821,CHAR(10),""),CHAR(13),""),"|")</f>
        <v>Preet|CD000002|O8122|O8122|通讯设备修理||</v>
      </c>
    </row>
    <row r="1822" spans="1:13" s="17" customFormat="1" ht="12">
      <c r="A1822" s="10" t="s">
        <v>34</v>
      </c>
      <c r="B1822" s="22"/>
      <c r="C1822" s="22" t="s">
        <v>661</v>
      </c>
      <c r="D1822" s="22" t="s">
        <v>9201</v>
      </c>
      <c r="E1822" s="22" t="s">
        <v>9202</v>
      </c>
      <c r="F1822" s="22"/>
      <c r="G1822" s="22"/>
      <c r="H1822" s="22"/>
      <c r="I1822" s="22"/>
      <c r="J1822" s="22"/>
      <c r="K1822" s="22"/>
      <c r="L1822" s="22"/>
      <c r="M1822" s="24" t="str">
        <f>CONCATENATE("Preet|",VLOOKUP(C1822,数据标准!E:AF,28,FALSE),"|",TRIM(D1822),"|",TRIM(D1822),"|",E1822,"|",SUBSTITUTE(SUBSTITUTE(F1822,CHAR(10),""),CHAR(13),""),"|")</f>
        <v>Preet|CD000002|O8129|O8129|其他办公设备维修||</v>
      </c>
    </row>
    <row r="1823" spans="1:13" s="17" customFormat="1" ht="12">
      <c r="A1823" s="10" t="s">
        <v>34</v>
      </c>
      <c r="B1823" s="22"/>
      <c r="C1823" s="22" t="s">
        <v>661</v>
      </c>
      <c r="D1823" s="22" t="s">
        <v>9203</v>
      </c>
      <c r="E1823" s="22" t="s">
        <v>9204</v>
      </c>
      <c r="F1823" s="22"/>
      <c r="G1823" s="22"/>
      <c r="H1823" s="22"/>
      <c r="I1823" s="22"/>
      <c r="J1823" s="22"/>
      <c r="K1823" s="22"/>
      <c r="L1823" s="22"/>
      <c r="M1823" s="24" t="str">
        <f>CONCATENATE("Preet|",VLOOKUP(C1823,数据标准!E:AF,28,FALSE),"|",TRIM(D1823),"|",TRIM(D1823),"|",E1823,"|",SUBSTITUTE(SUBSTITUTE(F1823,CHAR(10),""),CHAR(13),""),"|")</f>
        <v>Preet|CD000002|O8130|O8130|家用电器修理||</v>
      </c>
    </row>
    <row r="1824" spans="1:13" s="17" customFormat="1" ht="12">
      <c r="A1824" s="10" t="s">
        <v>34</v>
      </c>
      <c r="B1824" s="22"/>
      <c r="C1824" s="22" t="s">
        <v>661</v>
      </c>
      <c r="D1824" s="22" t="s">
        <v>9205</v>
      </c>
      <c r="E1824" s="22" t="s">
        <v>9206</v>
      </c>
      <c r="F1824" s="22"/>
      <c r="G1824" s="22"/>
      <c r="H1824" s="22"/>
      <c r="I1824" s="22"/>
      <c r="J1824" s="22"/>
      <c r="K1824" s="22"/>
      <c r="L1824" s="22"/>
      <c r="M1824" s="24" t="str">
        <f>CONCATENATE("Preet|",VLOOKUP(C1824,数据标准!E:AF,28,FALSE),"|",TRIM(D1824),"|",TRIM(D1824),"|",E1824,"|",SUBSTITUTE(SUBSTITUTE(F1824,CHAR(10),""),CHAR(13),""),"|")</f>
        <v>Preet|CD000002|O8131|O8131|家用电子产品修理||</v>
      </c>
    </row>
    <row r="1825" spans="1:13" s="17" customFormat="1" ht="12">
      <c r="A1825" s="10" t="s">
        <v>34</v>
      </c>
      <c r="B1825" s="22"/>
      <c r="C1825" s="22" t="s">
        <v>661</v>
      </c>
      <c r="D1825" s="22" t="s">
        <v>9207</v>
      </c>
      <c r="E1825" s="22" t="s">
        <v>9208</v>
      </c>
      <c r="F1825" s="22"/>
      <c r="G1825" s="22"/>
      <c r="H1825" s="22"/>
      <c r="I1825" s="22"/>
      <c r="J1825" s="22"/>
      <c r="K1825" s="22"/>
      <c r="L1825" s="22"/>
      <c r="M1825" s="24" t="str">
        <f>CONCATENATE("Preet|",VLOOKUP(C1825,数据标准!E:AF,28,FALSE),"|",TRIM(D1825),"|",TRIM(D1825),"|",E1825,"|",SUBSTITUTE(SUBSTITUTE(F1825,CHAR(10),""),CHAR(13),""),"|")</f>
        <v>Preet|CD000002|O8132|O8132|日用电器修理||</v>
      </c>
    </row>
    <row r="1826" spans="1:13" s="17" customFormat="1" ht="12">
      <c r="A1826" s="10" t="s">
        <v>34</v>
      </c>
      <c r="B1826" s="22"/>
      <c r="C1826" s="22" t="s">
        <v>661</v>
      </c>
      <c r="D1826" s="22" t="s">
        <v>9209</v>
      </c>
      <c r="E1826" s="22" t="s">
        <v>9210</v>
      </c>
      <c r="F1826" s="22"/>
      <c r="G1826" s="22"/>
      <c r="H1826" s="22"/>
      <c r="I1826" s="22"/>
      <c r="J1826" s="22"/>
      <c r="K1826" s="22"/>
      <c r="L1826" s="22"/>
      <c r="M1826" s="24" t="str">
        <f>CONCATENATE("Preet|",VLOOKUP(C1826,数据标准!E:AF,28,FALSE),"|",TRIM(D1826),"|",TRIM(D1826),"|",E1826,"|",SUBSTITUTE(SUBSTITUTE(F1826,CHAR(10),""),CHAR(13),""),"|")</f>
        <v>Preet|CD000002|O8190|O8190|其他日用产品修理业||</v>
      </c>
    </row>
    <row r="1827" spans="1:13" s="17" customFormat="1" ht="12">
      <c r="A1827" s="10" t="s">
        <v>34</v>
      </c>
      <c r="B1827" s="22"/>
      <c r="C1827" s="22" t="s">
        <v>661</v>
      </c>
      <c r="D1827" s="22" t="s">
        <v>9211</v>
      </c>
      <c r="E1827" s="22" t="s">
        <v>9212</v>
      </c>
      <c r="F1827" s="22"/>
      <c r="G1827" s="22"/>
      <c r="H1827" s="22"/>
      <c r="I1827" s="22"/>
      <c r="J1827" s="22"/>
      <c r="K1827" s="22"/>
      <c r="L1827" s="22"/>
      <c r="M1827" s="24" t="str">
        <f>CONCATENATE("Preet|",VLOOKUP(C1827,数据标准!E:AF,28,FALSE),"|",TRIM(D1827),"|",TRIM(D1827),"|",E1827,"|",SUBSTITUTE(SUBSTITUTE(F1827,CHAR(10),""),CHAR(13),""),"|")</f>
        <v>Preet|CD000002|O8191|O8191|自行车修理||</v>
      </c>
    </row>
    <row r="1828" spans="1:13" s="17" customFormat="1" ht="12">
      <c r="A1828" s="10" t="s">
        <v>34</v>
      </c>
      <c r="B1828" s="22"/>
      <c r="C1828" s="22" t="s">
        <v>661</v>
      </c>
      <c r="D1828" s="22" t="s">
        <v>9213</v>
      </c>
      <c r="E1828" s="22" t="s">
        <v>9214</v>
      </c>
      <c r="F1828" s="22"/>
      <c r="G1828" s="22"/>
      <c r="H1828" s="22"/>
      <c r="I1828" s="22"/>
      <c r="J1828" s="22"/>
      <c r="K1828" s="22"/>
      <c r="L1828" s="22"/>
      <c r="M1828" s="24" t="str">
        <f>CONCATENATE("Preet|",VLOOKUP(C1828,数据标准!E:AF,28,FALSE),"|",TRIM(D1828),"|",TRIM(D1828),"|",E1828,"|",SUBSTITUTE(SUBSTITUTE(F1828,CHAR(10),""),CHAR(13),""),"|")</f>
        <v>Preet|CD000002|O8192|O8192|鞋和皮革修理||</v>
      </c>
    </row>
    <row r="1829" spans="1:13" s="17" customFormat="1" ht="12">
      <c r="A1829" s="10" t="s">
        <v>34</v>
      </c>
      <c r="B1829" s="22"/>
      <c r="C1829" s="22" t="s">
        <v>661</v>
      </c>
      <c r="D1829" s="22" t="s">
        <v>9215</v>
      </c>
      <c r="E1829" s="22" t="s">
        <v>9216</v>
      </c>
      <c r="F1829" s="22"/>
      <c r="G1829" s="22"/>
      <c r="H1829" s="22"/>
      <c r="I1829" s="22"/>
      <c r="J1829" s="22"/>
      <c r="K1829" s="22"/>
      <c r="L1829" s="22"/>
      <c r="M1829" s="24" t="str">
        <f>CONCATENATE("Preet|",VLOOKUP(C1829,数据标准!E:AF,28,FALSE),"|",TRIM(D1829),"|",TRIM(D1829),"|",E1829,"|",SUBSTITUTE(SUBSTITUTE(F1829,CHAR(10),""),CHAR(13),""),"|")</f>
        <v>Preet|CD000002|O8193|O8193|家具和相关物品修理||</v>
      </c>
    </row>
    <row r="1830" spans="1:13" s="17" customFormat="1" ht="12">
      <c r="A1830" s="10" t="s">
        <v>34</v>
      </c>
      <c r="B1830" s="22"/>
      <c r="C1830" s="22" t="s">
        <v>661</v>
      </c>
      <c r="D1830" s="22" t="s">
        <v>9217</v>
      </c>
      <c r="E1830" s="22" t="s">
        <v>9218</v>
      </c>
      <c r="F1830" s="22"/>
      <c r="G1830" s="22"/>
      <c r="H1830" s="22"/>
      <c r="I1830" s="22"/>
      <c r="J1830" s="22"/>
      <c r="K1830" s="22"/>
      <c r="L1830" s="22"/>
      <c r="M1830" s="24" t="str">
        <f>CONCATENATE("Preet|",VLOOKUP(C1830,数据标准!E:AF,28,FALSE),"|",TRIM(D1830),"|",TRIM(D1830),"|",E1830,"|",SUBSTITUTE(SUBSTITUTE(F1830,CHAR(10),""),CHAR(13),""),"|")</f>
        <v>Preet|CD000002|O8199|O8199|其他未列明日用产品修理业||</v>
      </c>
    </row>
    <row r="1831" spans="1:13" s="17" customFormat="1" ht="12">
      <c r="A1831" s="10" t="s">
        <v>34</v>
      </c>
      <c r="B1831" s="22"/>
      <c r="C1831" s="22" t="s">
        <v>661</v>
      </c>
      <c r="D1831" s="22" t="s">
        <v>9219</v>
      </c>
      <c r="E1831" s="22" t="s">
        <v>9220</v>
      </c>
      <c r="F1831" s="22"/>
      <c r="G1831" s="22"/>
      <c r="H1831" s="22"/>
      <c r="I1831" s="22"/>
      <c r="J1831" s="22"/>
      <c r="K1831" s="22"/>
      <c r="L1831" s="22"/>
      <c r="M1831" s="24" t="str">
        <f>CONCATENATE("Preet|",VLOOKUP(C1831,数据标准!E:AF,28,FALSE),"|",TRIM(D1831),"|",TRIM(D1831),"|",E1831,"|",SUBSTITUTE(SUBSTITUTE(F1831,CHAR(10),""),CHAR(13),""),"|")</f>
        <v>Preet|CD000002|O8200|O8200|其他服务业||</v>
      </c>
    </row>
    <row r="1832" spans="1:13" s="17" customFormat="1" ht="12">
      <c r="A1832" s="10" t="s">
        <v>34</v>
      </c>
      <c r="B1832" s="22"/>
      <c r="C1832" s="22" t="s">
        <v>661</v>
      </c>
      <c r="D1832" s="22" t="s">
        <v>9221</v>
      </c>
      <c r="E1832" s="22" t="s">
        <v>9222</v>
      </c>
      <c r="F1832" s="22"/>
      <c r="G1832" s="22"/>
      <c r="H1832" s="22"/>
      <c r="I1832" s="22"/>
      <c r="J1832" s="22"/>
      <c r="K1832" s="22"/>
      <c r="L1832" s="22"/>
      <c r="M1832" s="24" t="str">
        <f>CONCATENATE("Preet|",VLOOKUP(C1832,数据标准!E:AF,28,FALSE),"|",TRIM(D1832),"|",TRIM(D1832),"|",E1832,"|",SUBSTITUTE(SUBSTITUTE(F1832,CHAR(10),""),CHAR(13),""),"|")</f>
        <v>Preet|CD000002|O8210|O8210|清洁服务||</v>
      </c>
    </row>
    <row r="1833" spans="1:13" s="17" customFormat="1" ht="12">
      <c r="A1833" s="10" t="s">
        <v>34</v>
      </c>
      <c r="B1833" s="22"/>
      <c r="C1833" s="22" t="s">
        <v>661</v>
      </c>
      <c r="D1833" s="22" t="s">
        <v>9223</v>
      </c>
      <c r="E1833" s="22" t="s">
        <v>9224</v>
      </c>
      <c r="F1833" s="22"/>
      <c r="G1833" s="22"/>
      <c r="H1833" s="22"/>
      <c r="I1833" s="22"/>
      <c r="J1833" s="22"/>
      <c r="K1833" s="22"/>
      <c r="L1833" s="22"/>
      <c r="M1833" s="24" t="str">
        <f>CONCATENATE("Preet|",VLOOKUP(C1833,数据标准!E:AF,28,FALSE),"|",TRIM(D1833),"|",TRIM(D1833),"|",E1833,"|",SUBSTITUTE(SUBSTITUTE(F1833,CHAR(10),""),CHAR(13),""),"|")</f>
        <v>Preet|CD000002|O8211|O8211|建筑物清洁服务||</v>
      </c>
    </row>
    <row r="1834" spans="1:13" s="17" customFormat="1" ht="12">
      <c r="A1834" s="10" t="s">
        <v>34</v>
      </c>
      <c r="B1834" s="22"/>
      <c r="C1834" s="22" t="s">
        <v>661</v>
      </c>
      <c r="D1834" s="22" t="s">
        <v>9225</v>
      </c>
      <c r="E1834" s="22" t="s">
        <v>9226</v>
      </c>
      <c r="F1834" s="22"/>
      <c r="G1834" s="22"/>
      <c r="H1834" s="22"/>
      <c r="I1834" s="22"/>
      <c r="J1834" s="22"/>
      <c r="K1834" s="22"/>
      <c r="L1834" s="22"/>
      <c r="M1834" s="24" t="str">
        <f>CONCATENATE("Preet|",VLOOKUP(C1834,数据标准!E:AF,28,FALSE),"|",TRIM(D1834),"|",TRIM(D1834),"|",E1834,"|",SUBSTITUTE(SUBSTITUTE(F1834,CHAR(10),""),CHAR(13),""),"|")</f>
        <v>Preet|CD000002|O8219|O8219|其他清洁服务||</v>
      </c>
    </row>
    <row r="1835" spans="1:13" s="17" customFormat="1" ht="12">
      <c r="A1835" s="10" t="s">
        <v>34</v>
      </c>
      <c r="B1835" s="22"/>
      <c r="C1835" s="22" t="s">
        <v>661</v>
      </c>
      <c r="D1835" s="22" t="s">
        <v>9227</v>
      </c>
      <c r="E1835" s="22" t="s">
        <v>9228</v>
      </c>
      <c r="F1835" s="22"/>
      <c r="G1835" s="22"/>
      <c r="H1835" s="22"/>
      <c r="I1835" s="22"/>
      <c r="J1835" s="22"/>
      <c r="K1835" s="22"/>
      <c r="L1835" s="22"/>
      <c r="M1835" s="24" t="str">
        <f>CONCATENATE("Preet|",VLOOKUP(C1835,数据标准!E:AF,28,FALSE),"|",TRIM(D1835),"|",TRIM(D1835),"|",E1835,"|",SUBSTITUTE(SUBSTITUTE(F1835,CHAR(10),""),CHAR(13),""),"|")</f>
        <v>Preet|CD000002|O8220|O8220|宠物服务||</v>
      </c>
    </row>
    <row r="1836" spans="1:13" s="17" customFormat="1" ht="12">
      <c r="A1836" s="10" t="s">
        <v>34</v>
      </c>
      <c r="B1836" s="22"/>
      <c r="C1836" s="22" t="s">
        <v>661</v>
      </c>
      <c r="D1836" s="22" t="s">
        <v>9229</v>
      </c>
      <c r="E1836" s="22" t="s">
        <v>9230</v>
      </c>
      <c r="F1836" s="22"/>
      <c r="G1836" s="22"/>
      <c r="H1836" s="22"/>
      <c r="I1836" s="22"/>
      <c r="J1836" s="22"/>
      <c r="K1836" s="22"/>
      <c r="L1836" s="22"/>
      <c r="M1836" s="24" t="str">
        <f>CONCATENATE("Preet|",VLOOKUP(C1836,数据标准!E:AF,28,FALSE),"|",TRIM(D1836),"|",TRIM(D1836),"|",E1836,"|",SUBSTITUTE(SUBSTITUTE(F1836,CHAR(10),""),CHAR(13),""),"|")</f>
        <v>Preet|CD000002|O8221|O8221|宠物饲养||</v>
      </c>
    </row>
    <row r="1837" spans="1:13" s="17" customFormat="1" ht="12">
      <c r="A1837" s="10" t="s">
        <v>34</v>
      </c>
      <c r="B1837" s="22"/>
      <c r="C1837" s="22" t="s">
        <v>661</v>
      </c>
      <c r="D1837" s="22" t="s">
        <v>9231</v>
      </c>
      <c r="E1837" s="22" t="s">
        <v>9232</v>
      </c>
      <c r="F1837" s="22"/>
      <c r="G1837" s="22"/>
      <c r="H1837" s="22"/>
      <c r="I1837" s="22"/>
      <c r="J1837" s="22"/>
      <c r="K1837" s="22"/>
      <c r="L1837" s="22"/>
      <c r="M1837" s="24" t="str">
        <f>CONCATENATE("Preet|",VLOOKUP(C1837,数据标准!E:AF,28,FALSE),"|",TRIM(D1837),"|",TRIM(D1837),"|",E1837,"|",SUBSTITUTE(SUBSTITUTE(F1837,CHAR(10),""),CHAR(13),""),"|")</f>
        <v>Preet|CD000002|O8222|O8222|宠物医院服务||</v>
      </c>
    </row>
    <row r="1838" spans="1:13" s="17" customFormat="1" ht="12">
      <c r="A1838" s="10" t="s">
        <v>34</v>
      </c>
      <c r="B1838" s="22"/>
      <c r="C1838" s="22" t="s">
        <v>661</v>
      </c>
      <c r="D1838" s="22" t="s">
        <v>9233</v>
      </c>
      <c r="E1838" s="22" t="s">
        <v>9234</v>
      </c>
      <c r="F1838" s="22"/>
      <c r="G1838" s="22"/>
      <c r="H1838" s="22"/>
      <c r="I1838" s="22"/>
      <c r="J1838" s="22"/>
      <c r="K1838" s="22"/>
      <c r="L1838" s="22"/>
      <c r="M1838" s="24" t="str">
        <f>CONCATENATE("Preet|",VLOOKUP(C1838,数据标准!E:AF,28,FALSE),"|",TRIM(D1838),"|",TRIM(D1838),"|",E1838,"|",SUBSTITUTE(SUBSTITUTE(F1838,CHAR(10),""),CHAR(13),""),"|")</f>
        <v>Preet|CD000002|O8223|O8223|宠物美容服务||</v>
      </c>
    </row>
    <row r="1839" spans="1:13" s="17" customFormat="1" ht="12">
      <c r="A1839" s="10" t="s">
        <v>34</v>
      </c>
      <c r="B1839" s="22"/>
      <c r="C1839" s="22" t="s">
        <v>661</v>
      </c>
      <c r="D1839" s="22" t="s">
        <v>9235</v>
      </c>
      <c r="E1839" s="22" t="s">
        <v>9236</v>
      </c>
      <c r="F1839" s="22"/>
      <c r="G1839" s="22"/>
      <c r="H1839" s="22"/>
      <c r="I1839" s="22"/>
      <c r="J1839" s="22"/>
      <c r="K1839" s="22"/>
      <c r="L1839" s="22"/>
      <c r="M1839" s="24" t="str">
        <f>CONCATENATE("Preet|",VLOOKUP(C1839,数据标准!E:AF,28,FALSE),"|",TRIM(D1839),"|",TRIM(D1839),"|",E1839,"|",SUBSTITUTE(SUBSTITUTE(F1839,CHAR(10),""),CHAR(13),""),"|")</f>
        <v>Preet|CD000002|O8224|O8224|宠物寄托收养服务||</v>
      </c>
    </row>
    <row r="1840" spans="1:13" s="17" customFormat="1" ht="12">
      <c r="A1840" s="10" t="s">
        <v>34</v>
      </c>
      <c r="B1840" s="22"/>
      <c r="C1840" s="22" t="s">
        <v>661</v>
      </c>
      <c r="D1840" s="22" t="s">
        <v>9237</v>
      </c>
      <c r="E1840" s="22" t="s">
        <v>9238</v>
      </c>
      <c r="F1840" s="22"/>
      <c r="G1840" s="22"/>
      <c r="H1840" s="22"/>
      <c r="I1840" s="22"/>
      <c r="J1840" s="22"/>
      <c r="K1840" s="22"/>
      <c r="L1840" s="22"/>
      <c r="M1840" s="24" t="str">
        <f>CONCATENATE("Preet|",VLOOKUP(C1840,数据标准!E:AF,28,FALSE),"|",TRIM(D1840),"|",TRIM(D1840),"|",E1840,"|",SUBSTITUTE(SUBSTITUTE(F1840,CHAR(10),""),CHAR(13),""),"|")</f>
        <v>Preet|CD000002|O8229|O8229|其他宠物服务||</v>
      </c>
    </row>
    <row r="1841" spans="1:13" s="17" customFormat="1" ht="12">
      <c r="A1841" s="10" t="s">
        <v>34</v>
      </c>
      <c r="B1841" s="22"/>
      <c r="C1841" s="22" t="s">
        <v>661</v>
      </c>
      <c r="D1841" s="22" t="s">
        <v>9239</v>
      </c>
      <c r="E1841" s="22" t="s">
        <v>9240</v>
      </c>
      <c r="F1841" s="22"/>
      <c r="G1841" s="22"/>
      <c r="H1841" s="22"/>
      <c r="I1841" s="22"/>
      <c r="J1841" s="22"/>
      <c r="K1841" s="22"/>
      <c r="L1841" s="22"/>
      <c r="M1841" s="24" t="str">
        <f>CONCATENATE("Preet|",VLOOKUP(C1841,数据标准!E:AF,28,FALSE),"|",TRIM(D1841),"|",TRIM(D1841),"|",E1841,"|",SUBSTITUTE(SUBSTITUTE(F1841,CHAR(10),""),CHAR(13),""),"|")</f>
        <v>Preet|CD000002|O8290|O8290|其他未列明服务业||</v>
      </c>
    </row>
    <row r="1842" spans="1:13" s="17" customFormat="1" ht="12">
      <c r="A1842" s="10" t="s">
        <v>34</v>
      </c>
      <c r="B1842" s="22"/>
      <c r="C1842" s="22" t="s">
        <v>661</v>
      </c>
      <c r="D1842" s="22" t="s">
        <v>9241</v>
      </c>
      <c r="E1842" s="22" t="s">
        <v>9242</v>
      </c>
      <c r="F1842" s="22"/>
      <c r="G1842" s="22"/>
      <c r="H1842" s="22"/>
      <c r="I1842" s="22"/>
      <c r="J1842" s="22"/>
      <c r="K1842" s="22"/>
      <c r="L1842" s="22"/>
      <c r="M1842" s="24" t="str">
        <f>CONCATENATE("Preet|",VLOOKUP(C1842,数据标准!E:AF,28,FALSE),"|",TRIM(D1842),"|",TRIM(D1842),"|",E1842,"|",SUBSTITUTE(SUBSTITUTE(F1842,CHAR(10),""),CHAR(13),""),"|")</f>
        <v>Preet|CD000002|P|P|教育||</v>
      </c>
    </row>
    <row r="1843" spans="1:13" s="17" customFormat="1" ht="12">
      <c r="A1843" s="10" t="s">
        <v>34</v>
      </c>
      <c r="B1843" s="22"/>
      <c r="C1843" s="22" t="s">
        <v>661</v>
      </c>
      <c r="D1843" s="22" t="s">
        <v>9243</v>
      </c>
      <c r="E1843" s="22" t="s">
        <v>9242</v>
      </c>
      <c r="F1843" s="22"/>
      <c r="G1843" s="22"/>
      <c r="H1843" s="22"/>
      <c r="I1843" s="22"/>
      <c r="J1843" s="22"/>
      <c r="K1843" s="22"/>
      <c r="L1843" s="22"/>
      <c r="M1843" s="24" t="str">
        <f>CONCATENATE("Preet|",VLOOKUP(C1843,数据标准!E:AF,28,FALSE),"|",TRIM(D1843),"|",TRIM(D1843),"|",E1843,"|",SUBSTITUTE(SUBSTITUTE(F1843,CHAR(10),""),CHAR(13),""),"|")</f>
        <v>Preet|CD000002|P8300|P8300|教育||</v>
      </c>
    </row>
    <row r="1844" spans="1:13" s="17" customFormat="1" ht="12">
      <c r="A1844" s="10" t="s">
        <v>34</v>
      </c>
      <c r="B1844" s="22"/>
      <c r="C1844" s="22" t="s">
        <v>661</v>
      </c>
      <c r="D1844" s="22" t="s">
        <v>9244</v>
      </c>
      <c r="E1844" s="22" t="s">
        <v>9245</v>
      </c>
      <c r="F1844" s="22"/>
      <c r="G1844" s="22"/>
      <c r="H1844" s="22"/>
      <c r="I1844" s="22"/>
      <c r="J1844" s="22"/>
      <c r="K1844" s="22"/>
      <c r="L1844" s="22"/>
      <c r="M1844" s="24" t="str">
        <f>CONCATENATE("Preet|",VLOOKUP(C1844,数据标准!E:AF,28,FALSE),"|",TRIM(D1844),"|",TRIM(D1844),"|",E1844,"|",SUBSTITUTE(SUBSTITUTE(F1844,CHAR(10),""),CHAR(13),""),"|")</f>
        <v>Preet|CD000002|P8310|P8310|学前教育||</v>
      </c>
    </row>
    <row r="1845" spans="1:13" s="17" customFormat="1" ht="12">
      <c r="A1845" s="10" t="s">
        <v>34</v>
      </c>
      <c r="B1845" s="22"/>
      <c r="C1845" s="22" t="s">
        <v>661</v>
      </c>
      <c r="D1845" s="22" t="s">
        <v>9246</v>
      </c>
      <c r="E1845" s="22" t="s">
        <v>9247</v>
      </c>
      <c r="F1845" s="22"/>
      <c r="G1845" s="22"/>
      <c r="H1845" s="22"/>
      <c r="I1845" s="22"/>
      <c r="J1845" s="22"/>
      <c r="K1845" s="22"/>
      <c r="L1845" s="22"/>
      <c r="M1845" s="24" t="str">
        <f>CONCATENATE("Preet|",VLOOKUP(C1845,数据标准!E:AF,28,FALSE),"|",TRIM(D1845),"|",TRIM(D1845),"|",E1845,"|",SUBSTITUTE(SUBSTITUTE(F1845,CHAR(10),""),CHAR(13),""),"|")</f>
        <v>Preet|CD000002|P8320|P8320|初等教育||</v>
      </c>
    </row>
    <row r="1846" spans="1:13" s="17" customFormat="1" ht="12">
      <c r="A1846" s="10" t="s">
        <v>34</v>
      </c>
      <c r="B1846" s="22"/>
      <c r="C1846" s="22" t="s">
        <v>661</v>
      </c>
      <c r="D1846" s="22" t="s">
        <v>9248</v>
      </c>
      <c r="E1846" s="22" t="s">
        <v>9249</v>
      </c>
      <c r="F1846" s="22"/>
      <c r="G1846" s="22"/>
      <c r="H1846" s="22"/>
      <c r="I1846" s="22"/>
      <c r="J1846" s="22"/>
      <c r="K1846" s="22"/>
      <c r="L1846" s="22"/>
      <c r="M1846" s="24" t="str">
        <f>CONCATENATE("Preet|",VLOOKUP(C1846,数据标准!E:AF,28,FALSE),"|",TRIM(D1846),"|",TRIM(D1846),"|",E1846,"|",SUBSTITUTE(SUBSTITUTE(F1846,CHAR(10),""),CHAR(13),""),"|")</f>
        <v>Preet|CD000002|P8321|P8321|普通小学教育||</v>
      </c>
    </row>
    <row r="1847" spans="1:13" s="17" customFormat="1" ht="12">
      <c r="A1847" s="10" t="s">
        <v>34</v>
      </c>
      <c r="B1847" s="22"/>
      <c r="C1847" s="22" t="s">
        <v>661</v>
      </c>
      <c r="D1847" s="22" t="s">
        <v>9250</v>
      </c>
      <c r="E1847" s="22" t="s">
        <v>9251</v>
      </c>
      <c r="F1847" s="22"/>
      <c r="G1847" s="22"/>
      <c r="H1847" s="22"/>
      <c r="I1847" s="22"/>
      <c r="J1847" s="22"/>
      <c r="K1847" s="22"/>
      <c r="L1847" s="22"/>
      <c r="M1847" s="24" t="str">
        <f>CONCATENATE("Preet|",VLOOKUP(C1847,数据标准!E:AF,28,FALSE),"|",TRIM(D1847),"|",TRIM(D1847),"|",E1847,"|",SUBSTITUTE(SUBSTITUTE(F1847,CHAR(10),""),CHAR(13),""),"|")</f>
        <v>Preet|CD000002|P8322|P8322|成人小学教育||</v>
      </c>
    </row>
    <row r="1848" spans="1:13" s="17" customFormat="1" ht="12">
      <c r="A1848" s="10" t="s">
        <v>34</v>
      </c>
      <c r="B1848" s="22"/>
      <c r="C1848" s="22" t="s">
        <v>661</v>
      </c>
      <c r="D1848" s="22" t="s">
        <v>9252</v>
      </c>
      <c r="E1848" s="22" t="s">
        <v>9253</v>
      </c>
      <c r="F1848" s="22"/>
      <c r="G1848" s="22"/>
      <c r="H1848" s="22"/>
      <c r="I1848" s="22"/>
      <c r="J1848" s="22"/>
      <c r="K1848" s="22"/>
      <c r="L1848" s="22"/>
      <c r="M1848" s="24" t="str">
        <f>CONCATENATE("Preet|",VLOOKUP(C1848,数据标准!E:AF,28,FALSE),"|",TRIM(D1848),"|",TRIM(D1848),"|",E1848,"|",SUBSTITUTE(SUBSTITUTE(F1848,CHAR(10),""),CHAR(13),""),"|")</f>
        <v>Preet|CD000002|P8330|P8330|中等教育||</v>
      </c>
    </row>
    <row r="1849" spans="1:13" s="17" customFormat="1" ht="12">
      <c r="A1849" s="10" t="s">
        <v>34</v>
      </c>
      <c r="B1849" s="22"/>
      <c r="C1849" s="22" t="s">
        <v>661</v>
      </c>
      <c r="D1849" s="22" t="s">
        <v>9254</v>
      </c>
      <c r="E1849" s="22" t="s">
        <v>9255</v>
      </c>
      <c r="F1849" s="22"/>
      <c r="G1849" s="22"/>
      <c r="H1849" s="22"/>
      <c r="I1849" s="22"/>
      <c r="J1849" s="22"/>
      <c r="K1849" s="22"/>
      <c r="L1849" s="22"/>
      <c r="M1849" s="24" t="str">
        <f>CONCATENATE("Preet|",VLOOKUP(C1849,数据标准!E:AF,28,FALSE),"|",TRIM(D1849),"|",TRIM(D1849),"|",E1849,"|",SUBSTITUTE(SUBSTITUTE(F1849,CHAR(10),""),CHAR(13),""),"|")</f>
        <v>Preet|CD000002|P8331|P8331|普通初中教育||</v>
      </c>
    </row>
    <row r="1850" spans="1:13" s="17" customFormat="1" ht="12">
      <c r="A1850" s="10" t="s">
        <v>34</v>
      </c>
      <c r="B1850" s="22"/>
      <c r="C1850" s="22" t="s">
        <v>661</v>
      </c>
      <c r="D1850" s="22" t="s">
        <v>9256</v>
      </c>
      <c r="E1850" s="22" t="s">
        <v>9257</v>
      </c>
      <c r="F1850" s="22"/>
      <c r="G1850" s="22"/>
      <c r="H1850" s="22"/>
      <c r="I1850" s="22"/>
      <c r="J1850" s="22"/>
      <c r="K1850" s="22"/>
      <c r="L1850" s="22"/>
      <c r="M1850" s="24" t="str">
        <f>CONCATENATE("Preet|",VLOOKUP(C1850,数据标准!E:AF,28,FALSE),"|",TRIM(D1850),"|",TRIM(D1850),"|",E1850,"|",SUBSTITUTE(SUBSTITUTE(F1850,CHAR(10),""),CHAR(13),""),"|")</f>
        <v>Preet|CD000002|P8332|P8332|职业初中教育||</v>
      </c>
    </row>
    <row r="1851" spans="1:13" s="17" customFormat="1" ht="12">
      <c r="A1851" s="10" t="s">
        <v>34</v>
      </c>
      <c r="B1851" s="22"/>
      <c r="C1851" s="22" t="s">
        <v>661</v>
      </c>
      <c r="D1851" s="22" t="s">
        <v>9258</v>
      </c>
      <c r="E1851" s="22" t="s">
        <v>9259</v>
      </c>
      <c r="F1851" s="22"/>
      <c r="G1851" s="22"/>
      <c r="H1851" s="22"/>
      <c r="I1851" s="22"/>
      <c r="J1851" s="22"/>
      <c r="K1851" s="22"/>
      <c r="L1851" s="22"/>
      <c r="M1851" s="24" t="str">
        <f>CONCATENATE("Preet|",VLOOKUP(C1851,数据标准!E:AF,28,FALSE),"|",TRIM(D1851),"|",TRIM(D1851),"|",E1851,"|",SUBSTITUTE(SUBSTITUTE(F1851,CHAR(10),""),CHAR(13),""),"|")</f>
        <v>Preet|CD000002|P8333|P8333|成人初中教育||</v>
      </c>
    </row>
    <row r="1852" spans="1:13" s="17" customFormat="1" ht="12">
      <c r="A1852" s="10" t="s">
        <v>34</v>
      </c>
      <c r="B1852" s="22"/>
      <c r="C1852" s="22" t="s">
        <v>661</v>
      </c>
      <c r="D1852" s="22" t="s">
        <v>9260</v>
      </c>
      <c r="E1852" s="22" t="s">
        <v>9261</v>
      </c>
      <c r="F1852" s="22"/>
      <c r="G1852" s="22"/>
      <c r="H1852" s="22"/>
      <c r="I1852" s="22"/>
      <c r="J1852" s="22"/>
      <c r="K1852" s="22"/>
      <c r="L1852" s="22"/>
      <c r="M1852" s="24" t="str">
        <f>CONCATENATE("Preet|",VLOOKUP(C1852,数据标准!E:AF,28,FALSE),"|",TRIM(D1852),"|",TRIM(D1852),"|",E1852,"|",SUBSTITUTE(SUBSTITUTE(F1852,CHAR(10),""),CHAR(13),""),"|")</f>
        <v>Preet|CD000002|P8334|P8334|普通高中教育||</v>
      </c>
    </row>
    <row r="1853" spans="1:13" s="17" customFormat="1" ht="12">
      <c r="A1853" s="10" t="s">
        <v>34</v>
      </c>
      <c r="B1853" s="22"/>
      <c r="C1853" s="22" t="s">
        <v>661</v>
      </c>
      <c r="D1853" s="22" t="s">
        <v>9262</v>
      </c>
      <c r="E1853" s="22" t="s">
        <v>9263</v>
      </c>
      <c r="F1853" s="22"/>
      <c r="G1853" s="22"/>
      <c r="H1853" s="22"/>
      <c r="I1853" s="22"/>
      <c r="J1853" s="22"/>
      <c r="K1853" s="22"/>
      <c r="L1853" s="22"/>
      <c r="M1853" s="24" t="str">
        <f>CONCATENATE("Preet|",VLOOKUP(C1853,数据标准!E:AF,28,FALSE),"|",TRIM(D1853),"|",TRIM(D1853),"|",E1853,"|",SUBSTITUTE(SUBSTITUTE(F1853,CHAR(10),""),CHAR(13),""),"|")</f>
        <v>Preet|CD000002|P8335|P8335|成人高中教育||</v>
      </c>
    </row>
    <row r="1854" spans="1:13" s="17" customFormat="1" ht="12">
      <c r="A1854" s="10" t="s">
        <v>34</v>
      </c>
      <c r="B1854" s="22"/>
      <c r="C1854" s="22" t="s">
        <v>661</v>
      </c>
      <c r="D1854" s="22" t="s">
        <v>9264</v>
      </c>
      <c r="E1854" s="22" t="s">
        <v>9265</v>
      </c>
      <c r="F1854" s="22"/>
      <c r="G1854" s="22"/>
      <c r="H1854" s="22"/>
      <c r="I1854" s="22"/>
      <c r="J1854" s="22"/>
      <c r="K1854" s="22"/>
      <c r="L1854" s="22"/>
      <c r="M1854" s="24" t="str">
        <f>CONCATENATE("Preet|",VLOOKUP(C1854,数据标准!E:AF,28,FALSE),"|",TRIM(D1854),"|",TRIM(D1854),"|",E1854,"|",SUBSTITUTE(SUBSTITUTE(F1854,CHAR(10),""),CHAR(13),""),"|")</f>
        <v>Preet|CD000002|P8336|P8336|中等职业学校教育||</v>
      </c>
    </row>
    <row r="1855" spans="1:13" s="17" customFormat="1" ht="12">
      <c r="A1855" s="10" t="s">
        <v>34</v>
      </c>
      <c r="B1855" s="22"/>
      <c r="C1855" s="22" t="s">
        <v>661</v>
      </c>
      <c r="D1855" s="22" t="s">
        <v>9266</v>
      </c>
      <c r="E1855" s="22" t="s">
        <v>9267</v>
      </c>
      <c r="F1855" s="22"/>
      <c r="G1855" s="22"/>
      <c r="H1855" s="22"/>
      <c r="I1855" s="22"/>
      <c r="J1855" s="22"/>
      <c r="K1855" s="22"/>
      <c r="L1855" s="22"/>
      <c r="M1855" s="24" t="str">
        <f>CONCATENATE("Preet|",VLOOKUP(C1855,数据标准!E:AF,28,FALSE),"|",TRIM(D1855),"|",TRIM(D1855),"|",E1855,"|",SUBSTITUTE(SUBSTITUTE(F1855,CHAR(10),""),CHAR(13),""),"|")</f>
        <v>Preet|CD000002|P8340|P8340|高等教育||</v>
      </c>
    </row>
    <row r="1856" spans="1:13" s="17" customFormat="1" ht="12">
      <c r="A1856" s="10" t="s">
        <v>34</v>
      </c>
      <c r="B1856" s="22"/>
      <c r="C1856" s="22" t="s">
        <v>661</v>
      </c>
      <c r="D1856" s="22" t="s">
        <v>9268</v>
      </c>
      <c r="E1856" s="22" t="s">
        <v>9269</v>
      </c>
      <c r="F1856" s="22"/>
      <c r="G1856" s="22"/>
      <c r="H1856" s="22"/>
      <c r="I1856" s="22"/>
      <c r="J1856" s="22"/>
      <c r="K1856" s="22"/>
      <c r="L1856" s="22"/>
      <c r="M1856" s="24" t="str">
        <f>CONCATENATE("Preet|",VLOOKUP(C1856,数据标准!E:AF,28,FALSE),"|",TRIM(D1856),"|",TRIM(D1856),"|",E1856,"|",SUBSTITUTE(SUBSTITUTE(F1856,CHAR(10),""),CHAR(13),""),"|")</f>
        <v>Preet|CD000002|P8341|P8341|普通高等教育||</v>
      </c>
    </row>
    <row r="1857" spans="1:13" s="17" customFormat="1" ht="12">
      <c r="A1857" s="10" t="s">
        <v>34</v>
      </c>
      <c r="B1857" s="22"/>
      <c r="C1857" s="22" t="s">
        <v>661</v>
      </c>
      <c r="D1857" s="22" t="s">
        <v>9270</v>
      </c>
      <c r="E1857" s="22" t="s">
        <v>9271</v>
      </c>
      <c r="F1857" s="22"/>
      <c r="G1857" s="22"/>
      <c r="H1857" s="22"/>
      <c r="I1857" s="22"/>
      <c r="J1857" s="22"/>
      <c r="K1857" s="22"/>
      <c r="L1857" s="22"/>
      <c r="M1857" s="24" t="str">
        <f>CONCATENATE("Preet|",VLOOKUP(C1857,数据标准!E:AF,28,FALSE),"|",TRIM(D1857),"|",TRIM(D1857),"|",E1857,"|",SUBSTITUTE(SUBSTITUTE(F1857,CHAR(10),""),CHAR(13),""),"|")</f>
        <v>Preet|CD000002|P8342|P8342|成人高等教育||</v>
      </c>
    </row>
    <row r="1858" spans="1:13" s="17" customFormat="1" ht="12">
      <c r="A1858" s="10" t="s">
        <v>34</v>
      </c>
      <c r="B1858" s="22"/>
      <c r="C1858" s="22" t="s">
        <v>661</v>
      </c>
      <c r="D1858" s="22" t="s">
        <v>9272</v>
      </c>
      <c r="E1858" s="22" t="s">
        <v>9273</v>
      </c>
      <c r="F1858" s="22"/>
      <c r="G1858" s="22"/>
      <c r="H1858" s="22"/>
      <c r="I1858" s="22"/>
      <c r="J1858" s="22"/>
      <c r="K1858" s="22"/>
      <c r="L1858" s="22"/>
      <c r="M1858" s="24" t="str">
        <f>CONCATENATE("Preet|",VLOOKUP(C1858,数据标准!E:AF,28,FALSE),"|",TRIM(D1858),"|",TRIM(D1858),"|",E1858,"|",SUBSTITUTE(SUBSTITUTE(F1858,CHAR(10),""),CHAR(13),""),"|")</f>
        <v>Preet|CD000002|P8350|P8350|特殊教育||</v>
      </c>
    </row>
    <row r="1859" spans="1:13" s="17" customFormat="1" ht="12">
      <c r="A1859" s="10" t="s">
        <v>34</v>
      </c>
      <c r="B1859" s="22"/>
      <c r="C1859" s="22" t="s">
        <v>661</v>
      </c>
      <c r="D1859" s="22" t="s">
        <v>9274</v>
      </c>
      <c r="E1859" s="22" t="s">
        <v>9275</v>
      </c>
      <c r="F1859" s="22"/>
      <c r="G1859" s="22"/>
      <c r="H1859" s="22"/>
      <c r="I1859" s="22"/>
      <c r="J1859" s="22"/>
      <c r="K1859" s="22"/>
      <c r="L1859" s="22"/>
      <c r="M1859" s="24" t="str">
        <f>CONCATENATE("Preet|",VLOOKUP(C1859,数据标准!E:AF,28,FALSE),"|",TRIM(D1859),"|",TRIM(D1859),"|",E1859,"|",SUBSTITUTE(SUBSTITUTE(F1859,CHAR(10),""),CHAR(13),""),"|")</f>
        <v>Preet|CD000002|P8390|P8390|技能培训、教育辅助及其他教育||</v>
      </c>
    </row>
    <row r="1860" spans="1:13" s="17" customFormat="1" ht="12">
      <c r="A1860" s="10" t="s">
        <v>34</v>
      </c>
      <c r="B1860" s="22"/>
      <c r="C1860" s="22" t="s">
        <v>661</v>
      </c>
      <c r="D1860" s="22" t="s">
        <v>9276</v>
      </c>
      <c r="E1860" s="22" t="s">
        <v>9277</v>
      </c>
      <c r="F1860" s="22"/>
      <c r="G1860" s="22"/>
      <c r="H1860" s="22"/>
      <c r="I1860" s="22"/>
      <c r="J1860" s="22"/>
      <c r="K1860" s="22"/>
      <c r="L1860" s="22"/>
      <c r="M1860" s="24" t="str">
        <f>CONCATENATE("Preet|",VLOOKUP(C1860,数据标准!E:AF,28,FALSE),"|",TRIM(D1860),"|",TRIM(D1860),"|",E1860,"|",SUBSTITUTE(SUBSTITUTE(F1860,CHAR(10),""),CHAR(13),""),"|")</f>
        <v>Preet|CD000002|P8391|P8391|职业技能培训||</v>
      </c>
    </row>
    <row r="1861" spans="1:13" s="17" customFormat="1" ht="12">
      <c r="A1861" s="10" t="s">
        <v>34</v>
      </c>
      <c r="B1861" s="22"/>
      <c r="C1861" s="22" t="s">
        <v>661</v>
      </c>
      <c r="D1861" s="22" t="s">
        <v>9278</v>
      </c>
      <c r="E1861" s="22" t="s">
        <v>9279</v>
      </c>
      <c r="F1861" s="22"/>
      <c r="G1861" s="22"/>
      <c r="H1861" s="22"/>
      <c r="I1861" s="22"/>
      <c r="J1861" s="22"/>
      <c r="K1861" s="22"/>
      <c r="L1861" s="22"/>
      <c r="M1861" s="24" t="str">
        <f>CONCATENATE("Preet|",VLOOKUP(C1861,数据标准!E:AF,28,FALSE),"|",TRIM(D1861),"|",TRIM(D1861),"|",E1861,"|",SUBSTITUTE(SUBSTITUTE(F1861,CHAR(10),""),CHAR(13),""),"|")</f>
        <v>Preet|CD000002|P8392|P8392|体校及体育培训||</v>
      </c>
    </row>
    <row r="1862" spans="1:13" s="17" customFormat="1" ht="12">
      <c r="A1862" s="10" t="s">
        <v>34</v>
      </c>
      <c r="B1862" s="22"/>
      <c r="C1862" s="22" t="s">
        <v>661</v>
      </c>
      <c r="D1862" s="22" t="s">
        <v>9280</v>
      </c>
      <c r="E1862" s="22" t="s">
        <v>9281</v>
      </c>
      <c r="F1862" s="22"/>
      <c r="G1862" s="22"/>
      <c r="H1862" s="22"/>
      <c r="I1862" s="22"/>
      <c r="J1862" s="22"/>
      <c r="K1862" s="22"/>
      <c r="L1862" s="22"/>
      <c r="M1862" s="24" t="str">
        <f>CONCATENATE("Preet|",VLOOKUP(C1862,数据标准!E:AF,28,FALSE),"|",TRIM(D1862),"|",TRIM(D1862),"|",E1862,"|",SUBSTITUTE(SUBSTITUTE(F1862,CHAR(10),""),CHAR(13),""),"|")</f>
        <v>Preet|CD000002|P8393|P8393|文化艺术培训||</v>
      </c>
    </row>
    <row r="1863" spans="1:13" s="17" customFormat="1" ht="12">
      <c r="A1863" s="10" t="s">
        <v>34</v>
      </c>
      <c r="B1863" s="22"/>
      <c r="C1863" s="22" t="s">
        <v>661</v>
      </c>
      <c r="D1863" s="22" t="s">
        <v>9282</v>
      </c>
      <c r="E1863" s="22" t="s">
        <v>9283</v>
      </c>
      <c r="F1863" s="22"/>
      <c r="G1863" s="22"/>
      <c r="H1863" s="22"/>
      <c r="I1863" s="22"/>
      <c r="J1863" s="22"/>
      <c r="K1863" s="22"/>
      <c r="L1863" s="22"/>
      <c r="M1863" s="24" t="str">
        <f>CONCATENATE("Preet|",VLOOKUP(C1863,数据标准!E:AF,28,FALSE),"|",TRIM(D1863),"|",TRIM(D1863),"|",E1863,"|",SUBSTITUTE(SUBSTITUTE(F1863,CHAR(10),""),CHAR(13),""),"|")</f>
        <v>Preet|CD000002|P8394|P8394|教育辅助服务||</v>
      </c>
    </row>
    <row r="1864" spans="1:13" s="17" customFormat="1" ht="12">
      <c r="A1864" s="10" t="s">
        <v>34</v>
      </c>
      <c r="B1864" s="22"/>
      <c r="C1864" s="22" t="s">
        <v>661</v>
      </c>
      <c r="D1864" s="22" t="s">
        <v>9284</v>
      </c>
      <c r="E1864" s="22" t="s">
        <v>9285</v>
      </c>
      <c r="F1864" s="22"/>
      <c r="G1864" s="22"/>
      <c r="H1864" s="22"/>
      <c r="I1864" s="22"/>
      <c r="J1864" s="22"/>
      <c r="K1864" s="22"/>
      <c r="L1864" s="22"/>
      <c r="M1864" s="24" t="str">
        <f>CONCATENATE("Preet|",VLOOKUP(C1864,数据标准!E:AF,28,FALSE),"|",TRIM(D1864),"|",TRIM(D1864),"|",E1864,"|",SUBSTITUTE(SUBSTITUTE(F1864,CHAR(10),""),CHAR(13),""),"|")</f>
        <v>Preet|CD000002|P8399|P8399|其他未列明教育||</v>
      </c>
    </row>
    <row r="1865" spans="1:13" s="17" customFormat="1" ht="12">
      <c r="A1865" s="10" t="s">
        <v>34</v>
      </c>
      <c r="B1865" s="22"/>
      <c r="C1865" s="22" t="s">
        <v>661</v>
      </c>
      <c r="D1865" s="22" t="s">
        <v>9286</v>
      </c>
      <c r="E1865" s="22" t="s">
        <v>9287</v>
      </c>
      <c r="F1865" s="22"/>
      <c r="G1865" s="22"/>
      <c r="H1865" s="22"/>
      <c r="I1865" s="22"/>
      <c r="J1865" s="22"/>
      <c r="K1865" s="22"/>
      <c r="L1865" s="22"/>
      <c r="M1865" s="24" t="str">
        <f>CONCATENATE("Preet|",VLOOKUP(C1865,数据标准!E:AF,28,FALSE),"|",TRIM(D1865),"|",TRIM(D1865),"|",E1865,"|",SUBSTITUTE(SUBSTITUTE(F1865,CHAR(10),""),CHAR(13),""),"|")</f>
        <v>Preet|CD000002|Q|Q|卫生和社会工作||</v>
      </c>
    </row>
    <row r="1866" spans="1:13" s="17" customFormat="1" ht="12">
      <c r="A1866" s="10" t="s">
        <v>34</v>
      </c>
      <c r="B1866" s="22"/>
      <c r="C1866" s="22" t="s">
        <v>661</v>
      </c>
      <c r="D1866" s="22" t="s">
        <v>9288</v>
      </c>
      <c r="E1866" s="22" t="s">
        <v>9289</v>
      </c>
      <c r="F1866" s="22"/>
      <c r="G1866" s="22"/>
      <c r="H1866" s="22"/>
      <c r="I1866" s="22"/>
      <c r="J1866" s="22"/>
      <c r="K1866" s="22"/>
      <c r="L1866" s="22"/>
      <c r="M1866" s="24" t="str">
        <f>CONCATENATE("Preet|",VLOOKUP(C1866,数据标准!E:AF,28,FALSE),"|",TRIM(D1866),"|",TRIM(D1866),"|",E1866,"|",SUBSTITUTE(SUBSTITUTE(F1866,CHAR(10),""),CHAR(13),""),"|")</f>
        <v>Preet|CD000002|Q8400|Q8400|卫生||</v>
      </c>
    </row>
    <row r="1867" spans="1:13" s="17" customFormat="1" ht="12">
      <c r="A1867" s="10" t="s">
        <v>34</v>
      </c>
      <c r="B1867" s="22"/>
      <c r="C1867" s="22" t="s">
        <v>661</v>
      </c>
      <c r="D1867" s="22" t="s">
        <v>9290</v>
      </c>
      <c r="E1867" s="22" t="s">
        <v>9291</v>
      </c>
      <c r="F1867" s="22"/>
      <c r="G1867" s="22"/>
      <c r="H1867" s="22"/>
      <c r="I1867" s="22"/>
      <c r="J1867" s="22"/>
      <c r="K1867" s="22"/>
      <c r="L1867" s="22"/>
      <c r="M1867" s="24" t="str">
        <f>CONCATENATE("Preet|",VLOOKUP(C1867,数据标准!E:AF,28,FALSE),"|",TRIM(D1867),"|",TRIM(D1867),"|",E1867,"|",SUBSTITUTE(SUBSTITUTE(F1867,CHAR(10),""),CHAR(13),""),"|")</f>
        <v>Preet|CD000002|Q8410|Q8410|医院||</v>
      </c>
    </row>
    <row r="1868" spans="1:13" s="17" customFormat="1" ht="12">
      <c r="A1868" s="10" t="s">
        <v>34</v>
      </c>
      <c r="B1868" s="22"/>
      <c r="C1868" s="22" t="s">
        <v>661</v>
      </c>
      <c r="D1868" s="22" t="s">
        <v>9292</v>
      </c>
      <c r="E1868" s="22" t="s">
        <v>9293</v>
      </c>
      <c r="F1868" s="22"/>
      <c r="G1868" s="22"/>
      <c r="H1868" s="22"/>
      <c r="I1868" s="22"/>
      <c r="J1868" s="22"/>
      <c r="K1868" s="22"/>
      <c r="L1868" s="22"/>
      <c r="M1868" s="24" t="str">
        <f>CONCATENATE("Preet|",VLOOKUP(C1868,数据标准!E:AF,28,FALSE),"|",TRIM(D1868),"|",TRIM(D1868),"|",E1868,"|",SUBSTITUTE(SUBSTITUTE(F1868,CHAR(10),""),CHAR(13),""),"|")</f>
        <v>Preet|CD000002|Q8411|Q8411|综合医院||</v>
      </c>
    </row>
    <row r="1869" spans="1:13" s="17" customFormat="1" ht="12">
      <c r="A1869" s="10" t="s">
        <v>34</v>
      </c>
      <c r="B1869" s="22"/>
      <c r="C1869" s="22" t="s">
        <v>661</v>
      </c>
      <c r="D1869" s="22" t="s">
        <v>9294</v>
      </c>
      <c r="E1869" s="22" t="s">
        <v>9295</v>
      </c>
      <c r="F1869" s="22"/>
      <c r="G1869" s="22"/>
      <c r="H1869" s="22"/>
      <c r="I1869" s="22"/>
      <c r="J1869" s="22"/>
      <c r="K1869" s="22"/>
      <c r="L1869" s="22"/>
      <c r="M1869" s="24" t="str">
        <f>CONCATENATE("Preet|",VLOOKUP(C1869,数据标准!E:AF,28,FALSE),"|",TRIM(D1869),"|",TRIM(D1869),"|",E1869,"|",SUBSTITUTE(SUBSTITUTE(F1869,CHAR(10),""),CHAR(13),""),"|")</f>
        <v>Preet|CD000002|Q8412|Q8412|中医医院||</v>
      </c>
    </row>
    <row r="1870" spans="1:13" s="17" customFormat="1" ht="12">
      <c r="A1870" s="10" t="s">
        <v>34</v>
      </c>
      <c r="B1870" s="22"/>
      <c r="C1870" s="22" t="s">
        <v>661</v>
      </c>
      <c r="D1870" s="22" t="s">
        <v>9296</v>
      </c>
      <c r="E1870" s="22" t="s">
        <v>9297</v>
      </c>
      <c r="F1870" s="22"/>
      <c r="G1870" s="22"/>
      <c r="H1870" s="22"/>
      <c r="I1870" s="22"/>
      <c r="J1870" s="22"/>
      <c r="K1870" s="22"/>
      <c r="L1870" s="22"/>
      <c r="M1870" s="24" t="str">
        <f>CONCATENATE("Preet|",VLOOKUP(C1870,数据标准!E:AF,28,FALSE),"|",TRIM(D1870),"|",TRIM(D1870),"|",E1870,"|",SUBSTITUTE(SUBSTITUTE(F1870,CHAR(10),""),CHAR(13),""),"|")</f>
        <v>Preet|CD000002|Q8413|Q8413|中西医结合医院||</v>
      </c>
    </row>
    <row r="1871" spans="1:13" s="17" customFormat="1" ht="12">
      <c r="A1871" s="10" t="s">
        <v>34</v>
      </c>
      <c r="B1871" s="22"/>
      <c r="C1871" s="22" t="s">
        <v>661</v>
      </c>
      <c r="D1871" s="22" t="s">
        <v>9298</v>
      </c>
      <c r="E1871" s="22" t="s">
        <v>9299</v>
      </c>
      <c r="F1871" s="22"/>
      <c r="G1871" s="22"/>
      <c r="H1871" s="22"/>
      <c r="I1871" s="22"/>
      <c r="J1871" s="22"/>
      <c r="K1871" s="22"/>
      <c r="L1871" s="22"/>
      <c r="M1871" s="24" t="str">
        <f>CONCATENATE("Preet|",VLOOKUP(C1871,数据标准!E:AF,28,FALSE),"|",TRIM(D1871),"|",TRIM(D1871),"|",E1871,"|",SUBSTITUTE(SUBSTITUTE(F1871,CHAR(10),""),CHAR(13),""),"|")</f>
        <v>Preet|CD000002|Q8414|Q8414|民族医院||</v>
      </c>
    </row>
    <row r="1872" spans="1:13" s="17" customFormat="1" ht="12">
      <c r="A1872" s="10" t="s">
        <v>34</v>
      </c>
      <c r="B1872" s="22"/>
      <c r="C1872" s="22" t="s">
        <v>661</v>
      </c>
      <c r="D1872" s="22" t="s">
        <v>9300</v>
      </c>
      <c r="E1872" s="22" t="s">
        <v>9301</v>
      </c>
      <c r="F1872" s="22"/>
      <c r="G1872" s="22"/>
      <c r="H1872" s="22"/>
      <c r="I1872" s="22"/>
      <c r="J1872" s="22"/>
      <c r="K1872" s="22"/>
      <c r="L1872" s="22"/>
      <c r="M1872" s="24" t="str">
        <f>CONCATENATE("Preet|",VLOOKUP(C1872,数据标准!E:AF,28,FALSE),"|",TRIM(D1872),"|",TRIM(D1872),"|",E1872,"|",SUBSTITUTE(SUBSTITUTE(F1872,CHAR(10),""),CHAR(13),""),"|")</f>
        <v>Preet|CD000002|Q8415|Q8415|专科医院||</v>
      </c>
    </row>
    <row r="1873" spans="1:13" s="17" customFormat="1" ht="12">
      <c r="A1873" s="10" t="s">
        <v>34</v>
      </c>
      <c r="B1873" s="22"/>
      <c r="C1873" s="22" t="s">
        <v>661</v>
      </c>
      <c r="D1873" s="22" t="s">
        <v>9302</v>
      </c>
      <c r="E1873" s="22" t="s">
        <v>9303</v>
      </c>
      <c r="F1873" s="22"/>
      <c r="G1873" s="22"/>
      <c r="H1873" s="22"/>
      <c r="I1873" s="22"/>
      <c r="J1873" s="22"/>
      <c r="K1873" s="22"/>
      <c r="L1873" s="22"/>
      <c r="M1873" s="24" t="str">
        <f>CONCATENATE("Preet|",VLOOKUP(C1873,数据标准!E:AF,28,FALSE),"|",TRIM(D1873),"|",TRIM(D1873),"|",E1873,"|",SUBSTITUTE(SUBSTITUTE(F1873,CHAR(10),""),CHAR(13),""),"|")</f>
        <v>Preet|CD000002|Q8416|Q8416|疗养院||</v>
      </c>
    </row>
    <row r="1874" spans="1:13" s="17" customFormat="1" ht="12">
      <c r="A1874" s="10" t="s">
        <v>34</v>
      </c>
      <c r="B1874" s="22"/>
      <c r="C1874" s="22" t="s">
        <v>661</v>
      </c>
      <c r="D1874" s="22" t="s">
        <v>9304</v>
      </c>
      <c r="E1874" s="22" t="s">
        <v>9305</v>
      </c>
      <c r="F1874" s="22"/>
      <c r="G1874" s="22"/>
      <c r="H1874" s="22"/>
      <c r="I1874" s="22"/>
      <c r="J1874" s="22"/>
      <c r="K1874" s="22"/>
      <c r="L1874" s="22"/>
      <c r="M1874" s="24" t="str">
        <f>CONCATENATE("Preet|",VLOOKUP(C1874,数据标准!E:AF,28,FALSE),"|",TRIM(D1874),"|",TRIM(D1874),"|",E1874,"|",SUBSTITUTE(SUBSTITUTE(F1874,CHAR(10),""),CHAR(13),""),"|")</f>
        <v>Preet|CD000002|Q8420|Q8420|基层医疗卫生服务||</v>
      </c>
    </row>
    <row r="1875" spans="1:13" s="17" customFormat="1" ht="12">
      <c r="A1875" s="10" t="s">
        <v>34</v>
      </c>
      <c r="B1875" s="22"/>
      <c r="C1875" s="22" t="s">
        <v>661</v>
      </c>
      <c r="D1875" s="22" t="s">
        <v>9306</v>
      </c>
      <c r="E1875" s="22" t="s">
        <v>9307</v>
      </c>
      <c r="F1875" s="22"/>
      <c r="G1875" s="22"/>
      <c r="H1875" s="22"/>
      <c r="I1875" s="22"/>
      <c r="J1875" s="22"/>
      <c r="K1875" s="22"/>
      <c r="L1875" s="22"/>
      <c r="M1875" s="24" t="str">
        <f>CONCATENATE("Preet|",VLOOKUP(C1875,数据标准!E:AF,28,FALSE),"|",TRIM(D1875),"|",TRIM(D1875),"|",E1875,"|",SUBSTITUTE(SUBSTITUTE(F1875,CHAR(10),""),CHAR(13),""),"|")</f>
        <v>Preet|CD000002|Q8421|Q8421|社区卫生服务中心（站）||</v>
      </c>
    </row>
    <row r="1876" spans="1:13" s="17" customFormat="1" ht="12">
      <c r="A1876" s="10" t="s">
        <v>34</v>
      </c>
      <c r="B1876" s="22"/>
      <c r="C1876" s="22" t="s">
        <v>661</v>
      </c>
      <c r="D1876" s="22" t="s">
        <v>9308</v>
      </c>
      <c r="E1876" s="22" t="s">
        <v>9309</v>
      </c>
      <c r="F1876" s="22"/>
      <c r="G1876" s="22"/>
      <c r="H1876" s="22"/>
      <c r="I1876" s="22"/>
      <c r="J1876" s="22"/>
      <c r="K1876" s="22"/>
      <c r="L1876" s="22"/>
      <c r="M1876" s="24" t="str">
        <f>CONCATENATE("Preet|",VLOOKUP(C1876,数据标准!E:AF,28,FALSE),"|",TRIM(D1876),"|",TRIM(D1876),"|",E1876,"|",SUBSTITUTE(SUBSTITUTE(F1876,CHAR(10),""),CHAR(13),""),"|")</f>
        <v>Preet|CD000002|Q8422|Q8422|街道卫生院||</v>
      </c>
    </row>
    <row r="1877" spans="1:13" s="17" customFormat="1" ht="12">
      <c r="A1877" s="10" t="s">
        <v>34</v>
      </c>
      <c r="B1877" s="22"/>
      <c r="C1877" s="22" t="s">
        <v>661</v>
      </c>
      <c r="D1877" s="22" t="s">
        <v>9310</v>
      </c>
      <c r="E1877" s="22" t="s">
        <v>9311</v>
      </c>
      <c r="F1877" s="22"/>
      <c r="G1877" s="22"/>
      <c r="H1877" s="22"/>
      <c r="I1877" s="22"/>
      <c r="J1877" s="22"/>
      <c r="K1877" s="22"/>
      <c r="L1877" s="22"/>
      <c r="M1877" s="24" t="str">
        <f>CONCATENATE("Preet|",VLOOKUP(C1877,数据标准!E:AF,28,FALSE),"|",TRIM(D1877),"|",TRIM(D1877),"|",E1877,"|",SUBSTITUTE(SUBSTITUTE(F1877,CHAR(10),""),CHAR(13),""),"|")</f>
        <v>Preet|CD000002|Q8423|Q8423|乡镇卫生院||</v>
      </c>
    </row>
    <row r="1878" spans="1:13" s="17" customFormat="1" ht="12">
      <c r="A1878" s="10" t="s">
        <v>34</v>
      </c>
      <c r="B1878" s="22"/>
      <c r="C1878" s="22" t="s">
        <v>661</v>
      </c>
      <c r="D1878" s="22" t="s">
        <v>9312</v>
      </c>
      <c r="E1878" s="22" t="s">
        <v>9313</v>
      </c>
      <c r="F1878" s="22"/>
      <c r="G1878" s="22"/>
      <c r="H1878" s="22"/>
      <c r="I1878" s="22"/>
      <c r="J1878" s="22"/>
      <c r="K1878" s="22"/>
      <c r="L1878" s="22"/>
      <c r="M1878" s="24" t="str">
        <f>CONCATENATE("Preet|",VLOOKUP(C1878,数据标准!E:AF,28,FALSE),"|",TRIM(D1878),"|",TRIM(D1878),"|",E1878,"|",SUBSTITUTE(SUBSTITUTE(F1878,CHAR(10),""),CHAR(13),""),"|")</f>
        <v>Preet|CD000002|Q8424|Q8424|村卫生室||</v>
      </c>
    </row>
    <row r="1879" spans="1:13" s="17" customFormat="1" ht="12">
      <c r="A1879" s="10" t="s">
        <v>34</v>
      </c>
      <c r="B1879" s="22"/>
      <c r="C1879" s="22" t="s">
        <v>661</v>
      </c>
      <c r="D1879" s="22" t="s">
        <v>9314</v>
      </c>
      <c r="E1879" s="22" t="s">
        <v>9315</v>
      </c>
      <c r="F1879" s="22"/>
      <c r="G1879" s="22"/>
      <c r="H1879" s="22"/>
      <c r="I1879" s="22"/>
      <c r="J1879" s="22"/>
      <c r="K1879" s="22"/>
      <c r="L1879" s="22"/>
      <c r="M1879" s="24" t="str">
        <f>CONCATENATE("Preet|",VLOOKUP(C1879,数据标准!E:AF,28,FALSE),"|",TRIM(D1879),"|",TRIM(D1879),"|",E1879,"|",SUBSTITUTE(SUBSTITUTE(F1879,CHAR(10),""),CHAR(13),""),"|")</f>
        <v>Preet|CD000002|Q8425|Q8425|门诊部（所）||</v>
      </c>
    </row>
    <row r="1880" spans="1:13" s="17" customFormat="1" ht="12">
      <c r="A1880" s="10" t="s">
        <v>34</v>
      </c>
      <c r="B1880" s="22"/>
      <c r="C1880" s="22" t="s">
        <v>661</v>
      </c>
      <c r="D1880" s="22" t="s">
        <v>9316</v>
      </c>
      <c r="E1880" s="22" t="s">
        <v>9317</v>
      </c>
      <c r="F1880" s="22"/>
      <c r="G1880" s="22"/>
      <c r="H1880" s="22"/>
      <c r="I1880" s="22"/>
      <c r="J1880" s="22"/>
      <c r="K1880" s="22"/>
      <c r="L1880" s="22"/>
      <c r="M1880" s="24" t="str">
        <f>CONCATENATE("Preet|",VLOOKUP(C1880,数据标准!E:AF,28,FALSE),"|",TRIM(D1880),"|",TRIM(D1880),"|",E1880,"|",SUBSTITUTE(SUBSTITUTE(F1880,CHAR(10),""),CHAR(13),""),"|")</f>
        <v>Preet|CD000002|Q8430|Q8430|专业公共卫生服务||</v>
      </c>
    </row>
    <row r="1881" spans="1:13" s="17" customFormat="1" ht="12">
      <c r="A1881" s="10" t="s">
        <v>34</v>
      </c>
      <c r="B1881" s="22"/>
      <c r="C1881" s="22" t="s">
        <v>661</v>
      </c>
      <c r="D1881" s="22" t="s">
        <v>9318</v>
      </c>
      <c r="E1881" s="22" t="s">
        <v>9319</v>
      </c>
      <c r="F1881" s="22"/>
      <c r="G1881" s="22"/>
      <c r="H1881" s="22"/>
      <c r="I1881" s="22"/>
      <c r="J1881" s="22"/>
      <c r="K1881" s="22"/>
      <c r="L1881" s="22"/>
      <c r="M1881" s="24" t="str">
        <f>CONCATENATE("Preet|",VLOOKUP(C1881,数据标准!E:AF,28,FALSE),"|",TRIM(D1881),"|",TRIM(D1881),"|",E1881,"|",SUBSTITUTE(SUBSTITUTE(F1881,CHAR(10),""),CHAR(13),""),"|")</f>
        <v>Preet|CD000002|Q8431|Q8431|疾病预防控制中心||</v>
      </c>
    </row>
    <row r="1882" spans="1:13" s="17" customFormat="1" ht="12">
      <c r="A1882" s="10" t="s">
        <v>34</v>
      </c>
      <c r="B1882" s="22"/>
      <c r="C1882" s="22" t="s">
        <v>661</v>
      </c>
      <c r="D1882" s="22" t="s">
        <v>9320</v>
      </c>
      <c r="E1882" s="22" t="s">
        <v>9321</v>
      </c>
      <c r="F1882" s="22"/>
      <c r="G1882" s="22"/>
      <c r="H1882" s="22"/>
      <c r="I1882" s="22"/>
      <c r="J1882" s="22"/>
      <c r="K1882" s="22"/>
      <c r="L1882" s="22"/>
      <c r="M1882" s="24" t="str">
        <f>CONCATENATE("Preet|",VLOOKUP(C1882,数据标准!E:AF,28,FALSE),"|",TRIM(D1882),"|",TRIM(D1882),"|",E1882,"|",SUBSTITUTE(SUBSTITUTE(F1882,CHAR(10),""),CHAR(13),""),"|")</f>
        <v>Preet|CD000002|Q8432|Q8432|专科疾病防治院（所、站）||</v>
      </c>
    </row>
    <row r="1883" spans="1:13" s="17" customFormat="1" ht="12">
      <c r="A1883" s="10" t="s">
        <v>34</v>
      </c>
      <c r="B1883" s="22"/>
      <c r="C1883" s="22" t="s">
        <v>661</v>
      </c>
      <c r="D1883" s="22" t="s">
        <v>9322</v>
      </c>
      <c r="E1883" s="22" t="s">
        <v>9323</v>
      </c>
      <c r="F1883" s="22"/>
      <c r="G1883" s="22"/>
      <c r="H1883" s="22"/>
      <c r="I1883" s="22"/>
      <c r="J1883" s="22"/>
      <c r="K1883" s="22"/>
      <c r="L1883" s="22"/>
      <c r="M1883" s="24" t="str">
        <f>CONCATENATE("Preet|",VLOOKUP(C1883,数据标准!E:AF,28,FALSE),"|",TRIM(D1883),"|",TRIM(D1883),"|",E1883,"|",SUBSTITUTE(SUBSTITUTE(F1883,CHAR(10),""),CHAR(13),""),"|")</f>
        <v>Preet|CD000002|Q8433|Q8433|妇幼保健院（所、站）||</v>
      </c>
    </row>
    <row r="1884" spans="1:13" s="17" customFormat="1" ht="12">
      <c r="A1884" s="10" t="s">
        <v>34</v>
      </c>
      <c r="B1884" s="22"/>
      <c r="C1884" s="22" t="s">
        <v>661</v>
      </c>
      <c r="D1884" s="22" t="s">
        <v>9324</v>
      </c>
      <c r="E1884" s="22" t="s">
        <v>9325</v>
      </c>
      <c r="F1884" s="22"/>
      <c r="G1884" s="22"/>
      <c r="H1884" s="22"/>
      <c r="I1884" s="22"/>
      <c r="J1884" s="22"/>
      <c r="K1884" s="22"/>
      <c r="L1884" s="22"/>
      <c r="M1884" s="24" t="str">
        <f>CONCATENATE("Preet|",VLOOKUP(C1884,数据标准!E:AF,28,FALSE),"|",TRIM(D1884),"|",TRIM(D1884),"|",E1884,"|",SUBSTITUTE(SUBSTITUTE(F1884,CHAR(10),""),CHAR(13),""),"|")</f>
        <v>Preet|CD000002|Q8434|Q8434|急救中心（站）服务||</v>
      </c>
    </row>
    <row r="1885" spans="1:13" s="17" customFormat="1" ht="12">
      <c r="A1885" s="10" t="s">
        <v>34</v>
      </c>
      <c r="B1885" s="22"/>
      <c r="C1885" s="22" t="s">
        <v>661</v>
      </c>
      <c r="D1885" s="22" t="s">
        <v>9326</v>
      </c>
      <c r="E1885" s="22" t="s">
        <v>9327</v>
      </c>
      <c r="F1885" s="22"/>
      <c r="G1885" s="22"/>
      <c r="H1885" s="22"/>
      <c r="I1885" s="22"/>
      <c r="J1885" s="22"/>
      <c r="K1885" s="22"/>
      <c r="L1885" s="22"/>
      <c r="M1885" s="24" t="str">
        <f>CONCATENATE("Preet|",VLOOKUP(C1885,数据标准!E:AF,28,FALSE),"|",TRIM(D1885),"|",TRIM(D1885),"|",E1885,"|",SUBSTITUTE(SUBSTITUTE(F1885,CHAR(10),""),CHAR(13),""),"|")</f>
        <v>Preet|CD000002|Q8435|Q8435|采供血机构服务||</v>
      </c>
    </row>
    <row r="1886" spans="1:13" s="17" customFormat="1" ht="12">
      <c r="A1886" s="10" t="s">
        <v>34</v>
      </c>
      <c r="B1886" s="22"/>
      <c r="C1886" s="22" t="s">
        <v>661</v>
      </c>
      <c r="D1886" s="22" t="s">
        <v>9328</v>
      </c>
      <c r="E1886" s="22" t="s">
        <v>9329</v>
      </c>
      <c r="F1886" s="22"/>
      <c r="G1886" s="22"/>
      <c r="H1886" s="22"/>
      <c r="I1886" s="22"/>
      <c r="J1886" s="22"/>
      <c r="K1886" s="22"/>
      <c r="L1886" s="22"/>
      <c r="M1886" s="24" t="str">
        <f>CONCATENATE("Preet|",VLOOKUP(C1886,数据标准!E:AF,28,FALSE),"|",TRIM(D1886),"|",TRIM(D1886),"|",E1886,"|",SUBSTITUTE(SUBSTITUTE(F1886,CHAR(10),""),CHAR(13),""),"|")</f>
        <v>Preet|CD000002|Q8436|Q8436|计划生育技术服务活动||</v>
      </c>
    </row>
    <row r="1887" spans="1:13" s="17" customFormat="1" ht="12">
      <c r="A1887" s="10" t="s">
        <v>34</v>
      </c>
      <c r="B1887" s="22"/>
      <c r="C1887" s="22" t="s">
        <v>661</v>
      </c>
      <c r="D1887" s="22" t="s">
        <v>9330</v>
      </c>
      <c r="E1887" s="22" t="s">
        <v>9331</v>
      </c>
      <c r="F1887" s="22"/>
      <c r="G1887" s="22"/>
      <c r="H1887" s="22"/>
      <c r="I1887" s="22"/>
      <c r="J1887" s="22"/>
      <c r="K1887" s="22"/>
      <c r="L1887" s="22"/>
      <c r="M1887" s="24" t="str">
        <f>CONCATENATE("Preet|",VLOOKUP(C1887,数据标准!E:AF,28,FALSE),"|",TRIM(D1887),"|",TRIM(D1887),"|",E1887,"|",SUBSTITUTE(SUBSTITUTE(F1887,CHAR(10),""),CHAR(13),""),"|")</f>
        <v>Preet|CD000002|Q8490|Q8490|其他卫生活动||</v>
      </c>
    </row>
    <row r="1888" spans="1:13" s="17" customFormat="1" ht="12">
      <c r="A1888" s="10" t="s">
        <v>34</v>
      </c>
      <c r="B1888" s="22"/>
      <c r="C1888" s="22" t="s">
        <v>661</v>
      </c>
      <c r="D1888" s="22" t="s">
        <v>9332</v>
      </c>
      <c r="E1888" s="22" t="s">
        <v>9333</v>
      </c>
      <c r="F1888" s="22"/>
      <c r="G1888" s="22"/>
      <c r="H1888" s="22"/>
      <c r="I1888" s="22"/>
      <c r="J1888" s="22"/>
      <c r="K1888" s="22"/>
      <c r="L1888" s="22"/>
      <c r="M1888" s="24" t="str">
        <f>CONCATENATE("Preet|",VLOOKUP(C1888,数据标准!E:AF,28,FALSE),"|",TRIM(D1888),"|",TRIM(D1888),"|",E1888,"|",SUBSTITUTE(SUBSTITUTE(F1888,CHAR(10),""),CHAR(13),""),"|")</f>
        <v>Preet|CD000002|Q8491|Q8491|健康体检服务||</v>
      </c>
    </row>
    <row r="1889" spans="1:13" s="17" customFormat="1" ht="12">
      <c r="A1889" s="10" t="s">
        <v>34</v>
      </c>
      <c r="B1889" s="22"/>
      <c r="C1889" s="22" t="s">
        <v>661</v>
      </c>
      <c r="D1889" s="22" t="s">
        <v>9334</v>
      </c>
      <c r="E1889" s="22" t="s">
        <v>9335</v>
      </c>
      <c r="F1889" s="22"/>
      <c r="G1889" s="22"/>
      <c r="H1889" s="22"/>
      <c r="I1889" s="22"/>
      <c r="J1889" s="22"/>
      <c r="K1889" s="22"/>
      <c r="L1889" s="22"/>
      <c r="M1889" s="24" t="str">
        <f>CONCATENATE("Preet|",VLOOKUP(C1889,数据标准!E:AF,28,FALSE),"|",TRIM(D1889),"|",TRIM(D1889),"|",E1889,"|",SUBSTITUTE(SUBSTITUTE(F1889,CHAR(10),""),CHAR(13),""),"|")</f>
        <v>Preet|CD000002|Q8492|Q8492|临床检验服务||</v>
      </c>
    </row>
    <row r="1890" spans="1:13" s="17" customFormat="1" ht="12">
      <c r="A1890" s="10" t="s">
        <v>34</v>
      </c>
      <c r="B1890" s="22"/>
      <c r="C1890" s="22" t="s">
        <v>661</v>
      </c>
      <c r="D1890" s="22" t="s">
        <v>9336</v>
      </c>
      <c r="E1890" s="22" t="s">
        <v>9337</v>
      </c>
      <c r="F1890" s="22"/>
      <c r="G1890" s="22"/>
      <c r="H1890" s="22"/>
      <c r="I1890" s="22"/>
      <c r="J1890" s="22"/>
      <c r="K1890" s="22"/>
      <c r="L1890" s="22"/>
      <c r="M1890" s="24" t="str">
        <f>CONCATENATE("Preet|",VLOOKUP(C1890,数据标准!E:AF,28,FALSE),"|",TRIM(D1890),"|",TRIM(D1890),"|",E1890,"|",SUBSTITUTE(SUBSTITUTE(F1890,CHAR(10),""),CHAR(13),""),"|")</f>
        <v>Preet|CD000002|Q8499|Q8499|其他未列明卫生服务||</v>
      </c>
    </row>
    <row r="1891" spans="1:13" s="17" customFormat="1" ht="12">
      <c r="A1891" s="10" t="s">
        <v>34</v>
      </c>
      <c r="B1891" s="22"/>
      <c r="C1891" s="22" t="s">
        <v>661</v>
      </c>
      <c r="D1891" s="22" t="s">
        <v>9338</v>
      </c>
      <c r="E1891" s="22" t="s">
        <v>9339</v>
      </c>
      <c r="F1891" s="22"/>
      <c r="G1891" s="22"/>
      <c r="H1891" s="22"/>
      <c r="I1891" s="22"/>
      <c r="J1891" s="22"/>
      <c r="K1891" s="22"/>
      <c r="L1891" s="22"/>
      <c r="M1891" s="24" t="str">
        <f>CONCATENATE("Preet|",VLOOKUP(C1891,数据标准!E:AF,28,FALSE),"|",TRIM(D1891),"|",TRIM(D1891),"|",E1891,"|",SUBSTITUTE(SUBSTITUTE(F1891,CHAR(10),""),CHAR(13),""),"|")</f>
        <v>Preet|CD000002|Q8500|Q8500|社会工作||</v>
      </c>
    </row>
    <row r="1892" spans="1:13" s="17" customFormat="1" ht="12">
      <c r="A1892" s="10" t="s">
        <v>34</v>
      </c>
      <c r="B1892" s="22"/>
      <c r="C1892" s="22" t="s">
        <v>661</v>
      </c>
      <c r="D1892" s="22" t="s">
        <v>9340</v>
      </c>
      <c r="E1892" s="22" t="s">
        <v>9341</v>
      </c>
      <c r="F1892" s="22"/>
      <c r="G1892" s="22"/>
      <c r="H1892" s="22"/>
      <c r="I1892" s="22"/>
      <c r="J1892" s="22"/>
      <c r="K1892" s="22"/>
      <c r="L1892" s="22"/>
      <c r="M1892" s="24" t="str">
        <f>CONCATENATE("Preet|",VLOOKUP(C1892,数据标准!E:AF,28,FALSE),"|",TRIM(D1892),"|",TRIM(D1892),"|",E1892,"|",SUBSTITUTE(SUBSTITUTE(F1892,CHAR(10),""),CHAR(13),""),"|")</f>
        <v>Preet|CD000002|Q8510|Q8510|提供住宿社会工作||</v>
      </c>
    </row>
    <row r="1893" spans="1:13" s="17" customFormat="1" ht="12">
      <c r="A1893" s="10" t="s">
        <v>34</v>
      </c>
      <c r="B1893" s="22"/>
      <c r="C1893" s="22" t="s">
        <v>661</v>
      </c>
      <c r="D1893" s="22" t="s">
        <v>9342</v>
      </c>
      <c r="E1893" s="22" t="s">
        <v>9343</v>
      </c>
      <c r="F1893" s="22"/>
      <c r="G1893" s="22"/>
      <c r="H1893" s="22"/>
      <c r="I1893" s="22"/>
      <c r="J1893" s="22"/>
      <c r="K1893" s="22"/>
      <c r="L1893" s="22"/>
      <c r="M1893" s="24" t="str">
        <f>CONCATENATE("Preet|",VLOOKUP(C1893,数据标准!E:AF,28,FALSE),"|",TRIM(D1893),"|",TRIM(D1893),"|",E1893,"|",SUBSTITUTE(SUBSTITUTE(F1893,CHAR(10),""),CHAR(13),""),"|")</f>
        <v>Preet|CD000002|Q8511|Q8511|干部休养所||</v>
      </c>
    </row>
    <row r="1894" spans="1:13" s="17" customFormat="1" ht="12">
      <c r="A1894" s="10" t="s">
        <v>34</v>
      </c>
      <c r="B1894" s="22"/>
      <c r="C1894" s="22" t="s">
        <v>661</v>
      </c>
      <c r="D1894" s="22" t="s">
        <v>9344</v>
      </c>
      <c r="E1894" s="22" t="s">
        <v>9345</v>
      </c>
      <c r="F1894" s="22"/>
      <c r="G1894" s="22"/>
      <c r="H1894" s="22"/>
      <c r="I1894" s="22"/>
      <c r="J1894" s="22"/>
      <c r="K1894" s="22"/>
      <c r="L1894" s="22"/>
      <c r="M1894" s="24" t="str">
        <f>CONCATENATE("Preet|",VLOOKUP(C1894,数据标准!E:AF,28,FALSE),"|",TRIM(D1894),"|",TRIM(D1894),"|",E1894,"|",SUBSTITUTE(SUBSTITUTE(F1894,CHAR(10),""),CHAR(13),""),"|")</f>
        <v>Preet|CD000002|Q8512|Q8512|护理机构服务||</v>
      </c>
    </row>
    <row r="1895" spans="1:13" s="17" customFormat="1" ht="12">
      <c r="A1895" s="10" t="s">
        <v>34</v>
      </c>
      <c r="B1895" s="22"/>
      <c r="C1895" s="22" t="s">
        <v>661</v>
      </c>
      <c r="D1895" s="22" t="s">
        <v>9346</v>
      </c>
      <c r="E1895" s="22" t="s">
        <v>9347</v>
      </c>
      <c r="F1895" s="22"/>
      <c r="G1895" s="22"/>
      <c r="H1895" s="22"/>
      <c r="I1895" s="22"/>
      <c r="J1895" s="22"/>
      <c r="K1895" s="22"/>
      <c r="L1895" s="22"/>
      <c r="M1895" s="24" t="str">
        <f>CONCATENATE("Preet|",VLOOKUP(C1895,数据标准!E:AF,28,FALSE),"|",TRIM(D1895),"|",TRIM(D1895),"|",E1895,"|",SUBSTITUTE(SUBSTITUTE(F1895,CHAR(10),""),CHAR(13),""),"|")</f>
        <v>Preet|CD000002|Q8513|Q8513|精神康复服务||</v>
      </c>
    </row>
    <row r="1896" spans="1:13" s="17" customFormat="1" ht="12">
      <c r="A1896" s="10" t="s">
        <v>34</v>
      </c>
      <c r="B1896" s="22"/>
      <c r="C1896" s="22" t="s">
        <v>661</v>
      </c>
      <c r="D1896" s="22" t="s">
        <v>9348</v>
      </c>
      <c r="E1896" s="22" t="s">
        <v>9349</v>
      </c>
      <c r="F1896" s="22"/>
      <c r="G1896" s="22"/>
      <c r="H1896" s="22"/>
      <c r="I1896" s="22"/>
      <c r="J1896" s="22"/>
      <c r="K1896" s="22"/>
      <c r="L1896" s="22"/>
      <c r="M1896" s="24" t="str">
        <f>CONCATENATE("Preet|",VLOOKUP(C1896,数据标准!E:AF,28,FALSE),"|",TRIM(D1896),"|",TRIM(D1896),"|",E1896,"|",SUBSTITUTE(SUBSTITUTE(F1896,CHAR(10),""),CHAR(13),""),"|")</f>
        <v>Preet|CD000002|Q8514|Q8514|老年人、残疾人养护服务||</v>
      </c>
    </row>
    <row r="1897" spans="1:13" s="17" customFormat="1" ht="12">
      <c r="A1897" s="10" t="s">
        <v>34</v>
      </c>
      <c r="B1897" s="22"/>
      <c r="C1897" s="22" t="s">
        <v>661</v>
      </c>
      <c r="D1897" s="22" t="s">
        <v>9350</v>
      </c>
      <c r="E1897" s="22" t="s">
        <v>9351</v>
      </c>
      <c r="F1897" s="22"/>
      <c r="G1897" s="22"/>
      <c r="H1897" s="22"/>
      <c r="I1897" s="22"/>
      <c r="J1897" s="22"/>
      <c r="K1897" s="22"/>
      <c r="L1897" s="22"/>
      <c r="M1897" s="24" t="str">
        <f>CONCATENATE("Preet|",VLOOKUP(C1897,数据标准!E:AF,28,FALSE),"|",TRIM(D1897),"|",TRIM(D1897),"|",E1897,"|",SUBSTITUTE(SUBSTITUTE(F1897,CHAR(10),""),CHAR(13),""),"|")</f>
        <v>Preet|CD000002|Q8515|Q8515|临终关怀服务||</v>
      </c>
    </row>
    <row r="1898" spans="1:13" s="17" customFormat="1" ht="12">
      <c r="A1898" s="10" t="s">
        <v>34</v>
      </c>
      <c r="B1898" s="22"/>
      <c r="C1898" s="22" t="s">
        <v>661</v>
      </c>
      <c r="D1898" s="22" t="s">
        <v>9352</v>
      </c>
      <c r="E1898" s="22" t="s">
        <v>9353</v>
      </c>
      <c r="F1898" s="22"/>
      <c r="G1898" s="22"/>
      <c r="H1898" s="22"/>
      <c r="I1898" s="22"/>
      <c r="J1898" s="22"/>
      <c r="K1898" s="22"/>
      <c r="L1898" s="22"/>
      <c r="M1898" s="24" t="str">
        <f>CONCATENATE("Preet|",VLOOKUP(C1898,数据标准!E:AF,28,FALSE),"|",TRIM(D1898),"|",TRIM(D1898),"|",E1898,"|",SUBSTITUTE(SUBSTITUTE(F1898,CHAR(10),""),CHAR(13),""),"|")</f>
        <v>Preet|CD000002|Q8516|Q8516|孤残儿童收养和庇护服务||</v>
      </c>
    </row>
    <row r="1899" spans="1:13" s="17" customFormat="1" ht="12">
      <c r="A1899" s="10" t="s">
        <v>34</v>
      </c>
      <c r="B1899" s="22"/>
      <c r="C1899" s="22" t="s">
        <v>661</v>
      </c>
      <c r="D1899" s="22" t="s">
        <v>9354</v>
      </c>
      <c r="E1899" s="22" t="s">
        <v>9355</v>
      </c>
      <c r="F1899" s="22"/>
      <c r="G1899" s="22"/>
      <c r="H1899" s="22"/>
      <c r="I1899" s="22"/>
      <c r="J1899" s="22"/>
      <c r="K1899" s="22"/>
      <c r="L1899" s="22"/>
      <c r="M1899" s="24" t="str">
        <f>CONCATENATE("Preet|",VLOOKUP(C1899,数据标准!E:AF,28,FALSE),"|",TRIM(D1899),"|",TRIM(D1899),"|",E1899,"|",SUBSTITUTE(SUBSTITUTE(F1899,CHAR(10),""),CHAR(13),""),"|")</f>
        <v>Preet|CD000002|Q8519|Q8519|其他提供住宿社会救助||</v>
      </c>
    </row>
    <row r="1900" spans="1:13" s="17" customFormat="1" ht="12">
      <c r="A1900" s="10" t="s">
        <v>34</v>
      </c>
      <c r="B1900" s="22"/>
      <c r="C1900" s="22" t="s">
        <v>661</v>
      </c>
      <c r="D1900" s="22" t="s">
        <v>9356</v>
      </c>
      <c r="E1900" s="22" t="s">
        <v>9357</v>
      </c>
      <c r="F1900" s="22"/>
      <c r="G1900" s="22"/>
      <c r="H1900" s="22"/>
      <c r="I1900" s="22"/>
      <c r="J1900" s="22"/>
      <c r="K1900" s="22"/>
      <c r="L1900" s="22"/>
      <c r="M1900" s="24" t="str">
        <f>CONCATENATE("Preet|",VLOOKUP(C1900,数据标准!E:AF,28,FALSE),"|",TRIM(D1900),"|",TRIM(D1900),"|",E1900,"|",SUBSTITUTE(SUBSTITUTE(F1900,CHAR(10),""),CHAR(13),""),"|")</f>
        <v>Preet|CD000002|Q8520|Q8520|不提供住宿社会工作||</v>
      </c>
    </row>
    <row r="1901" spans="1:13" s="17" customFormat="1" ht="12">
      <c r="A1901" s="10" t="s">
        <v>34</v>
      </c>
      <c r="B1901" s="22"/>
      <c r="C1901" s="22" t="s">
        <v>661</v>
      </c>
      <c r="D1901" s="22" t="s">
        <v>9358</v>
      </c>
      <c r="E1901" s="22" t="s">
        <v>9359</v>
      </c>
      <c r="F1901" s="22"/>
      <c r="G1901" s="22"/>
      <c r="H1901" s="22"/>
      <c r="I1901" s="22"/>
      <c r="J1901" s="22"/>
      <c r="K1901" s="22"/>
      <c r="L1901" s="22"/>
      <c r="M1901" s="24" t="str">
        <f>CONCATENATE("Preet|",VLOOKUP(C1901,数据标准!E:AF,28,FALSE),"|",TRIM(D1901),"|",TRIM(D1901),"|",E1901,"|",SUBSTITUTE(SUBSTITUTE(F1901,CHAR(10),""),CHAR(13),""),"|")</f>
        <v>Preet|CD000002|Q8521|Q8521|社会看护与帮助服务||</v>
      </c>
    </row>
    <row r="1902" spans="1:13" s="17" customFormat="1" ht="12">
      <c r="A1902" s="10" t="s">
        <v>34</v>
      </c>
      <c r="B1902" s="22"/>
      <c r="C1902" s="22" t="s">
        <v>661</v>
      </c>
      <c r="D1902" s="22" t="s">
        <v>9360</v>
      </c>
      <c r="E1902" s="22" t="s">
        <v>9361</v>
      </c>
      <c r="F1902" s="22"/>
      <c r="G1902" s="22"/>
      <c r="H1902" s="22"/>
      <c r="I1902" s="22"/>
      <c r="J1902" s="22"/>
      <c r="K1902" s="22"/>
      <c r="L1902" s="22"/>
      <c r="M1902" s="24" t="str">
        <f>CONCATENATE("Preet|",VLOOKUP(C1902,数据标准!E:AF,28,FALSE),"|",TRIM(D1902),"|",TRIM(D1902),"|",E1902,"|",SUBSTITUTE(SUBSTITUTE(F1902,CHAR(10),""),CHAR(13),""),"|")</f>
        <v>Preet|CD000002|Q8522|Q8522|康复辅具适配服务||</v>
      </c>
    </row>
    <row r="1903" spans="1:13" s="17" customFormat="1" ht="12">
      <c r="A1903" s="10" t="s">
        <v>34</v>
      </c>
      <c r="B1903" s="22"/>
      <c r="C1903" s="22" t="s">
        <v>661</v>
      </c>
      <c r="D1903" s="22" t="s">
        <v>9362</v>
      </c>
      <c r="E1903" s="22" t="s">
        <v>9363</v>
      </c>
      <c r="F1903" s="22"/>
      <c r="G1903" s="22"/>
      <c r="H1903" s="22"/>
      <c r="I1903" s="22"/>
      <c r="J1903" s="22"/>
      <c r="K1903" s="22"/>
      <c r="L1903" s="22"/>
      <c r="M1903" s="24" t="str">
        <f>CONCATENATE("Preet|",VLOOKUP(C1903,数据标准!E:AF,28,FALSE),"|",TRIM(D1903),"|",TRIM(D1903),"|",E1903,"|",SUBSTITUTE(SUBSTITUTE(F1903,CHAR(10),""),CHAR(13),""),"|")</f>
        <v>Preet|CD000002|Q8529|Q8529|其他不提供住宿社会工作||</v>
      </c>
    </row>
    <row r="1904" spans="1:13" s="17" customFormat="1" ht="12">
      <c r="A1904" s="10" t="s">
        <v>34</v>
      </c>
      <c r="B1904" s="22"/>
      <c r="C1904" s="22" t="s">
        <v>661</v>
      </c>
      <c r="D1904" s="22" t="s">
        <v>9364</v>
      </c>
      <c r="E1904" s="22" t="s">
        <v>9365</v>
      </c>
      <c r="F1904" s="22"/>
      <c r="G1904" s="22"/>
      <c r="H1904" s="22"/>
      <c r="I1904" s="22"/>
      <c r="J1904" s="22"/>
      <c r="K1904" s="22"/>
      <c r="L1904" s="22"/>
      <c r="M1904" s="24" t="str">
        <f>CONCATENATE("Preet|",VLOOKUP(C1904,数据标准!E:AF,28,FALSE),"|",TRIM(D1904),"|",TRIM(D1904),"|",E1904,"|",SUBSTITUTE(SUBSTITUTE(F1904,CHAR(10),""),CHAR(13),""),"|")</f>
        <v>Preet|CD000002|R|R|文化、体育和娱乐业||</v>
      </c>
    </row>
    <row r="1905" spans="1:13" s="17" customFormat="1" ht="12">
      <c r="A1905" s="10" t="s">
        <v>34</v>
      </c>
      <c r="B1905" s="22"/>
      <c r="C1905" s="22" t="s">
        <v>661</v>
      </c>
      <c r="D1905" s="22" t="s">
        <v>9366</v>
      </c>
      <c r="E1905" s="22" t="s">
        <v>9367</v>
      </c>
      <c r="F1905" s="22"/>
      <c r="G1905" s="22"/>
      <c r="H1905" s="22"/>
      <c r="I1905" s="22"/>
      <c r="J1905" s="22"/>
      <c r="K1905" s="22"/>
      <c r="L1905" s="22"/>
      <c r="M1905" s="24" t="str">
        <f>CONCATENATE("Preet|",VLOOKUP(C1905,数据标准!E:AF,28,FALSE),"|",TRIM(D1905),"|",TRIM(D1905),"|",E1905,"|",SUBSTITUTE(SUBSTITUTE(F1905,CHAR(10),""),CHAR(13),""),"|")</f>
        <v>Preet|CD000002|R8600|R8600|新闻和出版业||</v>
      </c>
    </row>
    <row r="1906" spans="1:13" s="17" customFormat="1" ht="12">
      <c r="A1906" s="10" t="s">
        <v>34</v>
      </c>
      <c r="B1906" s="22"/>
      <c r="C1906" s="22" t="s">
        <v>661</v>
      </c>
      <c r="D1906" s="22" t="s">
        <v>9368</v>
      </c>
      <c r="E1906" s="22" t="s">
        <v>9369</v>
      </c>
      <c r="F1906" s="22"/>
      <c r="G1906" s="22"/>
      <c r="H1906" s="22"/>
      <c r="I1906" s="22"/>
      <c r="J1906" s="22"/>
      <c r="K1906" s="22"/>
      <c r="L1906" s="22"/>
      <c r="M1906" s="24" t="str">
        <f>CONCATENATE("Preet|",VLOOKUP(C1906,数据标准!E:AF,28,FALSE),"|",TRIM(D1906),"|",TRIM(D1906),"|",E1906,"|",SUBSTITUTE(SUBSTITUTE(F1906,CHAR(10),""),CHAR(13),""),"|")</f>
        <v>Preet|CD000002|R8610|R8610|新闻业||</v>
      </c>
    </row>
    <row r="1907" spans="1:13" s="17" customFormat="1" ht="12">
      <c r="A1907" s="10" t="s">
        <v>34</v>
      </c>
      <c r="B1907" s="22"/>
      <c r="C1907" s="22" t="s">
        <v>661</v>
      </c>
      <c r="D1907" s="22" t="s">
        <v>9370</v>
      </c>
      <c r="E1907" s="22" t="s">
        <v>9371</v>
      </c>
      <c r="F1907" s="22"/>
      <c r="G1907" s="22"/>
      <c r="H1907" s="22"/>
      <c r="I1907" s="22"/>
      <c r="J1907" s="22"/>
      <c r="K1907" s="22"/>
      <c r="L1907" s="22"/>
      <c r="M1907" s="24" t="str">
        <f>CONCATENATE("Preet|",VLOOKUP(C1907,数据标准!E:AF,28,FALSE),"|",TRIM(D1907),"|",TRIM(D1907),"|",E1907,"|",SUBSTITUTE(SUBSTITUTE(F1907,CHAR(10),""),CHAR(13),""),"|")</f>
        <v>Preet|CD000002|R8620|R8620|出版业||</v>
      </c>
    </row>
    <row r="1908" spans="1:13" s="17" customFormat="1" ht="12">
      <c r="A1908" s="10" t="s">
        <v>34</v>
      </c>
      <c r="B1908" s="22"/>
      <c r="C1908" s="22" t="s">
        <v>661</v>
      </c>
      <c r="D1908" s="22" t="s">
        <v>9372</v>
      </c>
      <c r="E1908" s="22" t="s">
        <v>9373</v>
      </c>
      <c r="F1908" s="22"/>
      <c r="G1908" s="22"/>
      <c r="H1908" s="22"/>
      <c r="I1908" s="22"/>
      <c r="J1908" s="22"/>
      <c r="K1908" s="22"/>
      <c r="L1908" s="22"/>
      <c r="M1908" s="24" t="str">
        <f>CONCATENATE("Preet|",VLOOKUP(C1908,数据标准!E:AF,28,FALSE),"|",TRIM(D1908),"|",TRIM(D1908),"|",E1908,"|",SUBSTITUTE(SUBSTITUTE(F1908,CHAR(10),""),CHAR(13),""),"|")</f>
        <v>Preet|CD000002|R8621|R8621|图书出版||</v>
      </c>
    </row>
    <row r="1909" spans="1:13" s="17" customFormat="1" ht="12">
      <c r="A1909" s="10" t="s">
        <v>34</v>
      </c>
      <c r="B1909" s="22"/>
      <c r="C1909" s="22" t="s">
        <v>661</v>
      </c>
      <c r="D1909" s="22" t="s">
        <v>9374</v>
      </c>
      <c r="E1909" s="22" t="s">
        <v>9375</v>
      </c>
      <c r="F1909" s="22"/>
      <c r="G1909" s="22"/>
      <c r="H1909" s="22"/>
      <c r="I1909" s="22"/>
      <c r="J1909" s="22"/>
      <c r="K1909" s="22"/>
      <c r="L1909" s="22"/>
      <c r="M1909" s="24" t="str">
        <f>CONCATENATE("Preet|",VLOOKUP(C1909,数据标准!E:AF,28,FALSE),"|",TRIM(D1909),"|",TRIM(D1909),"|",E1909,"|",SUBSTITUTE(SUBSTITUTE(F1909,CHAR(10),""),CHAR(13),""),"|")</f>
        <v>Preet|CD000002|R8622|R8622|报纸出版||</v>
      </c>
    </row>
    <row r="1910" spans="1:13" s="17" customFormat="1" ht="12">
      <c r="A1910" s="10" t="s">
        <v>34</v>
      </c>
      <c r="B1910" s="22"/>
      <c r="C1910" s="22" t="s">
        <v>661</v>
      </c>
      <c r="D1910" s="22" t="s">
        <v>9376</v>
      </c>
      <c r="E1910" s="22" t="s">
        <v>9377</v>
      </c>
      <c r="F1910" s="22"/>
      <c r="G1910" s="22"/>
      <c r="H1910" s="22"/>
      <c r="I1910" s="22"/>
      <c r="J1910" s="22"/>
      <c r="K1910" s="22"/>
      <c r="L1910" s="22"/>
      <c r="M1910" s="24" t="str">
        <f>CONCATENATE("Preet|",VLOOKUP(C1910,数据标准!E:AF,28,FALSE),"|",TRIM(D1910),"|",TRIM(D1910),"|",E1910,"|",SUBSTITUTE(SUBSTITUTE(F1910,CHAR(10),""),CHAR(13),""),"|")</f>
        <v>Preet|CD000002|R8623|R8623|期刊出版||</v>
      </c>
    </row>
    <row r="1911" spans="1:13" s="17" customFormat="1" ht="12">
      <c r="A1911" s="10" t="s">
        <v>34</v>
      </c>
      <c r="B1911" s="22"/>
      <c r="C1911" s="22" t="s">
        <v>661</v>
      </c>
      <c r="D1911" s="22" t="s">
        <v>9378</v>
      </c>
      <c r="E1911" s="22" t="s">
        <v>9379</v>
      </c>
      <c r="F1911" s="22"/>
      <c r="G1911" s="22"/>
      <c r="H1911" s="22"/>
      <c r="I1911" s="22"/>
      <c r="J1911" s="22"/>
      <c r="K1911" s="22"/>
      <c r="L1911" s="22"/>
      <c r="M1911" s="24" t="str">
        <f>CONCATENATE("Preet|",VLOOKUP(C1911,数据标准!E:AF,28,FALSE),"|",TRIM(D1911),"|",TRIM(D1911),"|",E1911,"|",SUBSTITUTE(SUBSTITUTE(F1911,CHAR(10),""),CHAR(13),""),"|")</f>
        <v>Preet|CD000002|R8624|R8624|音像制品出版||</v>
      </c>
    </row>
    <row r="1912" spans="1:13" s="17" customFormat="1" ht="12">
      <c r="A1912" s="10" t="s">
        <v>34</v>
      </c>
      <c r="B1912" s="22"/>
      <c r="C1912" s="22" t="s">
        <v>661</v>
      </c>
      <c r="D1912" s="22" t="s">
        <v>9380</v>
      </c>
      <c r="E1912" s="22" t="s">
        <v>9381</v>
      </c>
      <c r="F1912" s="22"/>
      <c r="G1912" s="22"/>
      <c r="H1912" s="22"/>
      <c r="I1912" s="22"/>
      <c r="J1912" s="22"/>
      <c r="K1912" s="22"/>
      <c r="L1912" s="22"/>
      <c r="M1912" s="24" t="str">
        <f>CONCATENATE("Preet|",VLOOKUP(C1912,数据标准!E:AF,28,FALSE),"|",TRIM(D1912),"|",TRIM(D1912),"|",E1912,"|",SUBSTITUTE(SUBSTITUTE(F1912,CHAR(10),""),CHAR(13),""),"|")</f>
        <v>Preet|CD000002|R8625|R8625|电子出版物出版||</v>
      </c>
    </row>
    <row r="1913" spans="1:13" s="17" customFormat="1" ht="12">
      <c r="A1913" s="10" t="s">
        <v>34</v>
      </c>
      <c r="B1913" s="22"/>
      <c r="C1913" s="22" t="s">
        <v>661</v>
      </c>
      <c r="D1913" s="22" t="s">
        <v>9382</v>
      </c>
      <c r="E1913" s="22" t="s">
        <v>9383</v>
      </c>
      <c r="F1913" s="22"/>
      <c r="G1913" s="22"/>
      <c r="H1913" s="22"/>
      <c r="I1913" s="22"/>
      <c r="J1913" s="22"/>
      <c r="K1913" s="22"/>
      <c r="L1913" s="22"/>
      <c r="M1913" s="24" t="str">
        <f>CONCATENATE("Preet|",VLOOKUP(C1913,数据标准!E:AF,28,FALSE),"|",TRIM(D1913),"|",TRIM(D1913),"|",E1913,"|",SUBSTITUTE(SUBSTITUTE(F1913,CHAR(10),""),CHAR(13),""),"|")</f>
        <v>Preet|CD000002|R8626|R8626|数字出版||</v>
      </c>
    </row>
    <row r="1914" spans="1:13" s="17" customFormat="1" ht="12">
      <c r="A1914" s="10" t="s">
        <v>34</v>
      </c>
      <c r="B1914" s="22"/>
      <c r="C1914" s="22" t="s">
        <v>661</v>
      </c>
      <c r="D1914" s="22" t="s">
        <v>9384</v>
      </c>
      <c r="E1914" s="22" t="s">
        <v>9385</v>
      </c>
      <c r="F1914" s="22"/>
      <c r="G1914" s="22"/>
      <c r="H1914" s="22"/>
      <c r="I1914" s="22"/>
      <c r="J1914" s="22"/>
      <c r="K1914" s="22"/>
      <c r="L1914" s="22"/>
      <c r="M1914" s="24" t="str">
        <f>CONCATENATE("Preet|",VLOOKUP(C1914,数据标准!E:AF,28,FALSE),"|",TRIM(D1914),"|",TRIM(D1914),"|",E1914,"|",SUBSTITUTE(SUBSTITUTE(F1914,CHAR(10),""),CHAR(13),""),"|")</f>
        <v>Preet|CD000002|R8629|R8629|其他出版业||</v>
      </c>
    </row>
    <row r="1915" spans="1:13" s="17" customFormat="1" ht="12">
      <c r="A1915" s="10" t="s">
        <v>34</v>
      </c>
      <c r="B1915" s="22"/>
      <c r="C1915" s="22" t="s">
        <v>661</v>
      </c>
      <c r="D1915" s="22" t="s">
        <v>9386</v>
      </c>
      <c r="E1915" s="22" t="s">
        <v>9387</v>
      </c>
      <c r="F1915" s="22"/>
      <c r="G1915" s="22"/>
      <c r="H1915" s="22"/>
      <c r="I1915" s="22"/>
      <c r="J1915" s="22"/>
      <c r="K1915" s="22"/>
      <c r="L1915" s="22"/>
      <c r="M1915" s="24" t="str">
        <f>CONCATENATE("Preet|",VLOOKUP(C1915,数据标准!E:AF,28,FALSE),"|",TRIM(D1915),"|",TRIM(D1915),"|",E1915,"|",SUBSTITUTE(SUBSTITUTE(F1915,CHAR(10),""),CHAR(13),""),"|")</f>
        <v>Preet|CD000002|R8700|R8700|广播、电视、电影和录音制作业||</v>
      </c>
    </row>
    <row r="1916" spans="1:13" s="17" customFormat="1" ht="12">
      <c r="A1916" s="10" t="s">
        <v>34</v>
      </c>
      <c r="B1916" s="22"/>
      <c r="C1916" s="22" t="s">
        <v>661</v>
      </c>
      <c r="D1916" s="22" t="s">
        <v>9388</v>
      </c>
      <c r="E1916" s="22" t="s">
        <v>9389</v>
      </c>
      <c r="F1916" s="22"/>
      <c r="G1916" s="22"/>
      <c r="H1916" s="22"/>
      <c r="I1916" s="22"/>
      <c r="J1916" s="22"/>
      <c r="K1916" s="22"/>
      <c r="L1916" s="22"/>
      <c r="M1916" s="24" t="str">
        <f>CONCATENATE("Preet|",VLOOKUP(C1916,数据标准!E:AF,28,FALSE),"|",TRIM(D1916),"|",TRIM(D1916),"|",E1916,"|",SUBSTITUTE(SUBSTITUTE(F1916,CHAR(10),""),CHAR(13),""),"|")</f>
        <v>Preet|CD000002|R8710|R8710|广播||</v>
      </c>
    </row>
    <row r="1917" spans="1:13" s="17" customFormat="1" ht="12">
      <c r="A1917" s="10" t="s">
        <v>34</v>
      </c>
      <c r="B1917" s="22"/>
      <c r="C1917" s="22" t="s">
        <v>661</v>
      </c>
      <c r="D1917" s="22" t="s">
        <v>9390</v>
      </c>
      <c r="E1917" s="22" t="s">
        <v>9391</v>
      </c>
      <c r="F1917" s="22"/>
      <c r="G1917" s="22"/>
      <c r="H1917" s="22"/>
      <c r="I1917" s="22"/>
      <c r="J1917" s="22"/>
      <c r="K1917" s="22"/>
      <c r="L1917" s="22"/>
      <c r="M1917" s="24" t="str">
        <f>CONCATENATE("Preet|",VLOOKUP(C1917,数据标准!E:AF,28,FALSE),"|",TRIM(D1917),"|",TRIM(D1917),"|",E1917,"|",SUBSTITUTE(SUBSTITUTE(F1917,CHAR(10),""),CHAR(13),""),"|")</f>
        <v>Preet|CD000002|R8720|R8720|电视||</v>
      </c>
    </row>
    <row r="1918" spans="1:13" s="17" customFormat="1" ht="12">
      <c r="A1918" s="10" t="s">
        <v>34</v>
      </c>
      <c r="B1918" s="22"/>
      <c r="C1918" s="22" t="s">
        <v>661</v>
      </c>
      <c r="D1918" s="22" t="s">
        <v>9392</v>
      </c>
      <c r="E1918" s="22" t="s">
        <v>9393</v>
      </c>
      <c r="F1918" s="22"/>
      <c r="G1918" s="22"/>
      <c r="H1918" s="22"/>
      <c r="I1918" s="22"/>
      <c r="J1918" s="22"/>
      <c r="K1918" s="22"/>
      <c r="L1918" s="22"/>
      <c r="M1918" s="24" t="str">
        <f>CONCATENATE("Preet|",VLOOKUP(C1918,数据标准!E:AF,28,FALSE),"|",TRIM(D1918),"|",TRIM(D1918),"|",E1918,"|",SUBSTITUTE(SUBSTITUTE(F1918,CHAR(10),""),CHAR(13),""),"|")</f>
        <v>Preet|CD000002|R8730|R8730|影视节目制作||</v>
      </c>
    </row>
    <row r="1919" spans="1:13" s="17" customFormat="1" ht="12">
      <c r="A1919" s="10" t="s">
        <v>34</v>
      </c>
      <c r="B1919" s="22"/>
      <c r="C1919" s="22" t="s">
        <v>661</v>
      </c>
      <c r="D1919" s="22" t="s">
        <v>9394</v>
      </c>
      <c r="E1919" s="22" t="s">
        <v>9395</v>
      </c>
      <c r="F1919" s="22"/>
      <c r="G1919" s="22"/>
      <c r="H1919" s="22"/>
      <c r="I1919" s="22"/>
      <c r="J1919" s="22"/>
      <c r="K1919" s="22"/>
      <c r="L1919" s="22"/>
      <c r="M1919" s="24" t="str">
        <f>CONCATENATE("Preet|",VLOOKUP(C1919,数据标准!E:AF,28,FALSE),"|",TRIM(D1919),"|",TRIM(D1919),"|",E1919,"|",SUBSTITUTE(SUBSTITUTE(F1919,CHAR(10),""),CHAR(13),""),"|")</f>
        <v>Preet|CD000002|R8740|R8740|广播电视集成播控||</v>
      </c>
    </row>
    <row r="1920" spans="1:13" s="17" customFormat="1" ht="12">
      <c r="A1920" s="10" t="s">
        <v>34</v>
      </c>
      <c r="B1920" s="22"/>
      <c r="C1920" s="22" t="s">
        <v>661</v>
      </c>
      <c r="D1920" s="22" t="s">
        <v>9396</v>
      </c>
      <c r="E1920" s="22" t="s">
        <v>9397</v>
      </c>
      <c r="F1920" s="22"/>
      <c r="G1920" s="22"/>
      <c r="H1920" s="22"/>
      <c r="I1920" s="22"/>
      <c r="J1920" s="22"/>
      <c r="K1920" s="22"/>
      <c r="L1920" s="22"/>
      <c r="M1920" s="24" t="str">
        <f>CONCATENATE("Preet|",VLOOKUP(C1920,数据标准!E:AF,28,FALSE),"|",TRIM(D1920),"|",TRIM(D1920),"|",E1920,"|",SUBSTITUTE(SUBSTITUTE(F1920,CHAR(10),""),CHAR(13),""),"|")</f>
        <v>Preet|CD000002|R8750|R8750|电影和广播电视节目发行||</v>
      </c>
    </row>
    <row r="1921" spans="1:13" s="17" customFormat="1" ht="12">
      <c r="A1921" s="10" t="s">
        <v>34</v>
      </c>
      <c r="B1921" s="22"/>
      <c r="C1921" s="22" t="s">
        <v>661</v>
      </c>
      <c r="D1921" s="22" t="s">
        <v>9398</v>
      </c>
      <c r="E1921" s="22" t="s">
        <v>9399</v>
      </c>
      <c r="F1921" s="22"/>
      <c r="G1921" s="22"/>
      <c r="H1921" s="22"/>
      <c r="I1921" s="22"/>
      <c r="J1921" s="22"/>
      <c r="K1921" s="22"/>
      <c r="L1921" s="22"/>
      <c r="M1921" s="24" t="str">
        <f>CONCATENATE("Preet|",VLOOKUP(C1921,数据标准!E:AF,28,FALSE),"|",TRIM(D1921),"|",TRIM(D1921),"|",E1921,"|",SUBSTITUTE(SUBSTITUTE(F1921,CHAR(10),""),CHAR(13),""),"|")</f>
        <v>Preet|CD000002|R8760|R8760|电影放映||</v>
      </c>
    </row>
    <row r="1922" spans="1:13" s="17" customFormat="1" ht="12">
      <c r="A1922" s="10" t="s">
        <v>34</v>
      </c>
      <c r="B1922" s="22"/>
      <c r="C1922" s="22" t="s">
        <v>661</v>
      </c>
      <c r="D1922" s="22" t="s">
        <v>9400</v>
      </c>
      <c r="E1922" s="22" t="s">
        <v>9401</v>
      </c>
      <c r="F1922" s="22"/>
      <c r="G1922" s="22"/>
      <c r="H1922" s="22"/>
      <c r="I1922" s="22"/>
      <c r="J1922" s="22"/>
      <c r="K1922" s="22"/>
      <c r="L1922" s="22"/>
      <c r="M1922" s="24" t="str">
        <f>CONCATENATE("Preet|",VLOOKUP(C1922,数据标准!E:AF,28,FALSE),"|",TRIM(D1922),"|",TRIM(D1922),"|",E1922,"|",SUBSTITUTE(SUBSTITUTE(F1922,CHAR(10),""),CHAR(13),""),"|")</f>
        <v>Preet|CD000002|R8770|R8770|录音制作||</v>
      </c>
    </row>
    <row r="1923" spans="1:13" s="17" customFormat="1" ht="12">
      <c r="A1923" s="10" t="s">
        <v>34</v>
      </c>
      <c r="B1923" s="22"/>
      <c r="C1923" s="22" t="s">
        <v>661</v>
      </c>
      <c r="D1923" s="22" t="s">
        <v>9402</v>
      </c>
      <c r="E1923" s="22" t="s">
        <v>9403</v>
      </c>
      <c r="F1923" s="22"/>
      <c r="G1923" s="22"/>
      <c r="H1923" s="22"/>
      <c r="I1923" s="22"/>
      <c r="J1923" s="22"/>
      <c r="K1923" s="22"/>
      <c r="L1923" s="22"/>
      <c r="M1923" s="24" t="str">
        <f>CONCATENATE("Preet|",VLOOKUP(C1923,数据标准!E:AF,28,FALSE),"|",TRIM(D1923),"|",TRIM(D1923),"|",E1923,"|",SUBSTITUTE(SUBSTITUTE(F1923,CHAR(10),""),CHAR(13),""),"|")</f>
        <v>Preet|CD000002|R8800|R8800|文化艺术业||</v>
      </c>
    </row>
    <row r="1924" spans="1:13" s="17" customFormat="1" ht="12">
      <c r="A1924" s="10" t="s">
        <v>34</v>
      </c>
      <c r="B1924" s="22"/>
      <c r="C1924" s="22" t="s">
        <v>661</v>
      </c>
      <c r="D1924" s="22" t="s">
        <v>9404</v>
      </c>
      <c r="E1924" s="22" t="s">
        <v>9405</v>
      </c>
      <c r="F1924" s="22"/>
      <c r="G1924" s="22"/>
      <c r="H1924" s="22"/>
      <c r="I1924" s="22"/>
      <c r="J1924" s="22"/>
      <c r="K1924" s="22"/>
      <c r="L1924" s="22"/>
      <c r="M1924" s="24" t="str">
        <f>CONCATENATE("Preet|",VLOOKUP(C1924,数据标准!E:AF,28,FALSE),"|",TRIM(D1924),"|",TRIM(D1924),"|",E1924,"|",SUBSTITUTE(SUBSTITUTE(F1924,CHAR(10),""),CHAR(13),""),"|")</f>
        <v>Preet|CD000002|R8810|R8810|文艺创作与表演||</v>
      </c>
    </row>
    <row r="1925" spans="1:13" s="17" customFormat="1" ht="12">
      <c r="A1925" s="10" t="s">
        <v>34</v>
      </c>
      <c r="B1925" s="22"/>
      <c r="C1925" s="22" t="s">
        <v>661</v>
      </c>
      <c r="D1925" s="22" t="s">
        <v>9406</v>
      </c>
      <c r="E1925" s="22" t="s">
        <v>9407</v>
      </c>
      <c r="F1925" s="22"/>
      <c r="G1925" s="22"/>
      <c r="H1925" s="22"/>
      <c r="I1925" s="22"/>
      <c r="J1925" s="22"/>
      <c r="K1925" s="22"/>
      <c r="L1925" s="22"/>
      <c r="M1925" s="24" t="str">
        <f>CONCATENATE("Preet|",VLOOKUP(C1925,数据标准!E:AF,28,FALSE),"|",TRIM(D1925),"|",TRIM(D1925),"|",E1925,"|",SUBSTITUTE(SUBSTITUTE(F1925,CHAR(10),""),CHAR(13),""),"|")</f>
        <v>Preet|CD000002|R8820|R8820|艺术表演场馆||</v>
      </c>
    </row>
    <row r="1926" spans="1:13" s="17" customFormat="1" ht="12">
      <c r="A1926" s="10" t="s">
        <v>34</v>
      </c>
      <c r="B1926" s="22"/>
      <c r="C1926" s="22" t="s">
        <v>661</v>
      </c>
      <c r="D1926" s="22" t="s">
        <v>9408</v>
      </c>
      <c r="E1926" s="22" t="s">
        <v>9409</v>
      </c>
      <c r="F1926" s="22"/>
      <c r="G1926" s="22"/>
      <c r="H1926" s="22"/>
      <c r="I1926" s="22"/>
      <c r="J1926" s="22"/>
      <c r="K1926" s="22"/>
      <c r="L1926" s="22"/>
      <c r="M1926" s="24" t="str">
        <f>CONCATENATE("Preet|",VLOOKUP(C1926,数据标准!E:AF,28,FALSE),"|",TRIM(D1926),"|",TRIM(D1926),"|",E1926,"|",SUBSTITUTE(SUBSTITUTE(F1926,CHAR(10),""),CHAR(13),""),"|")</f>
        <v>Preet|CD000002|R8830|R8830|图书馆与档案馆||</v>
      </c>
    </row>
    <row r="1927" spans="1:13" s="17" customFormat="1" ht="12">
      <c r="A1927" s="10" t="s">
        <v>34</v>
      </c>
      <c r="B1927" s="22"/>
      <c r="C1927" s="22" t="s">
        <v>661</v>
      </c>
      <c r="D1927" s="22" t="s">
        <v>9410</v>
      </c>
      <c r="E1927" s="22" t="s">
        <v>9411</v>
      </c>
      <c r="F1927" s="22"/>
      <c r="G1927" s="22"/>
      <c r="H1927" s="22"/>
      <c r="I1927" s="22"/>
      <c r="J1927" s="22"/>
      <c r="K1927" s="22"/>
      <c r="L1927" s="22"/>
      <c r="M1927" s="24" t="str">
        <f>CONCATENATE("Preet|",VLOOKUP(C1927,数据标准!E:AF,28,FALSE),"|",TRIM(D1927),"|",TRIM(D1927),"|",E1927,"|",SUBSTITUTE(SUBSTITUTE(F1927,CHAR(10),""),CHAR(13),""),"|")</f>
        <v>Preet|CD000002|R8831|R8831|图书馆||</v>
      </c>
    </row>
    <row r="1928" spans="1:13" s="17" customFormat="1" ht="12">
      <c r="A1928" s="10" t="s">
        <v>34</v>
      </c>
      <c r="B1928" s="22"/>
      <c r="C1928" s="22" t="s">
        <v>661</v>
      </c>
      <c r="D1928" s="22" t="s">
        <v>9412</v>
      </c>
      <c r="E1928" s="22" t="s">
        <v>9413</v>
      </c>
      <c r="F1928" s="22"/>
      <c r="G1928" s="22"/>
      <c r="H1928" s="22"/>
      <c r="I1928" s="22"/>
      <c r="J1928" s="22"/>
      <c r="K1928" s="22"/>
      <c r="L1928" s="22"/>
      <c r="M1928" s="24" t="str">
        <f>CONCATENATE("Preet|",VLOOKUP(C1928,数据标准!E:AF,28,FALSE),"|",TRIM(D1928),"|",TRIM(D1928),"|",E1928,"|",SUBSTITUTE(SUBSTITUTE(F1928,CHAR(10),""),CHAR(13),""),"|")</f>
        <v>Preet|CD000002|R8832|R8832|档案馆||</v>
      </c>
    </row>
    <row r="1929" spans="1:13" s="17" customFormat="1" ht="12">
      <c r="A1929" s="10" t="s">
        <v>34</v>
      </c>
      <c r="B1929" s="22"/>
      <c r="C1929" s="22" t="s">
        <v>661</v>
      </c>
      <c r="D1929" s="22" t="s">
        <v>9414</v>
      </c>
      <c r="E1929" s="22" t="s">
        <v>9415</v>
      </c>
      <c r="F1929" s="22"/>
      <c r="G1929" s="22"/>
      <c r="H1929" s="22"/>
      <c r="I1929" s="22"/>
      <c r="J1929" s="22"/>
      <c r="K1929" s="22"/>
      <c r="L1929" s="22"/>
      <c r="M1929" s="24" t="str">
        <f>CONCATENATE("Preet|",VLOOKUP(C1929,数据标准!E:AF,28,FALSE),"|",TRIM(D1929),"|",TRIM(D1929),"|",E1929,"|",SUBSTITUTE(SUBSTITUTE(F1929,CHAR(10),""),CHAR(13),""),"|")</f>
        <v>Preet|CD000002|R8840|R8840|文物及非物质文化遗产保护||</v>
      </c>
    </row>
    <row r="1930" spans="1:13" s="17" customFormat="1" ht="12">
      <c r="A1930" s="10" t="s">
        <v>34</v>
      </c>
      <c r="B1930" s="22"/>
      <c r="C1930" s="22" t="s">
        <v>661</v>
      </c>
      <c r="D1930" s="22" t="s">
        <v>9416</v>
      </c>
      <c r="E1930" s="22" t="s">
        <v>9417</v>
      </c>
      <c r="F1930" s="22"/>
      <c r="G1930" s="22"/>
      <c r="H1930" s="22"/>
      <c r="I1930" s="22"/>
      <c r="J1930" s="22"/>
      <c r="K1930" s="22"/>
      <c r="L1930" s="22"/>
      <c r="M1930" s="24" t="str">
        <f>CONCATENATE("Preet|",VLOOKUP(C1930,数据标准!E:AF,28,FALSE),"|",TRIM(D1930),"|",TRIM(D1930),"|",E1930,"|",SUBSTITUTE(SUBSTITUTE(F1930,CHAR(10),""),CHAR(13),""),"|")</f>
        <v>Preet|CD000002|R8850|R8850|博物馆||</v>
      </c>
    </row>
    <row r="1931" spans="1:13" s="17" customFormat="1" ht="12">
      <c r="A1931" s="10" t="s">
        <v>34</v>
      </c>
      <c r="B1931" s="22"/>
      <c r="C1931" s="22" t="s">
        <v>661</v>
      </c>
      <c r="D1931" s="22" t="s">
        <v>9418</v>
      </c>
      <c r="E1931" s="22" t="s">
        <v>9419</v>
      </c>
      <c r="F1931" s="22"/>
      <c r="G1931" s="22"/>
      <c r="H1931" s="22"/>
      <c r="I1931" s="22"/>
      <c r="J1931" s="22"/>
      <c r="K1931" s="22"/>
      <c r="L1931" s="22"/>
      <c r="M1931" s="24" t="str">
        <f>CONCATENATE("Preet|",VLOOKUP(C1931,数据标准!E:AF,28,FALSE),"|",TRIM(D1931),"|",TRIM(D1931),"|",E1931,"|",SUBSTITUTE(SUBSTITUTE(F1931,CHAR(10),""),CHAR(13),""),"|")</f>
        <v>Preet|CD000002|R8860|R8860|烈士陵园、纪念馆||</v>
      </c>
    </row>
    <row r="1932" spans="1:13" s="17" customFormat="1" ht="12">
      <c r="A1932" s="10" t="s">
        <v>34</v>
      </c>
      <c r="B1932" s="22"/>
      <c r="C1932" s="22" t="s">
        <v>661</v>
      </c>
      <c r="D1932" s="22" t="s">
        <v>9420</v>
      </c>
      <c r="E1932" s="22" t="s">
        <v>9421</v>
      </c>
      <c r="F1932" s="22"/>
      <c r="G1932" s="22"/>
      <c r="H1932" s="22"/>
      <c r="I1932" s="22"/>
      <c r="J1932" s="22"/>
      <c r="K1932" s="22"/>
      <c r="L1932" s="22"/>
      <c r="M1932" s="24" t="str">
        <f>CONCATENATE("Preet|",VLOOKUP(C1932,数据标准!E:AF,28,FALSE),"|",TRIM(D1932),"|",TRIM(D1932),"|",E1932,"|",SUBSTITUTE(SUBSTITUTE(F1932,CHAR(10),""),CHAR(13),""),"|")</f>
        <v>Preet|CD000002|R8870|R8870|群众文体活动||</v>
      </c>
    </row>
    <row r="1933" spans="1:13" s="17" customFormat="1" ht="12">
      <c r="A1933" s="10" t="s">
        <v>34</v>
      </c>
      <c r="B1933" s="22"/>
      <c r="C1933" s="22" t="s">
        <v>661</v>
      </c>
      <c r="D1933" s="22" t="s">
        <v>9422</v>
      </c>
      <c r="E1933" s="22" t="s">
        <v>9423</v>
      </c>
      <c r="F1933" s="22"/>
      <c r="G1933" s="22"/>
      <c r="H1933" s="22"/>
      <c r="I1933" s="22"/>
      <c r="J1933" s="22"/>
      <c r="K1933" s="22"/>
      <c r="L1933" s="22"/>
      <c r="M1933" s="24" t="str">
        <f>CONCATENATE("Preet|",VLOOKUP(C1933,数据标准!E:AF,28,FALSE),"|",TRIM(D1933),"|",TRIM(D1933),"|",E1933,"|",SUBSTITUTE(SUBSTITUTE(F1933,CHAR(10),""),CHAR(13),""),"|")</f>
        <v>Preet|CD000002|R8890|R8890|其他文化艺术业||</v>
      </c>
    </row>
    <row r="1934" spans="1:13" s="17" customFormat="1" ht="12">
      <c r="A1934" s="10" t="s">
        <v>34</v>
      </c>
      <c r="B1934" s="22"/>
      <c r="C1934" s="22" t="s">
        <v>661</v>
      </c>
      <c r="D1934" s="22" t="s">
        <v>9424</v>
      </c>
      <c r="E1934" s="22" t="s">
        <v>9425</v>
      </c>
      <c r="F1934" s="22"/>
      <c r="G1934" s="22"/>
      <c r="H1934" s="22"/>
      <c r="I1934" s="22"/>
      <c r="J1934" s="22"/>
      <c r="K1934" s="22"/>
      <c r="L1934" s="22"/>
      <c r="M1934" s="24" t="str">
        <f>CONCATENATE("Preet|",VLOOKUP(C1934,数据标准!E:AF,28,FALSE),"|",TRIM(D1934),"|",TRIM(D1934),"|",E1934,"|",SUBSTITUTE(SUBSTITUTE(F1934,CHAR(10),""),CHAR(13),""),"|")</f>
        <v>Preet|CD000002|R8900|R8900|体育||</v>
      </c>
    </row>
    <row r="1935" spans="1:13" s="17" customFormat="1" ht="12">
      <c r="A1935" s="10" t="s">
        <v>34</v>
      </c>
      <c r="B1935" s="22"/>
      <c r="C1935" s="22" t="s">
        <v>661</v>
      </c>
      <c r="D1935" s="22" t="s">
        <v>9426</v>
      </c>
      <c r="E1935" s="22" t="s">
        <v>9427</v>
      </c>
      <c r="F1935" s="22"/>
      <c r="G1935" s="22"/>
      <c r="H1935" s="22"/>
      <c r="I1935" s="22"/>
      <c r="J1935" s="22"/>
      <c r="K1935" s="22"/>
      <c r="L1935" s="22"/>
      <c r="M1935" s="24" t="str">
        <f>CONCATENATE("Preet|",VLOOKUP(C1935,数据标准!E:AF,28,FALSE),"|",TRIM(D1935),"|",TRIM(D1935),"|",E1935,"|",SUBSTITUTE(SUBSTITUTE(F1935,CHAR(10),""),CHAR(13),""),"|")</f>
        <v>Preet|CD000002|R8910|R8910|体育组织||</v>
      </c>
    </row>
    <row r="1936" spans="1:13" s="17" customFormat="1" ht="12">
      <c r="A1936" s="10" t="s">
        <v>34</v>
      </c>
      <c r="B1936" s="22"/>
      <c r="C1936" s="22" t="s">
        <v>661</v>
      </c>
      <c r="D1936" s="22" t="s">
        <v>9428</v>
      </c>
      <c r="E1936" s="22" t="s">
        <v>9429</v>
      </c>
      <c r="F1936" s="22"/>
      <c r="G1936" s="22"/>
      <c r="H1936" s="22"/>
      <c r="I1936" s="22"/>
      <c r="J1936" s="22"/>
      <c r="K1936" s="22"/>
      <c r="L1936" s="22"/>
      <c r="M1936" s="24" t="str">
        <f>CONCATENATE("Preet|",VLOOKUP(C1936,数据标准!E:AF,28,FALSE),"|",TRIM(D1936),"|",TRIM(D1936),"|",E1936,"|",SUBSTITUTE(SUBSTITUTE(F1936,CHAR(10),""),CHAR(13),""),"|")</f>
        <v>Preet|CD000002|R8911|R8911|体育竞赛组织||</v>
      </c>
    </row>
    <row r="1937" spans="1:13" s="17" customFormat="1" ht="12">
      <c r="A1937" s="10" t="s">
        <v>34</v>
      </c>
      <c r="B1937" s="22"/>
      <c r="C1937" s="22" t="s">
        <v>661</v>
      </c>
      <c r="D1937" s="22" t="s">
        <v>9430</v>
      </c>
      <c r="E1937" s="22" t="s">
        <v>9431</v>
      </c>
      <c r="F1937" s="22"/>
      <c r="G1937" s="22"/>
      <c r="H1937" s="22"/>
      <c r="I1937" s="22"/>
      <c r="J1937" s="22"/>
      <c r="K1937" s="22"/>
      <c r="L1937" s="22"/>
      <c r="M1937" s="24" t="str">
        <f>CONCATENATE("Preet|",VLOOKUP(C1937,数据标准!E:AF,28,FALSE),"|",TRIM(D1937),"|",TRIM(D1937),"|",E1937,"|",SUBSTITUTE(SUBSTITUTE(F1937,CHAR(10),""),CHAR(13),""),"|")</f>
        <v>Preet|CD000002|R8912|R8912|体育保障组织||</v>
      </c>
    </row>
    <row r="1938" spans="1:13" s="17" customFormat="1" ht="12">
      <c r="A1938" s="10" t="s">
        <v>34</v>
      </c>
      <c r="B1938" s="22"/>
      <c r="C1938" s="22" t="s">
        <v>661</v>
      </c>
      <c r="D1938" s="22" t="s">
        <v>9432</v>
      </c>
      <c r="E1938" s="22" t="s">
        <v>9433</v>
      </c>
      <c r="F1938" s="22"/>
      <c r="G1938" s="22"/>
      <c r="H1938" s="22"/>
      <c r="I1938" s="22"/>
      <c r="J1938" s="22"/>
      <c r="K1938" s="22"/>
      <c r="L1938" s="22"/>
      <c r="M1938" s="24" t="str">
        <f>CONCATENATE("Preet|",VLOOKUP(C1938,数据标准!E:AF,28,FALSE),"|",TRIM(D1938),"|",TRIM(D1938),"|",E1938,"|",SUBSTITUTE(SUBSTITUTE(F1938,CHAR(10),""),CHAR(13),""),"|")</f>
        <v>Preet|CD000002|R8919|R8919|其他体育组织||</v>
      </c>
    </row>
    <row r="1939" spans="1:13" s="17" customFormat="1" ht="12">
      <c r="A1939" s="10" t="s">
        <v>34</v>
      </c>
      <c r="B1939" s="22"/>
      <c r="C1939" s="22" t="s">
        <v>661</v>
      </c>
      <c r="D1939" s="22" t="s">
        <v>9434</v>
      </c>
      <c r="E1939" s="22" t="s">
        <v>9435</v>
      </c>
      <c r="F1939" s="22"/>
      <c r="G1939" s="22"/>
      <c r="H1939" s="22"/>
      <c r="I1939" s="22"/>
      <c r="J1939" s="22"/>
      <c r="K1939" s="22"/>
      <c r="L1939" s="22"/>
      <c r="M1939" s="24" t="str">
        <f>CONCATENATE("Preet|",VLOOKUP(C1939,数据标准!E:AF,28,FALSE),"|",TRIM(D1939),"|",TRIM(D1939),"|",E1939,"|",SUBSTITUTE(SUBSTITUTE(F1939,CHAR(10),""),CHAR(13),""),"|")</f>
        <v>Preet|CD000002|R8920|R8920|体育场地设施管理||</v>
      </c>
    </row>
    <row r="1940" spans="1:13" s="17" customFormat="1" ht="12">
      <c r="A1940" s="10" t="s">
        <v>34</v>
      </c>
      <c r="B1940" s="22"/>
      <c r="C1940" s="22" t="s">
        <v>661</v>
      </c>
      <c r="D1940" s="22" t="s">
        <v>9436</v>
      </c>
      <c r="E1940" s="22" t="s">
        <v>9437</v>
      </c>
      <c r="F1940" s="22"/>
      <c r="G1940" s="22"/>
      <c r="H1940" s="22"/>
      <c r="I1940" s="22"/>
      <c r="J1940" s="22"/>
      <c r="K1940" s="22"/>
      <c r="L1940" s="22"/>
      <c r="M1940" s="24" t="str">
        <f>CONCATENATE("Preet|",VLOOKUP(C1940,数据标准!E:AF,28,FALSE),"|",TRIM(D1940),"|",TRIM(D1940),"|",E1940,"|",SUBSTITUTE(SUBSTITUTE(F1940,CHAR(10),""),CHAR(13),""),"|")</f>
        <v>Preet|CD000002|R8921|R8921|体育场馆管理||</v>
      </c>
    </row>
    <row r="1941" spans="1:13" s="17" customFormat="1" ht="12">
      <c r="A1941" s="10" t="s">
        <v>34</v>
      </c>
      <c r="B1941" s="22"/>
      <c r="C1941" s="22" t="s">
        <v>661</v>
      </c>
      <c r="D1941" s="22" t="s">
        <v>9438</v>
      </c>
      <c r="E1941" s="22" t="s">
        <v>9439</v>
      </c>
      <c r="F1941" s="22"/>
      <c r="G1941" s="22"/>
      <c r="H1941" s="22"/>
      <c r="I1941" s="22"/>
      <c r="J1941" s="22"/>
      <c r="K1941" s="22"/>
      <c r="L1941" s="22"/>
      <c r="M1941" s="24" t="str">
        <f>CONCATENATE("Preet|",VLOOKUP(C1941,数据标准!E:AF,28,FALSE),"|",TRIM(D1941),"|",TRIM(D1941),"|",E1941,"|",SUBSTITUTE(SUBSTITUTE(F1941,CHAR(10),""),CHAR(13),""),"|")</f>
        <v>Preet|CD000002|R8929|R8929|其他体育场地设施管理||</v>
      </c>
    </row>
    <row r="1942" spans="1:13" s="17" customFormat="1" ht="12">
      <c r="A1942" s="10" t="s">
        <v>34</v>
      </c>
      <c r="B1942" s="22"/>
      <c r="C1942" s="22" t="s">
        <v>661</v>
      </c>
      <c r="D1942" s="22" t="s">
        <v>9440</v>
      </c>
      <c r="E1942" s="22" t="s">
        <v>9441</v>
      </c>
      <c r="F1942" s="22"/>
      <c r="G1942" s="22"/>
      <c r="H1942" s="22"/>
      <c r="I1942" s="22"/>
      <c r="J1942" s="22"/>
      <c r="K1942" s="22"/>
      <c r="L1942" s="22"/>
      <c r="M1942" s="24" t="str">
        <f>CONCATENATE("Preet|",VLOOKUP(C1942,数据标准!E:AF,28,FALSE),"|",TRIM(D1942),"|",TRIM(D1942),"|",E1942,"|",SUBSTITUTE(SUBSTITUTE(F1942,CHAR(10),""),CHAR(13),""),"|")</f>
        <v>Preet|CD000002|R8930|R8930|健身休闲活动||</v>
      </c>
    </row>
    <row r="1943" spans="1:13" s="17" customFormat="1" ht="12">
      <c r="A1943" s="10" t="s">
        <v>34</v>
      </c>
      <c r="B1943" s="22"/>
      <c r="C1943" s="22" t="s">
        <v>661</v>
      </c>
      <c r="D1943" s="22" t="s">
        <v>9442</v>
      </c>
      <c r="E1943" s="22" t="s">
        <v>9443</v>
      </c>
      <c r="F1943" s="22"/>
      <c r="G1943" s="22"/>
      <c r="H1943" s="22"/>
      <c r="I1943" s="22"/>
      <c r="J1943" s="22"/>
      <c r="K1943" s="22"/>
      <c r="L1943" s="22"/>
      <c r="M1943" s="24" t="str">
        <f>CONCATENATE("Preet|",VLOOKUP(C1943,数据标准!E:AF,28,FALSE),"|",TRIM(D1943),"|",TRIM(D1943),"|",E1943,"|",SUBSTITUTE(SUBSTITUTE(F1943,CHAR(10),""),CHAR(13),""),"|")</f>
        <v>Preet|CD000002|R8990|R8990|其他体育||</v>
      </c>
    </row>
    <row r="1944" spans="1:13" s="17" customFormat="1" ht="12">
      <c r="A1944" s="10" t="s">
        <v>34</v>
      </c>
      <c r="B1944" s="22"/>
      <c r="C1944" s="22" t="s">
        <v>661</v>
      </c>
      <c r="D1944" s="22" t="s">
        <v>9444</v>
      </c>
      <c r="E1944" s="22" t="s">
        <v>9445</v>
      </c>
      <c r="F1944" s="22"/>
      <c r="G1944" s="22"/>
      <c r="H1944" s="22"/>
      <c r="I1944" s="22"/>
      <c r="J1944" s="22"/>
      <c r="K1944" s="22"/>
      <c r="L1944" s="22"/>
      <c r="M1944" s="24" t="str">
        <f>CONCATENATE("Preet|",VLOOKUP(C1944,数据标准!E:AF,28,FALSE),"|",TRIM(D1944),"|",TRIM(D1944),"|",E1944,"|",SUBSTITUTE(SUBSTITUTE(F1944,CHAR(10),""),CHAR(13),""),"|")</f>
        <v>Preet|CD000002|R8991|R8991|体育中介代理服务||</v>
      </c>
    </row>
    <row r="1945" spans="1:13" s="17" customFormat="1" ht="12">
      <c r="A1945" s="10" t="s">
        <v>34</v>
      </c>
      <c r="B1945" s="22"/>
      <c r="C1945" s="22" t="s">
        <v>661</v>
      </c>
      <c r="D1945" s="22" t="s">
        <v>9446</v>
      </c>
      <c r="E1945" s="22" t="s">
        <v>9447</v>
      </c>
      <c r="F1945" s="22"/>
      <c r="G1945" s="22"/>
      <c r="H1945" s="22"/>
      <c r="I1945" s="22"/>
      <c r="J1945" s="22"/>
      <c r="K1945" s="22"/>
      <c r="L1945" s="22"/>
      <c r="M1945" s="24" t="str">
        <f>CONCATENATE("Preet|",VLOOKUP(C1945,数据标准!E:AF,28,FALSE),"|",TRIM(D1945),"|",TRIM(D1945),"|",E1945,"|",SUBSTITUTE(SUBSTITUTE(F1945,CHAR(10),""),CHAR(13),""),"|")</f>
        <v>Preet|CD000002|R8992|R8992|体育健康服务||</v>
      </c>
    </row>
    <row r="1946" spans="1:13" s="17" customFormat="1" ht="12">
      <c r="A1946" s="10" t="s">
        <v>34</v>
      </c>
      <c r="B1946" s="22"/>
      <c r="C1946" s="22" t="s">
        <v>661</v>
      </c>
      <c r="D1946" s="22" t="s">
        <v>9448</v>
      </c>
      <c r="E1946" s="22" t="s">
        <v>9449</v>
      </c>
      <c r="F1946" s="22"/>
      <c r="G1946" s="22"/>
      <c r="H1946" s="22"/>
      <c r="I1946" s="22"/>
      <c r="J1946" s="22"/>
      <c r="K1946" s="22"/>
      <c r="L1946" s="22"/>
      <c r="M1946" s="24" t="str">
        <f>CONCATENATE("Preet|",VLOOKUP(C1946,数据标准!E:AF,28,FALSE),"|",TRIM(D1946),"|",TRIM(D1946),"|",E1946,"|",SUBSTITUTE(SUBSTITUTE(F1946,CHAR(10),""),CHAR(13),""),"|")</f>
        <v>Preet|CD000002|R8999|R8999|其他未列明体育||</v>
      </c>
    </row>
    <row r="1947" spans="1:13" s="17" customFormat="1" ht="12">
      <c r="A1947" s="10" t="s">
        <v>34</v>
      </c>
      <c r="B1947" s="22"/>
      <c r="C1947" s="22" t="s">
        <v>661</v>
      </c>
      <c r="D1947" s="22" t="s">
        <v>9450</v>
      </c>
      <c r="E1947" s="22" t="s">
        <v>9451</v>
      </c>
      <c r="F1947" s="22"/>
      <c r="G1947" s="22"/>
      <c r="H1947" s="22"/>
      <c r="I1947" s="22"/>
      <c r="J1947" s="22"/>
      <c r="K1947" s="22"/>
      <c r="L1947" s="22"/>
      <c r="M1947" s="24" t="str">
        <f>CONCATENATE("Preet|",VLOOKUP(C1947,数据标准!E:AF,28,FALSE),"|",TRIM(D1947),"|",TRIM(D1947),"|",E1947,"|",SUBSTITUTE(SUBSTITUTE(F1947,CHAR(10),""),CHAR(13),""),"|")</f>
        <v>Preet|CD000002|R9000|R9000|娱乐业||</v>
      </c>
    </row>
    <row r="1948" spans="1:13" s="17" customFormat="1" ht="12">
      <c r="A1948" s="10" t="s">
        <v>34</v>
      </c>
      <c r="B1948" s="22"/>
      <c r="C1948" s="22" t="s">
        <v>661</v>
      </c>
      <c r="D1948" s="22" t="s">
        <v>9452</v>
      </c>
      <c r="E1948" s="22" t="s">
        <v>9453</v>
      </c>
      <c r="F1948" s="22"/>
      <c r="G1948" s="22"/>
      <c r="H1948" s="22"/>
      <c r="I1948" s="22"/>
      <c r="J1948" s="22"/>
      <c r="K1948" s="22"/>
      <c r="L1948" s="22"/>
      <c r="M1948" s="24" t="str">
        <f>CONCATENATE("Preet|",VLOOKUP(C1948,数据标准!E:AF,28,FALSE),"|",TRIM(D1948),"|",TRIM(D1948),"|",E1948,"|",SUBSTITUTE(SUBSTITUTE(F1948,CHAR(10),""),CHAR(13),""),"|")</f>
        <v>Preet|CD000002|R9010|R9010|室内娱乐活动||</v>
      </c>
    </row>
    <row r="1949" spans="1:13" s="17" customFormat="1" ht="12">
      <c r="A1949" s="10" t="s">
        <v>34</v>
      </c>
      <c r="B1949" s="22"/>
      <c r="C1949" s="22" t="s">
        <v>661</v>
      </c>
      <c r="D1949" s="22" t="s">
        <v>9454</v>
      </c>
      <c r="E1949" s="22" t="s">
        <v>9455</v>
      </c>
      <c r="F1949" s="22"/>
      <c r="G1949" s="22"/>
      <c r="H1949" s="22"/>
      <c r="I1949" s="22"/>
      <c r="J1949" s="22"/>
      <c r="K1949" s="22"/>
      <c r="L1949" s="22"/>
      <c r="M1949" s="24" t="str">
        <f>CONCATENATE("Preet|",VLOOKUP(C1949,数据标准!E:AF,28,FALSE),"|",TRIM(D1949),"|",TRIM(D1949),"|",E1949,"|",SUBSTITUTE(SUBSTITUTE(F1949,CHAR(10),""),CHAR(13),""),"|")</f>
        <v>Preet|CD000002|R9011|R9011|歌舞厅娱乐活动||</v>
      </c>
    </row>
    <row r="1950" spans="1:13" s="17" customFormat="1" ht="12">
      <c r="A1950" s="10" t="s">
        <v>34</v>
      </c>
      <c r="B1950" s="22"/>
      <c r="C1950" s="22" t="s">
        <v>661</v>
      </c>
      <c r="D1950" s="22" t="s">
        <v>9456</v>
      </c>
      <c r="E1950" s="22" t="s">
        <v>9457</v>
      </c>
      <c r="F1950" s="22"/>
      <c r="G1950" s="22"/>
      <c r="H1950" s="22"/>
      <c r="I1950" s="22"/>
      <c r="J1950" s="22"/>
      <c r="K1950" s="22"/>
      <c r="L1950" s="22"/>
      <c r="M1950" s="24" t="str">
        <f>CONCATENATE("Preet|",VLOOKUP(C1950,数据标准!E:AF,28,FALSE),"|",TRIM(D1950),"|",TRIM(D1950),"|",E1950,"|",SUBSTITUTE(SUBSTITUTE(F1950,CHAR(10),""),CHAR(13),""),"|")</f>
        <v>Preet|CD000002|R9012|R9012|电子游艺厅娱乐活动||</v>
      </c>
    </row>
    <row r="1951" spans="1:13" s="17" customFormat="1" ht="12">
      <c r="A1951" s="10" t="s">
        <v>34</v>
      </c>
      <c r="B1951" s="22"/>
      <c r="C1951" s="22" t="s">
        <v>661</v>
      </c>
      <c r="D1951" s="22" t="s">
        <v>9458</v>
      </c>
      <c r="E1951" s="22" t="s">
        <v>9459</v>
      </c>
      <c r="F1951" s="22"/>
      <c r="G1951" s="22"/>
      <c r="H1951" s="22"/>
      <c r="I1951" s="22"/>
      <c r="J1951" s="22"/>
      <c r="K1951" s="22"/>
      <c r="L1951" s="22"/>
      <c r="M1951" s="24" t="str">
        <f>CONCATENATE("Preet|",VLOOKUP(C1951,数据标准!E:AF,28,FALSE),"|",TRIM(D1951),"|",TRIM(D1951),"|",E1951,"|",SUBSTITUTE(SUBSTITUTE(F1951,CHAR(10),""),CHAR(13),""),"|")</f>
        <v>Preet|CD000002|R9013|R9013|网吧活动||</v>
      </c>
    </row>
    <row r="1952" spans="1:13" s="17" customFormat="1" ht="12">
      <c r="A1952" s="10" t="s">
        <v>34</v>
      </c>
      <c r="B1952" s="22"/>
      <c r="C1952" s="22" t="s">
        <v>661</v>
      </c>
      <c r="D1952" s="22" t="s">
        <v>9460</v>
      </c>
      <c r="E1952" s="22" t="s">
        <v>9461</v>
      </c>
      <c r="F1952" s="22"/>
      <c r="G1952" s="22"/>
      <c r="H1952" s="22"/>
      <c r="I1952" s="22"/>
      <c r="J1952" s="22"/>
      <c r="K1952" s="22"/>
      <c r="L1952" s="22"/>
      <c r="M1952" s="24" t="str">
        <f>CONCATENATE("Preet|",VLOOKUP(C1952,数据标准!E:AF,28,FALSE),"|",TRIM(D1952),"|",TRIM(D1952),"|",E1952,"|",SUBSTITUTE(SUBSTITUTE(F1952,CHAR(10),""),CHAR(13),""),"|")</f>
        <v>Preet|CD000002|R9019|R9019|其他室内娱乐活动||</v>
      </c>
    </row>
    <row r="1953" spans="1:13" s="17" customFormat="1" ht="12">
      <c r="A1953" s="10" t="s">
        <v>34</v>
      </c>
      <c r="B1953" s="22"/>
      <c r="C1953" s="22" t="s">
        <v>661</v>
      </c>
      <c r="D1953" s="22" t="s">
        <v>9462</v>
      </c>
      <c r="E1953" s="22" t="s">
        <v>9463</v>
      </c>
      <c r="F1953" s="22"/>
      <c r="G1953" s="22"/>
      <c r="H1953" s="22"/>
      <c r="I1953" s="22"/>
      <c r="J1953" s="22"/>
      <c r="K1953" s="22"/>
      <c r="L1953" s="22"/>
      <c r="M1953" s="24" t="str">
        <f>CONCATENATE("Preet|",VLOOKUP(C1953,数据标准!E:AF,28,FALSE),"|",TRIM(D1953),"|",TRIM(D1953),"|",E1953,"|",SUBSTITUTE(SUBSTITUTE(F1953,CHAR(10),""),CHAR(13),""),"|")</f>
        <v>Preet|CD000002|R9020|R9020|游乐园||</v>
      </c>
    </row>
    <row r="1954" spans="1:13" s="17" customFormat="1" ht="12">
      <c r="A1954" s="10" t="s">
        <v>34</v>
      </c>
      <c r="B1954" s="22"/>
      <c r="C1954" s="22" t="s">
        <v>661</v>
      </c>
      <c r="D1954" s="22" t="s">
        <v>9464</v>
      </c>
      <c r="E1954" s="22" t="s">
        <v>9465</v>
      </c>
      <c r="F1954" s="22"/>
      <c r="G1954" s="22"/>
      <c r="H1954" s="22"/>
      <c r="I1954" s="22"/>
      <c r="J1954" s="22"/>
      <c r="K1954" s="22"/>
      <c r="L1954" s="22"/>
      <c r="M1954" s="24" t="str">
        <f>CONCATENATE("Preet|",VLOOKUP(C1954,数据标准!E:AF,28,FALSE),"|",TRIM(D1954),"|",TRIM(D1954),"|",E1954,"|",SUBSTITUTE(SUBSTITUTE(F1954,CHAR(10),""),CHAR(13),""),"|")</f>
        <v>Preet|CD000002|R9030|R9030|休闲观光活动||</v>
      </c>
    </row>
    <row r="1955" spans="1:13" s="17" customFormat="1" ht="12">
      <c r="A1955" s="10" t="s">
        <v>34</v>
      </c>
      <c r="B1955" s="22"/>
      <c r="C1955" s="22" t="s">
        <v>661</v>
      </c>
      <c r="D1955" s="22" t="s">
        <v>9466</v>
      </c>
      <c r="E1955" s="22" t="s">
        <v>9467</v>
      </c>
      <c r="F1955" s="22"/>
      <c r="G1955" s="22"/>
      <c r="H1955" s="22"/>
      <c r="I1955" s="22"/>
      <c r="J1955" s="22"/>
      <c r="K1955" s="22"/>
      <c r="L1955" s="22"/>
      <c r="M1955" s="24" t="str">
        <f>CONCATENATE("Preet|",VLOOKUP(C1955,数据标准!E:AF,28,FALSE),"|",TRIM(D1955),"|",TRIM(D1955),"|",E1955,"|",SUBSTITUTE(SUBSTITUTE(F1955,CHAR(10),""),CHAR(13),""),"|")</f>
        <v>Preet|CD000002|R9040|R9040|彩票活动||</v>
      </c>
    </row>
    <row r="1956" spans="1:13" s="17" customFormat="1" ht="12">
      <c r="A1956" s="10" t="s">
        <v>34</v>
      </c>
      <c r="B1956" s="22"/>
      <c r="C1956" s="22" t="s">
        <v>661</v>
      </c>
      <c r="D1956" s="22" t="s">
        <v>9468</v>
      </c>
      <c r="E1956" s="22" t="s">
        <v>9469</v>
      </c>
      <c r="F1956" s="22"/>
      <c r="G1956" s="22"/>
      <c r="H1956" s="22"/>
      <c r="I1956" s="22"/>
      <c r="J1956" s="22"/>
      <c r="K1956" s="22"/>
      <c r="L1956" s="22"/>
      <c r="M1956" s="24" t="str">
        <f>CONCATENATE("Preet|",VLOOKUP(C1956,数据标准!E:AF,28,FALSE),"|",TRIM(D1956),"|",TRIM(D1956),"|",E1956,"|",SUBSTITUTE(SUBSTITUTE(F1956,CHAR(10),""),CHAR(13),""),"|")</f>
        <v>Preet|CD000002|R9041|R9041|体育彩票服务||</v>
      </c>
    </row>
    <row r="1957" spans="1:13" s="17" customFormat="1" ht="12">
      <c r="A1957" s="10" t="s">
        <v>34</v>
      </c>
      <c r="B1957" s="22"/>
      <c r="C1957" s="22" t="s">
        <v>661</v>
      </c>
      <c r="D1957" s="22" t="s">
        <v>9470</v>
      </c>
      <c r="E1957" s="22" t="s">
        <v>9471</v>
      </c>
      <c r="F1957" s="22"/>
      <c r="G1957" s="22"/>
      <c r="H1957" s="22"/>
      <c r="I1957" s="22"/>
      <c r="J1957" s="22"/>
      <c r="K1957" s="22"/>
      <c r="L1957" s="22"/>
      <c r="M1957" s="24" t="str">
        <f>CONCATENATE("Preet|",VLOOKUP(C1957,数据标准!E:AF,28,FALSE),"|",TRIM(D1957),"|",TRIM(D1957),"|",E1957,"|",SUBSTITUTE(SUBSTITUTE(F1957,CHAR(10),""),CHAR(13),""),"|")</f>
        <v>Preet|CD000002|R9042|R9042|福利彩票服务||</v>
      </c>
    </row>
    <row r="1958" spans="1:13" s="17" customFormat="1" ht="12">
      <c r="A1958" s="10" t="s">
        <v>34</v>
      </c>
      <c r="B1958" s="22"/>
      <c r="C1958" s="22" t="s">
        <v>661</v>
      </c>
      <c r="D1958" s="22" t="s">
        <v>9472</v>
      </c>
      <c r="E1958" s="22" t="s">
        <v>9473</v>
      </c>
      <c r="F1958" s="22"/>
      <c r="G1958" s="22"/>
      <c r="H1958" s="22"/>
      <c r="I1958" s="22"/>
      <c r="J1958" s="22"/>
      <c r="K1958" s="22"/>
      <c r="L1958" s="22"/>
      <c r="M1958" s="24" t="str">
        <f>CONCATENATE("Preet|",VLOOKUP(C1958,数据标准!E:AF,28,FALSE),"|",TRIM(D1958),"|",TRIM(D1958),"|",E1958,"|",SUBSTITUTE(SUBSTITUTE(F1958,CHAR(10),""),CHAR(13),""),"|")</f>
        <v>Preet|CD000002|R9049|R9049|其他彩票服务||</v>
      </c>
    </row>
    <row r="1959" spans="1:13" s="17" customFormat="1" ht="12">
      <c r="A1959" s="10" t="s">
        <v>34</v>
      </c>
      <c r="B1959" s="22"/>
      <c r="C1959" s="22" t="s">
        <v>661</v>
      </c>
      <c r="D1959" s="22" t="s">
        <v>9474</v>
      </c>
      <c r="E1959" s="22" t="s">
        <v>9475</v>
      </c>
      <c r="F1959" s="22"/>
      <c r="G1959" s="22"/>
      <c r="H1959" s="22"/>
      <c r="I1959" s="22"/>
      <c r="J1959" s="22"/>
      <c r="K1959" s="22"/>
      <c r="L1959" s="22"/>
      <c r="M1959" s="24" t="str">
        <f>CONCATENATE("Preet|",VLOOKUP(C1959,数据标准!E:AF,28,FALSE),"|",TRIM(D1959),"|",TRIM(D1959),"|",E1959,"|",SUBSTITUTE(SUBSTITUTE(F1959,CHAR(10),""),CHAR(13),""),"|")</f>
        <v>Preet|CD000002|R9050|R9050|文化体育娱乐活动与经纪代理服务||</v>
      </c>
    </row>
    <row r="1960" spans="1:13" s="17" customFormat="1" ht="12">
      <c r="A1960" s="10" t="s">
        <v>34</v>
      </c>
      <c r="B1960" s="22"/>
      <c r="C1960" s="22" t="s">
        <v>661</v>
      </c>
      <c r="D1960" s="22" t="s">
        <v>9476</v>
      </c>
      <c r="E1960" s="22" t="s">
        <v>9477</v>
      </c>
      <c r="F1960" s="22"/>
      <c r="G1960" s="22"/>
      <c r="H1960" s="22"/>
      <c r="I1960" s="22"/>
      <c r="J1960" s="22"/>
      <c r="K1960" s="22"/>
      <c r="L1960" s="22"/>
      <c r="M1960" s="24" t="str">
        <f>CONCATENATE("Preet|",VLOOKUP(C1960,数据标准!E:AF,28,FALSE),"|",TRIM(D1960),"|",TRIM(D1960),"|",E1960,"|",SUBSTITUTE(SUBSTITUTE(F1960,CHAR(10),""),CHAR(13),""),"|")</f>
        <v>Preet|CD000002|R9051|R9051|文化活动服务||</v>
      </c>
    </row>
    <row r="1961" spans="1:13" s="17" customFormat="1" ht="12">
      <c r="A1961" s="10" t="s">
        <v>34</v>
      </c>
      <c r="B1961" s="22"/>
      <c r="C1961" s="22" t="s">
        <v>661</v>
      </c>
      <c r="D1961" s="22" t="s">
        <v>9478</v>
      </c>
      <c r="E1961" s="22" t="s">
        <v>9479</v>
      </c>
      <c r="F1961" s="22"/>
      <c r="G1961" s="22"/>
      <c r="H1961" s="22"/>
      <c r="I1961" s="22"/>
      <c r="J1961" s="22"/>
      <c r="K1961" s="22"/>
      <c r="L1961" s="22"/>
      <c r="M1961" s="24" t="str">
        <f>CONCATENATE("Preet|",VLOOKUP(C1961,数据标准!E:AF,28,FALSE),"|",TRIM(D1961),"|",TRIM(D1961),"|",E1961,"|",SUBSTITUTE(SUBSTITUTE(F1961,CHAR(10),""),CHAR(13),""),"|")</f>
        <v>Preet|CD000002|R9052|R9052|体育表演服务||</v>
      </c>
    </row>
    <row r="1962" spans="1:13" s="17" customFormat="1" ht="12">
      <c r="A1962" s="10" t="s">
        <v>34</v>
      </c>
      <c r="B1962" s="22"/>
      <c r="C1962" s="22" t="s">
        <v>661</v>
      </c>
      <c r="D1962" s="22" t="s">
        <v>9480</v>
      </c>
      <c r="E1962" s="22" t="s">
        <v>9481</v>
      </c>
      <c r="F1962" s="22"/>
      <c r="G1962" s="22"/>
      <c r="H1962" s="22"/>
      <c r="I1962" s="22"/>
      <c r="J1962" s="22"/>
      <c r="K1962" s="22"/>
      <c r="L1962" s="22"/>
      <c r="M1962" s="24" t="str">
        <f>CONCATENATE("Preet|",VLOOKUP(C1962,数据标准!E:AF,28,FALSE),"|",TRIM(D1962),"|",TRIM(D1962),"|",E1962,"|",SUBSTITUTE(SUBSTITUTE(F1962,CHAR(10),""),CHAR(13),""),"|")</f>
        <v>Preet|CD000002|R9053|R9053|文化娱乐经纪人||</v>
      </c>
    </row>
    <row r="1963" spans="1:13" s="17" customFormat="1" ht="12">
      <c r="A1963" s="10" t="s">
        <v>34</v>
      </c>
      <c r="B1963" s="22"/>
      <c r="C1963" s="22" t="s">
        <v>661</v>
      </c>
      <c r="D1963" s="22" t="s">
        <v>9482</v>
      </c>
      <c r="E1963" s="22" t="s">
        <v>9483</v>
      </c>
      <c r="F1963" s="22"/>
      <c r="G1963" s="22"/>
      <c r="H1963" s="22"/>
      <c r="I1963" s="22"/>
      <c r="J1963" s="22"/>
      <c r="K1963" s="22"/>
      <c r="L1963" s="22"/>
      <c r="M1963" s="24" t="str">
        <f>CONCATENATE("Preet|",VLOOKUP(C1963,数据标准!E:AF,28,FALSE),"|",TRIM(D1963),"|",TRIM(D1963),"|",E1963,"|",SUBSTITUTE(SUBSTITUTE(F1963,CHAR(10),""),CHAR(13),""),"|")</f>
        <v>Preet|CD000002|R9054|R9054|体育经纪人||</v>
      </c>
    </row>
    <row r="1964" spans="1:13" s="17" customFormat="1" ht="12">
      <c r="A1964" s="10" t="s">
        <v>34</v>
      </c>
      <c r="B1964" s="22"/>
      <c r="C1964" s="22" t="s">
        <v>661</v>
      </c>
      <c r="D1964" s="22" t="s">
        <v>9484</v>
      </c>
      <c r="E1964" s="22" t="s">
        <v>9485</v>
      </c>
      <c r="F1964" s="22"/>
      <c r="G1964" s="22"/>
      <c r="H1964" s="22"/>
      <c r="I1964" s="22"/>
      <c r="J1964" s="22"/>
      <c r="K1964" s="22"/>
      <c r="L1964" s="22"/>
      <c r="M1964" s="24" t="str">
        <f>CONCATENATE("Preet|",VLOOKUP(C1964,数据标准!E:AF,28,FALSE),"|",TRIM(D1964),"|",TRIM(D1964),"|",E1964,"|",SUBSTITUTE(SUBSTITUTE(F1964,CHAR(10),""),CHAR(13),""),"|")</f>
        <v>Preet|CD000002|R9059|R9059|其他文化艺术经纪代理||</v>
      </c>
    </row>
    <row r="1965" spans="1:13" s="17" customFormat="1" ht="12">
      <c r="A1965" s="10" t="s">
        <v>34</v>
      </c>
      <c r="B1965" s="22"/>
      <c r="C1965" s="22" t="s">
        <v>661</v>
      </c>
      <c r="D1965" s="22" t="s">
        <v>9486</v>
      </c>
      <c r="E1965" s="22" t="s">
        <v>9487</v>
      </c>
      <c r="F1965" s="22"/>
      <c r="G1965" s="22"/>
      <c r="H1965" s="22"/>
      <c r="I1965" s="22"/>
      <c r="J1965" s="22"/>
      <c r="K1965" s="22"/>
      <c r="L1965" s="22"/>
      <c r="M1965" s="24" t="str">
        <f>CONCATENATE("Preet|",VLOOKUP(C1965,数据标准!E:AF,28,FALSE),"|",TRIM(D1965),"|",TRIM(D1965),"|",E1965,"|",SUBSTITUTE(SUBSTITUTE(F1965,CHAR(10),""),CHAR(13),""),"|")</f>
        <v>Preet|CD000002|R9090|R9090|其他娱乐业||</v>
      </c>
    </row>
    <row r="1966" spans="1:13" s="17" customFormat="1" ht="12">
      <c r="A1966" s="10" t="s">
        <v>34</v>
      </c>
      <c r="B1966" s="22"/>
      <c r="C1966" s="22" t="s">
        <v>661</v>
      </c>
      <c r="D1966" s="22" t="s">
        <v>9488</v>
      </c>
      <c r="E1966" s="22" t="s">
        <v>9489</v>
      </c>
      <c r="F1966" s="22"/>
      <c r="G1966" s="22"/>
      <c r="H1966" s="22"/>
      <c r="I1966" s="22"/>
      <c r="J1966" s="22"/>
      <c r="K1966" s="22"/>
      <c r="L1966" s="22"/>
      <c r="M1966" s="24" t="str">
        <f>CONCATENATE("Preet|",VLOOKUP(C1966,数据标准!E:AF,28,FALSE),"|",TRIM(D1966),"|",TRIM(D1966),"|",E1966,"|",SUBSTITUTE(SUBSTITUTE(F1966,CHAR(10),""),CHAR(13),""),"|")</f>
        <v>Preet|CD000002|S|S|公共管理、社会保障和社会组织||</v>
      </c>
    </row>
    <row r="1967" spans="1:13" s="17" customFormat="1" ht="12">
      <c r="A1967" s="10" t="s">
        <v>34</v>
      </c>
      <c r="B1967" s="22"/>
      <c r="C1967" s="22" t="s">
        <v>661</v>
      </c>
      <c r="D1967" s="22" t="s">
        <v>9490</v>
      </c>
      <c r="E1967" s="22" t="s">
        <v>9491</v>
      </c>
      <c r="F1967" s="22"/>
      <c r="G1967" s="22"/>
      <c r="H1967" s="22"/>
      <c r="I1967" s="22"/>
      <c r="J1967" s="22"/>
      <c r="K1967" s="22"/>
      <c r="L1967" s="22"/>
      <c r="M1967" s="24" t="str">
        <f>CONCATENATE("Preet|",VLOOKUP(C1967,数据标准!E:AF,28,FALSE),"|",TRIM(D1967),"|",TRIM(D1967),"|",E1967,"|",SUBSTITUTE(SUBSTITUTE(F1967,CHAR(10),""),CHAR(13),""),"|")</f>
        <v>Preet|CD000002|S9100|S9100|中国共产党机关||</v>
      </c>
    </row>
    <row r="1968" spans="1:13" s="17" customFormat="1" ht="12">
      <c r="A1968" s="10" t="s">
        <v>34</v>
      </c>
      <c r="B1968" s="22"/>
      <c r="C1968" s="22" t="s">
        <v>661</v>
      </c>
      <c r="D1968" s="22" t="s">
        <v>9492</v>
      </c>
      <c r="E1968" s="22" t="s">
        <v>9493</v>
      </c>
      <c r="F1968" s="22"/>
      <c r="G1968" s="22"/>
      <c r="H1968" s="22"/>
      <c r="I1968" s="22"/>
      <c r="J1968" s="22"/>
      <c r="K1968" s="22"/>
      <c r="L1968" s="22"/>
      <c r="M1968" s="24" t="str">
        <f>CONCATENATE("Preet|",VLOOKUP(C1968,数据标准!E:AF,28,FALSE),"|",TRIM(D1968),"|",TRIM(D1968),"|",E1968,"|",SUBSTITUTE(SUBSTITUTE(F1968,CHAR(10),""),CHAR(13),""),"|")</f>
        <v>Preet|CD000002|S9200|S9200|国家机构||</v>
      </c>
    </row>
    <row r="1969" spans="1:13" s="17" customFormat="1" ht="12">
      <c r="A1969" s="10" t="s">
        <v>34</v>
      </c>
      <c r="B1969" s="22"/>
      <c r="C1969" s="22" t="s">
        <v>661</v>
      </c>
      <c r="D1969" s="22" t="s">
        <v>9494</v>
      </c>
      <c r="E1969" s="22" t="s">
        <v>9495</v>
      </c>
      <c r="F1969" s="22"/>
      <c r="G1969" s="22"/>
      <c r="H1969" s="22"/>
      <c r="I1969" s="22"/>
      <c r="J1969" s="22"/>
      <c r="K1969" s="22"/>
      <c r="L1969" s="22"/>
      <c r="M1969" s="24" t="str">
        <f>CONCATENATE("Preet|",VLOOKUP(C1969,数据标准!E:AF,28,FALSE),"|",TRIM(D1969),"|",TRIM(D1969),"|",E1969,"|",SUBSTITUTE(SUBSTITUTE(F1969,CHAR(10),""),CHAR(13),""),"|")</f>
        <v>Preet|CD000002|S9210|S9210|国家权力机构||</v>
      </c>
    </row>
    <row r="1970" spans="1:13" s="17" customFormat="1" ht="12">
      <c r="A1970" s="10" t="s">
        <v>34</v>
      </c>
      <c r="B1970" s="22"/>
      <c r="C1970" s="22" t="s">
        <v>661</v>
      </c>
      <c r="D1970" s="22" t="s">
        <v>9496</v>
      </c>
      <c r="E1970" s="22" t="s">
        <v>9497</v>
      </c>
      <c r="F1970" s="22"/>
      <c r="G1970" s="22"/>
      <c r="H1970" s="22"/>
      <c r="I1970" s="22"/>
      <c r="J1970" s="22"/>
      <c r="K1970" s="22"/>
      <c r="L1970" s="22"/>
      <c r="M1970" s="24" t="str">
        <f>CONCATENATE("Preet|",VLOOKUP(C1970,数据标准!E:AF,28,FALSE),"|",TRIM(D1970),"|",TRIM(D1970),"|",E1970,"|",SUBSTITUTE(SUBSTITUTE(F1970,CHAR(10),""),CHAR(13),""),"|")</f>
        <v>Preet|CD000002|S9220|S9220|国家行政机构||</v>
      </c>
    </row>
    <row r="1971" spans="1:13" s="17" customFormat="1" ht="12">
      <c r="A1971" s="10" t="s">
        <v>34</v>
      </c>
      <c r="B1971" s="22"/>
      <c r="C1971" s="22" t="s">
        <v>661</v>
      </c>
      <c r="D1971" s="22" t="s">
        <v>9498</v>
      </c>
      <c r="E1971" s="22" t="s">
        <v>9499</v>
      </c>
      <c r="F1971" s="22"/>
      <c r="G1971" s="22"/>
      <c r="H1971" s="22"/>
      <c r="I1971" s="22"/>
      <c r="J1971" s="22"/>
      <c r="K1971" s="22"/>
      <c r="L1971" s="22"/>
      <c r="M1971" s="24" t="str">
        <f>CONCATENATE("Preet|",VLOOKUP(C1971,数据标准!E:AF,28,FALSE),"|",TRIM(D1971),"|",TRIM(D1971),"|",E1971,"|",SUBSTITUTE(SUBSTITUTE(F1971,CHAR(10),""),CHAR(13),""),"|")</f>
        <v>Preet|CD000002|S9221|S9221|综合事务管理机构||</v>
      </c>
    </row>
    <row r="1972" spans="1:13" s="17" customFormat="1" ht="12">
      <c r="A1972" s="10" t="s">
        <v>34</v>
      </c>
      <c r="B1972" s="22"/>
      <c r="C1972" s="22" t="s">
        <v>661</v>
      </c>
      <c r="D1972" s="22" t="s">
        <v>9500</v>
      </c>
      <c r="E1972" s="22" t="s">
        <v>9501</v>
      </c>
      <c r="F1972" s="22"/>
      <c r="G1972" s="22"/>
      <c r="H1972" s="22"/>
      <c r="I1972" s="22"/>
      <c r="J1972" s="22"/>
      <c r="K1972" s="22"/>
      <c r="L1972" s="22"/>
      <c r="M1972" s="24" t="str">
        <f>CONCATENATE("Preet|",VLOOKUP(C1972,数据标准!E:AF,28,FALSE),"|",TRIM(D1972),"|",TRIM(D1972),"|",E1972,"|",SUBSTITUTE(SUBSTITUTE(F1972,CHAR(10),""),CHAR(13),""),"|")</f>
        <v>Preet|CD000002|S9222|S9222|对外事务管理机构||</v>
      </c>
    </row>
    <row r="1973" spans="1:13" s="17" customFormat="1" ht="12">
      <c r="A1973" s="10" t="s">
        <v>34</v>
      </c>
      <c r="B1973" s="22"/>
      <c r="C1973" s="22" t="s">
        <v>661</v>
      </c>
      <c r="D1973" s="22" t="s">
        <v>9502</v>
      </c>
      <c r="E1973" s="22" t="s">
        <v>9503</v>
      </c>
      <c r="F1973" s="22"/>
      <c r="G1973" s="22"/>
      <c r="H1973" s="22"/>
      <c r="I1973" s="22"/>
      <c r="J1973" s="22"/>
      <c r="K1973" s="22"/>
      <c r="L1973" s="22"/>
      <c r="M1973" s="24" t="str">
        <f>CONCATENATE("Preet|",VLOOKUP(C1973,数据标准!E:AF,28,FALSE),"|",TRIM(D1973),"|",TRIM(D1973),"|",E1973,"|",SUBSTITUTE(SUBSTITUTE(F1973,CHAR(10),""),CHAR(13),""),"|")</f>
        <v>Preet|CD000002|S9223|S9223|公共安全管理机构||</v>
      </c>
    </row>
    <row r="1974" spans="1:13" s="17" customFormat="1" ht="12">
      <c r="A1974" s="10" t="s">
        <v>34</v>
      </c>
      <c r="B1974" s="22"/>
      <c r="C1974" s="22" t="s">
        <v>661</v>
      </c>
      <c r="D1974" s="22" t="s">
        <v>9504</v>
      </c>
      <c r="E1974" s="22" t="s">
        <v>9505</v>
      </c>
      <c r="F1974" s="22"/>
      <c r="G1974" s="22"/>
      <c r="H1974" s="22"/>
      <c r="I1974" s="22"/>
      <c r="J1974" s="22"/>
      <c r="K1974" s="22"/>
      <c r="L1974" s="22"/>
      <c r="M1974" s="24" t="str">
        <f>CONCATENATE("Preet|",VLOOKUP(C1974,数据标准!E:AF,28,FALSE),"|",TRIM(D1974),"|",TRIM(D1974),"|",E1974,"|",SUBSTITUTE(SUBSTITUTE(F1974,CHAR(10),""),CHAR(13),""),"|")</f>
        <v>Preet|CD000002|S9224|S9224|社会事务管理机构||</v>
      </c>
    </row>
    <row r="1975" spans="1:13" s="17" customFormat="1" ht="12">
      <c r="A1975" s="10" t="s">
        <v>34</v>
      </c>
      <c r="B1975" s="22"/>
      <c r="C1975" s="22" t="s">
        <v>661</v>
      </c>
      <c r="D1975" s="22" t="s">
        <v>9506</v>
      </c>
      <c r="E1975" s="22" t="s">
        <v>9507</v>
      </c>
      <c r="F1975" s="22"/>
      <c r="G1975" s="22"/>
      <c r="H1975" s="22"/>
      <c r="I1975" s="22"/>
      <c r="J1975" s="22"/>
      <c r="K1975" s="22"/>
      <c r="L1975" s="22"/>
      <c r="M1975" s="24" t="str">
        <f>CONCATENATE("Preet|",VLOOKUP(C1975,数据标准!E:AF,28,FALSE),"|",TRIM(D1975),"|",TRIM(D1975),"|",E1975,"|",SUBSTITUTE(SUBSTITUTE(F1975,CHAR(10),""),CHAR(13),""),"|")</f>
        <v>Preet|CD000002|S9225|S9225|经济事务管理机构||</v>
      </c>
    </row>
    <row r="1976" spans="1:13" s="17" customFormat="1" ht="12">
      <c r="A1976" s="10" t="s">
        <v>34</v>
      </c>
      <c r="B1976" s="22"/>
      <c r="C1976" s="22" t="s">
        <v>661</v>
      </c>
      <c r="D1976" s="22" t="s">
        <v>9508</v>
      </c>
      <c r="E1976" s="22" t="s">
        <v>9509</v>
      </c>
      <c r="F1976" s="22"/>
      <c r="G1976" s="22"/>
      <c r="H1976" s="22"/>
      <c r="I1976" s="22"/>
      <c r="J1976" s="22"/>
      <c r="K1976" s="22"/>
      <c r="L1976" s="22"/>
      <c r="M1976" s="24" t="str">
        <f>CONCATENATE("Preet|",VLOOKUP(C1976,数据标准!E:AF,28,FALSE),"|",TRIM(D1976),"|",TRIM(D1976),"|",E1976,"|",SUBSTITUTE(SUBSTITUTE(F1976,CHAR(10),""),CHAR(13),""),"|")</f>
        <v>Preet|CD000002|S9226|S9226|行政监督检查机构||</v>
      </c>
    </row>
    <row r="1977" spans="1:13" s="17" customFormat="1" ht="12">
      <c r="A1977" s="10" t="s">
        <v>34</v>
      </c>
      <c r="B1977" s="22"/>
      <c r="C1977" s="22" t="s">
        <v>661</v>
      </c>
      <c r="D1977" s="22" t="s">
        <v>9510</v>
      </c>
      <c r="E1977" s="22" t="s">
        <v>9511</v>
      </c>
      <c r="F1977" s="22"/>
      <c r="G1977" s="22"/>
      <c r="H1977" s="22"/>
      <c r="I1977" s="22"/>
      <c r="J1977" s="22"/>
      <c r="K1977" s="22"/>
      <c r="L1977" s="22"/>
      <c r="M1977" s="24" t="str">
        <f>CONCATENATE("Preet|",VLOOKUP(C1977,数据标准!E:AF,28,FALSE),"|",TRIM(D1977),"|",TRIM(D1977),"|",E1977,"|",SUBSTITUTE(SUBSTITUTE(F1977,CHAR(10),""),CHAR(13),""),"|")</f>
        <v>Preet|CD000002|S9230|S9230|监察委员会、人民法院和人民检察院||</v>
      </c>
    </row>
    <row r="1978" spans="1:13" s="17" customFormat="1" ht="12">
      <c r="A1978" s="10" t="s">
        <v>34</v>
      </c>
      <c r="B1978" s="22"/>
      <c r="C1978" s="22" t="s">
        <v>661</v>
      </c>
      <c r="D1978" s="22" t="s">
        <v>9512</v>
      </c>
      <c r="E1978" s="22" t="s">
        <v>9513</v>
      </c>
      <c r="F1978" s="22"/>
      <c r="G1978" s="22"/>
      <c r="H1978" s="22"/>
      <c r="I1978" s="22"/>
      <c r="J1978" s="22"/>
      <c r="K1978" s="22"/>
      <c r="L1978" s="22"/>
      <c r="M1978" s="24" t="str">
        <f>CONCATENATE("Preet|",VLOOKUP(C1978,数据标准!E:AF,28,FALSE),"|",TRIM(D1978),"|",TRIM(D1978),"|",E1978,"|",SUBSTITUTE(SUBSTITUTE(F1978,CHAR(10),""),CHAR(13),""),"|")</f>
        <v>Preet|CD000002|S9231|S9231|监察委员会||</v>
      </c>
    </row>
    <row r="1979" spans="1:13" s="17" customFormat="1" ht="12">
      <c r="A1979" s="10" t="s">
        <v>34</v>
      </c>
      <c r="B1979" s="22"/>
      <c r="C1979" s="22" t="s">
        <v>661</v>
      </c>
      <c r="D1979" s="22" t="s">
        <v>9514</v>
      </c>
      <c r="E1979" s="22" t="s">
        <v>9515</v>
      </c>
      <c r="F1979" s="22"/>
      <c r="G1979" s="22"/>
      <c r="H1979" s="22"/>
      <c r="I1979" s="22"/>
      <c r="J1979" s="22"/>
      <c r="K1979" s="22"/>
      <c r="L1979" s="22"/>
      <c r="M1979" s="24" t="str">
        <f>CONCATENATE("Preet|",VLOOKUP(C1979,数据标准!E:AF,28,FALSE),"|",TRIM(D1979),"|",TRIM(D1979),"|",E1979,"|",SUBSTITUTE(SUBSTITUTE(F1979,CHAR(10),""),CHAR(13),""),"|")</f>
        <v>Preet|CD000002|S9232|S9232|人民法院||</v>
      </c>
    </row>
    <row r="1980" spans="1:13" s="17" customFormat="1" ht="12">
      <c r="A1980" s="10" t="s">
        <v>34</v>
      </c>
      <c r="B1980" s="22"/>
      <c r="C1980" s="22" t="s">
        <v>661</v>
      </c>
      <c r="D1980" s="22" t="s">
        <v>9516</v>
      </c>
      <c r="E1980" s="22" t="s">
        <v>9517</v>
      </c>
      <c r="F1980" s="22"/>
      <c r="G1980" s="22"/>
      <c r="H1980" s="22"/>
      <c r="I1980" s="22"/>
      <c r="J1980" s="22"/>
      <c r="K1980" s="22"/>
      <c r="L1980" s="22"/>
      <c r="M1980" s="24" t="str">
        <f>CONCATENATE("Preet|",VLOOKUP(C1980,数据标准!E:AF,28,FALSE),"|",TRIM(D1980),"|",TRIM(D1980),"|",E1980,"|",SUBSTITUTE(SUBSTITUTE(F1980,CHAR(10),""),CHAR(13),""),"|")</f>
        <v>Preet|CD000002|S9233|S9233|人民检察院||</v>
      </c>
    </row>
    <row r="1981" spans="1:13" s="17" customFormat="1" ht="12">
      <c r="A1981" s="10" t="s">
        <v>34</v>
      </c>
      <c r="B1981" s="22"/>
      <c r="C1981" s="22" t="s">
        <v>661</v>
      </c>
      <c r="D1981" s="22" t="s">
        <v>9518</v>
      </c>
      <c r="E1981" s="22" t="s">
        <v>9519</v>
      </c>
      <c r="F1981" s="22"/>
      <c r="G1981" s="22"/>
      <c r="H1981" s="22"/>
      <c r="I1981" s="22"/>
      <c r="J1981" s="22"/>
      <c r="K1981" s="22"/>
      <c r="L1981" s="22"/>
      <c r="M1981" s="24" t="str">
        <f>CONCATENATE("Preet|",VLOOKUP(C1981,数据标准!E:AF,28,FALSE),"|",TRIM(D1981),"|",TRIM(D1981),"|",E1981,"|",SUBSTITUTE(SUBSTITUTE(F1981,CHAR(10),""),CHAR(13),""),"|")</f>
        <v>Preet|CD000002|S9290|S9290|其他国家机构||</v>
      </c>
    </row>
    <row r="1982" spans="1:13" s="17" customFormat="1" ht="12">
      <c r="A1982" s="10" t="s">
        <v>34</v>
      </c>
      <c r="B1982" s="22"/>
      <c r="C1982" s="22" t="s">
        <v>661</v>
      </c>
      <c r="D1982" s="22" t="s">
        <v>9520</v>
      </c>
      <c r="E1982" s="22" t="s">
        <v>9521</v>
      </c>
      <c r="F1982" s="22"/>
      <c r="G1982" s="22"/>
      <c r="H1982" s="22"/>
      <c r="I1982" s="22"/>
      <c r="J1982" s="22"/>
      <c r="K1982" s="22"/>
      <c r="L1982" s="22"/>
      <c r="M1982" s="24" t="str">
        <f>CONCATENATE("Preet|",VLOOKUP(C1982,数据标准!E:AF,28,FALSE),"|",TRIM(D1982),"|",TRIM(D1982),"|",E1982,"|",SUBSTITUTE(SUBSTITUTE(F1982,CHAR(10),""),CHAR(13),""),"|")</f>
        <v>Preet|CD000002|S9291|S9291|消防管理机构||</v>
      </c>
    </row>
    <row r="1983" spans="1:13" s="17" customFormat="1" ht="12">
      <c r="A1983" s="10" t="s">
        <v>34</v>
      </c>
      <c r="B1983" s="22"/>
      <c r="C1983" s="22" t="s">
        <v>661</v>
      </c>
      <c r="D1983" s="22" t="s">
        <v>9522</v>
      </c>
      <c r="E1983" s="22" t="s">
        <v>9523</v>
      </c>
      <c r="F1983" s="22"/>
      <c r="G1983" s="22"/>
      <c r="H1983" s="22"/>
      <c r="I1983" s="22"/>
      <c r="J1983" s="22"/>
      <c r="K1983" s="22"/>
      <c r="L1983" s="22"/>
      <c r="M1983" s="24" t="str">
        <f>CONCATENATE("Preet|",VLOOKUP(C1983,数据标准!E:AF,28,FALSE),"|",TRIM(D1983),"|",TRIM(D1983),"|",E1983,"|",SUBSTITUTE(SUBSTITUTE(F1983,CHAR(10),""),CHAR(13),""),"|")</f>
        <v>Preet|CD000002|S9299|S9299|其他未列明国家机构||</v>
      </c>
    </row>
    <row r="1984" spans="1:13" s="17" customFormat="1" ht="12">
      <c r="A1984" s="10" t="s">
        <v>34</v>
      </c>
      <c r="B1984" s="22"/>
      <c r="C1984" s="22" t="s">
        <v>661</v>
      </c>
      <c r="D1984" s="22" t="s">
        <v>9524</v>
      </c>
      <c r="E1984" s="22" t="s">
        <v>9525</v>
      </c>
      <c r="F1984" s="22"/>
      <c r="G1984" s="22"/>
      <c r="H1984" s="22"/>
      <c r="I1984" s="22"/>
      <c r="J1984" s="22"/>
      <c r="K1984" s="22"/>
      <c r="L1984" s="22"/>
      <c r="M1984" s="24" t="str">
        <f>CONCATENATE("Preet|",VLOOKUP(C1984,数据标准!E:AF,28,FALSE),"|",TRIM(D1984),"|",TRIM(D1984),"|",E1984,"|",SUBSTITUTE(SUBSTITUTE(F1984,CHAR(10),""),CHAR(13),""),"|")</f>
        <v>Preet|CD000002|S9300|S9300|人民政协、民主党派||</v>
      </c>
    </row>
    <row r="1985" spans="1:13" s="17" customFormat="1" ht="12">
      <c r="A1985" s="10" t="s">
        <v>34</v>
      </c>
      <c r="B1985" s="22"/>
      <c r="C1985" s="22" t="s">
        <v>661</v>
      </c>
      <c r="D1985" s="22" t="s">
        <v>9526</v>
      </c>
      <c r="E1985" s="22" t="s">
        <v>9527</v>
      </c>
      <c r="F1985" s="22"/>
      <c r="G1985" s="22"/>
      <c r="H1985" s="22"/>
      <c r="I1985" s="22"/>
      <c r="J1985" s="22"/>
      <c r="K1985" s="22"/>
      <c r="L1985" s="22"/>
      <c r="M1985" s="24" t="str">
        <f>CONCATENATE("Preet|",VLOOKUP(C1985,数据标准!E:AF,28,FALSE),"|",TRIM(D1985),"|",TRIM(D1985),"|",E1985,"|",SUBSTITUTE(SUBSTITUTE(F1985,CHAR(10),""),CHAR(13),""),"|")</f>
        <v>Preet|CD000002|S9310|S9310|人民政协||</v>
      </c>
    </row>
    <row r="1986" spans="1:13" s="17" customFormat="1" ht="12">
      <c r="A1986" s="10" t="s">
        <v>34</v>
      </c>
      <c r="B1986" s="22"/>
      <c r="C1986" s="22" t="s">
        <v>661</v>
      </c>
      <c r="D1986" s="22" t="s">
        <v>9528</v>
      </c>
      <c r="E1986" s="22" t="s">
        <v>9529</v>
      </c>
      <c r="F1986" s="22"/>
      <c r="G1986" s="22"/>
      <c r="H1986" s="22"/>
      <c r="I1986" s="22"/>
      <c r="J1986" s="22"/>
      <c r="K1986" s="22"/>
      <c r="L1986" s="22"/>
      <c r="M1986" s="24" t="str">
        <f>CONCATENATE("Preet|",VLOOKUP(C1986,数据标准!E:AF,28,FALSE),"|",TRIM(D1986),"|",TRIM(D1986),"|",E1986,"|",SUBSTITUTE(SUBSTITUTE(F1986,CHAR(10),""),CHAR(13),""),"|")</f>
        <v>Preet|CD000002|S9320|S9320|民主党派||</v>
      </c>
    </row>
    <row r="1987" spans="1:13" s="17" customFormat="1" ht="12">
      <c r="A1987" s="10" t="s">
        <v>34</v>
      </c>
      <c r="B1987" s="22"/>
      <c r="C1987" s="22" t="s">
        <v>661</v>
      </c>
      <c r="D1987" s="22" t="s">
        <v>9530</v>
      </c>
      <c r="E1987" s="22" t="s">
        <v>9531</v>
      </c>
      <c r="F1987" s="22"/>
      <c r="G1987" s="22"/>
      <c r="H1987" s="22"/>
      <c r="I1987" s="22"/>
      <c r="J1987" s="22"/>
      <c r="K1987" s="22"/>
      <c r="L1987" s="22"/>
      <c r="M1987" s="24" t="str">
        <f>CONCATENATE("Preet|",VLOOKUP(C1987,数据标准!E:AF,28,FALSE),"|",TRIM(D1987),"|",TRIM(D1987),"|",E1987,"|",SUBSTITUTE(SUBSTITUTE(F1987,CHAR(10),""),CHAR(13),""),"|")</f>
        <v>Preet|CD000002|S9400|S9400|社会保障||</v>
      </c>
    </row>
    <row r="1988" spans="1:13" s="17" customFormat="1" ht="12">
      <c r="A1988" s="10" t="s">
        <v>34</v>
      </c>
      <c r="B1988" s="22"/>
      <c r="C1988" s="22" t="s">
        <v>661</v>
      </c>
      <c r="D1988" s="22" t="s">
        <v>9532</v>
      </c>
      <c r="E1988" s="22" t="s">
        <v>9533</v>
      </c>
      <c r="F1988" s="22"/>
      <c r="G1988" s="22"/>
      <c r="H1988" s="22"/>
      <c r="I1988" s="22"/>
      <c r="J1988" s="22"/>
      <c r="K1988" s="22"/>
      <c r="L1988" s="22"/>
      <c r="M1988" s="24" t="str">
        <f>CONCATENATE("Preet|",VLOOKUP(C1988,数据标准!E:AF,28,FALSE),"|",TRIM(D1988),"|",TRIM(D1988),"|",E1988,"|",SUBSTITUTE(SUBSTITUTE(F1988,CHAR(10),""),CHAR(13),""),"|")</f>
        <v>Preet|CD000002|S9410|S9410|基本保险||</v>
      </c>
    </row>
    <row r="1989" spans="1:13" s="17" customFormat="1" ht="12">
      <c r="A1989" s="10" t="s">
        <v>34</v>
      </c>
      <c r="B1989" s="22"/>
      <c r="C1989" s="22" t="s">
        <v>661</v>
      </c>
      <c r="D1989" s="22" t="s">
        <v>9534</v>
      </c>
      <c r="E1989" s="22" t="s">
        <v>9535</v>
      </c>
      <c r="F1989" s="22"/>
      <c r="G1989" s="22"/>
      <c r="H1989" s="22"/>
      <c r="I1989" s="22"/>
      <c r="J1989" s="22"/>
      <c r="K1989" s="22"/>
      <c r="L1989" s="22"/>
      <c r="M1989" s="24" t="str">
        <f>CONCATENATE("Preet|",VLOOKUP(C1989,数据标准!E:AF,28,FALSE),"|",TRIM(D1989),"|",TRIM(D1989),"|",E1989,"|",SUBSTITUTE(SUBSTITUTE(F1989,CHAR(10),""),CHAR(13),""),"|")</f>
        <v>Preet|CD000002|S9411|S9411|基本养老保险||</v>
      </c>
    </row>
    <row r="1990" spans="1:13" s="17" customFormat="1" ht="12">
      <c r="A1990" s="10" t="s">
        <v>34</v>
      </c>
      <c r="B1990" s="22"/>
      <c r="C1990" s="22" t="s">
        <v>661</v>
      </c>
      <c r="D1990" s="22" t="s">
        <v>9536</v>
      </c>
      <c r="E1990" s="22" t="s">
        <v>9537</v>
      </c>
      <c r="F1990" s="22"/>
      <c r="G1990" s="22"/>
      <c r="H1990" s="22"/>
      <c r="I1990" s="22"/>
      <c r="J1990" s="22"/>
      <c r="K1990" s="22"/>
      <c r="L1990" s="22"/>
      <c r="M1990" s="24" t="str">
        <f>CONCATENATE("Preet|",VLOOKUP(C1990,数据标准!E:AF,28,FALSE),"|",TRIM(D1990),"|",TRIM(D1990),"|",E1990,"|",SUBSTITUTE(SUBSTITUTE(F1990,CHAR(10),""),CHAR(13),""),"|")</f>
        <v>Preet|CD000002|S9412|S9412|基本医疗保险||</v>
      </c>
    </row>
    <row r="1991" spans="1:13" s="17" customFormat="1" ht="12">
      <c r="A1991" s="10" t="s">
        <v>34</v>
      </c>
      <c r="B1991" s="22"/>
      <c r="C1991" s="22" t="s">
        <v>661</v>
      </c>
      <c r="D1991" s="22" t="s">
        <v>9538</v>
      </c>
      <c r="E1991" s="22" t="s">
        <v>9539</v>
      </c>
      <c r="F1991" s="22"/>
      <c r="G1991" s="22"/>
      <c r="H1991" s="22"/>
      <c r="I1991" s="22"/>
      <c r="J1991" s="22"/>
      <c r="K1991" s="22"/>
      <c r="L1991" s="22"/>
      <c r="M1991" s="24" t="str">
        <f>CONCATENATE("Preet|",VLOOKUP(C1991,数据标准!E:AF,28,FALSE),"|",TRIM(D1991),"|",TRIM(D1991),"|",E1991,"|",SUBSTITUTE(SUBSTITUTE(F1991,CHAR(10),""),CHAR(13),""),"|")</f>
        <v>Preet|CD000002|S9413|S9413|失业保险||</v>
      </c>
    </row>
    <row r="1992" spans="1:13" s="17" customFormat="1" ht="12">
      <c r="A1992" s="10" t="s">
        <v>34</v>
      </c>
      <c r="B1992" s="22"/>
      <c r="C1992" s="22" t="s">
        <v>661</v>
      </c>
      <c r="D1992" s="22" t="s">
        <v>9540</v>
      </c>
      <c r="E1992" s="22" t="s">
        <v>9541</v>
      </c>
      <c r="F1992" s="22"/>
      <c r="G1992" s="22"/>
      <c r="H1992" s="22"/>
      <c r="I1992" s="22"/>
      <c r="J1992" s="22"/>
      <c r="K1992" s="22"/>
      <c r="L1992" s="22"/>
      <c r="M1992" s="24" t="str">
        <f>CONCATENATE("Preet|",VLOOKUP(C1992,数据标准!E:AF,28,FALSE),"|",TRIM(D1992),"|",TRIM(D1992),"|",E1992,"|",SUBSTITUTE(SUBSTITUTE(F1992,CHAR(10),""),CHAR(13),""),"|")</f>
        <v>Preet|CD000002|S9414|S9414|工伤保险||</v>
      </c>
    </row>
    <row r="1993" spans="1:13" s="17" customFormat="1" ht="12">
      <c r="A1993" s="10" t="s">
        <v>34</v>
      </c>
      <c r="B1993" s="22"/>
      <c r="C1993" s="22" t="s">
        <v>661</v>
      </c>
      <c r="D1993" s="22" t="s">
        <v>9542</v>
      </c>
      <c r="E1993" s="22" t="s">
        <v>9543</v>
      </c>
      <c r="F1993" s="22"/>
      <c r="G1993" s="22"/>
      <c r="H1993" s="22"/>
      <c r="I1993" s="22"/>
      <c r="J1993" s="22"/>
      <c r="K1993" s="22"/>
      <c r="L1993" s="22"/>
      <c r="M1993" s="24" t="str">
        <f>CONCATENATE("Preet|",VLOOKUP(C1993,数据标准!E:AF,28,FALSE),"|",TRIM(D1993),"|",TRIM(D1993),"|",E1993,"|",SUBSTITUTE(SUBSTITUTE(F1993,CHAR(10),""),CHAR(13),""),"|")</f>
        <v>Preet|CD000002|S9415|S9415|生育保险||</v>
      </c>
    </row>
    <row r="1994" spans="1:13" s="17" customFormat="1" ht="12">
      <c r="A1994" s="10" t="s">
        <v>34</v>
      </c>
      <c r="B1994" s="22"/>
      <c r="C1994" s="22" t="s">
        <v>661</v>
      </c>
      <c r="D1994" s="22" t="s">
        <v>9544</v>
      </c>
      <c r="E1994" s="22" t="s">
        <v>9545</v>
      </c>
      <c r="F1994" s="22"/>
      <c r="G1994" s="22"/>
      <c r="H1994" s="22"/>
      <c r="I1994" s="22"/>
      <c r="J1994" s="22"/>
      <c r="K1994" s="22"/>
      <c r="L1994" s="22"/>
      <c r="M1994" s="24" t="str">
        <f>CONCATENATE("Preet|",VLOOKUP(C1994,数据标准!E:AF,28,FALSE),"|",TRIM(D1994),"|",TRIM(D1994),"|",E1994,"|",SUBSTITUTE(SUBSTITUTE(F1994,CHAR(10),""),CHAR(13),""),"|")</f>
        <v>Preet|CD000002|S9419|S9419|其他基本保险||</v>
      </c>
    </row>
    <row r="1995" spans="1:13" s="17" customFormat="1" ht="12">
      <c r="A1995" s="10" t="s">
        <v>34</v>
      </c>
      <c r="B1995" s="22"/>
      <c r="C1995" s="22" t="s">
        <v>661</v>
      </c>
      <c r="D1995" s="22" t="s">
        <v>9546</v>
      </c>
      <c r="E1995" s="22" t="s">
        <v>9547</v>
      </c>
      <c r="F1995" s="22"/>
      <c r="G1995" s="22"/>
      <c r="H1995" s="22"/>
      <c r="I1995" s="22"/>
      <c r="J1995" s="22"/>
      <c r="K1995" s="22"/>
      <c r="L1995" s="22"/>
      <c r="M1995" s="24" t="str">
        <f>CONCATENATE("Preet|",VLOOKUP(C1995,数据标准!E:AF,28,FALSE),"|",TRIM(D1995),"|",TRIM(D1995),"|",E1995,"|",SUBSTITUTE(SUBSTITUTE(F1995,CHAR(10),""),CHAR(13),""),"|")</f>
        <v>Preet|CD000002|S9420|S9420|补充保险||</v>
      </c>
    </row>
    <row r="1996" spans="1:13" s="17" customFormat="1" ht="12">
      <c r="A1996" s="10" t="s">
        <v>34</v>
      </c>
      <c r="B1996" s="22"/>
      <c r="C1996" s="22" t="s">
        <v>661</v>
      </c>
      <c r="D1996" s="22" t="s">
        <v>9548</v>
      </c>
      <c r="E1996" s="22" t="s">
        <v>9549</v>
      </c>
      <c r="F1996" s="22"/>
      <c r="G1996" s="22"/>
      <c r="H1996" s="22"/>
      <c r="I1996" s="22"/>
      <c r="J1996" s="22"/>
      <c r="K1996" s="22"/>
      <c r="L1996" s="22"/>
      <c r="M1996" s="24" t="str">
        <f>CONCATENATE("Preet|",VLOOKUP(C1996,数据标准!E:AF,28,FALSE),"|",TRIM(D1996),"|",TRIM(D1996),"|",E1996,"|",SUBSTITUTE(SUBSTITUTE(F1996,CHAR(10),""),CHAR(13),""),"|")</f>
        <v>Preet|CD000002|S9490|S9490|其他社会保障||</v>
      </c>
    </row>
    <row r="1997" spans="1:13" s="17" customFormat="1" ht="12">
      <c r="A1997" s="10" t="s">
        <v>34</v>
      </c>
      <c r="B1997" s="22"/>
      <c r="C1997" s="22" t="s">
        <v>661</v>
      </c>
      <c r="D1997" s="22" t="s">
        <v>9550</v>
      </c>
      <c r="E1997" s="22" t="s">
        <v>9551</v>
      </c>
      <c r="F1997" s="22"/>
      <c r="G1997" s="22"/>
      <c r="H1997" s="22"/>
      <c r="I1997" s="22"/>
      <c r="J1997" s="22"/>
      <c r="K1997" s="22"/>
      <c r="L1997" s="22"/>
      <c r="M1997" s="24" t="str">
        <f>CONCATENATE("Preet|",VLOOKUP(C1997,数据标准!E:AF,28,FALSE),"|",TRIM(D1997),"|",TRIM(D1997),"|",E1997,"|",SUBSTITUTE(SUBSTITUTE(F1997,CHAR(10),""),CHAR(13),""),"|")</f>
        <v>Preet|CD000002|S9500|S9500|群众团体、社会团体和其他成员组织||</v>
      </c>
    </row>
    <row r="1998" spans="1:13" s="17" customFormat="1" ht="12">
      <c r="A1998" s="10" t="s">
        <v>34</v>
      </c>
      <c r="B1998" s="22"/>
      <c r="C1998" s="22" t="s">
        <v>661</v>
      </c>
      <c r="D1998" s="22" t="s">
        <v>9552</v>
      </c>
      <c r="E1998" s="22" t="s">
        <v>9553</v>
      </c>
      <c r="F1998" s="22"/>
      <c r="G1998" s="22"/>
      <c r="H1998" s="22"/>
      <c r="I1998" s="22"/>
      <c r="J1998" s="22"/>
      <c r="K1998" s="22"/>
      <c r="L1998" s="22"/>
      <c r="M1998" s="24" t="str">
        <f>CONCATENATE("Preet|",VLOOKUP(C1998,数据标准!E:AF,28,FALSE),"|",TRIM(D1998),"|",TRIM(D1998),"|",E1998,"|",SUBSTITUTE(SUBSTITUTE(F1998,CHAR(10),""),CHAR(13),""),"|")</f>
        <v>Preet|CD000002|S9510|S9510|群众团体||</v>
      </c>
    </row>
    <row r="1999" spans="1:13" s="17" customFormat="1" ht="12">
      <c r="A1999" s="10" t="s">
        <v>34</v>
      </c>
      <c r="B1999" s="22"/>
      <c r="C1999" s="22" t="s">
        <v>661</v>
      </c>
      <c r="D1999" s="22" t="s">
        <v>9554</v>
      </c>
      <c r="E1999" s="22" t="s">
        <v>9555</v>
      </c>
      <c r="F1999" s="22"/>
      <c r="G1999" s="22"/>
      <c r="H1999" s="22"/>
      <c r="I1999" s="22"/>
      <c r="J1999" s="22"/>
      <c r="K1999" s="22"/>
      <c r="L1999" s="22"/>
      <c r="M1999" s="24" t="str">
        <f>CONCATENATE("Preet|",VLOOKUP(C1999,数据标准!E:AF,28,FALSE),"|",TRIM(D1999),"|",TRIM(D1999),"|",E1999,"|",SUBSTITUTE(SUBSTITUTE(F1999,CHAR(10),""),CHAR(13),""),"|")</f>
        <v>Preet|CD000002|S9511|S9511|工会||</v>
      </c>
    </row>
    <row r="2000" spans="1:13" s="17" customFormat="1" ht="12">
      <c r="A2000" s="10" t="s">
        <v>34</v>
      </c>
      <c r="B2000" s="22"/>
      <c r="C2000" s="22" t="s">
        <v>661</v>
      </c>
      <c r="D2000" s="22" t="s">
        <v>9556</v>
      </c>
      <c r="E2000" s="22" t="s">
        <v>9557</v>
      </c>
      <c r="F2000" s="22"/>
      <c r="G2000" s="22"/>
      <c r="H2000" s="22"/>
      <c r="I2000" s="22"/>
      <c r="J2000" s="22"/>
      <c r="K2000" s="22"/>
      <c r="L2000" s="22"/>
      <c r="M2000" s="24" t="str">
        <f>CONCATENATE("Preet|",VLOOKUP(C2000,数据标准!E:AF,28,FALSE),"|",TRIM(D2000),"|",TRIM(D2000),"|",E2000,"|",SUBSTITUTE(SUBSTITUTE(F2000,CHAR(10),""),CHAR(13),""),"|")</f>
        <v>Preet|CD000002|S9512|S9512|妇联||</v>
      </c>
    </row>
    <row r="2001" spans="1:13" s="17" customFormat="1" ht="12">
      <c r="A2001" s="10" t="s">
        <v>34</v>
      </c>
      <c r="B2001" s="22"/>
      <c r="C2001" s="22" t="s">
        <v>661</v>
      </c>
      <c r="D2001" s="22" t="s">
        <v>9558</v>
      </c>
      <c r="E2001" s="22" t="s">
        <v>9559</v>
      </c>
      <c r="F2001" s="22"/>
      <c r="G2001" s="22"/>
      <c r="H2001" s="22"/>
      <c r="I2001" s="22"/>
      <c r="J2001" s="22"/>
      <c r="K2001" s="22"/>
      <c r="L2001" s="22"/>
      <c r="M2001" s="24" t="str">
        <f>CONCATENATE("Preet|",VLOOKUP(C2001,数据标准!E:AF,28,FALSE),"|",TRIM(D2001),"|",TRIM(D2001),"|",E2001,"|",SUBSTITUTE(SUBSTITUTE(F2001,CHAR(10),""),CHAR(13),""),"|")</f>
        <v>Preet|CD000002|S9513|S9513|共青团||</v>
      </c>
    </row>
    <row r="2002" spans="1:13" s="17" customFormat="1" ht="12">
      <c r="A2002" s="10" t="s">
        <v>34</v>
      </c>
      <c r="B2002" s="22"/>
      <c r="C2002" s="22" t="s">
        <v>661</v>
      </c>
      <c r="D2002" s="22" t="s">
        <v>9560</v>
      </c>
      <c r="E2002" s="22" t="s">
        <v>9561</v>
      </c>
      <c r="F2002" s="22"/>
      <c r="G2002" s="22"/>
      <c r="H2002" s="22"/>
      <c r="I2002" s="22"/>
      <c r="J2002" s="22"/>
      <c r="K2002" s="22"/>
      <c r="L2002" s="22"/>
      <c r="M2002" s="24" t="str">
        <f>CONCATENATE("Preet|",VLOOKUP(C2002,数据标准!E:AF,28,FALSE),"|",TRIM(D2002),"|",TRIM(D2002),"|",E2002,"|",SUBSTITUTE(SUBSTITUTE(F2002,CHAR(10),""),CHAR(13),""),"|")</f>
        <v>Preet|CD000002|S9519|S9519|其他群众团体||</v>
      </c>
    </row>
    <row r="2003" spans="1:13" s="17" customFormat="1" ht="12">
      <c r="A2003" s="10" t="s">
        <v>34</v>
      </c>
      <c r="B2003" s="22"/>
      <c r="C2003" s="22" t="s">
        <v>661</v>
      </c>
      <c r="D2003" s="22" t="s">
        <v>9562</v>
      </c>
      <c r="E2003" s="22" t="s">
        <v>9563</v>
      </c>
      <c r="F2003" s="22"/>
      <c r="G2003" s="22"/>
      <c r="H2003" s="22"/>
      <c r="I2003" s="22"/>
      <c r="J2003" s="22"/>
      <c r="K2003" s="22"/>
      <c r="L2003" s="22"/>
      <c r="M2003" s="24" t="str">
        <f>CONCATENATE("Preet|",VLOOKUP(C2003,数据标准!E:AF,28,FALSE),"|",TRIM(D2003),"|",TRIM(D2003),"|",E2003,"|",SUBSTITUTE(SUBSTITUTE(F2003,CHAR(10),""),CHAR(13),""),"|")</f>
        <v>Preet|CD000002|S9520|S9520|社会团体||</v>
      </c>
    </row>
    <row r="2004" spans="1:13" s="17" customFormat="1" ht="12">
      <c r="A2004" s="10" t="s">
        <v>34</v>
      </c>
      <c r="B2004" s="22"/>
      <c r="C2004" s="22" t="s">
        <v>661</v>
      </c>
      <c r="D2004" s="22" t="s">
        <v>9564</v>
      </c>
      <c r="E2004" s="22" t="s">
        <v>9565</v>
      </c>
      <c r="F2004" s="22"/>
      <c r="G2004" s="22"/>
      <c r="H2004" s="22"/>
      <c r="I2004" s="22"/>
      <c r="J2004" s="22"/>
      <c r="K2004" s="22"/>
      <c r="L2004" s="22"/>
      <c r="M2004" s="24" t="str">
        <f>CONCATENATE("Preet|",VLOOKUP(C2004,数据标准!E:AF,28,FALSE),"|",TRIM(D2004),"|",TRIM(D2004),"|",E2004,"|",SUBSTITUTE(SUBSTITUTE(F2004,CHAR(10),""),CHAR(13),""),"|")</f>
        <v>Preet|CD000002|S9521|S9521|专业性团体||</v>
      </c>
    </row>
    <row r="2005" spans="1:13" s="17" customFormat="1" ht="12">
      <c r="A2005" s="10" t="s">
        <v>34</v>
      </c>
      <c r="B2005" s="22"/>
      <c r="C2005" s="22" t="s">
        <v>661</v>
      </c>
      <c r="D2005" s="22" t="s">
        <v>9566</v>
      </c>
      <c r="E2005" s="22" t="s">
        <v>9567</v>
      </c>
      <c r="F2005" s="22"/>
      <c r="G2005" s="22"/>
      <c r="H2005" s="22"/>
      <c r="I2005" s="22"/>
      <c r="J2005" s="22"/>
      <c r="K2005" s="22"/>
      <c r="L2005" s="22"/>
      <c r="M2005" s="24" t="str">
        <f>CONCATENATE("Preet|",VLOOKUP(C2005,数据标准!E:AF,28,FALSE),"|",TRIM(D2005),"|",TRIM(D2005),"|",E2005,"|",SUBSTITUTE(SUBSTITUTE(F2005,CHAR(10),""),CHAR(13),""),"|")</f>
        <v>Preet|CD000002|S9522|S9522|行业性团体||</v>
      </c>
    </row>
    <row r="2006" spans="1:13" s="17" customFormat="1" ht="12">
      <c r="A2006" s="10" t="s">
        <v>34</v>
      </c>
      <c r="B2006" s="22"/>
      <c r="C2006" s="22" t="s">
        <v>661</v>
      </c>
      <c r="D2006" s="22" t="s">
        <v>9568</v>
      </c>
      <c r="E2006" s="22" t="s">
        <v>9569</v>
      </c>
      <c r="F2006" s="22"/>
      <c r="G2006" s="22"/>
      <c r="H2006" s="22"/>
      <c r="I2006" s="22"/>
      <c r="J2006" s="22"/>
      <c r="K2006" s="22"/>
      <c r="L2006" s="22"/>
      <c r="M2006" s="24" t="str">
        <f>CONCATENATE("Preet|",VLOOKUP(C2006,数据标准!E:AF,28,FALSE),"|",TRIM(D2006),"|",TRIM(D2006),"|",E2006,"|",SUBSTITUTE(SUBSTITUTE(F2006,CHAR(10),""),CHAR(13),""),"|")</f>
        <v>Preet|CD000002|S9529|S9529|其他社会团体||</v>
      </c>
    </row>
    <row r="2007" spans="1:13" s="17" customFormat="1" ht="12">
      <c r="A2007" s="10" t="s">
        <v>34</v>
      </c>
      <c r="B2007" s="22"/>
      <c r="C2007" s="22" t="s">
        <v>661</v>
      </c>
      <c r="D2007" s="22" t="s">
        <v>9570</v>
      </c>
      <c r="E2007" s="22" t="s">
        <v>9571</v>
      </c>
      <c r="F2007" s="22"/>
      <c r="G2007" s="22"/>
      <c r="H2007" s="22"/>
      <c r="I2007" s="22"/>
      <c r="J2007" s="22"/>
      <c r="K2007" s="22"/>
      <c r="L2007" s="22"/>
      <c r="M2007" s="24" t="str">
        <f>CONCATENATE("Preet|",VLOOKUP(C2007,数据标准!E:AF,28,FALSE),"|",TRIM(D2007),"|",TRIM(D2007),"|",E2007,"|",SUBSTITUTE(SUBSTITUTE(F2007,CHAR(10),""),CHAR(13),""),"|")</f>
        <v>Preet|CD000002|S9530|S9530|基金会||</v>
      </c>
    </row>
    <row r="2008" spans="1:13" s="17" customFormat="1" ht="12">
      <c r="A2008" s="10" t="s">
        <v>34</v>
      </c>
      <c r="B2008" s="22"/>
      <c r="C2008" s="22" t="s">
        <v>661</v>
      </c>
      <c r="D2008" s="22" t="s">
        <v>9572</v>
      </c>
      <c r="E2008" s="22" t="s">
        <v>9573</v>
      </c>
      <c r="F2008" s="22"/>
      <c r="G2008" s="22"/>
      <c r="H2008" s="22"/>
      <c r="I2008" s="22"/>
      <c r="J2008" s="22"/>
      <c r="K2008" s="22"/>
      <c r="L2008" s="22"/>
      <c r="M2008" s="24" t="str">
        <f>CONCATENATE("Preet|",VLOOKUP(C2008,数据标准!E:AF,28,FALSE),"|",TRIM(D2008),"|",TRIM(D2008),"|",E2008,"|",SUBSTITUTE(SUBSTITUTE(F2008,CHAR(10),""),CHAR(13),""),"|")</f>
        <v>Preet|CD000002|S9540|S9540|宗教组织||</v>
      </c>
    </row>
    <row r="2009" spans="1:13" s="17" customFormat="1" ht="12">
      <c r="A2009" s="10" t="s">
        <v>34</v>
      </c>
      <c r="B2009" s="22"/>
      <c r="C2009" s="22" t="s">
        <v>661</v>
      </c>
      <c r="D2009" s="22" t="s">
        <v>9574</v>
      </c>
      <c r="E2009" s="22" t="s">
        <v>9575</v>
      </c>
      <c r="F2009" s="22"/>
      <c r="G2009" s="22"/>
      <c r="H2009" s="22"/>
      <c r="I2009" s="22"/>
      <c r="J2009" s="22"/>
      <c r="K2009" s="22"/>
      <c r="L2009" s="22"/>
      <c r="M2009" s="24" t="str">
        <f>CONCATENATE("Preet|",VLOOKUP(C2009,数据标准!E:AF,28,FALSE),"|",TRIM(D2009),"|",TRIM(D2009),"|",E2009,"|",SUBSTITUTE(SUBSTITUTE(F2009,CHAR(10),""),CHAR(13),""),"|")</f>
        <v>Preet|CD000002|S9541|S9541|宗教团体服务||</v>
      </c>
    </row>
    <row r="2010" spans="1:13" s="17" customFormat="1" ht="12">
      <c r="A2010" s="10" t="s">
        <v>34</v>
      </c>
      <c r="B2010" s="22"/>
      <c r="C2010" s="22" t="s">
        <v>661</v>
      </c>
      <c r="D2010" s="22" t="s">
        <v>9576</v>
      </c>
      <c r="E2010" s="22" t="s">
        <v>9577</v>
      </c>
      <c r="F2010" s="22"/>
      <c r="G2010" s="22"/>
      <c r="H2010" s="22"/>
      <c r="I2010" s="22"/>
      <c r="J2010" s="22"/>
      <c r="K2010" s="22"/>
      <c r="L2010" s="22"/>
      <c r="M2010" s="24" t="str">
        <f>CONCATENATE("Preet|",VLOOKUP(C2010,数据标准!E:AF,28,FALSE),"|",TRIM(D2010),"|",TRIM(D2010),"|",E2010,"|",SUBSTITUTE(SUBSTITUTE(F2010,CHAR(10),""),CHAR(13),""),"|")</f>
        <v>Preet|CD000002|S9542|S9542|宗教活动场所服务||</v>
      </c>
    </row>
    <row r="2011" spans="1:13" s="17" customFormat="1" ht="12">
      <c r="A2011" s="10" t="s">
        <v>34</v>
      </c>
      <c r="B2011" s="22"/>
      <c r="C2011" s="22" t="s">
        <v>661</v>
      </c>
      <c r="D2011" s="22" t="s">
        <v>9578</v>
      </c>
      <c r="E2011" s="22" t="s">
        <v>9579</v>
      </c>
      <c r="F2011" s="22"/>
      <c r="G2011" s="22"/>
      <c r="H2011" s="22"/>
      <c r="I2011" s="22"/>
      <c r="J2011" s="22"/>
      <c r="K2011" s="22"/>
      <c r="L2011" s="22"/>
      <c r="M2011" s="24" t="str">
        <f>CONCATENATE("Preet|",VLOOKUP(C2011,数据标准!E:AF,28,FALSE),"|",TRIM(D2011),"|",TRIM(D2011),"|",E2011,"|",SUBSTITUTE(SUBSTITUTE(F2011,CHAR(10),""),CHAR(13),""),"|")</f>
        <v>Preet|CD000002|S9600|S9600|基层群众自治组织||</v>
      </c>
    </row>
    <row r="2012" spans="1:13" s="17" customFormat="1" ht="12">
      <c r="A2012" s="10" t="s">
        <v>34</v>
      </c>
      <c r="B2012" s="22"/>
      <c r="C2012" s="22" t="s">
        <v>661</v>
      </c>
      <c r="D2012" s="22" t="s">
        <v>9580</v>
      </c>
      <c r="E2012" s="22" t="s">
        <v>9581</v>
      </c>
      <c r="F2012" s="22"/>
      <c r="G2012" s="22"/>
      <c r="H2012" s="22"/>
      <c r="I2012" s="22"/>
      <c r="J2012" s="22"/>
      <c r="K2012" s="22"/>
      <c r="L2012" s="22"/>
      <c r="M2012" s="24" t="str">
        <f>CONCATENATE("Preet|",VLOOKUP(C2012,数据标准!E:AF,28,FALSE),"|",TRIM(D2012),"|",TRIM(D2012),"|",E2012,"|",SUBSTITUTE(SUBSTITUTE(F2012,CHAR(10),""),CHAR(13),""),"|")</f>
        <v>Preet|CD000002|S9610|S9610|社区居民自治组织||</v>
      </c>
    </row>
    <row r="2013" spans="1:13" s="17" customFormat="1" ht="12">
      <c r="A2013" s="10" t="s">
        <v>34</v>
      </c>
      <c r="B2013" s="22"/>
      <c r="C2013" s="22" t="s">
        <v>661</v>
      </c>
      <c r="D2013" s="22" t="s">
        <v>9582</v>
      </c>
      <c r="E2013" s="22" t="s">
        <v>9583</v>
      </c>
      <c r="F2013" s="22"/>
      <c r="G2013" s="22"/>
      <c r="H2013" s="22"/>
      <c r="I2013" s="22"/>
      <c r="J2013" s="22"/>
      <c r="K2013" s="22"/>
      <c r="L2013" s="22"/>
      <c r="M2013" s="24" t="str">
        <f>CONCATENATE("Preet|",VLOOKUP(C2013,数据标准!E:AF,28,FALSE),"|",TRIM(D2013),"|",TRIM(D2013),"|",E2013,"|",SUBSTITUTE(SUBSTITUTE(F2013,CHAR(10),""),CHAR(13),""),"|")</f>
        <v>Preet|CD000002|S9620|S9620|村民自治组织||</v>
      </c>
    </row>
    <row r="2014" spans="1:13" s="17" customFormat="1" ht="12">
      <c r="A2014" s="10" t="s">
        <v>34</v>
      </c>
      <c r="B2014" s="22"/>
      <c r="C2014" s="22" t="s">
        <v>661</v>
      </c>
      <c r="D2014" s="22" t="s">
        <v>9584</v>
      </c>
      <c r="E2014" s="22" t="s">
        <v>9585</v>
      </c>
      <c r="F2014" s="22"/>
      <c r="G2014" s="22"/>
      <c r="H2014" s="22"/>
      <c r="I2014" s="22"/>
      <c r="J2014" s="22"/>
      <c r="K2014" s="22"/>
      <c r="L2014" s="22"/>
      <c r="M2014" s="24" t="str">
        <f>CONCATENATE("Preet|",VLOOKUP(C2014,数据标准!E:AF,28,FALSE),"|",TRIM(D2014),"|",TRIM(D2014),"|",E2014,"|",SUBSTITUTE(SUBSTITUTE(F2014,CHAR(10),""),CHAR(13),""),"|")</f>
        <v>Preet|CD000002|T|T|国际组织||</v>
      </c>
    </row>
    <row r="2015" spans="1:13" s="17" customFormat="1" ht="12">
      <c r="A2015" s="10" t="s">
        <v>34</v>
      </c>
      <c r="B2015" s="22"/>
      <c r="C2015" s="22" t="s">
        <v>661</v>
      </c>
      <c r="D2015" s="22" t="s">
        <v>9586</v>
      </c>
      <c r="E2015" s="22" t="s">
        <v>9585</v>
      </c>
      <c r="F2015" s="22"/>
      <c r="G2015" s="22"/>
      <c r="H2015" s="22"/>
      <c r="I2015" s="22"/>
      <c r="J2015" s="22"/>
      <c r="K2015" s="22"/>
      <c r="L2015" s="22"/>
      <c r="M2015" s="24" t="str">
        <f>CONCATENATE("Preet|",VLOOKUP(C2015,数据标准!E:AF,28,FALSE),"|",TRIM(D2015),"|",TRIM(D2015),"|",E2015,"|",SUBSTITUTE(SUBSTITUTE(F2015,CHAR(10),""),CHAR(13),""),"|")</f>
        <v>Preet|CD000002|T9700|T9700|国际组织||</v>
      </c>
    </row>
    <row r="2016" spans="1:13" s="17" customFormat="1" ht="12">
      <c r="A2016" s="10" t="s">
        <v>306</v>
      </c>
      <c r="B2016" s="22"/>
      <c r="C2016" s="22" t="s">
        <v>920</v>
      </c>
      <c r="D2016" s="22" t="s">
        <v>9587</v>
      </c>
      <c r="E2016" s="22" t="s">
        <v>4444</v>
      </c>
      <c r="F2016" s="22" t="s">
        <v>9588</v>
      </c>
      <c r="G2016" s="22"/>
      <c r="H2016" s="22"/>
      <c r="I2016" s="22"/>
      <c r="J2016" s="22"/>
      <c r="K2016" s="22"/>
      <c r="L2016" s="22"/>
      <c r="M2016" s="24" t="str">
        <f>CONCATENATE("Preet|",VLOOKUP(C2016,数据标准!E:AF,28,FALSE),"|",TRIM(D2016),"|",TRIM(D2016),"|",E2016,"|",SUBSTITUTE(SUBSTITUTE(F2016,CHAR(10),""),CHAR(13),""),"|")</f>
        <v>Preet|CD000001|ADP|ADP|020|安道尔比赛塔|</v>
      </c>
    </row>
    <row r="2017" spans="1:13" s="17" customFormat="1" ht="12">
      <c r="A2017" s="10" t="s">
        <v>306</v>
      </c>
      <c r="B2017" s="22"/>
      <c r="C2017" s="22" t="s">
        <v>920</v>
      </c>
      <c r="D2017" s="22" t="s">
        <v>9589</v>
      </c>
      <c r="E2017" s="22">
        <v>784</v>
      </c>
      <c r="F2017" s="22" t="s">
        <v>9590</v>
      </c>
      <c r="G2017" s="22"/>
      <c r="H2017" s="22"/>
      <c r="I2017" s="22"/>
      <c r="J2017" s="22"/>
      <c r="K2017" s="22"/>
      <c r="L2017" s="22"/>
      <c r="M2017" s="24" t="str">
        <f>CONCATENATE("Preet|",VLOOKUP(C2017,数据标准!E:AF,28,FALSE),"|",TRIM(D2017),"|",TRIM(D2017),"|",E2017,"|",SUBSTITUTE(SUBSTITUTE(F2017,CHAR(10),""),CHAR(13),""),"|")</f>
        <v>Preet|CD000001|AED|AED|784|UAE迪拉姆|</v>
      </c>
    </row>
    <row r="2018" spans="1:13" s="17" customFormat="1" ht="12">
      <c r="A2018" s="10" t="s">
        <v>306</v>
      </c>
      <c r="B2018" s="22"/>
      <c r="C2018" s="22" t="s">
        <v>920</v>
      </c>
      <c r="D2018" s="22" t="s">
        <v>9591</v>
      </c>
      <c r="E2018" s="22" t="s">
        <v>4411</v>
      </c>
      <c r="F2018" s="22" t="s">
        <v>9592</v>
      </c>
      <c r="G2018" s="22"/>
      <c r="H2018" s="22"/>
      <c r="I2018" s="22"/>
      <c r="J2018" s="22"/>
      <c r="K2018" s="22"/>
      <c r="L2018" s="22"/>
      <c r="M2018" s="24" t="str">
        <f>CONCATENATE("Preet|",VLOOKUP(C2018,数据标准!E:AF,28,FALSE),"|",TRIM(D2018),"|",TRIM(D2018),"|",E2018,"|",SUBSTITUTE(SUBSTITUTE(F2018,CHAR(10),""),CHAR(13),""),"|")</f>
        <v>Preet|CD000001|AFA|AFA|004|阿富汗尼|</v>
      </c>
    </row>
    <row r="2019" spans="1:13" s="17" customFormat="1" ht="12">
      <c r="A2019" s="10" t="s">
        <v>306</v>
      </c>
      <c r="B2019" s="22"/>
      <c r="C2019" s="22" t="s">
        <v>920</v>
      </c>
      <c r="D2019" s="22" t="s">
        <v>9593</v>
      </c>
      <c r="E2019" s="22" t="s">
        <v>4418</v>
      </c>
      <c r="F2019" s="22" t="s">
        <v>9594</v>
      </c>
      <c r="G2019" s="22"/>
      <c r="H2019" s="22"/>
      <c r="I2019" s="22"/>
      <c r="J2019" s="22"/>
      <c r="K2019" s="22"/>
      <c r="L2019" s="22"/>
      <c r="M2019" s="24" t="str">
        <f>CONCATENATE("Preet|",VLOOKUP(C2019,数据标准!E:AF,28,FALSE),"|",TRIM(D2019),"|",TRIM(D2019),"|",E2019,"|",SUBSTITUTE(SUBSTITUTE(F2019,CHAR(10),""),CHAR(13),""),"|")</f>
        <v>Preet|CD000001|ALL|ALL|008|列克|</v>
      </c>
    </row>
    <row r="2020" spans="1:13" s="17" customFormat="1" ht="12">
      <c r="A2020" s="10" t="s">
        <v>306</v>
      </c>
      <c r="B2020" s="22"/>
      <c r="C2020" s="22" t="s">
        <v>920</v>
      </c>
      <c r="D2020" s="22" t="s">
        <v>9595</v>
      </c>
      <c r="E2020" s="22" t="s">
        <v>4513</v>
      </c>
      <c r="F2020" s="22" t="s">
        <v>9596</v>
      </c>
      <c r="G2020" s="22"/>
      <c r="H2020" s="22"/>
      <c r="I2020" s="22"/>
      <c r="J2020" s="22"/>
      <c r="K2020" s="22"/>
      <c r="L2020" s="22"/>
      <c r="M2020" s="24" t="str">
        <f>CONCATENATE("Preet|",VLOOKUP(C2020,数据标准!E:AF,28,FALSE),"|",TRIM(D2020),"|",TRIM(D2020),"|",E2020,"|",SUBSTITUTE(SUBSTITUTE(F2020,CHAR(10),""),CHAR(13),""),"|")</f>
        <v>Preet|CD000001|AMD|AMD|051|亚美尼亚达姆|</v>
      </c>
    </row>
    <row r="2021" spans="1:13" s="17" customFormat="1" ht="12">
      <c r="A2021" s="10" t="s">
        <v>306</v>
      </c>
      <c r="B2021" s="22"/>
      <c r="C2021" s="22" t="s">
        <v>920</v>
      </c>
      <c r="D2021" s="22" t="s">
        <v>9597</v>
      </c>
      <c r="E2021" s="22">
        <v>532</v>
      </c>
      <c r="F2021" s="22" t="s">
        <v>9598</v>
      </c>
      <c r="G2021" s="22"/>
      <c r="H2021" s="22"/>
      <c r="I2021" s="22"/>
      <c r="J2021" s="22"/>
      <c r="K2021" s="22"/>
      <c r="L2021" s="22"/>
      <c r="M2021" s="24" t="str">
        <f>CONCATENATE("Preet|",VLOOKUP(C2021,数据标准!E:AF,28,FALSE),"|",TRIM(D2021),"|",TRIM(D2021),"|",E2021,"|",SUBSTITUTE(SUBSTITUTE(F2021,CHAR(10),""),CHAR(13),""),"|")</f>
        <v>Preet|CD000001|ANG|ANG|532|荷属安的列斯盾|</v>
      </c>
    </row>
    <row r="2022" spans="1:13" s="17" customFormat="1" ht="12">
      <c r="A2022" s="10" t="s">
        <v>306</v>
      </c>
      <c r="B2022" s="22"/>
      <c r="C2022" s="22" t="s">
        <v>920</v>
      </c>
      <c r="D2022" s="22" t="s">
        <v>9599</v>
      </c>
      <c r="E2022" s="22" t="s">
        <v>9600</v>
      </c>
      <c r="F2022" s="22" t="s">
        <v>9601</v>
      </c>
      <c r="G2022" s="22"/>
      <c r="H2022" s="22"/>
      <c r="I2022" s="22"/>
      <c r="J2022" s="22"/>
      <c r="K2022" s="22"/>
      <c r="L2022" s="22"/>
      <c r="M2022" s="24" t="str">
        <f>CONCATENATE("Preet|",VLOOKUP(C2022,数据标准!E:AF,28,FALSE),"|",TRIM(D2022),"|",TRIM(D2022),"|",E2022,"|",SUBSTITUTE(SUBSTITUTE(F2022,CHAR(10),""),CHAR(13),""),"|")</f>
        <v>Preet|CD000001|AOA|AOA|973|宽扎|</v>
      </c>
    </row>
    <row r="2023" spans="1:13" s="17" customFormat="1" ht="12">
      <c r="A2023" s="10" t="s">
        <v>306</v>
      </c>
      <c r="B2023" s="22"/>
      <c r="C2023" s="22" t="s">
        <v>920</v>
      </c>
      <c r="D2023" s="22" t="s">
        <v>9602</v>
      </c>
      <c r="E2023" s="22" t="s">
        <v>4471</v>
      </c>
      <c r="F2023" s="22" t="s">
        <v>9603</v>
      </c>
      <c r="G2023" s="22"/>
      <c r="H2023" s="22"/>
      <c r="I2023" s="22"/>
      <c r="J2023" s="22"/>
      <c r="K2023" s="22"/>
      <c r="L2023" s="22"/>
      <c r="M2023" s="24" t="str">
        <f>CONCATENATE("Preet|",VLOOKUP(C2023,数据标准!E:AF,28,FALSE),"|",TRIM(D2023),"|",TRIM(D2023),"|",E2023,"|",SUBSTITUTE(SUBSTITUTE(F2023,CHAR(10),""),CHAR(13),""),"|")</f>
        <v>Preet|CD000001|ARS|ARS|032|阿根廷比索|</v>
      </c>
    </row>
    <row r="2024" spans="1:13" s="17" customFormat="1" ht="12">
      <c r="A2024" s="10" t="s">
        <v>306</v>
      </c>
      <c r="B2024" s="22"/>
      <c r="C2024" s="22" t="s">
        <v>920</v>
      </c>
      <c r="D2024" s="22" t="s">
        <v>9604</v>
      </c>
      <c r="E2024" s="22" t="s">
        <v>4485</v>
      </c>
      <c r="F2024" s="22" t="s">
        <v>9605</v>
      </c>
      <c r="G2024" s="22"/>
      <c r="H2024" s="22"/>
      <c r="I2024" s="22"/>
      <c r="J2024" s="22"/>
      <c r="K2024" s="22"/>
      <c r="L2024" s="22"/>
      <c r="M2024" s="24" t="str">
        <f>CONCATENATE("Preet|",VLOOKUP(C2024,数据标准!E:AF,28,FALSE),"|",TRIM(D2024),"|",TRIM(D2024),"|",E2024,"|",SUBSTITUTE(SUBSTITUTE(F2024,CHAR(10),""),CHAR(13),""),"|")</f>
        <v>Preet|CD000001|ATS|ATS|040|先令|</v>
      </c>
    </row>
    <row r="2025" spans="1:13" s="17" customFormat="1" ht="12">
      <c r="A2025" s="10" t="s">
        <v>306</v>
      </c>
      <c r="B2025" s="22"/>
      <c r="C2025" s="22" t="s">
        <v>920</v>
      </c>
      <c r="D2025" s="22" t="s">
        <v>9606</v>
      </c>
      <c r="E2025" s="22" t="s">
        <v>4478</v>
      </c>
      <c r="F2025" s="22" t="s">
        <v>9607</v>
      </c>
      <c r="G2025" s="22"/>
      <c r="H2025" s="22"/>
      <c r="I2025" s="22"/>
      <c r="J2025" s="22"/>
      <c r="K2025" s="22"/>
      <c r="L2025" s="22"/>
      <c r="M2025" s="24" t="str">
        <f>CONCATENATE("Preet|",VLOOKUP(C2025,数据标准!E:AF,28,FALSE),"|",TRIM(D2025),"|",TRIM(D2025),"|",E2025,"|",SUBSTITUTE(SUBSTITUTE(F2025,CHAR(10),""),CHAR(13),""),"|")</f>
        <v>Preet|CD000001|AUD|AUD|036|澳大利亚元|</v>
      </c>
    </row>
    <row r="2026" spans="1:13" s="17" customFormat="1" ht="12">
      <c r="A2026" s="10" t="s">
        <v>306</v>
      </c>
      <c r="B2026" s="22"/>
      <c r="C2026" s="22" t="s">
        <v>920</v>
      </c>
      <c r="D2026" s="22" t="s">
        <v>9608</v>
      </c>
      <c r="E2026" s="22">
        <v>533</v>
      </c>
      <c r="F2026" s="22" t="s">
        <v>9609</v>
      </c>
      <c r="G2026" s="22"/>
      <c r="H2026" s="22"/>
      <c r="I2026" s="22"/>
      <c r="J2026" s="22"/>
      <c r="K2026" s="22"/>
      <c r="L2026" s="22"/>
      <c r="M2026" s="24" t="str">
        <f>CONCATENATE("Preet|",VLOOKUP(C2026,数据标准!E:AF,28,FALSE),"|",TRIM(D2026),"|",TRIM(D2026),"|",E2026,"|",SUBSTITUTE(SUBSTITUTE(F2026,CHAR(10),""),CHAR(13),""),"|")</f>
        <v>Preet|CD000001|AWG|AWG|533|阿鲁巴盾|</v>
      </c>
    </row>
    <row r="2027" spans="1:13" s="17" customFormat="1" ht="12">
      <c r="A2027" s="10" t="s">
        <v>306</v>
      </c>
      <c r="B2027" s="22"/>
      <c r="C2027" s="22" t="s">
        <v>920</v>
      </c>
      <c r="D2027" s="22" t="s">
        <v>9610</v>
      </c>
      <c r="E2027" s="22" t="s">
        <v>4464</v>
      </c>
      <c r="F2027" s="22" t="s">
        <v>9611</v>
      </c>
      <c r="G2027" s="22"/>
      <c r="H2027" s="22"/>
      <c r="I2027" s="22"/>
      <c r="J2027" s="22"/>
      <c r="K2027" s="22"/>
      <c r="L2027" s="22"/>
      <c r="M2027" s="24" t="str">
        <f>CONCATENATE("Preet|",VLOOKUP(C2027,数据标准!E:AF,28,FALSE),"|",TRIM(D2027),"|",TRIM(D2027),"|",E2027,"|",SUBSTITUTE(SUBSTITUTE(F2027,CHAR(10),""),CHAR(13),""),"|")</f>
        <v>Preet|CD000001|AZM|AZM|031|阿塞拜疆马纳特|</v>
      </c>
    </row>
    <row r="2028" spans="1:13" s="17" customFormat="1" ht="12">
      <c r="A2028" s="10" t="s">
        <v>306</v>
      </c>
      <c r="B2028" s="22"/>
      <c r="C2028" s="22" t="s">
        <v>920</v>
      </c>
      <c r="D2028" s="22" t="s">
        <v>9612</v>
      </c>
      <c r="E2028" s="22" t="s">
        <v>9613</v>
      </c>
      <c r="F2028" s="22" t="s">
        <v>9614</v>
      </c>
      <c r="G2028" s="22"/>
      <c r="H2028" s="22"/>
      <c r="I2028" s="22"/>
      <c r="J2028" s="22"/>
      <c r="K2028" s="22"/>
      <c r="L2028" s="22"/>
      <c r="M2028" s="24" t="str">
        <f>CONCATENATE("Preet|",VLOOKUP(C2028,数据标准!E:AF,28,FALSE),"|",TRIM(D2028),"|",TRIM(D2028),"|",E2028,"|",SUBSTITUTE(SUBSTITUTE(F2028,CHAR(10),""),CHAR(13),""),"|")</f>
        <v>Preet|CD000001|BAM|BAM|977|可自由兑换标记|</v>
      </c>
    </row>
    <row r="2029" spans="1:13" s="17" customFormat="1" ht="12">
      <c r="A2029" s="10" t="s">
        <v>306</v>
      </c>
      <c r="B2029" s="22"/>
      <c r="C2029" s="22" t="s">
        <v>920</v>
      </c>
      <c r="D2029" s="22" t="s">
        <v>9615</v>
      </c>
      <c r="E2029" s="22" t="s">
        <v>4520</v>
      </c>
      <c r="F2029" s="22" t="s">
        <v>9616</v>
      </c>
      <c r="G2029" s="22"/>
      <c r="H2029" s="22"/>
      <c r="I2029" s="22"/>
      <c r="J2029" s="22"/>
      <c r="K2029" s="22"/>
      <c r="L2029" s="22"/>
      <c r="M2029" s="24" t="str">
        <f>CONCATENATE("Preet|",VLOOKUP(C2029,数据标准!E:AF,28,FALSE),"|",TRIM(D2029),"|",TRIM(D2029),"|",E2029,"|",SUBSTITUTE(SUBSTITUTE(F2029,CHAR(10),""),CHAR(13),""),"|")</f>
        <v>Preet|CD000001|BBD|BBD|052|巴巴多斯元|</v>
      </c>
    </row>
    <row r="2030" spans="1:13" s="17" customFormat="1" ht="12">
      <c r="A2030" s="10" t="s">
        <v>306</v>
      </c>
      <c r="B2030" s="22"/>
      <c r="C2030" s="22" t="s">
        <v>920</v>
      </c>
      <c r="D2030" s="22" t="s">
        <v>9617</v>
      </c>
      <c r="E2030" s="22" t="s">
        <v>4506</v>
      </c>
      <c r="F2030" s="22" t="s">
        <v>9618</v>
      </c>
      <c r="G2030" s="22"/>
      <c r="H2030" s="22"/>
      <c r="I2030" s="22"/>
      <c r="J2030" s="22"/>
      <c r="K2030" s="22"/>
      <c r="L2030" s="22"/>
      <c r="M2030" s="24" t="str">
        <f>CONCATENATE("Preet|",VLOOKUP(C2030,数据标准!E:AF,28,FALSE),"|",TRIM(D2030),"|",TRIM(D2030),"|",E2030,"|",SUBSTITUTE(SUBSTITUTE(F2030,CHAR(10),""),CHAR(13),""),"|")</f>
        <v>Preet|CD000001|BDT|BDT|050|塔卡|</v>
      </c>
    </row>
    <row r="2031" spans="1:13" s="17" customFormat="1" ht="12">
      <c r="A2031" s="10" t="s">
        <v>306</v>
      </c>
      <c r="B2031" s="22"/>
      <c r="C2031" s="22" t="s">
        <v>920</v>
      </c>
      <c r="D2031" s="22" t="s">
        <v>9619</v>
      </c>
      <c r="E2031" s="22" t="s">
        <v>4526</v>
      </c>
      <c r="F2031" s="22" t="s">
        <v>9620</v>
      </c>
      <c r="G2031" s="22"/>
      <c r="H2031" s="22"/>
      <c r="I2031" s="22"/>
      <c r="J2031" s="22"/>
      <c r="K2031" s="22"/>
      <c r="L2031" s="22"/>
      <c r="M2031" s="24" t="str">
        <f>CONCATENATE("Preet|",VLOOKUP(C2031,数据标准!E:AF,28,FALSE),"|",TRIM(D2031),"|",TRIM(D2031),"|",E2031,"|",SUBSTITUTE(SUBSTITUTE(F2031,CHAR(10),""),CHAR(13),""),"|")</f>
        <v>Preet|CD000001|BEF|BEF|056|比利时法郎|</v>
      </c>
    </row>
    <row r="2032" spans="1:13" s="17" customFormat="1" ht="12">
      <c r="A2032" s="10" t="s">
        <v>306</v>
      </c>
      <c r="B2032" s="22"/>
      <c r="C2032" s="22" t="s">
        <v>920</v>
      </c>
      <c r="D2032" s="22" t="s">
        <v>9621</v>
      </c>
      <c r="E2032" s="22">
        <v>100</v>
      </c>
      <c r="F2032" s="22" t="s">
        <v>9622</v>
      </c>
      <c r="G2032" s="22"/>
      <c r="H2032" s="22"/>
      <c r="I2032" s="22"/>
      <c r="J2032" s="22"/>
      <c r="K2032" s="22"/>
      <c r="L2032" s="22"/>
      <c r="M2032" s="24" t="str">
        <f>CONCATENATE("Preet|",VLOOKUP(C2032,数据标准!E:AF,28,FALSE),"|",TRIM(D2032),"|",TRIM(D2032),"|",E2032,"|",SUBSTITUTE(SUBSTITUTE(F2032,CHAR(10),""),CHAR(13),""),"|")</f>
        <v>Preet|CD000001|BGL|BGL|100|列弗|</v>
      </c>
    </row>
    <row r="2033" spans="1:13" s="17" customFormat="1" ht="12">
      <c r="A2033" s="10" t="s">
        <v>306</v>
      </c>
      <c r="B2033" s="22"/>
      <c r="C2033" s="22" t="s">
        <v>920</v>
      </c>
      <c r="D2033" s="22" t="s">
        <v>9623</v>
      </c>
      <c r="E2033" s="22" t="s">
        <v>9624</v>
      </c>
      <c r="F2033" s="22" t="s">
        <v>9625</v>
      </c>
      <c r="G2033" s="22"/>
      <c r="H2033" s="22"/>
      <c r="I2033" s="22"/>
      <c r="J2033" s="22"/>
      <c r="K2033" s="22"/>
      <c r="L2033" s="22"/>
      <c r="M2033" s="24" t="str">
        <f>CONCATENATE("Preet|",VLOOKUP(C2033,数据标准!E:AF,28,FALSE),"|",TRIM(D2033),"|",TRIM(D2033),"|",E2033,"|",SUBSTITUTE(SUBSTITUTE(F2033,CHAR(10),""),CHAR(13),""),"|")</f>
        <v>Preet|CD000001|BGN|BGN|975|保加利亚列弗|</v>
      </c>
    </row>
    <row r="2034" spans="1:13" s="17" customFormat="1" ht="12">
      <c r="A2034" s="10" t="s">
        <v>306</v>
      </c>
      <c r="B2034" s="22"/>
      <c r="C2034" s="22" t="s">
        <v>920</v>
      </c>
      <c r="D2034" s="22" t="s">
        <v>9626</v>
      </c>
      <c r="E2034" s="22" t="s">
        <v>4499</v>
      </c>
      <c r="F2034" s="22" t="s">
        <v>9627</v>
      </c>
      <c r="G2034" s="22"/>
      <c r="H2034" s="22"/>
      <c r="I2034" s="22"/>
      <c r="J2034" s="22"/>
      <c r="K2034" s="22"/>
      <c r="L2034" s="22"/>
      <c r="M2034" s="24" t="str">
        <f>CONCATENATE("Preet|",VLOOKUP(C2034,数据标准!E:AF,28,FALSE),"|",TRIM(D2034),"|",TRIM(D2034),"|",E2034,"|",SUBSTITUTE(SUBSTITUTE(F2034,CHAR(10),""),CHAR(13),""),"|")</f>
        <v>Preet|CD000001|BHD|BHD|048|巴林第纳尔|</v>
      </c>
    </row>
    <row r="2035" spans="1:13" s="17" customFormat="1" ht="12">
      <c r="A2035" s="10" t="s">
        <v>306</v>
      </c>
      <c r="B2035" s="22"/>
      <c r="C2035" s="22" t="s">
        <v>920</v>
      </c>
      <c r="D2035" s="22" t="s">
        <v>9628</v>
      </c>
      <c r="E2035" s="22">
        <v>108</v>
      </c>
      <c r="F2035" s="22" t="s">
        <v>9629</v>
      </c>
      <c r="G2035" s="22"/>
      <c r="H2035" s="22"/>
      <c r="I2035" s="22"/>
      <c r="J2035" s="22"/>
      <c r="K2035" s="22"/>
      <c r="L2035" s="22"/>
      <c r="M2035" s="24" t="str">
        <f>CONCATENATE("Preet|",VLOOKUP(C2035,数据标准!E:AF,28,FALSE),"|",TRIM(D2035),"|",TRIM(D2035),"|",E2035,"|",SUBSTITUTE(SUBSTITUTE(F2035,CHAR(10),""),CHAR(13),""),"|")</f>
        <v>Preet|CD000001|BIF|BIF|108|布隆迪法郎|</v>
      </c>
    </row>
    <row r="2036" spans="1:13" s="17" customFormat="1" ht="12">
      <c r="A2036" s="10" t="s">
        <v>306</v>
      </c>
      <c r="B2036" s="22"/>
      <c r="C2036" s="22" t="s">
        <v>920</v>
      </c>
      <c r="D2036" s="22" t="s">
        <v>9630</v>
      </c>
      <c r="E2036" s="22" t="s">
        <v>4533</v>
      </c>
      <c r="F2036" s="22" t="s">
        <v>9631</v>
      </c>
      <c r="G2036" s="22"/>
      <c r="H2036" s="22"/>
      <c r="I2036" s="22"/>
      <c r="J2036" s="22"/>
      <c r="K2036" s="22"/>
      <c r="L2036" s="22"/>
      <c r="M2036" s="24" t="str">
        <f>CONCATENATE("Preet|",VLOOKUP(C2036,数据标准!E:AF,28,FALSE),"|",TRIM(D2036),"|",TRIM(D2036),"|",E2036,"|",SUBSTITUTE(SUBSTITUTE(F2036,CHAR(10),""),CHAR(13),""),"|")</f>
        <v>Preet|CD000001|BMD|BMD|060|百慕大元|</v>
      </c>
    </row>
    <row r="2037" spans="1:13" s="17" customFormat="1" ht="12">
      <c r="A2037" s="10" t="s">
        <v>306</v>
      </c>
      <c r="B2037" s="22"/>
      <c r="C2037" s="22" t="s">
        <v>920</v>
      </c>
      <c r="D2037" s="22" t="s">
        <v>9632</v>
      </c>
      <c r="E2037" s="22" t="s">
        <v>4606</v>
      </c>
      <c r="F2037" s="22" t="s">
        <v>9633</v>
      </c>
      <c r="G2037" s="22"/>
      <c r="H2037" s="22"/>
      <c r="I2037" s="22"/>
      <c r="J2037" s="22"/>
      <c r="K2037" s="22"/>
      <c r="L2037" s="22"/>
      <c r="M2037" s="24" t="str">
        <f>CONCATENATE("Preet|",VLOOKUP(C2037,数据标准!E:AF,28,FALSE),"|",TRIM(D2037),"|",TRIM(D2037),"|",E2037,"|",SUBSTITUTE(SUBSTITUTE(F2037,CHAR(10),""),CHAR(13),""),"|")</f>
        <v>Preet|CD000001|BND|BND|096|文莱元|</v>
      </c>
    </row>
    <row r="2038" spans="1:13" s="17" customFormat="1" ht="12">
      <c r="A2038" s="10" t="s">
        <v>306</v>
      </c>
      <c r="B2038" s="22"/>
      <c r="C2038" s="22" t="s">
        <v>920</v>
      </c>
      <c r="D2038" s="22" t="s">
        <v>9634</v>
      </c>
      <c r="E2038" s="22" t="s">
        <v>4547</v>
      </c>
      <c r="F2038" s="22" t="s">
        <v>9635</v>
      </c>
      <c r="G2038" s="22"/>
      <c r="H2038" s="22"/>
      <c r="I2038" s="22"/>
      <c r="J2038" s="22"/>
      <c r="K2038" s="22"/>
      <c r="L2038" s="22"/>
      <c r="M2038" s="24" t="str">
        <f>CONCATENATE("Preet|",VLOOKUP(C2038,数据标准!E:AF,28,FALSE),"|",TRIM(D2038),"|",TRIM(D2038),"|",E2038,"|",SUBSTITUTE(SUBSTITUTE(F2038,CHAR(10),""),CHAR(13),""),"|")</f>
        <v>Preet|CD000001|BOB|BOB|068|玻利瓦诺|</v>
      </c>
    </row>
    <row r="2039" spans="1:13" s="17" customFormat="1" ht="12">
      <c r="A2039" s="10" t="s">
        <v>306</v>
      </c>
      <c r="B2039" s="22"/>
      <c r="C2039" s="22" t="s">
        <v>920</v>
      </c>
      <c r="D2039" s="22" t="s">
        <v>9636</v>
      </c>
      <c r="E2039" s="22">
        <v>984</v>
      </c>
      <c r="F2039" s="22" t="s">
        <v>9637</v>
      </c>
      <c r="G2039" s="22"/>
      <c r="H2039" s="22"/>
      <c r="I2039" s="22"/>
      <c r="J2039" s="22"/>
      <c r="K2039" s="22"/>
      <c r="L2039" s="22"/>
      <c r="M2039" s="24" t="str">
        <f>CONCATENATE("Preet|",VLOOKUP(C2039,数据标准!E:AF,28,FALSE),"|",TRIM(D2039),"|",TRIM(D2039),"|",E2039,"|",SUBSTITUTE(SUBSTITUTE(F2039,CHAR(10),""),CHAR(13),""),"|")</f>
        <v>Preet|CD000001|BOV|BOV|984|Mvdol|</v>
      </c>
    </row>
    <row r="2040" spans="1:13" s="17" customFormat="1" ht="12">
      <c r="A2040" s="10" t="s">
        <v>306</v>
      </c>
      <c r="B2040" s="22"/>
      <c r="C2040" s="22" t="s">
        <v>920</v>
      </c>
      <c r="D2040" s="22" t="s">
        <v>9638</v>
      </c>
      <c r="E2040" s="22">
        <v>986</v>
      </c>
      <c r="F2040" s="22" t="s">
        <v>9639</v>
      </c>
      <c r="G2040" s="22"/>
      <c r="H2040" s="22"/>
      <c r="I2040" s="22"/>
      <c r="J2040" s="22"/>
      <c r="K2040" s="22"/>
      <c r="L2040" s="22"/>
      <c r="M2040" s="24" t="str">
        <f>CONCATENATE("Preet|",VLOOKUP(C2040,数据标准!E:AF,28,FALSE),"|",TRIM(D2040),"|",TRIM(D2040),"|",E2040,"|",SUBSTITUTE(SUBSTITUTE(F2040,CHAR(10),""),CHAR(13),""),"|")</f>
        <v>Preet|CD000001|BRL|BRL|986|巴西瑞尔|</v>
      </c>
    </row>
    <row r="2041" spans="1:13" s="17" customFormat="1" ht="12">
      <c r="A2041" s="10" t="s">
        <v>306</v>
      </c>
      <c r="B2041" s="22"/>
      <c r="C2041" s="22" t="s">
        <v>920</v>
      </c>
      <c r="D2041" s="22" t="s">
        <v>9640</v>
      </c>
      <c r="E2041" s="22" t="s">
        <v>4492</v>
      </c>
      <c r="F2041" s="22" t="s">
        <v>9641</v>
      </c>
      <c r="G2041" s="22"/>
      <c r="H2041" s="22"/>
      <c r="I2041" s="22"/>
      <c r="J2041" s="22"/>
      <c r="K2041" s="22"/>
      <c r="L2041" s="22"/>
      <c r="M2041" s="24" t="str">
        <f>CONCATENATE("Preet|",VLOOKUP(C2041,数据标准!E:AF,28,FALSE),"|",TRIM(D2041),"|",TRIM(D2041),"|",E2041,"|",SUBSTITUTE(SUBSTITUTE(F2041,CHAR(10),""),CHAR(13),""),"|")</f>
        <v>Preet|CD000001|BSD|BSD|044|巴哈马元|</v>
      </c>
    </row>
    <row r="2042" spans="1:13" s="17" customFormat="1" ht="12">
      <c r="A2042" s="10" t="s">
        <v>306</v>
      </c>
      <c r="B2042" s="22"/>
      <c r="C2042" s="22" t="s">
        <v>920</v>
      </c>
      <c r="D2042" s="22" t="s">
        <v>4541</v>
      </c>
      <c r="E2042" s="22" t="s">
        <v>4540</v>
      </c>
      <c r="F2042" s="22" t="s">
        <v>9642</v>
      </c>
      <c r="G2042" s="22"/>
      <c r="H2042" s="22"/>
      <c r="I2042" s="22"/>
      <c r="J2042" s="22"/>
      <c r="K2042" s="22"/>
      <c r="L2042" s="22"/>
      <c r="M2042" s="24" t="str">
        <f>CONCATENATE("Preet|",VLOOKUP(C2042,数据标准!E:AF,28,FALSE),"|",TRIM(D2042),"|",TRIM(D2042),"|",E2042,"|",SUBSTITUTE(SUBSTITUTE(F2042,CHAR(10),""),CHAR(13),""),"|")</f>
        <v>Preet|CD000001|BTN|BTN|064|努尔特鲁姆|</v>
      </c>
    </row>
    <row r="2043" spans="1:13" s="17" customFormat="1" ht="12">
      <c r="A2043" s="10" t="s">
        <v>306</v>
      </c>
      <c r="B2043" s="22"/>
      <c r="C2043" s="22" t="s">
        <v>920</v>
      </c>
      <c r="D2043" s="22" t="s">
        <v>9643</v>
      </c>
      <c r="E2043" s="22" t="s">
        <v>4561</v>
      </c>
      <c r="F2043" s="22" t="s">
        <v>9644</v>
      </c>
      <c r="G2043" s="22"/>
      <c r="H2043" s="22"/>
      <c r="I2043" s="22"/>
      <c r="J2043" s="22"/>
      <c r="K2043" s="22"/>
      <c r="L2043" s="22"/>
      <c r="M2043" s="24" t="str">
        <f>CONCATENATE("Preet|",VLOOKUP(C2043,数据标准!E:AF,28,FALSE),"|",TRIM(D2043),"|",TRIM(D2043),"|",E2043,"|",SUBSTITUTE(SUBSTITUTE(F2043,CHAR(10),""),CHAR(13),""),"|")</f>
        <v>Preet|CD000001|BWP|BWP|072|普拉|</v>
      </c>
    </row>
    <row r="2044" spans="1:13" s="17" customFormat="1" ht="12">
      <c r="A2044" s="10" t="s">
        <v>306</v>
      </c>
      <c r="B2044" s="22"/>
      <c r="C2044" s="22" t="s">
        <v>920</v>
      </c>
      <c r="D2044" s="22" t="s">
        <v>9645</v>
      </c>
      <c r="E2044" s="22" t="s">
        <v>9646</v>
      </c>
      <c r="F2044" s="22" t="s">
        <v>9647</v>
      </c>
      <c r="G2044" s="22"/>
      <c r="H2044" s="22"/>
      <c r="I2044" s="22"/>
      <c r="J2044" s="22"/>
      <c r="K2044" s="22"/>
      <c r="L2044" s="22"/>
      <c r="M2044" s="24" t="str">
        <f>CONCATENATE("Preet|",VLOOKUP(C2044,数据标准!E:AF,28,FALSE),"|",TRIM(D2044),"|",TRIM(D2044),"|",E2044,"|",SUBSTITUTE(SUBSTITUTE(F2044,CHAR(10),""),CHAR(13),""),"|")</f>
        <v>Preet|CD000001|BYR|BYR|974|白俄罗斯卢布|</v>
      </c>
    </row>
    <row r="2045" spans="1:13" s="17" customFormat="1" ht="12">
      <c r="A2045" s="10" t="s">
        <v>306</v>
      </c>
      <c r="B2045" s="22"/>
      <c r="C2045" s="22" t="s">
        <v>920</v>
      </c>
      <c r="D2045" s="22" t="s">
        <v>9648</v>
      </c>
      <c r="E2045" s="22" t="s">
        <v>4581</v>
      </c>
      <c r="F2045" s="22" t="s">
        <v>9649</v>
      </c>
      <c r="G2045" s="22"/>
      <c r="H2045" s="22"/>
      <c r="I2045" s="22"/>
      <c r="J2045" s="22"/>
      <c r="K2045" s="22"/>
      <c r="L2045" s="22"/>
      <c r="M2045" s="24" t="str">
        <f>CONCATENATE("Preet|",VLOOKUP(C2045,数据标准!E:AF,28,FALSE),"|",TRIM(D2045),"|",TRIM(D2045),"|",E2045,"|",SUBSTITUTE(SUBSTITUTE(F2045,CHAR(10),""),CHAR(13),""),"|")</f>
        <v>Preet|CD000001|BZD|BZD|084|伯利兹元|</v>
      </c>
    </row>
    <row r="2046" spans="1:13" s="17" customFormat="1" ht="12">
      <c r="A2046" s="10" t="s">
        <v>306</v>
      </c>
      <c r="B2046" s="22"/>
      <c r="C2046" s="22" t="s">
        <v>920</v>
      </c>
      <c r="D2046" s="22" t="s">
        <v>9650</v>
      </c>
      <c r="E2046" s="22">
        <v>124</v>
      </c>
      <c r="F2046" s="22" t="s">
        <v>9651</v>
      </c>
      <c r="G2046" s="22"/>
      <c r="H2046" s="22"/>
      <c r="I2046" s="22"/>
      <c r="J2046" s="22"/>
      <c r="K2046" s="22"/>
      <c r="L2046" s="22"/>
      <c r="M2046" s="24" t="str">
        <f>CONCATENATE("Preet|",VLOOKUP(C2046,数据标准!E:AF,28,FALSE),"|",TRIM(D2046),"|",TRIM(D2046),"|",E2046,"|",SUBSTITUTE(SUBSTITUTE(F2046,CHAR(10),""),CHAR(13),""),"|")</f>
        <v>Preet|CD000001|CAD|CAD|124|加元|</v>
      </c>
    </row>
    <row r="2047" spans="1:13" s="17" customFormat="1" ht="12">
      <c r="A2047" s="10" t="s">
        <v>306</v>
      </c>
      <c r="B2047" s="22"/>
      <c r="C2047" s="22" t="s">
        <v>920</v>
      </c>
      <c r="D2047" s="22" t="s">
        <v>9652</v>
      </c>
      <c r="E2047" s="22" t="s">
        <v>9653</v>
      </c>
      <c r="F2047" s="22" t="s">
        <v>9654</v>
      </c>
      <c r="G2047" s="22"/>
      <c r="H2047" s="22"/>
      <c r="I2047" s="22"/>
      <c r="J2047" s="22"/>
      <c r="K2047" s="22"/>
      <c r="L2047" s="22"/>
      <c r="M2047" s="24" t="str">
        <f>CONCATENATE("Preet|",VLOOKUP(C2047,数据标准!E:AF,28,FALSE),"|",TRIM(D2047),"|",TRIM(D2047),"|",E2047,"|",SUBSTITUTE(SUBSTITUTE(F2047,CHAR(10),""),CHAR(13),""),"|")</f>
        <v>Preet|CD000001|CDF|CDF|976|刚果法郎|</v>
      </c>
    </row>
    <row r="2048" spans="1:13" s="17" customFormat="1" ht="12">
      <c r="A2048" s="10" t="s">
        <v>306</v>
      </c>
      <c r="B2048" s="22"/>
      <c r="C2048" s="22" t="s">
        <v>920</v>
      </c>
      <c r="D2048" s="22" t="s">
        <v>9655</v>
      </c>
      <c r="E2048" s="22">
        <v>756</v>
      </c>
      <c r="F2048" s="22" t="s">
        <v>9656</v>
      </c>
      <c r="G2048" s="22"/>
      <c r="H2048" s="22"/>
      <c r="I2048" s="22"/>
      <c r="J2048" s="22"/>
      <c r="K2048" s="22"/>
      <c r="L2048" s="22"/>
      <c r="M2048" s="24" t="str">
        <f>CONCATENATE("Preet|",VLOOKUP(C2048,数据标准!E:AF,28,FALSE),"|",TRIM(D2048),"|",TRIM(D2048),"|",E2048,"|",SUBSTITUTE(SUBSTITUTE(F2048,CHAR(10),""),CHAR(13),""),"|")</f>
        <v>Preet|CD000001|CHF|CHF|756|瑞士法郎|</v>
      </c>
    </row>
    <row r="2049" spans="1:13" s="17" customFormat="1" ht="12">
      <c r="A2049" s="10" t="s">
        <v>306</v>
      </c>
      <c r="B2049" s="22"/>
      <c r="C2049" s="22" t="s">
        <v>920</v>
      </c>
      <c r="D2049" s="22" t="s">
        <v>9657</v>
      </c>
      <c r="E2049" s="22">
        <v>990</v>
      </c>
      <c r="F2049" s="22" t="s">
        <v>9658</v>
      </c>
      <c r="G2049" s="22"/>
      <c r="H2049" s="22"/>
      <c r="I2049" s="22"/>
      <c r="J2049" s="22"/>
      <c r="K2049" s="22"/>
      <c r="L2049" s="22"/>
      <c r="M2049" s="24" t="str">
        <f>CONCATENATE("Preet|",VLOOKUP(C2049,数据标准!E:AF,28,FALSE),"|",TRIM(D2049),"|",TRIM(D2049),"|",E2049,"|",SUBSTITUTE(SUBSTITUTE(F2049,CHAR(10),""),CHAR(13),""),"|")</f>
        <v>Preet|CD000001|CLF|CLF|990|发展单位|</v>
      </c>
    </row>
    <row r="2050" spans="1:13" s="17" customFormat="1" ht="12">
      <c r="A2050" s="10" t="s">
        <v>306</v>
      </c>
      <c r="B2050" s="22"/>
      <c r="C2050" s="22" t="s">
        <v>920</v>
      </c>
      <c r="D2050" s="22" t="s">
        <v>9659</v>
      </c>
      <c r="E2050" s="22">
        <v>152</v>
      </c>
      <c r="F2050" s="22" t="s">
        <v>9660</v>
      </c>
      <c r="G2050" s="22"/>
      <c r="H2050" s="22"/>
      <c r="I2050" s="22"/>
      <c r="J2050" s="22"/>
      <c r="K2050" s="22"/>
      <c r="L2050" s="22"/>
      <c r="M2050" s="24" t="str">
        <f>CONCATENATE("Preet|",VLOOKUP(C2050,数据标准!E:AF,28,FALSE),"|",TRIM(D2050),"|",TRIM(D2050),"|",E2050,"|",SUBSTITUTE(SUBSTITUTE(F2050,CHAR(10),""),CHAR(13),""),"|")</f>
        <v>Preet|CD000001|CLP|CLP|152|智利比索|</v>
      </c>
    </row>
    <row r="2051" spans="1:13" s="17" customFormat="1" ht="12">
      <c r="A2051" s="10" t="s">
        <v>306</v>
      </c>
      <c r="B2051" s="22"/>
      <c r="C2051" s="22" t="s">
        <v>920</v>
      </c>
      <c r="D2051" s="22" t="s">
        <v>9661</v>
      </c>
      <c r="E2051" s="22">
        <v>156</v>
      </c>
      <c r="F2051" s="22" t="s">
        <v>9662</v>
      </c>
      <c r="G2051" s="22"/>
      <c r="H2051" s="22"/>
      <c r="I2051" s="22"/>
      <c r="J2051" s="22"/>
      <c r="K2051" s="22"/>
      <c r="L2051" s="22"/>
      <c r="M2051" s="24" t="str">
        <f>CONCATENATE("Preet|",VLOOKUP(C2051,数据标准!E:AF,28,FALSE),"|",TRIM(D2051),"|",TRIM(D2051),"|",E2051,"|",SUBSTITUTE(SUBSTITUTE(F2051,CHAR(10),""),CHAR(13),""),"|")</f>
        <v>Preet|CD000001|CNY|CNY|156|人民币元|</v>
      </c>
    </row>
    <row r="2052" spans="1:13" s="17" customFormat="1" ht="12">
      <c r="A2052" s="10" t="s">
        <v>306</v>
      </c>
      <c r="B2052" s="22"/>
      <c r="C2052" s="22" t="s">
        <v>920</v>
      </c>
      <c r="D2052" s="22" t="s">
        <v>9663</v>
      </c>
      <c r="E2052" s="22">
        <v>170</v>
      </c>
      <c r="F2052" s="22" t="s">
        <v>9664</v>
      </c>
      <c r="G2052" s="22"/>
      <c r="H2052" s="22"/>
      <c r="I2052" s="22"/>
      <c r="J2052" s="22"/>
      <c r="K2052" s="22"/>
      <c r="L2052" s="22"/>
      <c r="M2052" s="24" t="str">
        <f>CONCATENATE("Preet|",VLOOKUP(C2052,数据标准!E:AF,28,FALSE),"|",TRIM(D2052),"|",TRIM(D2052),"|",E2052,"|",SUBSTITUTE(SUBSTITUTE(F2052,CHAR(10),""),CHAR(13),""),"|")</f>
        <v>Preet|CD000001|COP|COP|170|哥伦比亚比索|</v>
      </c>
    </row>
    <row r="2053" spans="1:13" s="17" customFormat="1" ht="12">
      <c r="A2053" s="10" t="s">
        <v>306</v>
      </c>
      <c r="B2053" s="22"/>
      <c r="C2053" s="22" t="s">
        <v>920</v>
      </c>
      <c r="D2053" s="22" t="s">
        <v>9665</v>
      </c>
      <c r="E2053" s="22">
        <v>188</v>
      </c>
      <c r="F2053" s="22" t="s">
        <v>9666</v>
      </c>
      <c r="G2053" s="22"/>
      <c r="H2053" s="22"/>
      <c r="I2053" s="22"/>
      <c r="J2053" s="22"/>
      <c r="K2053" s="22"/>
      <c r="L2053" s="22"/>
      <c r="M2053" s="24" t="str">
        <f>CONCATENATE("Preet|",VLOOKUP(C2053,数据标准!E:AF,28,FALSE),"|",TRIM(D2053),"|",TRIM(D2053),"|",E2053,"|",SUBSTITUTE(SUBSTITUTE(F2053,CHAR(10),""),CHAR(13),""),"|")</f>
        <v>Preet|CD000001|CRC|CRC|188|哥斯达黎加科郎|</v>
      </c>
    </row>
    <row r="2054" spans="1:13" s="17" customFormat="1" ht="12">
      <c r="A2054" s="10" t="s">
        <v>306</v>
      </c>
      <c r="B2054" s="22"/>
      <c r="C2054" s="22" t="s">
        <v>920</v>
      </c>
      <c r="D2054" s="22" t="s">
        <v>9667</v>
      </c>
      <c r="E2054" s="22">
        <v>192</v>
      </c>
      <c r="F2054" s="22" t="s">
        <v>9668</v>
      </c>
      <c r="G2054" s="22"/>
      <c r="H2054" s="22"/>
      <c r="I2054" s="22"/>
      <c r="J2054" s="22"/>
      <c r="K2054" s="22"/>
      <c r="L2054" s="22"/>
      <c r="M2054" s="24" t="str">
        <f>CONCATENATE("Preet|",VLOOKUP(C2054,数据标准!E:AF,28,FALSE),"|",TRIM(D2054),"|",TRIM(D2054),"|",E2054,"|",SUBSTITUTE(SUBSTITUTE(F2054,CHAR(10),""),CHAR(13),""),"|")</f>
        <v>Preet|CD000001|CUP|CUP|192|古巴比索|</v>
      </c>
    </row>
    <row r="2055" spans="1:13" s="17" customFormat="1" ht="12">
      <c r="A2055" s="10" t="s">
        <v>306</v>
      </c>
      <c r="B2055" s="22"/>
      <c r="C2055" s="22" t="s">
        <v>920</v>
      </c>
      <c r="D2055" s="22" t="s">
        <v>9669</v>
      </c>
      <c r="E2055" s="22">
        <v>132</v>
      </c>
      <c r="F2055" s="22" t="s">
        <v>9670</v>
      </c>
      <c r="G2055" s="22"/>
      <c r="H2055" s="22"/>
      <c r="I2055" s="22"/>
      <c r="J2055" s="22"/>
      <c r="K2055" s="22"/>
      <c r="L2055" s="22"/>
      <c r="M2055" s="24" t="str">
        <f>CONCATENATE("Preet|",VLOOKUP(C2055,数据标准!E:AF,28,FALSE),"|",TRIM(D2055),"|",TRIM(D2055),"|",E2055,"|",SUBSTITUTE(SUBSTITUTE(F2055,CHAR(10),""),CHAR(13),""),"|")</f>
        <v>Preet|CD000001|CVE|CVE|132|佛得角埃斯库多|</v>
      </c>
    </row>
    <row r="2056" spans="1:13" s="17" customFormat="1" ht="12">
      <c r="A2056" s="10" t="s">
        <v>306</v>
      </c>
      <c r="B2056" s="22"/>
      <c r="C2056" s="22" t="s">
        <v>920</v>
      </c>
      <c r="D2056" s="22" t="s">
        <v>4790</v>
      </c>
      <c r="E2056" s="22">
        <v>196</v>
      </c>
      <c r="F2056" s="22" t="s">
        <v>9671</v>
      </c>
      <c r="G2056" s="22"/>
      <c r="H2056" s="22"/>
      <c r="I2056" s="22"/>
      <c r="J2056" s="22"/>
      <c r="K2056" s="22"/>
      <c r="L2056" s="22"/>
      <c r="M2056" s="24" t="str">
        <f>CONCATENATE("Preet|",VLOOKUP(C2056,数据标准!E:AF,28,FALSE),"|",TRIM(D2056),"|",TRIM(D2056),"|",E2056,"|",SUBSTITUTE(SUBSTITUTE(F2056,CHAR(10),""),CHAR(13),""),"|")</f>
        <v>Preet|CD000001|CYP|CYP|196|塞浦路斯镑|</v>
      </c>
    </row>
    <row r="2057" spans="1:13" s="17" customFormat="1" ht="12">
      <c r="A2057" s="10" t="s">
        <v>306</v>
      </c>
      <c r="B2057" s="22"/>
      <c r="C2057" s="22" t="s">
        <v>920</v>
      </c>
      <c r="D2057" s="22" t="s">
        <v>9672</v>
      </c>
      <c r="E2057" s="22">
        <v>203</v>
      </c>
      <c r="F2057" s="22" t="s">
        <v>9673</v>
      </c>
      <c r="G2057" s="22"/>
      <c r="H2057" s="22"/>
      <c r="I2057" s="22"/>
      <c r="J2057" s="22"/>
      <c r="K2057" s="22"/>
      <c r="L2057" s="22"/>
      <c r="M2057" s="24" t="str">
        <f>CONCATENATE("Preet|",VLOOKUP(C2057,数据标准!E:AF,28,FALSE),"|",TRIM(D2057),"|",TRIM(D2057),"|",E2057,"|",SUBSTITUTE(SUBSTITUTE(F2057,CHAR(10),""),CHAR(13),""),"|")</f>
        <v>Preet|CD000001|CZK|CZK|203|捷克克郎|</v>
      </c>
    </row>
    <row r="2058" spans="1:13" s="17" customFormat="1" ht="12">
      <c r="A2058" s="10" t="s">
        <v>306</v>
      </c>
      <c r="B2058" s="22"/>
      <c r="C2058" s="22" t="s">
        <v>920</v>
      </c>
      <c r="D2058" s="22" t="s">
        <v>9674</v>
      </c>
      <c r="E2058" s="22" t="s">
        <v>4964</v>
      </c>
      <c r="F2058" s="22" t="s">
        <v>9675</v>
      </c>
      <c r="G2058" s="22"/>
      <c r="H2058" s="22"/>
      <c r="I2058" s="22"/>
      <c r="J2058" s="22"/>
      <c r="K2058" s="22"/>
      <c r="L2058" s="22"/>
      <c r="M2058" s="24" t="str">
        <f>CONCATENATE("Preet|",VLOOKUP(C2058,数据标准!E:AF,28,FALSE),"|",TRIM(D2058),"|",TRIM(D2058),"|",E2058,"|",SUBSTITUTE(SUBSTITUTE(F2058,CHAR(10),""),CHAR(13),""),"|")</f>
        <v>Preet|CD000001|DEM|DEM|276|德国马克|</v>
      </c>
    </row>
    <row r="2059" spans="1:13" s="17" customFormat="1" ht="12">
      <c r="A2059" s="10" t="s">
        <v>306</v>
      </c>
      <c r="B2059" s="22"/>
      <c r="C2059" s="22" t="s">
        <v>920</v>
      </c>
      <c r="D2059" s="22" t="s">
        <v>9676</v>
      </c>
      <c r="E2059" s="22">
        <v>262</v>
      </c>
      <c r="F2059" s="22" t="s">
        <v>9677</v>
      </c>
      <c r="G2059" s="22"/>
      <c r="H2059" s="22"/>
      <c r="I2059" s="22"/>
      <c r="J2059" s="22"/>
      <c r="K2059" s="22"/>
      <c r="L2059" s="22"/>
      <c r="M2059" s="24" t="str">
        <f>CONCATENATE("Preet|",VLOOKUP(C2059,数据标准!E:AF,28,FALSE),"|",TRIM(D2059),"|",TRIM(D2059),"|",E2059,"|",SUBSTITUTE(SUBSTITUTE(F2059,CHAR(10),""),CHAR(13),""),"|")</f>
        <v>Preet|CD000001|DJF|DJF|262|吉布提法郎|</v>
      </c>
    </row>
    <row r="2060" spans="1:13" s="17" customFormat="1" ht="12">
      <c r="A2060" s="10" t="s">
        <v>306</v>
      </c>
      <c r="B2060" s="22"/>
      <c r="C2060" s="22" t="s">
        <v>920</v>
      </c>
      <c r="D2060" s="22" t="s">
        <v>9678</v>
      </c>
      <c r="E2060" s="22">
        <v>208</v>
      </c>
      <c r="F2060" s="22" t="s">
        <v>9679</v>
      </c>
      <c r="G2060" s="22"/>
      <c r="H2060" s="22"/>
      <c r="I2060" s="22"/>
      <c r="J2060" s="22"/>
      <c r="K2060" s="22"/>
      <c r="L2060" s="22"/>
      <c r="M2060" s="24" t="str">
        <f>CONCATENATE("Preet|",VLOOKUP(C2060,数据标准!E:AF,28,FALSE),"|",TRIM(D2060),"|",TRIM(D2060),"|",E2060,"|",SUBSTITUTE(SUBSTITUTE(F2060,CHAR(10),""),CHAR(13),""),"|")</f>
        <v>Preet|CD000001|DKK|DKK|208|丹麦克郎|</v>
      </c>
    </row>
    <row r="2061" spans="1:13" s="17" customFormat="1" ht="12">
      <c r="A2061" s="10" t="s">
        <v>306</v>
      </c>
      <c r="B2061" s="22"/>
      <c r="C2061" s="22" t="s">
        <v>920</v>
      </c>
      <c r="D2061" s="22" t="s">
        <v>9680</v>
      </c>
      <c r="E2061" s="22">
        <v>214</v>
      </c>
      <c r="F2061" s="22" t="s">
        <v>9681</v>
      </c>
      <c r="G2061" s="22"/>
      <c r="H2061" s="22"/>
      <c r="I2061" s="22"/>
      <c r="J2061" s="22"/>
      <c r="K2061" s="22"/>
      <c r="L2061" s="22"/>
      <c r="M2061" s="24" t="str">
        <f>CONCATENATE("Preet|",VLOOKUP(C2061,数据标准!E:AF,28,FALSE),"|",TRIM(D2061),"|",TRIM(D2061),"|",E2061,"|",SUBSTITUTE(SUBSTITUTE(F2061,CHAR(10),""),CHAR(13),""),"|")</f>
        <v>Preet|CD000001|DOP|DOP|214|多米尼加比索|</v>
      </c>
    </row>
    <row r="2062" spans="1:13" s="17" customFormat="1" ht="12">
      <c r="A2062" s="10" t="s">
        <v>306</v>
      </c>
      <c r="B2062" s="22"/>
      <c r="C2062" s="22" t="s">
        <v>920</v>
      </c>
      <c r="D2062" s="22" t="s">
        <v>9682</v>
      </c>
      <c r="E2062" s="22" t="s">
        <v>4431</v>
      </c>
      <c r="F2062" s="22" t="s">
        <v>9683</v>
      </c>
      <c r="G2062" s="22"/>
      <c r="H2062" s="22"/>
      <c r="I2062" s="22"/>
      <c r="J2062" s="22"/>
      <c r="K2062" s="22"/>
      <c r="L2062" s="22"/>
      <c r="M2062" s="24" t="str">
        <f>CONCATENATE("Preet|",VLOOKUP(C2062,数据标准!E:AF,28,FALSE),"|",TRIM(D2062),"|",TRIM(D2062),"|",E2062,"|",SUBSTITUTE(SUBSTITUTE(F2062,CHAR(10),""),CHAR(13),""),"|")</f>
        <v>Preet|CD000001|DZD|DZD|012|阿尔及利亚第纳尔|</v>
      </c>
    </row>
    <row r="2063" spans="1:13" s="17" customFormat="1" ht="12">
      <c r="A2063" s="10" t="s">
        <v>306</v>
      </c>
      <c r="B2063" s="22"/>
      <c r="C2063" s="22" t="s">
        <v>920</v>
      </c>
      <c r="D2063" s="22" t="s">
        <v>9684</v>
      </c>
      <c r="E2063" s="22">
        <v>233</v>
      </c>
      <c r="F2063" s="22" t="s">
        <v>9685</v>
      </c>
      <c r="G2063" s="22"/>
      <c r="H2063" s="22"/>
      <c r="I2063" s="22"/>
      <c r="J2063" s="22"/>
      <c r="K2063" s="22"/>
      <c r="L2063" s="22"/>
      <c r="M2063" s="24" t="str">
        <f>CONCATENATE("Preet|",VLOOKUP(C2063,数据标准!E:AF,28,FALSE),"|",TRIM(D2063),"|",TRIM(D2063),"|",E2063,"|",SUBSTITUTE(SUBSTITUTE(F2063,CHAR(10),""),CHAR(13),""),"|")</f>
        <v>Preet|CD000001|EEK|EEK|233|克罗姆|</v>
      </c>
    </row>
    <row r="2064" spans="1:13" s="17" customFormat="1" ht="12">
      <c r="A2064" s="10" t="s">
        <v>306</v>
      </c>
      <c r="B2064" s="22"/>
      <c r="C2064" s="22" t="s">
        <v>920</v>
      </c>
      <c r="D2064" s="22" t="s">
        <v>9686</v>
      </c>
      <c r="E2064" s="22">
        <v>818</v>
      </c>
      <c r="F2064" s="22" t="s">
        <v>9687</v>
      </c>
      <c r="G2064" s="22"/>
      <c r="H2064" s="22"/>
      <c r="I2064" s="22"/>
      <c r="J2064" s="22"/>
      <c r="K2064" s="22"/>
      <c r="L2064" s="22"/>
      <c r="M2064" s="24" t="str">
        <f>CONCATENATE("Preet|",VLOOKUP(C2064,数据标准!E:AF,28,FALSE),"|",TRIM(D2064),"|",TRIM(D2064),"|",E2064,"|",SUBSTITUTE(SUBSTITUTE(F2064,CHAR(10),""),CHAR(13),""),"|")</f>
        <v>Preet|CD000001|EGP|EGP|818|埃及镑|</v>
      </c>
    </row>
    <row r="2065" spans="1:13" s="17" customFormat="1" ht="12">
      <c r="A2065" s="10" t="s">
        <v>306</v>
      </c>
      <c r="B2065" s="22"/>
      <c r="C2065" s="22" t="s">
        <v>920</v>
      </c>
      <c r="D2065" s="22" t="s">
        <v>9688</v>
      </c>
      <c r="E2065" s="22" t="s">
        <v>4858</v>
      </c>
      <c r="F2065" s="22" t="s">
        <v>9689</v>
      </c>
      <c r="G2065" s="22"/>
      <c r="H2065" s="22"/>
      <c r="I2065" s="22"/>
      <c r="J2065" s="22"/>
      <c r="K2065" s="22"/>
      <c r="L2065" s="22"/>
      <c r="M2065" s="24" t="str">
        <f>CONCATENATE("Preet|",VLOOKUP(C2065,数据标准!E:AF,28,FALSE),"|",TRIM(D2065),"|",TRIM(D2065),"|",E2065,"|",SUBSTITUTE(SUBSTITUTE(F2065,CHAR(10),""),CHAR(13),""),"|")</f>
        <v>Preet|CD000001|ERN|ERN|232|纳克法|</v>
      </c>
    </row>
    <row r="2066" spans="1:13" s="17" customFormat="1" ht="12">
      <c r="A2066" s="10" t="s">
        <v>306</v>
      </c>
      <c r="B2066" s="22"/>
      <c r="C2066" s="22" t="s">
        <v>920</v>
      </c>
      <c r="D2066" s="22" t="s">
        <v>5782</v>
      </c>
      <c r="E2066" s="22">
        <v>724</v>
      </c>
      <c r="F2066" s="22" t="s">
        <v>9690</v>
      </c>
      <c r="G2066" s="22"/>
      <c r="H2066" s="22"/>
      <c r="I2066" s="22"/>
      <c r="J2066" s="22"/>
      <c r="K2066" s="22"/>
      <c r="L2066" s="22"/>
      <c r="M2066" s="24" t="str">
        <f>CONCATENATE("Preet|",VLOOKUP(C2066,数据标准!E:AF,28,FALSE),"|",TRIM(D2066),"|",TRIM(D2066),"|",E2066,"|",SUBSTITUTE(SUBSTITUTE(F2066,CHAR(10),""),CHAR(13),""),"|")</f>
        <v>Preet|CD000001|ESP|ESP|724|西班牙比赛塔|</v>
      </c>
    </row>
    <row r="2067" spans="1:13" s="17" customFormat="1" ht="12">
      <c r="A2067" s="10" t="s">
        <v>306</v>
      </c>
      <c r="B2067" s="22"/>
      <c r="C2067" s="22" t="s">
        <v>920</v>
      </c>
      <c r="D2067" s="22" t="s">
        <v>9691</v>
      </c>
      <c r="E2067" s="22">
        <v>230</v>
      </c>
      <c r="F2067" s="22" t="s">
        <v>9692</v>
      </c>
      <c r="G2067" s="22"/>
      <c r="H2067" s="22"/>
      <c r="I2067" s="22"/>
      <c r="J2067" s="22"/>
      <c r="K2067" s="22"/>
      <c r="L2067" s="22"/>
      <c r="M2067" s="24" t="str">
        <f>CONCATENATE("Preet|",VLOOKUP(C2067,数据标准!E:AF,28,FALSE),"|",TRIM(D2067),"|",TRIM(D2067),"|",E2067,"|",SUBSTITUTE(SUBSTITUTE(F2067,CHAR(10),""),CHAR(13),""),"|")</f>
        <v>Preet|CD000001|ETB|ETB|230|埃塞俄比亚比尔|</v>
      </c>
    </row>
    <row r="2068" spans="1:13" s="17" customFormat="1" ht="12">
      <c r="A2068" s="10" t="s">
        <v>306</v>
      </c>
      <c r="B2068" s="22"/>
      <c r="C2068" s="22" t="s">
        <v>920</v>
      </c>
      <c r="D2068" s="22" t="s">
        <v>9693</v>
      </c>
      <c r="E2068" s="22">
        <v>978</v>
      </c>
      <c r="F2068" s="22" t="s">
        <v>9694</v>
      </c>
      <c r="G2068" s="22"/>
      <c r="H2068" s="22"/>
      <c r="I2068" s="22"/>
      <c r="J2068" s="22"/>
      <c r="K2068" s="22"/>
      <c r="L2068" s="22"/>
      <c r="M2068" s="24" t="str">
        <f>CONCATENATE("Preet|",VLOOKUP(C2068,数据标准!E:AF,28,FALSE),"|",TRIM(D2068),"|",TRIM(D2068),"|",E2068,"|",SUBSTITUTE(SUBSTITUTE(F2068,CHAR(10),""),CHAR(13),""),"|")</f>
        <v>Preet|CD000001|EUR|EUR|978|欧元|</v>
      </c>
    </row>
    <row r="2069" spans="1:13" s="17" customFormat="1" ht="12">
      <c r="A2069" s="10" t="s">
        <v>306</v>
      </c>
      <c r="B2069" s="22"/>
      <c r="C2069" s="22" t="s">
        <v>920</v>
      </c>
      <c r="D2069" s="22" t="s">
        <v>9695</v>
      </c>
      <c r="E2069" s="22">
        <v>246</v>
      </c>
      <c r="F2069" s="22" t="s">
        <v>9696</v>
      </c>
      <c r="G2069" s="22"/>
      <c r="H2069" s="22"/>
      <c r="I2069" s="22"/>
      <c r="J2069" s="22"/>
      <c r="K2069" s="22"/>
      <c r="L2069" s="22"/>
      <c r="M2069" s="24" t="str">
        <f>CONCATENATE("Preet|",VLOOKUP(C2069,数据标准!E:AF,28,FALSE),"|",TRIM(D2069),"|",TRIM(D2069),"|",E2069,"|",SUBSTITUTE(SUBSTITUTE(F2069,CHAR(10),""),CHAR(13),""),"|")</f>
        <v>Preet|CD000001|FIM|FIM|246|马克|</v>
      </c>
    </row>
    <row r="2070" spans="1:13" s="17" customFormat="1" ht="12">
      <c r="A2070" s="10" t="s">
        <v>306</v>
      </c>
      <c r="B2070" s="22"/>
      <c r="C2070" s="22" t="s">
        <v>920</v>
      </c>
      <c r="D2070" s="22" t="s">
        <v>9697</v>
      </c>
      <c r="E2070" s="22">
        <v>242</v>
      </c>
      <c r="F2070" s="22" t="s">
        <v>9698</v>
      </c>
      <c r="G2070" s="22"/>
      <c r="H2070" s="22"/>
      <c r="I2070" s="22"/>
      <c r="J2070" s="22"/>
      <c r="K2070" s="22"/>
      <c r="L2070" s="22"/>
      <c r="M2070" s="24" t="str">
        <f>CONCATENATE("Preet|",VLOOKUP(C2070,数据标准!E:AF,28,FALSE),"|",TRIM(D2070),"|",TRIM(D2070),"|",E2070,"|",SUBSTITUTE(SUBSTITUTE(F2070,CHAR(10),""),CHAR(13),""),"|")</f>
        <v>Preet|CD000001|FJD|FJD|242|斐济元|</v>
      </c>
    </row>
    <row r="2071" spans="1:13" s="17" customFormat="1" ht="12">
      <c r="A2071" s="10" t="s">
        <v>306</v>
      </c>
      <c r="B2071" s="22"/>
      <c r="C2071" s="22" t="s">
        <v>920</v>
      </c>
      <c r="D2071" s="22" t="s">
        <v>9699</v>
      </c>
      <c r="E2071" s="22">
        <v>238</v>
      </c>
      <c r="F2071" s="22" t="s">
        <v>9700</v>
      </c>
      <c r="G2071" s="22"/>
      <c r="H2071" s="22"/>
      <c r="I2071" s="22"/>
      <c r="J2071" s="22"/>
      <c r="K2071" s="22"/>
      <c r="L2071" s="22"/>
      <c r="M2071" s="24" t="str">
        <f>CONCATENATE("Preet|",VLOOKUP(C2071,数据标准!E:AF,28,FALSE),"|",TRIM(D2071),"|",TRIM(D2071),"|",E2071,"|",SUBSTITUTE(SUBSTITUTE(F2071,CHAR(10),""),CHAR(13),""),"|")</f>
        <v>Preet|CD000001|FKP|FKP|238|福克兰群岛镑|</v>
      </c>
    </row>
    <row r="2072" spans="1:13" s="17" customFormat="1" ht="12">
      <c r="A2072" s="10" t="s">
        <v>306</v>
      </c>
      <c r="B2072" s="22"/>
      <c r="C2072" s="22" t="s">
        <v>920</v>
      </c>
      <c r="D2072" s="22" t="s">
        <v>9701</v>
      </c>
      <c r="E2072" s="22">
        <v>250</v>
      </c>
      <c r="F2072" s="22" t="s">
        <v>9702</v>
      </c>
      <c r="G2072" s="22"/>
      <c r="H2072" s="22"/>
      <c r="I2072" s="22"/>
      <c r="J2072" s="22"/>
      <c r="K2072" s="22"/>
      <c r="L2072" s="22"/>
      <c r="M2072" s="24" t="str">
        <f>CONCATENATE("Preet|",VLOOKUP(C2072,数据标准!E:AF,28,FALSE),"|",TRIM(D2072),"|",TRIM(D2072),"|",E2072,"|",SUBSTITUTE(SUBSTITUTE(F2072,CHAR(10),""),CHAR(13),""),"|")</f>
        <v>Preet|CD000001|FRF|FRF|250|法国法郎|</v>
      </c>
    </row>
    <row r="2073" spans="1:13" s="17" customFormat="1" ht="12">
      <c r="A2073" s="10" t="s">
        <v>306</v>
      </c>
      <c r="B2073" s="22"/>
      <c r="C2073" s="22" t="s">
        <v>920</v>
      </c>
      <c r="D2073" s="22" t="s">
        <v>9703</v>
      </c>
      <c r="E2073" s="22">
        <v>826</v>
      </c>
      <c r="F2073" s="22" t="s">
        <v>9704</v>
      </c>
      <c r="G2073" s="22"/>
      <c r="H2073" s="22"/>
      <c r="I2073" s="22"/>
      <c r="J2073" s="22"/>
      <c r="K2073" s="22"/>
      <c r="L2073" s="22"/>
      <c r="M2073" s="24" t="str">
        <f>CONCATENATE("Preet|",VLOOKUP(C2073,数据标准!E:AF,28,FALSE),"|",TRIM(D2073),"|",TRIM(D2073),"|",E2073,"|",SUBSTITUTE(SUBSTITUTE(F2073,CHAR(10),""),CHAR(13),""),"|")</f>
        <v>Preet|CD000001|GBP|GBP|826|英镑|</v>
      </c>
    </row>
    <row r="2074" spans="1:13" s="17" customFormat="1" ht="12">
      <c r="A2074" s="10" t="s">
        <v>306</v>
      </c>
      <c r="B2074" s="22"/>
      <c r="C2074" s="22" t="s">
        <v>920</v>
      </c>
      <c r="D2074" s="22" t="s">
        <v>9705</v>
      </c>
      <c r="E2074" s="22" t="s">
        <v>9706</v>
      </c>
      <c r="F2074" s="22" t="s">
        <v>9707</v>
      </c>
      <c r="G2074" s="22"/>
      <c r="H2074" s="22"/>
      <c r="I2074" s="22"/>
      <c r="J2074" s="22"/>
      <c r="K2074" s="22"/>
      <c r="L2074" s="22"/>
      <c r="M2074" s="24" t="str">
        <f>CONCATENATE("Preet|",VLOOKUP(C2074,数据标准!E:AF,28,FALSE),"|",TRIM(D2074),"|",TRIM(D2074),"|",E2074,"|",SUBSTITUTE(SUBSTITUTE(F2074,CHAR(10),""),CHAR(13),""),"|")</f>
        <v>Preet|CD000001|GEL|GEL|981|拉里|</v>
      </c>
    </row>
    <row r="2075" spans="1:13" s="17" customFormat="1" ht="12">
      <c r="A2075" s="10" t="s">
        <v>306</v>
      </c>
      <c r="B2075" s="22"/>
      <c r="C2075" s="22" t="s">
        <v>920</v>
      </c>
      <c r="D2075" s="22" t="s">
        <v>9708</v>
      </c>
      <c r="E2075" s="22">
        <v>288</v>
      </c>
      <c r="F2075" s="22" t="s">
        <v>9709</v>
      </c>
      <c r="G2075" s="22"/>
      <c r="H2075" s="22"/>
      <c r="I2075" s="22"/>
      <c r="J2075" s="22"/>
      <c r="K2075" s="22"/>
      <c r="L2075" s="22"/>
      <c r="M2075" s="24" t="str">
        <f>CONCATENATE("Preet|",VLOOKUP(C2075,数据标准!E:AF,28,FALSE),"|",TRIM(D2075),"|",TRIM(D2075),"|",E2075,"|",SUBSTITUTE(SUBSTITUTE(F2075,CHAR(10),""),CHAR(13),""),"|")</f>
        <v>Preet|CD000001|GHC|GHC|288|塞地|</v>
      </c>
    </row>
    <row r="2076" spans="1:13" s="17" customFormat="1" ht="12">
      <c r="A2076" s="10" t="s">
        <v>306</v>
      </c>
      <c r="B2076" s="22"/>
      <c r="C2076" s="22" t="s">
        <v>920</v>
      </c>
      <c r="D2076" s="22" t="s">
        <v>9710</v>
      </c>
      <c r="E2076" s="22">
        <v>292</v>
      </c>
      <c r="F2076" s="22" t="s">
        <v>9711</v>
      </c>
      <c r="G2076" s="22"/>
      <c r="H2076" s="22"/>
      <c r="I2076" s="22"/>
      <c r="J2076" s="22"/>
      <c r="K2076" s="22"/>
      <c r="L2076" s="22"/>
      <c r="M2076" s="24" t="str">
        <f>CONCATENATE("Preet|",VLOOKUP(C2076,数据标准!E:AF,28,FALSE),"|",TRIM(D2076),"|",TRIM(D2076),"|",E2076,"|",SUBSTITUTE(SUBSTITUTE(F2076,CHAR(10),""),CHAR(13),""),"|")</f>
        <v>Preet|CD000001|GIP|GIP|292|直布罗陀镑|</v>
      </c>
    </row>
    <row r="2077" spans="1:13" s="17" customFormat="1" ht="12">
      <c r="A2077" s="10" t="s">
        <v>306</v>
      </c>
      <c r="B2077" s="22"/>
      <c r="C2077" s="22" t="s">
        <v>920</v>
      </c>
      <c r="D2077" s="22" t="s">
        <v>9712</v>
      </c>
      <c r="E2077" s="22">
        <v>270</v>
      </c>
      <c r="F2077" s="22" t="s">
        <v>9713</v>
      </c>
      <c r="G2077" s="22"/>
      <c r="H2077" s="22"/>
      <c r="I2077" s="22"/>
      <c r="J2077" s="22"/>
      <c r="K2077" s="22"/>
      <c r="L2077" s="22"/>
      <c r="M2077" s="24" t="str">
        <f>CONCATENATE("Preet|",VLOOKUP(C2077,数据标准!E:AF,28,FALSE),"|",TRIM(D2077),"|",TRIM(D2077),"|",E2077,"|",SUBSTITUTE(SUBSTITUTE(F2077,CHAR(10),""),CHAR(13),""),"|")</f>
        <v>Preet|CD000001|GMD|GMD|270|达拉西|</v>
      </c>
    </row>
    <row r="2078" spans="1:13" s="17" customFormat="1" ht="12">
      <c r="A2078" s="10" t="s">
        <v>306</v>
      </c>
      <c r="B2078" s="22"/>
      <c r="C2078" s="22" t="s">
        <v>920</v>
      </c>
      <c r="D2078" s="22" t="s">
        <v>9714</v>
      </c>
      <c r="E2078" s="22">
        <v>324</v>
      </c>
      <c r="F2078" s="22" t="s">
        <v>9715</v>
      </c>
      <c r="G2078" s="22"/>
      <c r="H2078" s="22"/>
      <c r="I2078" s="22"/>
      <c r="J2078" s="22"/>
      <c r="K2078" s="22"/>
      <c r="L2078" s="22"/>
      <c r="M2078" s="24" t="str">
        <f>CONCATENATE("Preet|",VLOOKUP(C2078,数据标准!E:AF,28,FALSE),"|",TRIM(D2078),"|",TRIM(D2078),"|",E2078,"|",SUBSTITUTE(SUBSTITUTE(F2078,CHAR(10),""),CHAR(13),""),"|")</f>
        <v>Preet|CD000001|GNF|GNF|324|几内亚法郎|</v>
      </c>
    </row>
    <row r="2079" spans="1:13" s="17" customFormat="1" ht="12">
      <c r="A2079" s="10" t="s">
        <v>306</v>
      </c>
      <c r="B2079" s="22"/>
      <c r="C2079" s="22" t="s">
        <v>920</v>
      </c>
      <c r="D2079" s="22" t="s">
        <v>5005</v>
      </c>
      <c r="E2079" s="22">
        <v>300</v>
      </c>
      <c r="F2079" s="22" t="s">
        <v>9716</v>
      </c>
      <c r="G2079" s="22"/>
      <c r="H2079" s="22"/>
      <c r="I2079" s="22"/>
      <c r="J2079" s="22"/>
      <c r="K2079" s="22"/>
      <c r="L2079" s="22"/>
      <c r="M2079" s="24" t="str">
        <f>CONCATENATE("Preet|",VLOOKUP(C2079,数据标准!E:AF,28,FALSE),"|",TRIM(D2079),"|",TRIM(D2079),"|",E2079,"|",SUBSTITUTE(SUBSTITUTE(F2079,CHAR(10),""),CHAR(13),""),"|")</f>
        <v>Preet|CD000001|GRD|GRD|300|德拉克马|</v>
      </c>
    </row>
    <row r="2080" spans="1:13" s="17" customFormat="1" ht="12">
      <c r="A2080" s="10" t="s">
        <v>306</v>
      </c>
      <c r="B2080" s="22"/>
      <c r="C2080" s="22" t="s">
        <v>920</v>
      </c>
      <c r="D2080" s="22" t="s">
        <v>9717</v>
      </c>
      <c r="E2080" s="22">
        <v>320</v>
      </c>
      <c r="F2080" s="22" t="s">
        <v>9718</v>
      </c>
      <c r="G2080" s="22"/>
      <c r="H2080" s="22"/>
      <c r="I2080" s="22"/>
      <c r="J2080" s="22"/>
      <c r="K2080" s="22"/>
      <c r="L2080" s="22"/>
      <c r="M2080" s="24" t="str">
        <f>CONCATENATE("Preet|",VLOOKUP(C2080,数据标准!E:AF,28,FALSE),"|",TRIM(D2080),"|",TRIM(D2080),"|",E2080,"|",SUBSTITUTE(SUBSTITUTE(F2080,CHAR(10),""),CHAR(13),""),"|")</f>
        <v>Preet|CD000001|GTQ|GTQ|320|格查尔|</v>
      </c>
    </row>
    <row r="2081" spans="1:13" s="17" customFormat="1" ht="12">
      <c r="A2081" s="10" t="s">
        <v>306</v>
      </c>
      <c r="B2081" s="22"/>
      <c r="C2081" s="22" t="s">
        <v>920</v>
      </c>
      <c r="D2081" s="22" t="s">
        <v>9719</v>
      </c>
      <c r="E2081" s="22">
        <v>624</v>
      </c>
      <c r="F2081" s="22" t="s">
        <v>9720</v>
      </c>
      <c r="G2081" s="22"/>
      <c r="H2081" s="22"/>
      <c r="I2081" s="22"/>
      <c r="J2081" s="22"/>
      <c r="K2081" s="22"/>
      <c r="L2081" s="22"/>
      <c r="M2081" s="24" t="str">
        <f>CONCATENATE("Preet|",VLOOKUP(C2081,数据标准!E:AF,28,FALSE),"|",TRIM(D2081),"|",TRIM(D2081),"|",E2081,"|",SUBSTITUTE(SUBSTITUTE(F2081,CHAR(10),""),CHAR(13),""),"|")</f>
        <v>Preet|CD000001|GWP|GWP|624|几内亚比绍比索|</v>
      </c>
    </row>
    <row r="2082" spans="1:13" s="17" customFormat="1" ht="12">
      <c r="A2082" s="10" t="s">
        <v>306</v>
      </c>
      <c r="B2082" s="22"/>
      <c r="C2082" s="22" t="s">
        <v>920</v>
      </c>
      <c r="D2082" s="22" t="s">
        <v>9721</v>
      </c>
      <c r="E2082" s="22">
        <v>328</v>
      </c>
      <c r="F2082" s="22" t="s">
        <v>9722</v>
      </c>
      <c r="G2082" s="22"/>
      <c r="H2082" s="22"/>
      <c r="I2082" s="22"/>
      <c r="J2082" s="22"/>
      <c r="K2082" s="22"/>
      <c r="L2082" s="22"/>
      <c r="M2082" s="24" t="str">
        <f>CONCATENATE("Preet|",VLOOKUP(C2082,数据标准!E:AF,28,FALSE),"|",TRIM(D2082),"|",TRIM(D2082),"|",E2082,"|",SUBSTITUTE(SUBSTITUTE(F2082,CHAR(10),""),CHAR(13),""),"|")</f>
        <v>Preet|CD000001|GYD|GYD|328|圭亚那元|</v>
      </c>
    </row>
    <row r="2083" spans="1:13" s="17" customFormat="1" ht="12">
      <c r="A2083" s="10" t="s">
        <v>306</v>
      </c>
      <c r="B2083" s="22"/>
      <c r="C2083" s="22" t="s">
        <v>920</v>
      </c>
      <c r="D2083" s="22" t="s">
        <v>9723</v>
      </c>
      <c r="E2083" s="22">
        <v>344</v>
      </c>
      <c r="F2083" s="22" t="s">
        <v>9724</v>
      </c>
      <c r="G2083" s="22"/>
      <c r="H2083" s="22"/>
      <c r="I2083" s="22"/>
      <c r="J2083" s="22"/>
      <c r="K2083" s="22"/>
      <c r="L2083" s="22"/>
      <c r="M2083" s="24" t="str">
        <f>CONCATENATE("Preet|",VLOOKUP(C2083,数据标准!E:AF,28,FALSE),"|",TRIM(D2083),"|",TRIM(D2083),"|",E2083,"|",SUBSTITUTE(SUBSTITUTE(F2083,CHAR(10),""),CHAR(13),""),"|")</f>
        <v>Preet|CD000001|HKD|HKD|344|香港元|</v>
      </c>
    </row>
    <row r="2084" spans="1:13" s="17" customFormat="1" ht="12">
      <c r="A2084" s="10" t="s">
        <v>306</v>
      </c>
      <c r="B2084" s="22"/>
      <c r="C2084" s="22" t="s">
        <v>920</v>
      </c>
      <c r="D2084" s="22" t="s">
        <v>9725</v>
      </c>
      <c r="E2084" s="22">
        <v>340</v>
      </c>
      <c r="F2084" s="22" t="s">
        <v>9726</v>
      </c>
      <c r="G2084" s="22"/>
      <c r="H2084" s="22"/>
      <c r="I2084" s="22"/>
      <c r="J2084" s="22"/>
      <c r="K2084" s="22"/>
      <c r="L2084" s="22"/>
      <c r="M2084" s="24" t="str">
        <f>CONCATENATE("Preet|",VLOOKUP(C2084,数据标准!E:AF,28,FALSE),"|",TRIM(D2084),"|",TRIM(D2084),"|",E2084,"|",SUBSTITUTE(SUBSTITUTE(F2084,CHAR(10),""),CHAR(13),""),"|")</f>
        <v>Preet|CD000001|HNL|HNL|340|伦皮拉|</v>
      </c>
    </row>
    <row r="2085" spans="1:13" s="17" customFormat="1" ht="12">
      <c r="A2085" s="10" t="s">
        <v>306</v>
      </c>
      <c r="B2085" s="22"/>
      <c r="C2085" s="22" t="s">
        <v>920</v>
      </c>
      <c r="D2085" s="22" t="s">
        <v>9727</v>
      </c>
      <c r="E2085" s="22">
        <v>191</v>
      </c>
      <c r="F2085" s="22" t="s">
        <v>9728</v>
      </c>
      <c r="G2085" s="22"/>
      <c r="H2085" s="22"/>
      <c r="I2085" s="22"/>
      <c r="J2085" s="22"/>
      <c r="K2085" s="22"/>
      <c r="L2085" s="22"/>
      <c r="M2085" s="24" t="str">
        <f>CONCATENATE("Preet|",VLOOKUP(C2085,数据标准!E:AF,28,FALSE),"|",TRIM(D2085),"|",TRIM(D2085),"|",E2085,"|",SUBSTITUTE(SUBSTITUTE(F2085,CHAR(10),""),CHAR(13),""),"|")</f>
        <v>Preet|CD000001|HRK|HRK|191|克罗地亚库纳|</v>
      </c>
    </row>
    <row r="2086" spans="1:13" s="17" customFormat="1" ht="12">
      <c r="A2086" s="10" t="s">
        <v>306</v>
      </c>
      <c r="B2086" s="22"/>
      <c r="C2086" s="22" t="s">
        <v>920</v>
      </c>
      <c r="D2086" s="22" t="s">
        <v>9729</v>
      </c>
      <c r="E2086" s="22">
        <v>332</v>
      </c>
      <c r="F2086" s="22" t="s">
        <v>9730</v>
      </c>
      <c r="G2086" s="22"/>
      <c r="H2086" s="22"/>
      <c r="I2086" s="22"/>
      <c r="J2086" s="22"/>
      <c r="K2086" s="22"/>
      <c r="L2086" s="22"/>
      <c r="M2086" s="24" t="str">
        <f>CONCATENATE("Preet|",VLOOKUP(C2086,数据标准!E:AF,28,FALSE),"|",TRIM(D2086),"|",TRIM(D2086),"|",E2086,"|",SUBSTITUTE(SUBSTITUTE(F2086,CHAR(10),""),CHAR(13),""),"|")</f>
        <v>Preet|CD000001|HTG|HTG|332|古德|</v>
      </c>
    </row>
    <row r="2087" spans="1:13" s="17" customFormat="1" ht="12">
      <c r="A2087" s="10" t="s">
        <v>306</v>
      </c>
      <c r="B2087" s="22"/>
      <c r="C2087" s="22" t="s">
        <v>920</v>
      </c>
      <c r="D2087" s="22" t="s">
        <v>9731</v>
      </c>
      <c r="E2087" s="22">
        <v>348</v>
      </c>
      <c r="F2087" s="22" t="s">
        <v>9732</v>
      </c>
      <c r="G2087" s="22"/>
      <c r="H2087" s="22"/>
      <c r="I2087" s="22"/>
      <c r="J2087" s="22"/>
      <c r="K2087" s="22"/>
      <c r="L2087" s="22"/>
      <c r="M2087" s="24" t="str">
        <f>CONCATENATE("Preet|",VLOOKUP(C2087,数据标准!E:AF,28,FALSE),"|",TRIM(D2087),"|",TRIM(D2087),"|",E2087,"|",SUBSTITUTE(SUBSTITUTE(F2087,CHAR(10),""),CHAR(13),""),"|")</f>
        <v>Preet|CD000001|HUF|HUF|348|福林|</v>
      </c>
    </row>
    <row r="2088" spans="1:13" s="17" customFormat="1" ht="12">
      <c r="A2088" s="10" t="s">
        <v>306</v>
      </c>
      <c r="B2088" s="22"/>
      <c r="C2088" s="22" t="s">
        <v>920</v>
      </c>
      <c r="D2088" s="22" t="s">
        <v>9733</v>
      </c>
      <c r="E2088" s="22">
        <v>360</v>
      </c>
      <c r="F2088" s="22" t="s">
        <v>9734</v>
      </c>
      <c r="G2088" s="22"/>
      <c r="H2088" s="22"/>
      <c r="I2088" s="22"/>
      <c r="J2088" s="22"/>
      <c r="K2088" s="22"/>
      <c r="L2088" s="22"/>
      <c r="M2088" s="24" t="str">
        <f>CONCATENATE("Preet|",VLOOKUP(C2088,数据标准!E:AF,28,FALSE),"|",TRIM(D2088),"|",TRIM(D2088),"|",E2088,"|",SUBSTITUTE(SUBSTITUTE(F2088,CHAR(10),""),CHAR(13),""),"|")</f>
        <v>Preet|CD000001|IDR|IDR|360|卢比|</v>
      </c>
    </row>
    <row r="2089" spans="1:13" s="17" customFormat="1" ht="12">
      <c r="A2089" s="10" t="s">
        <v>306</v>
      </c>
      <c r="B2089" s="22"/>
      <c r="C2089" s="22" t="s">
        <v>920</v>
      </c>
      <c r="D2089" s="22" t="s">
        <v>9735</v>
      </c>
      <c r="E2089" s="22">
        <v>372</v>
      </c>
      <c r="F2089" s="22" t="s">
        <v>9736</v>
      </c>
      <c r="G2089" s="22"/>
      <c r="H2089" s="22"/>
      <c r="I2089" s="22"/>
      <c r="J2089" s="22"/>
      <c r="K2089" s="22"/>
      <c r="L2089" s="22"/>
      <c r="M2089" s="24" t="str">
        <f>CONCATENATE("Preet|",VLOOKUP(C2089,数据标准!E:AF,28,FALSE),"|",TRIM(D2089),"|",TRIM(D2089),"|",E2089,"|",SUBSTITUTE(SUBSTITUTE(F2089,CHAR(10),""),CHAR(13),""),"|")</f>
        <v>Preet|CD000001|IEP|IEP|372|爱尔兰镑|</v>
      </c>
    </row>
    <row r="2090" spans="1:13" s="17" customFormat="1" ht="12">
      <c r="A2090" s="10" t="s">
        <v>306</v>
      </c>
      <c r="B2090" s="22"/>
      <c r="C2090" s="22" t="s">
        <v>920</v>
      </c>
      <c r="D2090" s="22" t="s">
        <v>9737</v>
      </c>
      <c r="E2090" s="22">
        <v>376</v>
      </c>
      <c r="F2090" s="22" t="s">
        <v>9738</v>
      </c>
      <c r="G2090" s="22"/>
      <c r="H2090" s="22"/>
      <c r="I2090" s="22"/>
      <c r="J2090" s="22"/>
      <c r="K2090" s="22"/>
      <c r="L2090" s="22"/>
      <c r="M2090" s="24" t="str">
        <f>CONCATENATE("Preet|",VLOOKUP(C2090,数据标准!E:AF,28,FALSE),"|",TRIM(D2090),"|",TRIM(D2090),"|",E2090,"|",SUBSTITUTE(SUBSTITUTE(F2090,CHAR(10),""),CHAR(13),""),"|")</f>
        <v>Preet|CD000001|ILS|ILS|376|新谢客尔|</v>
      </c>
    </row>
    <row r="2091" spans="1:13" s="17" customFormat="1" ht="12">
      <c r="A2091" s="10" t="s">
        <v>306</v>
      </c>
      <c r="B2091" s="22"/>
      <c r="C2091" s="22" t="s">
        <v>920</v>
      </c>
      <c r="D2091" s="22" t="s">
        <v>9739</v>
      </c>
      <c r="E2091" s="22">
        <v>356</v>
      </c>
      <c r="F2091" s="22" t="s">
        <v>9740</v>
      </c>
      <c r="G2091" s="22"/>
      <c r="H2091" s="22"/>
      <c r="I2091" s="22"/>
      <c r="J2091" s="22"/>
      <c r="K2091" s="22"/>
      <c r="L2091" s="22"/>
      <c r="M2091" s="24" t="str">
        <f>CONCATENATE("Preet|",VLOOKUP(C2091,数据标准!E:AF,28,FALSE),"|",TRIM(D2091),"|",TRIM(D2091),"|",E2091,"|",SUBSTITUTE(SUBSTITUTE(F2091,CHAR(10),""),CHAR(13),""),"|")</f>
        <v>Preet|CD000001|INR|INR|356|印度卢比|</v>
      </c>
    </row>
    <row r="2092" spans="1:13" s="17" customFormat="1" ht="12">
      <c r="A2092" s="10" t="s">
        <v>306</v>
      </c>
      <c r="B2092" s="22"/>
      <c r="C2092" s="22" t="s">
        <v>920</v>
      </c>
      <c r="D2092" s="22" t="s">
        <v>9741</v>
      </c>
      <c r="E2092" s="22">
        <v>368</v>
      </c>
      <c r="F2092" s="22" t="s">
        <v>9742</v>
      </c>
      <c r="G2092" s="22"/>
      <c r="H2092" s="22"/>
      <c r="I2092" s="22"/>
      <c r="J2092" s="22"/>
      <c r="K2092" s="22"/>
      <c r="L2092" s="22"/>
      <c r="M2092" s="24" t="str">
        <f>CONCATENATE("Preet|",VLOOKUP(C2092,数据标准!E:AF,28,FALSE),"|",TRIM(D2092),"|",TRIM(D2092),"|",E2092,"|",SUBSTITUTE(SUBSTITUTE(F2092,CHAR(10),""),CHAR(13),""),"|")</f>
        <v>Preet|CD000001|IQD|IQD|368|伊拉克第纳尔|</v>
      </c>
    </row>
    <row r="2093" spans="1:13" s="17" customFormat="1" ht="12">
      <c r="A2093" s="10" t="s">
        <v>306</v>
      </c>
      <c r="B2093" s="22"/>
      <c r="C2093" s="22" t="s">
        <v>920</v>
      </c>
      <c r="D2093" s="22" t="s">
        <v>9743</v>
      </c>
      <c r="E2093" s="22">
        <v>364</v>
      </c>
      <c r="F2093" s="22" t="s">
        <v>9744</v>
      </c>
      <c r="G2093" s="22"/>
      <c r="H2093" s="22"/>
      <c r="I2093" s="22"/>
      <c r="J2093" s="22"/>
      <c r="K2093" s="22"/>
      <c r="L2093" s="22"/>
      <c r="M2093" s="24" t="str">
        <f>CONCATENATE("Preet|",VLOOKUP(C2093,数据标准!E:AF,28,FALSE),"|",TRIM(D2093),"|",TRIM(D2093),"|",E2093,"|",SUBSTITUTE(SUBSTITUTE(F2093,CHAR(10),""),CHAR(13),""),"|")</f>
        <v>Preet|CD000001|IRR|IRR|364|伊郎里亚尔|</v>
      </c>
    </row>
    <row r="2094" spans="1:13" s="17" customFormat="1" ht="12">
      <c r="A2094" s="10" t="s">
        <v>306</v>
      </c>
      <c r="B2094" s="22"/>
      <c r="C2094" s="22" t="s">
        <v>920</v>
      </c>
      <c r="D2094" s="22" t="s">
        <v>9745</v>
      </c>
      <c r="E2094" s="22">
        <v>352</v>
      </c>
      <c r="F2094" s="22" t="s">
        <v>9746</v>
      </c>
      <c r="G2094" s="22"/>
      <c r="H2094" s="22"/>
      <c r="I2094" s="22"/>
      <c r="J2094" s="22"/>
      <c r="K2094" s="22"/>
      <c r="L2094" s="22"/>
      <c r="M2094" s="24" t="str">
        <f>CONCATENATE("Preet|",VLOOKUP(C2094,数据标准!E:AF,28,FALSE),"|",TRIM(D2094),"|",TRIM(D2094),"|",E2094,"|",SUBSTITUTE(SUBSTITUTE(F2094,CHAR(10),""),CHAR(13),""),"|")</f>
        <v>Preet|CD000001|ISK|ISK|352|冰岛克郎|</v>
      </c>
    </row>
    <row r="2095" spans="1:13" s="17" customFormat="1" ht="12">
      <c r="A2095" s="10" t="s">
        <v>306</v>
      </c>
      <c r="B2095" s="22"/>
      <c r="C2095" s="22" t="s">
        <v>920</v>
      </c>
      <c r="D2095" s="22" t="s">
        <v>9747</v>
      </c>
      <c r="E2095" s="22">
        <v>380</v>
      </c>
      <c r="F2095" s="22" t="s">
        <v>9748</v>
      </c>
      <c r="G2095" s="22"/>
      <c r="H2095" s="22"/>
      <c r="I2095" s="22"/>
      <c r="J2095" s="22"/>
      <c r="K2095" s="22"/>
      <c r="L2095" s="22"/>
      <c r="M2095" s="24" t="str">
        <f>CONCATENATE("Preet|",VLOOKUP(C2095,数据标准!E:AF,28,FALSE),"|",TRIM(D2095),"|",TRIM(D2095),"|",E2095,"|",SUBSTITUTE(SUBSTITUTE(F2095,CHAR(10),""),CHAR(13),""),"|")</f>
        <v>Preet|CD000001|ITL|ITL|380|意大利里拉|</v>
      </c>
    </row>
    <row r="2096" spans="1:13" s="17" customFormat="1" ht="12">
      <c r="A2096" s="10" t="s">
        <v>306</v>
      </c>
      <c r="B2096" s="22"/>
      <c r="C2096" s="22" t="s">
        <v>920</v>
      </c>
      <c r="D2096" s="22" t="s">
        <v>9749</v>
      </c>
      <c r="E2096" s="22">
        <v>388</v>
      </c>
      <c r="F2096" s="22" t="s">
        <v>9750</v>
      </c>
      <c r="G2096" s="22"/>
      <c r="H2096" s="22"/>
      <c r="I2096" s="22"/>
      <c r="J2096" s="22"/>
      <c r="K2096" s="22"/>
      <c r="L2096" s="22"/>
      <c r="M2096" s="24" t="str">
        <f>CONCATENATE("Preet|",VLOOKUP(C2096,数据标准!E:AF,28,FALSE),"|",TRIM(D2096),"|",TRIM(D2096),"|",E2096,"|",SUBSTITUTE(SUBSTITUTE(F2096,CHAR(10),""),CHAR(13),""),"|")</f>
        <v>Preet|CD000001|JMD|JMD|388|牙买加元|</v>
      </c>
    </row>
    <row r="2097" spans="1:13" s="17" customFormat="1" ht="12">
      <c r="A2097" s="10" t="s">
        <v>306</v>
      </c>
      <c r="B2097" s="22"/>
      <c r="C2097" s="22" t="s">
        <v>920</v>
      </c>
      <c r="D2097" s="22" t="s">
        <v>9751</v>
      </c>
      <c r="E2097" s="22">
        <v>400</v>
      </c>
      <c r="F2097" s="22" t="s">
        <v>9752</v>
      </c>
      <c r="G2097" s="22"/>
      <c r="H2097" s="22"/>
      <c r="I2097" s="22"/>
      <c r="J2097" s="22"/>
      <c r="K2097" s="22"/>
      <c r="L2097" s="22"/>
      <c r="M2097" s="24" t="str">
        <f>CONCATENATE("Preet|",VLOOKUP(C2097,数据标准!E:AF,28,FALSE),"|",TRIM(D2097),"|",TRIM(D2097),"|",E2097,"|",SUBSTITUTE(SUBSTITUTE(F2097,CHAR(10),""),CHAR(13),""),"|")</f>
        <v>Preet|CD000001|JOD|JOD|400|约旦第纳尔|</v>
      </c>
    </row>
    <row r="2098" spans="1:13" s="17" customFormat="1" ht="12">
      <c r="A2098" s="10" t="s">
        <v>306</v>
      </c>
      <c r="B2098" s="22"/>
      <c r="C2098" s="22" t="s">
        <v>920</v>
      </c>
      <c r="D2098" s="22" t="s">
        <v>9753</v>
      </c>
      <c r="E2098" s="22">
        <v>392</v>
      </c>
      <c r="F2098" s="22" t="s">
        <v>9754</v>
      </c>
      <c r="G2098" s="22"/>
      <c r="H2098" s="22"/>
      <c r="I2098" s="22"/>
      <c r="J2098" s="22"/>
      <c r="K2098" s="22"/>
      <c r="L2098" s="22"/>
      <c r="M2098" s="24" t="str">
        <f>CONCATENATE("Preet|",VLOOKUP(C2098,数据标准!E:AF,28,FALSE),"|",TRIM(D2098),"|",TRIM(D2098),"|",E2098,"|",SUBSTITUTE(SUBSTITUTE(F2098,CHAR(10),""),CHAR(13),""),"|")</f>
        <v>Preet|CD000001|JPY|JPY|392|日元|</v>
      </c>
    </row>
    <row r="2099" spans="1:13" s="17" customFormat="1" ht="12">
      <c r="A2099" s="10" t="s">
        <v>306</v>
      </c>
      <c r="B2099" s="22"/>
      <c r="C2099" s="22" t="s">
        <v>920</v>
      </c>
      <c r="D2099" s="22" t="s">
        <v>9755</v>
      </c>
      <c r="E2099" s="22">
        <v>404</v>
      </c>
      <c r="F2099" s="22" t="s">
        <v>9756</v>
      </c>
      <c r="G2099" s="22"/>
      <c r="H2099" s="22"/>
      <c r="I2099" s="22"/>
      <c r="J2099" s="22"/>
      <c r="K2099" s="22"/>
      <c r="L2099" s="22"/>
      <c r="M2099" s="24" t="str">
        <f>CONCATENATE("Preet|",VLOOKUP(C2099,数据标准!E:AF,28,FALSE),"|",TRIM(D2099),"|",TRIM(D2099),"|",E2099,"|",SUBSTITUTE(SUBSTITUTE(F2099,CHAR(10),""),CHAR(13),""),"|")</f>
        <v>Preet|CD000001|KES|KES|404|肯尼亚先令|</v>
      </c>
    </row>
    <row r="2100" spans="1:13" s="17" customFormat="1" ht="12">
      <c r="A2100" s="10" t="s">
        <v>306</v>
      </c>
      <c r="B2100" s="22"/>
      <c r="C2100" s="22" t="s">
        <v>920</v>
      </c>
      <c r="D2100" s="22" t="s">
        <v>9757</v>
      </c>
      <c r="E2100" s="22">
        <v>417</v>
      </c>
      <c r="F2100" s="22" t="s">
        <v>9758</v>
      </c>
      <c r="G2100" s="22"/>
      <c r="H2100" s="22"/>
      <c r="I2100" s="22"/>
      <c r="J2100" s="22"/>
      <c r="K2100" s="22"/>
      <c r="L2100" s="22"/>
      <c r="M2100" s="24" t="str">
        <f>CONCATENATE("Preet|",VLOOKUP(C2100,数据标准!E:AF,28,FALSE),"|",TRIM(D2100),"|",TRIM(D2100),"|",E2100,"|",SUBSTITUTE(SUBSTITUTE(F2100,CHAR(10),""),CHAR(13),""),"|")</f>
        <v>Preet|CD000001|KGS|KGS|417|索姆|</v>
      </c>
    </row>
    <row r="2101" spans="1:13" s="17" customFormat="1" ht="12">
      <c r="A2101" s="10" t="s">
        <v>306</v>
      </c>
      <c r="B2101" s="22"/>
      <c r="C2101" s="22" t="s">
        <v>920</v>
      </c>
      <c r="D2101" s="22" t="s">
        <v>9759</v>
      </c>
      <c r="E2101" s="22">
        <v>116</v>
      </c>
      <c r="F2101" s="22" t="s">
        <v>9760</v>
      </c>
      <c r="G2101" s="22"/>
      <c r="H2101" s="22"/>
      <c r="I2101" s="22"/>
      <c r="J2101" s="22"/>
      <c r="K2101" s="22"/>
      <c r="L2101" s="22"/>
      <c r="M2101" s="24" t="str">
        <f>CONCATENATE("Preet|",VLOOKUP(C2101,数据标准!E:AF,28,FALSE),"|",TRIM(D2101),"|",TRIM(D2101),"|",E2101,"|",SUBSTITUTE(SUBSTITUTE(F2101,CHAR(10),""),CHAR(13),""),"|")</f>
        <v>Preet|CD000001|KHR|KHR|116|瑞尔|</v>
      </c>
    </row>
    <row r="2102" spans="1:13" s="17" customFormat="1" ht="12">
      <c r="A2102" s="10" t="s">
        <v>306</v>
      </c>
      <c r="B2102" s="22"/>
      <c r="C2102" s="22" t="s">
        <v>920</v>
      </c>
      <c r="D2102" s="22" t="s">
        <v>9761</v>
      </c>
      <c r="E2102" s="22">
        <v>174</v>
      </c>
      <c r="F2102" s="22" t="s">
        <v>9762</v>
      </c>
      <c r="G2102" s="22"/>
      <c r="H2102" s="22"/>
      <c r="I2102" s="22"/>
      <c r="J2102" s="22"/>
      <c r="K2102" s="22"/>
      <c r="L2102" s="22"/>
      <c r="M2102" s="24" t="str">
        <f>CONCATENATE("Preet|",VLOOKUP(C2102,数据标准!E:AF,28,FALSE),"|",TRIM(D2102),"|",TRIM(D2102),"|",E2102,"|",SUBSTITUTE(SUBSTITUTE(F2102,CHAR(10),""),CHAR(13),""),"|")</f>
        <v>Preet|CD000001|KMF|KMF|174|科摩罗法郎|</v>
      </c>
    </row>
    <row r="2103" spans="1:13" s="17" customFormat="1" ht="12">
      <c r="A2103" s="10" t="s">
        <v>306</v>
      </c>
      <c r="B2103" s="22"/>
      <c r="C2103" s="22" t="s">
        <v>920</v>
      </c>
      <c r="D2103" s="22" t="s">
        <v>9763</v>
      </c>
      <c r="E2103" s="22">
        <v>408</v>
      </c>
      <c r="F2103" s="22" t="s">
        <v>9764</v>
      </c>
      <c r="G2103" s="22"/>
      <c r="H2103" s="22"/>
      <c r="I2103" s="22"/>
      <c r="J2103" s="22"/>
      <c r="K2103" s="22"/>
      <c r="L2103" s="22"/>
      <c r="M2103" s="24" t="str">
        <f>CONCATENATE("Preet|",VLOOKUP(C2103,数据标准!E:AF,28,FALSE),"|",TRIM(D2103),"|",TRIM(D2103),"|",E2103,"|",SUBSTITUTE(SUBSTITUTE(F2103,CHAR(10),""),CHAR(13),""),"|")</f>
        <v>Preet|CD000001|KPW|KPW|408|北朝鲜圆|</v>
      </c>
    </row>
    <row r="2104" spans="1:13" s="17" customFormat="1" ht="12">
      <c r="A2104" s="10" t="s">
        <v>306</v>
      </c>
      <c r="B2104" s="22"/>
      <c r="C2104" s="22" t="s">
        <v>920</v>
      </c>
      <c r="D2104" s="22" t="s">
        <v>9765</v>
      </c>
      <c r="E2104" s="22">
        <v>410</v>
      </c>
      <c r="F2104" s="22" t="s">
        <v>9766</v>
      </c>
      <c r="G2104" s="22"/>
      <c r="H2104" s="22"/>
      <c r="I2104" s="22"/>
      <c r="J2104" s="22"/>
      <c r="K2104" s="22"/>
      <c r="L2104" s="22"/>
      <c r="M2104" s="24" t="str">
        <f>CONCATENATE("Preet|",VLOOKUP(C2104,数据标准!E:AF,28,FALSE),"|",TRIM(D2104),"|",TRIM(D2104),"|",E2104,"|",SUBSTITUTE(SUBSTITUTE(F2104,CHAR(10),""),CHAR(13),""),"|")</f>
        <v>Preet|CD000001|KRW|KRW|410|圆|</v>
      </c>
    </row>
    <row r="2105" spans="1:13" s="17" customFormat="1" ht="12">
      <c r="A2105" s="10" t="s">
        <v>306</v>
      </c>
      <c r="B2105" s="22"/>
      <c r="C2105" s="22" t="s">
        <v>920</v>
      </c>
      <c r="D2105" s="22" t="s">
        <v>9767</v>
      </c>
      <c r="E2105" s="22">
        <v>414</v>
      </c>
      <c r="F2105" s="22" t="s">
        <v>9768</v>
      </c>
      <c r="G2105" s="22"/>
      <c r="H2105" s="22"/>
      <c r="I2105" s="22"/>
      <c r="J2105" s="22"/>
      <c r="K2105" s="22"/>
      <c r="L2105" s="22"/>
      <c r="M2105" s="24" t="str">
        <f>CONCATENATE("Preet|",VLOOKUP(C2105,数据标准!E:AF,28,FALSE),"|",TRIM(D2105),"|",TRIM(D2105),"|",E2105,"|",SUBSTITUTE(SUBSTITUTE(F2105,CHAR(10),""),CHAR(13),""),"|")</f>
        <v>Preet|CD000001|KWD|KWD|414|科威特第纳尔|</v>
      </c>
    </row>
    <row r="2106" spans="1:13" s="17" customFormat="1" ht="12">
      <c r="A2106" s="10" t="s">
        <v>306</v>
      </c>
      <c r="B2106" s="22"/>
      <c r="C2106" s="22" t="s">
        <v>920</v>
      </c>
      <c r="D2106" s="22" t="s">
        <v>9769</v>
      </c>
      <c r="E2106" s="22">
        <v>136</v>
      </c>
      <c r="F2106" s="22" t="s">
        <v>9770</v>
      </c>
      <c r="G2106" s="22"/>
      <c r="H2106" s="22"/>
      <c r="I2106" s="22"/>
      <c r="J2106" s="22"/>
      <c r="K2106" s="22"/>
      <c r="L2106" s="22"/>
      <c r="M2106" s="24" t="str">
        <f>CONCATENATE("Preet|",VLOOKUP(C2106,数据标准!E:AF,28,FALSE),"|",TRIM(D2106),"|",TRIM(D2106),"|",E2106,"|",SUBSTITUTE(SUBSTITUTE(F2106,CHAR(10),""),CHAR(13),""),"|")</f>
        <v>Preet|CD000001|KYD|KYD|136|开曼群岛元|</v>
      </c>
    </row>
    <row r="2107" spans="1:13" s="17" customFormat="1" ht="12">
      <c r="A2107" s="10" t="s">
        <v>306</v>
      </c>
      <c r="B2107" s="22"/>
      <c r="C2107" s="22" t="s">
        <v>920</v>
      </c>
      <c r="D2107" s="22" t="s">
        <v>9771</v>
      </c>
      <c r="E2107" s="22">
        <v>398</v>
      </c>
      <c r="F2107" s="22" t="s">
        <v>9772</v>
      </c>
      <c r="G2107" s="22"/>
      <c r="H2107" s="22"/>
      <c r="I2107" s="22"/>
      <c r="J2107" s="22"/>
      <c r="K2107" s="22"/>
      <c r="L2107" s="22"/>
      <c r="M2107" s="24" t="str">
        <f>CONCATENATE("Preet|",VLOOKUP(C2107,数据标准!E:AF,28,FALSE),"|",TRIM(D2107),"|",TRIM(D2107),"|",E2107,"|",SUBSTITUTE(SUBSTITUTE(F2107,CHAR(10),""),CHAR(13),""),"|")</f>
        <v>Preet|CD000001|KZT|KZT|398|坚戈|</v>
      </c>
    </row>
    <row r="2108" spans="1:13" s="17" customFormat="1" ht="12">
      <c r="A2108" s="10" t="s">
        <v>306</v>
      </c>
      <c r="B2108" s="22"/>
      <c r="C2108" s="22" t="s">
        <v>920</v>
      </c>
      <c r="D2108" s="22" t="s">
        <v>9773</v>
      </c>
      <c r="E2108" s="22">
        <v>418</v>
      </c>
      <c r="F2108" s="22" t="s">
        <v>9774</v>
      </c>
      <c r="G2108" s="22"/>
      <c r="H2108" s="22"/>
      <c r="I2108" s="22"/>
      <c r="J2108" s="22"/>
      <c r="K2108" s="22"/>
      <c r="L2108" s="22"/>
      <c r="M2108" s="24" t="str">
        <f>CONCATENATE("Preet|",VLOOKUP(C2108,数据标准!E:AF,28,FALSE),"|",TRIM(D2108),"|",TRIM(D2108),"|",E2108,"|",SUBSTITUTE(SUBSTITUTE(F2108,CHAR(10),""),CHAR(13),""),"|")</f>
        <v>Preet|CD000001|LAK|LAK|418|基普|</v>
      </c>
    </row>
    <row r="2109" spans="1:13" s="17" customFormat="1" ht="12">
      <c r="A2109" s="10" t="s">
        <v>306</v>
      </c>
      <c r="B2109" s="22"/>
      <c r="C2109" s="22" t="s">
        <v>920</v>
      </c>
      <c r="D2109" s="22" t="s">
        <v>9775</v>
      </c>
      <c r="E2109" s="22">
        <v>422</v>
      </c>
      <c r="F2109" s="22" t="s">
        <v>9776</v>
      </c>
      <c r="G2109" s="22"/>
      <c r="H2109" s="22"/>
      <c r="I2109" s="22"/>
      <c r="J2109" s="22"/>
      <c r="K2109" s="22"/>
      <c r="L2109" s="22"/>
      <c r="M2109" s="24" t="str">
        <f>CONCATENATE("Preet|",VLOOKUP(C2109,数据标准!E:AF,28,FALSE),"|",TRIM(D2109),"|",TRIM(D2109),"|",E2109,"|",SUBSTITUTE(SUBSTITUTE(F2109,CHAR(10),""),CHAR(13),""),"|")</f>
        <v>Preet|CD000001|LBP|LBP|422|黎巴嫩镑|</v>
      </c>
    </row>
    <row r="2110" spans="1:13" s="17" customFormat="1" ht="12">
      <c r="A2110" s="10" t="s">
        <v>306</v>
      </c>
      <c r="B2110" s="22"/>
      <c r="C2110" s="22" t="s">
        <v>920</v>
      </c>
      <c r="D2110" s="22" t="s">
        <v>9777</v>
      </c>
      <c r="E2110" s="22">
        <v>144</v>
      </c>
      <c r="F2110" s="22" t="s">
        <v>9778</v>
      </c>
      <c r="G2110" s="22"/>
      <c r="H2110" s="22"/>
      <c r="I2110" s="22"/>
      <c r="J2110" s="22"/>
      <c r="K2110" s="22"/>
      <c r="L2110" s="22"/>
      <c r="M2110" s="24" t="str">
        <f>CONCATENATE("Preet|",VLOOKUP(C2110,数据标准!E:AF,28,FALSE),"|",TRIM(D2110),"|",TRIM(D2110),"|",E2110,"|",SUBSTITUTE(SUBSTITUTE(F2110,CHAR(10),""),CHAR(13),""),"|")</f>
        <v>Preet|CD000001|LKR|LKR|144|斯里兰卡卢比|</v>
      </c>
    </row>
    <row r="2111" spans="1:13" s="17" customFormat="1" ht="12">
      <c r="A2111" s="10" t="s">
        <v>306</v>
      </c>
      <c r="B2111" s="22"/>
      <c r="C2111" s="22" t="s">
        <v>920</v>
      </c>
      <c r="D2111" s="22" t="s">
        <v>9779</v>
      </c>
      <c r="E2111" s="22">
        <v>430</v>
      </c>
      <c r="F2111" s="22" t="s">
        <v>9780</v>
      </c>
      <c r="G2111" s="22"/>
      <c r="H2111" s="22"/>
      <c r="I2111" s="22"/>
      <c r="J2111" s="22"/>
      <c r="K2111" s="22"/>
      <c r="L2111" s="22"/>
      <c r="M2111" s="24" t="str">
        <f>CONCATENATE("Preet|",VLOOKUP(C2111,数据标准!E:AF,28,FALSE),"|",TRIM(D2111),"|",TRIM(D2111),"|",E2111,"|",SUBSTITUTE(SUBSTITUTE(F2111,CHAR(10),""),CHAR(13),""),"|")</f>
        <v>Preet|CD000001|LRD|LRD|430|利比里亚元|</v>
      </c>
    </row>
    <row r="2112" spans="1:13" s="17" customFormat="1" ht="12">
      <c r="A2112" s="10" t="s">
        <v>306</v>
      </c>
      <c r="B2112" s="22"/>
      <c r="C2112" s="22" t="s">
        <v>920</v>
      </c>
      <c r="D2112" s="22" t="s">
        <v>9781</v>
      </c>
      <c r="E2112" s="22">
        <v>426</v>
      </c>
      <c r="F2112" s="22" t="s">
        <v>9782</v>
      </c>
      <c r="G2112" s="22"/>
      <c r="H2112" s="22"/>
      <c r="I2112" s="22"/>
      <c r="J2112" s="22"/>
      <c r="K2112" s="22"/>
      <c r="L2112" s="22"/>
      <c r="M2112" s="24" t="str">
        <f>CONCATENATE("Preet|",VLOOKUP(C2112,数据标准!E:AF,28,FALSE),"|",TRIM(D2112),"|",TRIM(D2112),"|",E2112,"|",SUBSTITUTE(SUBSTITUTE(F2112,CHAR(10),""),CHAR(13),""),"|")</f>
        <v>Preet|CD000001|LSL|LSL|426|罗提|</v>
      </c>
    </row>
    <row r="2113" spans="1:13" s="17" customFormat="1" ht="12">
      <c r="A2113" s="10" t="s">
        <v>306</v>
      </c>
      <c r="B2113" s="22"/>
      <c r="C2113" s="22" t="s">
        <v>920</v>
      </c>
      <c r="D2113" s="22" t="s">
        <v>9783</v>
      </c>
      <c r="E2113" s="22">
        <v>440</v>
      </c>
      <c r="F2113" s="22" t="s">
        <v>5259</v>
      </c>
      <c r="G2113" s="22"/>
      <c r="H2113" s="22"/>
      <c r="I2113" s="22"/>
      <c r="J2113" s="22"/>
      <c r="K2113" s="22"/>
      <c r="L2113" s="22"/>
      <c r="M2113" s="24" t="str">
        <f>CONCATENATE("Preet|",VLOOKUP(C2113,数据标准!E:AF,28,FALSE),"|",TRIM(D2113),"|",TRIM(D2113),"|",E2113,"|",SUBSTITUTE(SUBSTITUTE(F2113,CHAR(10),""),CHAR(13),""),"|")</f>
        <v>Preet|CD000001|LTL|LTL|440|立陶宛|</v>
      </c>
    </row>
    <row r="2114" spans="1:13" s="17" customFormat="1" ht="12">
      <c r="A2114" s="10" t="s">
        <v>306</v>
      </c>
      <c r="B2114" s="22"/>
      <c r="C2114" s="22" t="s">
        <v>920</v>
      </c>
      <c r="D2114" s="22" t="s">
        <v>9784</v>
      </c>
      <c r="E2114" s="22">
        <v>442</v>
      </c>
      <c r="F2114" s="22" t="s">
        <v>9785</v>
      </c>
      <c r="G2114" s="22"/>
      <c r="H2114" s="22"/>
      <c r="I2114" s="22"/>
      <c r="J2114" s="22"/>
      <c r="K2114" s="22"/>
      <c r="L2114" s="22"/>
      <c r="M2114" s="24" t="str">
        <f>CONCATENATE("Preet|",VLOOKUP(C2114,数据标准!E:AF,28,FALSE),"|",TRIM(D2114),"|",TRIM(D2114),"|",E2114,"|",SUBSTITUTE(SUBSTITUTE(F2114,CHAR(10),""),CHAR(13),""),"|")</f>
        <v>Preet|CD000001|LUF|LUF|442|卢森堡法郎|</v>
      </c>
    </row>
    <row r="2115" spans="1:13" s="17" customFormat="1" ht="12">
      <c r="A2115" s="10" t="s">
        <v>306</v>
      </c>
      <c r="B2115" s="22"/>
      <c r="C2115" s="22" t="s">
        <v>920</v>
      </c>
      <c r="D2115" s="22" t="s">
        <v>9786</v>
      </c>
      <c r="E2115" s="22">
        <v>428</v>
      </c>
      <c r="F2115" s="22" t="s">
        <v>9787</v>
      </c>
      <c r="G2115" s="22"/>
      <c r="H2115" s="22"/>
      <c r="I2115" s="22"/>
      <c r="J2115" s="22"/>
      <c r="K2115" s="22"/>
      <c r="L2115" s="22"/>
      <c r="M2115" s="24" t="str">
        <f>CONCATENATE("Preet|",VLOOKUP(C2115,数据标准!E:AF,28,FALSE),"|",TRIM(D2115),"|",TRIM(D2115),"|",E2115,"|",SUBSTITUTE(SUBSTITUTE(F2115,CHAR(10),""),CHAR(13),""),"|")</f>
        <v>Preet|CD000001|LVL|LVL|428|拉脱维亚拉特|</v>
      </c>
    </row>
    <row r="2116" spans="1:13" s="17" customFormat="1" ht="12">
      <c r="A2116" s="10" t="s">
        <v>306</v>
      </c>
      <c r="B2116" s="22"/>
      <c r="C2116" s="22" t="s">
        <v>920</v>
      </c>
      <c r="D2116" s="22" t="s">
        <v>9788</v>
      </c>
      <c r="E2116" s="22">
        <v>434</v>
      </c>
      <c r="F2116" s="22" t="s">
        <v>9789</v>
      </c>
      <c r="G2116" s="22"/>
      <c r="H2116" s="22"/>
      <c r="I2116" s="22"/>
      <c r="J2116" s="22"/>
      <c r="K2116" s="22"/>
      <c r="L2116" s="22"/>
      <c r="M2116" s="24" t="str">
        <f>CONCATENATE("Preet|",VLOOKUP(C2116,数据标准!E:AF,28,FALSE),"|",TRIM(D2116),"|",TRIM(D2116),"|",E2116,"|",SUBSTITUTE(SUBSTITUTE(F2116,CHAR(10),""),CHAR(13),""),"|")</f>
        <v>Preet|CD000001|LYD|LYD|434|利比亚第纳尔|</v>
      </c>
    </row>
    <row r="2117" spans="1:13" s="17" customFormat="1" ht="12">
      <c r="A2117" s="10" t="s">
        <v>306</v>
      </c>
      <c r="B2117" s="22"/>
      <c r="C2117" s="22" t="s">
        <v>920</v>
      </c>
      <c r="D2117" s="22" t="s">
        <v>9790</v>
      </c>
      <c r="E2117" s="22">
        <v>504</v>
      </c>
      <c r="F2117" s="22" t="s">
        <v>9791</v>
      </c>
      <c r="G2117" s="22"/>
      <c r="H2117" s="22"/>
      <c r="I2117" s="22"/>
      <c r="J2117" s="22"/>
      <c r="K2117" s="22"/>
      <c r="L2117" s="22"/>
      <c r="M2117" s="24" t="str">
        <f>CONCATENATE("Preet|",VLOOKUP(C2117,数据标准!E:AF,28,FALSE),"|",TRIM(D2117),"|",TRIM(D2117),"|",E2117,"|",SUBSTITUTE(SUBSTITUTE(F2117,CHAR(10),""),CHAR(13),""),"|")</f>
        <v>Preet|CD000001|MAD|MAD|504|摩洛哥迪拉姆|</v>
      </c>
    </row>
    <row r="2118" spans="1:13" s="17" customFormat="1" ht="12">
      <c r="A2118" s="10" t="s">
        <v>306</v>
      </c>
      <c r="B2118" s="22"/>
      <c r="C2118" s="22" t="s">
        <v>920</v>
      </c>
      <c r="D2118" s="22" t="s">
        <v>9792</v>
      </c>
      <c r="E2118" s="22">
        <v>498</v>
      </c>
      <c r="F2118" s="22" t="s">
        <v>9793</v>
      </c>
      <c r="G2118" s="22"/>
      <c r="H2118" s="22"/>
      <c r="I2118" s="22"/>
      <c r="J2118" s="22"/>
      <c r="K2118" s="22"/>
      <c r="L2118" s="22"/>
      <c r="M2118" s="24" t="str">
        <f>CONCATENATE("Preet|",VLOOKUP(C2118,数据标准!E:AF,28,FALSE),"|",TRIM(D2118),"|",TRIM(D2118),"|",E2118,"|",SUBSTITUTE(SUBSTITUTE(F2118,CHAR(10),""),CHAR(13),""),"|")</f>
        <v>Preet|CD000001|MDL|MDL|498|摩尔瓦多列伊|</v>
      </c>
    </row>
    <row r="2119" spans="1:13" s="17" customFormat="1" ht="12">
      <c r="A2119" s="10" t="s">
        <v>306</v>
      </c>
      <c r="B2119" s="22"/>
      <c r="C2119" s="22" t="s">
        <v>920</v>
      </c>
      <c r="D2119" s="22" t="s">
        <v>9794</v>
      </c>
      <c r="E2119" s="22">
        <v>450</v>
      </c>
      <c r="F2119" s="22" t="s">
        <v>9795</v>
      </c>
      <c r="G2119" s="22"/>
      <c r="H2119" s="22"/>
      <c r="I2119" s="22"/>
      <c r="J2119" s="22"/>
      <c r="K2119" s="22"/>
      <c r="L2119" s="22"/>
      <c r="M2119" s="24" t="str">
        <f>CONCATENATE("Preet|",VLOOKUP(C2119,数据标准!E:AF,28,FALSE),"|",TRIM(D2119),"|",TRIM(D2119),"|",E2119,"|",SUBSTITUTE(SUBSTITUTE(F2119,CHAR(10),""),CHAR(13),""),"|")</f>
        <v>Preet|CD000001|MGF|MGF|450|马尔加什法郎|</v>
      </c>
    </row>
    <row r="2120" spans="1:13" s="17" customFormat="1" ht="12">
      <c r="A2120" s="10" t="s">
        <v>306</v>
      </c>
      <c r="B2120" s="22"/>
      <c r="C2120" s="22" t="s">
        <v>920</v>
      </c>
      <c r="D2120" s="22" t="s">
        <v>5935</v>
      </c>
      <c r="E2120" s="22">
        <v>807</v>
      </c>
      <c r="F2120" s="22" t="s">
        <v>9796</v>
      </c>
      <c r="G2120" s="22"/>
      <c r="H2120" s="22"/>
      <c r="I2120" s="22"/>
      <c r="J2120" s="22"/>
      <c r="K2120" s="22"/>
      <c r="L2120" s="22"/>
      <c r="M2120" s="24" t="str">
        <f>CONCATENATE("Preet|",VLOOKUP(C2120,数据标准!E:AF,28,FALSE),"|",TRIM(D2120),"|",TRIM(D2120),"|",E2120,"|",SUBSTITUTE(SUBSTITUTE(F2120,CHAR(10),""),CHAR(13),""),"|")</f>
        <v>Preet|CD000001|MKD|MKD|807|第纳尔|</v>
      </c>
    </row>
    <row r="2121" spans="1:13" s="17" customFormat="1" ht="12">
      <c r="A2121" s="10" t="s">
        <v>306</v>
      </c>
      <c r="B2121" s="22"/>
      <c r="C2121" s="22" t="s">
        <v>920</v>
      </c>
      <c r="D2121" s="22" t="s">
        <v>9797</v>
      </c>
      <c r="E2121" s="22">
        <v>104</v>
      </c>
      <c r="F2121" s="22" t="s">
        <v>9798</v>
      </c>
      <c r="G2121" s="22"/>
      <c r="H2121" s="22"/>
      <c r="I2121" s="22"/>
      <c r="J2121" s="22"/>
      <c r="K2121" s="22"/>
      <c r="L2121" s="22"/>
      <c r="M2121" s="24" t="str">
        <f>CONCATENATE("Preet|",VLOOKUP(C2121,数据标准!E:AF,28,FALSE),"|",TRIM(D2121),"|",TRIM(D2121),"|",E2121,"|",SUBSTITUTE(SUBSTITUTE(F2121,CHAR(10),""),CHAR(13),""),"|")</f>
        <v>Preet|CD000001|MMK|MMK|104|缅元|</v>
      </c>
    </row>
    <row r="2122" spans="1:13" s="17" customFormat="1" ht="12">
      <c r="A2122" s="10" t="s">
        <v>306</v>
      </c>
      <c r="B2122" s="22"/>
      <c r="C2122" s="22" t="s">
        <v>920</v>
      </c>
      <c r="D2122" s="22" t="s">
        <v>9799</v>
      </c>
      <c r="E2122" s="22">
        <v>496</v>
      </c>
      <c r="F2122" s="22" t="s">
        <v>9800</v>
      </c>
      <c r="G2122" s="22"/>
      <c r="H2122" s="22"/>
      <c r="I2122" s="22"/>
      <c r="J2122" s="22"/>
      <c r="K2122" s="22"/>
      <c r="L2122" s="22"/>
      <c r="M2122" s="24" t="str">
        <f>CONCATENATE("Preet|",VLOOKUP(C2122,数据标准!E:AF,28,FALSE),"|",TRIM(D2122),"|",TRIM(D2122),"|",E2122,"|",SUBSTITUTE(SUBSTITUTE(F2122,CHAR(10),""),CHAR(13),""),"|")</f>
        <v>Preet|CD000001|MNT|MNT|496|图格里克|</v>
      </c>
    </row>
    <row r="2123" spans="1:13" s="17" customFormat="1" ht="12">
      <c r="A2123" s="10" t="s">
        <v>306</v>
      </c>
      <c r="B2123" s="22"/>
      <c r="C2123" s="22" t="s">
        <v>920</v>
      </c>
      <c r="D2123" s="22" t="s">
        <v>9801</v>
      </c>
      <c r="E2123" s="22">
        <v>446</v>
      </c>
      <c r="F2123" s="22" t="s">
        <v>9802</v>
      </c>
      <c r="G2123" s="22"/>
      <c r="H2123" s="22"/>
      <c r="I2123" s="22"/>
      <c r="J2123" s="22"/>
      <c r="K2123" s="22"/>
      <c r="L2123" s="22"/>
      <c r="M2123" s="24" t="str">
        <f>CONCATENATE("Preet|",VLOOKUP(C2123,数据标准!E:AF,28,FALSE),"|",TRIM(D2123),"|",TRIM(D2123),"|",E2123,"|",SUBSTITUTE(SUBSTITUTE(F2123,CHAR(10),""),CHAR(13),""),"|")</f>
        <v>Preet|CD000001|MOP|MOP|446|澳门元|</v>
      </c>
    </row>
    <row r="2124" spans="1:13" s="17" customFormat="1" ht="12">
      <c r="A2124" s="10" t="s">
        <v>306</v>
      </c>
      <c r="B2124" s="22"/>
      <c r="C2124" s="22" t="s">
        <v>920</v>
      </c>
      <c r="D2124" s="22" t="s">
        <v>9803</v>
      </c>
      <c r="E2124" s="22">
        <v>478</v>
      </c>
      <c r="F2124" s="22" t="s">
        <v>9804</v>
      </c>
      <c r="G2124" s="22"/>
      <c r="H2124" s="22"/>
      <c r="I2124" s="22"/>
      <c r="J2124" s="22"/>
      <c r="K2124" s="22"/>
      <c r="L2124" s="22"/>
      <c r="M2124" s="24" t="str">
        <f>CONCATENATE("Preet|",VLOOKUP(C2124,数据标准!E:AF,28,FALSE),"|",TRIM(D2124),"|",TRIM(D2124),"|",E2124,"|",SUBSTITUTE(SUBSTITUTE(F2124,CHAR(10),""),CHAR(13),""),"|")</f>
        <v>Preet|CD000001|MRO|MRO|478|乌吉亚|</v>
      </c>
    </row>
    <row r="2125" spans="1:13" s="17" customFormat="1" ht="12">
      <c r="A2125" s="10" t="s">
        <v>306</v>
      </c>
      <c r="B2125" s="22"/>
      <c r="C2125" s="22" t="s">
        <v>920</v>
      </c>
      <c r="D2125" s="22" t="s">
        <v>9805</v>
      </c>
      <c r="E2125" s="22">
        <v>470</v>
      </c>
      <c r="F2125" s="22" t="s">
        <v>9806</v>
      </c>
      <c r="G2125" s="22"/>
      <c r="H2125" s="22"/>
      <c r="I2125" s="22"/>
      <c r="J2125" s="22"/>
      <c r="K2125" s="22"/>
      <c r="L2125" s="22"/>
      <c r="M2125" s="24" t="str">
        <f>CONCATENATE("Preet|",VLOOKUP(C2125,数据标准!E:AF,28,FALSE),"|",TRIM(D2125),"|",TRIM(D2125),"|",E2125,"|",SUBSTITUTE(SUBSTITUTE(F2125,CHAR(10),""),CHAR(13),""),"|")</f>
        <v>Preet|CD000001|MTL|MTL|470|马尔他里拉|</v>
      </c>
    </row>
    <row r="2126" spans="1:13" s="17" customFormat="1" ht="12">
      <c r="A2126" s="10" t="s">
        <v>306</v>
      </c>
      <c r="B2126" s="22"/>
      <c r="C2126" s="22" t="s">
        <v>920</v>
      </c>
      <c r="D2126" s="22" t="s">
        <v>9807</v>
      </c>
      <c r="E2126" s="22">
        <v>480</v>
      </c>
      <c r="F2126" s="22" t="s">
        <v>9808</v>
      </c>
      <c r="G2126" s="22"/>
      <c r="H2126" s="22"/>
      <c r="I2126" s="22"/>
      <c r="J2126" s="22"/>
      <c r="K2126" s="22"/>
      <c r="L2126" s="22"/>
      <c r="M2126" s="24" t="str">
        <f>CONCATENATE("Preet|",VLOOKUP(C2126,数据标准!E:AF,28,FALSE),"|",TRIM(D2126),"|",TRIM(D2126),"|",E2126,"|",SUBSTITUTE(SUBSTITUTE(F2126,CHAR(10),""),CHAR(13),""),"|")</f>
        <v>Preet|CD000001|MUR|MUR|480|毛里求斯卢比|</v>
      </c>
    </row>
    <row r="2127" spans="1:13" s="17" customFormat="1" ht="12">
      <c r="A2127" s="10" t="s">
        <v>306</v>
      </c>
      <c r="B2127" s="22"/>
      <c r="C2127" s="22" t="s">
        <v>920</v>
      </c>
      <c r="D2127" s="22" t="s">
        <v>9809</v>
      </c>
      <c r="E2127" s="22">
        <v>462</v>
      </c>
      <c r="F2127" s="22" t="s">
        <v>9810</v>
      </c>
      <c r="G2127" s="22"/>
      <c r="H2127" s="22"/>
      <c r="I2127" s="22"/>
      <c r="J2127" s="22"/>
      <c r="K2127" s="22"/>
      <c r="L2127" s="22"/>
      <c r="M2127" s="24" t="str">
        <f>CONCATENATE("Preet|",VLOOKUP(C2127,数据标准!E:AF,28,FALSE),"|",TRIM(D2127),"|",TRIM(D2127),"|",E2127,"|",SUBSTITUTE(SUBSTITUTE(F2127,CHAR(10),""),CHAR(13),""),"|")</f>
        <v>Preet|CD000001|MVR|MVR|462|卢菲亚|</v>
      </c>
    </row>
    <row r="2128" spans="1:13" s="17" customFormat="1" ht="12">
      <c r="A2128" s="10" t="s">
        <v>306</v>
      </c>
      <c r="B2128" s="22"/>
      <c r="C2128" s="22" t="s">
        <v>920</v>
      </c>
      <c r="D2128" s="22" t="s">
        <v>9811</v>
      </c>
      <c r="E2128" s="22">
        <v>484</v>
      </c>
      <c r="F2128" s="22" t="s">
        <v>9812</v>
      </c>
      <c r="G2128" s="22"/>
      <c r="H2128" s="22"/>
      <c r="I2128" s="22"/>
      <c r="J2128" s="22"/>
      <c r="K2128" s="22"/>
      <c r="L2128" s="22"/>
      <c r="M2128" s="24" t="str">
        <f>CONCATENATE("Preet|",VLOOKUP(C2128,数据标准!E:AF,28,FALSE),"|",TRIM(D2128),"|",TRIM(D2128),"|",E2128,"|",SUBSTITUTE(SUBSTITUTE(F2128,CHAR(10),""),CHAR(13),""),"|")</f>
        <v>Preet|CD000001|MXN|MXN|484|墨西哥比索|</v>
      </c>
    </row>
    <row r="2129" spans="1:13" s="17" customFormat="1" ht="12">
      <c r="A2129" s="10" t="s">
        <v>306</v>
      </c>
      <c r="B2129" s="22"/>
      <c r="C2129" s="22" t="s">
        <v>920</v>
      </c>
      <c r="D2129" s="22" t="s">
        <v>9813</v>
      </c>
      <c r="E2129" s="22" t="s">
        <v>9814</v>
      </c>
      <c r="F2129" s="22" t="s">
        <v>9815</v>
      </c>
      <c r="G2129" s="22"/>
      <c r="H2129" s="22"/>
      <c r="I2129" s="22"/>
      <c r="J2129" s="22"/>
      <c r="K2129" s="22"/>
      <c r="L2129" s="22"/>
      <c r="M2129" s="24" t="str">
        <f>CONCATENATE("Preet|",VLOOKUP(C2129,数据标准!E:AF,28,FALSE),"|",TRIM(D2129),"|",TRIM(D2129),"|",E2129,"|",SUBSTITUTE(SUBSTITUTE(F2129,CHAR(10),""),CHAR(13),""),"|")</f>
        <v>Preet|CD000001|MXV|MXV|979|墨西哥发展单位|</v>
      </c>
    </row>
    <row r="2130" spans="1:13" s="17" customFormat="1" ht="12">
      <c r="A2130" s="10" t="s">
        <v>306</v>
      </c>
      <c r="B2130" s="22"/>
      <c r="C2130" s="22" t="s">
        <v>920</v>
      </c>
      <c r="D2130" s="22" t="s">
        <v>9816</v>
      </c>
      <c r="E2130" s="22">
        <v>458</v>
      </c>
      <c r="F2130" s="22" t="s">
        <v>9817</v>
      </c>
      <c r="G2130" s="22"/>
      <c r="H2130" s="22"/>
      <c r="I2130" s="22"/>
      <c r="J2130" s="22"/>
      <c r="K2130" s="22"/>
      <c r="L2130" s="22"/>
      <c r="M2130" s="24" t="str">
        <f>CONCATENATE("Preet|",VLOOKUP(C2130,数据标准!E:AF,28,FALSE),"|",TRIM(D2130),"|",TRIM(D2130),"|",E2130,"|",SUBSTITUTE(SUBSTITUTE(F2130,CHAR(10),""),CHAR(13),""),"|")</f>
        <v>Preet|CD000001|MYR|MYR|458|马来西亚林吉特|</v>
      </c>
    </row>
    <row r="2131" spans="1:13" s="17" customFormat="1" ht="12">
      <c r="A2131" s="10" t="s">
        <v>306</v>
      </c>
      <c r="B2131" s="22"/>
      <c r="C2131" s="22" t="s">
        <v>920</v>
      </c>
      <c r="D2131" s="22" t="s">
        <v>9818</v>
      </c>
      <c r="E2131" s="22">
        <v>508</v>
      </c>
      <c r="F2131" s="22" t="s">
        <v>9819</v>
      </c>
      <c r="G2131" s="22"/>
      <c r="H2131" s="22"/>
      <c r="I2131" s="22"/>
      <c r="J2131" s="22"/>
      <c r="K2131" s="22"/>
      <c r="L2131" s="22"/>
      <c r="M2131" s="24" t="str">
        <f>CONCATENATE("Preet|",VLOOKUP(C2131,数据标准!E:AF,28,FALSE),"|",TRIM(D2131),"|",TRIM(D2131),"|",E2131,"|",SUBSTITUTE(SUBSTITUTE(F2131,CHAR(10),""),CHAR(13),""),"|")</f>
        <v>Preet|CD000001|MZM|MZM|508|麦梯卡尔|</v>
      </c>
    </row>
    <row r="2132" spans="1:13" s="17" customFormat="1" ht="12">
      <c r="A2132" s="10" t="s">
        <v>306</v>
      </c>
      <c r="B2132" s="22"/>
      <c r="C2132" s="22" t="s">
        <v>920</v>
      </c>
      <c r="D2132" s="22" t="s">
        <v>9820</v>
      </c>
      <c r="E2132" s="22">
        <v>516</v>
      </c>
      <c r="F2132" s="22" t="s">
        <v>9821</v>
      </c>
      <c r="G2132" s="22"/>
      <c r="H2132" s="22"/>
      <c r="I2132" s="22"/>
      <c r="J2132" s="22"/>
      <c r="K2132" s="22"/>
      <c r="L2132" s="22"/>
      <c r="M2132" s="24" t="str">
        <f>CONCATENATE("Preet|",VLOOKUP(C2132,数据标准!E:AF,28,FALSE),"|",TRIM(D2132),"|",TRIM(D2132),"|",E2132,"|",SUBSTITUTE(SUBSTITUTE(F2132,CHAR(10),""),CHAR(13),""),"|")</f>
        <v>Preet|CD000001|NAD|NAD|516|纳米比亚元|</v>
      </c>
    </row>
    <row r="2133" spans="1:13" s="17" customFormat="1" ht="12">
      <c r="A2133" s="10" t="s">
        <v>306</v>
      </c>
      <c r="B2133" s="22"/>
      <c r="C2133" s="22" t="s">
        <v>920</v>
      </c>
      <c r="D2133" s="22" t="s">
        <v>9822</v>
      </c>
      <c r="E2133" s="22">
        <v>566</v>
      </c>
      <c r="F2133" s="22" t="s">
        <v>9823</v>
      </c>
      <c r="G2133" s="22"/>
      <c r="H2133" s="22"/>
      <c r="I2133" s="22"/>
      <c r="J2133" s="22"/>
      <c r="K2133" s="22"/>
      <c r="L2133" s="22"/>
      <c r="M2133" s="24" t="str">
        <f>CONCATENATE("Preet|",VLOOKUP(C2133,数据标准!E:AF,28,FALSE),"|",TRIM(D2133),"|",TRIM(D2133),"|",E2133,"|",SUBSTITUTE(SUBSTITUTE(F2133,CHAR(10),""),CHAR(13),""),"|")</f>
        <v>Preet|CD000001|NGN|NGN|566|奈拉|</v>
      </c>
    </row>
    <row r="2134" spans="1:13" s="17" customFormat="1" ht="12">
      <c r="A2134" s="10" t="s">
        <v>306</v>
      </c>
      <c r="B2134" s="22"/>
      <c r="C2134" s="22" t="s">
        <v>920</v>
      </c>
      <c r="D2134" s="22" t="s">
        <v>9824</v>
      </c>
      <c r="E2134" s="22">
        <v>558</v>
      </c>
      <c r="F2134" s="22" t="s">
        <v>9825</v>
      </c>
      <c r="G2134" s="22"/>
      <c r="H2134" s="22"/>
      <c r="I2134" s="22"/>
      <c r="J2134" s="22"/>
      <c r="K2134" s="22"/>
      <c r="L2134" s="22"/>
      <c r="M2134" s="24" t="str">
        <f>CONCATENATE("Preet|",VLOOKUP(C2134,数据标准!E:AF,28,FALSE),"|",TRIM(D2134),"|",TRIM(D2134),"|",E2134,"|",SUBSTITUTE(SUBSTITUTE(F2134,CHAR(10),""),CHAR(13),""),"|")</f>
        <v>Preet|CD000001|NIO|NIO|558|金科多巴|</v>
      </c>
    </row>
    <row r="2135" spans="1:13" s="17" customFormat="1" ht="12">
      <c r="A2135" s="10" t="s">
        <v>306</v>
      </c>
      <c r="B2135" s="22"/>
      <c r="C2135" s="22" t="s">
        <v>920</v>
      </c>
      <c r="D2135" s="22" t="s">
        <v>9826</v>
      </c>
      <c r="E2135" s="22">
        <v>528</v>
      </c>
      <c r="F2135" s="22" t="s">
        <v>9827</v>
      </c>
      <c r="G2135" s="22"/>
      <c r="H2135" s="22"/>
      <c r="I2135" s="22"/>
      <c r="J2135" s="22"/>
      <c r="K2135" s="22"/>
      <c r="L2135" s="22"/>
      <c r="M2135" s="24" t="str">
        <f>CONCATENATE("Preet|",VLOOKUP(C2135,数据标准!E:AF,28,FALSE),"|",TRIM(D2135),"|",TRIM(D2135),"|",E2135,"|",SUBSTITUTE(SUBSTITUTE(F2135,CHAR(10),""),CHAR(13),""),"|")</f>
        <v>Preet|CD000001|NLG|NLG|528|荷兰盾|</v>
      </c>
    </row>
    <row r="2136" spans="1:13" s="17" customFormat="1" ht="12">
      <c r="A2136" s="10" t="s">
        <v>306</v>
      </c>
      <c r="B2136" s="22"/>
      <c r="C2136" s="22" t="s">
        <v>920</v>
      </c>
      <c r="D2136" s="22" t="s">
        <v>9828</v>
      </c>
      <c r="E2136" s="22">
        <v>578</v>
      </c>
      <c r="F2136" s="22" t="s">
        <v>9829</v>
      </c>
      <c r="G2136" s="22"/>
      <c r="H2136" s="22"/>
      <c r="I2136" s="22"/>
      <c r="J2136" s="22"/>
      <c r="K2136" s="22"/>
      <c r="L2136" s="22"/>
      <c r="M2136" s="24" t="str">
        <f>CONCATENATE("Preet|",VLOOKUP(C2136,数据标准!E:AF,28,FALSE),"|",TRIM(D2136),"|",TRIM(D2136),"|",E2136,"|",SUBSTITUTE(SUBSTITUTE(F2136,CHAR(10),""),CHAR(13),""),"|")</f>
        <v>Preet|CD000001|NOK|NOK|578|挪威克郎|</v>
      </c>
    </row>
    <row r="2137" spans="1:13" s="17" customFormat="1" ht="12">
      <c r="A2137" s="10" t="s">
        <v>306</v>
      </c>
      <c r="B2137" s="22"/>
      <c r="C2137" s="22" t="s">
        <v>920</v>
      </c>
      <c r="D2137" s="22" t="s">
        <v>9830</v>
      </c>
      <c r="E2137" s="22">
        <v>524</v>
      </c>
      <c r="F2137" s="22" t="s">
        <v>9831</v>
      </c>
      <c r="G2137" s="22"/>
      <c r="H2137" s="22"/>
      <c r="I2137" s="22"/>
      <c r="J2137" s="22"/>
      <c r="K2137" s="22"/>
      <c r="L2137" s="22"/>
      <c r="M2137" s="24" t="str">
        <f>CONCATENATE("Preet|",VLOOKUP(C2137,数据标准!E:AF,28,FALSE),"|",TRIM(D2137),"|",TRIM(D2137),"|",E2137,"|",SUBSTITUTE(SUBSTITUTE(F2137,CHAR(10),""),CHAR(13),""),"|")</f>
        <v>Preet|CD000001|NPR|NPR|524|尼泊尔卢比|</v>
      </c>
    </row>
    <row r="2138" spans="1:13" s="17" customFormat="1" ht="12">
      <c r="A2138" s="10" t="s">
        <v>306</v>
      </c>
      <c r="B2138" s="22"/>
      <c r="C2138" s="22" t="s">
        <v>920</v>
      </c>
      <c r="D2138" s="22" t="s">
        <v>9832</v>
      </c>
      <c r="E2138" s="22">
        <v>554</v>
      </c>
      <c r="F2138" s="22" t="s">
        <v>9833</v>
      </c>
      <c r="G2138" s="22"/>
      <c r="H2138" s="22"/>
      <c r="I2138" s="22"/>
      <c r="J2138" s="22"/>
      <c r="K2138" s="22"/>
      <c r="L2138" s="22"/>
      <c r="M2138" s="24" t="str">
        <f>CONCATENATE("Preet|",VLOOKUP(C2138,数据标准!E:AF,28,FALSE),"|",TRIM(D2138),"|",TRIM(D2138),"|",E2138,"|",SUBSTITUTE(SUBSTITUTE(F2138,CHAR(10),""),CHAR(13),""),"|")</f>
        <v>Preet|CD000001|NZD|NZD|554|新西兰元|</v>
      </c>
    </row>
    <row r="2139" spans="1:13" s="17" customFormat="1" ht="12">
      <c r="A2139" s="10" t="s">
        <v>306</v>
      </c>
      <c r="B2139" s="22"/>
      <c r="C2139" s="22" t="s">
        <v>920</v>
      </c>
      <c r="D2139" s="22" t="s">
        <v>9834</v>
      </c>
      <c r="E2139" s="22">
        <v>512</v>
      </c>
      <c r="F2139" s="22" t="s">
        <v>9835</v>
      </c>
      <c r="G2139" s="22"/>
      <c r="H2139" s="22"/>
      <c r="I2139" s="22"/>
      <c r="J2139" s="22"/>
      <c r="K2139" s="22"/>
      <c r="L2139" s="22"/>
      <c r="M2139" s="24" t="str">
        <f>CONCATENATE("Preet|",VLOOKUP(C2139,数据标准!E:AF,28,FALSE),"|",TRIM(D2139),"|",TRIM(D2139),"|",E2139,"|",SUBSTITUTE(SUBSTITUTE(F2139,CHAR(10),""),CHAR(13),""),"|")</f>
        <v>Preet|CD000001|OMR|OMR|512|阿曼里亚尔|</v>
      </c>
    </row>
    <row r="2140" spans="1:13" s="17" customFormat="1" ht="12">
      <c r="A2140" s="10" t="s">
        <v>306</v>
      </c>
      <c r="B2140" s="22"/>
      <c r="C2140" s="22" t="s">
        <v>920</v>
      </c>
      <c r="D2140" s="22" t="s">
        <v>9836</v>
      </c>
      <c r="E2140" s="22">
        <v>590</v>
      </c>
      <c r="F2140" s="22" t="s">
        <v>9837</v>
      </c>
      <c r="G2140" s="22"/>
      <c r="H2140" s="22"/>
      <c r="I2140" s="22"/>
      <c r="J2140" s="22"/>
      <c r="K2140" s="22"/>
      <c r="L2140" s="22"/>
      <c r="M2140" s="24" t="str">
        <f>CONCATENATE("Preet|",VLOOKUP(C2140,数据标准!E:AF,28,FALSE),"|",TRIM(D2140),"|",TRIM(D2140),"|",E2140,"|",SUBSTITUTE(SUBSTITUTE(F2140,CHAR(10),""),CHAR(13),""),"|")</f>
        <v>Preet|CD000001|PAB|PAB|590|巴波亚|</v>
      </c>
    </row>
    <row r="2141" spans="1:13" s="17" customFormat="1" ht="12">
      <c r="A2141" s="10" t="s">
        <v>306</v>
      </c>
      <c r="B2141" s="22"/>
      <c r="C2141" s="22" t="s">
        <v>920</v>
      </c>
      <c r="D2141" s="22" t="s">
        <v>9838</v>
      </c>
      <c r="E2141" s="22">
        <v>604</v>
      </c>
      <c r="F2141" s="22" t="s">
        <v>9839</v>
      </c>
      <c r="G2141" s="22"/>
      <c r="H2141" s="22"/>
      <c r="I2141" s="22"/>
      <c r="J2141" s="22"/>
      <c r="K2141" s="22"/>
      <c r="L2141" s="22"/>
      <c r="M2141" s="24" t="str">
        <f>CONCATENATE("Preet|",VLOOKUP(C2141,数据标准!E:AF,28,FALSE),"|",TRIM(D2141),"|",TRIM(D2141),"|",E2141,"|",SUBSTITUTE(SUBSTITUTE(F2141,CHAR(10),""),CHAR(13),""),"|")</f>
        <v>Preet|CD000001|PEN|PEN|604|索尔|</v>
      </c>
    </row>
    <row r="2142" spans="1:13" s="17" customFormat="1" ht="12">
      <c r="A2142" s="10" t="s">
        <v>306</v>
      </c>
      <c r="B2142" s="22"/>
      <c r="C2142" s="22" t="s">
        <v>920</v>
      </c>
      <c r="D2142" s="22" t="s">
        <v>9840</v>
      </c>
      <c r="E2142" s="22">
        <v>598</v>
      </c>
      <c r="F2142" s="22" t="s">
        <v>9841</v>
      </c>
      <c r="G2142" s="22"/>
      <c r="H2142" s="22"/>
      <c r="I2142" s="22"/>
      <c r="J2142" s="22"/>
      <c r="K2142" s="22"/>
      <c r="L2142" s="22"/>
      <c r="M2142" s="24" t="str">
        <f>CONCATENATE("Preet|",VLOOKUP(C2142,数据标准!E:AF,28,FALSE),"|",TRIM(D2142),"|",TRIM(D2142),"|",E2142,"|",SUBSTITUTE(SUBSTITUTE(F2142,CHAR(10),""),CHAR(13),""),"|")</f>
        <v>Preet|CD000001|PGK|PGK|598|基那|</v>
      </c>
    </row>
    <row r="2143" spans="1:13" s="17" customFormat="1" ht="12">
      <c r="A2143" s="10" t="s">
        <v>306</v>
      </c>
      <c r="B2143" s="22"/>
      <c r="C2143" s="22" t="s">
        <v>920</v>
      </c>
      <c r="D2143" s="22" t="s">
        <v>9842</v>
      </c>
      <c r="E2143" s="22">
        <v>608</v>
      </c>
      <c r="F2143" s="22" t="s">
        <v>9843</v>
      </c>
      <c r="G2143" s="22"/>
      <c r="H2143" s="22"/>
      <c r="I2143" s="22"/>
      <c r="J2143" s="22"/>
      <c r="K2143" s="22"/>
      <c r="L2143" s="22"/>
      <c r="M2143" s="24" t="str">
        <f>CONCATENATE("Preet|",VLOOKUP(C2143,数据标准!E:AF,28,FALSE),"|",TRIM(D2143),"|",TRIM(D2143),"|",E2143,"|",SUBSTITUTE(SUBSTITUTE(F2143,CHAR(10),""),CHAR(13),""),"|")</f>
        <v>Preet|CD000001|PHP|PHP|608|菲律宾比索|</v>
      </c>
    </row>
    <row r="2144" spans="1:13" s="17" customFormat="1" ht="12">
      <c r="A2144" s="10" t="s">
        <v>306</v>
      </c>
      <c r="B2144" s="22"/>
      <c r="C2144" s="22" t="s">
        <v>920</v>
      </c>
      <c r="D2144" s="22" t="s">
        <v>9844</v>
      </c>
      <c r="E2144" s="22">
        <v>586</v>
      </c>
      <c r="F2144" s="22" t="s">
        <v>9845</v>
      </c>
      <c r="G2144" s="22"/>
      <c r="H2144" s="22"/>
      <c r="I2144" s="22"/>
      <c r="J2144" s="22"/>
      <c r="K2144" s="22"/>
      <c r="L2144" s="22"/>
      <c r="M2144" s="24" t="str">
        <f>CONCATENATE("Preet|",VLOOKUP(C2144,数据标准!E:AF,28,FALSE),"|",TRIM(D2144),"|",TRIM(D2144),"|",E2144,"|",SUBSTITUTE(SUBSTITUTE(F2144,CHAR(10),""),CHAR(13),""),"|")</f>
        <v>Preet|CD000001|PKR|PKR|586|巴基斯坦卢比|</v>
      </c>
    </row>
    <row r="2145" spans="1:13" s="17" customFormat="1" ht="12">
      <c r="A2145" s="10" t="s">
        <v>306</v>
      </c>
      <c r="B2145" s="22"/>
      <c r="C2145" s="22" t="s">
        <v>920</v>
      </c>
      <c r="D2145" s="22" t="s">
        <v>9846</v>
      </c>
      <c r="E2145" s="22">
        <v>985</v>
      </c>
      <c r="F2145" s="22" t="s">
        <v>9847</v>
      </c>
      <c r="G2145" s="22"/>
      <c r="H2145" s="22"/>
      <c r="I2145" s="22"/>
      <c r="J2145" s="22"/>
      <c r="K2145" s="22"/>
      <c r="L2145" s="22"/>
      <c r="M2145" s="24" t="str">
        <f>CONCATENATE("Preet|",VLOOKUP(C2145,数据标准!E:AF,28,FALSE),"|",TRIM(D2145),"|",TRIM(D2145),"|",E2145,"|",SUBSTITUTE(SUBSTITUTE(F2145,CHAR(10),""),CHAR(13),""),"|")</f>
        <v>Preet|CD000001|PLN|PLN|985|兹罗提|</v>
      </c>
    </row>
    <row r="2146" spans="1:13" s="17" customFormat="1" ht="12">
      <c r="A2146" s="10" t="s">
        <v>306</v>
      </c>
      <c r="B2146" s="22"/>
      <c r="C2146" s="22" t="s">
        <v>920</v>
      </c>
      <c r="D2146" s="22" t="s">
        <v>9848</v>
      </c>
      <c r="E2146" s="22">
        <v>620</v>
      </c>
      <c r="F2146" s="22" t="s">
        <v>9849</v>
      </c>
      <c r="G2146" s="22"/>
      <c r="H2146" s="22"/>
      <c r="I2146" s="22"/>
      <c r="J2146" s="22"/>
      <c r="K2146" s="22"/>
      <c r="L2146" s="22"/>
      <c r="M2146" s="24" t="str">
        <f>CONCATENATE("Preet|",VLOOKUP(C2146,数据标准!E:AF,28,FALSE),"|",TRIM(D2146),"|",TRIM(D2146),"|",E2146,"|",SUBSTITUTE(SUBSTITUTE(F2146,CHAR(10),""),CHAR(13),""),"|")</f>
        <v>Preet|CD000001|PTE|PTE|620|葡萄牙埃斯库多|</v>
      </c>
    </row>
    <row r="2147" spans="1:13" s="17" customFormat="1" ht="12">
      <c r="A2147" s="10" t="s">
        <v>306</v>
      </c>
      <c r="B2147" s="22"/>
      <c r="C2147" s="22" t="s">
        <v>920</v>
      </c>
      <c r="D2147" s="22" t="s">
        <v>9850</v>
      </c>
      <c r="E2147" s="22">
        <v>600</v>
      </c>
      <c r="F2147" s="22" t="s">
        <v>9851</v>
      </c>
      <c r="G2147" s="22"/>
      <c r="H2147" s="22"/>
      <c r="I2147" s="22"/>
      <c r="J2147" s="22"/>
      <c r="K2147" s="22"/>
      <c r="L2147" s="22"/>
      <c r="M2147" s="24" t="str">
        <f>CONCATENATE("Preet|",VLOOKUP(C2147,数据标准!E:AF,28,FALSE),"|",TRIM(D2147),"|",TRIM(D2147),"|",E2147,"|",SUBSTITUTE(SUBSTITUTE(F2147,CHAR(10),""),CHAR(13),""),"|")</f>
        <v>Preet|CD000001|PYG|PYG|600|瓜拉尼|</v>
      </c>
    </row>
    <row r="2148" spans="1:13" s="17" customFormat="1" ht="12">
      <c r="A2148" s="10" t="s">
        <v>306</v>
      </c>
      <c r="B2148" s="22"/>
      <c r="C2148" s="22" t="s">
        <v>920</v>
      </c>
      <c r="D2148" s="22" t="s">
        <v>9852</v>
      </c>
      <c r="E2148" s="22">
        <v>634</v>
      </c>
      <c r="F2148" s="22" t="s">
        <v>9853</v>
      </c>
      <c r="G2148" s="22"/>
      <c r="H2148" s="22"/>
      <c r="I2148" s="22"/>
      <c r="J2148" s="22"/>
      <c r="K2148" s="22"/>
      <c r="L2148" s="22"/>
      <c r="M2148" s="24" t="str">
        <f>CONCATENATE("Preet|",VLOOKUP(C2148,数据标准!E:AF,28,FALSE),"|",TRIM(D2148),"|",TRIM(D2148),"|",E2148,"|",SUBSTITUTE(SUBSTITUTE(F2148,CHAR(10),""),CHAR(13),""),"|")</f>
        <v>Preet|CD000001|QAR|QAR|634|卡塔尔里亚尔|</v>
      </c>
    </row>
    <row r="2149" spans="1:13" s="17" customFormat="1" ht="12">
      <c r="A2149" s="10" t="s">
        <v>306</v>
      </c>
      <c r="B2149" s="22"/>
      <c r="C2149" s="22" t="s">
        <v>920</v>
      </c>
      <c r="D2149" s="22" t="s">
        <v>9854</v>
      </c>
      <c r="E2149" s="22">
        <v>642</v>
      </c>
      <c r="F2149" s="22" t="s">
        <v>9855</v>
      </c>
      <c r="G2149" s="22"/>
      <c r="H2149" s="22"/>
      <c r="I2149" s="22"/>
      <c r="J2149" s="22"/>
      <c r="K2149" s="22"/>
      <c r="L2149" s="22"/>
      <c r="M2149" s="24" t="str">
        <f>CONCATENATE("Preet|",VLOOKUP(C2149,数据标准!E:AF,28,FALSE),"|",TRIM(D2149),"|",TRIM(D2149),"|",E2149,"|",SUBSTITUTE(SUBSTITUTE(F2149,CHAR(10),""),CHAR(13),""),"|")</f>
        <v>Preet|CD000001|ROL|ROL|642|列伊|</v>
      </c>
    </row>
    <row r="2150" spans="1:13" s="17" customFormat="1" ht="12">
      <c r="A2150" s="10" t="s">
        <v>306</v>
      </c>
      <c r="B2150" s="22"/>
      <c r="C2150" s="22" t="s">
        <v>920</v>
      </c>
      <c r="D2150" s="22" t="s">
        <v>9856</v>
      </c>
      <c r="E2150" s="22" t="s">
        <v>5634</v>
      </c>
      <c r="F2150" s="22" t="s">
        <v>9857</v>
      </c>
      <c r="G2150" s="22"/>
      <c r="H2150" s="22"/>
      <c r="I2150" s="22"/>
      <c r="J2150" s="22"/>
      <c r="K2150" s="22"/>
      <c r="L2150" s="22"/>
      <c r="M2150" s="24" t="str">
        <f>CONCATENATE("Preet|",VLOOKUP(C2150,数据标准!E:AF,28,FALSE),"|",TRIM(D2150),"|",TRIM(D2150),"|",E2150,"|",SUBSTITUTE(SUBSTITUTE(F2150,CHAR(10),""),CHAR(13),""),"|")</f>
        <v>Preet|CD000001|RUB|RUB|643|俄罗斯卢布|</v>
      </c>
    </row>
    <row r="2151" spans="1:13" s="17" customFormat="1" ht="12">
      <c r="A2151" s="10" t="s">
        <v>306</v>
      </c>
      <c r="B2151" s="22"/>
      <c r="C2151" s="22" t="s">
        <v>920</v>
      </c>
      <c r="D2151" s="22" t="s">
        <v>9858</v>
      </c>
      <c r="E2151" s="22">
        <v>646</v>
      </c>
      <c r="F2151" s="22" t="s">
        <v>9859</v>
      </c>
      <c r="G2151" s="22"/>
      <c r="H2151" s="22"/>
      <c r="I2151" s="22"/>
      <c r="J2151" s="22"/>
      <c r="K2151" s="22"/>
      <c r="L2151" s="22"/>
      <c r="M2151" s="24" t="str">
        <f>CONCATENATE("Preet|",VLOOKUP(C2151,数据标准!E:AF,28,FALSE),"|",TRIM(D2151),"|",TRIM(D2151),"|",E2151,"|",SUBSTITUTE(SUBSTITUTE(F2151,CHAR(10),""),CHAR(13),""),"|")</f>
        <v>Preet|CD000001|RWF|RWF|646|卢旺达法郎|</v>
      </c>
    </row>
    <row r="2152" spans="1:13" s="17" customFormat="1" ht="12">
      <c r="A2152" s="10" t="s">
        <v>306</v>
      </c>
      <c r="B2152" s="22"/>
      <c r="C2152" s="22" t="s">
        <v>920</v>
      </c>
      <c r="D2152" s="22" t="s">
        <v>9860</v>
      </c>
      <c r="E2152" s="22">
        <v>682</v>
      </c>
      <c r="F2152" s="22" t="s">
        <v>9861</v>
      </c>
      <c r="G2152" s="22"/>
      <c r="H2152" s="22"/>
      <c r="I2152" s="22"/>
      <c r="J2152" s="22"/>
      <c r="K2152" s="22"/>
      <c r="L2152" s="22"/>
      <c r="M2152" s="24" t="str">
        <f>CONCATENATE("Preet|",VLOOKUP(C2152,数据标准!E:AF,28,FALSE),"|",TRIM(D2152),"|",TRIM(D2152),"|",E2152,"|",SUBSTITUTE(SUBSTITUTE(F2152,CHAR(10),""),CHAR(13),""),"|")</f>
        <v>Preet|CD000001|SAR|SAR|682|沙特里亚尔|</v>
      </c>
    </row>
    <row r="2153" spans="1:13" s="17" customFormat="1" ht="12">
      <c r="A2153" s="10" t="s">
        <v>306</v>
      </c>
      <c r="B2153" s="22"/>
      <c r="C2153" s="22" t="s">
        <v>920</v>
      </c>
      <c r="D2153" s="22" t="s">
        <v>9862</v>
      </c>
      <c r="E2153" s="22" t="s">
        <v>4593</v>
      </c>
      <c r="F2153" s="22" t="s">
        <v>9863</v>
      </c>
      <c r="G2153" s="22"/>
      <c r="H2153" s="22"/>
      <c r="I2153" s="22"/>
      <c r="J2153" s="22"/>
      <c r="K2153" s="22"/>
      <c r="L2153" s="22"/>
      <c r="M2153" s="24" t="str">
        <f>CONCATENATE("Preet|",VLOOKUP(C2153,数据标准!E:AF,28,FALSE),"|",TRIM(D2153),"|",TRIM(D2153),"|",E2153,"|",SUBSTITUTE(SUBSTITUTE(F2153,CHAR(10),""),CHAR(13),""),"|")</f>
        <v>Preet|CD000001|SBD|SBD|090|所罗门群岛元|</v>
      </c>
    </row>
    <row r="2154" spans="1:13" s="17" customFormat="1" ht="12">
      <c r="A2154" s="10" t="s">
        <v>306</v>
      </c>
      <c r="B2154" s="22"/>
      <c r="C2154" s="22" t="s">
        <v>920</v>
      </c>
      <c r="D2154" s="22" t="s">
        <v>9864</v>
      </c>
      <c r="E2154" s="22">
        <v>690</v>
      </c>
      <c r="F2154" s="22" t="s">
        <v>9865</v>
      </c>
      <c r="G2154" s="22"/>
      <c r="H2154" s="22"/>
      <c r="I2154" s="22"/>
      <c r="J2154" s="22"/>
      <c r="K2154" s="22"/>
      <c r="L2154" s="22"/>
      <c r="M2154" s="24" t="str">
        <f>CONCATENATE("Preet|",VLOOKUP(C2154,数据标准!E:AF,28,FALSE),"|",TRIM(D2154),"|",TRIM(D2154),"|",E2154,"|",SUBSTITUTE(SUBSTITUTE(F2154,CHAR(10),""),CHAR(13),""),"|")</f>
        <v>Preet|CD000001|SCR|SCR|690|塞舌尔卢比|</v>
      </c>
    </row>
    <row r="2155" spans="1:13" s="17" customFormat="1" ht="12">
      <c r="A2155" s="10" t="s">
        <v>306</v>
      </c>
      <c r="B2155" s="22"/>
      <c r="C2155" s="22" t="s">
        <v>920</v>
      </c>
      <c r="D2155" s="22" t="s">
        <v>9866</v>
      </c>
      <c r="E2155" s="22">
        <v>736</v>
      </c>
      <c r="F2155" s="22" t="s">
        <v>9867</v>
      </c>
      <c r="G2155" s="22"/>
      <c r="H2155" s="22"/>
      <c r="I2155" s="22"/>
      <c r="J2155" s="22"/>
      <c r="K2155" s="22"/>
      <c r="L2155" s="22"/>
      <c r="M2155" s="24" t="str">
        <f>CONCATENATE("Preet|",VLOOKUP(C2155,数据标准!E:AF,28,FALSE),"|",TRIM(D2155),"|",TRIM(D2155),"|",E2155,"|",SUBSTITUTE(SUBSTITUTE(F2155,CHAR(10),""),CHAR(13),""),"|")</f>
        <v>Preet|CD000001|SDD|SDD|736|苏丹第纳尔|</v>
      </c>
    </row>
    <row r="2156" spans="1:13" s="17" customFormat="1" ht="12">
      <c r="A2156" s="10" t="s">
        <v>306</v>
      </c>
      <c r="B2156" s="22"/>
      <c r="C2156" s="22" t="s">
        <v>920</v>
      </c>
      <c r="D2156" s="22" t="s">
        <v>9868</v>
      </c>
      <c r="E2156" s="22">
        <v>752</v>
      </c>
      <c r="F2156" s="22" t="s">
        <v>9869</v>
      </c>
      <c r="G2156" s="22"/>
      <c r="H2156" s="22"/>
      <c r="I2156" s="22"/>
      <c r="J2156" s="22"/>
      <c r="K2156" s="22"/>
      <c r="L2156" s="22"/>
      <c r="M2156" s="24" t="str">
        <f>CONCATENATE("Preet|",VLOOKUP(C2156,数据标准!E:AF,28,FALSE),"|",TRIM(D2156),"|",TRIM(D2156),"|",E2156,"|",SUBSTITUTE(SUBSTITUTE(F2156,CHAR(10),""),CHAR(13),""),"|")</f>
        <v>Preet|CD000001|SEK|SEK|752|瑞典克郎|</v>
      </c>
    </row>
    <row r="2157" spans="1:13" s="17" customFormat="1" ht="12">
      <c r="A2157" s="10" t="s">
        <v>306</v>
      </c>
      <c r="B2157" s="22"/>
      <c r="C2157" s="22" t="s">
        <v>920</v>
      </c>
      <c r="D2157" s="22" t="s">
        <v>9870</v>
      </c>
      <c r="E2157" s="22">
        <v>702</v>
      </c>
      <c r="F2157" s="22" t="s">
        <v>9871</v>
      </c>
      <c r="G2157" s="22"/>
      <c r="H2157" s="22"/>
      <c r="I2157" s="22"/>
      <c r="J2157" s="22"/>
      <c r="K2157" s="22"/>
      <c r="L2157" s="22"/>
      <c r="M2157" s="24" t="str">
        <f>CONCATENATE("Preet|",VLOOKUP(C2157,数据标准!E:AF,28,FALSE),"|",TRIM(D2157),"|",TRIM(D2157),"|",E2157,"|",SUBSTITUTE(SUBSTITUTE(F2157,CHAR(10),""),CHAR(13),""),"|")</f>
        <v>Preet|CD000001|SGD|SGD|702|新加坡元|</v>
      </c>
    </row>
    <row r="2158" spans="1:13" s="17" customFormat="1" ht="12">
      <c r="A2158" s="10" t="s">
        <v>306</v>
      </c>
      <c r="B2158" s="22"/>
      <c r="C2158" s="22" t="s">
        <v>920</v>
      </c>
      <c r="D2158" s="22" t="s">
        <v>9872</v>
      </c>
      <c r="E2158" s="22">
        <v>654</v>
      </c>
      <c r="F2158" s="22" t="s">
        <v>9873</v>
      </c>
      <c r="G2158" s="22"/>
      <c r="H2158" s="22"/>
      <c r="I2158" s="22"/>
      <c r="J2158" s="22"/>
      <c r="K2158" s="22"/>
      <c r="L2158" s="22"/>
      <c r="M2158" s="24" t="str">
        <f>CONCATENATE("Preet|",VLOOKUP(C2158,数据标准!E:AF,28,FALSE),"|",TRIM(D2158),"|",TRIM(D2158),"|",E2158,"|",SUBSTITUTE(SUBSTITUTE(F2158,CHAR(10),""),CHAR(13),""),"|")</f>
        <v>Preet|CD000001|SHP|SHP|654|圣赫勒拿镑|</v>
      </c>
    </row>
    <row r="2159" spans="1:13" s="17" customFormat="1" ht="12">
      <c r="A2159" s="10" t="s">
        <v>306</v>
      </c>
      <c r="B2159" s="22"/>
      <c r="C2159" s="22" t="s">
        <v>920</v>
      </c>
      <c r="D2159" s="22" t="s">
        <v>9874</v>
      </c>
      <c r="E2159" s="22">
        <v>705</v>
      </c>
      <c r="F2159" s="22" t="s">
        <v>9875</v>
      </c>
      <c r="G2159" s="22"/>
      <c r="H2159" s="22"/>
      <c r="I2159" s="22"/>
      <c r="J2159" s="22"/>
      <c r="K2159" s="22"/>
      <c r="L2159" s="22"/>
      <c r="M2159" s="24" t="str">
        <f>CONCATENATE("Preet|",VLOOKUP(C2159,数据标准!E:AF,28,FALSE),"|",TRIM(D2159),"|",TRIM(D2159),"|",E2159,"|",SUBSTITUTE(SUBSTITUTE(F2159,CHAR(10),""),CHAR(13),""),"|")</f>
        <v>Preet|CD000001|SIT|SIT|705|托拉尔|</v>
      </c>
    </row>
    <row r="2160" spans="1:13" s="17" customFormat="1" ht="12">
      <c r="A2160" s="10" t="s">
        <v>306</v>
      </c>
      <c r="B2160" s="22"/>
      <c r="C2160" s="22" t="s">
        <v>920</v>
      </c>
      <c r="D2160" s="22" t="s">
        <v>9876</v>
      </c>
      <c r="E2160" s="22">
        <v>703</v>
      </c>
      <c r="F2160" s="22" t="s">
        <v>9877</v>
      </c>
      <c r="G2160" s="22"/>
      <c r="H2160" s="22"/>
      <c r="I2160" s="22"/>
      <c r="J2160" s="22"/>
      <c r="K2160" s="22"/>
      <c r="L2160" s="22"/>
      <c r="M2160" s="24" t="str">
        <f>CONCATENATE("Preet|",VLOOKUP(C2160,数据标准!E:AF,28,FALSE),"|",TRIM(D2160),"|",TRIM(D2160),"|",E2160,"|",SUBSTITUTE(SUBSTITUTE(F2160,CHAR(10),""),CHAR(13),""),"|")</f>
        <v>Preet|CD000001|SKK|SKK|703|斯洛伐克克郎|</v>
      </c>
    </row>
    <row r="2161" spans="1:13" s="17" customFormat="1" ht="12">
      <c r="A2161" s="10" t="s">
        <v>306</v>
      </c>
      <c r="B2161" s="22"/>
      <c r="C2161" s="22" t="s">
        <v>920</v>
      </c>
      <c r="D2161" s="22" t="s">
        <v>9878</v>
      </c>
      <c r="E2161" s="22">
        <v>694</v>
      </c>
      <c r="F2161" s="22" t="s">
        <v>9879</v>
      </c>
      <c r="G2161" s="22"/>
      <c r="H2161" s="22"/>
      <c r="I2161" s="22"/>
      <c r="J2161" s="22"/>
      <c r="K2161" s="22"/>
      <c r="L2161" s="22"/>
      <c r="M2161" s="24" t="str">
        <f>CONCATENATE("Preet|",VLOOKUP(C2161,数据标准!E:AF,28,FALSE),"|",TRIM(D2161),"|",TRIM(D2161),"|",E2161,"|",SUBSTITUTE(SUBSTITUTE(F2161,CHAR(10),""),CHAR(13),""),"|")</f>
        <v>Preet|CD000001|SLL|SLL|694|利昂|</v>
      </c>
    </row>
    <row r="2162" spans="1:13" s="17" customFormat="1" ht="12">
      <c r="A2162" s="10" t="s">
        <v>306</v>
      </c>
      <c r="B2162" s="22"/>
      <c r="C2162" s="22" t="s">
        <v>920</v>
      </c>
      <c r="D2162" s="22" t="s">
        <v>9880</v>
      </c>
      <c r="E2162" s="22">
        <v>706</v>
      </c>
      <c r="F2162" s="22" t="s">
        <v>9881</v>
      </c>
      <c r="G2162" s="22"/>
      <c r="H2162" s="22"/>
      <c r="I2162" s="22"/>
      <c r="J2162" s="22"/>
      <c r="K2162" s="22"/>
      <c r="L2162" s="22"/>
      <c r="M2162" s="24" t="str">
        <f>CONCATENATE("Preet|",VLOOKUP(C2162,数据标准!E:AF,28,FALSE),"|",TRIM(D2162),"|",TRIM(D2162),"|",E2162,"|",SUBSTITUTE(SUBSTITUTE(F2162,CHAR(10),""),CHAR(13),""),"|")</f>
        <v>Preet|CD000001|SOS|SOS|706|索马里先令|</v>
      </c>
    </row>
    <row r="2163" spans="1:13" s="17" customFormat="1" ht="12">
      <c r="A2163" s="10" t="s">
        <v>306</v>
      </c>
      <c r="B2163" s="22"/>
      <c r="C2163" s="22" t="s">
        <v>920</v>
      </c>
      <c r="D2163" s="22" t="s">
        <v>9882</v>
      </c>
      <c r="E2163" s="22">
        <v>740</v>
      </c>
      <c r="F2163" s="22" t="s">
        <v>9883</v>
      </c>
      <c r="G2163" s="22"/>
      <c r="H2163" s="22"/>
      <c r="I2163" s="22"/>
      <c r="J2163" s="22"/>
      <c r="K2163" s="22"/>
      <c r="L2163" s="22"/>
      <c r="M2163" s="24" t="str">
        <f>CONCATENATE("Preet|",VLOOKUP(C2163,数据标准!E:AF,28,FALSE),"|",TRIM(D2163),"|",TRIM(D2163),"|",E2163,"|",SUBSTITUTE(SUBSTITUTE(F2163,CHAR(10),""),CHAR(13),""),"|")</f>
        <v>Preet|CD000001|SRG|SRG|740|苏里南盾|</v>
      </c>
    </row>
    <row r="2164" spans="1:13" s="17" customFormat="1" ht="12">
      <c r="A2164" s="10" t="s">
        <v>306</v>
      </c>
      <c r="B2164" s="22"/>
      <c r="C2164" s="22" t="s">
        <v>920</v>
      </c>
      <c r="D2164" s="22" t="s">
        <v>9884</v>
      </c>
      <c r="E2164" s="22">
        <v>678</v>
      </c>
      <c r="F2164" s="22" t="s">
        <v>9885</v>
      </c>
      <c r="G2164" s="22"/>
      <c r="H2164" s="22"/>
      <c r="I2164" s="22"/>
      <c r="J2164" s="22"/>
      <c r="K2164" s="22"/>
      <c r="L2164" s="22"/>
      <c r="M2164" s="24" t="str">
        <f>CONCATENATE("Preet|",VLOOKUP(C2164,数据标准!E:AF,28,FALSE),"|",TRIM(D2164),"|",TRIM(D2164),"|",E2164,"|",SUBSTITUTE(SUBSTITUTE(F2164,CHAR(10),""),CHAR(13),""),"|")</f>
        <v>Preet|CD000001|STD|STD|678|多布拉|</v>
      </c>
    </row>
    <row r="2165" spans="1:13" s="17" customFormat="1" ht="12">
      <c r="A2165" s="10" t="s">
        <v>306</v>
      </c>
      <c r="B2165" s="22"/>
      <c r="C2165" s="22" t="s">
        <v>920</v>
      </c>
      <c r="D2165" s="22" t="s">
        <v>9886</v>
      </c>
      <c r="E2165" s="22">
        <v>222</v>
      </c>
      <c r="F2165" s="22" t="s">
        <v>9887</v>
      </c>
      <c r="G2165" s="22"/>
      <c r="H2165" s="22"/>
      <c r="I2165" s="22"/>
      <c r="J2165" s="22"/>
      <c r="K2165" s="22"/>
      <c r="L2165" s="22"/>
      <c r="M2165" s="24" t="str">
        <f>CONCATENATE("Preet|",VLOOKUP(C2165,数据标准!E:AF,28,FALSE),"|",TRIM(D2165),"|",TRIM(D2165),"|",E2165,"|",SUBSTITUTE(SUBSTITUTE(F2165,CHAR(10),""),CHAR(13),""),"|")</f>
        <v>Preet|CD000001|SVC|SVC|222|萨尔瓦多科郎|</v>
      </c>
    </row>
    <row r="2166" spans="1:13" s="17" customFormat="1" ht="12">
      <c r="A2166" s="10" t="s">
        <v>306</v>
      </c>
      <c r="B2166" s="22"/>
      <c r="C2166" s="22" t="s">
        <v>920</v>
      </c>
      <c r="D2166" s="22" t="s">
        <v>9888</v>
      </c>
      <c r="E2166" s="22">
        <v>760</v>
      </c>
      <c r="F2166" s="22" t="s">
        <v>9889</v>
      </c>
      <c r="G2166" s="22"/>
      <c r="H2166" s="22"/>
      <c r="I2166" s="22"/>
      <c r="J2166" s="22"/>
      <c r="K2166" s="22"/>
      <c r="L2166" s="22"/>
      <c r="M2166" s="24" t="str">
        <f>CONCATENATE("Preet|",VLOOKUP(C2166,数据标准!E:AF,28,FALSE),"|",TRIM(D2166),"|",TRIM(D2166),"|",E2166,"|",SUBSTITUTE(SUBSTITUTE(F2166,CHAR(10),""),CHAR(13),""),"|")</f>
        <v>Preet|CD000001|SYP|SYP|760|叙利亚镑|</v>
      </c>
    </row>
    <row r="2167" spans="1:13" s="17" customFormat="1" ht="12">
      <c r="A2167" s="10" t="s">
        <v>306</v>
      </c>
      <c r="B2167" s="22"/>
      <c r="C2167" s="22" t="s">
        <v>920</v>
      </c>
      <c r="D2167" s="22" t="s">
        <v>9890</v>
      </c>
      <c r="E2167" s="22">
        <v>748</v>
      </c>
      <c r="F2167" s="22" t="s">
        <v>9891</v>
      </c>
      <c r="G2167" s="22"/>
      <c r="H2167" s="22"/>
      <c r="I2167" s="22"/>
      <c r="J2167" s="22"/>
      <c r="K2167" s="22"/>
      <c r="L2167" s="22"/>
      <c r="M2167" s="24" t="str">
        <f>CONCATENATE("Preet|",VLOOKUP(C2167,数据标准!E:AF,28,FALSE),"|",TRIM(D2167),"|",TRIM(D2167),"|",E2167,"|",SUBSTITUTE(SUBSTITUTE(F2167,CHAR(10),""),CHAR(13),""),"|")</f>
        <v>Preet|CD000001|SZL|SZL|748|里兰吉尼|</v>
      </c>
    </row>
    <row r="2168" spans="1:13" s="17" customFormat="1" ht="12">
      <c r="A2168" s="10" t="s">
        <v>306</v>
      </c>
      <c r="B2168" s="22"/>
      <c r="C2168" s="22" t="s">
        <v>920</v>
      </c>
      <c r="D2168" s="22" t="s">
        <v>9892</v>
      </c>
      <c r="E2168" s="22">
        <v>764</v>
      </c>
      <c r="F2168" s="22" t="s">
        <v>9893</v>
      </c>
      <c r="G2168" s="22"/>
      <c r="H2168" s="22"/>
      <c r="I2168" s="22"/>
      <c r="J2168" s="22"/>
      <c r="K2168" s="22"/>
      <c r="L2168" s="22"/>
      <c r="M2168" s="24" t="str">
        <f>CONCATENATE("Preet|",VLOOKUP(C2168,数据标准!E:AF,28,FALSE),"|",TRIM(D2168),"|",TRIM(D2168),"|",E2168,"|",SUBSTITUTE(SUBSTITUTE(F2168,CHAR(10),""),CHAR(13),""),"|")</f>
        <v>Preet|CD000001|THB|THB|764|铢|</v>
      </c>
    </row>
    <row r="2169" spans="1:13" s="17" customFormat="1" ht="12">
      <c r="A2169" s="10" t="s">
        <v>306</v>
      </c>
      <c r="B2169" s="22"/>
      <c r="C2169" s="22" t="s">
        <v>920</v>
      </c>
      <c r="D2169" s="22" t="s">
        <v>9894</v>
      </c>
      <c r="E2169" s="22" t="s">
        <v>9895</v>
      </c>
      <c r="F2169" s="22" t="s">
        <v>9896</v>
      </c>
      <c r="G2169" s="22"/>
      <c r="H2169" s="22"/>
      <c r="I2169" s="22"/>
      <c r="J2169" s="22"/>
      <c r="K2169" s="22"/>
      <c r="L2169" s="22"/>
      <c r="M2169" s="24" t="str">
        <f>CONCATENATE("Preet|",VLOOKUP(C2169,数据标准!E:AF,28,FALSE),"|",TRIM(D2169),"|",TRIM(D2169),"|",E2169,"|",SUBSTITUTE(SUBSTITUTE(F2169,CHAR(10),""),CHAR(13),""),"|")</f>
        <v>Preet|CD000001|TJS|TJS|972|索莫尼|</v>
      </c>
    </row>
    <row r="2170" spans="1:13" s="17" customFormat="1" ht="12">
      <c r="A2170" s="10" t="s">
        <v>306</v>
      </c>
      <c r="B2170" s="22"/>
      <c r="C2170" s="22" t="s">
        <v>920</v>
      </c>
      <c r="D2170" s="22" t="s">
        <v>9897</v>
      </c>
      <c r="E2170" s="22">
        <v>795</v>
      </c>
      <c r="F2170" s="22" t="s">
        <v>9898</v>
      </c>
      <c r="G2170" s="22"/>
      <c r="H2170" s="22"/>
      <c r="I2170" s="22"/>
      <c r="J2170" s="22"/>
      <c r="K2170" s="22"/>
      <c r="L2170" s="22"/>
      <c r="M2170" s="24" t="str">
        <f>CONCATENATE("Preet|",VLOOKUP(C2170,数据标准!E:AF,28,FALSE),"|",TRIM(D2170),"|",TRIM(D2170),"|",E2170,"|",SUBSTITUTE(SUBSTITUTE(F2170,CHAR(10),""),CHAR(13),""),"|")</f>
        <v>Preet|CD000001|TMM|TMM|795|马纳特|</v>
      </c>
    </row>
    <row r="2171" spans="1:13" s="17" customFormat="1" ht="12">
      <c r="A2171" s="10" t="s">
        <v>306</v>
      </c>
      <c r="B2171" s="22"/>
      <c r="C2171" s="22" t="s">
        <v>920</v>
      </c>
      <c r="D2171" s="22" t="s">
        <v>9899</v>
      </c>
      <c r="E2171" s="22">
        <v>788</v>
      </c>
      <c r="F2171" s="22" t="s">
        <v>9900</v>
      </c>
      <c r="G2171" s="22"/>
      <c r="H2171" s="22"/>
      <c r="I2171" s="22"/>
      <c r="J2171" s="22"/>
      <c r="K2171" s="22"/>
      <c r="L2171" s="22"/>
      <c r="M2171" s="24" t="str">
        <f>CONCATENATE("Preet|",VLOOKUP(C2171,数据标准!E:AF,28,FALSE),"|",TRIM(D2171),"|",TRIM(D2171),"|",E2171,"|",SUBSTITUTE(SUBSTITUTE(F2171,CHAR(10),""),CHAR(13),""),"|")</f>
        <v>Preet|CD000001|TND|TND|788|突尼斯第纳尔|</v>
      </c>
    </row>
    <row r="2172" spans="1:13" s="17" customFormat="1" ht="12">
      <c r="A2172" s="10" t="s">
        <v>306</v>
      </c>
      <c r="B2172" s="22"/>
      <c r="C2172" s="22" t="s">
        <v>920</v>
      </c>
      <c r="D2172" s="22" t="s">
        <v>9901</v>
      </c>
      <c r="E2172" s="22">
        <v>776</v>
      </c>
      <c r="F2172" s="22" t="s">
        <v>9902</v>
      </c>
      <c r="G2172" s="22"/>
      <c r="H2172" s="22"/>
      <c r="I2172" s="22"/>
      <c r="J2172" s="22"/>
      <c r="K2172" s="22"/>
      <c r="L2172" s="22"/>
      <c r="M2172" s="24" t="str">
        <f>CONCATENATE("Preet|",VLOOKUP(C2172,数据标准!E:AF,28,FALSE),"|",TRIM(D2172),"|",TRIM(D2172),"|",E2172,"|",SUBSTITUTE(SUBSTITUTE(F2172,CHAR(10),""),CHAR(13),""),"|")</f>
        <v>Preet|CD000001|TOP|TOP|776|邦加|</v>
      </c>
    </row>
    <row r="2173" spans="1:13" s="17" customFormat="1" ht="12">
      <c r="A2173" s="10" t="s">
        <v>306</v>
      </c>
      <c r="B2173" s="22"/>
      <c r="C2173" s="22" t="s">
        <v>920</v>
      </c>
      <c r="D2173" s="22" t="s">
        <v>9903</v>
      </c>
      <c r="E2173" s="22">
        <v>626</v>
      </c>
      <c r="F2173" s="22" t="s">
        <v>9904</v>
      </c>
      <c r="G2173" s="22"/>
      <c r="H2173" s="22"/>
      <c r="I2173" s="22"/>
      <c r="J2173" s="22"/>
      <c r="K2173" s="22"/>
      <c r="L2173" s="22"/>
      <c r="M2173" s="24" t="str">
        <f>CONCATENATE("Preet|",VLOOKUP(C2173,数据标准!E:AF,28,FALSE),"|",TRIM(D2173),"|",TRIM(D2173),"|",E2173,"|",SUBSTITUTE(SUBSTITUTE(F2173,CHAR(10),""),CHAR(13),""),"|")</f>
        <v>Preet|CD000001|TPE|TPE|626|东帝汶埃斯库多|</v>
      </c>
    </row>
    <row r="2174" spans="1:13" s="17" customFormat="1" ht="12">
      <c r="A2174" s="10" t="s">
        <v>306</v>
      </c>
      <c r="B2174" s="22"/>
      <c r="C2174" s="22" t="s">
        <v>920</v>
      </c>
      <c r="D2174" s="22" t="s">
        <v>9905</v>
      </c>
      <c r="E2174" s="22">
        <v>792</v>
      </c>
      <c r="F2174" s="22" t="s">
        <v>9906</v>
      </c>
      <c r="G2174" s="22"/>
      <c r="H2174" s="22"/>
      <c r="I2174" s="22"/>
      <c r="J2174" s="22"/>
      <c r="K2174" s="22"/>
      <c r="L2174" s="22"/>
      <c r="M2174" s="24" t="str">
        <f>CONCATENATE("Preet|",VLOOKUP(C2174,数据标准!E:AF,28,FALSE),"|",TRIM(D2174),"|",TRIM(D2174),"|",E2174,"|",SUBSTITUTE(SUBSTITUTE(F2174,CHAR(10),""),CHAR(13),""),"|")</f>
        <v>Preet|CD000001|TRL|TRL|792|土耳其里拉|</v>
      </c>
    </row>
    <row r="2175" spans="1:13" s="17" customFormat="1" ht="12">
      <c r="A2175" s="10" t="s">
        <v>306</v>
      </c>
      <c r="B2175" s="22"/>
      <c r="C2175" s="22" t="s">
        <v>920</v>
      </c>
      <c r="D2175" s="22" t="s">
        <v>9907</v>
      </c>
      <c r="E2175" s="22">
        <v>780</v>
      </c>
      <c r="F2175" s="22" t="s">
        <v>9908</v>
      </c>
      <c r="G2175" s="22"/>
      <c r="H2175" s="22"/>
      <c r="I2175" s="22"/>
      <c r="J2175" s="22"/>
      <c r="K2175" s="22"/>
      <c r="L2175" s="22"/>
      <c r="M2175" s="24" t="str">
        <f>CONCATENATE("Preet|",VLOOKUP(C2175,数据标准!E:AF,28,FALSE),"|",TRIM(D2175),"|",TRIM(D2175),"|",E2175,"|",SUBSTITUTE(SUBSTITUTE(F2175,CHAR(10),""),CHAR(13),""),"|")</f>
        <v>Preet|CD000001|TTD|TTD|780|特立尼达和多巴哥元|</v>
      </c>
    </row>
    <row r="2176" spans="1:13" s="17" customFormat="1" ht="12">
      <c r="A2176" s="10" t="s">
        <v>306</v>
      </c>
      <c r="B2176" s="22"/>
      <c r="C2176" s="22" t="s">
        <v>920</v>
      </c>
      <c r="D2176" s="22" t="s">
        <v>9909</v>
      </c>
      <c r="E2176" s="22">
        <v>901</v>
      </c>
      <c r="F2176" s="22" t="s">
        <v>9910</v>
      </c>
      <c r="G2176" s="22"/>
      <c r="H2176" s="22"/>
      <c r="I2176" s="22"/>
      <c r="J2176" s="22"/>
      <c r="K2176" s="22"/>
      <c r="L2176" s="22"/>
      <c r="M2176" s="24" t="str">
        <f>CONCATENATE("Preet|",VLOOKUP(C2176,数据标准!E:AF,28,FALSE),"|",TRIM(D2176),"|",TRIM(D2176),"|",E2176,"|",SUBSTITUTE(SUBSTITUTE(F2176,CHAR(10),""),CHAR(13),""),"|")</f>
        <v>Preet|CD000001|TWD|TWD|901|新台湾元|</v>
      </c>
    </row>
    <row r="2177" spans="1:13" s="17" customFormat="1" ht="12">
      <c r="A2177" s="10" t="s">
        <v>306</v>
      </c>
      <c r="B2177" s="22"/>
      <c r="C2177" s="22" t="s">
        <v>920</v>
      </c>
      <c r="D2177" s="22" t="s">
        <v>9911</v>
      </c>
      <c r="E2177" s="22">
        <v>834</v>
      </c>
      <c r="F2177" s="22" t="s">
        <v>9912</v>
      </c>
      <c r="G2177" s="22"/>
      <c r="H2177" s="22"/>
      <c r="I2177" s="22"/>
      <c r="J2177" s="22"/>
      <c r="K2177" s="22"/>
      <c r="L2177" s="22"/>
      <c r="M2177" s="24" t="str">
        <f>CONCATENATE("Preet|",VLOOKUP(C2177,数据标准!E:AF,28,FALSE),"|",TRIM(D2177),"|",TRIM(D2177),"|",E2177,"|",SUBSTITUTE(SUBSTITUTE(F2177,CHAR(10),""),CHAR(13),""),"|")</f>
        <v>Preet|CD000001|TZS|TZS|834|坦桑尼亚先令|</v>
      </c>
    </row>
    <row r="2178" spans="1:13" s="17" customFormat="1" ht="12">
      <c r="A2178" s="10" t="s">
        <v>306</v>
      </c>
      <c r="B2178" s="22"/>
      <c r="C2178" s="22" t="s">
        <v>920</v>
      </c>
      <c r="D2178" s="22" t="s">
        <v>9913</v>
      </c>
      <c r="E2178" s="22" t="s">
        <v>9914</v>
      </c>
      <c r="F2178" s="22" t="s">
        <v>9915</v>
      </c>
      <c r="G2178" s="22"/>
      <c r="H2178" s="22"/>
      <c r="I2178" s="22"/>
      <c r="J2178" s="22"/>
      <c r="K2178" s="22"/>
      <c r="L2178" s="22"/>
      <c r="M2178" s="24" t="str">
        <f>CONCATENATE("Preet|",VLOOKUP(C2178,数据标准!E:AF,28,FALSE),"|",TRIM(D2178),"|",TRIM(D2178),"|",E2178,"|",SUBSTITUTE(SUBSTITUTE(F2178,CHAR(10),""),CHAR(13),""),"|")</f>
        <v>Preet|CD000001|UAH|UAH|980|格里夫纳|</v>
      </c>
    </row>
    <row r="2179" spans="1:13" s="17" customFormat="1" ht="12">
      <c r="A2179" s="10" t="s">
        <v>306</v>
      </c>
      <c r="B2179" s="22"/>
      <c r="C2179" s="22" t="s">
        <v>920</v>
      </c>
      <c r="D2179" s="22" t="s">
        <v>9916</v>
      </c>
      <c r="E2179" s="22">
        <v>800</v>
      </c>
      <c r="F2179" s="22" t="s">
        <v>9917</v>
      </c>
      <c r="G2179" s="22"/>
      <c r="H2179" s="22"/>
      <c r="I2179" s="22"/>
      <c r="J2179" s="22"/>
      <c r="K2179" s="22"/>
      <c r="L2179" s="22"/>
      <c r="M2179" s="24" t="str">
        <f>CONCATENATE("Preet|",VLOOKUP(C2179,数据标准!E:AF,28,FALSE),"|",TRIM(D2179),"|",TRIM(D2179),"|",E2179,"|",SUBSTITUTE(SUBSTITUTE(F2179,CHAR(10),""),CHAR(13),""),"|")</f>
        <v>Preet|CD000001|UGX|UGX|800|乌干达先令|</v>
      </c>
    </row>
    <row r="2180" spans="1:13" s="17" customFormat="1" ht="12">
      <c r="A2180" s="10" t="s">
        <v>306</v>
      </c>
      <c r="B2180" s="22"/>
      <c r="C2180" s="22" t="s">
        <v>920</v>
      </c>
      <c r="D2180" s="22" t="s">
        <v>9918</v>
      </c>
      <c r="E2180" s="22">
        <v>840</v>
      </c>
      <c r="F2180" s="22" t="s">
        <v>9919</v>
      </c>
      <c r="G2180" s="22"/>
      <c r="H2180" s="22"/>
      <c r="I2180" s="22"/>
      <c r="J2180" s="22"/>
      <c r="K2180" s="22"/>
      <c r="L2180" s="22"/>
      <c r="M2180" s="24" t="str">
        <f>CONCATENATE("Preet|",VLOOKUP(C2180,数据标准!E:AF,28,FALSE),"|",TRIM(D2180),"|",TRIM(D2180),"|",E2180,"|",SUBSTITUTE(SUBSTITUTE(F2180,CHAR(10),""),CHAR(13),""),"|")</f>
        <v>Preet|CD000001|USD|USD|840|美元|</v>
      </c>
    </row>
    <row r="2181" spans="1:13" s="17" customFormat="1" ht="12">
      <c r="A2181" s="10" t="s">
        <v>306</v>
      </c>
      <c r="B2181" s="22"/>
      <c r="C2181" s="22" t="s">
        <v>920</v>
      </c>
      <c r="D2181" s="22" t="s">
        <v>9920</v>
      </c>
      <c r="E2181" s="22">
        <v>997</v>
      </c>
      <c r="F2181" s="22" t="s">
        <v>9921</v>
      </c>
      <c r="G2181" s="22"/>
      <c r="H2181" s="22"/>
      <c r="I2181" s="22"/>
      <c r="J2181" s="22"/>
      <c r="K2181" s="22"/>
      <c r="L2181" s="22"/>
      <c r="M2181" s="24" t="str">
        <f>CONCATENATE("Preet|",VLOOKUP(C2181,数据标准!E:AF,28,FALSE),"|",TRIM(D2181),"|",TRIM(D2181),"|",E2181,"|",SUBSTITUTE(SUBSTITUTE(F2181,CHAR(10),""),CHAR(13),""),"|")</f>
        <v>Preet|CD000001|USN|USN|997|次日|</v>
      </c>
    </row>
    <row r="2182" spans="1:13" s="17" customFormat="1" ht="12">
      <c r="A2182" s="10" t="s">
        <v>306</v>
      </c>
      <c r="B2182" s="22"/>
      <c r="C2182" s="22" t="s">
        <v>920</v>
      </c>
      <c r="D2182" s="22" t="s">
        <v>9922</v>
      </c>
      <c r="E2182" s="22">
        <v>998</v>
      </c>
      <c r="F2182" s="22" t="s">
        <v>9923</v>
      </c>
      <c r="G2182" s="22"/>
      <c r="H2182" s="22"/>
      <c r="I2182" s="22"/>
      <c r="J2182" s="22"/>
      <c r="K2182" s="22"/>
      <c r="L2182" s="22"/>
      <c r="M2182" s="24" t="str">
        <f>CONCATENATE("Preet|",VLOOKUP(C2182,数据标准!E:AF,28,FALSE),"|",TRIM(D2182),"|",TRIM(D2182),"|",E2182,"|",SUBSTITUTE(SUBSTITUTE(F2182,CHAR(10),""),CHAR(13),""),"|")</f>
        <v>Preet|CD000001|USS|USS|998|同日|</v>
      </c>
    </row>
    <row r="2183" spans="1:13" s="17" customFormat="1" ht="12">
      <c r="A2183" s="10" t="s">
        <v>306</v>
      </c>
      <c r="B2183" s="22"/>
      <c r="C2183" s="22" t="s">
        <v>920</v>
      </c>
      <c r="D2183" s="22" t="s">
        <v>9924</v>
      </c>
      <c r="E2183" s="22">
        <v>858</v>
      </c>
      <c r="F2183" s="22" t="s">
        <v>9925</v>
      </c>
      <c r="G2183" s="22"/>
      <c r="H2183" s="22"/>
      <c r="I2183" s="22"/>
      <c r="J2183" s="22"/>
      <c r="K2183" s="22"/>
      <c r="L2183" s="22"/>
      <c r="M2183" s="24" t="str">
        <f>CONCATENATE("Preet|",VLOOKUP(C2183,数据标准!E:AF,28,FALSE),"|",TRIM(D2183),"|",TRIM(D2183),"|",E2183,"|",SUBSTITUTE(SUBSTITUTE(F2183,CHAR(10),""),CHAR(13),""),"|")</f>
        <v>Preet|CD000001|UYU|UYU|858|乌拉圭比索|</v>
      </c>
    </row>
    <row r="2184" spans="1:13" s="17" customFormat="1" ht="12">
      <c r="A2184" s="10" t="s">
        <v>306</v>
      </c>
      <c r="B2184" s="22"/>
      <c r="C2184" s="22" t="s">
        <v>920</v>
      </c>
      <c r="D2184" s="22" t="s">
        <v>9926</v>
      </c>
      <c r="E2184" s="22">
        <v>860</v>
      </c>
      <c r="F2184" s="22" t="s">
        <v>9927</v>
      </c>
      <c r="G2184" s="22"/>
      <c r="H2184" s="22"/>
      <c r="I2184" s="22"/>
      <c r="J2184" s="22"/>
      <c r="K2184" s="22"/>
      <c r="L2184" s="22"/>
      <c r="M2184" s="24" t="str">
        <f>CONCATENATE("Preet|",VLOOKUP(C2184,数据标准!E:AF,28,FALSE),"|",TRIM(D2184),"|",TRIM(D2184),"|",E2184,"|",SUBSTITUTE(SUBSTITUTE(F2184,CHAR(10),""),CHAR(13),""),"|")</f>
        <v>Preet|CD000001|UZS|UZS|860|乌兹别克斯坦苏姆|</v>
      </c>
    </row>
    <row r="2185" spans="1:13" s="17" customFormat="1" ht="12">
      <c r="A2185" s="10" t="s">
        <v>306</v>
      </c>
      <c r="B2185" s="22"/>
      <c r="C2185" s="22" t="s">
        <v>920</v>
      </c>
      <c r="D2185" s="22" t="s">
        <v>9928</v>
      </c>
      <c r="E2185" s="22">
        <v>704</v>
      </c>
      <c r="F2185" s="22" t="s">
        <v>9929</v>
      </c>
      <c r="G2185" s="22"/>
      <c r="H2185" s="22"/>
      <c r="I2185" s="22"/>
      <c r="J2185" s="22"/>
      <c r="K2185" s="22"/>
      <c r="L2185" s="22"/>
      <c r="M2185" s="24" t="str">
        <f>CONCATENATE("Preet|",VLOOKUP(C2185,数据标准!E:AF,28,FALSE),"|",TRIM(D2185),"|",TRIM(D2185),"|",E2185,"|",SUBSTITUTE(SUBSTITUTE(F2185,CHAR(10),""),CHAR(13),""),"|")</f>
        <v>Preet|CD000001|VND|VND|704|盾|</v>
      </c>
    </row>
    <row r="2186" spans="1:13" s="17" customFormat="1" ht="12">
      <c r="A2186" s="10" t="s">
        <v>306</v>
      </c>
      <c r="B2186" s="22"/>
      <c r="C2186" s="22" t="s">
        <v>920</v>
      </c>
      <c r="D2186" s="22" t="s">
        <v>9930</v>
      </c>
      <c r="E2186" s="22">
        <v>548</v>
      </c>
      <c r="F2186" s="22" t="s">
        <v>9931</v>
      </c>
      <c r="G2186" s="22"/>
      <c r="H2186" s="22"/>
      <c r="I2186" s="22"/>
      <c r="J2186" s="22"/>
      <c r="K2186" s="22"/>
      <c r="L2186" s="22"/>
      <c r="M2186" s="24" t="str">
        <f>CONCATENATE("Preet|",VLOOKUP(C2186,数据标准!E:AF,28,FALSE),"|",TRIM(D2186),"|",TRIM(D2186),"|",E2186,"|",SUBSTITUTE(SUBSTITUTE(F2186,CHAR(10),""),CHAR(13),""),"|")</f>
        <v>Preet|CD000001|VUV|VUV|548|瓦图|</v>
      </c>
    </row>
    <row r="2187" spans="1:13" s="17" customFormat="1" ht="12">
      <c r="A2187" s="10" t="s">
        <v>306</v>
      </c>
      <c r="B2187" s="22"/>
      <c r="C2187" s="22" t="s">
        <v>920</v>
      </c>
      <c r="D2187" s="22" t="s">
        <v>9932</v>
      </c>
      <c r="E2187" s="22">
        <v>882</v>
      </c>
      <c r="F2187" s="22" t="s">
        <v>9933</v>
      </c>
      <c r="G2187" s="22"/>
      <c r="H2187" s="22"/>
      <c r="I2187" s="22"/>
      <c r="J2187" s="22"/>
      <c r="K2187" s="22"/>
      <c r="L2187" s="22"/>
      <c r="M2187" s="24" t="str">
        <f>CONCATENATE("Preet|",VLOOKUP(C2187,数据标准!E:AF,28,FALSE),"|",TRIM(D2187),"|",TRIM(D2187),"|",E2187,"|",SUBSTITUTE(SUBSTITUTE(F2187,CHAR(10),""),CHAR(13),""),"|")</f>
        <v>Preet|CD000001|WST|WST|882|塔拉|</v>
      </c>
    </row>
    <row r="2188" spans="1:13" s="17" customFormat="1" ht="12">
      <c r="A2188" s="10" t="s">
        <v>306</v>
      </c>
      <c r="B2188" s="22"/>
      <c r="C2188" s="22" t="s">
        <v>920</v>
      </c>
      <c r="D2188" s="22" t="s">
        <v>9934</v>
      </c>
      <c r="E2188" s="22">
        <v>950</v>
      </c>
      <c r="F2188" s="22" t="s">
        <v>9935</v>
      </c>
      <c r="G2188" s="22"/>
      <c r="H2188" s="22"/>
      <c r="I2188" s="22"/>
      <c r="J2188" s="22"/>
      <c r="K2188" s="22"/>
      <c r="L2188" s="22"/>
      <c r="M2188" s="24" t="str">
        <f>CONCATENATE("Preet|",VLOOKUP(C2188,数据标准!E:AF,28,FALSE),"|",TRIM(D2188),"|",TRIM(D2188),"|",E2188,"|",SUBSTITUTE(SUBSTITUTE(F2188,CHAR(10),""),CHAR(13),""),"|")</f>
        <v>Preet|CD000001|XAF|XAF|950|CFA法郎BEAC|</v>
      </c>
    </row>
    <row r="2189" spans="1:13" s="17" customFormat="1" ht="12">
      <c r="A2189" s="10" t="s">
        <v>306</v>
      </c>
      <c r="B2189" s="22"/>
      <c r="C2189" s="22" t="s">
        <v>920</v>
      </c>
      <c r="D2189" s="22" t="s">
        <v>9936</v>
      </c>
      <c r="E2189" s="22">
        <v>961</v>
      </c>
      <c r="F2189" s="22" t="s">
        <v>9937</v>
      </c>
      <c r="G2189" s="22"/>
      <c r="H2189" s="22"/>
      <c r="I2189" s="22"/>
      <c r="J2189" s="22"/>
      <c r="K2189" s="22"/>
      <c r="L2189" s="22"/>
      <c r="M2189" s="24" t="str">
        <f>CONCATENATE("Preet|",VLOOKUP(C2189,数据标准!E:AF,28,FALSE),"|",TRIM(D2189),"|",TRIM(D2189),"|",E2189,"|",SUBSTITUTE(SUBSTITUTE(F2189,CHAR(10),""),CHAR(13),""),"|")</f>
        <v>Preet|CD000001|XAG|XAG|961|银|</v>
      </c>
    </row>
    <row r="2190" spans="1:13" s="17" customFormat="1" ht="12">
      <c r="A2190" s="10" t="s">
        <v>306</v>
      </c>
      <c r="B2190" s="22"/>
      <c r="C2190" s="22" t="s">
        <v>920</v>
      </c>
      <c r="D2190" s="22" t="s">
        <v>9938</v>
      </c>
      <c r="E2190" s="22">
        <v>959</v>
      </c>
      <c r="F2190" s="22" t="s">
        <v>9939</v>
      </c>
      <c r="G2190" s="22"/>
      <c r="H2190" s="22"/>
      <c r="I2190" s="22"/>
      <c r="J2190" s="22"/>
      <c r="K2190" s="22"/>
      <c r="L2190" s="22"/>
      <c r="M2190" s="24" t="str">
        <f>CONCATENATE("Preet|",VLOOKUP(C2190,数据标准!E:AF,28,FALSE),"|",TRIM(D2190),"|",TRIM(D2190),"|",E2190,"|",SUBSTITUTE(SUBSTITUTE(F2190,CHAR(10),""),CHAR(13),""),"|")</f>
        <v>Preet|CD000001|XAU|XAU|959|黄金|</v>
      </c>
    </row>
    <row r="2191" spans="1:13" s="17" customFormat="1" ht="12">
      <c r="A2191" s="10" t="s">
        <v>306</v>
      </c>
      <c r="B2191" s="22"/>
      <c r="C2191" s="22" t="s">
        <v>920</v>
      </c>
      <c r="D2191" s="22" t="s">
        <v>9940</v>
      </c>
      <c r="E2191" s="22">
        <v>955</v>
      </c>
      <c r="F2191" s="22" t="s">
        <v>9941</v>
      </c>
      <c r="G2191" s="22"/>
      <c r="H2191" s="22"/>
      <c r="I2191" s="22"/>
      <c r="J2191" s="22"/>
      <c r="K2191" s="22"/>
      <c r="L2191" s="22"/>
      <c r="M2191" s="24" t="str">
        <f>CONCATENATE("Preet|",VLOOKUP(C2191,数据标准!E:AF,28,FALSE),"|",TRIM(D2191),"|",TRIM(D2191),"|",E2191,"|",SUBSTITUTE(SUBSTITUTE(F2191,CHAR(10),""),CHAR(13),""),"|")</f>
        <v>Preet|CD000001|XBA|XBA|955|欧洲货币合成单位|</v>
      </c>
    </row>
    <row r="2192" spans="1:13" s="17" customFormat="1" ht="12">
      <c r="A2192" s="10" t="s">
        <v>306</v>
      </c>
      <c r="B2192" s="22"/>
      <c r="C2192" s="22" t="s">
        <v>920</v>
      </c>
      <c r="D2192" s="22" t="s">
        <v>9942</v>
      </c>
      <c r="E2192" s="22">
        <v>956</v>
      </c>
      <c r="F2192" s="22" t="s">
        <v>9943</v>
      </c>
      <c r="G2192" s="22"/>
      <c r="H2192" s="22"/>
      <c r="I2192" s="22"/>
      <c r="J2192" s="22"/>
      <c r="K2192" s="22"/>
      <c r="L2192" s="22"/>
      <c r="M2192" s="24" t="str">
        <f>CONCATENATE("Preet|",VLOOKUP(C2192,数据标准!E:AF,28,FALSE),"|",TRIM(D2192),"|",TRIM(D2192),"|",E2192,"|",SUBSTITUTE(SUBSTITUTE(F2192,CHAR(10),""),CHAR(13),""),"|")</f>
        <v>Preet|CD000001|XBB|XBB|956|欧洲货币单位(E.M.U.-6)|</v>
      </c>
    </row>
    <row r="2193" spans="1:13" s="17" customFormat="1" ht="12">
      <c r="A2193" s="10" t="s">
        <v>306</v>
      </c>
      <c r="B2193" s="22"/>
      <c r="C2193" s="22" t="s">
        <v>920</v>
      </c>
      <c r="D2193" s="22" t="s">
        <v>9944</v>
      </c>
      <c r="E2193" s="22">
        <v>957</v>
      </c>
      <c r="F2193" s="22" t="s">
        <v>9945</v>
      </c>
      <c r="G2193" s="22"/>
      <c r="H2193" s="22"/>
      <c r="I2193" s="22"/>
      <c r="J2193" s="22"/>
      <c r="K2193" s="22"/>
      <c r="L2193" s="22"/>
      <c r="M2193" s="24" t="str">
        <f>CONCATENATE("Preet|",VLOOKUP(C2193,数据标准!E:AF,28,FALSE),"|",TRIM(D2193),"|",TRIM(D2193),"|",E2193,"|",SUBSTITUTE(SUBSTITUTE(F2193,CHAR(10),""),CHAR(13),""),"|")</f>
        <v>Preet|CD000001|XBC|XBC|957|欧洲账户9单位(E.U.A.-9)|</v>
      </c>
    </row>
    <row r="2194" spans="1:13" s="17" customFormat="1" ht="12">
      <c r="A2194" s="10" t="s">
        <v>306</v>
      </c>
      <c r="B2194" s="22"/>
      <c r="C2194" s="22" t="s">
        <v>920</v>
      </c>
      <c r="D2194" s="22" t="s">
        <v>9946</v>
      </c>
      <c r="E2194" s="22" t="s">
        <v>9947</v>
      </c>
      <c r="F2194" s="22" t="s">
        <v>9948</v>
      </c>
      <c r="G2194" s="22"/>
      <c r="H2194" s="22"/>
      <c r="I2194" s="22"/>
      <c r="J2194" s="22"/>
      <c r="K2194" s="22"/>
      <c r="L2194" s="22"/>
      <c r="M2194" s="24" t="str">
        <f>CONCATENATE("Preet|",VLOOKUP(C2194,数据标准!E:AF,28,FALSE),"|",TRIM(D2194),"|",TRIM(D2194),"|",E2194,"|",SUBSTITUTE(SUBSTITUTE(F2194,CHAR(10),""),CHAR(13),""),"|")</f>
        <v>Preet|CD000001|XBD|XBD|958|欧洲账户17单位(E.U.A.-17)|</v>
      </c>
    </row>
    <row r="2195" spans="1:13" s="17" customFormat="1" ht="12">
      <c r="A2195" s="10" t="s">
        <v>306</v>
      </c>
      <c r="B2195" s="22"/>
      <c r="C2195" s="22" t="s">
        <v>920</v>
      </c>
      <c r="D2195" s="22" t="s">
        <v>9949</v>
      </c>
      <c r="E2195" s="22">
        <v>951</v>
      </c>
      <c r="F2195" s="22" t="s">
        <v>9950</v>
      </c>
      <c r="G2195" s="22"/>
      <c r="H2195" s="22"/>
      <c r="I2195" s="22"/>
      <c r="J2195" s="22"/>
      <c r="K2195" s="22"/>
      <c r="L2195" s="22"/>
      <c r="M2195" s="24" t="str">
        <f>CONCATENATE("Preet|",VLOOKUP(C2195,数据标准!E:AF,28,FALSE),"|",TRIM(D2195),"|",TRIM(D2195),"|",E2195,"|",SUBSTITUTE(SUBSTITUTE(F2195,CHAR(10),""),CHAR(13),""),"|")</f>
        <v>Preet|CD000001|XCD|XCD|951|东加勒比元|</v>
      </c>
    </row>
    <row r="2196" spans="1:13" s="17" customFormat="1" ht="12">
      <c r="A2196" s="10" t="s">
        <v>306</v>
      </c>
      <c r="B2196" s="22"/>
      <c r="C2196" s="22" t="s">
        <v>920</v>
      </c>
      <c r="D2196" s="22" t="s">
        <v>9951</v>
      </c>
      <c r="E2196" s="22">
        <v>960</v>
      </c>
      <c r="F2196" s="22" t="s">
        <v>9952</v>
      </c>
      <c r="G2196" s="22"/>
      <c r="H2196" s="22"/>
      <c r="I2196" s="22"/>
      <c r="J2196" s="22"/>
      <c r="K2196" s="22"/>
      <c r="L2196" s="22"/>
      <c r="M2196" s="24" t="str">
        <f>CONCATENATE("Preet|",VLOOKUP(C2196,数据标准!E:AF,28,FALSE),"|",TRIM(D2196),"|",TRIM(D2196),"|",E2196,"|",SUBSTITUTE(SUBSTITUTE(F2196,CHAR(10),""),CHAR(13),""),"|")</f>
        <v>Preet|CD000001|XDR|XDR|960|特别提款权|</v>
      </c>
    </row>
    <row r="2197" spans="1:13" s="17" customFormat="1" ht="12">
      <c r="A2197" s="10" t="s">
        <v>306</v>
      </c>
      <c r="B2197" s="22"/>
      <c r="C2197" s="22" t="s">
        <v>920</v>
      </c>
      <c r="D2197" s="22" t="s">
        <v>9953</v>
      </c>
      <c r="E2197" s="22" t="s">
        <v>9954</v>
      </c>
      <c r="F2197" s="22" t="s">
        <v>9955</v>
      </c>
      <c r="G2197" s="22"/>
      <c r="H2197" s="22"/>
      <c r="I2197" s="22"/>
      <c r="J2197" s="22"/>
      <c r="K2197" s="22"/>
      <c r="L2197" s="22"/>
      <c r="M2197" s="24" t="str">
        <f>CONCATENATE("Preet|",VLOOKUP(C2197,数据标准!E:AF,28,FALSE),"|",TRIM(D2197),"|",TRIM(D2197),"|",E2197,"|",SUBSTITUTE(SUBSTITUTE(F2197,CHAR(10),""),CHAR(13),""),"|")</f>
        <v>Preet|CD000001|XFO|XFO|Nil1|黄金法郎|</v>
      </c>
    </row>
    <row r="2198" spans="1:13" s="17" customFormat="1" ht="12">
      <c r="A2198" s="10" t="s">
        <v>306</v>
      </c>
      <c r="B2198" s="22"/>
      <c r="C2198" s="22" t="s">
        <v>920</v>
      </c>
      <c r="D2198" s="22" t="s">
        <v>9956</v>
      </c>
      <c r="E2198" s="22" t="s">
        <v>9957</v>
      </c>
      <c r="F2198" s="22" t="s">
        <v>9958</v>
      </c>
      <c r="G2198" s="22"/>
      <c r="H2198" s="22"/>
      <c r="I2198" s="22"/>
      <c r="J2198" s="22"/>
      <c r="K2198" s="22"/>
      <c r="L2198" s="22"/>
      <c r="M2198" s="24" t="str">
        <f>CONCATENATE("Preet|",VLOOKUP(C2198,数据标准!E:AF,28,FALSE),"|",TRIM(D2198),"|",TRIM(D2198),"|",E2198,"|",SUBSTITUTE(SUBSTITUTE(F2198,CHAR(10),""),CHAR(13),""),"|")</f>
        <v>Preet|CD000001|XFU|XFU|Nil2|UIC法郎|</v>
      </c>
    </row>
    <row r="2199" spans="1:13" s="17" customFormat="1" ht="12">
      <c r="A2199" s="10" t="s">
        <v>306</v>
      </c>
      <c r="B2199" s="22"/>
      <c r="C2199" s="22" t="s">
        <v>920</v>
      </c>
      <c r="D2199" s="22" t="s">
        <v>9959</v>
      </c>
      <c r="E2199" s="22">
        <v>952</v>
      </c>
      <c r="F2199" s="22" t="s">
        <v>9960</v>
      </c>
      <c r="G2199" s="22"/>
      <c r="H2199" s="22"/>
      <c r="I2199" s="22"/>
      <c r="J2199" s="22"/>
      <c r="K2199" s="22"/>
      <c r="L2199" s="22"/>
      <c r="M2199" s="24" t="str">
        <f>CONCATENATE("Preet|",VLOOKUP(C2199,数据标准!E:AF,28,FALSE),"|",TRIM(D2199),"|",TRIM(D2199),"|",E2199,"|",SUBSTITUTE(SUBSTITUTE(F2199,CHAR(10),""),CHAR(13),""),"|")</f>
        <v>Preet|CD000001|XOF|XOF|952|CFA法郎BCEAO|</v>
      </c>
    </row>
    <row r="2200" spans="1:13" s="17" customFormat="1" ht="12">
      <c r="A2200" s="10" t="s">
        <v>306</v>
      </c>
      <c r="B2200" s="22"/>
      <c r="C2200" s="22" t="s">
        <v>920</v>
      </c>
      <c r="D2200" s="22" t="s">
        <v>9961</v>
      </c>
      <c r="E2200" s="22">
        <v>964</v>
      </c>
      <c r="F2200" s="22" t="s">
        <v>9962</v>
      </c>
      <c r="G2200" s="22"/>
      <c r="H2200" s="22"/>
      <c r="I2200" s="22"/>
      <c r="J2200" s="22"/>
      <c r="K2200" s="22"/>
      <c r="L2200" s="22"/>
      <c r="M2200" s="24" t="str">
        <f>CONCATENATE("Preet|",VLOOKUP(C2200,数据标准!E:AF,28,FALSE),"|",TRIM(D2200),"|",TRIM(D2200),"|",E2200,"|",SUBSTITUTE(SUBSTITUTE(F2200,CHAR(10),""),CHAR(13),""),"|")</f>
        <v>Preet|CD000001|XPD|XPD|964|钯|</v>
      </c>
    </row>
    <row r="2201" spans="1:13" s="17" customFormat="1" ht="12">
      <c r="A2201" s="10" t="s">
        <v>306</v>
      </c>
      <c r="B2201" s="22"/>
      <c r="C2201" s="22" t="s">
        <v>920</v>
      </c>
      <c r="D2201" s="22" t="s">
        <v>9963</v>
      </c>
      <c r="E2201" s="22">
        <v>953</v>
      </c>
      <c r="F2201" s="22" t="s">
        <v>9964</v>
      </c>
      <c r="G2201" s="22"/>
      <c r="H2201" s="22"/>
      <c r="I2201" s="22"/>
      <c r="J2201" s="22"/>
      <c r="K2201" s="22"/>
      <c r="L2201" s="22"/>
      <c r="M2201" s="24" t="str">
        <f>CONCATENATE("Preet|",VLOOKUP(C2201,数据标准!E:AF,28,FALSE),"|",TRIM(D2201),"|",TRIM(D2201),"|",E2201,"|",SUBSTITUTE(SUBSTITUTE(F2201,CHAR(10),""),CHAR(13),""),"|")</f>
        <v>Preet|CD000001|XPF|XPF|953|CFP法郎|</v>
      </c>
    </row>
    <row r="2202" spans="1:13" s="17" customFormat="1" ht="12">
      <c r="A2202" s="10" t="s">
        <v>306</v>
      </c>
      <c r="B2202" s="22"/>
      <c r="C2202" s="22" t="s">
        <v>920</v>
      </c>
      <c r="D2202" s="22" t="s">
        <v>9965</v>
      </c>
      <c r="E2202" s="22">
        <v>962</v>
      </c>
      <c r="F2202" s="22" t="s">
        <v>9966</v>
      </c>
      <c r="G2202" s="22"/>
      <c r="H2202" s="22"/>
      <c r="I2202" s="22"/>
      <c r="J2202" s="22"/>
      <c r="K2202" s="22"/>
      <c r="L2202" s="22"/>
      <c r="M2202" s="24" t="str">
        <f>CONCATENATE("Preet|",VLOOKUP(C2202,数据标准!E:AF,28,FALSE),"|",TRIM(D2202),"|",TRIM(D2202),"|",E2202,"|",SUBSTITUTE(SUBSTITUTE(F2202,CHAR(10),""),CHAR(13),""),"|")</f>
        <v>Preet|CD000001|XPT|XPT|962|铂白金|</v>
      </c>
    </row>
    <row r="2203" spans="1:13" s="17" customFormat="1" ht="12">
      <c r="A2203" s="10" t="s">
        <v>306</v>
      </c>
      <c r="B2203" s="22"/>
      <c r="C2203" s="22" t="s">
        <v>920</v>
      </c>
      <c r="D2203" s="22" t="s">
        <v>9967</v>
      </c>
      <c r="E2203" s="22" t="s">
        <v>9968</v>
      </c>
      <c r="F2203" s="22" t="s">
        <v>9969</v>
      </c>
      <c r="G2203" s="22"/>
      <c r="H2203" s="22"/>
      <c r="I2203" s="22"/>
      <c r="J2203" s="22"/>
      <c r="K2203" s="22"/>
      <c r="L2203" s="22"/>
      <c r="M2203" s="24" t="str">
        <f>CONCATENATE("Preet|",VLOOKUP(C2203,数据标准!E:AF,28,FALSE),"|",TRIM(D2203),"|",TRIM(D2203),"|",E2203,"|",SUBSTITUTE(SUBSTITUTE(F2203,CHAR(10),""),CHAR(13),""),"|")</f>
        <v>Preet|CD000001|XTS|XTS|963|为测试特别保留的代码|</v>
      </c>
    </row>
    <row r="2204" spans="1:13" s="17" customFormat="1" ht="12">
      <c r="A2204" s="10" t="s">
        <v>306</v>
      </c>
      <c r="B2204" s="22"/>
      <c r="C2204" s="22" t="s">
        <v>920</v>
      </c>
      <c r="D2204" s="22" t="s">
        <v>9970</v>
      </c>
      <c r="E2204" s="22">
        <v>886</v>
      </c>
      <c r="F2204" s="22" t="s">
        <v>9971</v>
      </c>
      <c r="G2204" s="22"/>
      <c r="H2204" s="22"/>
      <c r="I2204" s="22"/>
      <c r="J2204" s="22"/>
      <c r="K2204" s="22"/>
      <c r="L2204" s="22"/>
      <c r="M2204" s="24" t="str">
        <f>CONCATENATE("Preet|",VLOOKUP(C2204,数据标准!E:AF,28,FALSE),"|",TRIM(D2204),"|",TRIM(D2204),"|",E2204,"|",SUBSTITUTE(SUBSTITUTE(F2204,CHAR(10),""),CHAR(13),""),"|")</f>
        <v>Preet|CD000001|YER|YER|886|也门里亚尔|</v>
      </c>
    </row>
    <row r="2205" spans="1:13" s="17" customFormat="1" ht="12">
      <c r="A2205" s="10" t="s">
        <v>306</v>
      </c>
      <c r="B2205" s="22"/>
      <c r="C2205" s="22" t="s">
        <v>920</v>
      </c>
      <c r="D2205" s="22" t="s">
        <v>9972</v>
      </c>
      <c r="E2205" s="22" t="s">
        <v>6029</v>
      </c>
      <c r="F2205" s="22" t="s">
        <v>9973</v>
      </c>
      <c r="G2205" s="22"/>
      <c r="H2205" s="22"/>
      <c r="I2205" s="22"/>
      <c r="J2205" s="22"/>
      <c r="K2205" s="22"/>
      <c r="L2205" s="22"/>
      <c r="M2205" s="24" t="str">
        <f>CONCATENATE("Preet|",VLOOKUP(C2205,数据标准!E:AF,28,FALSE),"|",TRIM(D2205),"|",TRIM(D2205),"|",E2205,"|",SUBSTITUTE(SUBSTITUTE(F2205,CHAR(10),""),CHAR(13),""),"|")</f>
        <v>Preet|CD000001|YUM|YUM|891|南斯拉夫第纳尔|</v>
      </c>
    </row>
    <row r="2206" spans="1:13" s="17" customFormat="1" ht="12">
      <c r="A2206" s="10" t="s">
        <v>306</v>
      </c>
      <c r="B2206" s="22"/>
      <c r="C2206" s="22" t="s">
        <v>920</v>
      </c>
      <c r="D2206" s="22" t="s">
        <v>9974</v>
      </c>
      <c r="E2206" s="22">
        <v>710</v>
      </c>
      <c r="F2206" s="22" t="s">
        <v>9975</v>
      </c>
      <c r="G2206" s="22"/>
      <c r="H2206" s="22"/>
      <c r="I2206" s="22"/>
      <c r="J2206" s="22"/>
      <c r="K2206" s="22"/>
      <c r="L2206" s="22"/>
      <c r="M2206" s="24" t="str">
        <f>CONCATENATE("Preet|",VLOOKUP(C2206,数据标准!E:AF,28,FALSE),"|",TRIM(D2206),"|",TRIM(D2206),"|",E2206,"|",SUBSTITUTE(SUBSTITUTE(F2206,CHAR(10),""),CHAR(13),""),"|")</f>
        <v>Preet|CD000001|ZAR|ZAR|710|兰特|</v>
      </c>
    </row>
    <row r="2207" spans="1:13" s="17" customFormat="1" ht="12">
      <c r="A2207" s="10" t="s">
        <v>306</v>
      </c>
      <c r="B2207" s="22"/>
      <c r="C2207" s="22" t="s">
        <v>920</v>
      </c>
      <c r="D2207" s="22" t="s">
        <v>9976</v>
      </c>
      <c r="E2207" s="22">
        <v>894</v>
      </c>
      <c r="F2207" s="22" t="s">
        <v>9977</v>
      </c>
      <c r="G2207" s="22"/>
      <c r="H2207" s="22"/>
      <c r="I2207" s="22"/>
      <c r="J2207" s="22"/>
      <c r="K2207" s="22"/>
      <c r="L2207" s="22"/>
      <c r="M2207" s="24" t="str">
        <f>CONCATENATE("Preet|",VLOOKUP(C2207,数据标准!E:AF,28,FALSE),"|",TRIM(D2207),"|",TRIM(D2207),"|",E2207,"|",SUBSTITUTE(SUBSTITUTE(F2207,CHAR(10),""),CHAR(13),""),"|")</f>
        <v>Preet|CD000001|ZMK|ZMK|894|克瓦查|</v>
      </c>
    </row>
    <row r="2208" spans="1:13" s="17" customFormat="1" ht="12">
      <c r="A2208" s="10" t="s">
        <v>306</v>
      </c>
      <c r="B2208" s="22"/>
      <c r="C2208" s="22" t="s">
        <v>920</v>
      </c>
      <c r="D2208" s="22" t="s">
        <v>9978</v>
      </c>
      <c r="E2208" s="22">
        <v>716</v>
      </c>
      <c r="F2208" s="22" t="s">
        <v>9979</v>
      </c>
      <c r="G2208" s="22"/>
      <c r="H2208" s="22"/>
      <c r="I2208" s="22"/>
      <c r="J2208" s="22"/>
      <c r="K2208" s="22"/>
      <c r="L2208" s="22"/>
      <c r="M2208" s="24" t="str">
        <f>CONCATENATE("Preet|",VLOOKUP(C2208,数据标准!E:AF,28,FALSE),"|",TRIM(D2208),"|",TRIM(D2208),"|",E2208,"|",SUBSTITUTE(SUBSTITUTE(F2208,CHAR(10),""),CHAR(13),""),"|")</f>
        <v>Preet|CD000001|ZWD|ZWD|716|津巴布韦元|</v>
      </c>
    </row>
    <row r="2209" spans="1:13" s="17" customFormat="1" ht="12">
      <c r="A2209" s="10" t="s">
        <v>306</v>
      </c>
      <c r="B2209" s="22"/>
      <c r="C2209" s="22" t="s">
        <v>920</v>
      </c>
      <c r="D2209" s="22" t="s">
        <v>9980</v>
      </c>
      <c r="E2209" s="22" t="s">
        <v>6047</v>
      </c>
      <c r="F2209" s="22" t="s">
        <v>9981</v>
      </c>
      <c r="G2209" s="22"/>
      <c r="H2209" s="22"/>
      <c r="I2209" s="22"/>
      <c r="J2209" s="22"/>
      <c r="K2209" s="22"/>
      <c r="L2209" s="22"/>
      <c r="M2209" s="24" t="str">
        <f>CONCATENATE("Preet|",VLOOKUP(C2209,数据标准!E:AF,28,FALSE),"|",TRIM(D2209),"|",TRIM(D2209),"|",E2209,"|",SUBSTITUTE(SUBSTITUTE(F2209,CHAR(10),""),CHAR(13),""),"|")</f>
        <v>Preet|CD000001|XXX|XXX|999|未包括的交易货币代码|</v>
      </c>
    </row>
    <row r="2210" spans="1:13" s="17" customFormat="1" ht="12">
      <c r="A2210" s="10" t="s">
        <v>34</v>
      </c>
      <c r="B2210" s="22"/>
      <c r="C2210" s="22" t="s">
        <v>418</v>
      </c>
      <c r="D2210" s="22" t="s">
        <v>9982</v>
      </c>
      <c r="E2210" s="22" t="s">
        <v>9983</v>
      </c>
      <c r="F2210" s="22" t="s">
        <v>9983</v>
      </c>
      <c r="G2210" s="22"/>
      <c r="H2210" s="22"/>
      <c r="I2210" s="22"/>
      <c r="J2210" s="22"/>
      <c r="K2210" s="22"/>
      <c r="L2210" s="22"/>
      <c r="M2210" s="24" t="str">
        <f>CONCATENATE("Preet|",VLOOKUP(C2210,数据标准!E:AF,28,FALSE),"|",TRIM(D2210),"|",TRIM(D2210),"|",E2210,"|",SUBSTITUTE(SUBSTITUTE(F2210,CHAR(10),""),CHAR(13),""),"|")</f>
        <v>Preet|IP100003|00|00|未知|未知|</v>
      </c>
    </row>
    <row r="2211" spans="1:13" s="17" customFormat="1" ht="12">
      <c r="A2211" s="10" t="s">
        <v>34</v>
      </c>
      <c r="B2211" s="22"/>
      <c r="C2211" s="22" t="s">
        <v>418</v>
      </c>
      <c r="D2211" s="22" t="s">
        <v>9984</v>
      </c>
      <c r="E2211" s="22" t="s">
        <v>9985</v>
      </c>
      <c r="F2211" s="22" t="s">
        <v>9985</v>
      </c>
      <c r="G2211" s="22"/>
      <c r="H2211" s="22"/>
      <c r="I2211" s="22"/>
      <c r="J2211" s="22"/>
      <c r="K2211" s="22"/>
      <c r="L2211" s="22"/>
      <c r="M2211" s="24" t="str">
        <f>CONCATENATE("Preet|",VLOOKUP(C2211,数据标准!E:AF,28,FALSE),"|",TRIM(D2211),"|",TRIM(D2211),"|",E2211,"|",SUBSTITUTE(SUBSTITUTE(F2211,CHAR(10),""),CHAR(13),""),"|")</f>
        <v>Preet|IP100003|01|01|汉族|汉族|</v>
      </c>
    </row>
    <row r="2212" spans="1:13" s="17" customFormat="1" ht="12">
      <c r="A2212" s="10" t="s">
        <v>34</v>
      </c>
      <c r="B2212" s="22"/>
      <c r="C2212" s="22" t="s">
        <v>418</v>
      </c>
      <c r="D2212" s="22" t="s">
        <v>9986</v>
      </c>
      <c r="E2212" s="22" t="s">
        <v>9987</v>
      </c>
      <c r="F2212" s="22" t="s">
        <v>9987</v>
      </c>
      <c r="G2212" s="22"/>
      <c r="H2212" s="22"/>
      <c r="I2212" s="22"/>
      <c r="J2212" s="22"/>
      <c r="K2212" s="22"/>
      <c r="L2212" s="22"/>
      <c r="M2212" s="24" t="str">
        <f>CONCATENATE("Preet|",VLOOKUP(C2212,数据标准!E:AF,28,FALSE),"|",TRIM(D2212),"|",TRIM(D2212),"|",E2212,"|",SUBSTITUTE(SUBSTITUTE(F2212,CHAR(10),""),CHAR(13),""),"|")</f>
        <v>Preet|IP100003|02|02|蒙古族|蒙古族|</v>
      </c>
    </row>
    <row r="2213" spans="1:13" s="17" customFormat="1" ht="12">
      <c r="A2213" s="10" t="s">
        <v>34</v>
      </c>
      <c r="B2213" s="22"/>
      <c r="C2213" s="22" t="s">
        <v>418</v>
      </c>
      <c r="D2213" s="22" t="s">
        <v>9988</v>
      </c>
      <c r="E2213" s="22" t="s">
        <v>9989</v>
      </c>
      <c r="F2213" s="22" t="s">
        <v>9989</v>
      </c>
      <c r="G2213" s="22"/>
      <c r="H2213" s="22"/>
      <c r="I2213" s="22"/>
      <c r="J2213" s="22"/>
      <c r="K2213" s="22"/>
      <c r="L2213" s="22"/>
      <c r="M2213" s="24" t="str">
        <f>CONCATENATE("Preet|",VLOOKUP(C2213,数据标准!E:AF,28,FALSE),"|",TRIM(D2213),"|",TRIM(D2213),"|",E2213,"|",SUBSTITUTE(SUBSTITUTE(F2213,CHAR(10),""),CHAR(13),""),"|")</f>
        <v>Preet|IP100003|03|03|回族|回族|</v>
      </c>
    </row>
    <row r="2214" spans="1:13" s="17" customFormat="1" ht="12">
      <c r="A2214" s="10" t="s">
        <v>34</v>
      </c>
      <c r="B2214" s="22"/>
      <c r="C2214" s="22" t="s">
        <v>418</v>
      </c>
      <c r="D2214" s="22" t="s">
        <v>9990</v>
      </c>
      <c r="E2214" s="22" t="s">
        <v>9991</v>
      </c>
      <c r="F2214" s="22" t="s">
        <v>9991</v>
      </c>
      <c r="G2214" s="22"/>
      <c r="H2214" s="22"/>
      <c r="I2214" s="22"/>
      <c r="J2214" s="22"/>
      <c r="K2214" s="22"/>
      <c r="L2214" s="22"/>
      <c r="M2214" s="24" t="str">
        <f>CONCATENATE("Preet|",VLOOKUP(C2214,数据标准!E:AF,28,FALSE),"|",TRIM(D2214),"|",TRIM(D2214),"|",E2214,"|",SUBSTITUTE(SUBSTITUTE(F2214,CHAR(10),""),CHAR(13),""),"|")</f>
        <v>Preet|IP100003|04|04|藏族|藏族|</v>
      </c>
    </row>
    <row r="2215" spans="1:13" s="17" customFormat="1" ht="12">
      <c r="A2215" s="10" t="s">
        <v>34</v>
      </c>
      <c r="B2215" s="22"/>
      <c r="C2215" s="22" t="s">
        <v>418</v>
      </c>
      <c r="D2215" s="22" t="s">
        <v>9992</v>
      </c>
      <c r="E2215" s="22" t="s">
        <v>9993</v>
      </c>
      <c r="F2215" s="22" t="s">
        <v>9993</v>
      </c>
      <c r="G2215" s="22"/>
      <c r="H2215" s="22"/>
      <c r="I2215" s="22"/>
      <c r="J2215" s="22"/>
      <c r="K2215" s="22"/>
      <c r="L2215" s="22"/>
      <c r="M2215" s="24" t="str">
        <f>CONCATENATE("Preet|",VLOOKUP(C2215,数据标准!E:AF,28,FALSE),"|",TRIM(D2215),"|",TRIM(D2215),"|",E2215,"|",SUBSTITUTE(SUBSTITUTE(F2215,CHAR(10),""),CHAR(13),""),"|")</f>
        <v>Preet|IP100003|05|05|维吾尔族|维吾尔族|</v>
      </c>
    </row>
    <row r="2216" spans="1:13" s="17" customFormat="1" ht="12">
      <c r="A2216" s="10" t="s">
        <v>34</v>
      </c>
      <c r="B2216" s="22"/>
      <c r="C2216" s="22" t="s">
        <v>418</v>
      </c>
      <c r="D2216" s="22" t="s">
        <v>9994</v>
      </c>
      <c r="E2216" s="22" t="s">
        <v>9995</v>
      </c>
      <c r="F2216" s="22" t="s">
        <v>9995</v>
      </c>
      <c r="G2216" s="22"/>
      <c r="H2216" s="22"/>
      <c r="I2216" s="22"/>
      <c r="J2216" s="22"/>
      <c r="K2216" s="22"/>
      <c r="L2216" s="22"/>
      <c r="M2216" s="24" t="str">
        <f>CONCATENATE("Preet|",VLOOKUP(C2216,数据标准!E:AF,28,FALSE),"|",TRIM(D2216),"|",TRIM(D2216),"|",E2216,"|",SUBSTITUTE(SUBSTITUTE(F2216,CHAR(10),""),CHAR(13),""),"|")</f>
        <v>Preet|IP100003|06|06|苗族|苗族|</v>
      </c>
    </row>
    <row r="2217" spans="1:13" s="17" customFormat="1" ht="12">
      <c r="A2217" s="10" t="s">
        <v>34</v>
      </c>
      <c r="B2217" s="22"/>
      <c r="C2217" s="22" t="s">
        <v>418</v>
      </c>
      <c r="D2217" s="22" t="s">
        <v>9996</v>
      </c>
      <c r="E2217" s="22" t="s">
        <v>9997</v>
      </c>
      <c r="F2217" s="22" t="s">
        <v>9997</v>
      </c>
      <c r="G2217" s="22"/>
      <c r="H2217" s="22"/>
      <c r="I2217" s="22"/>
      <c r="J2217" s="22"/>
      <c r="K2217" s="22"/>
      <c r="L2217" s="22"/>
      <c r="M2217" s="24" t="str">
        <f>CONCATENATE("Preet|",VLOOKUP(C2217,数据标准!E:AF,28,FALSE),"|",TRIM(D2217),"|",TRIM(D2217),"|",E2217,"|",SUBSTITUTE(SUBSTITUTE(F2217,CHAR(10),""),CHAR(13),""),"|")</f>
        <v>Preet|IP100003|07|07|彝族|彝族|</v>
      </c>
    </row>
    <row r="2218" spans="1:13" s="17" customFormat="1" ht="12">
      <c r="A2218" s="10" t="s">
        <v>34</v>
      </c>
      <c r="B2218" s="22"/>
      <c r="C2218" s="22" t="s">
        <v>418</v>
      </c>
      <c r="D2218" s="22" t="s">
        <v>9998</v>
      </c>
      <c r="E2218" s="22" t="s">
        <v>9999</v>
      </c>
      <c r="F2218" s="22" t="s">
        <v>9999</v>
      </c>
      <c r="G2218" s="22"/>
      <c r="H2218" s="22"/>
      <c r="I2218" s="22"/>
      <c r="J2218" s="22"/>
      <c r="K2218" s="22"/>
      <c r="L2218" s="22"/>
      <c r="M2218" s="24" t="str">
        <f>CONCATENATE("Preet|",VLOOKUP(C2218,数据标准!E:AF,28,FALSE),"|",TRIM(D2218),"|",TRIM(D2218),"|",E2218,"|",SUBSTITUTE(SUBSTITUTE(F2218,CHAR(10),""),CHAR(13),""),"|")</f>
        <v>Preet|IP100003|08|08|壮族|壮族|</v>
      </c>
    </row>
    <row r="2219" spans="1:13" s="17" customFormat="1" ht="12">
      <c r="A2219" s="10" t="s">
        <v>34</v>
      </c>
      <c r="B2219" s="22"/>
      <c r="C2219" s="22" t="s">
        <v>418</v>
      </c>
      <c r="D2219" s="22" t="s">
        <v>10000</v>
      </c>
      <c r="E2219" s="22" t="s">
        <v>10001</v>
      </c>
      <c r="F2219" s="22" t="s">
        <v>10001</v>
      </c>
      <c r="G2219" s="22"/>
      <c r="H2219" s="22"/>
      <c r="I2219" s="22"/>
      <c r="J2219" s="22"/>
      <c r="K2219" s="22"/>
      <c r="L2219" s="22"/>
      <c r="M2219" s="24" t="str">
        <f>CONCATENATE("Preet|",VLOOKUP(C2219,数据标准!E:AF,28,FALSE),"|",TRIM(D2219),"|",TRIM(D2219),"|",E2219,"|",SUBSTITUTE(SUBSTITUTE(F2219,CHAR(10),""),CHAR(13),""),"|")</f>
        <v>Preet|IP100003|09|09|布依族|布依族|</v>
      </c>
    </row>
    <row r="2220" spans="1:13" s="17" customFormat="1" ht="12">
      <c r="A2220" s="10" t="s">
        <v>34</v>
      </c>
      <c r="B2220" s="22"/>
      <c r="C2220" s="22" t="s">
        <v>418</v>
      </c>
      <c r="D2220" s="22" t="s">
        <v>10002</v>
      </c>
      <c r="E2220" s="22" t="s">
        <v>10003</v>
      </c>
      <c r="F2220" s="22" t="s">
        <v>10003</v>
      </c>
      <c r="G2220" s="22"/>
      <c r="H2220" s="22"/>
      <c r="I2220" s="22"/>
      <c r="J2220" s="22"/>
      <c r="K2220" s="22"/>
      <c r="L2220" s="22"/>
      <c r="M2220" s="24" t="str">
        <f>CONCATENATE("Preet|",VLOOKUP(C2220,数据标准!E:AF,28,FALSE),"|",TRIM(D2220),"|",TRIM(D2220),"|",E2220,"|",SUBSTITUTE(SUBSTITUTE(F2220,CHAR(10),""),CHAR(13),""),"|")</f>
        <v>Preet|IP100003|10|10|朝鲜族|朝鲜族|</v>
      </c>
    </row>
    <row r="2221" spans="1:13" s="17" customFormat="1" ht="12">
      <c r="A2221" s="10" t="s">
        <v>34</v>
      </c>
      <c r="B2221" s="22"/>
      <c r="C2221" s="22" t="s">
        <v>418</v>
      </c>
      <c r="D2221" s="22" t="s">
        <v>10004</v>
      </c>
      <c r="E2221" s="22" t="s">
        <v>10005</v>
      </c>
      <c r="F2221" s="22" t="s">
        <v>10005</v>
      </c>
      <c r="G2221" s="22"/>
      <c r="H2221" s="22"/>
      <c r="I2221" s="22"/>
      <c r="J2221" s="22"/>
      <c r="K2221" s="22"/>
      <c r="L2221" s="22"/>
      <c r="M2221" s="24" t="str">
        <f>CONCATENATE("Preet|",VLOOKUP(C2221,数据标准!E:AF,28,FALSE),"|",TRIM(D2221),"|",TRIM(D2221),"|",E2221,"|",SUBSTITUTE(SUBSTITUTE(F2221,CHAR(10),""),CHAR(13),""),"|")</f>
        <v>Preet|IP100003|11|11|满族|满族|</v>
      </c>
    </row>
    <row r="2222" spans="1:13" s="17" customFormat="1" ht="12">
      <c r="A2222" s="10" t="s">
        <v>34</v>
      </c>
      <c r="B2222" s="22"/>
      <c r="C2222" s="22" t="s">
        <v>418</v>
      </c>
      <c r="D2222" s="22" t="s">
        <v>10006</v>
      </c>
      <c r="E2222" s="22" t="s">
        <v>10007</v>
      </c>
      <c r="F2222" s="22" t="s">
        <v>10007</v>
      </c>
      <c r="G2222" s="22"/>
      <c r="H2222" s="22"/>
      <c r="I2222" s="22"/>
      <c r="J2222" s="22"/>
      <c r="K2222" s="22"/>
      <c r="L2222" s="22"/>
      <c r="M2222" s="24" t="str">
        <f>CONCATENATE("Preet|",VLOOKUP(C2222,数据标准!E:AF,28,FALSE),"|",TRIM(D2222),"|",TRIM(D2222),"|",E2222,"|",SUBSTITUTE(SUBSTITUTE(F2222,CHAR(10),""),CHAR(13),""),"|")</f>
        <v>Preet|IP100003|12|12|侗族|侗族|</v>
      </c>
    </row>
    <row r="2223" spans="1:13" s="17" customFormat="1" ht="12">
      <c r="A2223" s="10" t="s">
        <v>34</v>
      </c>
      <c r="B2223" s="22"/>
      <c r="C2223" s="22" t="s">
        <v>418</v>
      </c>
      <c r="D2223" s="22" t="s">
        <v>10008</v>
      </c>
      <c r="E2223" s="22" t="s">
        <v>10009</v>
      </c>
      <c r="F2223" s="22" t="s">
        <v>10009</v>
      </c>
      <c r="G2223" s="22"/>
      <c r="H2223" s="22"/>
      <c r="I2223" s="22"/>
      <c r="J2223" s="22"/>
      <c r="K2223" s="22"/>
      <c r="L2223" s="22"/>
      <c r="M2223" s="24" t="str">
        <f>CONCATENATE("Preet|",VLOOKUP(C2223,数据标准!E:AF,28,FALSE),"|",TRIM(D2223),"|",TRIM(D2223),"|",E2223,"|",SUBSTITUTE(SUBSTITUTE(F2223,CHAR(10),""),CHAR(13),""),"|")</f>
        <v>Preet|IP100003|13|13|瑶族|瑶族|</v>
      </c>
    </row>
    <row r="2224" spans="1:13" s="17" customFormat="1" ht="12">
      <c r="A2224" s="10" t="s">
        <v>34</v>
      </c>
      <c r="B2224" s="22"/>
      <c r="C2224" s="22" t="s">
        <v>418</v>
      </c>
      <c r="D2224" s="22" t="s">
        <v>10010</v>
      </c>
      <c r="E2224" s="22" t="s">
        <v>10011</v>
      </c>
      <c r="F2224" s="22" t="s">
        <v>10011</v>
      </c>
      <c r="G2224" s="22"/>
      <c r="H2224" s="22"/>
      <c r="I2224" s="22"/>
      <c r="J2224" s="22"/>
      <c r="K2224" s="22"/>
      <c r="L2224" s="22"/>
      <c r="M2224" s="24" t="str">
        <f>CONCATENATE("Preet|",VLOOKUP(C2224,数据标准!E:AF,28,FALSE),"|",TRIM(D2224),"|",TRIM(D2224),"|",E2224,"|",SUBSTITUTE(SUBSTITUTE(F2224,CHAR(10),""),CHAR(13),""),"|")</f>
        <v>Preet|IP100003|14|14|白族|白族|</v>
      </c>
    </row>
    <row r="2225" spans="1:13" s="17" customFormat="1" ht="12">
      <c r="A2225" s="10" t="s">
        <v>34</v>
      </c>
      <c r="B2225" s="22"/>
      <c r="C2225" s="22" t="s">
        <v>418</v>
      </c>
      <c r="D2225" s="22" t="s">
        <v>10012</v>
      </c>
      <c r="E2225" s="22" t="s">
        <v>10013</v>
      </c>
      <c r="F2225" s="22" t="s">
        <v>10013</v>
      </c>
      <c r="G2225" s="22"/>
      <c r="H2225" s="22"/>
      <c r="I2225" s="22"/>
      <c r="J2225" s="22"/>
      <c r="K2225" s="22"/>
      <c r="L2225" s="22"/>
      <c r="M2225" s="24" t="str">
        <f>CONCATENATE("Preet|",VLOOKUP(C2225,数据标准!E:AF,28,FALSE),"|",TRIM(D2225),"|",TRIM(D2225),"|",E2225,"|",SUBSTITUTE(SUBSTITUTE(F2225,CHAR(10),""),CHAR(13),""),"|")</f>
        <v>Preet|IP100003|15|15|土家族|土家族|</v>
      </c>
    </row>
    <row r="2226" spans="1:13" s="17" customFormat="1" ht="12">
      <c r="A2226" s="10" t="s">
        <v>34</v>
      </c>
      <c r="B2226" s="22"/>
      <c r="C2226" s="22" t="s">
        <v>418</v>
      </c>
      <c r="D2226" s="22" t="s">
        <v>10014</v>
      </c>
      <c r="E2226" s="22" t="s">
        <v>10015</v>
      </c>
      <c r="F2226" s="22" t="s">
        <v>10015</v>
      </c>
      <c r="G2226" s="22"/>
      <c r="H2226" s="22"/>
      <c r="I2226" s="22"/>
      <c r="J2226" s="22"/>
      <c r="K2226" s="22"/>
      <c r="L2226" s="22"/>
      <c r="M2226" s="24" t="str">
        <f>CONCATENATE("Preet|",VLOOKUP(C2226,数据标准!E:AF,28,FALSE),"|",TRIM(D2226),"|",TRIM(D2226),"|",E2226,"|",SUBSTITUTE(SUBSTITUTE(F2226,CHAR(10),""),CHAR(13),""),"|")</f>
        <v>Preet|IP100003|16|16|哈尼族|哈尼族|</v>
      </c>
    </row>
    <row r="2227" spans="1:13" s="17" customFormat="1" ht="12">
      <c r="A2227" s="10" t="s">
        <v>34</v>
      </c>
      <c r="B2227" s="22"/>
      <c r="C2227" s="22" t="s">
        <v>418</v>
      </c>
      <c r="D2227" s="22" t="s">
        <v>10016</v>
      </c>
      <c r="E2227" s="22" t="s">
        <v>10017</v>
      </c>
      <c r="F2227" s="22" t="s">
        <v>10017</v>
      </c>
      <c r="G2227" s="22"/>
      <c r="H2227" s="22"/>
      <c r="I2227" s="22"/>
      <c r="J2227" s="22"/>
      <c r="K2227" s="22"/>
      <c r="L2227" s="22"/>
      <c r="M2227" s="24" t="str">
        <f>CONCATENATE("Preet|",VLOOKUP(C2227,数据标准!E:AF,28,FALSE),"|",TRIM(D2227),"|",TRIM(D2227),"|",E2227,"|",SUBSTITUTE(SUBSTITUTE(F2227,CHAR(10),""),CHAR(13),""),"|")</f>
        <v>Preet|IP100003|17|17|哈萨克族|哈萨克族|</v>
      </c>
    </row>
    <row r="2228" spans="1:13" s="17" customFormat="1" ht="12">
      <c r="A2228" s="10" t="s">
        <v>34</v>
      </c>
      <c r="B2228" s="22"/>
      <c r="C2228" s="22" t="s">
        <v>418</v>
      </c>
      <c r="D2228" s="22" t="s">
        <v>10018</v>
      </c>
      <c r="E2228" s="22" t="s">
        <v>10019</v>
      </c>
      <c r="F2228" s="22" t="s">
        <v>10019</v>
      </c>
      <c r="G2228" s="22"/>
      <c r="H2228" s="22"/>
      <c r="I2228" s="22"/>
      <c r="J2228" s="22"/>
      <c r="K2228" s="22"/>
      <c r="L2228" s="22"/>
      <c r="M2228" s="24" t="str">
        <f>CONCATENATE("Preet|",VLOOKUP(C2228,数据标准!E:AF,28,FALSE),"|",TRIM(D2228),"|",TRIM(D2228),"|",E2228,"|",SUBSTITUTE(SUBSTITUTE(F2228,CHAR(10),""),CHAR(13),""),"|")</f>
        <v>Preet|IP100003|18|18|傣族|傣族|</v>
      </c>
    </row>
    <row r="2229" spans="1:13" s="17" customFormat="1" ht="12">
      <c r="A2229" s="10" t="s">
        <v>34</v>
      </c>
      <c r="B2229" s="22"/>
      <c r="C2229" s="22" t="s">
        <v>418</v>
      </c>
      <c r="D2229" s="22" t="s">
        <v>10020</v>
      </c>
      <c r="E2229" s="22" t="s">
        <v>10021</v>
      </c>
      <c r="F2229" s="22" t="s">
        <v>10021</v>
      </c>
      <c r="G2229" s="22"/>
      <c r="H2229" s="22"/>
      <c r="I2229" s="22"/>
      <c r="J2229" s="22"/>
      <c r="K2229" s="22"/>
      <c r="L2229" s="22"/>
      <c r="M2229" s="24" t="str">
        <f>CONCATENATE("Preet|",VLOOKUP(C2229,数据标准!E:AF,28,FALSE),"|",TRIM(D2229),"|",TRIM(D2229),"|",E2229,"|",SUBSTITUTE(SUBSTITUTE(F2229,CHAR(10),""),CHAR(13),""),"|")</f>
        <v>Preet|IP100003|19|19|黎族|黎族|</v>
      </c>
    </row>
    <row r="2230" spans="1:13" s="17" customFormat="1" ht="12">
      <c r="A2230" s="10" t="s">
        <v>34</v>
      </c>
      <c r="B2230" s="22"/>
      <c r="C2230" s="22" t="s">
        <v>418</v>
      </c>
      <c r="D2230" s="22" t="s">
        <v>10022</v>
      </c>
      <c r="E2230" s="22" t="s">
        <v>10023</v>
      </c>
      <c r="F2230" s="22" t="s">
        <v>10023</v>
      </c>
      <c r="G2230" s="22"/>
      <c r="H2230" s="22"/>
      <c r="I2230" s="22"/>
      <c r="J2230" s="22"/>
      <c r="K2230" s="22"/>
      <c r="L2230" s="22"/>
      <c r="M2230" s="24" t="str">
        <f>CONCATENATE("Preet|",VLOOKUP(C2230,数据标准!E:AF,28,FALSE),"|",TRIM(D2230),"|",TRIM(D2230),"|",E2230,"|",SUBSTITUTE(SUBSTITUTE(F2230,CHAR(10),""),CHAR(13),""),"|")</f>
        <v>Preet|IP100003|20|20|傈僳族|傈僳族|</v>
      </c>
    </row>
    <row r="2231" spans="1:13" s="17" customFormat="1" ht="12">
      <c r="A2231" s="10" t="s">
        <v>34</v>
      </c>
      <c r="B2231" s="22"/>
      <c r="C2231" s="22" t="s">
        <v>418</v>
      </c>
      <c r="D2231" s="22" t="s">
        <v>10024</v>
      </c>
      <c r="E2231" s="22" t="s">
        <v>10025</v>
      </c>
      <c r="F2231" s="22" t="s">
        <v>10025</v>
      </c>
      <c r="G2231" s="22"/>
      <c r="H2231" s="22"/>
      <c r="I2231" s="22"/>
      <c r="J2231" s="22"/>
      <c r="K2231" s="22"/>
      <c r="L2231" s="22"/>
      <c r="M2231" s="24" t="str">
        <f>CONCATENATE("Preet|",VLOOKUP(C2231,数据标准!E:AF,28,FALSE),"|",TRIM(D2231),"|",TRIM(D2231),"|",E2231,"|",SUBSTITUTE(SUBSTITUTE(F2231,CHAR(10),""),CHAR(13),""),"|")</f>
        <v>Preet|IP100003|21|21|佤族|佤族|</v>
      </c>
    </row>
    <row r="2232" spans="1:13" s="17" customFormat="1" ht="12">
      <c r="A2232" s="10" t="s">
        <v>34</v>
      </c>
      <c r="B2232" s="22"/>
      <c r="C2232" s="22" t="s">
        <v>418</v>
      </c>
      <c r="D2232" s="22" t="s">
        <v>10026</v>
      </c>
      <c r="E2232" s="22" t="s">
        <v>10027</v>
      </c>
      <c r="F2232" s="22" t="s">
        <v>10027</v>
      </c>
      <c r="G2232" s="22"/>
      <c r="H2232" s="22"/>
      <c r="I2232" s="22"/>
      <c r="J2232" s="22"/>
      <c r="K2232" s="22"/>
      <c r="L2232" s="22"/>
      <c r="M2232" s="24" t="str">
        <f>CONCATENATE("Preet|",VLOOKUP(C2232,数据标准!E:AF,28,FALSE),"|",TRIM(D2232),"|",TRIM(D2232),"|",E2232,"|",SUBSTITUTE(SUBSTITUTE(F2232,CHAR(10),""),CHAR(13),""),"|")</f>
        <v>Preet|IP100003|22|22|畲族|畲族|</v>
      </c>
    </row>
    <row r="2233" spans="1:13" s="17" customFormat="1" ht="12">
      <c r="A2233" s="10" t="s">
        <v>34</v>
      </c>
      <c r="B2233" s="22"/>
      <c r="C2233" s="22" t="s">
        <v>418</v>
      </c>
      <c r="D2233" s="22" t="s">
        <v>10028</v>
      </c>
      <c r="E2233" s="22" t="s">
        <v>10029</v>
      </c>
      <c r="F2233" s="22" t="s">
        <v>10029</v>
      </c>
      <c r="G2233" s="22"/>
      <c r="H2233" s="22"/>
      <c r="I2233" s="22"/>
      <c r="J2233" s="22"/>
      <c r="K2233" s="22"/>
      <c r="L2233" s="22"/>
      <c r="M2233" s="24" t="str">
        <f>CONCATENATE("Preet|",VLOOKUP(C2233,数据标准!E:AF,28,FALSE),"|",TRIM(D2233),"|",TRIM(D2233),"|",E2233,"|",SUBSTITUTE(SUBSTITUTE(F2233,CHAR(10),""),CHAR(13),""),"|")</f>
        <v>Preet|IP100003|23|23|高山族|高山族|</v>
      </c>
    </row>
    <row r="2234" spans="1:13" s="17" customFormat="1" ht="12">
      <c r="A2234" s="10" t="s">
        <v>34</v>
      </c>
      <c r="B2234" s="22"/>
      <c r="C2234" s="22" t="s">
        <v>418</v>
      </c>
      <c r="D2234" s="22" t="s">
        <v>10030</v>
      </c>
      <c r="E2234" s="22" t="s">
        <v>10031</v>
      </c>
      <c r="F2234" s="22" t="s">
        <v>10031</v>
      </c>
      <c r="G2234" s="22"/>
      <c r="H2234" s="22"/>
      <c r="I2234" s="22"/>
      <c r="J2234" s="22"/>
      <c r="K2234" s="22"/>
      <c r="L2234" s="22"/>
      <c r="M2234" s="24" t="str">
        <f>CONCATENATE("Preet|",VLOOKUP(C2234,数据标准!E:AF,28,FALSE),"|",TRIM(D2234),"|",TRIM(D2234),"|",E2234,"|",SUBSTITUTE(SUBSTITUTE(F2234,CHAR(10),""),CHAR(13),""),"|")</f>
        <v>Preet|IP100003|24|24|拉祜族|拉祜族|</v>
      </c>
    </row>
    <row r="2235" spans="1:13" s="17" customFormat="1" ht="12">
      <c r="A2235" s="10" t="s">
        <v>34</v>
      </c>
      <c r="B2235" s="22"/>
      <c r="C2235" s="22" t="s">
        <v>418</v>
      </c>
      <c r="D2235" s="22" t="s">
        <v>10032</v>
      </c>
      <c r="E2235" s="22" t="s">
        <v>10033</v>
      </c>
      <c r="F2235" s="22" t="s">
        <v>10033</v>
      </c>
      <c r="G2235" s="22"/>
      <c r="H2235" s="22"/>
      <c r="I2235" s="22"/>
      <c r="J2235" s="22"/>
      <c r="K2235" s="22"/>
      <c r="L2235" s="22"/>
      <c r="M2235" s="24" t="str">
        <f>CONCATENATE("Preet|",VLOOKUP(C2235,数据标准!E:AF,28,FALSE),"|",TRIM(D2235),"|",TRIM(D2235),"|",E2235,"|",SUBSTITUTE(SUBSTITUTE(F2235,CHAR(10),""),CHAR(13),""),"|")</f>
        <v>Preet|IP100003|25|25|水族|水族|</v>
      </c>
    </row>
    <row r="2236" spans="1:13" s="17" customFormat="1" ht="12">
      <c r="A2236" s="10" t="s">
        <v>34</v>
      </c>
      <c r="B2236" s="22"/>
      <c r="C2236" s="22" t="s">
        <v>418</v>
      </c>
      <c r="D2236" s="22" t="s">
        <v>10034</v>
      </c>
      <c r="E2236" s="22" t="s">
        <v>10035</v>
      </c>
      <c r="F2236" s="22" t="s">
        <v>10035</v>
      </c>
      <c r="G2236" s="22"/>
      <c r="H2236" s="22"/>
      <c r="I2236" s="22"/>
      <c r="J2236" s="22"/>
      <c r="K2236" s="22"/>
      <c r="L2236" s="22"/>
      <c r="M2236" s="24" t="str">
        <f>CONCATENATE("Preet|",VLOOKUP(C2236,数据标准!E:AF,28,FALSE),"|",TRIM(D2236),"|",TRIM(D2236),"|",E2236,"|",SUBSTITUTE(SUBSTITUTE(F2236,CHAR(10),""),CHAR(13),""),"|")</f>
        <v>Preet|IP100003|26|26|东乡族|东乡族|</v>
      </c>
    </row>
    <row r="2237" spans="1:13" s="17" customFormat="1" ht="12">
      <c r="A2237" s="10" t="s">
        <v>34</v>
      </c>
      <c r="B2237" s="22"/>
      <c r="C2237" s="22" t="s">
        <v>418</v>
      </c>
      <c r="D2237" s="22" t="s">
        <v>10036</v>
      </c>
      <c r="E2237" s="22" t="s">
        <v>10037</v>
      </c>
      <c r="F2237" s="22" t="s">
        <v>10037</v>
      </c>
      <c r="G2237" s="22"/>
      <c r="H2237" s="22"/>
      <c r="I2237" s="22"/>
      <c r="J2237" s="22"/>
      <c r="K2237" s="22"/>
      <c r="L2237" s="22"/>
      <c r="M2237" s="24" t="str">
        <f>CONCATENATE("Preet|",VLOOKUP(C2237,数据标准!E:AF,28,FALSE),"|",TRIM(D2237),"|",TRIM(D2237),"|",E2237,"|",SUBSTITUTE(SUBSTITUTE(F2237,CHAR(10),""),CHAR(13),""),"|")</f>
        <v>Preet|IP100003|27|27|纳西族|纳西族|</v>
      </c>
    </row>
    <row r="2238" spans="1:13" s="17" customFormat="1" ht="12">
      <c r="A2238" s="10" t="s">
        <v>34</v>
      </c>
      <c r="B2238" s="22"/>
      <c r="C2238" s="22" t="s">
        <v>418</v>
      </c>
      <c r="D2238" s="22" t="s">
        <v>10038</v>
      </c>
      <c r="E2238" s="22" t="s">
        <v>10039</v>
      </c>
      <c r="F2238" s="22" t="s">
        <v>10039</v>
      </c>
      <c r="G2238" s="22"/>
      <c r="H2238" s="22"/>
      <c r="I2238" s="22"/>
      <c r="J2238" s="22"/>
      <c r="K2238" s="22"/>
      <c r="L2238" s="22"/>
      <c r="M2238" s="24" t="str">
        <f>CONCATENATE("Preet|",VLOOKUP(C2238,数据标准!E:AF,28,FALSE),"|",TRIM(D2238),"|",TRIM(D2238),"|",E2238,"|",SUBSTITUTE(SUBSTITUTE(F2238,CHAR(10),""),CHAR(13),""),"|")</f>
        <v>Preet|IP100003|28|28|景颇族|景颇族|</v>
      </c>
    </row>
    <row r="2239" spans="1:13" s="17" customFormat="1" ht="12">
      <c r="A2239" s="10" t="s">
        <v>34</v>
      </c>
      <c r="B2239" s="22"/>
      <c r="C2239" s="22" t="s">
        <v>418</v>
      </c>
      <c r="D2239" s="22" t="s">
        <v>10040</v>
      </c>
      <c r="E2239" s="22" t="s">
        <v>10041</v>
      </c>
      <c r="F2239" s="22" t="s">
        <v>10041</v>
      </c>
      <c r="G2239" s="22"/>
      <c r="H2239" s="22"/>
      <c r="I2239" s="22"/>
      <c r="J2239" s="22"/>
      <c r="K2239" s="22"/>
      <c r="L2239" s="22"/>
      <c r="M2239" s="24" t="str">
        <f>CONCATENATE("Preet|",VLOOKUP(C2239,数据标准!E:AF,28,FALSE),"|",TRIM(D2239),"|",TRIM(D2239),"|",E2239,"|",SUBSTITUTE(SUBSTITUTE(F2239,CHAR(10),""),CHAR(13),""),"|")</f>
        <v>Preet|IP100003|29|29|柯尔克孜族|柯尔克孜族|</v>
      </c>
    </row>
    <row r="2240" spans="1:13" s="17" customFormat="1" ht="12">
      <c r="A2240" s="10" t="s">
        <v>34</v>
      </c>
      <c r="B2240" s="22"/>
      <c r="C2240" s="22" t="s">
        <v>418</v>
      </c>
      <c r="D2240" s="22" t="s">
        <v>10042</v>
      </c>
      <c r="E2240" s="22" t="s">
        <v>10043</v>
      </c>
      <c r="F2240" s="22" t="s">
        <v>10043</v>
      </c>
      <c r="G2240" s="22"/>
      <c r="H2240" s="22"/>
      <c r="I2240" s="22"/>
      <c r="J2240" s="22"/>
      <c r="K2240" s="22"/>
      <c r="L2240" s="22"/>
      <c r="M2240" s="24" t="str">
        <f>CONCATENATE("Preet|",VLOOKUP(C2240,数据标准!E:AF,28,FALSE),"|",TRIM(D2240),"|",TRIM(D2240),"|",E2240,"|",SUBSTITUTE(SUBSTITUTE(F2240,CHAR(10),""),CHAR(13),""),"|")</f>
        <v>Preet|IP100003|30|30|土族|土族|</v>
      </c>
    </row>
    <row r="2241" spans="1:13" s="17" customFormat="1" ht="12">
      <c r="A2241" s="10" t="s">
        <v>34</v>
      </c>
      <c r="B2241" s="22"/>
      <c r="C2241" s="22" t="s">
        <v>418</v>
      </c>
      <c r="D2241" s="22" t="s">
        <v>10044</v>
      </c>
      <c r="E2241" s="22" t="s">
        <v>10045</v>
      </c>
      <c r="F2241" s="22" t="s">
        <v>10045</v>
      </c>
      <c r="G2241" s="22"/>
      <c r="H2241" s="22"/>
      <c r="I2241" s="22"/>
      <c r="J2241" s="22"/>
      <c r="K2241" s="22"/>
      <c r="L2241" s="22"/>
      <c r="M2241" s="24" t="str">
        <f>CONCATENATE("Preet|",VLOOKUP(C2241,数据标准!E:AF,28,FALSE),"|",TRIM(D2241),"|",TRIM(D2241),"|",E2241,"|",SUBSTITUTE(SUBSTITUTE(F2241,CHAR(10),""),CHAR(13),""),"|")</f>
        <v>Preet|IP100003|31|31|达斡尔族|达斡尔族|</v>
      </c>
    </row>
    <row r="2242" spans="1:13" s="17" customFormat="1" ht="12">
      <c r="A2242" s="10" t="s">
        <v>34</v>
      </c>
      <c r="B2242" s="22"/>
      <c r="C2242" s="22" t="s">
        <v>418</v>
      </c>
      <c r="D2242" s="22" t="s">
        <v>10046</v>
      </c>
      <c r="E2242" s="22" t="s">
        <v>10047</v>
      </c>
      <c r="F2242" s="22" t="s">
        <v>10047</v>
      </c>
      <c r="G2242" s="22"/>
      <c r="H2242" s="22"/>
      <c r="I2242" s="22"/>
      <c r="J2242" s="22"/>
      <c r="K2242" s="22"/>
      <c r="L2242" s="22"/>
      <c r="M2242" s="24" t="str">
        <f>CONCATENATE("Preet|",VLOOKUP(C2242,数据标准!E:AF,28,FALSE),"|",TRIM(D2242),"|",TRIM(D2242),"|",E2242,"|",SUBSTITUTE(SUBSTITUTE(F2242,CHAR(10),""),CHAR(13),""),"|")</f>
        <v>Preet|IP100003|32|32|仫佬族|仫佬族|</v>
      </c>
    </row>
    <row r="2243" spans="1:13" s="17" customFormat="1" ht="12">
      <c r="A2243" s="10" t="s">
        <v>34</v>
      </c>
      <c r="B2243" s="22"/>
      <c r="C2243" s="22" t="s">
        <v>418</v>
      </c>
      <c r="D2243" s="22" t="s">
        <v>10048</v>
      </c>
      <c r="E2243" s="22" t="s">
        <v>10049</v>
      </c>
      <c r="F2243" s="22" t="s">
        <v>10049</v>
      </c>
      <c r="G2243" s="22"/>
      <c r="H2243" s="22"/>
      <c r="I2243" s="22"/>
      <c r="J2243" s="22"/>
      <c r="K2243" s="22"/>
      <c r="L2243" s="22"/>
      <c r="M2243" s="24" t="str">
        <f>CONCATENATE("Preet|",VLOOKUP(C2243,数据标准!E:AF,28,FALSE),"|",TRIM(D2243),"|",TRIM(D2243),"|",E2243,"|",SUBSTITUTE(SUBSTITUTE(F2243,CHAR(10),""),CHAR(13),""),"|")</f>
        <v>Preet|IP100003|33|33|羌族|羌族|</v>
      </c>
    </row>
    <row r="2244" spans="1:13" s="17" customFormat="1" ht="12">
      <c r="A2244" s="10" t="s">
        <v>34</v>
      </c>
      <c r="B2244" s="22"/>
      <c r="C2244" s="22" t="s">
        <v>418</v>
      </c>
      <c r="D2244" s="22" t="s">
        <v>10050</v>
      </c>
      <c r="E2244" s="22" t="s">
        <v>10051</v>
      </c>
      <c r="F2244" s="22" t="s">
        <v>10051</v>
      </c>
      <c r="G2244" s="22"/>
      <c r="H2244" s="22"/>
      <c r="I2244" s="22"/>
      <c r="J2244" s="22"/>
      <c r="K2244" s="22"/>
      <c r="L2244" s="22"/>
      <c r="M2244" s="24" t="str">
        <f>CONCATENATE("Preet|",VLOOKUP(C2244,数据标准!E:AF,28,FALSE),"|",TRIM(D2244),"|",TRIM(D2244),"|",E2244,"|",SUBSTITUTE(SUBSTITUTE(F2244,CHAR(10),""),CHAR(13),""),"|")</f>
        <v>Preet|IP100003|34|34|布朗族|布朗族|</v>
      </c>
    </row>
    <row r="2245" spans="1:13" s="17" customFormat="1" ht="12">
      <c r="A2245" s="10" t="s">
        <v>34</v>
      </c>
      <c r="B2245" s="22"/>
      <c r="C2245" s="22" t="s">
        <v>418</v>
      </c>
      <c r="D2245" s="22" t="s">
        <v>10052</v>
      </c>
      <c r="E2245" s="22" t="s">
        <v>10053</v>
      </c>
      <c r="F2245" s="22" t="s">
        <v>10053</v>
      </c>
      <c r="G2245" s="22"/>
      <c r="H2245" s="22"/>
      <c r="I2245" s="22"/>
      <c r="J2245" s="22"/>
      <c r="K2245" s="22"/>
      <c r="L2245" s="22"/>
      <c r="M2245" s="24" t="str">
        <f>CONCATENATE("Preet|",VLOOKUP(C2245,数据标准!E:AF,28,FALSE),"|",TRIM(D2245),"|",TRIM(D2245),"|",E2245,"|",SUBSTITUTE(SUBSTITUTE(F2245,CHAR(10),""),CHAR(13),""),"|")</f>
        <v>Preet|IP100003|35|35|撒拉族|撒拉族|</v>
      </c>
    </row>
    <row r="2246" spans="1:13" s="17" customFormat="1" ht="12">
      <c r="A2246" s="10" t="s">
        <v>34</v>
      </c>
      <c r="B2246" s="22"/>
      <c r="C2246" s="22" t="s">
        <v>418</v>
      </c>
      <c r="D2246" s="22" t="s">
        <v>10054</v>
      </c>
      <c r="E2246" s="22" t="s">
        <v>10055</v>
      </c>
      <c r="F2246" s="22" t="s">
        <v>10055</v>
      </c>
      <c r="G2246" s="22"/>
      <c r="H2246" s="22"/>
      <c r="I2246" s="22"/>
      <c r="J2246" s="22"/>
      <c r="K2246" s="22"/>
      <c r="L2246" s="22"/>
      <c r="M2246" s="24" t="str">
        <f>CONCATENATE("Preet|",VLOOKUP(C2246,数据标准!E:AF,28,FALSE),"|",TRIM(D2246),"|",TRIM(D2246),"|",E2246,"|",SUBSTITUTE(SUBSTITUTE(F2246,CHAR(10),""),CHAR(13),""),"|")</f>
        <v>Preet|IP100003|36|36|毛南族|毛南族|</v>
      </c>
    </row>
    <row r="2247" spans="1:13" s="17" customFormat="1" ht="12">
      <c r="A2247" s="10" t="s">
        <v>34</v>
      </c>
      <c r="B2247" s="22"/>
      <c r="C2247" s="22" t="s">
        <v>418</v>
      </c>
      <c r="D2247" s="22" t="s">
        <v>10056</v>
      </c>
      <c r="E2247" s="22" t="s">
        <v>10057</v>
      </c>
      <c r="F2247" s="22" t="s">
        <v>10057</v>
      </c>
      <c r="G2247" s="22"/>
      <c r="H2247" s="22"/>
      <c r="I2247" s="22"/>
      <c r="J2247" s="22"/>
      <c r="K2247" s="22"/>
      <c r="L2247" s="22"/>
      <c r="M2247" s="24" t="str">
        <f>CONCATENATE("Preet|",VLOOKUP(C2247,数据标准!E:AF,28,FALSE),"|",TRIM(D2247),"|",TRIM(D2247),"|",E2247,"|",SUBSTITUTE(SUBSTITUTE(F2247,CHAR(10),""),CHAR(13),""),"|")</f>
        <v>Preet|IP100003|37|37|仡佬族|仡佬族|</v>
      </c>
    </row>
    <row r="2248" spans="1:13" s="17" customFormat="1" ht="12">
      <c r="A2248" s="10" t="s">
        <v>34</v>
      </c>
      <c r="B2248" s="22"/>
      <c r="C2248" s="22" t="s">
        <v>418</v>
      </c>
      <c r="D2248" s="22" t="s">
        <v>10058</v>
      </c>
      <c r="E2248" s="22" t="s">
        <v>10059</v>
      </c>
      <c r="F2248" s="22" t="s">
        <v>10059</v>
      </c>
      <c r="G2248" s="22"/>
      <c r="H2248" s="22"/>
      <c r="I2248" s="22"/>
      <c r="J2248" s="22"/>
      <c r="K2248" s="22"/>
      <c r="L2248" s="22"/>
      <c r="M2248" s="24" t="str">
        <f>CONCATENATE("Preet|",VLOOKUP(C2248,数据标准!E:AF,28,FALSE),"|",TRIM(D2248),"|",TRIM(D2248),"|",E2248,"|",SUBSTITUTE(SUBSTITUTE(F2248,CHAR(10),""),CHAR(13),""),"|")</f>
        <v>Preet|IP100003|38|38|锡伯族|锡伯族|</v>
      </c>
    </row>
    <row r="2249" spans="1:13" s="17" customFormat="1" ht="12">
      <c r="A2249" s="10" t="s">
        <v>34</v>
      </c>
      <c r="B2249" s="22"/>
      <c r="C2249" s="22" t="s">
        <v>418</v>
      </c>
      <c r="D2249" s="22" t="s">
        <v>10060</v>
      </c>
      <c r="E2249" s="22" t="s">
        <v>10061</v>
      </c>
      <c r="F2249" s="22" t="s">
        <v>10061</v>
      </c>
      <c r="G2249" s="22"/>
      <c r="H2249" s="22"/>
      <c r="I2249" s="22"/>
      <c r="J2249" s="22"/>
      <c r="K2249" s="22"/>
      <c r="L2249" s="22"/>
      <c r="M2249" s="24" t="str">
        <f>CONCATENATE("Preet|",VLOOKUP(C2249,数据标准!E:AF,28,FALSE),"|",TRIM(D2249),"|",TRIM(D2249),"|",E2249,"|",SUBSTITUTE(SUBSTITUTE(F2249,CHAR(10),""),CHAR(13),""),"|")</f>
        <v>Preet|IP100003|39|39|阿昌族|阿昌族|</v>
      </c>
    </row>
    <row r="2250" spans="1:13" s="17" customFormat="1" ht="12">
      <c r="A2250" s="10" t="s">
        <v>34</v>
      </c>
      <c r="B2250" s="22"/>
      <c r="C2250" s="22" t="s">
        <v>418</v>
      </c>
      <c r="D2250" s="22" t="s">
        <v>10062</v>
      </c>
      <c r="E2250" s="22" t="s">
        <v>10063</v>
      </c>
      <c r="F2250" s="22" t="s">
        <v>10063</v>
      </c>
      <c r="G2250" s="22"/>
      <c r="H2250" s="22"/>
      <c r="I2250" s="22"/>
      <c r="J2250" s="22"/>
      <c r="K2250" s="22"/>
      <c r="L2250" s="22"/>
      <c r="M2250" s="24" t="str">
        <f>CONCATENATE("Preet|",VLOOKUP(C2250,数据标准!E:AF,28,FALSE),"|",TRIM(D2250),"|",TRIM(D2250),"|",E2250,"|",SUBSTITUTE(SUBSTITUTE(F2250,CHAR(10),""),CHAR(13),""),"|")</f>
        <v>Preet|IP100003|40|40|普米族|普米族|</v>
      </c>
    </row>
    <row r="2251" spans="1:13" s="17" customFormat="1" ht="12">
      <c r="A2251" s="10" t="s">
        <v>34</v>
      </c>
      <c r="B2251" s="22"/>
      <c r="C2251" s="22" t="s">
        <v>418</v>
      </c>
      <c r="D2251" s="22" t="s">
        <v>10064</v>
      </c>
      <c r="E2251" s="22" t="s">
        <v>10065</v>
      </c>
      <c r="F2251" s="22" t="s">
        <v>10065</v>
      </c>
      <c r="G2251" s="22"/>
      <c r="H2251" s="22"/>
      <c r="I2251" s="22"/>
      <c r="J2251" s="22"/>
      <c r="K2251" s="22"/>
      <c r="L2251" s="22"/>
      <c r="M2251" s="24" t="str">
        <f>CONCATENATE("Preet|",VLOOKUP(C2251,数据标准!E:AF,28,FALSE),"|",TRIM(D2251),"|",TRIM(D2251),"|",E2251,"|",SUBSTITUTE(SUBSTITUTE(F2251,CHAR(10),""),CHAR(13),""),"|")</f>
        <v>Preet|IP100003|41|41|塔吉克族|塔吉克族|</v>
      </c>
    </row>
    <row r="2252" spans="1:13" s="17" customFormat="1" ht="12">
      <c r="A2252" s="10" t="s">
        <v>34</v>
      </c>
      <c r="B2252" s="22"/>
      <c r="C2252" s="22" t="s">
        <v>418</v>
      </c>
      <c r="D2252" s="22" t="s">
        <v>10066</v>
      </c>
      <c r="E2252" s="22" t="s">
        <v>10067</v>
      </c>
      <c r="F2252" s="22" t="s">
        <v>10067</v>
      </c>
      <c r="G2252" s="22"/>
      <c r="H2252" s="22"/>
      <c r="I2252" s="22"/>
      <c r="J2252" s="22"/>
      <c r="K2252" s="22"/>
      <c r="L2252" s="22"/>
      <c r="M2252" s="24" t="str">
        <f>CONCATENATE("Preet|",VLOOKUP(C2252,数据标准!E:AF,28,FALSE),"|",TRIM(D2252),"|",TRIM(D2252),"|",E2252,"|",SUBSTITUTE(SUBSTITUTE(F2252,CHAR(10),""),CHAR(13),""),"|")</f>
        <v>Preet|IP100003|42|42|怒族|怒族|</v>
      </c>
    </row>
    <row r="2253" spans="1:13" s="17" customFormat="1" ht="12">
      <c r="A2253" s="10" t="s">
        <v>34</v>
      </c>
      <c r="B2253" s="22"/>
      <c r="C2253" s="22" t="s">
        <v>418</v>
      </c>
      <c r="D2253" s="22" t="s">
        <v>10068</v>
      </c>
      <c r="E2253" s="22" t="s">
        <v>10069</v>
      </c>
      <c r="F2253" s="22" t="s">
        <v>10069</v>
      </c>
      <c r="G2253" s="22"/>
      <c r="H2253" s="22"/>
      <c r="I2253" s="22"/>
      <c r="J2253" s="22"/>
      <c r="K2253" s="22"/>
      <c r="L2253" s="22"/>
      <c r="M2253" s="24" t="str">
        <f>CONCATENATE("Preet|",VLOOKUP(C2253,数据标准!E:AF,28,FALSE),"|",TRIM(D2253),"|",TRIM(D2253),"|",E2253,"|",SUBSTITUTE(SUBSTITUTE(F2253,CHAR(10),""),CHAR(13),""),"|")</f>
        <v>Preet|IP100003|43|43|乌孜别克族|乌孜别克族|</v>
      </c>
    </row>
    <row r="2254" spans="1:13" s="17" customFormat="1" ht="12">
      <c r="A2254" s="10" t="s">
        <v>34</v>
      </c>
      <c r="B2254" s="22"/>
      <c r="C2254" s="22" t="s">
        <v>418</v>
      </c>
      <c r="D2254" s="22" t="s">
        <v>10070</v>
      </c>
      <c r="E2254" s="22" t="s">
        <v>10071</v>
      </c>
      <c r="F2254" s="22" t="s">
        <v>10071</v>
      </c>
      <c r="G2254" s="22"/>
      <c r="H2254" s="22"/>
      <c r="I2254" s="22"/>
      <c r="J2254" s="22"/>
      <c r="K2254" s="22"/>
      <c r="L2254" s="22"/>
      <c r="M2254" s="24" t="str">
        <f>CONCATENATE("Preet|",VLOOKUP(C2254,数据标准!E:AF,28,FALSE),"|",TRIM(D2254),"|",TRIM(D2254),"|",E2254,"|",SUBSTITUTE(SUBSTITUTE(F2254,CHAR(10),""),CHAR(13),""),"|")</f>
        <v>Preet|IP100003|44|44|俄罗斯族|俄罗斯族|</v>
      </c>
    </row>
    <row r="2255" spans="1:13" s="17" customFormat="1" ht="12">
      <c r="A2255" s="10" t="s">
        <v>34</v>
      </c>
      <c r="B2255" s="22"/>
      <c r="C2255" s="22" t="s">
        <v>418</v>
      </c>
      <c r="D2255" s="22" t="s">
        <v>10072</v>
      </c>
      <c r="E2255" s="22" t="s">
        <v>10073</v>
      </c>
      <c r="F2255" s="22" t="s">
        <v>10073</v>
      </c>
      <c r="G2255" s="22"/>
      <c r="H2255" s="22"/>
      <c r="I2255" s="22"/>
      <c r="J2255" s="22"/>
      <c r="K2255" s="22"/>
      <c r="L2255" s="22"/>
      <c r="M2255" s="24" t="str">
        <f>CONCATENATE("Preet|",VLOOKUP(C2255,数据标准!E:AF,28,FALSE),"|",TRIM(D2255),"|",TRIM(D2255),"|",E2255,"|",SUBSTITUTE(SUBSTITUTE(F2255,CHAR(10),""),CHAR(13),""),"|")</f>
        <v>Preet|IP100003|45|45|鄂温克族|鄂温克族|</v>
      </c>
    </row>
    <row r="2256" spans="1:13" s="17" customFormat="1" ht="12">
      <c r="A2256" s="10" t="s">
        <v>34</v>
      </c>
      <c r="B2256" s="22"/>
      <c r="C2256" s="22" t="s">
        <v>418</v>
      </c>
      <c r="D2256" s="22" t="s">
        <v>10074</v>
      </c>
      <c r="E2256" s="22" t="s">
        <v>10075</v>
      </c>
      <c r="F2256" s="22" t="s">
        <v>10075</v>
      </c>
      <c r="G2256" s="22"/>
      <c r="H2256" s="22"/>
      <c r="I2256" s="22"/>
      <c r="J2256" s="22"/>
      <c r="K2256" s="22"/>
      <c r="L2256" s="22"/>
      <c r="M2256" s="24" t="str">
        <f>CONCATENATE("Preet|",VLOOKUP(C2256,数据标准!E:AF,28,FALSE),"|",TRIM(D2256),"|",TRIM(D2256),"|",E2256,"|",SUBSTITUTE(SUBSTITUTE(F2256,CHAR(10),""),CHAR(13),""),"|")</f>
        <v>Preet|IP100003|46|46|德昂族|德昂族|</v>
      </c>
    </row>
    <row r="2257" spans="1:13" s="17" customFormat="1" ht="12">
      <c r="A2257" s="10" t="s">
        <v>34</v>
      </c>
      <c r="B2257" s="22"/>
      <c r="C2257" s="22" t="s">
        <v>418</v>
      </c>
      <c r="D2257" s="22" t="s">
        <v>10076</v>
      </c>
      <c r="E2257" s="22" t="s">
        <v>10077</v>
      </c>
      <c r="F2257" s="22" t="s">
        <v>10077</v>
      </c>
      <c r="G2257" s="22"/>
      <c r="H2257" s="22"/>
      <c r="I2257" s="22"/>
      <c r="J2257" s="22"/>
      <c r="K2257" s="22"/>
      <c r="L2257" s="22"/>
      <c r="M2257" s="24" t="str">
        <f>CONCATENATE("Preet|",VLOOKUP(C2257,数据标准!E:AF,28,FALSE),"|",TRIM(D2257),"|",TRIM(D2257),"|",E2257,"|",SUBSTITUTE(SUBSTITUTE(F2257,CHAR(10),""),CHAR(13),""),"|")</f>
        <v>Preet|IP100003|47|47|保安族|保安族|</v>
      </c>
    </row>
    <row r="2258" spans="1:13" s="17" customFormat="1" ht="12">
      <c r="A2258" s="10" t="s">
        <v>34</v>
      </c>
      <c r="B2258" s="22"/>
      <c r="C2258" s="22" t="s">
        <v>418</v>
      </c>
      <c r="D2258" s="22" t="s">
        <v>10078</v>
      </c>
      <c r="E2258" s="22" t="s">
        <v>10079</v>
      </c>
      <c r="F2258" s="22" t="s">
        <v>10079</v>
      </c>
      <c r="G2258" s="22"/>
      <c r="H2258" s="22"/>
      <c r="I2258" s="22"/>
      <c r="J2258" s="22"/>
      <c r="K2258" s="22"/>
      <c r="L2258" s="22"/>
      <c r="M2258" s="24" t="str">
        <f>CONCATENATE("Preet|",VLOOKUP(C2258,数据标准!E:AF,28,FALSE),"|",TRIM(D2258),"|",TRIM(D2258),"|",E2258,"|",SUBSTITUTE(SUBSTITUTE(F2258,CHAR(10),""),CHAR(13),""),"|")</f>
        <v>Preet|IP100003|48|48|裕固族|裕固族|</v>
      </c>
    </row>
    <row r="2259" spans="1:13" s="17" customFormat="1" ht="12">
      <c r="A2259" s="10" t="s">
        <v>34</v>
      </c>
      <c r="B2259" s="22"/>
      <c r="C2259" s="22" t="s">
        <v>418</v>
      </c>
      <c r="D2259" s="22" t="s">
        <v>10080</v>
      </c>
      <c r="E2259" s="22" t="s">
        <v>10081</v>
      </c>
      <c r="F2259" s="22" t="s">
        <v>10081</v>
      </c>
      <c r="G2259" s="22"/>
      <c r="H2259" s="22"/>
      <c r="I2259" s="22"/>
      <c r="J2259" s="22"/>
      <c r="K2259" s="22"/>
      <c r="L2259" s="22"/>
      <c r="M2259" s="24" t="str">
        <f>CONCATENATE("Preet|",VLOOKUP(C2259,数据标准!E:AF,28,FALSE),"|",TRIM(D2259),"|",TRIM(D2259),"|",E2259,"|",SUBSTITUTE(SUBSTITUTE(F2259,CHAR(10),""),CHAR(13),""),"|")</f>
        <v>Preet|IP100003|49|49|京族|京族|</v>
      </c>
    </row>
    <row r="2260" spans="1:13" s="17" customFormat="1" ht="12">
      <c r="A2260" s="10" t="s">
        <v>34</v>
      </c>
      <c r="B2260" s="22"/>
      <c r="C2260" s="22" t="s">
        <v>418</v>
      </c>
      <c r="D2260" s="22" t="s">
        <v>10082</v>
      </c>
      <c r="E2260" s="22" t="s">
        <v>10083</v>
      </c>
      <c r="F2260" s="22" t="s">
        <v>10083</v>
      </c>
      <c r="G2260" s="22"/>
      <c r="H2260" s="22"/>
      <c r="I2260" s="22"/>
      <c r="J2260" s="22"/>
      <c r="K2260" s="22"/>
      <c r="L2260" s="22"/>
      <c r="M2260" s="24" t="str">
        <f>CONCATENATE("Preet|",VLOOKUP(C2260,数据标准!E:AF,28,FALSE),"|",TRIM(D2260),"|",TRIM(D2260),"|",E2260,"|",SUBSTITUTE(SUBSTITUTE(F2260,CHAR(10),""),CHAR(13),""),"|")</f>
        <v>Preet|IP100003|50|50|塔塔尔族|塔塔尔族|</v>
      </c>
    </row>
    <row r="2261" spans="1:13" s="17" customFormat="1" ht="12">
      <c r="A2261" s="10" t="s">
        <v>34</v>
      </c>
      <c r="B2261" s="22"/>
      <c r="C2261" s="22" t="s">
        <v>418</v>
      </c>
      <c r="D2261" s="22" t="s">
        <v>10084</v>
      </c>
      <c r="E2261" s="22" t="s">
        <v>10085</v>
      </c>
      <c r="F2261" s="22" t="s">
        <v>10085</v>
      </c>
      <c r="G2261" s="22"/>
      <c r="H2261" s="22"/>
      <c r="I2261" s="22"/>
      <c r="J2261" s="22"/>
      <c r="K2261" s="22"/>
      <c r="L2261" s="22"/>
      <c r="M2261" s="24" t="str">
        <f>CONCATENATE("Preet|",VLOOKUP(C2261,数据标准!E:AF,28,FALSE),"|",TRIM(D2261),"|",TRIM(D2261),"|",E2261,"|",SUBSTITUTE(SUBSTITUTE(F2261,CHAR(10),""),CHAR(13),""),"|")</f>
        <v>Preet|IP100003|51|51|独龙族|独龙族|</v>
      </c>
    </row>
    <row r="2262" spans="1:13" s="17" customFormat="1" ht="12">
      <c r="A2262" s="10" t="s">
        <v>34</v>
      </c>
      <c r="B2262" s="22"/>
      <c r="C2262" s="22" t="s">
        <v>418</v>
      </c>
      <c r="D2262" s="22" t="s">
        <v>10086</v>
      </c>
      <c r="E2262" s="22" t="s">
        <v>10087</v>
      </c>
      <c r="F2262" s="22" t="s">
        <v>10087</v>
      </c>
      <c r="G2262" s="22"/>
      <c r="H2262" s="22"/>
      <c r="I2262" s="22"/>
      <c r="J2262" s="22"/>
      <c r="K2262" s="22"/>
      <c r="L2262" s="22"/>
      <c r="M2262" s="24" t="str">
        <f>CONCATENATE("Preet|",VLOOKUP(C2262,数据标准!E:AF,28,FALSE),"|",TRIM(D2262),"|",TRIM(D2262),"|",E2262,"|",SUBSTITUTE(SUBSTITUTE(F2262,CHAR(10),""),CHAR(13),""),"|")</f>
        <v>Preet|IP100003|52|52|鄂伦春族|鄂伦春族|</v>
      </c>
    </row>
    <row r="2263" spans="1:13" s="17" customFormat="1" ht="12">
      <c r="A2263" s="10" t="s">
        <v>34</v>
      </c>
      <c r="B2263" s="22"/>
      <c r="C2263" s="22" t="s">
        <v>418</v>
      </c>
      <c r="D2263" s="22" t="s">
        <v>10088</v>
      </c>
      <c r="E2263" s="22" t="s">
        <v>10089</v>
      </c>
      <c r="F2263" s="22" t="s">
        <v>10089</v>
      </c>
      <c r="G2263" s="22"/>
      <c r="H2263" s="22"/>
      <c r="I2263" s="22"/>
      <c r="J2263" s="22"/>
      <c r="K2263" s="22"/>
      <c r="L2263" s="22"/>
      <c r="M2263" s="24" t="str">
        <f>CONCATENATE("Preet|",VLOOKUP(C2263,数据标准!E:AF,28,FALSE),"|",TRIM(D2263),"|",TRIM(D2263),"|",E2263,"|",SUBSTITUTE(SUBSTITUTE(F2263,CHAR(10),""),CHAR(13),""),"|")</f>
        <v>Preet|IP100003|53|53|赫哲族|赫哲族|</v>
      </c>
    </row>
    <row r="2264" spans="1:13" s="17" customFormat="1" ht="12">
      <c r="A2264" s="10" t="s">
        <v>34</v>
      </c>
      <c r="B2264" s="22"/>
      <c r="C2264" s="22" t="s">
        <v>418</v>
      </c>
      <c r="D2264" s="22" t="s">
        <v>10090</v>
      </c>
      <c r="E2264" s="22" t="s">
        <v>10091</v>
      </c>
      <c r="F2264" s="22" t="s">
        <v>10091</v>
      </c>
      <c r="G2264" s="22"/>
      <c r="H2264" s="22"/>
      <c r="I2264" s="22"/>
      <c r="J2264" s="22"/>
      <c r="K2264" s="22"/>
      <c r="L2264" s="22"/>
      <c r="M2264" s="24" t="str">
        <f>CONCATENATE("Preet|",VLOOKUP(C2264,数据标准!E:AF,28,FALSE),"|",TRIM(D2264),"|",TRIM(D2264),"|",E2264,"|",SUBSTITUTE(SUBSTITUTE(F2264,CHAR(10),""),CHAR(13),""),"|")</f>
        <v>Preet|IP100003|54|54|门巴族|门巴族|</v>
      </c>
    </row>
    <row r="2265" spans="1:13" s="17" customFormat="1" ht="12">
      <c r="A2265" s="10" t="s">
        <v>34</v>
      </c>
      <c r="B2265" s="22"/>
      <c r="C2265" s="22" t="s">
        <v>418</v>
      </c>
      <c r="D2265" s="22" t="s">
        <v>10092</v>
      </c>
      <c r="E2265" s="22" t="s">
        <v>10093</v>
      </c>
      <c r="F2265" s="22" t="s">
        <v>10093</v>
      </c>
      <c r="G2265" s="22"/>
      <c r="H2265" s="22"/>
      <c r="I2265" s="22"/>
      <c r="J2265" s="22"/>
      <c r="K2265" s="22"/>
      <c r="L2265" s="22"/>
      <c r="M2265" s="24" t="str">
        <f>CONCATENATE("Preet|",VLOOKUP(C2265,数据标准!E:AF,28,FALSE),"|",TRIM(D2265),"|",TRIM(D2265),"|",E2265,"|",SUBSTITUTE(SUBSTITUTE(F2265,CHAR(10),""),CHAR(13),""),"|")</f>
        <v>Preet|IP100003|55|55|珞巴族|珞巴族|</v>
      </c>
    </row>
    <row r="2266" spans="1:13" s="17" customFormat="1" ht="12">
      <c r="A2266" s="10" t="s">
        <v>34</v>
      </c>
      <c r="B2266" s="22"/>
      <c r="C2266" s="22" t="s">
        <v>418</v>
      </c>
      <c r="D2266" s="22" t="s">
        <v>10094</v>
      </c>
      <c r="E2266" s="22" t="s">
        <v>10095</v>
      </c>
      <c r="F2266" s="22" t="s">
        <v>10095</v>
      </c>
      <c r="G2266" s="22"/>
      <c r="H2266" s="22"/>
      <c r="I2266" s="22"/>
      <c r="J2266" s="22"/>
      <c r="K2266" s="22"/>
      <c r="L2266" s="22"/>
      <c r="M2266" s="24" t="str">
        <f>CONCATENATE("Preet|",VLOOKUP(C2266,数据标准!E:AF,28,FALSE),"|",TRIM(D2266),"|",TRIM(D2266),"|",E2266,"|",SUBSTITUTE(SUBSTITUTE(F2266,CHAR(10),""),CHAR(13),""),"|")</f>
        <v>Preet|IP100003|56|56|基诺族|基诺族|</v>
      </c>
    </row>
    <row r="2267" spans="1:13" s="17" customFormat="1" ht="12">
      <c r="A2267" s="10" t="s">
        <v>34</v>
      </c>
      <c r="B2267" s="22"/>
      <c r="C2267" s="22" t="s">
        <v>418</v>
      </c>
      <c r="D2267" s="22" t="s">
        <v>10096</v>
      </c>
      <c r="E2267" s="22" t="s">
        <v>10097</v>
      </c>
      <c r="F2267" s="22" t="s">
        <v>10097</v>
      </c>
      <c r="G2267" s="22"/>
      <c r="H2267" s="22"/>
      <c r="I2267" s="22"/>
      <c r="J2267" s="22"/>
      <c r="K2267" s="22"/>
      <c r="L2267" s="22"/>
      <c r="M2267" s="24" t="str">
        <f>CONCATENATE("Preet|",VLOOKUP(C2267,数据标准!E:AF,28,FALSE),"|",TRIM(D2267),"|",TRIM(D2267),"|",E2267,"|",SUBSTITUTE(SUBSTITUTE(F2267,CHAR(10),""),CHAR(13),""),"|")</f>
        <v>Preet|IP100003|97|97|外国血统中国籍人士|外国血统中国籍人士|</v>
      </c>
    </row>
    <row r="2268" spans="1:13" s="17" customFormat="1" ht="12">
      <c r="A2268" s="10" t="s">
        <v>34</v>
      </c>
      <c r="B2268" s="22"/>
      <c r="C2268" s="22" t="s">
        <v>418</v>
      </c>
      <c r="D2268" s="22" t="s">
        <v>10098</v>
      </c>
      <c r="E2268" s="22" t="s">
        <v>10099</v>
      </c>
      <c r="F2268" s="22" t="s">
        <v>10099</v>
      </c>
      <c r="G2268" s="22"/>
      <c r="H2268" s="22"/>
      <c r="I2268" s="22"/>
      <c r="J2268" s="22"/>
      <c r="K2268" s="22"/>
      <c r="L2268" s="22"/>
      <c r="M2268" s="24" t="str">
        <f>CONCATENATE("Preet|",VLOOKUP(C2268,数据标准!E:AF,28,FALSE),"|",TRIM(D2268),"|",TRIM(D2268),"|",E2268,"|",SUBSTITUTE(SUBSTITUTE(F2268,CHAR(10),""),CHAR(13),""),"|")</f>
        <v>Preet|IP100003|98|98|其他|其他|</v>
      </c>
    </row>
    <row r="2269" spans="1:13" s="17" customFormat="1" ht="12">
      <c r="A2269" s="10" t="s">
        <v>34</v>
      </c>
      <c r="B2269" s="22"/>
      <c r="C2269" s="22" t="s">
        <v>4320</v>
      </c>
      <c r="D2269" s="22" t="s">
        <v>6051</v>
      </c>
      <c r="E2269" s="22" t="s">
        <v>10100</v>
      </c>
      <c r="F2269" s="22" t="s">
        <v>10101</v>
      </c>
      <c r="G2269" s="22"/>
      <c r="H2269" s="22"/>
      <c r="I2269" s="22"/>
      <c r="J2269" s="22"/>
      <c r="K2269" s="22"/>
      <c r="L2269" s="22"/>
      <c r="M2269" s="24" t="str">
        <f>CONCATENATE("Preet|",VLOOKUP(C2269,数据标准!E:AF,28,FALSE),"|",TRIM(D2269),"|",TRIM(D2269),"|",E2269,"|",SUBSTITUTE(SUBSTITUTE(F2269,CHAR(10),""),CHAR(13),""),"|")</f>
        <v>Preet|CD000003|A|A|政府部门|指在我国境内通过政治程序建立的、对其他单位拥有立法、司法和行政权的法律实体及附属单位。|</v>
      </c>
    </row>
    <row r="2270" spans="1:13" s="17" customFormat="1" ht="12">
      <c r="A2270" s="10" t="s">
        <v>34</v>
      </c>
      <c r="B2270" s="22"/>
      <c r="C2270" s="22" t="s">
        <v>4320</v>
      </c>
      <c r="D2270" s="22" t="s">
        <v>10102</v>
      </c>
      <c r="E2270" s="22" t="s">
        <v>10103</v>
      </c>
      <c r="F2270" s="22" t="s">
        <v>10104</v>
      </c>
      <c r="G2270" s="22"/>
      <c r="H2270" s="22"/>
      <c r="I2270" s="22"/>
      <c r="J2270" s="22"/>
      <c r="K2270" s="22"/>
      <c r="L2270" s="22"/>
      <c r="M2270" s="24" t="str">
        <f>CONCATENATE("Preet|",VLOOKUP(C2270,数据标准!E:AF,28,FALSE),"|",TRIM(D2270),"|",TRIM(D2270),"|",E2270,"|",SUBSTITUTE(SUBSTITUTE(F2270,CHAR(10),""),CHAR(13),""),"|")</f>
        <v>Preet|CD000003|A01|A01|中央政府|管理一个国家全国事务的国家机构的总称，负责统一领导全国地方行政工作，集中掌握国家的国防、外交、财政等行政职权部门。|</v>
      </c>
    </row>
    <row r="2271" spans="1:13" s="17" customFormat="1" ht="12">
      <c r="A2271" s="10" t="s">
        <v>34</v>
      </c>
      <c r="B2271" s="22"/>
      <c r="C2271" s="22" t="s">
        <v>4320</v>
      </c>
      <c r="D2271" s="22" t="s">
        <v>10105</v>
      </c>
      <c r="E2271" s="22" t="s">
        <v>10106</v>
      </c>
      <c r="F2271" s="22" t="s">
        <v>10107</v>
      </c>
      <c r="G2271" s="22"/>
      <c r="H2271" s="22"/>
      <c r="I2271" s="22"/>
      <c r="J2271" s="22"/>
      <c r="K2271" s="22"/>
      <c r="L2271" s="22"/>
      <c r="M2271" s="24" t="str">
        <f>CONCATENATE("Preet|",VLOOKUP(C2271,数据标准!E:AF,28,FALSE),"|",TRIM(D2271),"|",TRIM(D2271),"|",E2271,"|",SUBSTITUTE(SUBSTITUTE(F2271,CHAR(10),""),CHAR(13),""),"|")</f>
        <v>Preet|CD000003|A02|A02|地方政府|指管理一个国家区域性事务的政府组织机构。|</v>
      </c>
    </row>
    <row r="2272" spans="1:13" s="17" customFormat="1" ht="12">
      <c r="A2272" s="10" t="s">
        <v>34</v>
      </c>
      <c r="B2272" s="22"/>
      <c r="C2272" s="22" t="s">
        <v>4320</v>
      </c>
      <c r="D2272" s="22" t="s">
        <v>10108</v>
      </c>
      <c r="E2272" s="22" t="s">
        <v>10109</v>
      </c>
      <c r="F2272" s="22" t="s">
        <v>10110</v>
      </c>
      <c r="G2272" s="22"/>
      <c r="H2272" s="22"/>
      <c r="I2272" s="22"/>
      <c r="J2272" s="22"/>
      <c r="K2272" s="22"/>
      <c r="L2272" s="22"/>
      <c r="M2272" s="24" t="str">
        <f>CONCATENATE("Preet|",VLOOKUP(C2272,数据标准!E:AF,28,FALSE),"|",TRIM(D2272),"|",TRIM(D2272),"|",E2272,"|",SUBSTITUTE(SUBSTITUTE(F2272,CHAR(10),""),CHAR(13),""),"|")</f>
        <v>Preet|CD000003|A03|A03|社会保障基金|根据国家有关法律、法规和政策的规定，为实施社会保障制度而建立起来、专款专用的资金。|</v>
      </c>
    </row>
    <row r="2273" spans="1:13" s="17" customFormat="1" ht="12">
      <c r="A2273" s="10" t="s">
        <v>34</v>
      </c>
      <c r="B2273" s="22"/>
      <c r="C2273" s="22" t="s">
        <v>4320</v>
      </c>
      <c r="D2273" s="22" t="s">
        <v>6249</v>
      </c>
      <c r="E2273" s="22" t="s">
        <v>10111</v>
      </c>
      <c r="F2273" s="22" t="s">
        <v>10112</v>
      </c>
      <c r="G2273" s="22"/>
      <c r="H2273" s="22"/>
      <c r="I2273" s="22"/>
      <c r="J2273" s="22"/>
      <c r="K2273" s="22"/>
      <c r="L2273" s="22"/>
      <c r="M2273" s="24" t="str">
        <f>CONCATENATE("Preet|",VLOOKUP(C2273,数据标准!E:AF,28,FALSE),"|",TRIM(D2273),"|",TRIM(D2273),"|",E2273,"|",SUBSTITUTE(SUBSTITUTE(F2273,CHAR(10),""),CHAR(13),""),"|")</f>
        <v>Preet|CD000003|B|B|金融机构部门|主要从事金融媒介以及与金融媒介密切相关的辅助金融活动的常住单位。|</v>
      </c>
    </row>
    <row r="2274" spans="1:13" s="17" customFormat="1" ht="12">
      <c r="A2274" s="10" t="s">
        <v>34</v>
      </c>
      <c r="B2274" s="22"/>
      <c r="C2274" s="22" t="s">
        <v>4320</v>
      </c>
      <c r="D2274" s="22" t="s">
        <v>10113</v>
      </c>
      <c r="E2274" s="22" t="s">
        <v>10114</v>
      </c>
      <c r="F2274" s="22" t="s">
        <v>10115</v>
      </c>
      <c r="G2274" s="22"/>
      <c r="H2274" s="22"/>
      <c r="I2274" s="22"/>
      <c r="J2274" s="22"/>
      <c r="K2274" s="22"/>
      <c r="L2274" s="22"/>
      <c r="M2274" s="24" t="str">
        <f>CONCATENATE("Preet|",VLOOKUP(C2274,数据标准!E:AF,28,FALSE),"|",TRIM(D2274),"|",TRIM(D2274),"|",E2274,"|",SUBSTITUTE(SUBSTITUTE(F2274,CHAR(10),""),CHAR(13),""),"|")</f>
        <v>Preet|CD000003|B01|B01|货币当局|详见银发〔2009〕363号。|</v>
      </c>
    </row>
    <row r="2275" spans="1:13" s="17" customFormat="1" ht="12">
      <c r="A2275" s="10" t="s">
        <v>34</v>
      </c>
      <c r="B2275" s="22"/>
      <c r="C2275" s="22" t="s">
        <v>4320</v>
      </c>
      <c r="D2275" s="22" t="s">
        <v>10116</v>
      </c>
      <c r="E2275" s="22" t="s">
        <v>10117</v>
      </c>
      <c r="F2275" s="22" t="s">
        <v>10118</v>
      </c>
      <c r="G2275" s="22"/>
      <c r="H2275" s="22"/>
      <c r="I2275" s="22"/>
      <c r="J2275" s="22"/>
      <c r="K2275" s="22"/>
      <c r="L2275" s="22"/>
      <c r="M2275" s="24" t="str">
        <f>CONCATENATE("Preet|",VLOOKUP(C2275,数据标准!E:AF,28,FALSE),"|",TRIM(D2275),"|",TRIM(D2275),"|",E2275,"|",SUBSTITUTE(SUBSTITUTE(F2275,CHAR(10),""),CHAR(13),""),"|")</f>
        <v>Preet|CD000003|B02|B02|监管当局|对金融机构及其经营活动实施全面的、经常性的检查和督促，实行领导、组织、协调和控制，行使实施监督管理职能的政府机构或准政府机构及其境内外派出机构。包括中国银行业监督管理委员会、中国证券监督管理委员会、中国保险监督管理委员会。|</v>
      </c>
    </row>
    <row r="2276" spans="1:13" s="17" customFormat="1" ht="12">
      <c r="A2276" s="10" t="s">
        <v>34</v>
      </c>
      <c r="B2276" s="22"/>
      <c r="C2276" s="22" t="s">
        <v>4320</v>
      </c>
      <c r="D2276" s="22" t="s">
        <v>10119</v>
      </c>
      <c r="E2276" s="22" t="s">
        <v>10120</v>
      </c>
      <c r="F2276" s="22" t="s">
        <v>10121</v>
      </c>
      <c r="G2276" s="22"/>
      <c r="H2276" s="22"/>
      <c r="I2276" s="22"/>
      <c r="J2276" s="22"/>
      <c r="K2276" s="22"/>
      <c r="L2276" s="22"/>
      <c r="M2276" s="24" t="str">
        <f>CONCATENATE("Preet|",VLOOKUP(C2276,数据标准!E:AF,28,FALSE),"|",TRIM(D2276),"|",TRIM(D2276),"|",E2276,"|",SUBSTITUTE(SUBSTITUTE(F2276,CHAR(10),""),CHAR(13),""),"|")</f>
        <v>Preet|CD000003|B03|B03|银行业存款类金融机构|我国境内银行、城市信用合作社（含联社）、农村信用合作社（含联社）、农村资金互助社、财务公司及其境内外具有经营许可的分支机构。 |</v>
      </c>
    </row>
    <row r="2277" spans="1:13" s="17" customFormat="1" ht="12">
      <c r="A2277" s="10" t="s">
        <v>34</v>
      </c>
      <c r="B2277" s="22"/>
      <c r="C2277" s="22" t="s">
        <v>4320</v>
      </c>
      <c r="D2277" s="22" t="s">
        <v>10122</v>
      </c>
      <c r="E2277" s="22" t="s">
        <v>10123</v>
      </c>
      <c r="F2277" s="22" t="s">
        <v>10124</v>
      </c>
      <c r="G2277" s="22"/>
      <c r="H2277" s="22"/>
      <c r="I2277" s="22"/>
      <c r="J2277" s="22"/>
      <c r="K2277" s="22"/>
      <c r="L2277" s="22"/>
      <c r="M2277" s="24" t="str">
        <f>CONCATENATE("Preet|",VLOOKUP(C2277,数据标准!E:AF,28,FALSE),"|",TRIM(D2277),"|",TRIM(D2277),"|",E2277,"|",SUBSTITUTE(SUBSTITUTE(F2277,CHAR(10),""),CHAR(13),""),"|")</f>
        <v>Preet|CD000003|B04|B04|银行业非存款类金融机构|我国境内信托公司、金融资产管理公司、金融租赁公司、汽车金融公司、贷款公司、货币经纪公司及其境内外具有经营许可的分支机构。 |</v>
      </c>
    </row>
    <row r="2278" spans="1:13" s="17" customFormat="1" ht="12">
      <c r="A2278" s="10" t="s">
        <v>34</v>
      </c>
      <c r="B2278" s="22"/>
      <c r="C2278" s="22" t="s">
        <v>4320</v>
      </c>
      <c r="D2278" s="22" t="s">
        <v>10125</v>
      </c>
      <c r="E2278" s="22" t="s">
        <v>10126</v>
      </c>
      <c r="F2278" s="22" t="s">
        <v>10127</v>
      </c>
      <c r="G2278" s="22"/>
      <c r="H2278" s="22"/>
      <c r="I2278" s="22"/>
      <c r="J2278" s="22"/>
      <c r="K2278" s="22"/>
      <c r="L2278" s="22"/>
      <c r="M2278" s="24" t="str">
        <f>CONCATENATE("Preet|",VLOOKUP(C2278,数据标准!E:AF,28,FALSE),"|",TRIM(D2278),"|",TRIM(D2278),"|",E2278,"|",SUBSTITUTE(SUBSTITUTE(F2278,CHAR(10),""),CHAR(13),""),"|")</f>
        <v>Preet|CD000003|B05|B05|证券业金融机构|我国境内证券公司、证券投资基金管理公司、期货公司、投资咨询公司及其境内外具有经营许可的分支机构。 |</v>
      </c>
    </row>
    <row r="2279" spans="1:13" s="17" customFormat="1" ht="12">
      <c r="A2279" s="10" t="s">
        <v>34</v>
      </c>
      <c r="B2279" s="22"/>
      <c r="C2279" s="22" t="s">
        <v>4320</v>
      </c>
      <c r="D2279" s="22" t="s">
        <v>10128</v>
      </c>
      <c r="E2279" s="22" t="s">
        <v>10129</v>
      </c>
      <c r="F2279" s="22" t="s">
        <v>10130</v>
      </c>
      <c r="G2279" s="22"/>
      <c r="H2279" s="22"/>
      <c r="I2279" s="22"/>
      <c r="J2279" s="22"/>
      <c r="K2279" s="22"/>
      <c r="L2279" s="22"/>
      <c r="M2279" s="24" t="str">
        <f>CONCATENATE("Preet|",VLOOKUP(C2279,数据标准!E:AF,28,FALSE),"|",TRIM(D2279),"|",TRIM(D2279),"|",E2279,"|",SUBSTITUTE(SUBSTITUTE(F2279,CHAR(10),""),CHAR(13),""),"|")</f>
        <v>Preet|CD000003|B06|B06|保险业金融机构|我国财产保险公司、人身保险公司、再保险公司、保险资产管理公司、保险经纪公司、保险代理公司、保险公估公司、企业年金及其境内外具有经营许可的分支机构。|</v>
      </c>
    </row>
    <row r="2280" spans="1:13" s="17" customFormat="1" ht="12">
      <c r="A2280" s="10" t="s">
        <v>34</v>
      </c>
      <c r="B2280" s="22"/>
      <c r="C2280" s="22" t="s">
        <v>4320</v>
      </c>
      <c r="D2280" s="22" t="s">
        <v>10131</v>
      </c>
      <c r="E2280" s="22" t="s">
        <v>10132</v>
      </c>
      <c r="F2280" s="22" t="s">
        <v>10133</v>
      </c>
      <c r="G2280" s="22"/>
      <c r="H2280" s="22"/>
      <c r="I2280" s="22"/>
      <c r="J2280" s="22"/>
      <c r="K2280" s="22"/>
      <c r="L2280" s="22"/>
      <c r="M2280" s="24" t="str">
        <f>CONCATENATE("Preet|",VLOOKUP(C2280,数据标准!E:AF,28,FALSE),"|",TRIM(D2280),"|",TRIM(D2280),"|",E2280,"|",SUBSTITUTE(SUBSTITUTE(F2280,CHAR(10),""),CHAR(13),""),"|")</f>
        <v>Preet|CD000003|B07|B07|交易及结算类金融机构|包括交易所、登记结算类机构及其境内分支机构。 |</v>
      </c>
    </row>
    <row r="2281" spans="1:13" s="17" customFormat="1" ht="12">
      <c r="A2281" s="10" t="s">
        <v>34</v>
      </c>
      <c r="B2281" s="22"/>
      <c r="C2281" s="22" t="s">
        <v>4320</v>
      </c>
      <c r="D2281" s="22" t="s">
        <v>10134</v>
      </c>
      <c r="E2281" s="22" t="s">
        <v>10135</v>
      </c>
      <c r="F2281" s="22" t="s">
        <v>10136</v>
      </c>
      <c r="G2281" s="22"/>
      <c r="H2281" s="22"/>
      <c r="I2281" s="22"/>
      <c r="J2281" s="22"/>
      <c r="K2281" s="22"/>
      <c r="L2281" s="22"/>
      <c r="M2281" s="24" t="str">
        <f>CONCATENATE("Preet|",VLOOKUP(C2281,数据标准!E:AF,28,FALSE),"|",TRIM(D2281),"|",TRIM(D2281),"|",E2281,"|",SUBSTITUTE(SUBSTITUTE(F2281,CHAR(10),""),CHAR(13),""),"|")</f>
        <v>Preet|CD000003|B08|B08|金融控股公司|我国境内依据《中华人民共和国公司法》设立，拥有或控制一个或多个金融性公司，并且这些金融性公司净资产占全部控股公司合并净资产的50%以上，所属的受监管实体应是至少明显地在从事两种以上的银行、证券和保险业务独立企业法人。|</v>
      </c>
    </row>
    <row r="2282" spans="1:13" s="17" customFormat="1" ht="12">
      <c r="A2282" s="10" t="s">
        <v>34</v>
      </c>
      <c r="B2282" s="22"/>
      <c r="C2282" s="22" t="s">
        <v>4320</v>
      </c>
      <c r="D2282" s="22" t="s">
        <v>10137</v>
      </c>
      <c r="E2282" s="22" t="s">
        <v>10138</v>
      </c>
      <c r="F2282" s="22" t="s">
        <v>10139</v>
      </c>
      <c r="G2282" s="22"/>
      <c r="H2282" s="22"/>
      <c r="I2282" s="22"/>
      <c r="J2282" s="22"/>
      <c r="K2282" s="22"/>
      <c r="L2282" s="22"/>
      <c r="M2282" s="24" t="str">
        <f>CONCATENATE("Preet|",VLOOKUP(C2282,数据标准!E:AF,28,FALSE),"|",TRIM(D2282),"|",TRIM(D2282),"|",E2282,"|",SUBSTITUTE(SUBSTITUTE(F2282,CHAR(10),""),CHAR(13),""),"|")</f>
        <v>Preet|CD000003|B09|B09|特定目的载体|将为持有特定资产而创立的金融实体分类为特定目的载体，如证券投资基金、资金信托计划、代客理财项目和资产证券化项目等。|</v>
      </c>
    </row>
    <row r="2283" spans="1:13" s="17" customFormat="1" ht="12">
      <c r="A2283" s="10" t="s">
        <v>34</v>
      </c>
      <c r="B2283" s="22"/>
      <c r="C2283" s="22" t="s">
        <v>4320</v>
      </c>
      <c r="D2283" s="22" t="s">
        <v>10140</v>
      </c>
      <c r="E2283" s="22" t="s">
        <v>10099</v>
      </c>
      <c r="F2283" s="22" t="s">
        <v>10141</v>
      </c>
      <c r="G2283" s="22"/>
      <c r="H2283" s="22"/>
      <c r="I2283" s="22"/>
      <c r="J2283" s="22"/>
      <c r="K2283" s="22"/>
      <c r="L2283" s="22"/>
      <c r="M2283" s="24" t="str">
        <f>CONCATENATE("Preet|",VLOOKUP(C2283,数据标准!E:AF,28,FALSE),"|",TRIM(D2283),"|",TRIM(D2283),"|",E2283,"|",SUBSTITUTE(SUBSTITUTE(F2283,CHAR(10),""),CHAR(13),""),"|")</f>
        <v>Preet|CD000003|B99|B99|其他|小额贷款公司、担保机构、典当机构、外国央行驻中国办事处、金融机构举办的各类协会、其他，详见银发[2009]363号。|</v>
      </c>
    </row>
    <row r="2284" spans="1:13" s="17" customFormat="1" ht="12">
      <c r="A2284" s="10" t="s">
        <v>34</v>
      </c>
      <c r="B2284" s="22"/>
      <c r="C2284" s="22" t="s">
        <v>4320</v>
      </c>
      <c r="D2284" s="22" t="s">
        <v>6355</v>
      </c>
      <c r="E2284" s="22" t="s">
        <v>10142</v>
      </c>
      <c r="F2284" s="22" t="s">
        <v>10143</v>
      </c>
      <c r="G2284" s="22"/>
      <c r="H2284" s="22"/>
      <c r="I2284" s="22"/>
      <c r="J2284" s="22"/>
      <c r="K2284" s="22"/>
      <c r="L2284" s="22"/>
      <c r="M2284" s="24" t="str">
        <f>CONCATENATE("Preet|",VLOOKUP(C2284,数据标准!E:AF,28,FALSE),"|",TRIM(D2284),"|",TRIM(D2284),"|",E2284,"|",SUBSTITUTE(SUBSTITUTE(F2284,CHAR(10),""),CHAR(13),""),"|")</f>
        <v>Preet|CD000003|C|C|非金融企业部门|指主要从事市场货物生产和提供非金融市场服务的常住企业，主要包括从事上述活动的各类法人企业。|</v>
      </c>
    </row>
    <row r="2285" spans="1:13" s="17" customFormat="1" ht="12">
      <c r="A2285" s="10" t="s">
        <v>34</v>
      </c>
      <c r="B2285" s="22"/>
      <c r="C2285" s="22" t="s">
        <v>4320</v>
      </c>
      <c r="D2285" s="22" t="s">
        <v>10144</v>
      </c>
      <c r="E2285" s="22" t="s">
        <v>10145</v>
      </c>
      <c r="F2285" s="22" t="s">
        <v>10146</v>
      </c>
      <c r="G2285" s="22"/>
      <c r="H2285" s="22"/>
      <c r="I2285" s="22"/>
      <c r="J2285" s="22"/>
      <c r="K2285" s="22"/>
      <c r="L2285" s="22"/>
      <c r="M2285" s="24" t="str">
        <f>CONCATENATE("Preet|",VLOOKUP(C2285,数据标准!E:AF,28,FALSE),"|",TRIM(D2285),"|",TRIM(D2285),"|",E2285,"|",SUBSTITUTE(SUBSTITUTE(F2285,CHAR(10),""),CHAR(13),""),"|")</f>
        <v>Preet|CD000003|C01|C01|公司|指依据《中华人民共和国公司登记管理条例》核准登记注册的企业。|</v>
      </c>
    </row>
    <row r="2286" spans="1:13" s="17" customFormat="1" ht="12">
      <c r="A2286" s="10" t="s">
        <v>34</v>
      </c>
      <c r="B2286" s="22"/>
      <c r="C2286" s="22" t="s">
        <v>4320</v>
      </c>
      <c r="D2286" s="22" t="s">
        <v>10147</v>
      </c>
      <c r="E2286" s="22" t="s">
        <v>10148</v>
      </c>
      <c r="F2286" s="22" t="s">
        <v>10149</v>
      </c>
      <c r="G2286" s="22"/>
      <c r="H2286" s="22"/>
      <c r="I2286" s="22"/>
      <c r="J2286" s="22"/>
      <c r="K2286" s="22"/>
      <c r="L2286" s="22"/>
      <c r="M2286" s="24" t="str">
        <f>CONCATENATE("Preet|",VLOOKUP(C2286,数据标准!E:AF,28,FALSE),"|",TRIM(D2286),"|",TRIM(D2286),"|",E2286,"|",SUBSTITUTE(SUBSTITUTE(F2286,CHAR(10),""),CHAR(13),""),"|")</f>
        <v>Preet|CD000003|C02|C02|非公司企业|指依据《中华人民共和国企业法人登记管理条例》核准登记注册的企业。|</v>
      </c>
    </row>
    <row r="2287" spans="1:13" s="17" customFormat="1" ht="12">
      <c r="A2287" s="10" t="s">
        <v>34</v>
      </c>
      <c r="B2287" s="22"/>
      <c r="C2287" s="22" t="s">
        <v>4320</v>
      </c>
      <c r="D2287" s="22" t="s">
        <v>10150</v>
      </c>
      <c r="E2287" s="22" t="s">
        <v>10151</v>
      </c>
      <c r="F2287" s="22" t="s">
        <v>10152</v>
      </c>
      <c r="G2287" s="22"/>
      <c r="H2287" s="22"/>
      <c r="I2287" s="22"/>
      <c r="J2287" s="22"/>
      <c r="K2287" s="22"/>
      <c r="L2287" s="22"/>
      <c r="M2287" s="24" t="str">
        <f>CONCATENATE("Preet|",VLOOKUP(C2287,数据标准!E:AF,28,FALSE),"|",TRIM(D2287),"|",TRIM(D2287),"|",E2287,"|",SUBSTITUTE(SUBSTITUTE(F2287,CHAR(10),""),CHAR(13),""),"|")</f>
        <v>Preet|CD000003|C99|C99|其他非金融企业部门|农民专业合作经济组织、在工商部门登记注册，领取《法人营业执照》的民办非企业（法人）单位、企业联合会、商业联合会、其他。|</v>
      </c>
    </row>
    <row r="2288" spans="1:13" s="17" customFormat="1" ht="12">
      <c r="A2288" s="10" t="s">
        <v>34</v>
      </c>
      <c r="B2288" s="22"/>
      <c r="C2288" s="22" t="s">
        <v>4320</v>
      </c>
      <c r="D2288" s="22" t="s">
        <v>7887</v>
      </c>
      <c r="E2288" s="22" t="s">
        <v>10153</v>
      </c>
      <c r="F2288" s="22" t="s">
        <v>10154</v>
      </c>
      <c r="G2288" s="22"/>
      <c r="H2288" s="22"/>
      <c r="I2288" s="22"/>
      <c r="J2288" s="22"/>
      <c r="K2288" s="22"/>
      <c r="L2288" s="22"/>
      <c r="M2288" s="24" t="str">
        <f>CONCATENATE("Preet|",VLOOKUP(C2288,数据标准!E:AF,28,FALSE),"|",TRIM(D2288),"|",TRIM(D2288),"|",E2288,"|",SUBSTITUTE(SUBSTITUTE(F2288,CHAR(10),""),CHAR(13),""),"|")</f>
        <v>Preet|CD000003|D|D|住户部门|包含共享生活设施、分享一些或全部收入和财富并共同消费某种商品或服务（主要是住房和食物）的一小群个人及部分为其服务的非营利机构。|</v>
      </c>
    </row>
    <row r="2289" spans="1:13" s="17" customFormat="1" ht="12">
      <c r="A2289" s="10" t="s">
        <v>34</v>
      </c>
      <c r="B2289" s="22"/>
      <c r="C2289" s="22" t="s">
        <v>4320</v>
      </c>
      <c r="D2289" s="22" t="s">
        <v>10155</v>
      </c>
      <c r="E2289" s="22" t="s">
        <v>10156</v>
      </c>
      <c r="F2289" s="22" t="s">
        <v>10157</v>
      </c>
      <c r="G2289" s="22"/>
      <c r="H2289" s="22"/>
      <c r="I2289" s="22"/>
      <c r="J2289" s="22"/>
      <c r="K2289" s="22"/>
      <c r="L2289" s="22"/>
      <c r="M2289" s="24" t="str">
        <f>CONCATENATE("Preet|",VLOOKUP(C2289,数据标准!E:AF,28,FALSE),"|",TRIM(D2289),"|",TRIM(D2289),"|",E2289,"|",SUBSTITUTE(SUBSTITUTE(F2289,CHAR(10),""),CHAR(13),""),"|")</f>
        <v>Preet|CD000003|D01|D01|住户|包括住户、个体工商户和非公司私营企业等。|</v>
      </c>
    </row>
    <row r="2290" spans="1:13" s="17" customFormat="1" ht="12">
      <c r="A2290" s="10" t="s">
        <v>34</v>
      </c>
      <c r="B2290" s="22"/>
      <c r="C2290" s="22" t="s">
        <v>4320</v>
      </c>
      <c r="D2290" s="22" t="s">
        <v>10158</v>
      </c>
      <c r="E2290" s="22" t="s">
        <v>10159</v>
      </c>
      <c r="F2290" s="22" t="s">
        <v>10160</v>
      </c>
      <c r="G2290" s="22"/>
      <c r="H2290" s="22"/>
      <c r="I2290" s="22"/>
      <c r="J2290" s="22"/>
      <c r="K2290" s="22"/>
      <c r="L2290" s="22"/>
      <c r="M2290" s="24" t="str">
        <f>CONCATENATE("Preet|",VLOOKUP(C2290,数据标准!E:AF,28,FALSE),"|",TRIM(D2290),"|",TRIM(D2290),"|",E2290,"|",SUBSTITUTE(SUBSTITUTE(F2290,CHAR(10),""),CHAR(13),""),"|")</f>
        <v>Preet|CD000003|D02|D02|为住户服务的非营利机构|指主要向住户或社区免费提供商品和服务，或所收取的价格从经济角度看不显著的机构部门，但由政府单位控制并资助的单位或具有显著营业性质的民办非企业单位（法人）除外。|</v>
      </c>
    </row>
    <row r="2291" spans="1:13" s="17" customFormat="1" ht="12">
      <c r="A2291" s="10" t="s">
        <v>34</v>
      </c>
      <c r="B2291" s="22"/>
      <c r="C2291" s="22" t="s">
        <v>4320</v>
      </c>
      <c r="D2291" s="22" t="s">
        <v>7934</v>
      </c>
      <c r="E2291" s="22" t="s">
        <v>10161</v>
      </c>
      <c r="F2291" s="22" t="s">
        <v>10162</v>
      </c>
      <c r="G2291" s="22"/>
      <c r="H2291" s="22"/>
      <c r="I2291" s="22"/>
      <c r="J2291" s="22"/>
      <c r="K2291" s="22"/>
      <c r="L2291" s="22"/>
      <c r="M2291" s="24" t="str">
        <f>CONCATENATE("Preet|",VLOOKUP(C2291,数据标准!E:AF,28,FALSE),"|",TRIM(D2291),"|",TRIM(D2291),"|",E2291,"|",SUBSTITUTE(SUBSTITUTE(F2291,CHAR(10),""),CHAR(13),""),"|")</f>
        <v>Preet|CD000003|E|E|国外部门|所有不具有常住性的机构单位。|</v>
      </c>
    </row>
    <row r="2292" spans="1:13" s="17" customFormat="1" ht="12">
      <c r="A2292" s="10" t="s">
        <v>34</v>
      </c>
      <c r="B2292" s="22"/>
      <c r="C2292" s="22" t="s">
        <v>4320</v>
      </c>
      <c r="D2292" s="22" t="s">
        <v>10163</v>
      </c>
      <c r="E2292" s="22" t="s">
        <v>9585</v>
      </c>
      <c r="F2292" s="22" t="s">
        <v>10164</v>
      </c>
      <c r="G2292" s="22"/>
      <c r="H2292" s="22"/>
      <c r="I2292" s="22"/>
      <c r="J2292" s="22"/>
      <c r="K2292" s="22"/>
      <c r="L2292" s="22"/>
      <c r="M2292" s="24" t="str">
        <f>CONCATENATE("Preet|",VLOOKUP(C2292,数据标准!E:AF,28,FALSE),"|",TRIM(D2292),"|",TRIM(D2292),"|",E2292,"|",SUBSTITUTE(SUBSTITUTE(F2292,CHAR(10),""),CHAR(13),""),"|")</f>
        <v>Preet|CD000003|E01|E01|国际组织|国际组织是指三个或三个以上国家（或其他国际法主体）为实现共同的政治经济目的，依据其缔结的条约或其他正式法律文件建立的常设性机构。|</v>
      </c>
    </row>
    <row r="2293" spans="1:13" s="17" customFormat="1" ht="12">
      <c r="A2293" s="10" t="s">
        <v>34</v>
      </c>
      <c r="B2293" s="22"/>
      <c r="C2293" s="22" t="s">
        <v>4320</v>
      </c>
      <c r="D2293" s="22" t="s">
        <v>10165</v>
      </c>
      <c r="E2293" s="22" t="s">
        <v>10166</v>
      </c>
      <c r="F2293" s="22" t="s">
        <v>10167</v>
      </c>
      <c r="G2293" s="22"/>
      <c r="H2293" s="22"/>
      <c r="I2293" s="22"/>
      <c r="J2293" s="22"/>
      <c r="K2293" s="22"/>
      <c r="L2293" s="22"/>
      <c r="M2293" s="24" t="str">
        <f>CONCATENATE("Preet|",VLOOKUP(C2293,数据标准!E:AF,28,FALSE),"|",TRIM(D2293),"|",TRIM(D2293),"|",E2293,"|",SUBSTITUTE(SUBSTITUTE(F2293,CHAR(10),""),CHAR(13),""),"|")</f>
        <v>Preet|CD000003|E02|E02|外国政府|世界其他国家和地区的政府部门。|</v>
      </c>
    </row>
    <row r="2294" spans="1:13" s="17" customFormat="1" ht="12">
      <c r="A2294" s="10" t="s">
        <v>34</v>
      </c>
      <c r="B2294" s="22"/>
      <c r="C2294" s="22" t="s">
        <v>4320</v>
      </c>
      <c r="D2294" s="22" t="s">
        <v>10168</v>
      </c>
      <c r="E2294" s="22" t="s">
        <v>10169</v>
      </c>
      <c r="F2294" s="22" t="s">
        <v>10170</v>
      </c>
      <c r="G2294" s="22"/>
      <c r="H2294" s="22"/>
      <c r="I2294" s="22"/>
      <c r="J2294" s="22"/>
      <c r="K2294" s="22"/>
      <c r="L2294" s="22"/>
      <c r="M2294" s="24" t="str">
        <f>CONCATENATE("Preet|",VLOOKUP(C2294,数据标准!E:AF,28,FALSE),"|",TRIM(D2294),"|",TRIM(D2294),"|",E2294,"|",SUBSTITUTE(SUBSTITUTE(F2294,CHAR(10),""),CHAR(13),""),"|")</f>
        <v>Preet|CD000003|E03|E03|国外金融机构|世界其他国家和地区的金融机构部门。|</v>
      </c>
    </row>
    <row r="2295" spans="1:13" s="17" customFormat="1" ht="12">
      <c r="A2295" s="10" t="s">
        <v>34</v>
      </c>
      <c r="B2295" s="22"/>
      <c r="C2295" s="22" t="s">
        <v>4320</v>
      </c>
      <c r="D2295" s="22" t="s">
        <v>10171</v>
      </c>
      <c r="E2295" s="22" t="s">
        <v>10172</v>
      </c>
      <c r="F2295" s="22" t="s">
        <v>10173</v>
      </c>
      <c r="G2295" s="22"/>
      <c r="H2295" s="22"/>
      <c r="I2295" s="22"/>
      <c r="J2295" s="22"/>
      <c r="K2295" s="22"/>
      <c r="L2295" s="22"/>
      <c r="M2295" s="24" t="str">
        <f>CONCATENATE("Preet|",VLOOKUP(C2295,数据标准!E:AF,28,FALSE),"|",TRIM(D2295),"|",TRIM(D2295),"|",E2295,"|",SUBSTITUTE(SUBSTITUTE(F2295,CHAR(10),""),CHAR(13),""),"|")</f>
        <v>Preet|CD000003|E04|E04|国外非金融企业|世界其他国家和地区的非金融企业部门，包括本国非金融企业部门的国外分支机构。|</v>
      </c>
    </row>
    <row r="2296" spans="1:13" s="17" customFormat="1" ht="12">
      <c r="A2296" s="10" t="s">
        <v>34</v>
      </c>
      <c r="B2296" s="22"/>
      <c r="C2296" s="22" t="s">
        <v>4320</v>
      </c>
      <c r="D2296" s="22" t="s">
        <v>10174</v>
      </c>
      <c r="E2296" s="22" t="s">
        <v>10175</v>
      </c>
      <c r="F2296" s="22" t="s">
        <v>10176</v>
      </c>
      <c r="G2296" s="22"/>
      <c r="H2296" s="22"/>
      <c r="I2296" s="22"/>
      <c r="J2296" s="22"/>
      <c r="K2296" s="22"/>
      <c r="L2296" s="22"/>
      <c r="M2296" s="24" t="str">
        <f>CONCATENATE("Preet|",VLOOKUP(C2296,数据标准!E:AF,28,FALSE),"|",TRIM(D2296),"|",TRIM(D2296),"|",E2296,"|",SUBSTITUTE(SUBSTITUTE(F2296,CHAR(10),""),CHAR(13),""),"|")</f>
        <v>Preet|CD000003|E05|E05|外国居民|未纳入上述国外部门的国外个人或机构组织。|</v>
      </c>
    </row>
    <row r="2297" spans="1:13" s="17" customFormat="1" ht="12">
      <c r="A2297" s="10" t="s">
        <v>34</v>
      </c>
      <c r="B2297" s="22"/>
      <c r="C2297" s="22" t="s">
        <v>404</v>
      </c>
      <c r="D2297" s="22" t="s">
        <v>4613</v>
      </c>
      <c r="E2297" s="22" t="s">
        <v>10177</v>
      </c>
      <c r="F2297" s="22"/>
      <c r="G2297" s="22"/>
      <c r="H2297" s="22"/>
      <c r="I2297" s="22"/>
      <c r="J2297" s="22"/>
      <c r="K2297" s="22"/>
      <c r="L2297" s="22"/>
      <c r="M2297" s="24" t="str">
        <f>CONCATENATE("Preet|",VLOOKUP(C2297,数据标准!E:AF,28,FALSE),"|",TRIM(D2297),"|",TRIM(D2297),"|",E2297,"|",SUBSTITUTE(SUBSTITUTE(F2297,CHAR(10),""),CHAR(13),""),"|")</f>
        <v>Preet|IP100001|100|100|个人身份证件||</v>
      </c>
    </row>
    <row r="2298" spans="1:13" s="17" customFormat="1" ht="12">
      <c r="A2298" s="10" t="s">
        <v>34</v>
      </c>
      <c r="B2298" s="22"/>
      <c r="C2298" s="22" t="s">
        <v>404</v>
      </c>
      <c r="D2298" s="22" t="s">
        <v>10178</v>
      </c>
      <c r="E2298" s="22" t="s">
        <v>10179</v>
      </c>
      <c r="F2298" s="22"/>
      <c r="G2298" s="22"/>
      <c r="H2298" s="22"/>
      <c r="I2298" s="22"/>
      <c r="J2298" s="22"/>
      <c r="K2298" s="22"/>
      <c r="L2298" s="22"/>
      <c r="M2298" s="24" t="str">
        <f>CONCATENATE("Preet|",VLOOKUP(C2298,数据标准!E:AF,28,FALSE),"|",TRIM(D2298),"|",TRIM(D2298),"|",E2298,"|",SUBSTITUTE(SUBSTITUTE(F2298,CHAR(10),""),CHAR(13),""),"|")</f>
        <v>Preet|IP100001|101|101|居民身份证||</v>
      </c>
    </row>
    <row r="2299" spans="1:13" s="17" customFormat="1" ht="12">
      <c r="A2299" s="10" t="s">
        <v>34</v>
      </c>
      <c r="B2299" s="22"/>
      <c r="C2299" s="22" t="s">
        <v>404</v>
      </c>
      <c r="D2299" s="22" t="s">
        <v>10180</v>
      </c>
      <c r="E2299" s="22" t="s">
        <v>10181</v>
      </c>
      <c r="F2299" s="22"/>
      <c r="G2299" s="22"/>
      <c r="H2299" s="22"/>
      <c r="I2299" s="22"/>
      <c r="J2299" s="22"/>
      <c r="K2299" s="22"/>
      <c r="L2299" s="22"/>
      <c r="M2299" s="24" t="str">
        <f>CONCATENATE("Preet|",VLOOKUP(C2299,数据标准!E:AF,28,FALSE),"|",TRIM(D2299),"|",TRIM(D2299),"|",E2299,"|",SUBSTITUTE(SUBSTITUTE(F2299,CHAR(10),""),CHAR(13),""),"|")</f>
        <v>Preet|IP100001|102|102|户口簿||</v>
      </c>
    </row>
    <row r="2300" spans="1:13" s="17" customFormat="1" ht="12">
      <c r="A2300" s="10" t="s">
        <v>34</v>
      </c>
      <c r="B2300" s="22"/>
      <c r="C2300" s="22" t="s">
        <v>404</v>
      </c>
      <c r="D2300" s="22" t="s">
        <v>10182</v>
      </c>
      <c r="E2300" s="22" t="s">
        <v>10183</v>
      </c>
      <c r="F2300" s="22"/>
      <c r="G2300" s="22"/>
      <c r="H2300" s="22"/>
      <c r="I2300" s="22"/>
      <c r="J2300" s="22"/>
      <c r="K2300" s="22"/>
      <c r="L2300" s="22"/>
      <c r="M2300" s="24" t="str">
        <f>CONCATENATE("Preet|",VLOOKUP(C2300,数据标准!E:AF,28,FALSE),"|",TRIM(D2300),"|",TRIM(D2300),"|",E2300,"|",SUBSTITUTE(SUBSTITUTE(F2300,CHAR(10),""),CHAR(13),""),"|")</f>
        <v>Preet|IP100001|103|103|外国护照||</v>
      </c>
    </row>
    <row r="2301" spans="1:13" s="17" customFormat="1" ht="12">
      <c r="A2301" s="10" t="s">
        <v>34</v>
      </c>
      <c r="B2301" s="22"/>
      <c r="C2301" s="22" t="s">
        <v>404</v>
      </c>
      <c r="D2301" s="22" t="s">
        <v>10184</v>
      </c>
      <c r="E2301" s="22" t="s">
        <v>10185</v>
      </c>
      <c r="F2301" s="22"/>
      <c r="G2301" s="22"/>
      <c r="H2301" s="22"/>
      <c r="I2301" s="22"/>
      <c r="J2301" s="22"/>
      <c r="K2301" s="22"/>
      <c r="L2301" s="22"/>
      <c r="M2301" s="24" t="str">
        <f>CONCATENATE("Preet|",VLOOKUP(C2301,数据标准!E:AF,28,FALSE),"|",TRIM(D2301),"|",TRIM(D2301),"|",E2301,"|",SUBSTITUTE(SUBSTITUTE(F2301,CHAR(10),""),CHAR(13),""),"|")</f>
        <v>Preet|IP100001|105|105|军人军官证||</v>
      </c>
    </row>
    <row r="2302" spans="1:13" s="17" customFormat="1" ht="12">
      <c r="A2302" s="10" t="s">
        <v>34</v>
      </c>
      <c r="B2302" s="22"/>
      <c r="C2302" s="22" t="s">
        <v>404</v>
      </c>
      <c r="D2302" s="22" t="s">
        <v>10186</v>
      </c>
      <c r="E2302" s="22" t="s">
        <v>10187</v>
      </c>
      <c r="F2302" s="22"/>
      <c r="G2302" s="22"/>
      <c r="H2302" s="22"/>
      <c r="I2302" s="22"/>
      <c r="J2302" s="22"/>
      <c r="K2302" s="22"/>
      <c r="L2302" s="22"/>
      <c r="M2302" s="24" t="str">
        <f>CONCATENATE("Preet|",VLOOKUP(C2302,数据标准!E:AF,28,FALSE),"|",TRIM(D2302),"|",TRIM(D2302),"|",E2302,"|",SUBSTITUTE(SUBSTITUTE(F2302,CHAR(10),""),CHAR(13),""),"|")</f>
        <v>Preet|IP100001|106|106|军人士兵证||</v>
      </c>
    </row>
    <row r="2303" spans="1:13" s="17" customFormat="1" ht="12">
      <c r="A2303" s="10" t="s">
        <v>34</v>
      </c>
      <c r="B2303" s="22"/>
      <c r="C2303" s="22" t="s">
        <v>404</v>
      </c>
      <c r="D2303" s="22" t="s">
        <v>10188</v>
      </c>
      <c r="E2303" s="22" t="s">
        <v>10189</v>
      </c>
      <c r="F2303" s="22"/>
      <c r="G2303" s="22"/>
      <c r="H2303" s="22"/>
      <c r="I2303" s="22"/>
      <c r="J2303" s="22"/>
      <c r="K2303" s="22"/>
      <c r="L2303" s="22"/>
      <c r="M2303" s="24" t="str">
        <f>CONCATENATE("Preet|",VLOOKUP(C2303,数据标准!E:AF,28,FALSE),"|",TRIM(D2303),"|",TRIM(D2303),"|",E2303,"|",SUBSTITUTE(SUBSTITUTE(F2303,CHAR(10),""),CHAR(13),""),"|")</f>
        <v>Preet|IP100001|107|107|武警军官证||</v>
      </c>
    </row>
    <row r="2304" spans="1:13" s="17" customFormat="1" ht="12">
      <c r="A2304" s="10" t="s">
        <v>34</v>
      </c>
      <c r="B2304" s="22"/>
      <c r="C2304" s="22" t="s">
        <v>404</v>
      </c>
      <c r="D2304" s="22" t="s">
        <v>4627</v>
      </c>
      <c r="E2304" s="22" t="s">
        <v>10190</v>
      </c>
      <c r="F2304" s="22"/>
      <c r="G2304" s="22"/>
      <c r="H2304" s="22"/>
      <c r="I2304" s="22"/>
      <c r="J2304" s="22"/>
      <c r="K2304" s="22"/>
      <c r="L2304" s="22"/>
      <c r="M2304" s="24" t="str">
        <f>CONCATENATE("Preet|",VLOOKUP(C2304,数据标准!E:AF,28,FALSE),"|",TRIM(D2304),"|",TRIM(D2304),"|",E2304,"|",SUBSTITUTE(SUBSTITUTE(F2304,CHAR(10),""),CHAR(13),""),"|")</f>
        <v>Preet|IP100001|108|108|港澳居民往来内地通行证（香港）||</v>
      </c>
    </row>
    <row r="2305" spans="1:13" s="17" customFormat="1" ht="12">
      <c r="A2305" s="10" t="s">
        <v>34</v>
      </c>
      <c r="B2305" s="22"/>
      <c r="C2305" s="22" t="s">
        <v>404</v>
      </c>
      <c r="D2305" s="22" t="s">
        <v>10191</v>
      </c>
      <c r="E2305" s="22" t="s">
        <v>10192</v>
      </c>
      <c r="F2305" s="22"/>
      <c r="G2305" s="22"/>
      <c r="H2305" s="22"/>
      <c r="I2305" s="22"/>
      <c r="J2305" s="22"/>
      <c r="K2305" s="22"/>
      <c r="L2305" s="22"/>
      <c r="M2305" s="24" t="str">
        <f>CONCATENATE("Preet|",VLOOKUP(C2305,数据标准!E:AF,28,FALSE),"|",TRIM(D2305),"|",TRIM(D2305),"|",E2305,"|",SUBSTITUTE(SUBSTITUTE(F2305,CHAR(10),""),CHAR(13),""),"|")</f>
        <v>Preet|IP100001|109|109|台湾居民往来大陆通行证||</v>
      </c>
    </row>
    <row r="2306" spans="1:13" s="17" customFormat="1" ht="12">
      <c r="A2306" s="10" t="s">
        <v>34</v>
      </c>
      <c r="B2306" s="22"/>
      <c r="C2306" s="22" t="s">
        <v>404</v>
      </c>
      <c r="D2306" s="22" t="s">
        <v>10193</v>
      </c>
      <c r="E2306" s="22" t="s">
        <v>10194</v>
      </c>
      <c r="F2306" s="22"/>
      <c r="G2306" s="22"/>
      <c r="H2306" s="22"/>
      <c r="I2306" s="22"/>
      <c r="J2306" s="22"/>
      <c r="K2306" s="22"/>
      <c r="L2306" s="22"/>
      <c r="M2306" s="24" t="str">
        <f>CONCATENATE("Preet|",VLOOKUP(C2306,数据标准!E:AF,28,FALSE),"|",TRIM(D2306),"|",TRIM(D2306),"|",E2306,"|",SUBSTITUTE(SUBSTITUTE(F2306,CHAR(10),""),CHAR(13),""),"|")</f>
        <v>Preet|IP100001|110|110|临时居民身份证||</v>
      </c>
    </row>
    <row r="2307" spans="1:13" s="17" customFormat="1" ht="12">
      <c r="A2307" s="10" t="s">
        <v>34</v>
      </c>
      <c r="B2307" s="22"/>
      <c r="C2307" s="22" t="s">
        <v>404</v>
      </c>
      <c r="D2307" s="22" t="s">
        <v>10195</v>
      </c>
      <c r="E2307" s="22" t="s">
        <v>10196</v>
      </c>
      <c r="F2307" s="22"/>
      <c r="G2307" s="22"/>
      <c r="H2307" s="22"/>
      <c r="I2307" s="22"/>
      <c r="J2307" s="22"/>
      <c r="K2307" s="22"/>
      <c r="L2307" s="22"/>
      <c r="M2307" s="24" t="str">
        <f>CONCATENATE("Preet|",VLOOKUP(C2307,数据标准!E:AF,28,FALSE),"|",TRIM(D2307),"|",TRIM(D2307),"|",E2307,"|",SUBSTITUTE(SUBSTITUTE(F2307,CHAR(10),""),CHAR(13),""),"|")</f>
        <v>Preet|IP100001|111|111|外国人永久居留证||</v>
      </c>
    </row>
    <row r="2308" spans="1:13" s="17" customFormat="1" ht="12">
      <c r="A2308" s="10" t="s">
        <v>34</v>
      </c>
      <c r="B2308" s="22"/>
      <c r="C2308" s="22" t="s">
        <v>404</v>
      </c>
      <c r="D2308" s="22" t="s">
        <v>4634</v>
      </c>
      <c r="E2308" s="22" t="s">
        <v>10197</v>
      </c>
      <c r="F2308" s="22"/>
      <c r="G2308" s="22"/>
      <c r="H2308" s="22"/>
      <c r="I2308" s="22"/>
      <c r="J2308" s="22"/>
      <c r="K2308" s="22"/>
      <c r="L2308" s="22"/>
      <c r="M2308" s="24" t="str">
        <f>CONCATENATE("Preet|",VLOOKUP(C2308,数据标准!E:AF,28,FALSE),"|",TRIM(D2308),"|",TRIM(D2308),"|",E2308,"|",SUBSTITUTE(SUBSTITUTE(F2308,CHAR(10),""),CHAR(13),""),"|")</f>
        <v>Preet|IP100001|112|112|中国护照||</v>
      </c>
    </row>
    <row r="2309" spans="1:13" s="17" customFormat="1" ht="12">
      <c r="A2309" s="10" t="s">
        <v>34</v>
      </c>
      <c r="B2309" s="22"/>
      <c r="C2309" s="22" t="s">
        <v>404</v>
      </c>
      <c r="D2309" s="22" t="s">
        <v>10198</v>
      </c>
      <c r="E2309" s="22" t="s">
        <v>10199</v>
      </c>
      <c r="F2309" s="22"/>
      <c r="G2309" s="22"/>
      <c r="H2309" s="22"/>
      <c r="I2309" s="22"/>
      <c r="J2309" s="22"/>
      <c r="K2309" s="22"/>
      <c r="L2309" s="22"/>
      <c r="M2309" s="24" t="str">
        <f>CONCATENATE("Preet|",VLOOKUP(C2309,数据标准!E:AF,28,FALSE),"|",TRIM(D2309),"|",TRIM(D2309),"|",E2309,"|",SUBSTITUTE(SUBSTITUTE(F2309,CHAR(10),""),CHAR(13),""),"|")</f>
        <v>Preet|IP100001|113|113|武警士兵证||</v>
      </c>
    </row>
    <row r="2310" spans="1:13" s="17" customFormat="1" ht="12">
      <c r="A2310" s="10" t="s">
        <v>34</v>
      </c>
      <c r="B2310" s="22"/>
      <c r="C2310" s="22" t="s">
        <v>404</v>
      </c>
      <c r="D2310" s="22" t="s">
        <v>10200</v>
      </c>
      <c r="E2310" s="22" t="s">
        <v>10201</v>
      </c>
      <c r="F2310" s="22"/>
      <c r="G2310" s="22"/>
      <c r="H2310" s="22"/>
      <c r="I2310" s="22"/>
      <c r="J2310" s="22"/>
      <c r="K2310" s="22"/>
      <c r="L2310" s="22"/>
      <c r="M2310" s="24" t="str">
        <f>CONCATENATE("Preet|",VLOOKUP(C2310,数据标准!E:AF,28,FALSE),"|",TRIM(D2310),"|",TRIM(D2310),"|",E2310,"|",SUBSTITUTE(SUBSTITUTE(F2310,CHAR(10),""),CHAR(13),""),"|")</f>
        <v>Preet|IP100001|114|114|港澳居民往来内地通行证（澳门）||</v>
      </c>
    </row>
    <row r="2311" spans="1:13" s="17" customFormat="1" ht="12">
      <c r="A2311" s="10" t="s">
        <v>34</v>
      </c>
      <c r="B2311" s="22"/>
      <c r="C2311" s="22" t="s">
        <v>404</v>
      </c>
      <c r="D2311" s="22" t="s">
        <v>10202</v>
      </c>
      <c r="E2311" s="22" t="s">
        <v>10203</v>
      </c>
      <c r="F2311" s="22"/>
      <c r="G2311" s="22"/>
      <c r="H2311" s="22"/>
      <c r="I2311" s="22"/>
      <c r="J2311" s="22"/>
      <c r="K2311" s="22"/>
      <c r="L2311" s="22"/>
      <c r="M2311" s="24" t="str">
        <f>CONCATENATE("Preet|",VLOOKUP(C2311,数据标准!E:AF,28,FALSE),"|",TRIM(D2311),"|",TRIM(D2311),"|",E2311,"|",SUBSTITUTE(SUBSTITUTE(F2311,CHAR(10),""),CHAR(13),""),"|")</f>
        <v>Preet|IP100001|115|115|边民出入境通行证||</v>
      </c>
    </row>
    <row r="2312" spans="1:13" s="17" customFormat="1" ht="12">
      <c r="A2312" s="10" t="s">
        <v>34</v>
      </c>
      <c r="B2312" s="22"/>
      <c r="C2312" s="22" t="s">
        <v>404</v>
      </c>
      <c r="D2312" s="22" t="s">
        <v>4641</v>
      </c>
      <c r="E2312" s="22" t="s">
        <v>10204</v>
      </c>
      <c r="F2312" s="22"/>
      <c r="G2312" s="22"/>
      <c r="H2312" s="22"/>
      <c r="I2312" s="22"/>
      <c r="J2312" s="22"/>
      <c r="K2312" s="22"/>
      <c r="L2312" s="22"/>
      <c r="M2312" s="24" t="str">
        <f>CONCATENATE("Preet|",VLOOKUP(C2312,数据标准!E:AF,28,FALSE),"|",TRIM(D2312),"|",TRIM(D2312),"|",E2312,"|",SUBSTITUTE(SUBSTITUTE(F2312,CHAR(10),""),CHAR(13),""),"|")</f>
        <v>Preet|IP100001|116|116|台湾居民旅行证||</v>
      </c>
    </row>
    <row r="2313" spans="1:13" s="17" customFormat="1" ht="12">
      <c r="A2313" s="10" t="s">
        <v>34</v>
      </c>
      <c r="B2313" s="22"/>
      <c r="C2313" s="22" t="s">
        <v>404</v>
      </c>
      <c r="D2313" s="22" t="s">
        <v>10205</v>
      </c>
      <c r="E2313" s="22" t="s">
        <v>10206</v>
      </c>
      <c r="F2313" s="22"/>
      <c r="G2313" s="22"/>
      <c r="H2313" s="22"/>
      <c r="I2313" s="22"/>
      <c r="J2313" s="22"/>
      <c r="K2313" s="22"/>
      <c r="L2313" s="22"/>
      <c r="M2313" s="24" t="str">
        <f>CONCATENATE("Preet|",VLOOKUP(C2313,数据标准!E:AF,28,FALSE),"|",TRIM(D2313),"|",TRIM(D2313),"|",E2313,"|",SUBSTITUTE(SUBSTITUTE(F2313,CHAR(10),""),CHAR(13),""),"|")</f>
        <v>Preet|IP100001|117|117|工作证||</v>
      </c>
    </row>
    <row r="2314" spans="1:13" s="17" customFormat="1" ht="12">
      <c r="A2314" s="10" t="s">
        <v>34</v>
      </c>
      <c r="B2314" s="22"/>
      <c r="C2314" s="22" t="s">
        <v>404</v>
      </c>
      <c r="D2314" s="22" t="s">
        <v>10207</v>
      </c>
      <c r="E2314" s="22" t="s">
        <v>10208</v>
      </c>
      <c r="F2314" s="22"/>
      <c r="G2314" s="22"/>
      <c r="H2314" s="22"/>
      <c r="I2314" s="22"/>
      <c r="J2314" s="22"/>
      <c r="K2314" s="22"/>
      <c r="L2314" s="22"/>
      <c r="M2314" s="24" t="str">
        <f>CONCATENATE("Preet|",VLOOKUP(C2314,数据标准!E:AF,28,FALSE),"|",TRIM(D2314),"|",TRIM(D2314),"|",E2314,"|",SUBSTITUTE(SUBSTITUTE(F2314,CHAR(10),""),CHAR(13),""),"|")</f>
        <v>Preet|IP100001|118|118|执行公务证||</v>
      </c>
    </row>
    <row r="2315" spans="1:13" s="17" customFormat="1" ht="12">
      <c r="A2315" s="10" t="s">
        <v>34</v>
      </c>
      <c r="B2315" s="22"/>
      <c r="C2315" s="22" t="s">
        <v>404</v>
      </c>
      <c r="D2315" s="22" t="s">
        <v>10209</v>
      </c>
      <c r="E2315" s="22" t="s">
        <v>10210</v>
      </c>
      <c r="F2315" s="22"/>
      <c r="G2315" s="22"/>
      <c r="H2315" s="22"/>
      <c r="I2315" s="22"/>
      <c r="J2315" s="22"/>
      <c r="K2315" s="22"/>
      <c r="L2315" s="22"/>
      <c r="M2315" s="24" t="str">
        <f>CONCATENATE("Preet|",VLOOKUP(C2315,数据标准!E:AF,28,FALSE),"|",TRIM(D2315),"|",TRIM(D2315),"|",E2315,"|",SUBSTITUTE(SUBSTITUTE(F2315,CHAR(10),""),CHAR(13),""),"|")</f>
        <v>Preet|IP100001|119|119|个体工商户营业执照||</v>
      </c>
    </row>
    <row r="2316" spans="1:13" s="17" customFormat="1" ht="12">
      <c r="A2316" s="10" t="s">
        <v>34</v>
      </c>
      <c r="B2316" s="22"/>
      <c r="C2316" s="22" t="s">
        <v>404</v>
      </c>
      <c r="D2316" s="22" t="s">
        <v>4648</v>
      </c>
      <c r="E2316" s="22" t="s">
        <v>10211</v>
      </c>
      <c r="F2316" s="22"/>
      <c r="G2316" s="22"/>
      <c r="H2316" s="22"/>
      <c r="I2316" s="22"/>
      <c r="J2316" s="22"/>
      <c r="K2316" s="22"/>
      <c r="L2316" s="22"/>
      <c r="M2316" s="24" t="str">
        <f>CONCATENATE("Preet|",VLOOKUP(C2316,数据标准!E:AF,28,FALSE),"|",TRIM(D2316),"|",TRIM(D2316),"|",E2316,"|",SUBSTITUTE(SUBSTITUTE(F2316,CHAR(10),""),CHAR(13),""),"|")</f>
        <v>Preet|IP100001|120|120|文职干部退休证||</v>
      </c>
    </row>
    <row r="2317" spans="1:13" s="17" customFormat="1" ht="12">
      <c r="A2317" s="10" t="s">
        <v>34</v>
      </c>
      <c r="B2317" s="22"/>
      <c r="C2317" s="22" t="s">
        <v>404</v>
      </c>
      <c r="D2317" s="22" t="s">
        <v>10212</v>
      </c>
      <c r="E2317" s="22" t="s">
        <v>10213</v>
      </c>
      <c r="F2317" s="22"/>
      <c r="G2317" s="22"/>
      <c r="H2317" s="22"/>
      <c r="I2317" s="22"/>
      <c r="J2317" s="22"/>
      <c r="K2317" s="22"/>
      <c r="L2317" s="22"/>
      <c r="M2317" s="24" t="str">
        <f>CONCATENATE("Preet|",VLOOKUP(C2317,数据标准!E:AF,28,FALSE),"|",TRIM(D2317),"|",TRIM(D2317),"|",E2317,"|",SUBSTITUTE(SUBSTITUTE(F2317,CHAR(10),""),CHAR(13),""),"|")</f>
        <v>Preet|IP100001|121|121|武警文职干部证||</v>
      </c>
    </row>
    <row r="2318" spans="1:13" s="17" customFormat="1" ht="12">
      <c r="A2318" s="10" t="s">
        <v>34</v>
      </c>
      <c r="B2318" s="22"/>
      <c r="C2318" s="22" t="s">
        <v>404</v>
      </c>
      <c r="D2318" s="22" t="s">
        <v>10214</v>
      </c>
      <c r="E2318" s="22" t="s">
        <v>10215</v>
      </c>
      <c r="F2318" s="22"/>
      <c r="G2318" s="22"/>
      <c r="H2318" s="22"/>
      <c r="I2318" s="22"/>
      <c r="J2318" s="22"/>
      <c r="K2318" s="22"/>
      <c r="L2318" s="22"/>
      <c r="M2318" s="24" t="str">
        <f>CONCATENATE("Preet|",VLOOKUP(C2318,数据标准!E:AF,28,FALSE),"|",TRIM(D2318),"|",TRIM(D2318),"|",E2318,"|",SUBSTITUTE(SUBSTITUTE(F2318,CHAR(10),""),CHAR(13),""),"|")</f>
        <v>Preet|IP100001|122|122|武警军官退休证||</v>
      </c>
    </row>
    <row r="2319" spans="1:13" s="17" customFormat="1" ht="12">
      <c r="A2319" s="10" t="s">
        <v>34</v>
      </c>
      <c r="B2319" s="22"/>
      <c r="C2319" s="22" t="s">
        <v>404</v>
      </c>
      <c r="D2319" s="22" t="s">
        <v>10216</v>
      </c>
      <c r="E2319" s="22" t="s">
        <v>10217</v>
      </c>
      <c r="F2319" s="22"/>
      <c r="G2319" s="22"/>
      <c r="H2319" s="22"/>
      <c r="I2319" s="22"/>
      <c r="J2319" s="22"/>
      <c r="K2319" s="22"/>
      <c r="L2319" s="22"/>
      <c r="M2319" s="24" t="str">
        <f>CONCATENATE("Preet|",VLOOKUP(C2319,数据标准!E:AF,28,FALSE),"|",TRIM(D2319),"|",TRIM(D2319),"|",E2319,"|",SUBSTITUTE(SUBSTITUTE(F2319,CHAR(10),""),CHAR(13),""),"|")</f>
        <v>Preet|IP100001|123|123|武警文职干部退休证||</v>
      </c>
    </row>
    <row r="2320" spans="1:13" s="17" customFormat="1" ht="12">
      <c r="A2320" s="10" t="s">
        <v>34</v>
      </c>
      <c r="B2320" s="22"/>
      <c r="C2320" s="22" t="s">
        <v>404</v>
      </c>
      <c r="D2320" s="22" t="s">
        <v>4655</v>
      </c>
      <c r="E2320" s="22" t="s">
        <v>10218</v>
      </c>
      <c r="F2320" s="22"/>
      <c r="G2320" s="22"/>
      <c r="H2320" s="22"/>
      <c r="I2320" s="22"/>
      <c r="J2320" s="22"/>
      <c r="K2320" s="22"/>
      <c r="L2320" s="22"/>
      <c r="M2320" s="24" t="str">
        <f>CONCATENATE("Preet|",VLOOKUP(C2320,数据标准!E:AF,28,FALSE),"|",TRIM(D2320),"|",TRIM(D2320),"|",E2320,"|",SUBSTITUTE(SUBSTITUTE(F2320,CHAR(10),""),CHAR(13),""),"|")</f>
        <v>Preet|IP100001|124|124|台湾居民身份证||</v>
      </c>
    </row>
    <row r="2321" spans="1:13" s="17" customFormat="1" ht="12">
      <c r="A2321" s="10" t="s">
        <v>34</v>
      </c>
      <c r="B2321" s="22"/>
      <c r="C2321" s="22" t="s">
        <v>404</v>
      </c>
      <c r="D2321" s="22" t="s">
        <v>10219</v>
      </c>
      <c r="E2321" s="22" t="s">
        <v>10220</v>
      </c>
      <c r="F2321" s="22"/>
      <c r="G2321" s="22"/>
      <c r="H2321" s="22"/>
      <c r="I2321" s="22"/>
      <c r="J2321" s="22"/>
      <c r="K2321" s="22"/>
      <c r="L2321" s="22"/>
      <c r="M2321" s="24" t="str">
        <f>CONCATENATE("Preet|",VLOOKUP(C2321,数据标准!E:AF,28,FALSE),"|",TRIM(D2321),"|",TRIM(D2321),"|",E2321,"|",SUBSTITUTE(SUBSTITUTE(F2321,CHAR(10),""),CHAR(13),""),"|")</f>
        <v>Preet|IP100001|125|125|香港居民身份证||</v>
      </c>
    </row>
    <row r="2322" spans="1:13" s="17" customFormat="1" ht="12">
      <c r="A2322" s="10" t="s">
        <v>34</v>
      </c>
      <c r="B2322" s="22"/>
      <c r="C2322" s="22" t="s">
        <v>404</v>
      </c>
      <c r="D2322" s="22" t="s">
        <v>10221</v>
      </c>
      <c r="E2322" s="22" t="s">
        <v>10222</v>
      </c>
      <c r="F2322" s="22"/>
      <c r="G2322" s="22"/>
      <c r="H2322" s="22"/>
      <c r="I2322" s="22"/>
      <c r="J2322" s="22"/>
      <c r="K2322" s="22"/>
      <c r="L2322" s="22"/>
      <c r="M2322" s="24" t="str">
        <f>CONCATENATE("Preet|",VLOOKUP(C2322,数据标准!E:AF,28,FALSE),"|",TRIM(D2322),"|",TRIM(D2322),"|",E2322,"|",SUBSTITUTE(SUBSTITUTE(F2322,CHAR(10),""),CHAR(13),""),"|")</f>
        <v>Preet|IP100001|126|126|澳门居民身份证||</v>
      </c>
    </row>
    <row r="2323" spans="1:13" s="17" customFormat="1" ht="12">
      <c r="A2323" s="10" t="s">
        <v>34</v>
      </c>
      <c r="B2323" s="22"/>
      <c r="C2323" s="22" t="s">
        <v>404</v>
      </c>
      <c r="D2323" s="22" t="s">
        <v>10223</v>
      </c>
      <c r="E2323" s="22" t="s">
        <v>10224</v>
      </c>
      <c r="F2323" s="22"/>
      <c r="G2323" s="22"/>
      <c r="H2323" s="22"/>
      <c r="I2323" s="22"/>
      <c r="J2323" s="22"/>
      <c r="K2323" s="22"/>
      <c r="L2323" s="22"/>
      <c r="M2323" s="24" t="str">
        <f>CONCATENATE("Preet|",VLOOKUP(C2323,数据标准!E:AF,28,FALSE),"|",TRIM(D2323),"|",TRIM(D2323),"|",E2323,"|",SUBSTITUTE(SUBSTITUTE(F2323,CHAR(10),""),CHAR(13),""),"|")</f>
        <v>Preet|IP100001|127|127|驾驶证||</v>
      </c>
    </row>
    <row r="2324" spans="1:13" s="17" customFormat="1" ht="12">
      <c r="A2324" s="10" t="s">
        <v>34</v>
      </c>
      <c r="B2324" s="22"/>
      <c r="C2324" s="22" t="s">
        <v>404</v>
      </c>
      <c r="D2324" s="22" t="s">
        <v>10225</v>
      </c>
      <c r="E2324" s="22" t="s">
        <v>10226</v>
      </c>
      <c r="F2324" s="22"/>
      <c r="G2324" s="22"/>
      <c r="H2324" s="22"/>
      <c r="I2324" s="22"/>
      <c r="J2324" s="22"/>
      <c r="K2324" s="22"/>
      <c r="L2324" s="22"/>
      <c r="M2324" s="24" t="str">
        <f>CONCATENATE("Preet|",VLOOKUP(C2324,数据标准!E:AF,28,FALSE),"|",TRIM(D2324),"|",TRIM(D2324),"|",E2324,"|",SUBSTITUTE(SUBSTITUTE(F2324,CHAR(10),""),CHAR(13),""),"|")</f>
        <v>Preet|IP100001|128|128|保险从业资格证||</v>
      </c>
    </row>
    <row r="2325" spans="1:13" s="17" customFormat="1" ht="12">
      <c r="A2325" s="10" t="s">
        <v>34</v>
      </c>
      <c r="B2325" s="22"/>
      <c r="C2325" s="22" t="s">
        <v>404</v>
      </c>
      <c r="D2325" s="22" t="s">
        <v>10227</v>
      </c>
      <c r="E2325" s="22" t="s">
        <v>10228</v>
      </c>
      <c r="F2325" s="22"/>
      <c r="G2325" s="22"/>
      <c r="H2325" s="22"/>
      <c r="I2325" s="22"/>
      <c r="J2325" s="22"/>
      <c r="K2325" s="22"/>
      <c r="L2325" s="22"/>
      <c r="M2325" s="24" t="str">
        <f>CONCATENATE("Preet|",VLOOKUP(C2325,数据标准!E:AF,28,FALSE),"|",TRIM(D2325),"|",TRIM(D2325),"|",E2325,"|",SUBSTITUTE(SUBSTITUTE(F2325,CHAR(10),""),CHAR(13),""),"|")</f>
        <v>Preet|IP100001|129|129|专业证书||</v>
      </c>
    </row>
    <row r="2326" spans="1:13" s="17" customFormat="1" ht="12">
      <c r="A2326" s="10" t="s">
        <v>34</v>
      </c>
      <c r="B2326" s="22"/>
      <c r="C2326" s="22" t="s">
        <v>404</v>
      </c>
      <c r="D2326" s="22" t="s">
        <v>10229</v>
      </c>
      <c r="E2326" s="22" t="s">
        <v>10230</v>
      </c>
      <c r="F2326" s="22"/>
      <c r="G2326" s="22"/>
      <c r="H2326" s="22"/>
      <c r="I2326" s="22"/>
      <c r="J2326" s="22"/>
      <c r="K2326" s="22"/>
      <c r="L2326" s="22"/>
      <c r="M2326" s="24" t="str">
        <f>CONCATENATE("Preet|",VLOOKUP(C2326,数据标准!E:AF,28,FALSE),"|",TRIM(D2326),"|",TRIM(D2326),"|",E2326,"|",SUBSTITUTE(SUBSTITUTE(F2326,CHAR(10),""),CHAR(13),""),"|")</f>
        <v>Preet|IP100001|130|130|学员证||</v>
      </c>
    </row>
    <row r="2327" spans="1:13" s="17" customFormat="1" ht="12">
      <c r="A2327" s="10" t="s">
        <v>34</v>
      </c>
      <c r="B2327" s="22"/>
      <c r="C2327" s="22" t="s">
        <v>404</v>
      </c>
      <c r="D2327" s="22" t="s">
        <v>10231</v>
      </c>
      <c r="E2327" s="22" t="s">
        <v>10232</v>
      </c>
      <c r="F2327" s="22"/>
      <c r="G2327" s="22"/>
      <c r="H2327" s="22"/>
      <c r="I2327" s="22"/>
      <c r="J2327" s="22"/>
      <c r="K2327" s="22"/>
      <c r="L2327" s="22"/>
      <c r="M2327" s="24" t="str">
        <f>CONCATENATE("Preet|",VLOOKUP(C2327,数据标准!E:AF,28,FALSE),"|",TRIM(D2327),"|",TRIM(D2327),"|",E2327,"|",SUBSTITUTE(SUBSTITUTE(F2327,CHAR(10),""),CHAR(13),""),"|")</f>
        <v>Preet|IP100001|131|131|退休证||</v>
      </c>
    </row>
    <row r="2328" spans="1:13" s="17" customFormat="1" ht="12">
      <c r="A2328" s="10" t="s">
        <v>34</v>
      </c>
      <c r="B2328" s="22"/>
      <c r="C2328" s="22" t="s">
        <v>404</v>
      </c>
      <c r="D2328" s="22" t="s">
        <v>4661</v>
      </c>
      <c r="E2328" s="22" t="s">
        <v>10233</v>
      </c>
      <c r="F2328" s="22"/>
      <c r="G2328" s="22"/>
      <c r="H2328" s="22"/>
      <c r="I2328" s="22"/>
      <c r="J2328" s="22"/>
      <c r="K2328" s="22"/>
      <c r="L2328" s="22"/>
      <c r="M2328" s="24" t="str">
        <f>CONCATENATE("Preet|",VLOOKUP(C2328,数据标准!E:AF,28,FALSE),"|",TRIM(D2328),"|",TRIM(D2328),"|",E2328,"|",SUBSTITUTE(SUBSTITUTE(F2328,CHAR(10),""),CHAR(13),""),"|")</f>
        <v>Preet|IP100001|132|132|学生证||</v>
      </c>
    </row>
    <row r="2329" spans="1:13" s="17" customFormat="1" ht="12">
      <c r="A2329" s="10" t="s">
        <v>34</v>
      </c>
      <c r="B2329" s="22"/>
      <c r="C2329" s="22" t="s">
        <v>404</v>
      </c>
      <c r="D2329" s="22" t="s">
        <v>10234</v>
      </c>
      <c r="E2329" s="22" t="s">
        <v>10235</v>
      </c>
      <c r="F2329" s="22"/>
      <c r="G2329" s="22"/>
      <c r="H2329" s="22"/>
      <c r="I2329" s="22"/>
      <c r="J2329" s="22"/>
      <c r="K2329" s="22"/>
      <c r="L2329" s="22"/>
      <c r="M2329" s="24" t="str">
        <f>CONCATENATE("Preet|",VLOOKUP(C2329,数据标准!E:AF,28,FALSE),"|",TRIM(D2329),"|",TRIM(D2329),"|",E2329,"|",SUBSTITUTE(SUBSTITUTE(F2329,CHAR(10),""),CHAR(13),""),"|")</f>
        <v>Preet|IP100001|199|199|其他个人证件||</v>
      </c>
    </row>
    <row r="2330" spans="1:13" s="17" customFormat="1" ht="12">
      <c r="A2330" s="10" t="s">
        <v>34</v>
      </c>
      <c r="B2330" s="22"/>
      <c r="C2330" s="22" t="s">
        <v>473</v>
      </c>
      <c r="D2330" s="22" t="s">
        <v>10236</v>
      </c>
      <c r="E2330" s="22" t="s">
        <v>10237</v>
      </c>
      <c r="F2330" s="22"/>
      <c r="G2330" s="22"/>
      <c r="H2330" s="22"/>
      <c r="I2330" s="22"/>
      <c r="J2330" s="22"/>
      <c r="K2330" s="22"/>
      <c r="L2330" s="22"/>
      <c r="M2330" s="24" t="str">
        <f>CONCATENATE("Preet|",VLOOKUP(C2330,数据标准!E:AF,28,FALSE),"|",TRIM(D2330),"|",TRIM(D2330),"|",E2330,"|",SUBSTITUTE(SUBSTITUTE(F2330,CHAR(10),""),CHAR(13),""),"|")</f>
        <v>Preet|IP200001|200|200|对公证件||</v>
      </c>
    </row>
    <row r="2331" spans="1:13" s="17" customFormat="1" ht="12">
      <c r="A2331" s="10" t="s">
        <v>34</v>
      </c>
      <c r="B2331" s="22"/>
      <c r="C2331" s="22" t="s">
        <v>473</v>
      </c>
      <c r="D2331" s="22" t="s">
        <v>10238</v>
      </c>
      <c r="E2331" s="22" t="s">
        <v>10239</v>
      </c>
      <c r="F2331" s="22"/>
      <c r="G2331" s="22"/>
      <c r="H2331" s="22"/>
      <c r="I2331" s="22"/>
      <c r="J2331" s="22"/>
      <c r="K2331" s="22"/>
      <c r="L2331" s="22"/>
      <c r="M2331" s="24" t="str">
        <f>CONCATENATE("Preet|",VLOOKUP(C2331,数据标准!E:AF,28,FALSE),"|",TRIM(D2331),"|",TRIM(D2331),"|",E2331,"|",SUBSTITUTE(SUBSTITUTE(F2331,CHAR(10),""),CHAR(13),""),"|")</f>
        <v>Preet|IP200001|201|201|营业执照||</v>
      </c>
    </row>
    <row r="2332" spans="1:13" s="17" customFormat="1" ht="12">
      <c r="A2332" s="10" t="s">
        <v>34</v>
      </c>
      <c r="B2332" s="22"/>
      <c r="C2332" s="22" t="s">
        <v>473</v>
      </c>
      <c r="D2332" s="22" t="s">
        <v>10240</v>
      </c>
      <c r="E2332" s="22" t="s">
        <v>10241</v>
      </c>
      <c r="F2332" s="22"/>
      <c r="G2332" s="22"/>
      <c r="H2332" s="22"/>
      <c r="I2332" s="22"/>
      <c r="J2332" s="22"/>
      <c r="K2332" s="22"/>
      <c r="L2332" s="22"/>
      <c r="M2332" s="24" t="str">
        <f>CONCATENATE("Preet|",VLOOKUP(C2332,数据标准!E:AF,28,FALSE),"|",TRIM(D2332),"|",TRIM(D2332),"|",E2332,"|",SUBSTITUTE(SUBSTITUTE(F2332,CHAR(10),""),CHAR(13),""),"|")</f>
        <v>Preet|IP200001|202|202|民办非企业登记证书||</v>
      </c>
    </row>
    <row r="2333" spans="1:13" s="17" customFormat="1" ht="12">
      <c r="A2333" s="10" t="s">
        <v>34</v>
      </c>
      <c r="B2333" s="22"/>
      <c r="C2333" s="22" t="s">
        <v>473</v>
      </c>
      <c r="D2333" s="22" t="s">
        <v>4796</v>
      </c>
      <c r="E2333" s="22" t="s">
        <v>10242</v>
      </c>
      <c r="F2333" s="22"/>
      <c r="G2333" s="22"/>
      <c r="H2333" s="22"/>
      <c r="I2333" s="22"/>
      <c r="J2333" s="22"/>
      <c r="K2333" s="22"/>
      <c r="L2333" s="22"/>
      <c r="M2333" s="24" t="str">
        <f>CONCATENATE("Preet|",VLOOKUP(C2333,数据标准!E:AF,28,FALSE),"|",TRIM(D2333),"|",TRIM(D2333),"|",E2333,"|",SUBSTITUTE(SUBSTITUTE(F2333,CHAR(10),""),CHAR(13),""),"|")</f>
        <v>Preet|IP200001|203|203|外国企业常驻代表机构登记证||</v>
      </c>
    </row>
    <row r="2334" spans="1:13" s="17" customFormat="1" ht="12">
      <c r="A2334" s="10" t="s">
        <v>34</v>
      </c>
      <c r="B2334" s="22"/>
      <c r="C2334" s="22" t="s">
        <v>473</v>
      </c>
      <c r="D2334" s="22" t="s">
        <v>4803</v>
      </c>
      <c r="E2334" s="22" t="s">
        <v>10243</v>
      </c>
      <c r="F2334" s="22"/>
      <c r="G2334" s="22"/>
      <c r="H2334" s="22"/>
      <c r="I2334" s="22"/>
      <c r="J2334" s="22"/>
      <c r="K2334" s="22"/>
      <c r="L2334" s="22"/>
      <c r="M2334" s="24" t="str">
        <f>CONCATENATE("Preet|",VLOOKUP(C2334,数据标准!E:AF,28,FALSE),"|",TRIM(D2334),"|",TRIM(D2334),"|",E2334,"|",SUBSTITUTE(SUBSTITUTE(F2334,CHAR(10),""),CHAR(13),""),"|")</f>
        <v>Preet|IP200001|204|204|社会团体法人登记证书||</v>
      </c>
    </row>
    <row r="2335" spans="1:13" s="17" customFormat="1" ht="12">
      <c r="A2335" s="10" t="s">
        <v>34</v>
      </c>
      <c r="B2335" s="22"/>
      <c r="C2335" s="22" t="s">
        <v>473</v>
      </c>
      <c r="D2335" s="22" t="s">
        <v>10244</v>
      </c>
      <c r="E2335" s="22" t="s">
        <v>10245</v>
      </c>
      <c r="F2335" s="22"/>
      <c r="G2335" s="22"/>
      <c r="H2335" s="22"/>
      <c r="I2335" s="22"/>
      <c r="J2335" s="22"/>
      <c r="K2335" s="22"/>
      <c r="L2335" s="22"/>
      <c r="M2335" s="24" t="str">
        <f>CONCATENATE("Preet|",VLOOKUP(C2335,数据标准!E:AF,28,FALSE),"|",TRIM(D2335),"|",TRIM(D2335),"|",E2335,"|",SUBSTITUTE(SUBSTITUTE(F2335,CHAR(10),""),CHAR(13),""),"|")</f>
        <v>Preet|IP200001|205|205|事业单位法人登记证||</v>
      </c>
    </row>
    <row r="2336" spans="1:13" s="17" customFormat="1" ht="12">
      <c r="A2336" s="10" t="s">
        <v>34</v>
      </c>
      <c r="B2336" s="22"/>
      <c r="C2336" s="22" t="s">
        <v>473</v>
      </c>
      <c r="D2336" s="22" t="s">
        <v>10246</v>
      </c>
      <c r="E2336" s="22" t="s">
        <v>10247</v>
      </c>
      <c r="F2336" s="22"/>
      <c r="G2336" s="22"/>
      <c r="H2336" s="22"/>
      <c r="I2336" s="22"/>
      <c r="J2336" s="22"/>
      <c r="K2336" s="22"/>
      <c r="L2336" s="22"/>
      <c r="M2336" s="24" t="str">
        <f>CONCATENATE("Preet|",VLOOKUP(C2336,数据标准!E:AF,28,FALSE),"|",TRIM(D2336),"|",TRIM(D2336),"|",E2336,"|",SUBSTITUTE(SUBSTITUTE(F2336,CHAR(10),""),CHAR(13),""),"|")</f>
        <v>Preet|IP200001|206|206|全国组织机构代码证书||</v>
      </c>
    </row>
    <row r="2337" spans="1:13" s="17" customFormat="1" ht="12">
      <c r="A2337" s="10" t="s">
        <v>34</v>
      </c>
      <c r="B2337" s="22"/>
      <c r="C2337" s="22" t="s">
        <v>473</v>
      </c>
      <c r="D2337" s="22" t="s">
        <v>10248</v>
      </c>
      <c r="E2337" s="22" t="s">
        <v>10249</v>
      </c>
      <c r="F2337" s="22"/>
      <c r="G2337" s="22"/>
      <c r="H2337" s="22"/>
      <c r="I2337" s="22"/>
      <c r="J2337" s="22"/>
      <c r="K2337" s="22"/>
      <c r="L2337" s="22"/>
      <c r="M2337" s="24" t="str">
        <f>CONCATENATE("Preet|",VLOOKUP(C2337,数据标准!E:AF,28,FALSE),"|",TRIM(D2337),"|",TRIM(D2337),"|",E2337,"|",SUBSTITUTE(SUBSTITUTE(F2337,CHAR(10),""),CHAR(13),""),"|")</f>
        <v>Preet|IP200001|207|207|税务登记证（国税）||</v>
      </c>
    </row>
    <row r="2338" spans="1:13" s="17" customFormat="1" ht="12">
      <c r="A2338" s="10" t="s">
        <v>34</v>
      </c>
      <c r="B2338" s="22"/>
      <c r="C2338" s="22" t="s">
        <v>473</v>
      </c>
      <c r="D2338" s="22" t="s">
        <v>4810</v>
      </c>
      <c r="E2338" s="22" t="s">
        <v>10250</v>
      </c>
      <c r="F2338" s="22"/>
      <c r="G2338" s="22"/>
      <c r="H2338" s="22"/>
      <c r="I2338" s="22"/>
      <c r="J2338" s="22"/>
      <c r="K2338" s="22"/>
      <c r="L2338" s="22"/>
      <c r="M2338" s="24" t="str">
        <f>CONCATENATE("Preet|",VLOOKUP(C2338,数据标准!E:AF,28,FALSE),"|",TRIM(D2338),"|",TRIM(D2338),"|",E2338,"|",SUBSTITUTE(SUBSTITUTE(F2338,CHAR(10),""),CHAR(13),""),"|")</f>
        <v>Preet|IP200001|208|208|税务登记证（地税）||</v>
      </c>
    </row>
    <row r="2339" spans="1:13" s="17" customFormat="1" ht="12">
      <c r="A2339" s="10" t="s">
        <v>34</v>
      </c>
      <c r="B2339" s="22"/>
      <c r="C2339" s="22" t="s">
        <v>473</v>
      </c>
      <c r="D2339" s="22" t="s">
        <v>10251</v>
      </c>
      <c r="E2339" s="22" t="s">
        <v>10252</v>
      </c>
      <c r="F2339" s="22"/>
      <c r="G2339" s="22"/>
      <c r="H2339" s="22"/>
      <c r="I2339" s="22"/>
      <c r="J2339" s="22"/>
      <c r="K2339" s="22"/>
      <c r="L2339" s="22"/>
      <c r="M2339" s="24" t="str">
        <f>CONCATENATE("Preet|",VLOOKUP(C2339,数据标准!E:AF,28,FALSE),"|",TRIM(D2339),"|",TRIM(D2339),"|",E2339,"|",SUBSTITUTE(SUBSTITUTE(F2339,CHAR(10),""),CHAR(13),""),"|")</f>
        <v>Preet|IP200001|209|209|开户许可证||</v>
      </c>
    </row>
    <row r="2340" spans="1:13" s="17" customFormat="1" ht="12">
      <c r="A2340" s="10" t="s">
        <v>34</v>
      </c>
      <c r="B2340" s="22"/>
      <c r="C2340" s="22" t="s">
        <v>473</v>
      </c>
      <c r="D2340" s="22" t="s">
        <v>10253</v>
      </c>
      <c r="E2340" s="22" t="s">
        <v>10254</v>
      </c>
      <c r="F2340" s="22"/>
      <c r="G2340" s="22"/>
      <c r="H2340" s="22"/>
      <c r="I2340" s="22"/>
      <c r="J2340" s="22"/>
      <c r="K2340" s="22"/>
      <c r="L2340" s="22"/>
      <c r="M2340" s="24" t="str">
        <f>CONCATENATE("Preet|",VLOOKUP(C2340,数据标准!E:AF,28,FALSE),"|",TRIM(D2340),"|",TRIM(D2340),"|",E2340,"|",SUBSTITUTE(SUBSTITUTE(F2340,CHAR(10),""),CHAR(13),""),"|")</f>
        <v>Preet|IP200001|210|210|经营外汇业务许可证||</v>
      </c>
    </row>
    <row r="2341" spans="1:13" s="17" customFormat="1" ht="12">
      <c r="A2341" s="10" t="s">
        <v>34</v>
      </c>
      <c r="B2341" s="22"/>
      <c r="C2341" s="22" t="s">
        <v>473</v>
      </c>
      <c r="D2341" s="22" t="s">
        <v>10255</v>
      </c>
      <c r="E2341" s="22" t="s">
        <v>10256</v>
      </c>
      <c r="F2341" s="22"/>
      <c r="G2341" s="22"/>
      <c r="H2341" s="22"/>
      <c r="I2341" s="22"/>
      <c r="J2341" s="22"/>
      <c r="K2341" s="22"/>
      <c r="L2341" s="22"/>
      <c r="M2341" s="24" t="str">
        <f>CONCATENATE("Preet|",VLOOKUP(C2341,数据标准!E:AF,28,FALSE),"|",TRIM(D2341),"|",TRIM(D2341),"|",E2341,"|",SUBSTITUTE(SUBSTITUTE(F2341,CHAR(10),""),CHAR(13),""),"|")</f>
        <v>Preet|IP200001|211|211|金融许可证||</v>
      </c>
    </row>
    <row r="2342" spans="1:13" s="17" customFormat="1" ht="12">
      <c r="A2342" s="10" t="s">
        <v>34</v>
      </c>
      <c r="B2342" s="22"/>
      <c r="C2342" s="22" t="s">
        <v>473</v>
      </c>
      <c r="D2342" s="22" t="s">
        <v>4817</v>
      </c>
      <c r="E2342" s="22" t="s">
        <v>10257</v>
      </c>
      <c r="F2342" s="22"/>
      <c r="G2342" s="22"/>
      <c r="H2342" s="22"/>
      <c r="I2342" s="22"/>
      <c r="J2342" s="22"/>
      <c r="K2342" s="22"/>
      <c r="L2342" s="22"/>
      <c r="M2342" s="24" t="str">
        <f>CONCATENATE("Preet|",VLOOKUP(C2342,数据标准!E:AF,28,FALSE),"|",TRIM(D2342),"|",TRIM(D2342),"|",E2342,"|",SUBSTITUTE(SUBSTITUTE(F2342,CHAR(10),""),CHAR(13),""),"|")</f>
        <v>Preet|IP200001|212|212|经营保险业务许可证||</v>
      </c>
    </row>
    <row r="2343" spans="1:13" s="17" customFormat="1" ht="12">
      <c r="A2343" s="10" t="s">
        <v>34</v>
      </c>
      <c r="B2343" s="22"/>
      <c r="C2343" s="22" t="s">
        <v>473</v>
      </c>
      <c r="D2343" s="22" t="s">
        <v>10258</v>
      </c>
      <c r="E2343" s="22" t="s">
        <v>10259</v>
      </c>
      <c r="F2343" s="22"/>
      <c r="G2343" s="22"/>
      <c r="H2343" s="22"/>
      <c r="I2343" s="22"/>
      <c r="J2343" s="22"/>
      <c r="K2343" s="22"/>
      <c r="L2343" s="22"/>
      <c r="M2343" s="24" t="str">
        <f>CONCATENATE("Preet|",VLOOKUP(C2343,数据标准!E:AF,28,FALSE),"|",TRIM(D2343),"|",TRIM(D2343),"|",E2343,"|",SUBSTITUTE(SUBSTITUTE(F2343,CHAR(10),""),CHAR(13),""),"|")</f>
        <v>Preet|IP200001|213|213|证券业务许可证||</v>
      </c>
    </row>
    <row r="2344" spans="1:13" s="17" customFormat="1" ht="12">
      <c r="A2344" s="10" t="s">
        <v>34</v>
      </c>
      <c r="B2344" s="22"/>
      <c r="C2344" s="22" t="s">
        <v>473</v>
      </c>
      <c r="D2344" s="22" t="s">
        <v>4824</v>
      </c>
      <c r="E2344" s="22" t="s">
        <v>10260</v>
      </c>
      <c r="F2344" s="22"/>
      <c r="G2344" s="22"/>
      <c r="H2344" s="22"/>
      <c r="I2344" s="22"/>
      <c r="J2344" s="22"/>
      <c r="K2344" s="22"/>
      <c r="L2344" s="22"/>
      <c r="M2344" s="24" t="str">
        <f>CONCATENATE("Preet|",VLOOKUP(C2344,数据标准!E:AF,28,FALSE),"|",TRIM(D2344),"|",TRIM(D2344),"|",E2344,"|",SUBSTITUTE(SUBSTITUTE(F2344,CHAR(10),""),CHAR(13),""),"|")</f>
        <v>Preet|IP200001|214|214|进出口经营权许可证书||</v>
      </c>
    </row>
    <row r="2345" spans="1:13" s="17" customFormat="1" ht="12">
      <c r="A2345" s="10" t="s">
        <v>34</v>
      </c>
      <c r="B2345" s="22"/>
      <c r="C2345" s="22" t="s">
        <v>473</v>
      </c>
      <c r="D2345" s="22" t="s">
        <v>10261</v>
      </c>
      <c r="E2345" s="22" t="s">
        <v>10262</v>
      </c>
      <c r="F2345" s="22"/>
      <c r="G2345" s="22"/>
      <c r="H2345" s="22"/>
      <c r="I2345" s="22"/>
      <c r="J2345" s="22"/>
      <c r="K2345" s="22"/>
      <c r="L2345" s="22"/>
      <c r="M2345" s="24" t="str">
        <f>CONCATENATE("Preet|",VLOOKUP(C2345,数据标准!E:AF,28,FALSE),"|",TRIM(D2345),"|",TRIM(D2345),"|",E2345,"|",SUBSTITUTE(SUBSTITUTE(F2345,CHAR(10),""),CHAR(13),""),"|")</f>
        <v>Preet|IP200001|215|215|外商企业投资登记证书||</v>
      </c>
    </row>
    <row r="2346" spans="1:13" s="17" customFormat="1" ht="12">
      <c r="A2346" s="10" t="s">
        <v>34</v>
      </c>
      <c r="B2346" s="22"/>
      <c r="C2346" s="22" t="s">
        <v>473</v>
      </c>
      <c r="D2346" s="22" t="s">
        <v>10263</v>
      </c>
      <c r="E2346" s="22" t="s">
        <v>10264</v>
      </c>
      <c r="F2346" s="22"/>
      <c r="G2346" s="22"/>
      <c r="H2346" s="22"/>
      <c r="I2346" s="22"/>
      <c r="J2346" s="22"/>
      <c r="K2346" s="22"/>
      <c r="L2346" s="22"/>
      <c r="M2346" s="24" t="str">
        <f>CONCATENATE("Preet|",VLOOKUP(C2346,数据标准!E:AF,28,FALSE),"|",TRIM(D2346),"|",TRIM(D2346),"|",E2346,"|",SUBSTITUTE(SUBSTITUTE(F2346,CHAR(10),""),CHAR(13),""),"|")</f>
        <v>Preet|IP200001|216|216|经营期货业务许可证||</v>
      </c>
    </row>
    <row r="2347" spans="1:13" s="17" customFormat="1" ht="12">
      <c r="A2347" s="10" t="s">
        <v>34</v>
      </c>
      <c r="B2347" s="22"/>
      <c r="C2347" s="22" t="s">
        <v>473</v>
      </c>
      <c r="D2347" s="22" t="s">
        <v>10265</v>
      </c>
      <c r="E2347" s="22" t="s">
        <v>10266</v>
      </c>
      <c r="F2347" s="22"/>
      <c r="G2347" s="22"/>
      <c r="H2347" s="22"/>
      <c r="I2347" s="22"/>
      <c r="J2347" s="22"/>
      <c r="K2347" s="22"/>
      <c r="L2347" s="22"/>
      <c r="M2347" s="24" t="str">
        <f>CONCATENATE("Preet|",VLOOKUP(C2347,数据标准!E:AF,28,FALSE),"|",TRIM(D2347),"|",TRIM(D2347),"|",E2347,"|",SUBSTITUTE(SUBSTITUTE(F2347,CHAR(10),""),CHAR(13),""),"|")</f>
        <v>Preet|IP200001|217|217|税务登记号||</v>
      </c>
    </row>
    <row r="2348" spans="1:13" s="17" customFormat="1" ht="12">
      <c r="A2348" s="10" t="s">
        <v>34</v>
      </c>
      <c r="B2348" s="22"/>
      <c r="C2348" s="22" t="s">
        <v>473</v>
      </c>
      <c r="D2348" s="22" t="s">
        <v>4831</v>
      </c>
      <c r="E2348" s="22" t="s">
        <v>10267</v>
      </c>
      <c r="F2348" s="22"/>
      <c r="G2348" s="22"/>
      <c r="H2348" s="22"/>
      <c r="I2348" s="22"/>
      <c r="J2348" s="22"/>
      <c r="K2348" s="22"/>
      <c r="L2348" s="22"/>
      <c r="M2348" s="24" t="str">
        <f>CONCATENATE("Preet|",VLOOKUP(C2348,数据标准!E:AF,28,FALSE),"|",TRIM(D2348),"|",TRIM(D2348),"|",E2348,"|",SUBSTITUTE(SUBSTITUTE(F2348,CHAR(10),""),CHAR(13),""),"|")</f>
        <v>Preet|IP200001|218|218|机构编制管理证||</v>
      </c>
    </row>
    <row r="2349" spans="1:13" s="17" customFormat="1" ht="12">
      <c r="A2349" s="10" t="s">
        <v>34</v>
      </c>
      <c r="B2349" s="22"/>
      <c r="C2349" s="22" t="s">
        <v>473</v>
      </c>
      <c r="D2349" s="22" t="s">
        <v>10268</v>
      </c>
      <c r="E2349" s="22" t="s">
        <v>10269</v>
      </c>
      <c r="F2349" s="22"/>
      <c r="G2349" s="22"/>
      <c r="H2349" s="22"/>
      <c r="I2349" s="22"/>
      <c r="J2349" s="22"/>
      <c r="K2349" s="22"/>
      <c r="L2349" s="22"/>
      <c r="M2349" s="24" t="str">
        <f>CONCATENATE("Preet|",VLOOKUP(C2349,数据标准!E:AF,28,FALSE),"|",TRIM(D2349),"|",TRIM(D2349),"|",E2349,"|",SUBSTITUTE(SUBSTITUTE(F2349,CHAR(10),""),CHAR(13),""),"|")</f>
        <v>Preet|IP200001|219|219|中信虚拟组织机构代码||</v>
      </c>
    </row>
    <row r="2350" spans="1:13" s="17" customFormat="1" ht="12">
      <c r="A2350" s="10" t="s">
        <v>34</v>
      </c>
      <c r="B2350" s="22"/>
      <c r="C2350" s="22" t="s">
        <v>473</v>
      </c>
      <c r="D2350" s="22" t="s">
        <v>10270</v>
      </c>
      <c r="E2350" s="22" t="s">
        <v>1355</v>
      </c>
      <c r="F2350" s="22"/>
      <c r="G2350" s="22"/>
      <c r="H2350" s="22"/>
      <c r="I2350" s="22"/>
      <c r="J2350" s="22"/>
      <c r="K2350" s="22"/>
      <c r="L2350" s="22"/>
      <c r="M2350" s="24" t="str">
        <f>CONCATENATE("Preet|",VLOOKUP(C2350,数据标准!E:AF,28,FALSE),"|",TRIM(D2350),"|",TRIM(D2350),"|",E2350,"|",SUBSTITUTE(SUBSTITUTE(F2350,CHAR(10),""),CHAR(13),""),"|")</f>
        <v>Preet|IP200001|220|220|SWIFT代码||</v>
      </c>
    </row>
    <row r="2351" spans="1:13" s="17" customFormat="1" ht="12">
      <c r="A2351" s="10" t="s">
        <v>34</v>
      </c>
      <c r="B2351" s="22"/>
      <c r="C2351" s="22" t="s">
        <v>473</v>
      </c>
      <c r="D2351" s="22" t="s">
        <v>10271</v>
      </c>
      <c r="E2351" s="22" t="s">
        <v>10272</v>
      </c>
      <c r="F2351" s="22"/>
      <c r="G2351" s="22"/>
      <c r="H2351" s="22"/>
      <c r="I2351" s="22"/>
      <c r="J2351" s="22"/>
      <c r="K2351" s="22"/>
      <c r="L2351" s="22"/>
      <c r="M2351" s="24" t="str">
        <f>CONCATENATE("Preet|",VLOOKUP(C2351,数据标准!E:AF,28,FALSE),"|",TRIM(D2351),"|",TRIM(D2351),"|",E2351,"|",SUBSTITUTE(SUBSTITUTE(F2351,CHAR(10),""),CHAR(13),""),"|")</f>
        <v>Preet|IP200001|221|221|券商编号||</v>
      </c>
    </row>
    <row r="2352" spans="1:13" s="17" customFormat="1" ht="12">
      <c r="A2352" s="10" t="s">
        <v>34</v>
      </c>
      <c r="B2352" s="22"/>
      <c r="C2352" s="22" t="s">
        <v>473</v>
      </c>
      <c r="D2352" s="22" t="s">
        <v>4838</v>
      </c>
      <c r="E2352" s="22" t="s">
        <v>10273</v>
      </c>
      <c r="F2352" s="22"/>
      <c r="G2352" s="22"/>
      <c r="H2352" s="22"/>
      <c r="I2352" s="22"/>
      <c r="J2352" s="22"/>
      <c r="K2352" s="22"/>
      <c r="L2352" s="22"/>
      <c r="M2352" s="24" t="str">
        <f>CONCATENATE("Preet|",VLOOKUP(C2352,数据标准!E:AF,28,FALSE),"|",TRIM(D2352),"|",TRIM(D2352),"|",E2352,"|",SUBSTITUTE(SUBSTITUTE(F2352,CHAR(10),""),CHAR(13),""),"|")</f>
        <v>Preet|IP200001|222|222|期货公司机构编号||</v>
      </c>
    </row>
    <row r="2353" spans="1:13" s="17" customFormat="1" ht="12">
      <c r="A2353" s="10" t="s">
        <v>34</v>
      </c>
      <c r="B2353" s="22"/>
      <c r="C2353" s="22" t="s">
        <v>473</v>
      </c>
      <c r="D2353" s="22" t="s">
        <v>10274</v>
      </c>
      <c r="E2353" s="22" t="s">
        <v>10275</v>
      </c>
      <c r="F2353" s="22"/>
      <c r="G2353" s="22"/>
      <c r="H2353" s="22"/>
      <c r="I2353" s="22"/>
      <c r="J2353" s="22"/>
      <c r="K2353" s="22"/>
      <c r="L2353" s="22"/>
      <c r="M2353" s="24" t="str">
        <f>CONCATENATE("Preet|",VLOOKUP(C2353,数据标准!E:AF,28,FALSE),"|",TRIM(D2353),"|",TRIM(D2353),"|",E2353,"|",SUBSTITUTE(SUBSTITUTE(F2353,CHAR(10),""),CHAR(13),""),"|")</f>
        <v>Preet|IP200001|223|223|保险公司编号||</v>
      </c>
    </row>
    <row r="2354" spans="1:13" s="17" customFormat="1" ht="12">
      <c r="A2354" s="10" t="s">
        <v>34</v>
      </c>
      <c r="B2354" s="22"/>
      <c r="C2354" s="22" t="s">
        <v>473</v>
      </c>
      <c r="D2354" s="22" t="s">
        <v>10276</v>
      </c>
      <c r="E2354" s="22" t="s">
        <v>10277</v>
      </c>
      <c r="F2354" s="22"/>
      <c r="G2354" s="22"/>
      <c r="H2354" s="22"/>
      <c r="I2354" s="22"/>
      <c r="J2354" s="22"/>
      <c r="K2354" s="22"/>
      <c r="L2354" s="22"/>
      <c r="M2354" s="24" t="str">
        <f>CONCATENATE("Preet|",VLOOKUP(C2354,数据标准!E:AF,28,FALSE),"|",TRIM(D2354),"|",TRIM(D2354),"|",E2354,"|",SUBSTITUTE(SUBSTITUTE(F2354,CHAR(10),""),CHAR(13),""),"|")</f>
        <v>Preet|IP200001|224|224|个体工商户证书编号||</v>
      </c>
    </row>
    <row r="2355" spans="1:13" s="17" customFormat="1" ht="12">
      <c r="A2355" s="10" t="s">
        <v>34</v>
      </c>
      <c r="B2355" s="22"/>
      <c r="C2355" s="22" t="s">
        <v>473</v>
      </c>
      <c r="D2355" s="22" t="s">
        <v>10278</v>
      </c>
      <c r="E2355" s="22" t="s">
        <v>10279</v>
      </c>
      <c r="F2355" s="22"/>
      <c r="G2355" s="22"/>
      <c r="H2355" s="22"/>
      <c r="I2355" s="22"/>
      <c r="J2355" s="22"/>
      <c r="K2355" s="22"/>
      <c r="L2355" s="22"/>
      <c r="M2355" s="24" t="str">
        <f>CONCATENATE("Preet|",VLOOKUP(C2355,数据标准!E:AF,28,FALSE),"|",TRIM(D2355),"|",TRIM(D2355),"|",E2355,"|",SUBSTITUTE(SUBSTITUTE(F2355,CHAR(10),""),CHAR(13),""),"|")</f>
        <v>Preet|IP200001|225|225|机构信用代码证||</v>
      </c>
    </row>
    <row r="2356" spans="1:13" s="17" customFormat="1" ht="12">
      <c r="A2356" s="10" t="s">
        <v>34</v>
      </c>
      <c r="B2356" s="22"/>
      <c r="C2356" s="22" t="s">
        <v>473</v>
      </c>
      <c r="D2356" s="22" t="s">
        <v>4845</v>
      </c>
      <c r="E2356" s="22" t="s">
        <v>1475</v>
      </c>
      <c r="F2356" s="22"/>
      <c r="G2356" s="22"/>
      <c r="H2356" s="22"/>
      <c r="I2356" s="22"/>
      <c r="J2356" s="22"/>
      <c r="K2356" s="22"/>
      <c r="L2356" s="22"/>
      <c r="M2356" s="24" t="str">
        <f>CONCATENATE("Preet|",VLOOKUP(C2356,数据标准!E:AF,28,FALSE),"|",TRIM(D2356),"|",TRIM(D2356),"|",E2356,"|",SUBSTITUTE(SUBSTITUTE(F2356,CHAR(10),""),CHAR(13),""),"|")</f>
        <v>Preet|IP200001|226|226|统一社会信用代码||</v>
      </c>
    </row>
    <row r="2357" spans="1:13" s="17" customFormat="1" ht="12">
      <c r="A2357" s="10" t="s">
        <v>34</v>
      </c>
      <c r="B2357" s="22"/>
      <c r="C2357" s="22" t="s">
        <v>473</v>
      </c>
      <c r="D2357" s="22" t="s">
        <v>10280</v>
      </c>
      <c r="E2357" s="22" t="s">
        <v>10281</v>
      </c>
      <c r="F2357" s="22"/>
      <c r="G2357" s="22"/>
      <c r="H2357" s="22"/>
      <c r="I2357" s="22"/>
      <c r="J2357" s="22"/>
      <c r="K2357" s="22"/>
      <c r="L2357" s="22"/>
      <c r="M2357" s="24" t="str">
        <f>CONCATENATE("Preet|",VLOOKUP(C2357,数据标准!E:AF,28,FALSE),"|",TRIM(D2357),"|",TRIM(D2357),"|",E2357,"|",SUBSTITUTE(SUBSTITUTE(F2357,CHAR(10),""),CHAR(13),""),"|")</f>
        <v>Preet|IP200001|227|227|商业登记证||</v>
      </c>
    </row>
    <row r="2358" spans="1:13" s="17" customFormat="1" ht="12">
      <c r="A2358" s="10" t="s">
        <v>34</v>
      </c>
      <c r="B2358" s="22"/>
      <c r="C2358" s="22" t="s">
        <v>473</v>
      </c>
      <c r="D2358" s="22" t="s">
        <v>10282</v>
      </c>
      <c r="E2358" s="22" t="s">
        <v>10283</v>
      </c>
      <c r="F2358" s="22"/>
      <c r="G2358" s="22"/>
      <c r="H2358" s="22"/>
      <c r="I2358" s="22"/>
      <c r="J2358" s="22"/>
      <c r="K2358" s="22"/>
      <c r="L2358" s="22"/>
      <c r="M2358" s="24" t="str">
        <f>CONCATENATE("Preet|",VLOOKUP(C2358,数据标准!E:AF,28,FALSE),"|",TRIM(D2358),"|",TRIM(D2358),"|",E2358,"|",SUBSTITUTE(SUBSTITUTE(F2358,CHAR(10),""),CHAR(13),""),"|")</f>
        <v>Preet|IP200001|228|228|股东代码证||</v>
      </c>
    </row>
    <row r="2359" spans="1:13" s="17" customFormat="1" ht="12">
      <c r="A2359" s="10" t="s">
        <v>34</v>
      </c>
      <c r="B2359" s="22"/>
      <c r="C2359" s="22" t="s">
        <v>473</v>
      </c>
      <c r="D2359" s="22" t="s">
        <v>10284</v>
      </c>
      <c r="E2359" s="22" t="s">
        <v>10285</v>
      </c>
      <c r="F2359" s="22"/>
      <c r="G2359" s="22"/>
      <c r="H2359" s="22"/>
      <c r="I2359" s="22"/>
      <c r="J2359" s="22"/>
      <c r="K2359" s="22"/>
      <c r="L2359" s="22"/>
      <c r="M2359" s="24" t="str">
        <f>CONCATENATE("Preet|",VLOOKUP(C2359,数据标准!E:AF,28,FALSE),"|",TRIM(D2359),"|",TRIM(D2359),"|",E2359,"|",SUBSTITUTE(SUBSTITUTE(F2359,CHAR(10),""),CHAR(13),""),"|")</f>
        <v>Preet|IP200001|229|229|域名注册证||</v>
      </c>
    </row>
    <row r="2360" spans="1:13" s="17" customFormat="1" ht="12">
      <c r="A2360" s="10" t="s">
        <v>34</v>
      </c>
      <c r="B2360" s="22"/>
      <c r="C2360" s="22" t="s">
        <v>473</v>
      </c>
      <c r="D2360" s="22" t="s">
        <v>10286</v>
      </c>
      <c r="E2360" s="22" t="s">
        <v>10287</v>
      </c>
      <c r="F2360" s="22"/>
      <c r="G2360" s="22"/>
      <c r="H2360" s="22"/>
      <c r="I2360" s="22"/>
      <c r="J2360" s="22"/>
      <c r="K2360" s="22"/>
      <c r="L2360" s="22"/>
      <c r="M2360" s="24" t="str">
        <f>CONCATENATE("Preet|",VLOOKUP(C2360,数据标准!E:AF,28,FALSE),"|",TRIM(D2360),"|",TRIM(D2360),"|",E2360,"|",SUBSTITUTE(SUBSTITUTE(F2360,CHAR(10),""),CHAR(13),""),"|")</f>
        <v>Preet|IP200001|230|230|证监会代码证号||</v>
      </c>
    </row>
    <row r="2361" spans="1:13" s="17" customFormat="1" ht="12">
      <c r="A2361" s="10" t="s">
        <v>34</v>
      </c>
      <c r="B2361" s="22"/>
      <c r="C2361" s="22" t="s">
        <v>473</v>
      </c>
      <c r="D2361" s="22" t="s">
        <v>4852</v>
      </c>
      <c r="E2361" s="22" t="s">
        <v>10288</v>
      </c>
      <c r="F2361" s="22"/>
      <c r="G2361" s="22"/>
      <c r="H2361" s="22"/>
      <c r="I2361" s="22"/>
      <c r="J2361" s="22"/>
      <c r="K2361" s="22"/>
      <c r="L2361" s="22"/>
      <c r="M2361" s="24" t="str">
        <f>CONCATENATE("Preet|",VLOOKUP(C2361,数据标准!E:AF,28,FALSE),"|",TRIM(D2361),"|",TRIM(D2361),"|",E2361,"|",SUBSTITUTE(SUBSTITUTE(F2361,CHAR(10),""),CHAR(13),""),"|")</f>
        <v>Preet|IP200001|231|231|审批文号||</v>
      </c>
    </row>
    <row r="2362" spans="1:13" s="17" customFormat="1" ht="12">
      <c r="A2362" s="10" t="s">
        <v>34</v>
      </c>
      <c r="B2362" s="22"/>
      <c r="C2362" s="22" t="s">
        <v>473</v>
      </c>
      <c r="D2362" s="22" t="s">
        <v>4858</v>
      </c>
      <c r="E2362" s="22" t="s">
        <v>10289</v>
      </c>
      <c r="F2362" s="22"/>
      <c r="G2362" s="22"/>
      <c r="H2362" s="22"/>
      <c r="I2362" s="22"/>
      <c r="J2362" s="22"/>
      <c r="K2362" s="22"/>
      <c r="L2362" s="22"/>
      <c r="M2362" s="24" t="str">
        <f>CONCATENATE("Preet|",VLOOKUP(C2362,数据标准!E:AF,28,FALSE),"|",TRIM(D2362),"|",TRIM(D2362),"|",E2362,"|",SUBSTITUTE(SUBSTITUTE(F2362,CHAR(10),""),CHAR(13),""),"|")</f>
        <v>Preet|IP200001|232|232|技术监督局编号||</v>
      </c>
    </row>
    <row r="2363" spans="1:13" s="17" customFormat="1" ht="12">
      <c r="A2363" s="10" t="s">
        <v>34</v>
      </c>
      <c r="B2363" s="22"/>
      <c r="C2363" s="22" t="s">
        <v>473</v>
      </c>
      <c r="D2363" s="22" t="s">
        <v>4865</v>
      </c>
      <c r="E2363" s="22" t="s">
        <v>10290</v>
      </c>
      <c r="F2363" s="22"/>
      <c r="G2363" s="22"/>
      <c r="H2363" s="22"/>
      <c r="I2363" s="22"/>
      <c r="J2363" s="22"/>
      <c r="K2363" s="22"/>
      <c r="L2363" s="22"/>
      <c r="M2363" s="24" t="str">
        <f>CONCATENATE("Preet|",VLOOKUP(C2363,数据标准!E:AF,28,FALSE),"|",TRIM(D2363),"|",TRIM(D2363),"|",E2363,"|",SUBSTITUTE(SUBSTITUTE(F2363,CHAR(10),""),CHAR(13),""),"|")</f>
        <v>Preet|IP200001|233|233|收费许可证||</v>
      </c>
    </row>
    <row r="2364" spans="1:13" s="17" customFormat="1" ht="12">
      <c r="A2364" s="10" t="s">
        <v>34</v>
      </c>
      <c r="B2364" s="22"/>
      <c r="C2364" s="22" t="s">
        <v>473</v>
      </c>
      <c r="D2364" s="22" t="s">
        <v>4872</v>
      </c>
      <c r="E2364" s="22" t="s">
        <v>10291</v>
      </c>
      <c r="F2364" s="22"/>
      <c r="G2364" s="22"/>
      <c r="H2364" s="22"/>
      <c r="I2364" s="22"/>
      <c r="J2364" s="22"/>
      <c r="K2364" s="22"/>
      <c r="L2364" s="22"/>
      <c r="M2364" s="24" t="str">
        <f>CONCATENATE("Preet|",VLOOKUP(C2364,数据标准!E:AF,28,FALSE),"|",TRIM(D2364),"|",TRIM(D2364),"|",E2364,"|",SUBSTITUTE(SUBSTITUTE(F2364,CHAR(10),""),CHAR(13),""),"|")</f>
        <v>Preet|IP200001|234|234|资质证书||</v>
      </c>
    </row>
    <row r="2365" spans="1:13" s="17" customFormat="1" ht="12">
      <c r="A2365" s="10" t="s">
        <v>34</v>
      </c>
      <c r="B2365" s="22"/>
      <c r="C2365" s="22" t="s">
        <v>473</v>
      </c>
      <c r="D2365" s="22" t="s">
        <v>10292</v>
      </c>
      <c r="E2365" s="22" t="s">
        <v>10293</v>
      </c>
      <c r="F2365" s="22"/>
      <c r="G2365" s="22"/>
      <c r="H2365" s="22"/>
      <c r="I2365" s="22"/>
      <c r="J2365" s="22"/>
      <c r="K2365" s="22"/>
      <c r="L2365" s="22"/>
      <c r="M2365" s="24" t="str">
        <f>CONCATENATE("Preet|",VLOOKUP(C2365,数据标准!E:AF,28,FALSE),"|",TRIM(D2365),"|",TRIM(D2365),"|",E2365,"|",SUBSTITUTE(SUBSTITUTE(F2365,CHAR(10),""),CHAR(13),""),"|")</f>
        <v>Preet|IP200001|235|235|第三方支付机构许可证编码||</v>
      </c>
    </row>
    <row r="2366" spans="1:13" s="17" customFormat="1" ht="12">
      <c r="A2366" s="10" t="s">
        <v>34</v>
      </c>
      <c r="B2366" s="22"/>
      <c r="C2366" s="22" t="s">
        <v>473</v>
      </c>
      <c r="D2366" s="22" t="s">
        <v>10294</v>
      </c>
      <c r="E2366" s="22" t="s">
        <v>10295</v>
      </c>
      <c r="F2366" s="22"/>
      <c r="G2366" s="22"/>
      <c r="H2366" s="22"/>
      <c r="I2366" s="22"/>
      <c r="J2366" s="22"/>
      <c r="K2366" s="22"/>
      <c r="L2366" s="22"/>
      <c r="M2366" s="24" t="str">
        <f>CONCATENATE("Preet|",VLOOKUP(C2366,数据标准!E:AF,28,FALSE),"|",TRIM(D2366),"|",TRIM(D2366),"|",E2366,"|",SUBSTITUTE(SUBSTITUTE(F2366,CHAR(10),""),CHAR(13),""),"|")</f>
        <v>Preet|IP200001|299|299|其他单位证件||</v>
      </c>
    </row>
    <row r="2367" spans="1:13" s="17" customFormat="1" ht="12">
      <c r="A2367" s="10" t="s">
        <v>189</v>
      </c>
      <c r="B2367" s="22"/>
      <c r="C2367" s="22" t="s">
        <v>3838</v>
      </c>
      <c r="D2367" s="22">
        <v>1</v>
      </c>
      <c r="E2367" s="22" t="s">
        <v>10296</v>
      </c>
      <c r="F2367" s="22"/>
      <c r="G2367" s="22"/>
      <c r="H2367" s="22"/>
      <c r="I2367" s="22"/>
      <c r="J2367" s="22"/>
      <c r="K2367" s="22"/>
      <c r="L2367" s="22"/>
      <c r="M2367" s="24" t="str">
        <f>CONCATENATE("Preet|",VLOOKUP(C2367,数据标准!E:AF,28,FALSE),"|",TRIM(D2367),"|",TRIM(D2367),"|",E2367,"|",SUBSTITUTE(SUBSTITUTE(F2367,CHAR(10),""),CHAR(13),""),"|")</f>
        <v>Preet|AR100004|1|1|基本户||</v>
      </c>
    </row>
    <row r="2368" spans="1:13" s="17" customFormat="1" ht="12">
      <c r="A2368" s="10" t="s">
        <v>189</v>
      </c>
      <c r="B2368" s="22"/>
      <c r="C2368" s="22" t="s">
        <v>3838</v>
      </c>
      <c r="D2368" s="22">
        <v>2</v>
      </c>
      <c r="E2368" s="22" t="s">
        <v>10297</v>
      </c>
      <c r="F2368" s="22"/>
      <c r="G2368" s="22"/>
      <c r="H2368" s="22"/>
      <c r="I2368" s="22"/>
      <c r="J2368" s="22"/>
      <c r="K2368" s="22"/>
      <c r="L2368" s="22"/>
      <c r="M2368" s="24" t="str">
        <f>CONCATENATE("Preet|",VLOOKUP(C2368,数据标准!E:AF,28,FALSE),"|",TRIM(D2368),"|",TRIM(D2368),"|",E2368,"|",SUBSTITUTE(SUBSTITUTE(F2368,CHAR(10),""),CHAR(13),""),"|")</f>
        <v>Preet|AR100004|2|2|一般户||</v>
      </c>
    </row>
    <row r="2369" spans="1:13" s="17" customFormat="1" ht="12">
      <c r="A2369" s="10" t="s">
        <v>189</v>
      </c>
      <c r="B2369" s="22"/>
      <c r="C2369" s="22" t="s">
        <v>3838</v>
      </c>
      <c r="D2369" s="22">
        <v>3</v>
      </c>
      <c r="E2369" s="22" t="s">
        <v>10298</v>
      </c>
      <c r="F2369" s="22"/>
      <c r="G2369" s="22"/>
      <c r="H2369" s="22"/>
      <c r="I2369" s="22"/>
      <c r="J2369" s="22"/>
      <c r="K2369" s="22"/>
      <c r="L2369" s="22"/>
      <c r="M2369" s="24" t="str">
        <f>CONCATENATE("Preet|",VLOOKUP(C2369,数据标准!E:AF,28,FALSE),"|",TRIM(D2369),"|",TRIM(D2369),"|",E2369,"|",SUBSTITUTE(SUBSTITUTE(F2369,CHAR(10),""),CHAR(13),""),"|")</f>
        <v>Preet|AR100004|3|3|专用账户||</v>
      </c>
    </row>
    <row r="2370" spans="1:13" s="17" customFormat="1" ht="12">
      <c r="A2370" s="10" t="s">
        <v>189</v>
      </c>
      <c r="B2370" s="22"/>
      <c r="C2370" s="22" t="s">
        <v>3838</v>
      </c>
      <c r="D2370" s="22">
        <v>4</v>
      </c>
      <c r="E2370" s="22" t="s">
        <v>10299</v>
      </c>
      <c r="F2370" s="22"/>
      <c r="G2370" s="22"/>
      <c r="H2370" s="22"/>
      <c r="I2370" s="22"/>
      <c r="J2370" s="22"/>
      <c r="K2370" s="22"/>
      <c r="L2370" s="22"/>
      <c r="M2370" s="24" t="str">
        <f>CONCATENATE("Preet|",VLOOKUP(C2370,数据标准!E:AF,28,FALSE),"|",TRIM(D2370),"|",TRIM(D2370),"|",E2370,"|",SUBSTITUTE(SUBSTITUTE(F2370,CHAR(10),""),CHAR(13),""),"|")</f>
        <v>Preet|AR100004|4|4|临时账户||</v>
      </c>
    </row>
    <row r="2371" spans="1:13" s="17" customFormat="1" ht="12">
      <c r="A2371" s="10" t="s">
        <v>189</v>
      </c>
      <c r="B2371" s="22"/>
      <c r="C2371" s="22" t="s">
        <v>3851</v>
      </c>
      <c r="D2371" s="22">
        <v>1</v>
      </c>
      <c r="E2371" s="22" t="s">
        <v>10300</v>
      </c>
      <c r="F2371" s="22" t="s">
        <v>10301</v>
      </c>
      <c r="G2371" s="22"/>
      <c r="H2371" s="22"/>
      <c r="I2371" s="22"/>
      <c r="J2371" s="22"/>
      <c r="K2371" s="22"/>
      <c r="L2371" s="22"/>
      <c r="M2371" s="24" t="str">
        <f>CONCATENATE("Preet|",VLOOKUP(C2371,数据标准!E:AF,28,FALSE),"|",TRIM(D2371),"|",TRIM(D2371),"|",E2371,"|",SUBSTITUTE(SUBSTITUTE(F2371,CHAR(10),""),CHAR(13),""),"|")</f>
        <v>Preet|AR100006|1|1|I类户|银行可通过Ⅰ类户为存款人提供存款、购买投资理财产品等金融产品、转账、消费和缴费支付、支取现金等服务。|</v>
      </c>
    </row>
    <row r="2372" spans="1:13" s="17" customFormat="1" ht="12">
      <c r="A2372" s="10" t="s">
        <v>189</v>
      </c>
      <c r="B2372" s="22"/>
      <c r="C2372" s="22" t="s">
        <v>3851</v>
      </c>
      <c r="D2372" s="22">
        <v>2</v>
      </c>
      <c r="E2372" s="22" t="s">
        <v>10302</v>
      </c>
      <c r="F2372" s="22" t="s">
        <v>10303</v>
      </c>
      <c r="G2372" s="22"/>
      <c r="H2372" s="22"/>
      <c r="I2372" s="22"/>
      <c r="J2372" s="22"/>
      <c r="K2372" s="22"/>
      <c r="L2372" s="22"/>
      <c r="M2372" s="24" t="str">
        <f>CONCATENATE("Preet|",VLOOKUP(C2372,数据标准!E:AF,28,FALSE),"|",TRIM(D2372),"|",TRIM(D2372),"|",E2372,"|",SUBSTITUTE(SUBSTITUTE(F2372,CHAR(10),""),CHAR(13),""),"|")</f>
        <v>Preet|AR100006|2|2|II类户|银行可通过Ⅱ类户为存款人提供存款、购买投资理财产品等金融产品、限定金额的消费和缴费支付等服务。|</v>
      </c>
    </row>
    <row r="2373" spans="1:13" s="17" customFormat="1" ht="12">
      <c r="A2373" s="10" t="s">
        <v>189</v>
      </c>
      <c r="B2373" s="22"/>
      <c r="C2373" s="22" t="s">
        <v>3851</v>
      </c>
      <c r="D2373" s="22">
        <v>3</v>
      </c>
      <c r="E2373" s="22" t="s">
        <v>10304</v>
      </c>
      <c r="F2373" s="22" t="s">
        <v>10305</v>
      </c>
      <c r="G2373" s="22"/>
      <c r="H2373" s="22"/>
      <c r="I2373" s="22"/>
      <c r="J2373" s="22"/>
      <c r="K2373" s="22"/>
      <c r="L2373" s="22"/>
      <c r="M2373" s="24" t="str">
        <f>CONCATENATE("Preet|",VLOOKUP(C2373,数据标准!E:AF,28,FALSE),"|",TRIM(D2373),"|",TRIM(D2373),"|",E2373,"|",SUBSTITUTE(SUBSTITUTE(F2373,CHAR(10),""),CHAR(13),""),"|")</f>
        <v>Preet|AR100006|3|3|III类户|银行可通过Ⅲ类户为存款人提供限定金额的消费和缴费支付服务|</v>
      </c>
    </row>
    <row r="2374" spans="1:13" s="17" customFormat="1" ht="12">
      <c r="A2374" s="10" t="s">
        <v>97</v>
      </c>
      <c r="B2374" s="22"/>
      <c r="C2374" s="22" t="s">
        <v>1795</v>
      </c>
      <c r="D2374" s="22" t="s">
        <v>7887</v>
      </c>
      <c r="E2374" s="22" t="s">
        <v>10306</v>
      </c>
      <c r="F2374" s="22"/>
      <c r="G2374" s="22"/>
      <c r="H2374" s="22"/>
      <c r="I2374" s="22"/>
      <c r="J2374" s="22"/>
      <c r="K2374" s="22"/>
      <c r="L2374" s="22"/>
      <c r="M2374" s="24" t="str">
        <f>CONCATENATE("Preet|",VLOOKUP(C2374,数据标准!E:AF,28,FALSE),"|",TRIM(D2374),"|",TRIM(D2374),"|",E2374,"|",SUBSTITUTE(SUBSTITUTE(F2374,CHAR(10),""),CHAR(13),""),"|")</f>
        <v>Preet|PD100008|D|D|日||</v>
      </c>
    </row>
    <row r="2375" spans="1:13" s="17" customFormat="1" ht="12">
      <c r="A2375" s="10" t="s">
        <v>97</v>
      </c>
      <c r="B2375" s="22"/>
      <c r="C2375" s="22" t="s">
        <v>1795</v>
      </c>
      <c r="D2375" s="22" t="s">
        <v>8953</v>
      </c>
      <c r="E2375" s="22" t="s">
        <v>10307</v>
      </c>
      <c r="F2375" s="22"/>
      <c r="G2375" s="22"/>
      <c r="H2375" s="22"/>
      <c r="I2375" s="22"/>
      <c r="J2375" s="22"/>
      <c r="K2375" s="22"/>
      <c r="L2375" s="22"/>
      <c r="M2375" s="24" t="str">
        <f>CONCATENATE("Preet|",VLOOKUP(C2375,数据标准!E:AF,28,FALSE),"|",TRIM(D2375),"|",TRIM(D2375),"|",E2375,"|",SUBSTITUTE(SUBSTITUTE(F2375,CHAR(10),""),CHAR(13),""),"|")</f>
        <v>Preet|PD100008|M|M|月||</v>
      </c>
    </row>
    <row r="2376" spans="1:13" s="17" customFormat="1" ht="12">
      <c r="A2376" s="10" t="s">
        <v>97</v>
      </c>
      <c r="B2376" s="22"/>
      <c r="C2376" s="22" t="s">
        <v>1795</v>
      </c>
      <c r="D2376" s="22" t="s">
        <v>10308</v>
      </c>
      <c r="E2376" s="22" t="s">
        <v>10309</v>
      </c>
      <c r="F2376" s="22"/>
      <c r="G2376" s="22"/>
      <c r="H2376" s="22"/>
      <c r="I2376" s="22"/>
      <c r="J2376" s="22"/>
      <c r="K2376" s="22"/>
      <c r="L2376" s="22"/>
      <c r="M2376" s="24" t="str">
        <f>CONCATENATE("Preet|",VLOOKUP(C2376,数据标准!E:AF,28,FALSE),"|",TRIM(D2376),"|",TRIM(D2376),"|",E2376,"|",SUBSTITUTE(SUBSTITUTE(F2376,CHAR(10),""),CHAR(13),""),"|")</f>
        <v>Preet|PD100008|Y|Y|年||</v>
      </c>
    </row>
    <row r="2377" spans="1:13" s="17" customFormat="1" ht="12">
      <c r="A2377" s="10" t="s">
        <v>97</v>
      </c>
      <c r="B2377" s="22"/>
      <c r="C2377" s="22" t="s">
        <v>1962</v>
      </c>
      <c r="D2377" s="22" t="s">
        <v>10002</v>
      </c>
      <c r="E2377" s="22" t="s">
        <v>10310</v>
      </c>
      <c r="F2377" s="22" t="s">
        <v>10311</v>
      </c>
      <c r="G2377" s="22"/>
      <c r="H2377" s="22"/>
      <c r="I2377" s="22"/>
      <c r="J2377" s="22"/>
      <c r="K2377" s="22"/>
      <c r="L2377" s="22"/>
      <c r="M2377" s="24" t="str">
        <f>CONCATENATE("Preet|",VLOOKUP(C2377,数据标准!E:AF,28,FALSE),"|",TRIM(D2377),"|",TRIM(D2377),"|",E2377,"|",SUBSTITUTE(SUBSTITUTE(F2377,CHAR(10),""),CHAR(13),""),"|")</f>
        <v>Preet|PD100040|10|10|定月定日周期结息|结息日为按照指定周期的指定月份计算|</v>
      </c>
    </row>
    <row r="2378" spans="1:13" s="17" customFormat="1" ht="12">
      <c r="A2378" s="10" t="s">
        <v>97</v>
      </c>
      <c r="B2378" s="22"/>
      <c r="C2378" s="22" t="s">
        <v>1962</v>
      </c>
      <c r="D2378" s="22" t="s">
        <v>10004</v>
      </c>
      <c r="E2378" s="22" t="s">
        <v>10312</v>
      </c>
      <c r="F2378" s="22" t="s">
        <v>10313</v>
      </c>
      <c r="G2378" s="22"/>
      <c r="H2378" s="22"/>
      <c r="I2378" s="22"/>
      <c r="J2378" s="22"/>
      <c r="K2378" s="22"/>
      <c r="L2378" s="22"/>
      <c r="M2378" s="24" t="str">
        <f>CONCATENATE("Preet|",VLOOKUP(C2378,数据标准!E:AF,28,FALSE),"|",TRIM(D2378),"|",TRIM(D2378),"|",E2378,"|",SUBSTITUTE(SUBSTITUTE(F2378,CHAR(10),""),CHAR(13),""),"|")</f>
        <v>Preet|PD100040|11|11|按月定月结息|按照指定月份开始按月结息|</v>
      </c>
    </row>
    <row r="2379" spans="1:13" s="17" customFormat="1" ht="12">
      <c r="A2379" s="10" t="s">
        <v>97</v>
      </c>
      <c r="B2379" s="22"/>
      <c r="C2379" s="22" t="s">
        <v>1962</v>
      </c>
      <c r="D2379" s="22" t="s">
        <v>10006</v>
      </c>
      <c r="E2379" s="22" t="s">
        <v>10314</v>
      </c>
      <c r="F2379" s="22" t="s">
        <v>10315</v>
      </c>
      <c r="G2379" s="22"/>
      <c r="H2379" s="22"/>
      <c r="I2379" s="22"/>
      <c r="J2379" s="22"/>
      <c r="K2379" s="22"/>
      <c r="L2379" s="22"/>
      <c r="M2379" s="24" t="str">
        <f>CONCATENATE("Preet|",VLOOKUP(C2379,数据标准!E:AF,28,FALSE),"|",TRIM(D2379),"|",TRIM(D2379),"|",E2379,"|",SUBSTITUTE(SUBSTITUTE(F2379,CHAR(10),""),CHAR(13),""),"|")</f>
        <v>Preet|PD100040|12|12|按偶数月定月结息|利息按2/4/6/8…月结息，目前只适用于定月定日结息方式|</v>
      </c>
    </row>
    <row r="2380" spans="1:13" s="17" customFormat="1" ht="12">
      <c r="A2380" s="10" t="s">
        <v>97</v>
      </c>
      <c r="B2380" s="22"/>
      <c r="C2380" s="22" t="s">
        <v>1962</v>
      </c>
      <c r="D2380" s="22" t="s">
        <v>10008</v>
      </c>
      <c r="E2380" s="22" t="s">
        <v>10316</v>
      </c>
      <c r="F2380" s="22" t="s">
        <v>10317</v>
      </c>
      <c r="G2380" s="22"/>
      <c r="H2380" s="22"/>
      <c r="I2380" s="22"/>
      <c r="J2380" s="22"/>
      <c r="K2380" s="22"/>
      <c r="L2380" s="22"/>
      <c r="M2380" s="24" t="str">
        <f>CONCATENATE("Preet|",VLOOKUP(C2380,数据标准!E:AF,28,FALSE),"|",TRIM(D2380),"|",TRIM(D2380),"|",E2380,"|",SUBSTITUTE(SUBSTITUTE(F2380,CHAR(10),""),CHAR(13),""),"|")</f>
        <v>Preet|PD100040|13|13|按4个月定月结息|为4/8/12月21结息，目前只适用于定月定日结息方式|</v>
      </c>
    </row>
    <row r="2381" spans="1:13" s="17" customFormat="1" ht="12">
      <c r="A2381" s="10" t="s">
        <v>97</v>
      </c>
      <c r="B2381" s="22"/>
      <c r="C2381" s="22" t="s">
        <v>1962</v>
      </c>
      <c r="D2381" s="22" t="s">
        <v>10010</v>
      </c>
      <c r="E2381" s="22" t="s">
        <v>10318</v>
      </c>
      <c r="F2381" s="22" t="s">
        <v>10319</v>
      </c>
      <c r="G2381" s="22"/>
      <c r="H2381" s="22"/>
      <c r="I2381" s="22"/>
      <c r="J2381" s="22"/>
      <c r="K2381" s="22"/>
      <c r="L2381" s="22"/>
      <c r="M2381" s="24" t="str">
        <f>CONCATENATE("Preet|",VLOOKUP(C2381,数据标准!E:AF,28,FALSE),"|",TRIM(D2381),"|",TRIM(D2381),"|",E2381,"|",SUBSTITUTE(SUBSTITUTE(F2381,CHAR(10),""),CHAR(13),""),"|")</f>
        <v>Preet|PD100040|14|14|按年定月结息|为每年的指定月份|</v>
      </c>
    </row>
    <row r="2382" spans="1:13" s="17" customFormat="1" ht="12">
      <c r="A2382" s="10" t="s">
        <v>97</v>
      </c>
      <c r="B2382" s="22"/>
      <c r="C2382" s="22" t="s">
        <v>1962</v>
      </c>
      <c r="D2382" s="22" t="s">
        <v>10022</v>
      </c>
      <c r="E2382" s="22" t="s">
        <v>10320</v>
      </c>
      <c r="F2382" s="22" t="s">
        <v>10321</v>
      </c>
      <c r="G2382" s="22"/>
      <c r="H2382" s="22"/>
      <c r="I2382" s="22"/>
      <c r="J2382" s="22"/>
      <c r="K2382" s="22"/>
      <c r="L2382" s="22"/>
      <c r="M2382" s="24" t="str">
        <f>CONCATENATE("Preet|",VLOOKUP(C2382,数据标准!E:AF,28,FALSE),"|",TRIM(D2382),"|",TRIM(D2382),"|",E2382,"|",SUBSTITUTE(SUBSTITUTE(F2382,CHAR(10),""),CHAR(13),""),"|")</f>
        <v>Preet|PD100040|20|20|起息日周期结息|结息日根据结息周期计算起息日的对日|</v>
      </c>
    </row>
    <row r="2383" spans="1:13" s="17" customFormat="1" ht="12">
      <c r="A2383" s="10" t="s">
        <v>97</v>
      </c>
      <c r="B2383" s="22"/>
      <c r="C2383" s="22" t="s">
        <v>1962</v>
      </c>
      <c r="D2383" s="22" t="s">
        <v>10024</v>
      </c>
      <c r="E2383" s="22" t="s">
        <v>10322</v>
      </c>
      <c r="F2383" s="22" t="s">
        <v>10323</v>
      </c>
      <c r="G2383" s="22"/>
      <c r="H2383" s="22"/>
      <c r="I2383" s="22"/>
      <c r="J2383" s="22"/>
      <c r="K2383" s="22"/>
      <c r="L2383" s="22"/>
      <c r="M2383" s="24" t="str">
        <f>CONCATENATE("Preet|",VLOOKUP(C2383,数据标准!E:AF,28,FALSE),"|",TRIM(D2383),"|",TRIM(D2383),"|",E2383,"|",SUBSTITUTE(SUBSTITUTE(F2383,CHAR(10),""),CHAR(13),""),"|")</f>
        <v>Preet|PD100040|21|21|按月结息|利息每月支付一次|</v>
      </c>
    </row>
    <row r="2384" spans="1:13" s="17" customFormat="1" ht="12">
      <c r="A2384" s="10" t="s">
        <v>97</v>
      </c>
      <c r="B2384" s="22"/>
      <c r="C2384" s="22" t="s">
        <v>1962</v>
      </c>
      <c r="D2384" s="22" t="s">
        <v>10026</v>
      </c>
      <c r="E2384" s="22" t="s">
        <v>10324</v>
      </c>
      <c r="F2384" s="22" t="s">
        <v>10325</v>
      </c>
      <c r="G2384" s="22"/>
      <c r="H2384" s="22"/>
      <c r="I2384" s="22"/>
      <c r="J2384" s="22"/>
      <c r="K2384" s="22"/>
      <c r="L2384" s="22"/>
      <c r="M2384" s="24" t="str">
        <f>CONCATENATE("Preet|",VLOOKUP(C2384,数据标准!E:AF,28,FALSE),"|",TRIM(D2384),"|",TRIM(D2384),"|",E2384,"|",SUBSTITUTE(SUBSTITUTE(F2384,CHAR(10),""),CHAR(13),""),"|")</f>
        <v>Preet|PD100040|22|22|按季结息|利息每季支付一次|</v>
      </c>
    </row>
    <row r="2385" spans="1:13" s="17" customFormat="1" ht="12">
      <c r="A2385" s="10" t="s">
        <v>97</v>
      </c>
      <c r="B2385" s="22"/>
      <c r="C2385" s="22" t="s">
        <v>1962</v>
      </c>
      <c r="D2385" s="22" t="s">
        <v>10028</v>
      </c>
      <c r="E2385" s="22" t="s">
        <v>10326</v>
      </c>
      <c r="F2385" s="22" t="s">
        <v>10327</v>
      </c>
      <c r="G2385" s="22"/>
      <c r="H2385" s="22"/>
      <c r="I2385" s="22"/>
      <c r="J2385" s="22"/>
      <c r="K2385" s="22"/>
      <c r="L2385" s="22"/>
      <c r="M2385" s="24" t="str">
        <f>CONCATENATE("Preet|",VLOOKUP(C2385,数据标准!E:AF,28,FALSE),"|",TRIM(D2385),"|",TRIM(D2385),"|",E2385,"|",SUBSTITUTE(SUBSTITUTE(F2385,CHAR(10),""),CHAR(13),""),"|")</f>
        <v>Preet|PD100040|23|23|半年结息|利息每半年支付一次，当结息方式为1时，则为6/12月的21日；当结息方式为2、3时，则为最初拨贷日或首个结息日的半年对日|</v>
      </c>
    </row>
    <row r="2386" spans="1:13" s="17" customFormat="1" ht="12">
      <c r="A2386" s="10" t="s">
        <v>97</v>
      </c>
      <c r="B2386" s="22"/>
      <c r="C2386" s="22" t="s">
        <v>1962</v>
      </c>
      <c r="D2386" s="22" t="s">
        <v>10030</v>
      </c>
      <c r="E2386" s="22" t="s">
        <v>10328</v>
      </c>
      <c r="F2386" s="22" t="s">
        <v>10329</v>
      </c>
      <c r="G2386" s="22"/>
      <c r="H2386" s="22"/>
      <c r="I2386" s="22"/>
      <c r="J2386" s="22"/>
      <c r="K2386" s="22"/>
      <c r="L2386" s="22"/>
      <c r="M2386" s="24" t="str">
        <f>CONCATENATE("Preet|",VLOOKUP(C2386,数据标准!E:AF,28,FALSE),"|",TRIM(D2386),"|",TRIM(D2386),"|",E2386,"|",SUBSTITUTE(SUBSTITUTE(F2386,CHAR(10),""),CHAR(13),""),"|")</f>
        <v>Preet|PD100040|24|24|按年结息|最初拨贷日或首个结息日的按年对日|</v>
      </c>
    </row>
    <row r="2387" spans="1:13" s="17" customFormat="1" ht="12">
      <c r="A2387" s="10" t="s">
        <v>97</v>
      </c>
      <c r="B2387" s="22"/>
      <c r="C2387" s="22" t="s">
        <v>1962</v>
      </c>
      <c r="D2387" s="22" t="s">
        <v>10032</v>
      </c>
      <c r="E2387" s="22" t="s">
        <v>10330</v>
      </c>
      <c r="F2387" s="22" t="s">
        <v>10331</v>
      </c>
      <c r="G2387" s="22"/>
      <c r="H2387" s="22"/>
      <c r="I2387" s="22"/>
      <c r="J2387" s="22"/>
      <c r="K2387" s="22"/>
      <c r="L2387" s="22"/>
      <c r="M2387" s="24" t="str">
        <f>CONCATENATE("Preet|",VLOOKUP(C2387,数据标准!E:AF,28,FALSE),"|",TRIM(D2387),"|",TRIM(D2387),"|",E2387,"|",SUBSTITUTE(SUBSTITUTE(F2387,CHAR(10),""),CHAR(13),""),"|")</f>
        <v>Preet|PD100040|25|25|按日结息|利息每天支付一次|</v>
      </c>
    </row>
    <row r="2388" spans="1:13" s="17" customFormat="1" ht="12">
      <c r="A2388" s="10" t="s">
        <v>97</v>
      </c>
      <c r="B2388" s="22"/>
      <c r="C2388" s="22" t="s">
        <v>1962</v>
      </c>
      <c r="D2388" s="22" t="s">
        <v>10042</v>
      </c>
      <c r="E2388" s="22" t="s">
        <v>10332</v>
      </c>
      <c r="F2388" s="22" t="s">
        <v>10333</v>
      </c>
      <c r="G2388" s="22"/>
      <c r="H2388" s="22"/>
      <c r="I2388" s="22"/>
      <c r="J2388" s="22"/>
      <c r="K2388" s="22"/>
      <c r="L2388" s="22"/>
      <c r="M2388" s="24" t="str">
        <f>CONCATENATE("Preet|",VLOOKUP(C2388,数据标准!E:AF,28,FALSE),"|",TRIM(D2388),"|",TRIM(D2388),"|",E2388,"|",SUBSTITUTE(SUBSTITUTE(F2388,CHAR(10),""),CHAR(13),""),"|")</f>
        <v>Preet|PD100040|30|30|利随本清|利息在合约到期日随本金一起支付。|</v>
      </c>
    </row>
    <row r="2389" spans="1:13" s="17" customFormat="1" ht="12">
      <c r="A2389" s="10" t="s">
        <v>97</v>
      </c>
      <c r="B2389" s="22"/>
      <c r="C2389" s="22" t="s">
        <v>1962</v>
      </c>
      <c r="D2389" s="22">
        <v>40</v>
      </c>
      <c r="E2389" s="22" t="s">
        <v>10334</v>
      </c>
      <c r="F2389" s="22" t="s">
        <v>10335</v>
      </c>
      <c r="G2389" s="22"/>
      <c r="H2389" s="22"/>
      <c r="I2389" s="22"/>
      <c r="J2389" s="22"/>
      <c r="K2389" s="22"/>
      <c r="L2389" s="22"/>
      <c r="M2389" s="24" t="str">
        <f>CONCATENATE("Preet|",VLOOKUP(C2389,数据标准!E:AF,28,FALSE),"|",TRIM(D2389),"|",TRIM(D2389),"|",E2389,"|",SUBSTITUTE(SUBSTITUTE(F2389,CHAR(10),""),CHAR(13),""),"|")</f>
        <v>Preet|PD100040|40|40|预收|指发生业务初始即扣收利息，如贴现业务|</v>
      </c>
    </row>
    <row r="2390" spans="1:13" s="17" customFormat="1" ht="12">
      <c r="A2390" s="10" t="s">
        <v>97</v>
      </c>
      <c r="B2390" s="22"/>
      <c r="C2390" s="22" t="s">
        <v>1962</v>
      </c>
      <c r="D2390" s="22" t="s">
        <v>10082</v>
      </c>
      <c r="E2390" s="22" t="s">
        <v>10336</v>
      </c>
      <c r="F2390" s="22" t="s">
        <v>10337</v>
      </c>
      <c r="G2390" s="22"/>
      <c r="H2390" s="22"/>
      <c r="I2390" s="22"/>
      <c r="J2390" s="22"/>
      <c r="K2390" s="22"/>
      <c r="L2390" s="22"/>
      <c r="M2390" s="24" t="str">
        <f>CONCATENATE("Preet|",VLOOKUP(C2390,数据标准!E:AF,28,FALSE),"|",TRIM(D2390),"|",TRIM(D2390),"|",E2390,"|",SUBSTITUTE(SUBSTITUTE(F2390,CHAR(10),""),CHAR(13),""),"|")</f>
        <v>Preet|PD100040|50|50|按还款计划结息|根据还款计划，在还款日时，将本金余额截止到当日的利息结清|</v>
      </c>
    </row>
    <row r="2391" spans="1:13" s="17" customFormat="1" ht="12">
      <c r="A2391" s="10" t="s">
        <v>189</v>
      </c>
      <c r="B2391" s="22"/>
      <c r="C2391" s="22" t="s">
        <v>3566</v>
      </c>
      <c r="D2391" s="22">
        <v>1</v>
      </c>
      <c r="E2391" s="22" t="s">
        <v>10338</v>
      </c>
      <c r="F2391" s="22"/>
      <c r="G2391" s="22"/>
      <c r="H2391" s="22"/>
      <c r="I2391" s="22"/>
      <c r="J2391" s="22"/>
      <c r="K2391" s="22"/>
      <c r="L2391" s="22"/>
      <c r="M2391" s="24" t="str">
        <f>CONCATENATE("Preet|",VLOOKUP(C2391,数据标准!E:AF,28,FALSE),"|",TRIM(D2391),"|",TRIM(D2391),"|",E2391,"|",SUBSTITUTE(SUBSTITUTE(F2391,CHAR(10),""),CHAR(13),""),"|")</f>
        <v>Preet|FN000004|1|1|资产类||</v>
      </c>
    </row>
    <row r="2392" spans="1:13" s="17" customFormat="1" ht="12">
      <c r="A2392" s="10" t="s">
        <v>189</v>
      </c>
      <c r="B2392" s="22"/>
      <c r="C2392" s="22" t="s">
        <v>3566</v>
      </c>
      <c r="D2392" s="22">
        <v>2</v>
      </c>
      <c r="E2392" s="22" t="s">
        <v>10339</v>
      </c>
      <c r="F2392" s="22"/>
      <c r="G2392" s="22"/>
      <c r="H2392" s="22"/>
      <c r="I2392" s="22"/>
      <c r="J2392" s="22"/>
      <c r="K2392" s="22"/>
      <c r="L2392" s="22"/>
      <c r="M2392" s="24" t="str">
        <f>CONCATENATE("Preet|",VLOOKUP(C2392,数据标准!E:AF,28,FALSE),"|",TRIM(D2392),"|",TRIM(D2392),"|",E2392,"|",SUBSTITUTE(SUBSTITUTE(F2392,CHAR(10),""),CHAR(13),""),"|")</f>
        <v>Preet|FN000004|2|2|负债类||</v>
      </c>
    </row>
    <row r="2393" spans="1:13" s="17" customFormat="1" ht="12">
      <c r="A2393" s="10" t="s">
        <v>189</v>
      </c>
      <c r="B2393" s="22"/>
      <c r="C2393" s="22" t="s">
        <v>3566</v>
      </c>
      <c r="D2393" s="22">
        <v>3</v>
      </c>
      <c r="E2393" s="22" t="s">
        <v>10340</v>
      </c>
      <c r="F2393" s="22"/>
      <c r="G2393" s="22"/>
      <c r="H2393" s="22"/>
      <c r="I2393" s="22"/>
      <c r="J2393" s="22"/>
      <c r="K2393" s="22"/>
      <c r="L2393" s="22"/>
      <c r="M2393" s="24" t="str">
        <f>CONCATENATE("Preet|",VLOOKUP(C2393,数据标准!E:AF,28,FALSE),"|",TRIM(D2393),"|",TRIM(D2393),"|",E2393,"|",SUBSTITUTE(SUBSTITUTE(F2393,CHAR(10),""),CHAR(13),""),"|")</f>
        <v>Preet|FN000004|3|3|资产负债共同类||</v>
      </c>
    </row>
    <row r="2394" spans="1:13" s="17" customFormat="1" ht="12">
      <c r="A2394" s="10" t="s">
        <v>189</v>
      </c>
      <c r="B2394" s="22"/>
      <c r="C2394" s="22" t="s">
        <v>3566</v>
      </c>
      <c r="D2394" s="22">
        <v>4</v>
      </c>
      <c r="E2394" s="22" t="s">
        <v>10341</v>
      </c>
      <c r="F2394" s="22"/>
      <c r="G2394" s="22"/>
      <c r="H2394" s="22"/>
      <c r="I2394" s="22"/>
      <c r="J2394" s="22"/>
      <c r="K2394" s="22"/>
      <c r="L2394" s="22"/>
      <c r="M2394" s="24" t="str">
        <f>CONCATENATE("Preet|",VLOOKUP(C2394,数据标准!E:AF,28,FALSE),"|",TRIM(D2394),"|",TRIM(D2394),"|",E2394,"|",SUBSTITUTE(SUBSTITUTE(F2394,CHAR(10),""),CHAR(13),""),"|")</f>
        <v>Preet|FN000004|4|4|所有者权益类||</v>
      </c>
    </row>
    <row r="2395" spans="1:13" s="17" customFormat="1" ht="12">
      <c r="A2395" s="10" t="s">
        <v>189</v>
      </c>
      <c r="B2395" s="22"/>
      <c r="C2395" s="22" t="s">
        <v>3566</v>
      </c>
      <c r="D2395" s="22">
        <v>5</v>
      </c>
      <c r="E2395" s="22" t="s">
        <v>10342</v>
      </c>
      <c r="F2395" s="22"/>
      <c r="G2395" s="22"/>
      <c r="H2395" s="22"/>
      <c r="I2395" s="22"/>
      <c r="J2395" s="22"/>
      <c r="K2395" s="22"/>
      <c r="L2395" s="22"/>
      <c r="M2395" s="24" t="str">
        <f>CONCATENATE("Preet|",VLOOKUP(C2395,数据标准!E:AF,28,FALSE),"|",TRIM(D2395),"|",TRIM(D2395),"|",E2395,"|",SUBSTITUTE(SUBSTITUTE(F2395,CHAR(10),""),CHAR(13),""),"|")</f>
        <v>Preet|FN000004|5|5|损益收入类||</v>
      </c>
    </row>
    <row r="2396" spans="1:13" s="17" customFormat="1" ht="12">
      <c r="A2396" s="10" t="s">
        <v>189</v>
      </c>
      <c r="B2396" s="22"/>
      <c r="C2396" s="22" t="s">
        <v>3566</v>
      </c>
      <c r="D2396" s="22">
        <v>6</v>
      </c>
      <c r="E2396" s="22" t="s">
        <v>10343</v>
      </c>
      <c r="F2396" s="22"/>
      <c r="G2396" s="22"/>
      <c r="H2396" s="22"/>
      <c r="I2396" s="22"/>
      <c r="J2396" s="22"/>
      <c r="K2396" s="22"/>
      <c r="L2396" s="22"/>
      <c r="M2396" s="24" t="str">
        <f>CONCATENATE("Preet|",VLOOKUP(C2396,数据标准!E:AF,28,FALSE),"|",TRIM(D2396),"|",TRIM(D2396),"|",E2396,"|",SUBSTITUTE(SUBSTITUTE(F2396,CHAR(10),""),CHAR(13),""),"|")</f>
        <v>Preet|FN000004|6|6|损益支出类||</v>
      </c>
    </row>
    <row r="2397" spans="1:13" s="17" customFormat="1" ht="12">
      <c r="A2397" s="10" t="s">
        <v>189</v>
      </c>
      <c r="B2397" s="22"/>
      <c r="C2397" s="22" t="s">
        <v>3566</v>
      </c>
      <c r="D2397" s="22">
        <v>7</v>
      </c>
      <c r="E2397" s="22" t="s">
        <v>10344</v>
      </c>
      <c r="F2397" s="22"/>
      <c r="G2397" s="22"/>
      <c r="H2397" s="22"/>
      <c r="I2397" s="22"/>
      <c r="J2397" s="22"/>
      <c r="K2397" s="22"/>
      <c r="L2397" s="22"/>
      <c r="M2397" s="24" t="str">
        <f>CONCATENATE("Preet|",VLOOKUP(C2397,数据标准!E:AF,28,FALSE),"|",TRIM(D2397),"|",TRIM(D2397),"|",E2397,"|",SUBSTITUTE(SUBSTITUTE(F2397,CHAR(10),""),CHAR(13),""),"|")</f>
        <v>Preet|FN000004|7|7|登记簿科目||</v>
      </c>
    </row>
    <row r="2398" spans="1:13" s="17" customFormat="1" ht="12">
      <c r="A2398" s="10" t="s">
        <v>189</v>
      </c>
      <c r="B2398" s="22"/>
      <c r="C2398" s="22" t="s">
        <v>3566</v>
      </c>
      <c r="D2398" s="22">
        <v>9</v>
      </c>
      <c r="E2398" s="22" t="s">
        <v>10345</v>
      </c>
      <c r="F2398" s="22"/>
      <c r="G2398" s="22"/>
      <c r="H2398" s="22"/>
      <c r="I2398" s="22"/>
      <c r="J2398" s="22"/>
      <c r="K2398" s="22"/>
      <c r="L2398" s="22"/>
      <c r="M2398" s="24" t="str">
        <f>CONCATENATE("Preet|",VLOOKUP(C2398,数据标准!E:AF,28,FALSE),"|",TRIM(D2398),"|",TRIM(D2398),"|",E2398,"|",SUBSTITUTE(SUBSTITUTE(F2398,CHAR(10),""),CHAR(13),""),"|")</f>
        <v>Preet|FN000004|9|9|表外类||</v>
      </c>
    </row>
    <row r="2399" spans="1:13" s="17" customFormat="1" ht="12">
      <c r="A2399" s="10" t="s">
        <v>189</v>
      </c>
      <c r="B2399" s="22"/>
      <c r="C2399" s="22" t="s">
        <v>3573</v>
      </c>
      <c r="D2399" s="22">
        <v>1</v>
      </c>
      <c r="E2399" s="22" t="s">
        <v>10346</v>
      </c>
      <c r="F2399" s="22"/>
      <c r="G2399" s="22"/>
      <c r="H2399" s="22"/>
      <c r="I2399" s="22"/>
      <c r="J2399" s="22"/>
      <c r="K2399" s="22"/>
      <c r="L2399" s="22"/>
      <c r="M2399" s="24" t="str">
        <f>CONCATENATE("Preet|",VLOOKUP(C2399,数据标准!E:AF,28,FALSE),"|",TRIM(D2399),"|",TRIM(D2399),"|",E2399,"|",SUBSTITUTE(SUBSTITUTE(F2399,CHAR(10),""),CHAR(13),""),"|")</f>
        <v>Preet|FN000005|1|1|一级科目||</v>
      </c>
    </row>
    <row r="2400" spans="1:13" s="17" customFormat="1" ht="12">
      <c r="A2400" s="10" t="s">
        <v>189</v>
      </c>
      <c r="B2400" s="22"/>
      <c r="C2400" s="22" t="s">
        <v>3573</v>
      </c>
      <c r="D2400" s="22">
        <v>2</v>
      </c>
      <c r="E2400" s="22" t="s">
        <v>10347</v>
      </c>
      <c r="F2400" s="22"/>
      <c r="G2400" s="22"/>
      <c r="H2400" s="22"/>
      <c r="I2400" s="22"/>
      <c r="J2400" s="22"/>
      <c r="K2400" s="22"/>
      <c r="L2400" s="22"/>
      <c r="M2400" s="24" t="str">
        <f>CONCATENATE("Preet|",VLOOKUP(C2400,数据标准!E:AF,28,FALSE),"|",TRIM(D2400),"|",TRIM(D2400),"|",E2400,"|",SUBSTITUTE(SUBSTITUTE(F2400,CHAR(10),""),CHAR(13),""),"|")</f>
        <v>Preet|FN000005|2|2|二级科目||</v>
      </c>
    </row>
    <row r="2401" spans="1:13" s="17" customFormat="1" ht="12">
      <c r="A2401" s="10" t="s">
        <v>189</v>
      </c>
      <c r="B2401" s="22"/>
      <c r="C2401" s="22" t="s">
        <v>3573</v>
      </c>
      <c r="D2401" s="22">
        <v>3</v>
      </c>
      <c r="E2401" s="22" t="s">
        <v>10348</v>
      </c>
      <c r="F2401" s="22"/>
      <c r="G2401" s="22"/>
      <c r="H2401" s="22"/>
      <c r="I2401" s="22"/>
      <c r="J2401" s="22"/>
      <c r="K2401" s="22"/>
      <c r="L2401" s="22"/>
      <c r="M2401" s="24" t="str">
        <f>CONCATENATE("Preet|",VLOOKUP(C2401,数据标准!E:AF,28,FALSE),"|",TRIM(D2401),"|",TRIM(D2401),"|",E2401,"|",SUBSTITUTE(SUBSTITUTE(F2401,CHAR(10),""),CHAR(13),""),"|")</f>
        <v>Preet|FN000005|3|3|三级科目||</v>
      </c>
    </row>
    <row r="2402" spans="1:13" s="17" customFormat="1" ht="12">
      <c r="A2402" s="10" t="s">
        <v>226</v>
      </c>
      <c r="B2402" s="22"/>
      <c r="C2402" s="25" t="s">
        <v>4121</v>
      </c>
      <c r="D2402" s="22" t="s">
        <v>6355</v>
      </c>
      <c r="E2402" s="22" t="s">
        <v>10349</v>
      </c>
      <c r="F2402" s="22"/>
      <c r="G2402" s="22"/>
      <c r="H2402" s="22"/>
      <c r="I2402" s="22"/>
      <c r="J2402" s="22"/>
      <c r="K2402" s="22"/>
      <c r="L2402" s="22"/>
      <c r="M2402" s="24" t="str">
        <f>CONCATENATE("Preet|",VLOOKUP(C2402,数据标准!E:AF,28,FALSE),"|",TRIM(D2402),"|",TRIM(D2402),"|",E2402,"|",SUBSTITUTE(SUBSTITUTE(F2402,CHAR(10),""),CHAR(13),""),"|")</f>
        <v>Preet|EV000015|C|C|贷/收||</v>
      </c>
    </row>
    <row r="2403" spans="1:13" s="17" customFormat="1" ht="12">
      <c r="A2403" s="10" t="s">
        <v>226</v>
      </c>
      <c r="B2403" s="22"/>
      <c r="C2403" s="25" t="s">
        <v>4121</v>
      </c>
      <c r="D2403" s="22" t="s">
        <v>7887</v>
      </c>
      <c r="E2403" s="22" t="s">
        <v>10350</v>
      </c>
      <c r="F2403" s="22"/>
      <c r="G2403" s="22"/>
      <c r="H2403" s="22"/>
      <c r="I2403" s="22"/>
      <c r="J2403" s="22"/>
      <c r="K2403" s="22"/>
      <c r="L2403" s="22"/>
      <c r="M2403" s="24" t="str">
        <f>CONCATENATE("Preet|",VLOOKUP(C2403,数据标准!E:AF,28,FALSE),"|",TRIM(D2403),"|",TRIM(D2403),"|",E2403,"|",SUBSTITUTE(SUBSTITUTE(F2403,CHAR(10),""),CHAR(13),""),"|")</f>
        <v>Preet|EV000015|D|D|借/付||</v>
      </c>
    </row>
    <row r="2404" spans="1:13" s="17" customFormat="1" ht="12">
      <c r="A2404" s="10" t="s">
        <v>226</v>
      </c>
      <c r="B2404" s="22"/>
      <c r="C2404" s="22" t="s">
        <v>4126</v>
      </c>
      <c r="D2404" s="22" t="s">
        <v>9584</v>
      </c>
      <c r="E2404" s="22" t="s">
        <v>10351</v>
      </c>
      <c r="F2404" s="22"/>
      <c r="G2404" s="22"/>
      <c r="H2404" s="22"/>
      <c r="I2404" s="22"/>
      <c r="J2404" s="22"/>
      <c r="K2404" s="22"/>
      <c r="L2404" s="22"/>
      <c r="M2404" s="24" t="str">
        <f>CONCATENATE("Preet|",VLOOKUP(C2404,数据标准!E:AF,28,FALSE),"|",TRIM(D2404),"|",TRIM(D2404),"|",E2404,"|",SUBSTITUTE(SUBSTITUTE(F2404,CHAR(10),""),CHAR(13),""),"|")</f>
        <v>Preet|EV000016|T|T|当日冲正||</v>
      </c>
    </row>
    <row r="2405" spans="1:13" s="17" customFormat="1" ht="12">
      <c r="A2405" s="10" t="s">
        <v>226</v>
      </c>
      <c r="B2405" s="22"/>
      <c r="C2405" s="22" t="s">
        <v>4126</v>
      </c>
      <c r="D2405" s="22" t="s">
        <v>9364</v>
      </c>
      <c r="E2405" s="22" t="s">
        <v>10352</v>
      </c>
      <c r="F2405" s="22"/>
      <c r="G2405" s="22"/>
      <c r="H2405" s="22"/>
      <c r="I2405" s="22"/>
      <c r="J2405" s="22"/>
      <c r="K2405" s="22"/>
      <c r="L2405" s="22"/>
      <c r="M2405" s="24" t="str">
        <f>CONCATENATE("Preet|",VLOOKUP(C2405,数据标准!E:AF,28,FALSE),"|",TRIM(D2405),"|",TRIM(D2405),"|",E2405,"|",SUBSTITUTE(SUBSTITUTE(F2405,CHAR(10),""),CHAR(13),""),"|")</f>
        <v>Preet|EV000016|R|R|隔日冲正||</v>
      </c>
    </row>
    <row r="2406" spans="1:13" s="17" customFormat="1" ht="12">
      <c r="A2406" s="10" t="s">
        <v>226</v>
      </c>
      <c r="B2406" s="22"/>
      <c r="C2406" s="22" t="s">
        <v>4126</v>
      </c>
      <c r="D2406" s="22" t="s">
        <v>6249</v>
      </c>
      <c r="E2406" s="22" t="s">
        <v>10353</v>
      </c>
      <c r="F2406" s="22"/>
      <c r="G2406" s="22"/>
      <c r="H2406" s="22"/>
      <c r="I2406" s="22"/>
      <c r="J2406" s="22"/>
      <c r="K2406" s="22"/>
      <c r="L2406" s="22"/>
      <c r="M2406" s="24" t="str">
        <f>CONCATENATE("Preet|",VLOOKUP(C2406,数据标准!E:AF,28,FALSE),"|",TRIM(D2406),"|",TRIM(D2406),"|",E2406,"|",SUBSTITUTE(SUBSTITUTE(F2406,CHAR(10),""),CHAR(13),""),"|")</f>
        <v>Preet|EV000016|B|B|跨年冲正||</v>
      </c>
    </row>
    <row r="2407" spans="1:13" s="17" customFormat="1" ht="12">
      <c r="A2407" s="10" t="s">
        <v>189</v>
      </c>
      <c r="B2407" s="22"/>
      <c r="C2407" s="22" t="s">
        <v>4132</v>
      </c>
      <c r="D2407" s="22" t="s">
        <v>10308</v>
      </c>
      <c r="E2407" s="22" t="s">
        <v>10354</v>
      </c>
      <c r="F2407" s="22"/>
      <c r="G2407" s="22"/>
      <c r="H2407" s="22"/>
      <c r="I2407" s="22"/>
      <c r="J2407" s="22"/>
      <c r="K2407" s="22"/>
      <c r="L2407" s="22"/>
      <c r="M2407" s="24" t="str">
        <f>CONCATENATE("Preet|",VLOOKUP(C2407,数据标准!E:AF,28,FALSE),"|",TRIM(D2407),"|",TRIM(D2407),"|",E2407,"|",SUBSTITUTE(SUBSTITUTE(F2407,CHAR(10),""),CHAR(13),""),"|")</f>
        <v>Preet|EV000017|Y|Y|冲正||</v>
      </c>
    </row>
    <row r="2408" spans="1:13" s="17" customFormat="1" ht="12">
      <c r="A2408" s="10" t="s">
        <v>189</v>
      </c>
      <c r="B2408" s="22"/>
      <c r="C2408" s="22" t="s">
        <v>4132</v>
      </c>
      <c r="D2408" s="22" t="s">
        <v>9073</v>
      </c>
      <c r="E2408" s="22" t="s">
        <v>10355</v>
      </c>
      <c r="F2408" s="22"/>
      <c r="G2408" s="22"/>
      <c r="H2408" s="22"/>
      <c r="I2408" s="22"/>
      <c r="J2408" s="22"/>
      <c r="K2408" s="22"/>
      <c r="L2408" s="22"/>
      <c r="M2408" s="24" t="str">
        <f>CONCATENATE("Preet|",VLOOKUP(C2408,数据标准!E:AF,28,FALSE),"|",TRIM(D2408),"|",TRIM(D2408),"|",E2408,"|",SUBSTITUTE(SUBSTITUTE(F2408,CHAR(10),""),CHAR(13),""),"|")</f>
        <v>Preet|EV000017|N|N|正常||</v>
      </c>
    </row>
    <row r="2409" spans="1:13" s="17" customFormat="1" ht="12">
      <c r="A2409" s="10" t="s">
        <v>189</v>
      </c>
      <c r="B2409" s="22"/>
      <c r="C2409" s="22" t="s">
        <v>4132</v>
      </c>
      <c r="D2409" s="22" t="s">
        <v>9364</v>
      </c>
      <c r="E2409" s="22" t="s">
        <v>10356</v>
      </c>
      <c r="F2409" s="22"/>
      <c r="G2409" s="22"/>
      <c r="H2409" s="22"/>
      <c r="I2409" s="22"/>
      <c r="J2409" s="22"/>
      <c r="K2409" s="22"/>
      <c r="L2409" s="22"/>
      <c r="M2409" s="24" t="str">
        <f>CONCATENATE("Preet|",VLOOKUP(C2409,数据标准!E:AF,28,FALSE),"|",TRIM(D2409),"|",TRIM(D2409),"|",E2409,"|",SUBSTITUTE(SUBSTITUTE(F2409,CHAR(10),""),CHAR(13),""),"|")</f>
        <v>Preet|EV000017|R|R|被冲正||</v>
      </c>
    </row>
    <row r="2410" spans="1:13" s="17" customFormat="1" ht="12">
      <c r="A2410" s="10" t="s">
        <v>34</v>
      </c>
      <c r="B2410" s="22"/>
      <c r="C2410" s="22" t="s">
        <v>379</v>
      </c>
      <c r="D2410" s="22">
        <v>201</v>
      </c>
      <c r="E2410" s="22" t="s">
        <v>10357</v>
      </c>
      <c r="F2410" s="22"/>
      <c r="G2410" s="22"/>
      <c r="H2410" s="22"/>
      <c r="I2410" s="22"/>
      <c r="J2410" s="22"/>
      <c r="K2410" s="22"/>
      <c r="L2410" s="22"/>
      <c r="M2410" s="24" t="str">
        <f>CONCATENATE("Preet|",VLOOKUP(C2410,数据标准!E:AF,28,FALSE),"|",TRIM(D2410),"|",TRIM(D2410),"|",E2410,"|",SUBSTITUTE(SUBSTITUTE(F2410,CHAR(10),""),CHAR(13),""),"|")</f>
        <v>Preet|IP000001|201|201|移动电话||</v>
      </c>
    </row>
    <row r="2411" spans="1:13" s="17" customFormat="1" ht="12">
      <c r="A2411" s="10" t="s">
        <v>34</v>
      </c>
      <c r="B2411" s="22"/>
      <c r="C2411" s="22" t="s">
        <v>379</v>
      </c>
      <c r="D2411" s="22">
        <v>202</v>
      </c>
      <c r="E2411" s="22" t="s">
        <v>10358</v>
      </c>
      <c r="F2411" s="22"/>
      <c r="G2411" s="22"/>
      <c r="H2411" s="22"/>
      <c r="I2411" s="22"/>
      <c r="J2411" s="22"/>
      <c r="K2411" s="22"/>
      <c r="L2411" s="22"/>
      <c r="M2411" s="24" t="str">
        <f>CONCATENATE("Preet|",VLOOKUP(C2411,数据标准!E:AF,28,FALSE),"|",TRIM(D2411),"|",TRIM(D2411),"|",E2411,"|",SUBSTITUTE(SUBSTITUTE(F2411,CHAR(10),""),CHAR(13),""),"|")</f>
        <v>Preet|IP000001|202|202|住宅电话||</v>
      </c>
    </row>
    <row r="2412" spans="1:13" s="17" customFormat="1" ht="12">
      <c r="A2412" s="10" t="s">
        <v>34</v>
      </c>
      <c r="B2412" s="22"/>
      <c r="C2412" s="22" t="s">
        <v>379</v>
      </c>
      <c r="D2412" s="22">
        <v>203</v>
      </c>
      <c r="E2412" s="22" t="s">
        <v>10359</v>
      </c>
      <c r="F2412" s="22"/>
      <c r="G2412" s="22"/>
      <c r="H2412" s="22"/>
      <c r="I2412" s="22"/>
      <c r="J2412" s="22"/>
      <c r="K2412" s="22"/>
      <c r="L2412" s="22"/>
      <c r="M2412" s="24" t="str">
        <f>CONCATENATE("Preet|",VLOOKUP(C2412,数据标准!E:AF,28,FALSE),"|",TRIM(D2412),"|",TRIM(D2412),"|",E2412,"|",SUBSTITUTE(SUBSTITUTE(F2412,CHAR(10),""),CHAR(13),""),"|")</f>
        <v>Preet|IP000001|203|203|办公电话||</v>
      </c>
    </row>
    <row r="2413" spans="1:13" s="17" customFormat="1" ht="12">
      <c r="A2413" s="10" t="s">
        <v>34</v>
      </c>
      <c r="B2413" s="22"/>
      <c r="C2413" s="22" t="s">
        <v>379</v>
      </c>
      <c r="D2413" s="22">
        <v>204</v>
      </c>
      <c r="E2413" s="22" t="s">
        <v>10360</v>
      </c>
      <c r="F2413" s="22"/>
      <c r="G2413" s="22"/>
      <c r="H2413" s="22"/>
      <c r="I2413" s="22"/>
      <c r="J2413" s="22"/>
      <c r="K2413" s="22"/>
      <c r="L2413" s="22"/>
      <c r="M2413" s="24" t="str">
        <f>CONCATENATE("Preet|",VLOOKUP(C2413,数据标准!E:AF,28,FALSE),"|",TRIM(D2413),"|",TRIM(D2413),"|",E2413,"|",SUBSTITUTE(SUBSTITUTE(F2413,CHAR(10),""),CHAR(13),""),"|")</f>
        <v>Preet|IP000001|204|204|传真||</v>
      </c>
    </row>
    <row r="2414" spans="1:13" s="17" customFormat="1" ht="12">
      <c r="A2414" s="10" t="s">
        <v>34</v>
      </c>
      <c r="B2414" s="22"/>
      <c r="C2414" s="22" t="s">
        <v>379</v>
      </c>
      <c r="D2414" s="22">
        <v>205</v>
      </c>
      <c r="E2414" s="22" t="s">
        <v>10361</v>
      </c>
      <c r="F2414" s="22"/>
      <c r="G2414" s="22"/>
      <c r="H2414" s="22"/>
      <c r="I2414" s="22"/>
      <c r="J2414" s="22"/>
      <c r="K2414" s="22"/>
      <c r="L2414" s="22"/>
      <c r="M2414" s="24" t="str">
        <f>CONCATENATE("Preet|",VLOOKUP(C2414,数据标准!E:AF,28,FALSE),"|",TRIM(D2414),"|",TRIM(D2414),"|",E2414,"|",SUBSTITUTE(SUBSTITUTE(F2414,CHAR(10),""),CHAR(13),""),"|")</f>
        <v>Preet|IP000001|205|205|紧急电话||</v>
      </c>
    </row>
    <row r="2415" spans="1:13" s="17" customFormat="1" ht="12">
      <c r="A2415" s="10" t="s">
        <v>34</v>
      </c>
      <c r="B2415" s="22"/>
      <c r="C2415" s="22" t="s">
        <v>379</v>
      </c>
      <c r="D2415" s="22">
        <v>206</v>
      </c>
      <c r="E2415" s="22" t="s">
        <v>10362</v>
      </c>
      <c r="F2415" s="22"/>
      <c r="G2415" s="22"/>
      <c r="H2415" s="22"/>
      <c r="I2415" s="22"/>
      <c r="J2415" s="22"/>
      <c r="K2415" s="22"/>
      <c r="L2415" s="22"/>
      <c r="M2415" s="24" t="str">
        <f>CONCATENATE("Preet|",VLOOKUP(C2415,数据标准!E:AF,28,FALSE),"|",TRIM(D2415),"|",TRIM(D2415),"|",E2415,"|",SUBSTITUTE(SUBSTITUTE(F2415,CHAR(10),""),CHAR(13),""),"|")</f>
        <v>Preet|IP000001|206|206|联系电话||</v>
      </c>
    </row>
    <row r="2416" spans="1:13" s="17" customFormat="1" ht="12">
      <c r="A2416" s="10" t="s">
        <v>34</v>
      </c>
      <c r="B2416" s="22"/>
      <c r="C2416" s="22" t="s">
        <v>379</v>
      </c>
      <c r="D2416" s="22">
        <v>207</v>
      </c>
      <c r="E2416" s="22" t="s">
        <v>10363</v>
      </c>
      <c r="F2416" s="22"/>
      <c r="G2416" s="22"/>
      <c r="H2416" s="22"/>
      <c r="I2416" s="22"/>
      <c r="J2416" s="22"/>
      <c r="K2416" s="22"/>
      <c r="L2416" s="22"/>
      <c r="M2416" s="24" t="str">
        <f>CONCATENATE("Preet|",VLOOKUP(C2416,数据标准!E:AF,28,FALSE),"|",TRIM(D2416),"|",TRIM(D2416),"|",E2416,"|",SUBSTITUTE(SUBSTITUTE(F2416,CHAR(10),""),CHAR(13),""),"|")</f>
        <v>Preet|IP000001|207|207|单位人事部电话||</v>
      </c>
    </row>
    <row r="2417" spans="1:13" s="17" customFormat="1" ht="12">
      <c r="A2417" s="10" t="s">
        <v>34</v>
      </c>
      <c r="B2417" s="22"/>
      <c r="C2417" s="22" t="s">
        <v>379</v>
      </c>
      <c r="D2417" s="22">
        <v>208</v>
      </c>
      <c r="E2417" s="22" t="s">
        <v>10364</v>
      </c>
      <c r="F2417" s="22"/>
      <c r="G2417" s="22"/>
      <c r="H2417" s="22"/>
      <c r="I2417" s="22"/>
      <c r="J2417" s="22"/>
      <c r="K2417" s="22"/>
      <c r="L2417" s="22"/>
      <c r="M2417" s="24" t="str">
        <f>CONCATENATE("Preet|",VLOOKUP(C2417,数据标准!E:AF,28,FALSE),"|",TRIM(D2417),"|",TRIM(D2417),"|",E2417,"|",SUBSTITUTE(SUBSTITUTE(F2417,CHAR(10),""),CHAR(13),""),"|")</f>
        <v>Preet|IP000001|208|208|财务电话||</v>
      </c>
    </row>
    <row r="2418" spans="1:13" s="17" customFormat="1" ht="12">
      <c r="A2418" s="10" t="s">
        <v>34</v>
      </c>
      <c r="B2418" s="22"/>
      <c r="C2418" s="22" t="s">
        <v>379</v>
      </c>
      <c r="D2418" s="22">
        <v>209</v>
      </c>
      <c r="E2418" s="22" t="s">
        <v>10365</v>
      </c>
      <c r="F2418" s="22"/>
      <c r="G2418" s="22"/>
      <c r="H2418" s="22"/>
      <c r="I2418" s="22"/>
      <c r="J2418" s="22"/>
      <c r="K2418" s="22"/>
      <c r="L2418" s="22"/>
      <c r="M2418" s="24" t="str">
        <f>CONCATENATE("Preet|",VLOOKUP(C2418,数据标准!E:AF,28,FALSE),"|",TRIM(D2418),"|",TRIM(D2418),"|",E2418,"|",SUBSTITUTE(SUBSTITUTE(F2418,CHAR(10),""),CHAR(13),""),"|")</f>
        <v>Preet|IP000001|209|209|业务电话||</v>
      </c>
    </row>
    <row r="2419" spans="1:13" s="17" customFormat="1" ht="12">
      <c r="A2419" s="10" t="s">
        <v>34</v>
      </c>
      <c r="B2419" s="22"/>
      <c r="C2419" s="22" t="s">
        <v>379</v>
      </c>
      <c r="D2419" s="22">
        <v>210</v>
      </c>
      <c r="E2419" s="22" t="s">
        <v>10366</v>
      </c>
      <c r="F2419" s="22"/>
      <c r="G2419" s="22"/>
      <c r="H2419" s="22"/>
      <c r="I2419" s="22"/>
      <c r="J2419" s="22"/>
      <c r="K2419" s="22"/>
      <c r="L2419" s="22"/>
      <c r="M2419" s="24" t="str">
        <f>CONCATENATE("Preet|",VLOOKUP(C2419,数据标准!E:AF,28,FALSE),"|",TRIM(D2419),"|",TRIM(D2419),"|",E2419,"|",SUBSTITUTE(SUBSTITUTE(F2419,CHAR(10),""),CHAR(13),""),"|")</f>
        <v>Preet|IP000001|210|210|验证手机号码||</v>
      </c>
    </row>
    <row r="2420" spans="1:13" s="17" customFormat="1" ht="12">
      <c r="A2420" s="10" t="s">
        <v>34</v>
      </c>
      <c r="B2420" s="22"/>
      <c r="C2420" s="22" t="s">
        <v>379</v>
      </c>
      <c r="D2420" s="22">
        <v>211</v>
      </c>
      <c r="E2420" s="22" t="s">
        <v>10367</v>
      </c>
      <c r="F2420" s="22"/>
      <c r="G2420" s="22"/>
      <c r="H2420" s="22"/>
      <c r="I2420" s="22"/>
      <c r="J2420" s="22"/>
      <c r="K2420" s="22"/>
      <c r="L2420" s="22"/>
      <c r="M2420" s="24" t="str">
        <f>CONCATENATE("Preet|",VLOOKUP(C2420,数据标准!E:AF,28,FALSE),"|",TRIM(D2420),"|",TRIM(D2420),"|",E2420,"|",SUBSTITUTE(SUBSTITUTE(F2420,CHAR(10),""),CHAR(13),""),"|")</f>
        <v>Preet|IP000001|211|211|电子账户预留手机号码||</v>
      </c>
    </row>
    <row r="2421" spans="1:13" s="17" customFormat="1" ht="12">
      <c r="A2421" s="10" t="s">
        <v>34</v>
      </c>
      <c r="B2421" s="22"/>
      <c r="C2421" s="22" t="s">
        <v>379</v>
      </c>
      <c r="D2421" s="22">
        <v>298</v>
      </c>
      <c r="E2421" s="22" t="s">
        <v>10368</v>
      </c>
      <c r="F2421" s="22"/>
      <c r="G2421" s="22"/>
      <c r="H2421" s="22"/>
      <c r="I2421" s="22"/>
      <c r="J2421" s="22"/>
      <c r="K2421" s="22"/>
      <c r="L2421" s="22"/>
      <c r="M2421" s="24" t="str">
        <f>CONCATENATE("Preet|",VLOOKUP(C2421,数据标准!E:AF,28,FALSE),"|",TRIM(D2421),"|",TRIM(D2421),"|",E2421,"|",SUBSTITUTE(SUBSTITUTE(F2421,CHAR(10),""),CHAR(13),""),"|")</f>
        <v>Preet|IP000001|298|298|其他电话||</v>
      </c>
    </row>
    <row r="2422" spans="1:13" s="17" customFormat="1" ht="12">
      <c r="A2422" s="10" t="s">
        <v>34</v>
      </c>
      <c r="B2422" s="22"/>
      <c r="C2422" s="22" t="s">
        <v>379</v>
      </c>
      <c r="D2422" s="22">
        <v>301</v>
      </c>
      <c r="E2422" s="22" t="s">
        <v>10369</v>
      </c>
      <c r="F2422" s="22"/>
      <c r="G2422" s="22"/>
      <c r="H2422" s="22"/>
      <c r="I2422" s="22"/>
      <c r="J2422" s="22"/>
      <c r="K2422" s="22"/>
      <c r="L2422" s="22"/>
      <c r="M2422" s="24" t="str">
        <f>CONCATENATE("Preet|",VLOOKUP(C2422,数据标准!E:AF,28,FALSE),"|",TRIM(D2422),"|",TRIM(D2422),"|",E2422,"|",SUBSTITUTE(SUBSTITUTE(F2422,CHAR(10),""),CHAR(13),""),"|")</f>
        <v>Preet|IP000001|301|301|Email||</v>
      </c>
    </row>
    <row r="2423" spans="1:13" s="17" customFormat="1" ht="12">
      <c r="A2423" s="10" t="s">
        <v>34</v>
      </c>
      <c r="B2423" s="22"/>
      <c r="C2423" s="22" t="s">
        <v>379</v>
      </c>
      <c r="D2423" s="22">
        <v>303</v>
      </c>
      <c r="E2423" s="22" t="s">
        <v>10370</v>
      </c>
      <c r="F2423" s="22"/>
      <c r="G2423" s="22"/>
      <c r="H2423" s="22"/>
      <c r="I2423" s="22"/>
      <c r="J2423" s="22"/>
      <c r="K2423" s="22"/>
      <c r="L2423" s="22"/>
      <c r="M2423" s="24" t="str">
        <f>CONCATENATE("Preet|",VLOOKUP(C2423,数据标准!E:AF,28,FALSE),"|",TRIM(D2423),"|",TRIM(D2423),"|",E2423,"|",SUBSTITUTE(SUBSTITUTE(F2423,CHAR(10),""),CHAR(13),""),"|")</f>
        <v>Preet|IP000001|303|303|QQ||</v>
      </c>
    </row>
    <row r="2424" spans="1:13" s="17" customFormat="1" ht="12">
      <c r="A2424" s="10" t="s">
        <v>34</v>
      </c>
      <c r="B2424" s="22"/>
      <c r="C2424" s="22" t="s">
        <v>379</v>
      </c>
      <c r="D2424" s="22">
        <v>304</v>
      </c>
      <c r="E2424" s="22" t="s">
        <v>10371</v>
      </c>
      <c r="F2424" s="22"/>
      <c r="G2424" s="22"/>
      <c r="H2424" s="22"/>
      <c r="I2424" s="22"/>
      <c r="J2424" s="22"/>
      <c r="K2424" s="22"/>
      <c r="L2424" s="22"/>
      <c r="M2424" s="24" t="str">
        <f>CONCATENATE("Preet|",VLOOKUP(C2424,数据标准!E:AF,28,FALSE),"|",TRIM(D2424),"|",TRIM(D2424),"|",E2424,"|",SUBSTITUTE(SUBSTITUTE(F2424,CHAR(10),""),CHAR(13),""),"|")</f>
        <v>Preet|IP000001|304|304|Web网址||</v>
      </c>
    </row>
    <row r="2425" spans="1:13" s="17" customFormat="1" ht="12">
      <c r="A2425" s="10" t="s">
        <v>34</v>
      </c>
      <c r="B2425" s="22"/>
      <c r="C2425" s="22" t="s">
        <v>379</v>
      </c>
      <c r="D2425" s="22">
        <v>398</v>
      </c>
      <c r="E2425" s="22" t="s">
        <v>10372</v>
      </c>
      <c r="F2425" s="22"/>
      <c r="G2425" s="22"/>
      <c r="H2425" s="22"/>
      <c r="I2425" s="22"/>
      <c r="J2425" s="22"/>
      <c r="K2425" s="22"/>
      <c r="L2425" s="22"/>
      <c r="M2425" s="24" t="str">
        <f>CONCATENATE("Preet|",VLOOKUP(C2425,数据标准!E:AF,28,FALSE),"|",TRIM(D2425),"|",TRIM(D2425),"|",E2425,"|",SUBSTITUTE(SUBSTITUTE(F2425,CHAR(10),""),CHAR(13),""),"|")</f>
        <v>Preet|IP000001|398|398|其他网络联系方式||</v>
      </c>
    </row>
    <row r="2426" spans="1:13" s="17" customFormat="1" ht="12">
      <c r="A2426" s="10" t="s">
        <v>34</v>
      </c>
      <c r="B2426" s="22"/>
      <c r="C2426" s="22" t="s">
        <v>379</v>
      </c>
      <c r="D2426" s="22">
        <v>401</v>
      </c>
      <c r="E2426" s="22" t="s">
        <v>10373</v>
      </c>
      <c r="F2426" s="22"/>
      <c r="G2426" s="22"/>
      <c r="H2426" s="22"/>
      <c r="I2426" s="22"/>
      <c r="J2426" s="22"/>
      <c r="K2426" s="22"/>
      <c r="L2426" s="22"/>
      <c r="M2426" s="24" t="str">
        <f>CONCATENATE("Preet|",VLOOKUP(C2426,数据标准!E:AF,28,FALSE),"|",TRIM(D2426),"|",TRIM(D2426),"|",E2426,"|",SUBSTITUTE(SUBSTITUTE(F2426,CHAR(10),""),CHAR(13),""),"|")</f>
        <v>Preet|IP000001|401|401|微信||</v>
      </c>
    </row>
    <row r="2427" spans="1:13" s="17" customFormat="1" ht="12">
      <c r="A2427" s="10" t="s">
        <v>34</v>
      </c>
      <c r="B2427" s="22"/>
      <c r="C2427" s="22" t="s">
        <v>379</v>
      </c>
      <c r="D2427" s="22">
        <v>998</v>
      </c>
      <c r="E2427" s="22" t="s">
        <v>10099</v>
      </c>
      <c r="F2427" s="22"/>
      <c r="G2427" s="22"/>
      <c r="H2427" s="22"/>
      <c r="I2427" s="22"/>
      <c r="J2427" s="22"/>
      <c r="K2427" s="22"/>
      <c r="L2427" s="22"/>
      <c r="M2427" s="24" t="str">
        <f>CONCATENATE("Preet|",VLOOKUP(C2427,数据标准!E:AF,28,FALSE),"|",TRIM(D2427),"|",TRIM(D2427),"|",E2427,"|",SUBSTITUTE(SUBSTITUTE(F2427,CHAR(10),""),CHAR(13),""),"|")</f>
        <v>Preet|IP000001|998|998|其他||</v>
      </c>
    </row>
    <row r="2428" spans="1:13" s="17" customFormat="1" ht="12">
      <c r="A2428" s="10" t="s">
        <v>97</v>
      </c>
      <c r="B2428" s="22"/>
      <c r="C2428" s="22" t="s">
        <v>2656</v>
      </c>
      <c r="D2428" s="22">
        <v>1</v>
      </c>
      <c r="E2428" s="22" t="s">
        <v>10374</v>
      </c>
      <c r="F2428" s="22"/>
      <c r="G2428" s="22"/>
      <c r="H2428" s="22"/>
      <c r="I2428" s="22"/>
      <c r="J2428" s="22"/>
      <c r="K2428" s="22"/>
      <c r="L2428" s="22"/>
      <c r="M2428" s="24" t="str">
        <f>CONCATENATE("Preet|",VLOOKUP(C2428,数据标准!E:AF,28,FALSE),"|",TRIM(D2428),"|",TRIM(D2428),"|",E2428,"|",SUBSTITUTE(SUBSTITUTE(F2428,CHAR(10),""),CHAR(13),""),"|")</f>
        <v>Preet|PD300017|1|1|磁条卡||</v>
      </c>
    </row>
    <row r="2429" spans="1:13" s="17" customFormat="1" ht="12">
      <c r="A2429" s="10" t="s">
        <v>97</v>
      </c>
      <c r="B2429" s="22"/>
      <c r="C2429" s="22" t="s">
        <v>2656</v>
      </c>
      <c r="D2429" s="22">
        <v>2</v>
      </c>
      <c r="E2429" s="22" t="s">
        <v>10375</v>
      </c>
      <c r="F2429" s="22"/>
      <c r="G2429" s="22"/>
      <c r="H2429" s="22"/>
      <c r="I2429" s="22"/>
      <c r="J2429" s="22"/>
      <c r="K2429" s="22"/>
      <c r="L2429" s="22"/>
      <c r="M2429" s="24" t="str">
        <f>CONCATENATE("Preet|",VLOOKUP(C2429,数据标准!E:AF,28,FALSE),"|",TRIM(D2429),"|",TRIM(D2429),"|",E2429,"|",SUBSTITUTE(SUBSTITUTE(F2429,CHAR(10),""),CHAR(13),""),"|")</f>
        <v>Preet|PD300017|2|2|IC卡||</v>
      </c>
    </row>
    <row r="2430" spans="1:13" s="17" customFormat="1" ht="12">
      <c r="A2430" s="10" t="s">
        <v>97</v>
      </c>
      <c r="B2430" s="22"/>
      <c r="C2430" s="22" t="s">
        <v>2656</v>
      </c>
      <c r="D2430" s="22">
        <v>3</v>
      </c>
      <c r="E2430" s="22" t="s">
        <v>10376</v>
      </c>
      <c r="F2430" s="22"/>
      <c r="G2430" s="22"/>
      <c r="H2430" s="22"/>
      <c r="I2430" s="22"/>
      <c r="J2430" s="22"/>
      <c r="K2430" s="22"/>
      <c r="L2430" s="22"/>
      <c r="M2430" s="24" t="str">
        <f>CONCATENATE("Preet|",VLOOKUP(C2430,数据标准!E:AF,28,FALSE),"|",TRIM(D2430),"|",TRIM(D2430),"|",E2430,"|",SUBSTITUTE(SUBSTITUTE(F2430,CHAR(10),""),CHAR(13),""),"|")</f>
        <v>Preet|PD300017|3|3|磁条IC复合卡||</v>
      </c>
    </row>
    <row r="2431" spans="1:13" s="17" customFormat="1" ht="12">
      <c r="A2431" s="10" t="s">
        <v>97</v>
      </c>
      <c r="B2431" s="22"/>
      <c r="C2431" s="22" t="s">
        <v>2656</v>
      </c>
      <c r="D2431" s="22">
        <v>4</v>
      </c>
      <c r="E2431" s="22" t="s">
        <v>10377</v>
      </c>
      <c r="F2431" s="22"/>
      <c r="G2431" s="22"/>
      <c r="H2431" s="22"/>
      <c r="I2431" s="22"/>
      <c r="J2431" s="22"/>
      <c r="K2431" s="22"/>
      <c r="L2431" s="22"/>
      <c r="M2431" s="24" t="str">
        <f>CONCATENATE("Preet|",VLOOKUP(C2431,数据标准!E:AF,28,FALSE),"|",TRIM(D2431),"|",TRIM(D2431),"|",E2431,"|",SUBSTITUTE(SUBSTITUTE(F2431,CHAR(10),""),CHAR(13),""),"|")</f>
        <v>Preet|PD300017|4|4|虚拟介质||</v>
      </c>
    </row>
    <row r="2432" spans="1:13" s="17" customFormat="1" ht="12">
      <c r="A2432" s="10" t="s">
        <v>97</v>
      </c>
      <c r="B2432" s="22"/>
      <c r="C2432" s="22" t="s">
        <v>2662</v>
      </c>
      <c r="D2432" s="22" t="s">
        <v>10378</v>
      </c>
      <c r="E2432" s="22" t="s">
        <v>10379</v>
      </c>
      <c r="F2432" s="22" t="s">
        <v>10380</v>
      </c>
      <c r="G2432" s="22"/>
      <c r="H2432" s="22"/>
      <c r="I2432" s="22"/>
      <c r="J2432" s="22"/>
      <c r="K2432" s="22"/>
      <c r="L2432" s="22"/>
      <c r="M2432" s="24" t="str">
        <f>CONCATENATE("Preet|",VLOOKUP(C2432,数据标准!E:AF,28,FALSE),"|",TRIM(D2432),"|",TRIM(D2432),"|",E2432,"|",SUBSTITUTE(SUBSTITUTE(F2432,CHAR(10),""),CHAR(13),""),"|")</f>
        <v>Preet|PD300018|V|V|VISA|维萨（Visa International Service Association）简称Visa|</v>
      </c>
    </row>
    <row r="2433" spans="1:13" s="17" customFormat="1" ht="12">
      <c r="A2433" s="10" t="s">
        <v>97</v>
      </c>
      <c r="B2433" s="22"/>
      <c r="C2433" s="22" t="s">
        <v>2662</v>
      </c>
      <c r="D2433" s="22" t="s">
        <v>8953</v>
      </c>
      <c r="E2433" s="22" t="s">
        <v>10381</v>
      </c>
      <c r="F2433" s="22" t="s">
        <v>10382</v>
      </c>
      <c r="G2433" s="22"/>
      <c r="H2433" s="22"/>
      <c r="I2433" s="22"/>
      <c r="J2433" s="22"/>
      <c r="K2433" s="22"/>
      <c r="L2433" s="22"/>
      <c r="M2433" s="24" t="str">
        <f>CONCATENATE("Preet|",VLOOKUP(C2433,数据标准!E:AF,28,FALSE),"|",TRIM(D2433),"|",TRIM(D2433),"|",E2433,"|",SUBSTITUTE(SUBSTITUTE(F2433,CHAR(10),""),CHAR(13),""),"|")</f>
        <v>Preet|PD300018|M|M|MASTER|万事达（MasterCard Worldwide）简称MasterCard|</v>
      </c>
    </row>
    <row r="2434" spans="1:13" s="17" customFormat="1" ht="12">
      <c r="A2434" s="10" t="s">
        <v>97</v>
      </c>
      <c r="B2434" s="22"/>
      <c r="C2434" s="22" t="s">
        <v>2662</v>
      </c>
      <c r="D2434" s="22" t="s">
        <v>6355</v>
      </c>
      <c r="E2434" s="22" t="s">
        <v>9667</v>
      </c>
      <c r="F2434" s="22" t="s">
        <v>10383</v>
      </c>
      <c r="G2434" s="22"/>
      <c r="H2434" s="22"/>
      <c r="I2434" s="22"/>
      <c r="J2434" s="22"/>
      <c r="K2434" s="22"/>
      <c r="L2434" s="22"/>
      <c r="M2434" s="24" t="str">
        <f>CONCATENATE("Preet|",VLOOKUP(C2434,数据标准!E:AF,28,FALSE),"|",TRIM(D2434),"|",TRIM(D2434),"|",E2434,"|",SUBSTITUTE(SUBSTITUTE(F2434,CHAR(10),""),CHAR(13),""),"|")</f>
        <v>Preet|PD300018|C|C|CUP|中国银行卡联合组织(China UnionPay)简称Unionpay|</v>
      </c>
    </row>
    <row r="2435" spans="1:13" s="17" customFormat="1" ht="12">
      <c r="A2435" s="10" t="s">
        <v>97</v>
      </c>
      <c r="B2435" s="22"/>
      <c r="C2435" s="22" t="s">
        <v>2662</v>
      </c>
      <c r="D2435" s="22" t="s">
        <v>8578</v>
      </c>
      <c r="E2435" s="22" t="s">
        <v>10384</v>
      </c>
      <c r="F2435" s="22" t="s">
        <v>10385</v>
      </c>
      <c r="G2435" s="22"/>
      <c r="H2435" s="22"/>
      <c r="I2435" s="22"/>
      <c r="J2435" s="22"/>
      <c r="K2435" s="22"/>
      <c r="L2435" s="22"/>
      <c r="M2435" s="24" t="str">
        <f>CONCATENATE("Preet|",VLOOKUP(C2435,数据标准!E:AF,28,FALSE),"|",TRIM(D2435),"|",TRIM(D2435),"|",E2435,"|",SUBSTITUTE(SUBSTITUTE(F2435,CHAR(10),""),CHAR(13),""),"|")</f>
        <v>Preet|PD300018|I|I|BGZ|贵州银行|</v>
      </c>
    </row>
    <row r="2436" spans="1:13" s="17" customFormat="1" ht="12">
      <c r="A2436" s="10" t="s">
        <v>97</v>
      </c>
      <c r="B2436" s="22"/>
      <c r="C2436" s="22" t="s">
        <v>2662</v>
      </c>
      <c r="D2436" s="22" t="s">
        <v>8672</v>
      </c>
      <c r="E2436" s="22" t="s">
        <v>10386</v>
      </c>
      <c r="F2436" s="22" t="s">
        <v>10387</v>
      </c>
      <c r="G2436" s="22"/>
      <c r="H2436" s="22"/>
      <c r="I2436" s="22"/>
      <c r="J2436" s="22"/>
      <c r="K2436" s="22"/>
      <c r="L2436" s="22"/>
      <c r="M2436" s="24" t="str">
        <f>CONCATENATE("Preet|",VLOOKUP(C2436,数据标准!E:AF,28,FALSE),"|",TRIM(D2436),"|",TRIM(D2436),"|",E2436,"|",SUBSTITUTE(SUBSTITUTE(F2436,CHAR(10),""),CHAR(13),""),"|")</f>
        <v>Preet|PD300018|J|J|JCB|日本信用株式会社(Japan Credit Bureau)简称JCB|</v>
      </c>
    </row>
    <row r="2437" spans="1:13" s="17" customFormat="1" ht="12">
      <c r="A2437" s="10" t="s">
        <v>97</v>
      </c>
      <c r="B2437" s="22"/>
      <c r="C2437" s="22" t="s">
        <v>2662</v>
      </c>
      <c r="D2437" s="22" t="s">
        <v>10308</v>
      </c>
      <c r="E2437" s="22" t="s">
        <v>10388</v>
      </c>
      <c r="F2437" s="22" t="s">
        <v>10389</v>
      </c>
      <c r="G2437" s="22"/>
      <c r="H2437" s="22"/>
      <c r="I2437" s="22"/>
      <c r="J2437" s="22"/>
      <c r="K2437" s="22"/>
      <c r="L2437" s="22"/>
      <c r="M2437" s="24" t="str">
        <f>CONCATENATE("Preet|",VLOOKUP(C2437,数据标准!E:AF,28,FALSE),"|",TRIM(D2437),"|",TRIM(D2437),"|",E2437,"|",SUBSTITUTE(SUBSTITUTE(F2437,CHAR(10),""),CHAR(13),""),"|")</f>
        <v>Preet|PD300018|Y|Y|AMEX|美国运通（American Express）简称AE。|</v>
      </c>
    </row>
    <row r="2438" spans="1:13" s="17" customFormat="1" ht="12">
      <c r="A2438" s="10" t="s">
        <v>97</v>
      </c>
      <c r="B2438" s="22"/>
      <c r="C2438" s="22" t="s">
        <v>2662</v>
      </c>
      <c r="D2438" s="22" t="s">
        <v>9155</v>
      </c>
      <c r="E2438" s="22" t="s">
        <v>6050</v>
      </c>
      <c r="F2438" s="22" t="s">
        <v>10099</v>
      </c>
      <c r="G2438" s="22"/>
      <c r="H2438" s="22"/>
      <c r="I2438" s="22"/>
      <c r="J2438" s="22"/>
      <c r="K2438" s="22"/>
      <c r="L2438" s="22"/>
      <c r="M2438" s="24" t="str">
        <f>CONCATENATE("Preet|",VLOOKUP(C2438,数据标准!E:AF,28,FALSE),"|",TRIM(D2438),"|",TRIM(D2438),"|",E2438,"|",SUBSTITUTE(SUBSTITUTE(F2438,CHAR(10),""),CHAR(13),""),"|")</f>
        <v>Preet|PD300018|O|O|OTHER|其他|</v>
      </c>
    </row>
    <row r="2439" spans="1:13" s="17" customFormat="1" ht="12">
      <c r="A2439" s="10" t="s">
        <v>97</v>
      </c>
      <c r="B2439" s="22"/>
      <c r="C2439" s="22" t="s">
        <v>2001</v>
      </c>
      <c r="D2439" s="22" t="s">
        <v>10390</v>
      </c>
      <c r="E2439" s="22" t="s">
        <v>10391</v>
      </c>
      <c r="F2439" s="22"/>
      <c r="G2439" s="22"/>
      <c r="H2439" s="22"/>
      <c r="I2439" s="22"/>
      <c r="J2439" s="22"/>
      <c r="K2439" s="22"/>
      <c r="L2439" s="22"/>
      <c r="M2439" s="24" t="str">
        <f>CONCATENATE("Preet|",VLOOKUP(C2439,数据标准!E:AF,28,FALSE),"|",TRIM(D2439),"|",TRIM(D2439),"|",E2439,"|",SUBSTITUTE(SUBSTITUTE(F2439,CHAR(10),""),CHAR(13),""),"|")</f>
        <v>Preet|PD150001|00000|00000|活期||</v>
      </c>
    </row>
    <row r="2440" spans="1:13" s="17" customFormat="1" ht="12">
      <c r="A2440" s="10" t="s">
        <v>97</v>
      </c>
      <c r="B2440" s="22"/>
      <c r="C2440" s="22" t="s">
        <v>2001</v>
      </c>
      <c r="D2440" s="22" t="s">
        <v>10392</v>
      </c>
      <c r="E2440" s="22" t="s">
        <v>10393</v>
      </c>
      <c r="F2440" s="22"/>
      <c r="G2440" s="22"/>
      <c r="H2440" s="22"/>
      <c r="I2440" s="22"/>
      <c r="J2440" s="22"/>
      <c r="K2440" s="22"/>
      <c r="L2440" s="22"/>
      <c r="M2440" s="24" t="str">
        <f>CONCATENATE("Preet|",VLOOKUP(C2440,数据标准!E:AF,28,FALSE),"|",TRIM(D2440),"|",TRIM(D2440),"|",E2440,"|",SUBSTITUTE(SUBSTITUTE(F2440,CHAR(10),""),CHAR(13),""),"|")</f>
        <v>Preet|PD150001|00001|00001|一天||</v>
      </c>
    </row>
    <row r="2441" spans="1:13" s="17" customFormat="1" ht="12">
      <c r="A2441" s="10" t="s">
        <v>97</v>
      </c>
      <c r="B2441" s="22"/>
      <c r="C2441" s="22" t="s">
        <v>2001</v>
      </c>
      <c r="D2441" s="22" t="s">
        <v>10394</v>
      </c>
      <c r="E2441" s="22" t="s">
        <v>10395</v>
      </c>
      <c r="F2441" s="22"/>
      <c r="G2441" s="22"/>
      <c r="H2441" s="22"/>
      <c r="I2441" s="22"/>
      <c r="J2441" s="22"/>
      <c r="K2441" s="22"/>
      <c r="L2441" s="22"/>
      <c r="M2441" s="24" t="str">
        <f>CONCATENATE("Preet|",VLOOKUP(C2441,数据标准!E:AF,28,FALSE),"|",TRIM(D2441),"|",TRIM(D2441),"|",E2441,"|",SUBSTITUTE(SUBSTITUTE(F2441,CHAR(10),""),CHAR(13),""),"|")</f>
        <v>Preet|PD150001|00007|00007|七天||</v>
      </c>
    </row>
    <row r="2442" spans="1:13" s="17" customFormat="1" ht="12">
      <c r="A2442" s="10" t="s">
        <v>97</v>
      </c>
      <c r="B2442" s="22"/>
      <c r="C2442" s="22" t="s">
        <v>2001</v>
      </c>
      <c r="D2442" s="22" t="s">
        <v>10396</v>
      </c>
      <c r="E2442" s="22" t="s">
        <v>10397</v>
      </c>
      <c r="F2442" s="22"/>
      <c r="G2442" s="22"/>
      <c r="H2442" s="22"/>
      <c r="I2442" s="22"/>
      <c r="J2442" s="22"/>
      <c r="K2442" s="22"/>
      <c r="L2442" s="22"/>
      <c r="M2442" s="24" t="str">
        <f>CONCATENATE("Preet|",VLOOKUP(C2442,数据标准!E:AF,28,FALSE),"|",TRIM(D2442),"|",TRIM(D2442),"|",E2442,"|",SUBSTITUTE(SUBSTITUTE(F2442,CHAR(10),""),CHAR(13),""),"|")</f>
        <v>Preet|PD150001|00014|00014|十四天||</v>
      </c>
    </row>
    <row r="2443" spans="1:13" s="17" customFormat="1" ht="12">
      <c r="A2443" s="10" t="s">
        <v>97</v>
      </c>
      <c r="B2443" s="22"/>
      <c r="C2443" s="22" t="s">
        <v>2001</v>
      </c>
      <c r="D2443" s="22" t="s">
        <v>10398</v>
      </c>
      <c r="E2443" s="22" t="s">
        <v>10399</v>
      </c>
      <c r="F2443" s="22"/>
      <c r="G2443" s="22"/>
      <c r="H2443" s="22"/>
      <c r="I2443" s="22"/>
      <c r="J2443" s="22"/>
      <c r="K2443" s="22"/>
      <c r="L2443" s="22"/>
      <c r="M2443" s="24" t="str">
        <f>CONCATENATE("Preet|",VLOOKUP(C2443,数据标准!E:AF,28,FALSE),"|",TRIM(D2443),"|",TRIM(D2443),"|",E2443,"|",SUBSTITUTE(SUBSTITUTE(F2443,CHAR(10),""),CHAR(13),""),"|")</f>
        <v>Preet|PD150001|00021|00021|二十一天||</v>
      </c>
    </row>
    <row r="2444" spans="1:13" s="17" customFormat="1" ht="12">
      <c r="A2444" s="10" t="s">
        <v>97</v>
      </c>
      <c r="B2444" s="22"/>
      <c r="C2444" s="22" t="s">
        <v>2001</v>
      </c>
      <c r="D2444" s="22" t="s">
        <v>10400</v>
      </c>
      <c r="E2444" s="22" t="s">
        <v>10401</v>
      </c>
      <c r="F2444" s="22"/>
      <c r="G2444" s="22"/>
      <c r="H2444" s="22"/>
      <c r="I2444" s="22"/>
      <c r="J2444" s="22"/>
      <c r="K2444" s="22"/>
      <c r="L2444" s="22"/>
      <c r="M2444" s="24" t="str">
        <f>CONCATENATE("Preet|",VLOOKUP(C2444,数据标准!E:AF,28,FALSE),"|",TRIM(D2444),"|",TRIM(D2444),"|",E2444,"|",SUBSTITUTE(SUBSTITUTE(F2444,CHAR(10),""),CHAR(13),""),"|")</f>
        <v>Preet|PD150001|00030|00030|一个月||</v>
      </c>
    </row>
    <row r="2445" spans="1:13" s="17" customFormat="1" ht="12">
      <c r="A2445" s="10" t="s">
        <v>97</v>
      </c>
      <c r="B2445" s="22"/>
      <c r="C2445" s="22" t="s">
        <v>2001</v>
      </c>
      <c r="D2445" s="22" t="s">
        <v>10402</v>
      </c>
      <c r="E2445" s="22" t="s">
        <v>10403</v>
      </c>
      <c r="F2445" s="22"/>
      <c r="G2445" s="22"/>
      <c r="H2445" s="22"/>
      <c r="I2445" s="22"/>
      <c r="J2445" s="22"/>
      <c r="K2445" s="22"/>
      <c r="L2445" s="22"/>
      <c r="M2445" s="24" t="str">
        <f>CONCATENATE("Preet|",VLOOKUP(C2445,数据标准!E:AF,28,FALSE),"|",TRIM(D2445),"|",TRIM(D2445),"|",E2445,"|",SUBSTITUTE(SUBSTITUTE(F2445,CHAR(10),""),CHAR(13),""),"|")</f>
        <v>Preet|PD150001|00060|00060|两个月||</v>
      </c>
    </row>
    <row r="2446" spans="1:13" s="17" customFormat="1" ht="12">
      <c r="A2446" s="10" t="s">
        <v>97</v>
      </c>
      <c r="B2446" s="22"/>
      <c r="C2446" s="22" t="s">
        <v>2001</v>
      </c>
      <c r="D2446" s="22" t="s">
        <v>10404</v>
      </c>
      <c r="E2446" s="22" t="s">
        <v>10405</v>
      </c>
      <c r="F2446" s="22"/>
      <c r="G2446" s="22"/>
      <c r="H2446" s="22"/>
      <c r="I2446" s="22"/>
      <c r="J2446" s="22"/>
      <c r="K2446" s="22"/>
      <c r="L2446" s="22"/>
      <c r="M2446" s="24" t="str">
        <f>CONCATENATE("Preet|",VLOOKUP(C2446,数据标准!E:AF,28,FALSE),"|",TRIM(D2446),"|",TRIM(D2446),"|",E2446,"|",SUBSTITUTE(SUBSTITUTE(F2446,CHAR(10),""),CHAR(13),""),"|")</f>
        <v>Preet|PD150001|00090|00090|三个月||</v>
      </c>
    </row>
    <row r="2447" spans="1:13" s="17" customFormat="1" ht="12">
      <c r="A2447" s="10" t="s">
        <v>97</v>
      </c>
      <c r="B2447" s="22"/>
      <c r="C2447" s="22" t="s">
        <v>2001</v>
      </c>
      <c r="D2447" s="22" t="s">
        <v>10406</v>
      </c>
      <c r="E2447" s="22" t="s">
        <v>10407</v>
      </c>
      <c r="F2447" s="22"/>
      <c r="G2447" s="22"/>
      <c r="H2447" s="22"/>
      <c r="I2447" s="22"/>
      <c r="J2447" s="22"/>
      <c r="K2447" s="22"/>
      <c r="L2447" s="22"/>
      <c r="M2447" s="24" t="str">
        <f>CONCATENATE("Preet|",VLOOKUP(C2447,数据标准!E:AF,28,FALSE),"|",TRIM(D2447),"|",TRIM(D2447),"|",E2447,"|",SUBSTITUTE(SUBSTITUTE(F2447,CHAR(10),""),CHAR(13),""),"|")</f>
        <v>Preet|PD150001|00120|00120|四个月||</v>
      </c>
    </row>
    <row r="2448" spans="1:13" s="17" customFormat="1" ht="12">
      <c r="A2448" s="10" t="s">
        <v>97</v>
      </c>
      <c r="B2448" s="22"/>
      <c r="C2448" s="22" t="s">
        <v>2001</v>
      </c>
      <c r="D2448" s="22" t="s">
        <v>10408</v>
      </c>
      <c r="E2448" s="22" t="s">
        <v>10409</v>
      </c>
      <c r="F2448" s="22"/>
      <c r="G2448" s="22"/>
      <c r="H2448" s="22"/>
      <c r="I2448" s="22"/>
      <c r="J2448" s="22"/>
      <c r="K2448" s="22"/>
      <c r="L2448" s="22"/>
      <c r="M2448" s="24" t="str">
        <f>CONCATENATE("Preet|",VLOOKUP(C2448,数据标准!E:AF,28,FALSE),"|",TRIM(D2448),"|",TRIM(D2448),"|",E2448,"|",SUBSTITUTE(SUBSTITUTE(F2448,CHAR(10),""),CHAR(13),""),"|")</f>
        <v>Preet|PD150001|00150|00150|五个月||</v>
      </c>
    </row>
    <row r="2449" spans="1:13" s="17" customFormat="1" ht="12">
      <c r="A2449" s="10" t="s">
        <v>97</v>
      </c>
      <c r="B2449" s="22"/>
      <c r="C2449" s="22" t="s">
        <v>2001</v>
      </c>
      <c r="D2449" s="22" t="s">
        <v>10410</v>
      </c>
      <c r="E2449" s="22" t="s">
        <v>10411</v>
      </c>
      <c r="F2449" s="22"/>
      <c r="G2449" s="22"/>
      <c r="H2449" s="22"/>
      <c r="I2449" s="22"/>
      <c r="J2449" s="22"/>
      <c r="K2449" s="22"/>
      <c r="L2449" s="22"/>
      <c r="M2449" s="24" t="str">
        <f>CONCATENATE("Preet|",VLOOKUP(C2449,数据标准!E:AF,28,FALSE),"|",TRIM(D2449),"|",TRIM(D2449),"|",E2449,"|",SUBSTITUTE(SUBSTITUTE(F2449,CHAR(10),""),CHAR(13),""),"|")</f>
        <v>Preet|PD150001|00180|00180|半年||</v>
      </c>
    </row>
    <row r="2450" spans="1:13" s="17" customFormat="1" ht="12">
      <c r="A2450" s="10" t="s">
        <v>97</v>
      </c>
      <c r="B2450" s="22"/>
      <c r="C2450" s="22" t="s">
        <v>2001</v>
      </c>
      <c r="D2450" s="22" t="s">
        <v>10412</v>
      </c>
      <c r="E2450" s="22" t="s">
        <v>10413</v>
      </c>
      <c r="F2450" s="22"/>
      <c r="G2450" s="22"/>
      <c r="H2450" s="22"/>
      <c r="I2450" s="22"/>
      <c r="J2450" s="22"/>
      <c r="K2450" s="22"/>
      <c r="L2450" s="22"/>
      <c r="M2450" s="24" t="str">
        <f>CONCATENATE("Preet|",VLOOKUP(C2450,数据标准!E:AF,28,FALSE),"|",TRIM(D2450),"|",TRIM(D2450),"|",E2450,"|",SUBSTITUTE(SUBSTITUTE(F2450,CHAR(10),""),CHAR(13),""),"|")</f>
        <v>Preet|PD150001|00210|00210|七个月||</v>
      </c>
    </row>
    <row r="2451" spans="1:13" s="17" customFormat="1" ht="12">
      <c r="A2451" s="10" t="s">
        <v>97</v>
      </c>
      <c r="B2451" s="22"/>
      <c r="C2451" s="22" t="s">
        <v>2001</v>
      </c>
      <c r="D2451" s="22" t="s">
        <v>10414</v>
      </c>
      <c r="E2451" s="22" t="s">
        <v>10415</v>
      </c>
      <c r="F2451" s="22"/>
      <c r="G2451" s="22"/>
      <c r="H2451" s="22"/>
      <c r="I2451" s="22"/>
      <c r="J2451" s="22"/>
      <c r="K2451" s="22"/>
      <c r="L2451" s="22"/>
      <c r="M2451" s="24" t="str">
        <f>CONCATENATE("Preet|",VLOOKUP(C2451,数据标准!E:AF,28,FALSE),"|",TRIM(D2451),"|",TRIM(D2451),"|",E2451,"|",SUBSTITUTE(SUBSTITUTE(F2451,CHAR(10),""),CHAR(13),""),"|")</f>
        <v>Preet|PD150001|00240|00240|八个月||</v>
      </c>
    </row>
    <row r="2452" spans="1:13" s="17" customFormat="1" ht="12">
      <c r="A2452" s="10" t="s">
        <v>97</v>
      </c>
      <c r="B2452" s="22"/>
      <c r="C2452" s="22" t="s">
        <v>2001</v>
      </c>
      <c r="D2452" s="22" t="s">
        <v>10416</v>
      </c>
      <c r="E2452" s="22" t="s">
        <v>10417</v>
      </c>
      <c r="F2452" s="22"/>
      <c r="G2452" s="22"/>
      <c r="H2452" s="22"/>
      <c r="I2452" s="22"/>
      <c r="J2452" s="22"/>
      <c r="K2452" s="22"/>
      <c r="L2452" s="22"/>
      <c r="M2452" s="24" t="str">
        <f>CONCATENATE("Preet|",VLOOKUP(C2452,数据标准!E:AF,28,FALSE),"|",TRIM(D2452),"|",TRIM(D2452),"|",E2452,"|",SUBSTITUTE(SUBSTITUTE(F2452,CHAR(10),""),CHAR(13),""),"|")</f>
        <v>Preet|PD150001|00270|00270|九个月||</v>
      </c>
    </row>
    <row r="2453" spans="1:13" s="17" customFormat="1" ht="12">
      <c r="A2453" s="10" t="s">
        <v>97</v>
      </c>
      <c r="B2453" s="22"/>
      <c r="C2453" s="22" t="s">
        <v>2001</v>
      </c>
      <c r="D2453" s="22" t="s">
        <v>10418</v>
      </c>
      <c r="E2453" s="22" t="s">
        <v>10419</v>
      </c>
      <c r="F2453" s="22"/>
      <c r="G2453" s="22"/>
      <c r="H2453" s="22"/>
      <c r="I2453" s="22"/>
      <c r="J2453" s="22"/>
      <c r="K2453" s="22"/>
      <c r="L2453" s="22"/>
      <c r="M2453" s="24" t="str">
        <f>CONCATENATE("Preet|",VLOOKUP(C2453,数据标准!E:AF,28,FALSE),"|",TRIM(D2453),"|",TRIM(D2453),"|",E2453,"|",SUBSTITUTE(SUBSTITUTE(F2453,CHAR(10),""),CHAR(13),""),"|")</f>
        <v>Preet|PD150001|00300|00300|十个月||</v>
      </c>
    </row>
    <row r="2454" spans="1:13" s="17" customFormat="1" ht="12">
      <c r="A2454" s="10" t="s">
        <v>97</v>
      </c>
      <c r="B2454" s="22"/>
      <c r="C2454" s="22" t="s">
        <v>2001</v>
      </c>
      <c r="D2454" s="22" t="s">
        <v>10420</v>
      </c>
      <c r="E2454" s="22" t="s">
        <v>10421</v>
      </c>
      <c r="F2454" s="22"/>
      <c r="G2454" s="22"/>
      <c r="H2454" s="22"/>
      <c r="I2454" s="22"/>
      <c r="J2454" s="22"/>
      <c r="K2454" s="22"/>
      <c r="L2454" s="22"/>
      <c r="M2454" s="24" t="str">
        <f>CONCATENATE("Preet|",VLOOKUP(C2454,数据标准!E:AF,28,FALSE),"|",TRIM(D2454),"|",TRIM(D2454),"|",E2454,"|",SUBSTITUTE(SUBSTITUTE(F2454,CHAR(10),""),CHAR(13),""),"|")</f>
        <v>Preet|PD150001|00330|00330|十一个月||</v>
      </c>
    </row>
    <row r="2455" spans="1:13" s="17" customFormat="1" ht="12">
      <c r="A2455" s="10" t="s">
        <v>97</v>
      </c>
      <c r="B2455" s="22"/>
      <c r="C2455" s="22" t="s">
        <v>2001</v>
      </c>
      <c r="D2455" s="22" t="s">
        <v>10422</v>
      </c>
      <c r="E2455" s="22" t="s">
        <v>10423</v>
      </c>
      <c r="F2455" s="22"/>
      <c r="G2455" s="22"/>
      <c r="H2455" s="22"/>
      <c r="I2455" s="22"/>
      <c r="J2455" s="22"/>
      <c r="K2455" s="22"/>
      <c r="L2455" s="22"/>
      <c r="M2455" s="24" t="str">
        <f>CONCATENATE("Preet|",VLOOKUP(C2455,数据标准!E:AF,28,FALSE),"|",TRIM(D2455),"|",TRIM(D2455),"|",E2455,"|",SUBSTITUTE(SUBSTITUTE(F2455,CHAR(10),""),CHAR(13),""),"|")</f>
        <v>Preet|PD150001|00360|00360|一年||</v>
      </c>
    </row>
    <row r="2456" spans="1:13" s="17" customFormat="1" ht="12">
      <c r="A2456" s="10" t="s">
        <v>97</v>
      </c>
      <c r="B2456" s="22"/>
      <c r="C2456" s="22" t="s">
        <v>2001</v>
      </c>
      <c r="D2456" s="22" t="s">
        <v>10424</v>
      </c>
      <c r="E2456" s="22" t="s">
        <v>10425</v>
      </c>
      <c r="F2456" s="22"/>
      <c r="G2456" s="22"/>
      <c r="H2456" s="22"/>
      <c r="I2456" s="22"/>
      <c r="J2456" s="22"/>
      <c r="K2456" s="22"/>
      <c r="L2456" s="22"/>
      <c r="M2456" s="24" t="str">
        <f>CONCATENATE("Preet|",VLOOKUP(C2456,数据标准!E:AF,28,FALSE),"|",TRIM(D2456),"|",TRIM(D2456),"|",E2456,"|",SUBSTITUTE(SUBSTITUTE(F2456,CHAR(10),""),CHAR(13),""),"|")</f>
        <v>Preet|PD150001|00450|00450|十五个月||</v>
      </c>
    </row>
    <row r="2457" spans="1:13" s="17" customFormat="1" ht="12">
      <c r="A2457" s="10" t="s">
        <v>97</v>
      </c>
      <c r="B2457" s="22"/>
      <c r="C2457" s="22" t="s">
        <v>2001</v>
      </c>
      <c r="D2457" s="22" t="s">
        <v>10426</v>
      </c>
      <c r="E2457" s="22" t="s">
        <v>10427</v>
      </c>
      <c r="F2457" s="22"/>
      <c r="G2457" s="22"/>
      <c r="H2457" s="22"/>
      <c r="I2457" s="22"/>
      <c r="J2457" s="22"/>
      <c r="K2457" s="22"/>
      <c r="L2457" s="22"/>
      <c r="M2457" s="24" t="str">
        <f>CONCATENATE("Preet|",VLOOKUP(C2457,数据标准!E:AF,28,FALSE),"|",TRIM(D2457),"|",TRIM(D2457),"|",E2457,"|",SUBSTITUTE(SUBSTITUTE(F2457,CHAR(10),""),CHAR(13),""),"|")</f>
        <v>Preet|PD150001|00720|00720|两年||</v>
      </c>
    </row>
    <row r="2458" spans="1:13" s="17" customFormat="1" ht="12">
      <c r="A2458" s="10" t="s">
        <v>97</v>
      </c>
      <c r="B2458" s="22"/>
      <c r="C2458" s="22" t="s">
        <v>2001</v>
      </c>
      <c r="D2458" s="22" t="s">
        <v>10428</v>
      </c>
      <c r="E2458" s="22" t="s">
        <v>10429</v>
      </c>
      <c r="F2458" s="22"/>
      <c r="G2458" s="22"/>
      <c r="H2458" s="22"/>
      <c r="I2458" s="22"/>
      <c r="J2458" s="22"/>
      <c r="K2458" s="22"/>
      <c r="L2458" s="22"/>
      <c r="M2458" s="24" t="str">
        <f>CONCATENATE("Preet|",VLOOKUP(C2458,数据标准!E:AF,28,FALSE),"|",TRIM(D2458),"|",TRIM(D2458),"|",E2458,"|",SUBSTITUTE(SUBSTITUTE(F2458,CHAR(10),""),CHAR(13),""),"|")</f>
        <v>Preet|PD150001|01080|01080|三年||</v>
      </c>
    </row>
    <row r="2459" spans="1:13" s="17" customFormat="1" ht="12">
      <c r="A2459" s="10" t="s">
        <v>97</v>
      </c>
      <c r="B2459" s="22"/>
      <c r="C2459" s="22" t="s">
        <v>2001</v>
      </c>
      <c r="D2459" s="22" t="s">
        <v>10430</v>
      </c>
      <c r="E2459" s="22" t="s">
        <v>10431</v>
      </c>
      <c r="F2459" s="22"/>
      <c r="G2459" s="22"/>
      <c r="H2459" s="22"/>
      <c r="I2459" s="22"/>
      <c r="J2459" s="22"/>
      <c r="K2459" s="22"/>
      <c r="L2459" s="22"/>
      <c r="M2459" s="24" t="str">
        <f>CONCATENATE("Preet|",VLOOKUP(C2459,数据标准!E:AF,28,FALSE),"|",TRIM(D2459),"|",TRIM(D2459),"|",E2459,"|",SUBSTITUTE(SUBSTITUTE(F2459,CHAR(10),""),CHAR(13),""),"|")</f>
        <v>Preet|PD150001|01090|01090|四年||</v>
      </c>
    </row>
    <row r="2460" spans="1:13" s="17" customFormat="1" ht="12">
      <c r="A2460" s="10" t="s">
        <v>97</v>
      </c>
      <c r="B2460" s="22"/>
      <c r="C2460" s="22" t="s">
        <v>2001</v>
      </c>
      <c r="D2460" s="22" t="s">
        <v>10432</v>
      </c>
      <c r="E2460" s="22" t="s">
        <v>10433</v>
      </c>
      <c r="F2460" s="22"/>
      <c r="G2460" s="22"/>
      <c r="H2460" s="22"/>
      <c r="I2460" s="22"/>
      <c r="J2460" s="22"/>
      <c r="K2460" s="22"/>
      <c r="L2460" s="22"/>
      <c r="M2460" s="24" t="str">
        <f>CONCATENATE("Preet|",VLOOKUP(C2460,数据标准!E:AF,28,FALSE),"|",TRIM(D2460),"|",TRIM(D2460),"|",E2460,"|",SUBSTITUTE(SUBSTITUTE(F2460,CHAR(10),""),CHAR(13),""),"|")</f>
        <v>Preet|PD150001|01800|01800|五年||</v>
      </c>
    </row>
    <row r="2461" spans="1:13" s="17" customFormat="1" ht="12">
      <c r="A2461" s="10" t="s">
        <v>97</v>
      </c>
      <c r="B2461" s="22"/>
      <c r="C2461" s="22" t="s">
        <v>2001</v>
      </c>
      <c r="D2461" s="22" t="s">
        <v>10434</v>
      </c>
      <c r="E2461" s="22" t="s">
        <v>10435</v>
      </c>
      <c r="F2461" s="22"/>
      <c r="G2461" s="22"/>
      <c r="H2461" s="22"/>
      <c r="I2461" s="22"/>
      <c r="J2461" s="22"/>
      <c r="K2461" s="22"/>
      <c r="L2461" s="22"/>
      <c r="M2461" s="24" t="str">
        <f>CONCATENATE("Preet|",VLOOKUP(C2461,数据标准!E:AF,28,FALSE),"|",TRIM(D2461),"|",TRIM(D2461),"|",E2461,"|",SUBSTITUTE(SUBSTITUTE(F2461,CHAR(10),""),CHAR(13),""),"|")</f>
        <v>Preet|PD150001|02160|02160|六年||</v>
      </c>
    </row>
    <row r="2462" spans="1:13" s="17" customFormat="1" ht="12">
      <c r="A2462" s="10" t="s">
        <v>97</v>
      </c>
      <c r="B2462" s="22"/>
      <c r="C2462" s="22" t="s">
        <v>2001</v>
      </c>
      <c r="D2462" s="22" t="s">
        <v>10436</v>
      </c>
      <c r="E2462" s="22" t="s">
        <v>10437</v>
      </c>
      <c r="F2462" s="22"/>
      <c r="G2462" s="22"/>
      <c r="H2462" s="22"/>
      <c r="I2462" s="22"/>
      <c r="J2462" s="22"/>
      <c r="K2462" s="22"/>
      <c r="L2462" s="22"/>
      <c r="M2462" s="24" t="str">
        <f>CONCATENATE("Preet|",VLOOKUP(C2462,数据标准!E:AF,28,FALSE),"|",TRIM(D2462),"|",TRIM(D2462),"|",E2462,"|",SUBSTITUTE(SUBSTITUTE(F2462,CHAR(10),""),CHAR(13),""),"|")</f>
        <v>Preet|PD150001|02880|02880|八年||</v>
      </c>
    </row>
    <row r="2463" spans="1:13" s="17" customFormat="1" ht="12">
      <c r="A2463" s="10" t="s">
        <v>97</v>
      </c>
      <c r="B2463" s="22"/>
      <c r="C2463" s="22" t="s">
        <v>2001</v>
      </c>
      <c r="D2463" s="22">
        <v>99999</v>
      </c>
      <c r="E2463" s="22" t="s">
        <v>10438</v>
      </c>
      <c r="F2463" s="22"/>
      <c r="G2463" s="22"/>
      <c r="H2463" s="22"/>
      <c r="I2463" s="22"/>
      <c r="J2463" s="22"/>
      <c r="K2463" s="22"/>
      <c r="L2463" s="22"/>
      <c r="M2463" s="24" t="str">
        <f>CONCATENATE("Preet|",VLOOKUP(C2463,数据标准!E:AF,28,FALSE),"|",TRIM(D2463),"|",TRIM(D2463),"|",E2463,"|",SUBSTITUTE(SUBSTITUTE(F2463,CHAR(10),""),CHAR(13),""),"|")</f>
        <v>Preet|PD150001|99999|99999|其他协定期限||</v>
      </c>
    </row>
    <row r="2464" spans="1:13" s="17" customFormat="1" ht="12">
      <c r="A2464" s="10" t="s">
        <v>189</v>
      </c>
      <c r="B2464" s="22"/>
      <c r="C2464" s="22" t="s">
        <v>3890</v>
      </c>
      <c r="D2464" s="22" t="s">
        <v>10439</v>
      </c>
      <c r="E2464" s="22" t="s">
        <v>10440</v>
      </c>
      <c r="F2464" s="22"/>
      <c r="G2464" s="22"/>
      <c r="H2464" s="22"/>
      <c r="I2464" s="22"/>
      <c r="J2464" s="22"/>
      <c r="K2464" s="22"/>
      <c r="L2464" s="22"/>
      <c r="M2464" s="24" t="str">
        <f>CONCATENATE("Preet|",VLOOKUP(C2464,数据标准!E:AF,28,FALSE),"|",TRIM(D2464),"|",TRIM(D2464),"|",E2464,"|",SUBSTITUTE(SUBSTITUTE(F2464,CHAR(10),""),CHAR(13),""),"|")</f>
        <v>Preet|AR100012|1|1|普通冻结||</v>
      </c>
    </row>
    <row r="2465" spans="1:13" s="17" customFormat="1" ht="12">
      <c r="A2465" s="10" t="s">
        <v>189</v>
      </c>
      <c r="B2465" s="22"/>
      <c r="C2465" s="22" t="s">
        <v>3890</v>
      </c>
      <c r="D2465" s="22" t="s">
        <v>10441</v>
      </c>
      <c r="E2465" s="22" t="s">
        <v>10442</v>
      </c>
      <c r="F2465" s="22"/>
      <c r="G2465" s="22"/>
      <c r="H2465" s="22"/>
      <c r="I2465" s="22"/>
      <c r="J2465" s="22"/>
      <c r="K2465" s="22"/>
      <c r="L2465" s="22"/>
      <c r="M2465" s="24" t="str">
        <f>CONCATENATE("Preet|",VLOOKUP(C2465,数据标准!E:AF,28,FALSE),"|",TRIM(D2465),"|",TRIM(D2465),"|",E2465,"|",SUBSTITUTE(SUBSTITUTE(F2465,CHAR(10),""),CHAR(13),""),"|")</f>
        <v>Preet|AR100012|2|2|司法冻结||</v>
      </c>
    </row>
    <row r="2466" spans="1:13" s="17" customFormat="1" ht="12">
      <c r="A2466" s="10" t="s">
        <v>189</v>
      </c>
      <c r="B2466" s="22"/>
      <c r="C2466" s="22" t="s">
        <v>3897</v>
      </c>
      <c r="D2466" s="22" t="s">
        <v>10439</v>
      </c>
      <c r="E2466" s="22" t="s">
        <v>10443</v>
      </c>
      <c r="F2466" s="22"/>
      <c r="G2466" s="22"/>
      <c r="H2466" s="22"/>
      <c r="I2466" s="22"/>
      <c r="J2466" s="22"/>
      <c r="K2466" s="22"/>
      <c r="L2466" s="22"/>
      <c r="M2466" s="24" t="str">
        <f>CONCATENATE("Preet|",VLOOKUP(C2466,数据标准!E:AF,28,FALSE),"|",TRIM(D2466),"|",TRIM(D2466),"|",E2466,"|",SUBSTITUTE(SUBSTITUTE(F2466,CHAR(10),""),CHAR(13),""),"|")</f>
        <v>Preet|AR100013|1|1|金额冻结||</v>
      </c>
    </row>
    <row r="2467" spans="1:13" s="17" customFormat="1" ht="12">
      <c r="A2467" s="10" t="s">
        <v>189</v>
      </c>
      <c r="B2467" s="22"/>
      <c r="C2467" s="22" t="s">
        <v>3897</v>
      </c>
      <c r="D2467" s="22" t="s">
        <v>10441</v>
      </c>
      <c r="E2467" s="22" t="s">
        <v>10444</v>
      </c>
      <c r="F2467" s="22"/>
      <c r="G2467" s="22"/>
      <c r="H2467" s="22"/>
      <c r="I2467" s="22"/>
      <c r="J2467" s="22"/>
      <c r="K2467" s="22"/>
      <c r="L2467" s="22"/>
      <c r="M2467" s="24" t="str">
        <f>CONCATENATE("Preet|",VLOOKUP(C2467,数据标准!E:AF,28,FALSE),"|",TRIM(D2467),"|",TRIM(D2467),"|",E2467,"|",SUBSTITUTE(SUBSTITUTE(F2467,CHAR(10),""),CHAR(13),""),"|")</f>
        <v>Preet|AR100013|2|2|只收不付||</v>
      </c>
    </row>
    <row r="2468" spans="1:13" s="17" customFormat="1" ht="12">
      <c r="A2468" s="10" t="s">
        <v>189</v>
      </c>
      <c r="B2468" s="22"/>
      <c r="C2468" s="22" t="s">
        <v>3897</v>
      </c>
      <c r="D2468" s="22" t="s">
        <v>10445</v>
      </c>
      <c r="E2468" s="22" t="s">
        <v>10446</v>
      </c>
      <c r="F2468" s="22"/>
      <c r="G2468" s="22"/>
      <c r="H2468" s="22"/>
      <c r="I2468" s="22"/>
      <c r="J2468" s="22"/>
      <c r="K2468" s="22"/>
      <c r="L2468" s="22"/>
      <c r="M2468" s="24" t="str">
        <f>CONCATENATE("Preet|",VLOOKUP(C2468,数据标准!E:AF,28,FALSE),"|",TRIM(D2468),"|",TRIM(D2468),"|",E2468,"|",SUBSTITUTE(SUBSTITUTE(F2468,CHAR(10),""),CHAR(13),""),"|")</f>
        <v>Preet|AR100013|3|3|不收不付||</v>
      </c>
    </row>
    <row r="2469" spans="1:13" s="17" customFormat="1" ht="12">
      <c r="A2469" s="10" t="s">
        <v>189</v>
      </c>
      <c r="B2469" s="22"/>
      <c r="C2469" s="22" t="s">
        <v>3897</v>
      </c>
      <c r="D2469" s="22" t="s">
        <v>10447</v>
      </c>
      <c r="E2469" s="22" t="s">
        <v>10099</v>
      </c>
      <c r="F2469" s="22"/>
      <c r="G2469" s="22"/>
      <c r="H2469" s="22"/>
      <c r="I2469" s="22"/>
      <c r="J2469" s="22"/>
      <c r="K2469" s="22"/>
      <c r="L2469" s="22"/>
      <c r="M2469" s="24" t="str">
        <f>CONCATENATE("Preet|",VLOOKUP(C2469,数据标准!E:AF,28,FALSE),"|",TRIM(D2469),"|",TRIM(D2469),"|",E2469,"|",SUBSTITUTE(SUBSTITUTE(F2469,CHAR(10),""),CHAR(13),""),"|")</f>
        <v>Preet|AR100013|9|9|其他||</v>
      </c>
    </row>
    <row r="2470" spans="1:13" s="17" customFormat="1" ht="12">
      <c r="A2470" s="10" t="s">
        <v>34</v>
      </c>
      <c r="B2470" s="22"/>
      <c r="C2470" s="22" t="s">
        <v>751</v>
      </c>
      <c r="D2470" s="22">
        <v>101</v>
      </c>
      <c r="E2470" s="22" t="s">
        <v>10448</v>
      </c>
      <c r="F2470" s="22"/>
      <c r="G2470" s="22"/>
      <c r="H2470" s="22"/>
      <c r="I2470" s="22"/>
      <c r="J2470" s="22"/>
      <c r="K2470" s="22"/>
      <c r="L2470" s="22"/>
      <c r="M2470" s="24" t="str">
        <f>CONCATENATE("Preet|",VLOOKUP(C2470,数据标准!E:AF,28,FALSE),"|",TRIM(D2470),"|",TRIM(D2470),"|",E2470,"|",SUBSTITUTE(SUBSTITUTE(F2470,CHAR(10),""),CHAR(13),""),"|")</f>
        <v>Preet|IP300038|101|101|单位地址||</v>
      </c>
    </row>
    <row r="2471" spans="1:13" s="17" customFormat="1" ht="12">
      <c r="A2471" s="10" t="s">
        <v>34</v>
      </c>
      <c r="B2471" s="22"/>
      <c r="C2471" s="22" t="s">
        <v>751</v>
      </c>
      <c r="D2471" s="22">
        <v>102</v>
      </c>
      <c r="E2471" s="22" t="s">
        <v>10449</v>
      </c>
      <c r="F2471" s="22"/>
      <c r="G2471" s="22"/>
      <c r="H2471" s="22"/>
      <c r="I2471" s="22"/>
      <c r="J2471" s="22"/>
      <c r="K2471" s="22"/>
      <c r="L2471" s="22"/>
      <c r="M2471" s="24" t="str">
        <f>CONCATENATE("Preet|",VLOOKUP(C2471,数据标准!E:AF,28,FALSE),"|",TRIM(D2471),"|",TRIM(D2471),"|",E2471,"|",SUBSTITUTE(SUBSTITUTE(F2471,CHAR(10),""),CHAR(13),""),"|")</f>
        <v>Preet|IP300038|102|102|住宅地址||</v>
      </c>
    </row>
    <row r="2472" spans="1:13" s="17" customFormat="1" ht="12">
      <c r="A2472" s="10" t="s">
        <v>34</v>
      </c>
      <c r="B2472" s="22"/>
      <c r="C2472" s="22" t="s">
        <v>751</v>
      </c>
      <c r="D2472" s="22">
        <v>103</v>
      </c>
      <c r="E2472" s="22" t="s">
        <v>10450</v>
      </c>
      <c r="F2472" s="22"/>
      <c r="G2472" s="22"/>
      <c r="H2472" s="22"/>
      <c r="I2472" s="22"/>
      <c r="J2472" s="22"/>
      <c r="K2472" s="22"/>
      <c r="L2472" s="22"/>
      <c r="M2472" s="24" t="str">
        <f>CONCATENATE("Preet|",VLOOKUP(C2472,数据标准!E:AF,28,FALSE),"|",TRIM(D2472),"|",TRIM(D2472),"|",E2472,"|",SUBSTITUTE(SUBSTITUTE(F2472,CHAR(10),""),CHAR(13),""),"|")</f>
        <v>Preet|IP300038|103|103|户籍地址||</v>
      </c>
    </row>
    <row r="2473" spans="1:13" s="17" customFormat="1" ht="12">
      <c r="A2473" s="10" t="s">
        <v>34</v>
      </c>
      <c r="B2473" s="22"/>
      <c r="C2473" s="22" t="s">
        <v>751</v>
      </c>
      <c r="D2473" s="22">
        <v>104</v>
      </c>
      <c r="E2473" s="22" t="s">
        <v>10451</v>
      </c>
      <c r="F2473" s="22"/>
      <c r="G2473" s="22"/>
      <c r="H2473" s="22"/>
      <c r="I2473" s="22"/>
      <c r="J2473" s="22"/>
      <c r="K2473" s="22"/>
      <c r="L2473" s="22"/>
      <c r="M2473" s="24" t="str">
        <f>CONCATENATE("Preet|",VLOOKUP(C2473,数据标准!E:AF,28,FALSE),"|",TRIM(D2473),"|",TRIM(D2473),"|",E2473,"|",SUBSTITUTE(SUBSTITUTE(F2473,CHAR(10),""),CHAR(13),""),"|")</f>
        <v>Preet|IP300038|104|104|通讯地址||</v>
      </c>
    </row>
    <row r="2474" spans="1:13" s="17" customFormat="1" ht="12">
      <c r="A2474" s="10" t="s">
        <v>34</v>
      </c>
      <c r="B2474" s="22"/>
      <c r="C2474" s="22" t="s">
        <v>751</v>
      </c>
      <c r="D2474" s="22">
        <v>105</v>
      </c>
      <c r="E2474" s="22" t="s">
        <v>1409</v>
      </c>
      <c r="F2474" s="22"/>
      <c r="G2474" s="22"/>
      <c r="H2474" s="22"/>
      <c r="I2474" s="22"/>
      <c r="J2474" s="22"/>
      <c r="K2474" s="22"/>
      <c r="L2474" s="22"/>
      <c r="M2474" s="24" t="str">
        <f>CONCATENATE("Preet|",VLOOKUP(C2474,数据标准!E:AF,28,FALSE),"|",TRIM(D2474),"|",TRIM(D2474),"|",E2474,"|",SUBSTITUTE(SUBSTITUTE(F2474,CHAR(10),""),CHAR(13),""),"|")</f>
        <v>Preet|IP300038|105|105|注册地址||</v>
      </c>
    </row>
    <row r="2475" spans="1:13" s="17" customFormat="1" ht="12">
      <c r="A2475" s="10" t="s">
        <v>34</v>
      </c>
      <c r="B2475" s="22"/>
      <c r="C2475" s="22" t="s">
        <v>751</v>
      </c>
      <c r="D2475" s="22">
        <v>106</v>
      </c>
      <c r="E2475" s="22" t="s">
        <v>10452</v>
      </c>
      <c r="F2475" s="22"/>
      <c r="G2475" s="22"/>
      <c r="H2475" s="22"/>
      <c r="I2475" s="22"/>
      <c r="J2475" s="22"/>
      <c r="K2475" s="22"/>
      <c r="L2475" s="22"/>
      <c r="M2475" s="24" t="str">
        <f>CONCATENATE("Preet|",VLOOKUP(C2475,数据标准!E:AF,28,FALSE),"|",TRIM(D2475),"|",TRIM(D2475),"|",E2475,"|",SUBSTITUTE(SUBSTITUTE(F2475,CHAR(10),""),CHAR(13),""),"|")</f>
        <v>Preet|IP300038|106|106|现营地址||</v>
      </c>
    </row>
    <row r="2476" spans="1:13" s="17" customFormat="1" ht="12">
      <c r="A2476" s="10" t="s">
        <v>34</v>
      </c>
      <c r="B2476" s="22"/>
      <c r="C2476" s="22" t="s">
        <v>751</v>
      </c>
      <c r="D2476" s="22">
        <v>107</v>
      </c>
      <c r="E2476" s="22" t="s">
        <v>10453</v>
      </c>
      <c r="F2476" s="22"/>
      <c r="G2476" s="22"/>
      <c r="H2476" s="22"/>
      <c r="I2476" s="22"/>
      <c r="J2476" s="22"/>
      <c r="K2476" s="22"/>
      <c r="L2476" s="22"/>
      <c r="M2476" s="24" t="str">
        <f>CONCATENATE("Preet|",VLOOKUP(C2476,数据标准!E:AF,28,FALSE),"|",TRIM(D2476),"|",TRIM(D2476),"|",E2476,"|",SUBSTITUTE(SUBSTITUTE(F2476,CHAR(10),""),CHAR(13),""),"|")</f>
        <v>Preet|IP300038|107|107|信用卡对账单地址||</v>
      </c>
    </row>
    <row r="2477" spans="1:13" s="17" customFormat="1" ht="12">
      <c r="A2477" s="10" t="s">
        <v>34</v>
      </c>
      <c r="B2477" s="22"/>
      <c r="C2477" s="22" t="s">
        <v>751</v>
      </c>
      <c r="D2477" s="22">
        <v>108</v>
      </c>
      <c r="E2477" s="22" t="s">
        <v>10454</v>
      </c>
      <c r="F2477" s="22"/>
      <c r="G2477" s="22"/>
      <c r="H2477" s="22"/>
      <c r="I2477" s="22"/>
      <c r="J2477" s="22"/>
      <c r="K2477" s="22"/>
      <c r="L2477" s="22"/>
      <c r="M2477" s="24" t="str">
        <f>CONCATENATE("Preet|",VLOOKUP(C2477,数据标准!E:AF,28,FALSE),"|",TRIM(D2477),"|",TRIM(D2477),"|",E2477,"|",SUBSTITUTE(SUBSTITUTE(F2477,CHAR(10),""),CHAR(13),""),"|")</f>
        <v>Preet|IP300038|108|108|英文地址||</v>
      </c>
    </row>
    <row r="2478" spans="1:13" s="17" customFormat="1" ht="12">
      <c r="A2478" s="10" t="s">
        <v>34</v>
      </c>
      <c r="B2478" s="22"/>
      <c r="C2478" s="22" t="s">
        <v>751</v>
      </c>
      <c r="D2478" s="22">
        <v>998</v>
      </c>
      <c r="E2478" s="22" t="s">
        <v>10099</v>
      </c>
      <c r="F2478" s="22"/>
      <c r="G2478" s="22"/>
      <c r="H2478" s="22"/>
      <c r="I2478" s="22"/>
      <c r="J2478" s="22"/>
      <c r="K2478" s="22"/>
      <c r="L2478" s="22"/>
      <c r="M2478" s="24" t="str">
        <f>CONCATENATE("Preet|",VLOOKUP(C2478,数据标准!E:AF,28,FALSE),"|",TRIM(D2478),"|",TRIM(D2478),"|",E2478,"|",SUBSTITUTE(SUBSTITUTE(F2478,CHAR(10),""),CHAR(13),""),"|")</f>
        <v>Preet|IP300038|998|998|其他||</v>
      </c>
    </row>
    <row r="2479" spans="1:13" s="17" customFormat="1" ht="12">
      <c r="A2479" s="10" t="s">
        <v>97</v>
      </c>
      <c r="B2479" s="22"/>
      <c r="C2479" s="22" t="s">
        <v>1784</v>
      </c>
      <c r="D2479" s="22">
        <v>1</v>
      </c>
      <c r="E2479" s="22" t="s">
        <v>10455</v>
      </c>
      <c r="F2479" s="22"/>
      <c r="G2479" s="22"/>
      <c r="H2479" s="22"/>
      <c r="I2479" s="22"/>
      <c r="J2479" s="22"/>
      <c r="K2479" s="22"/>
      <c r="L2479" s="22"/>
      <c r="M2479" s="24" t="str">
        <f>CONCATENATE("Preet|",VLOOKUP(C2479,数据标准!E:AF,28,FALSE),"|",TRIM(D2479),"|",TRIM(D2479),"|",E2479,"|",SUBSTITUTE(SUBSTITUTE(F2479,CHAR(10),""),CHAR(13),""),"|")</f>
        <v>Preet|PD100006|1|1|利息税牌价||</v>
      </c>
    </row>
    <row r="2480" spans="1:13" s="17" customFormat="1" ht="12">
      <c r="A2480" s="10" t="s">
        <v>97</v>
      </c>
      <c r="B2480" s="22"/>
      <c r="C2480" s="22" t="s">
        <v>1784</v>
      </c>
      <c r="D2480" s="22">
        <v>2</v>
      </c>
      <c r="E2480" s="22" t="s">
        <v>10456</v>
      </c>
      <c r="F2480" s="22"/>
      <c r="G2480" s="22"/>
      <c r="H2480" s="22"/>
      <c r="I2480" s="22"/>
      <c r="J2480" s="22"/>
      <c r="K2480" s="22"/>
      <c r="L2480" s="22"/>
      <c r="M2480" s="24" t="str">
        <f>CONCATENATE("Preet|",VLOOKUP(C2480,数据标准!E:AF,28,FALSE),"|",TRIM(D2480),"|",TRIM(D2480),"|",E2480,"|",SUBSTITUTE(SUBSTITUTE(F2480,CHAR(10),""),CHAR(13),""),"|")</f>
        <v>Preet|PD100006|2|2|人民币中间价||</v>
      </c>
    </row>
    <row r="2481" spans="1:13" s="17" customFormat="1" ht="12">
      <c r="A2481" s="10" t="s">
        <v>97</v>
      </c>
      <c r="B2481" s="22"/>
      <c r="C2481" s="22" t="s">
        <v>1784</v>
      </c>
      <c r="D2481" s="22">
        <v>3</v>
      </c>
      <c r="E2481" s="22" t="s">
        <v>10457</v>
      </c>
      <c r="F2481" s="22"/>
      <c r="G2481" s="22"/>
      <c r="H2481" s="22"/>
      <c r="I2481" s="22"/>
      <c r="J2481" s="22"/>
      <c r="K2481" s="22"/>
      <c r="L2481" s="22"/>
      <c r="M2481" s="24" t="str">
        <f>CONCATENATE("Preet|",VLOOKUP(C2481,数据标准!E:AF,28,FALSE),"|",TRIM(D2481),"|",TRIM(D2481),"|",E2481,"|",SUBSTITUTE(SUBSTITUTE(F2481,CHAR(10),""),CHAR(13),""),"|")</f>
        <v>Preet|PD100006|3|3|伦敦牌价||</v>
      </c>
    </row>
    <row r="2482" spans="1:13" s="17" customFormat="1" ht="12">
      <c r="A2482" s="10" t="s">
        <v>97</v>
      </c>
      <c r="B2482" s="22"/>
      <c r="C2482" s="22" t="s">
        <v>1784</v>
      </c>
      <c r="D2482" s="22">
        <v>4</v>
      </c>
      <c r="E2482" s="22" t="s">
        <v>10458</v>
      </c>
      <c r="F2482" s="22"/>
      <c r="G2482" s="22"/>
      <c r="H2482" s="22"/>
      <c r="I2482" s="22"/>
      <c r="J2482" s="22"/>
      <c r="K2482" s="22"/>
      <c r="L2482" s="22"/>
      <c r="M2482" s="24" t="str">
        <f>CONCATENATE("Preet|",VLOOKUP(C2482,数据标准!E:AF,28,FALSE),"|",TRIM(D2482),"|",TRIM(D2482),"|",E2482,"|",SUBSTITUTE(SUBSTITUTE(F2482,CHAR(10),""),CHAR(13),""),"|")</f>
        <v>Preet|PD100006|4|4|年终结转专用牌价||</v>
      </c>
    </row>
    <row r="2483" spans="1:13" s="17" customFormat="1" ht="12">
      <c r="A2483" s="10" t="s">
        <v>97</v>
      </c>
      <c r="B2483" s="22"/>
      <c r="C2483" s="22" t="s">
        <v>1784</v>
      </c>
      <c r="D2483" s="22">
        <v>5</v>
      </c>
      <c r="E2483" s="22" t="s">
        <v>10459</v>
      </c>
      <c r="F2483" s="22"/>
      <c r="G2483" s="22"/>
      <c r="H2483" s="22"/>
      <c r="I2483" s="22"/>
      <c r="J2483" s="22"/>
      <c r="K2483" s="22"/>
      <c r="L2483" s="22"/>
      <c r="M2483" s="24" t="str">
        <f>CONCATENATE("Preet|",VLOOKUP(C2483,数据标准!E:AF,28,FALSE),"|",TRIM(D2483),"|",TRIM(D2483),"|",E2483,"|",SUBSTITUTE(SUBSTITUTE(F2483,CHAR(10),""),CHAR(13),""),"|")</f>
        <v>Preet|PD100006|5|5|即期结售汇||</v>
      </c>
    </row>
    <row r="2484" spans="1:13" s="17" customFormat="1" ht="12">
      <c r="A2484" s="10" t="s">
        <v>97</v>
      </c>
      <c r="B2484" s="22"/>
      <c r="C2484" s="22" t="s">
        <v>1784</v>
      </c>
      <c r="D2484" s="22">
        <v>6</v>
      </c>
      <c r="E2484" s="22" t="s">
        <v>10460</v>
      </c>
      <c r="F2484" s="22"/>
      <c r="G2484" s="22"/>
      <c r="H2484" s="22"/>
      <c r="I2484" s="22"/>
      <c r="J2484" s="22"/>
      <c r="K2484" s="22"/>
      <c r="L2484" s="22"/>
      <c r="M2484" s="24" t="str">
        <f>CONCATENATE("Preet|",VLOOKUP(C2484,数据标准!E:AF,28,FALSE),"|",TRIM(D2484),"|",TRIM(D2484),"|",E2484,"|",SUBSTITUTE(SUBSTITUTE(F2484,CHAR(10),""),CHAR(13),""),"|")</f>
        <v>Preet|PD100006|6|6|即期外汇买卖||</v>
      </c>
    </row>
    <row r="2485" spans="1:13" s="17" customFormat="1" ht="12">
      <c r="A2485" s="10" t="s">
        <v>97</v>
      </c>
      <c r="B2485" s="22"/>
      <c r="C2485" s="22" t="s">
        <v>1784</v>
      </c>
      <c r="D2485" s="22">
        <v>7</v>
      </c>
      <c r="E2485" s="22" t="s">
        <v>10461</v>
      </c>
      <c r="F2485" s="22"/>
      <c r="G2485" s="22"/>
      <c r="H2485" s="22"/>
      <c r="I2485" s="22"/>
      <c r="J2485" s="22"/>
      <c r="K2485" s="22"/>
      <c r="L2485" s="22"/>
      <c r="M2485" s="24" t="str">
        <f>CONCATENATE("Preet|",VLOOKUP(C2485,数据标准!E:AF,28,FALSE),"|",TRIM(D2485),"|",TRIM(D2485),"|",E2485,"|",SUBSTITUTE(SUBSTITUTE(F2485,CHAR(10),""),CHAR(13),""),"|")</f>
        <v>Preet|PD100006|7|7|外汇局折美率||</v>
      </c>
    </row>
    <row r="2486" spans="1:13" s="17" customFormat="1" ht="12">
      <c r="A2486" s="10" t="s">
        <v>97</v>
      </c>
      <c r="B2486" s="22"/>
      <c r="C2486" s="22" t="s">
        <v>1784</v>
      </c>
      <c r="D2486" s="22">
        <v>8</v>
      </c>
      <c r="E2486" s="22" t="s">
        <v>10462</v>
      </c>
      <c r="F2486" s="22"/>
      <c r="G2486" s="22"/>
      <c r="H2486" s="22"/>
      <c r="I2486" s="22"/>
      <c r="J2486" s="22"/>
      <c r="K2486" s="22"/>
      <c r="L2486" s="22"/>
      <c r="M2486" s="24" t="str">
        <f>CONCATENATE("Preet|",VLOOKUP(C2486,数据标准!E:AF,28,FALSE),"|",TRIM(D2486),"|",TRIM(D2486),"|",E2486,"|",SUBSTITUTE(SUBSTITUTE(F2486,CHAR(10),""),CHAR(13),""),"|")</f>
        <v>Preet|PD100006|8|8|伦敦牌价（自贸区）||</v>
      </c>
    </row>
    <row r="2487" spans="1:13" s="17" customFormat="1" ht="12">
      <c r="A2487" s="10" t="s">
        <v>97</v>
      </c>
      <c r="B2487" s="22"/>
      <c r="C2487" s="22" t="s">
        <v>1784</v>
      </c>
      <c r="D2487" s="22">
        <v>9</v>
      </c>
      <c r="E2487" s="22" t="s">
        <v>10463</v>
      </c>
      <c r="F2487" s="22"/>
      <c r="G2487" s="22"/>
      <c r="H2487" s="22"/>
      <c r="I2487" s="22"/>
      <c r="J2487" s="22"/>
      <c r="K2487" s="22"/>
      <c r="L2487" s="22"/>
      <c r="M2487" s="24" t="str">
        <f>CONCATENATE("Preet|",VLOOKUP(C2487,数据标准!E:AF,28,FALSE),"|",TRIM(D2487),"|",TRIM(D2487),"|",E2487,"|",SUBSTITUTE(SUBSTITUTE(F2487,CHAR(10),""),CHAR(13),""),"|")</f>
        <v>Preet|PD100006|9|9|人民币中间价（自贸区）||</v>
      </c>
    </row>
    <row r="2488" spans="1:13" s="17" customFormat="1" ht="12">
      <c r="A2488" s="10" t="s">
        <v>189</v>
      </c>
      <c r="B2488" s="22"/>
      <c r="C2488" s="22" t="s">
        <v>3845</v>
      </c>
      <c r="D2488" s="22" t="s">
        <v>10464</v>
      </c>
      <c r="E2488" s="22" t="s">
        <v>10465</v>
      </c>
      <c r="F2488" s="22"/>
      <c r="G2488" s="22"/>
      <c r="H2488" s="22"/>
      <c r="I2488" s="22"/>
      <c r="J2488" s="22"/>
      <c r="K2488" s="22"/>
      <c r="L2488" s="22"/>
      <c r="M2488" s="24" t="str">
        <f>CONCATENATE("Preet|",VLOOKUP(C2488,数据标准!E:AF,28,FALSE),"|",TRIM(D2488),"|",TRIM(D2488),"|",E2488,"|",SUBSTITUTE(SUBSTITUTE(F2488,CHAR(10),""),CHAR(13),""),"|")</f>
        <v>Preet|AR100005|0000|0000|非外汇监管帐户||</v>
      </c>
    </row>
    <row r="2489" spans="1:13" s="17" customFormat="1" ht="12">
      <c r="A2489" s="10" t="s">
        <v>189</v>
      </c>
      <c r="B2489" s="22"/>
      <c r="C2489" s="22" t="s">
        <v>3845</v>
      </c>
      <c r="D2489" s="22">
        <v>1000</v>
      </c>
      <c r="E2489" s="22" t="s">
        <v>10466</v>
      </c>
      <c r="F2489" s="22"/>
      <c r="G2489" s="22"/>
      <c r="H2489" s="22"/>
      <c r="I2489" s="22"/>
      <c r="J2489" s="22"/>
      <c r="K2489" s="22"/>
      <c r="L2489" s="22"/>
      <c r="M2489" s="24" t="str">
        <f>CONCATENATE("Preet|",VLOOKUP(C2489,数据标准!E:AF,28,FALSE),"|",TRIM(D2489),"|",TRIM(D2489),"|",E2489,"|",SUBSTITUTE(SUBSTITUTE(F2489,CHAR(10),""),CHAR(13),""),"|")</f>
        <v>Preet|AR100005|1000|1000|经常项目-外汇结算账户||</v>
      </c>
    </row>
    <row r="2490" spans="1:13" s="17" customFormat="1" ht="12">
      <c r="A2490" s="10" t="s">
        <v>189</v>
      </c>
      <c r="B2490" s="22"/>
      <c r="C2490" s="22" t="s">
        <v>3845</v>
      </c>
      <c r="D2490" s="22">
        <v>1101</v>
      </c>
      <c r="E2490" s="22" t="s">
        <v>10467</v>
      </c>
      <c r="F2490" s="22"/>
      <c r="G2490" s="22"/>
      <c r="H2490" s="22"/>
      <c r="I2490" s="22"/>
      <c r="J2490" s="22"/>
      <c r="K2490" s="22"/>
      <c r="L2490" s="22"/>
      <c r="M2490" s="24" t="str">
        <f>CONCATENATE("Preet|",VLOOKUP(C2490,数据标准!E:AF,28,FALSE),"|",TRIM(D2490),"|",TRIM(D2490),"|",E2490,"|",SUBSTITUTE(SUBSTITUTE(F2490,CHAR(10),""),CHAR(13),""),"|")</f>
        <v>Preet|AR100005|1101|1101|经常项目-待核查账户||</v>
      </c>
    </row>
    <row r="2491" spans="1:13" s="17" customFormat="1" ht="12">
      <c r="A2491" s="10" t="s">
        <v>189</v>
      </c>
      <c r="B2491" s="22"/>
      <c r="C2491" s="22" t="s">
        <v>3845</v>
      </c>
      <c r="D2491" s="22">
        <v>1102</v>
      </c>
      <c r="E2491" s="22" t="s">
        <v>10468</v>
      </c>
      <c r="F2491" s="22"/>
      <c r="G2491" s="22"/>
      <c r="H2491" s="22"/>
      <c r="I2491" s="22"/>
      <c r="J2491" s="22"/>
      <c r="K2491" s="22"/>
      <c r="L2491" s="22"/>
      <c r="M2491" s="24" t="str">
        <f>CONCATENATE("Preet|",VLOOKUP(C2491,数据标准!E:AF,28,FALSE),"|",TRIM(D2491),"|",TRIM(D2491),"|",E2491,"|",SUBSTITUTE(SUBSTITUTE(F2491,CHAR(10),""),CHAR(13),""),"|")</f>
        <v>Preet|AR100005|1102|1102|经常项目-边境贸易结算账户||</v>
      </c>
    </row>
    <row r="2492" spans="1:13" s="17" customFormat="1" ht="12">
      <c r="A2492" s="10" t="s">
        <v>189</v>
      </c>
      <c r="B2492" s="22"/>
      <c r="C2492" s="22" t="s">
        <v>3845</v>
      </c>
      <c r="D2492" s="22">
        <v>1103</v>
      </c>
      <c r="E2492" s="22" t="s">
        <v>10469</v>
      </c>
      <c r="F2492" s="22"/>
      <c r="G2492" s="22"/>
      <c r="H2492" s="22"/>
      <c r="I2492" s="22"/>
      <c r="J2492" s="22"/>
      <c r="K2492" s="22"/>
      <c r="L2492" s="22"/>
      <c r="M2492" s="24" t="str">
        <f>CONCATENATE("Preet|",VLOOKUP(C2492,数据标准!E:AF,28,FALSE),"|",TRIM(D2492),"|",TRIM(D2492),"|",E2492,"|",SUBSTITUTE(SUBSTITUTE(F2492,CHAR(10),""),CHAR(13),""),"|")</f>
        <v>Preet|AR100005|1103|1103|经常项目-外汇资金集中管理账户||</v>
      </c>
    </row>
    <row r="2493" spans="1:13" s="17" customFormat="1" ht="12">
      <c r="A2493" s="10" t="s">
        <v>189</v>
      </c>
      <c r="B2493" s="22"/>
      <c r="C2493" s="22" t="s">
        <v>3845</v>
      </c>
      <c r="D2493" s="22">
        <v>1104</v>
      </c>
      <c r="E2493" s="22" t="s">
        <v>10470</v>
      </c>
      <c r="F2493" s="22"/>
      <c r="G2493" s="22"/>
      <c r="H2493" s="22"/>
      <c r="I2493" s="22"/>
      <c r="J2493" s="22"/>
      <c r="K2493" s="22"/>
      <c r="L2493" s="22"/>
      <c r="M2493" s="24" t="str">
        <f>CONCATENATE("Preet|",VLOOKUP(C2493,数据标准!E:AF,28,FALSE),"|",TRIM(D2493),"|",TRIM(D2493),"|",E2493,"|",SUBSTITUTE(SUBSTITUTE(F2493,CHAR(10),""),CHAR(13),""),"|")</f>
        <v>Preet|AR100005|1104|1104|经常项目-国际贸易结算中心专用外汇账户||</v>
      </c>
    </row>
    <row r="2494" spans="1:13" s="17" customFormat="1" ht="12">
      <c r="A2494" s="10" t="s">
        <v>189</v>
      </c>
      <c r="B2494" s="22"/>
      <c r="C2494" s="22" t="s">
        <v>3845</v>
      </c>
      <c r="D2494" s="22">
        <v>1200</v>
      </c>
      <c r="E2494" s="22" t="s">
        <v>10471</v>
      </c>
      <c r="F2494" s="22"/>
      <c r="G2494" s="22"/>
      <c r="H2494" s="22"/>
      <c r="I2494" s="22"/>
      <c r="J2494" s="22"/>
      <c r="K2494" s="22"/>
      <c r="L2494" s="22"/>
      <c r="M2494" s="24" t="str">
        <f>CONCATENATE("Preet|",VLOOKUP(C2494,数据标准!E:AF,28,FALSE),"|",TRIM(D2494),"|",TRIM(D2494),"|",E2494,"|",SUBSTITUTE(SUBSTITUTE(F2494,CHAR(10),""),CHAR(13),""),"|")</f>
        <v>Preet|AR100005|1200|1200|经常项目-外币现钞账户||</v>
      </c>
    </row>
    <row r="2495" spans="1:13" s="17" customFormat="1" ht="12">
      <c r="A2495" s="10" t="s">
        <v>189</v>
      </c>
      <c r="B2495" s="22"/>
      <c r="C2495" s="22" t="s">
        <v>3845</v>
      </c>
      <c r="D2495" s="22">
        <v>1202</v>
      </c>
      <c r="E2495" s="22" t="s">
        <v>10472</v>
      </c>
      <c r="F2495" s="22"/>
      <c r="G2495" s="22"/>
      <c r="H2495" s="22"/>
      <c r="I2495" s="22"/>
      <c r="J2495" s="22"/>
      <c r="K2495" s="22"/>
      <c r="L2495" s="22"/>
      <c r="M2495" s="24" t="str">
        <f>CONCATENATE("Preet|",VLOOKUP(C2495,数据标准!E:AF,28,FALSE),"|",TRIM(D2495),"|",TRIM(D2495),"|",E2495,"|",SUBSTITUTE(SUBSTITUTE(F2495,CHAR(10),""),CHAR(13),""),"|")</f>
        <v>Preet|AR100005|1202|1202|经常项目-捐赠账户||</v>
      </c>
    </row>
    <row r="2496" spans="1:13" s="17" customFormat="1" ht="12">
      <c r="A2496" s="10" t="s">
        <v>189</v>
      </c>
      <c r="B2496" s="22"/>
      <c r="C2496" s="22" t="s">
        <v>3845</v>
      </c>
      <c r="D2496" s="22">
        <v>1300</v>
      </c>
      <c r="E2496" s="22" t="s">
        <v>10473</v>
      </c>
      <c r="F2496" s="22"/>
      <c r="G2496" s="22"/>
      <c r="H2496" s="22"/>
      <c r="I2496" s="22"/>
      <c r="J2496" s="22"/>
      <c r="K2496" s="22"/>
      <c r="L2496" s="22"/>
      <c r="M2496" s="24" t="str">
        <f>CONCATENATE("Preet|",VLOOKUP(C2496,数据标准!E:AF,28,FALSE),"|",TRIM(D2496),"|",TRIM(D2496),"|",E2496,"|",SUBSTITUTE(SUBSTITUTE(F2496,CHAR(10),""),CHAR(13),""),"|")</f>
        <v>Preet|AR100005|1300|1300|经常项目-定期存款及理财外汇账户||</v>
      </c>
    </row>
    <row r="2497" spans="1:13" s="17" customFormat="1" ht="12">
      <c r="A2497" s="10" t="s">
        <v>189</v>
      </c>
      <c r="B2497" s="22"/>
      <c r="C2497" s="22" t="s">
        <v>3845</v>
      </c>
      <c r="D2497" s="22">
        <v>1400</v>
      </c>
      <c r="E2497" s="22" t="s">
        <v>10474</v>
      </c>
      <c r="F2497" s="22"/>
      <c r="G2497" s="22"/>
      <c r="H2497" s="22"/>
      <c r="I2497" s="22"/>
      <c r="J2497" s="22"/>
      <c r="K2497" s="22"/>
      <c r="L2497" s="22"/>
      <c r="M2497" s="24" t="str">
        <f>CONCATENATE("Preet|",VLOOKUP(C2497,数据标准!E:AF,28,FALSE),"|",TRIM(D2497),"|",TRIM(D2497),"|",E2497,"|",SUBSTITUTE(SUBSTITUTE(F2497,CHAR(10),""),CHAR(13),""),"|")</f>
        <v>Preet|AR100005|1400|1400|经常项目-驻华机构经费账户||</v>
      </c>
    </row>
    <row r="2498" spans="1:13" s="17" customFormat="1" ht="12">
      <c r="A2498" s="10" t="s">
        <v>189</v>
      </c>
      <c r="B2498" s="22"/>
      <c r="C2498" s="22" t="s">
        <v>3845</v>
      </c>
      <c r="D2498" s="22">
        <v>1500</v>
      </c>
      <c r="E2498" s="22" t="s">
        <v>10475</v>
      </c>
      <c r="F2498" s="22"/>
      <c r="G2498" s="22"/>
      <c r="H2498" s="22"/>
      <c r="I2498" s="22"/>
      <c r="J2498" s="22"/>
      <c r="K2498" s="22"/>
      <c r="L2498" s="22"/>
      <c r="M2498" s="24" t="str">
        <f>CONCATENATE("Preet|",VLOOKUP(C2498,数据标准!E:AF,28,FALSE),"|",TRIM(D2498),"|",TRIM(D2498),"|",E2498,"|",SUBSTITUTE(SUBSTITUTE(F2498,CHAR(10),""),CHAR(13),""),"|")</f>
        <v>Preet|AR100005|1500|1500|经常项目-个人结算账户||</v>
      </c>
    </row>
    <row r="2499" spans="1:13" s="17" customFormat="1" ht="12">
      <c r="A2499" s="10" t="s">
        <v>189</v>
      </c>
      <c r="B2499" s="22"/>
      <c r="C2499" s="22" t="s">
        <v>3845</v>
      </c>
      <c r="D2499" s="22">
        <v>1601</v>
      </c>
      <c r="E2499" s="22" t="s">
        <v>10476</v>
      </c>
      <c r="F2499" s="22"/>
      <c r="G2499" s="22"/>
      <c r="H2499" s="22"/>
      <c r="I2499" s="22"/>
      <c r="J2499" s="22"/>
      <c r="K2499" s="22"/>
      <c r="L2499" s="22"/>
      <c r="M2499" s="24" t="str">
        <f>CONCATENATE("Preet|",VLOOKUP(C2499,数据标准!E:AF,28,FALSE),"|",TRIM(D2499),"|",TRIM(D2499),"|",E2499,"|",SUBSTITUTE(SUBSTITUTE(F2499,CHAR(10),""),CHAR(13),""),"|")</f>
        <v>Preet|AR100005|1601|1601|保险机构外汇经营账户||</v>
      </c>
    </row>
    <row r="2500" spans="1:13" s="17" customFormat="1" ht="12">
      <c r="A2500" s="10" t="s">
        <v>189</v>
      </c>
      <c r="B2500" s="22"/>
      <c r="C2500" s="22" t="s">
        <v>3845</v>
      </c>
      <c r="D2500" s="22">
        <v>1602</v>
      </c>
      <c r="E2500" s="22" t="s">
        <v>10477</v>
      </c>
      <c r="F2500" s="22"/>
      <c r="G2500" s="22"/>
      <c r="H2500" s="22"/>
      <c r="I2500" s="22"/>
      <c r="J2500" s="22"/>
      <c r="K2500" s="22"/>
      <c r="L2500" s="22"/>
      <c r="M2500" s="24" t="str">
        <f>CONCATENATE("Preet|",VLOOKUP(C2500,数据标准!E:AF,28,FALSE),"|",TRIM(D2500),"|",TRIM(D2500),"|",E2500,"|",SUBSTITUTE(SUBSTITUTE(F2500,CHAR(10),""),CHAR(13),""),"|")</f>
        <v>Preet|AR100005|1602|1602|保险机构资金运用外汇账户||</v>
      </c>
    </row>
    <row r="2501" spans="1:13" s="17" customFormat="1" ht="12">
      <c r="A2501" s="10" t="s">
        <v>189</v>
      </c>
      <c r="B2501" s="22"/>
      <c r="C2501" s="22" t="s">
        <v>3845</v>
      </c>
      <c r="D2501" s="22">
        <v>1603</v>
      </c>
      <c r="E2501" s="22" t="s">
        <v>10478</v>
      </c>
      <c r="F2501" s="22"/>
      <c r="G2501" s="22"/>
      <c r="H2501" s="22"/>
      <c r="I2501" s="22"/>
      <c r="J2501" s="22"/>
      <c r="K2501" s="22"/>
      <c r="L2501" s="22"/>
      <c r="M2501" s="24" t="str">
        <f>CONCATENATE("Preet|",VLOOKUP(C2501,数据标准!E:AF,28,FALSE),"|",TRIM(D2501),"|",TRIM(D2501),"|",E2501,"|",SUBSTITUTE(SUBSTITUTE(F2501,CHAR(10),""),CHAR(13),""),"|")</f>
        <v>Preet|AR100005|1603|1603|支付机构外汇备付金账户||</v>
      </c>
    </row>
    <row r="2502" spans="1:13" s="17" customFormat="1" ht="12">
      <c r="A2502" s="10" t="s">
        <v>189</v>
      </c>
      <c r="B2502" s="22"/>
      <c r="C2502" s="22" t="s">
        <v>3845</v>
      </c>
      <c r="D2502" s="22">
        <v>1604</v>
      </c>
      <c r="E2502" s="22" t="s">
        <v>10479</v>
      </c>
      <c r="F2502" s="22"/>
      <c r="G2502" s="22"/>
      <c r="H2502" s="22"/>
      <c r="I2502" s="22"/>
      <c r="J2502" s="22"/>
      <c r="K2502" s="22"/>
      <c r="L2502" s="22"/>
      <c r="M2502" s="24" t="str">
        <f>CONCATENATE("Preet|",VLOOKUP(C2502,数据标准!E:AF,28,FALSE),"|",TRIM(D2502),"|",TRIM(D2502),"|",E2502,"|",SUBSTITUTE(SUBSTITUTE(F2502,CHAR(10),""),CHAR(13),""),"|")</f>
        <v>Preet|AR100005|1604|1604|经常项目外汇专用账户（服务外包）||</v>
      </c>
    </row>
    <row r="2503" spans="1:13" s="17" customFormat="1" ht="12">
      <c r="A2503" s="10" t="s">
        <v>189</v>
      </c>
      <c r="B2503" s="22"/>
      <c r="C2503" s="22" t="s">
        <v>3845</v>
      </c>
      <c r="D2503" s="22">
        <v>1900</v>
      </c>
      <c r="E2503" s="22" t="s">
        <v>10480</v>
      </c>
      <c r="F2503" s="22"/>
      <c r="G2503" s="22"/>
      <c r="H2503" s="22"/>
      <c r="I2503" s="22"/>
      <c r="J2503" s="22"/>
      <c r="K2503" s="22"/>
      <c r="L2503" s="22"/>
      <c r="M2503" s="24" t="str">
        <f>CONCATENATE("Preet|",VLOOKUP(C2503,数据标准!E:AF,28,FALSE),"|",TRIM(D2503),"|",TRIM(D2503),"|",E2503,"|",SUBSTITUTE(SUBSTITUTE(F2503,CHAR(10),""),CHAR(13),""),"|")</f>
        <v>Preet|AR100005|1900|1900|经常项目-境外机构经常项目外汇账户||</v>
      </c>
    </row>
    <row r="2504" spans="1:13" s="17" customFormat="1" ht="12">
      <c r="A2504" s="10" t="s">
        <v>189</v>
      </c>
      <c r="B2504" s="22"/>
      <c r="C2504" s="22" t="s">
        <v>3845</v>
      </c>
      <c r="D2504" s="22">
        <v>2101</v>
      </c>
      <c r="E2504" s="22" t="s">
        <v>10481</v>
      </c>
      <c r="F2504" s="22"/>
      <c r="G2504" s="22"/>
      <c r="H2504" s="22"/>
      <c r="I2504" s="22"/>
      <c r="J2504" s="22"/>
      <c r="K2504" s="22"/>
      <c r="L2504" s="22"/>
      <c r="M2504" s="24" t="str">
        <f>CONCATENATE("Preet|",VLOOKUP(C2504,数据标准!E:AF,28,FALSE),"|",TRIM(D2504),"|",TRIM(D2504),"|",E2504,"|",SUBSTITUTE(SUBSTITUTE(F2504,CHAR(10),""),CHAR(13),""),"|")</f>
        <v>Preet|AR100005|2101|2101|资本项目-前期费用外汇账户||</v>
      </c>
    </row>
    <row r="2505" spans="1:13" s="17" customFormat="1" ht="12">
      <c r="A2505" s="10" t="s">
        <v>189</v>
      </c>
      <c r="B2505" s="22"/>
      <c r="C2505" s="22" t="s">
        <v>3845</v>
      </c>
      <c r="D2505" s="22">
        <v>2102</v>
      </c>
      <c r="E2505" s="22" t="s">
        <v>10482</v>
      </c>
      <c r="F2505" s="22"/>
      <c r="G2505" s="22"/>
      <c r="H2505" s="22"/>
      <c r="I2505" s="22"/>
      <c r="J2505" s="22"/>
      <c r="K2505" s="22"/>
      <c r="L2505" s="22"/>
      <c r="M2505" s="24" t="str">
        <f>CONCATENATE("Preet|",VLOOKUP(C2505,数据标准!E:AF,28,FALSE),"|",TRIM(D2505),"|",TRIM(D2505),"|",E2505,"|",SUBSTITUTE(SUBSTITUTE(F2505,CHAR(10),""),CHAR(13),""),"|")</f>
        <v>Preet|AR100005|2102|2102|资本项目-外汇资本金账户||</v>
      </c>
    </row>
    <row r="2506" spans="1:13" s="17" customFormat="1" ht="12">
      <c r="A2506" s="10" t="s">
        <v>189</v>
      </c>
      <c r="B2506" s="22"/>
      <c r="C2506" s="22" t="s">
        <v>3845</v>
      </c>
      <c r="D2506" s="22">
        <v>2103</v>
      </c>
      <c r="E2506" s="22" t="s">
        <v>10483</v>
      </c>
      <c r="F2506" s="22"/>
      <c r="G2506" s="22"/>
      <c r="H2506" s="22"/>
      <c r="I2506" s="22"/>
      <c r="J2506" s="22"/>
      <c r="K2506" s="22"/>
      <c r="L2506" s="22"/>
      <c r="M2506" s="24" t="str">
        <f>CONCATENATE("Preet|",VLOOKUP(C2506,数据标准!E:AF,28,FALSE),"|",TRIM(D2506),"|",TRIM(D2506),"|",E2506,"|",SUBSTITUTE(SUBSTITUTE(F2506,CHAR(10),""),CHAR(13),""),"|")</f>
        <v>Preet|AR100005|2103|2103|资本项目-境内资产变现账户||</v>
      </c>
    </row>
    <row r="2507" spans="1:13" s="17" customFormat="1" ht="12">
      <c r="A2507" s="10" t="s">
        <v>189</v>
      </c>
      <c r="B2507" s="22"/>
      <c r="C2507" s="22" t="s">
        <v>3845</v>
      </c>
      <c r="D2507" s="22">
        <v>2104</v>
      </c>
      <c r="E2507" s="22" t="s">
        <v>10484</v>
      </c>
      <c r="F2507" s="22"/>
      <c r="G2507" s="22"/>
      <c r="H2507" s="22"/>
      <c r="I2507" s="22"/>
      <c r="J2507" s="22"/>
      <c r="K2507" s="22"/>
      <c r="L2507" s="22"/>
      <c r="M2507" s="24" t="str">
        <f>CONCATENATE("Preet|",VLOOKUP(C2507,数据标准!E:AF,28,FALSE),"|",TRIM(D2507),"|",TRIM(D2507),"|",E2507,"|",SUBSTITUTE(SUBSTITUTE(F2507,CHAR(10),""),CHAR(13),""),"|")</f>
        <v>Preet|AR100005|2104|2104|资本项目-境外汇入保证金专用账户||</v>
      </c>
    </row>
    <row r="2508" spans="1:13" s="17" customFormat="1" ht="12">
      <c r="A2508" s="10" t="s">
        <v>189</v>
      </c>
      <c r="B2508" s="22"/>
      <c r="C2508" s="22" t="s">
        <v>3845</v>
      </c>
      <c r="D2508" s="22">
        <v>2105</v>
      </c>
      <c r="E2508" s="22" t="s">
        <v>10485</v>
      </c>
      <c r="F2508" s="22"/>
      <c r="G2508" s="22"/>
      <c r="H2508" s="22"/>
      <c r="I2508" s="22"/>
      <c r="J2508" s="22"/>
      <c r="K2508" s="22"/>
      <c r="L2508" s="22"/>
      <c r="M2508" s="24" t="str">
        <f>CONCATENATE("Preet|",VLOOKUP(C2508,数据标准!E:AF,28,FALSE),"|",TRIM(D2508),"|",TRIM(D2508),"|",E2508,"|",SUBSTITUTE(SUBSTITUTE(F2508,CHAR(10),""),CHAR(13),""),"|")</f>
        <v>Preet|AR100005|2105|2105|资本项目-境内划入保证金专用账户||</v>
      </c>
    </row>
    <row r="2509" spans="1:13" s="17" customFormat="1" ht="12">
      <c r="A2509" s="10" t="s">
        <v>189</v>
      </c>
      <c r="B2509" s="22"/>
      <c r="C2509" s="22" t="s">
        <v>3845</v>
      </c>
      <c r="D2509" s="22">
        <v>2106</v>
      </c>
      <c r="E2509" s="22" t="s">
        <v>10486</v>
      </c>
      <c r="F2509" s="22"/>
      <c r="G2509" s="22"/>
      <c r="H2509" s="22"/>
      <c r="I2509" s="22"/>
      <c r="J2509" s="22"/>
      <c r="K2509" s="22"/>
      <c r="L2509" s="22"/>
      <c r="M2509" s="24" t="str">
        <f>CONCATENATE("Preet|",VLOOKUP(C2509,数据标准!E:AF,28,FALSE),"|",TRIM(D2509),"|",TRIM(D2509),"|",E2509,"|",SUBSTITUTE(SUBSTITUTE(F2509,CHAR(10),""),CHAR(13),""),"|")</f>
        <v>Preet|AR100005|2106|2106|资本项目-境内再投资专用账户||</v>
      </c>
    </row>
    <row r="2510" spans="1:13" s="17" customFormat="1" ht="12">
      <c r="A2510" s="10" t="s">
        <v>189</v>
      </c>
      <c r="B2510" s="22"/>
      <c r="C2510" s="22" t="s">
        <v>3845</v>
      </c>
      <c r="D2510" s="22">
        <v>2107</v>
      </c>
      <c r="E2510" s="22" t="s">
        <v>10487</v>
      </c>
      <c r="F2510" s="22"/>
      <c r="G2510" s="22"/>
      <c r="H2510" s="22"/>
      <c r="I2510" s="22"/>
      <c r="J2510" s="22"/>
      <c r="K2510" s="22"/>
      <c r="L2510" s="22"/>
      <c r="M2510" s="24" t="str">
        <f>CONCATENATE("Preet|",VLOOKUP(C2510,数据标准!E:AF,28,FALSE),"|",TRIM(D2510),"|",TRIM(D2510),"|",E2510,"|",SUBSTITUTE(SUBSTITUTE(F2510,CHAR(10),""),CHAR(13),""),"|")</f>
        <v>Preet|AR100005|2107|2107|资本项目-环境权益交易外汇账户||</v>
      </c>
    </row>
    <row r="2511" spans="1:13" s="17" customFormat="1" ht="12">
      <c r="A2511" s="10" t="s">
        <v>189</v>
      </c>
      <c r="B2511" s="22"/>
      <c r="C2511" s="22" t="s">
        <v>3845</v>
      </c>
      <c r="D2511" s="22">
        <v>2108</v>
      </c>
      <c r="E2511" s="22" t="s">
        <v>10488</v>
      </c>
      <c r="F2511" s="22"/>
      <c r="G2511" s="22"/>
      <c r="H2511" s="22"/>
      <c r="I2511" s="22"/>
      <c r="J2511" s="22"/>
      <c r="K2511" s="22"/>
      <c r="L2511" s="22"/>
      <c r="M2511" s="24" t="str">
        <f>CONCATENATE("Preet|",VLOOKUP(C2511,数据标准!E:AF,28,FALSE),"|",TRIM(D2511),"|",TRIM(D2511),"|",E2511,"|",SUBSTITUTE(SUBSTITUTE(F2511,CHAR(10),""),CHAR(13),""),"|")</f>
        <v>Preet|AR100005|2108|2108|资本项目-人民币前期费用专用存款账户||</v>
      </c>
    </row>
    <row r="2512" spans="1:13" s="17" customFormat="1" ht="12">
      <c r="A2512" s="10" t="s">
        <v>189</v>
      </c>
      <c r="B2512" s="22"/>
      <c r="C2512" s="22" t="s">
        <v>3845</v>
      </c>
      <c r="D2512" s="22">
        <v>2109</v>
      </c>
      <c r="E2512" s="22" t="s">
        <v>10489</v>
      </c>
      <c r="F2512" s="22"/>
      <c r="G2512" s="22"/>
      <c r="H2512" s="22"/>
      <c r="I2512" s="22"/>
      <c r="J2512" s="22"/>
      <c r="K2512" s="22"/>
      <c r="L2512" s="22"/>
      <c r="M2512" s="24" t="str">
        <f>CONCATENATE("Preet|",VLOOKUP(C2512,数据标准!E:AF,28,FALSE),"|",TRIM(D2512),"|",TRIM(D2512),"|",E2512,"|",SUBSTITUTE(SUBSTITUTE(F2512,CHAR(10),""),CHAR(13),""),"|")</f>
        <v>Preet|AR100005|2109|2109|资本项目-人民币资本金专用存款账户||</v>
      </c>
    </row>
    <row r="2513" spans="1:13" s="17" customFormat="1" ht="12">
      <c r="A2513" s="10" t="s">
        <v>189</v>
      </c>
      <c r="B2513" s="22"/>
      <c r="C2513" s="22" t="s">
        <v>3845</v>
      </c>
      <c r="D2513" s="22">
        <v>2110</v>
      </c>
      <c r="E2513" s="22" t="s">
        <v>10490</v>
      </c>
      <c r="F2513" s="22"/>
      <c r="G2513" s="22"/>
      <c r="H2513" s="22"/>
      <c r="I2513" s="22"/>
      <c r="J2513" s="22"/>
      <c r="K2513" s="22"/>
      <c r="L2513" s="22"/>
      <c r="M2513" s="24" t="str">
        <f>CONCATENATE("Preet|",VLOOKUP(C2513,数据标准!E:AF,28,FALSE),"|",TRIM(D2513),"|",TRIM(D2513),"|",E2513,"|",SUBSTITUTE(SUBSTITUTE(F2513,CHAR(10),""),CHAR(13),""),"|")</f>
        <v>Preet|AR100005|2110|2110|资本项目-人民币并购专用存款账户||</v>
      </c>
    </row>
    <row r="2514" spans="1:13" s="17" customFormat="1" ht="12">
      <c r="A2514" s="10" t="s">
        <v>189</v>
      </c>
      <c r="B2514" s="22"/>
      <c r="C2514" s="22" t="s">
        <v>3845</v>
      </c>
      <c r="D2514" s="22">
        <v>2111</v>
      </c>
      <c r="E2514" s="22" t="s">
        <v>10491</v>
      </c>
      <c r="F2514" s="22"/>
      <c r="G2514" s="22"/>
      <c r="H2514" s="22"/>
      <c r="I2514" s="22"/>
      <c r="J2514" s="22"/>
      <c r="K2514" s="22"/>
      <c r="L2514" s="22"/>
      <c r="M2514" s="24" t="str">
        <f>CONCATENATE("Preet|",VLOOKUP(C2514,数据标准!E:AF,28,FALSE),"|",TRIM(D2514),"|",TRIM(D2514),"|",E2514,"|",SUBSTITUTE(SUBSTITUTE(F2514,CHAR(10),""),CHAR(13),""),"|")</f>
        <v>Preet|AR100005|2111|2111|资本项目-人民币股权转让专用存款账户||</v>
      </c>
    </row>
    <row r="2515" spans="1:13" s="17" customFormat="1" ht="12">
      <c r="A2515" s="10" t="s">
        <v>189</v>
      </c>
      <c r="B2515" s="22"/>
      <c r="C2515" s="22" t="s">
        <v>3845</v>
      </c>
      <c r="D2515" s="22">
        <v>2112</v>
      </c>
      <c r="E2515" s="22" t="s">
        <v>10492</v>
      </c>
      <c r="F2515" s="22"/>
      <c r="G2515" s="22"/>
      <c r="H2515" s="22"/>
      <c r="I2515" s="22"/>
      <c r="J2515" s="22"/>
      <c r="K2515" s="22"/>
      <c r="L2515" s="22"/>
      <c r="M2515" s="24" t="str">
        <f>CONCATENATE("Preet|",VLOOKUP(C2515,数据标准!E:AF,28,FALSE),"|",TRIM(D2515),"|",TRIM(D2515),"|",E2515,"|",SUBSTITUTE(SUBSTITUTE(F2515,CHAR(10),""),CHAR(13),""),"|")</f>
        <v>Preet|AR100005|2112|2112|资本项目-人民币再投资专用存款账户||</v>
      </c>
    </row>
    <row r="2516" spans="1:13" s="17" customFormat="1" ht="12">
      <c r="A2516" s="10" t="s">
        <v>189</v>
      </c>
      <c r="B2516" s="22"/>
      <c r="C2516" s="22" t="s">
        <v>3845</v>
      </c>
      <c r="D2516" s="22">
        <v>2113</v>
      </c>
      <c r="E2516" s="22" t="s">
        <v>10493</v>
      </c>
      <c r="F2516" s="22"/>
      <c r="G2516" s="22"/>
      <c r="H2516" s="22"/>
      <c r="I2516" s="22"/>
      <c r="J2516" s="22"/>
      <c r="K2516" s="22"/>
      <c r="L2516" s="22"/>
      <c r="M2516" s="24" t="str">
        <f>CONCATENATE("Preet|",VLOOKUP(C2516,数据标准!E:AF,28,FALSE),"|",TRIM(D2516),"|",TRIM(D2516),"|",E2516,"|",SUBSTITUTE(SUBSTITUTE(F2516,CHAR(10),""),CHAR(13),""),"|")</f>
        <v>Preet|AR100005|2113|2113|资本项目-结汇待支付账户||</v>
      </c>
    </row>
    <row r="2517" spans="1:13" s="17" customFormat="1" ht="12">
      <c r="A2517" s="10" t="s">
        <v>189</v>
      </c>
      <c r="B2517" s="22"/>
      <c r="C2517" s="22" t="s">
        <v>3845</v>
      </c>
      <c r="D2517" s="22">
        <v>2201</v>
      </c>
      <c r="E2517" s="22" t="s">
        <v>10494</v>
      </c>
      <c r="F2517" s="22"/>
      <c r="G2517" s="22"/>
      <c r="H2517" s="22"/>
      <c r="I2517" s="22"/>
      <c r="J2517" s="22"/>
      <c r="K2517" s="22"/>
      <c r="L2517" s="22"/>
      <c r="M2517" s="24" t="str">
        <f>CONCATENATE("Preet|",VLOOKUP(C2517,数据标准!E:AF,28,FALSE),"|",TRIM(D2517),"|",TRIM(D2517),"|",E2517,"|",SUBSTITUTE(SUBSTITUTE(F2517,CHAR(10),""),CHAR(13),""),"|")</f>
        <v>Preet|AR100005|2201|2201|资本项目-境外资产变现账户||</v>
      </c>
    </row>
    <row r="2518" spans="1:13" s="17" customFormat="1" ht="12">
      <c r="A2518" s="10" t="s">
        <v>189</v>
      </c>
      <c r="B2518" s="22"/>
      <c r="C2518" s="22" t="s">
        <v>3845</v>
      </c>
      <c r="D2518" s="22">
        <v>2202</v>
      </c>
      <c r="E2518" s="22" t="s">
        <v>10495</v>
      </c>
      <c r="F2518" s="22"/>
      <c r="G2518" s="22"/>
      <c r="H2518" s="22"/>
      <c r="I2518" s="22"/>
      <c r="J2518" s="22"/>
      <c r="K2518" s="22"/>
      <c r="L2518" s="22"/>
      <c r="M2518" s="24" t="str">
        <f>CONCATENATE("Preet|",VLOOKUP(C2518,数据标准!E:AF,28,FALSE),"|",TRIM(D2518),"|",TRIM(D2518),"|",E2518,"|",SUBSTITUTE(SUBSTITUTE(F2518,CHAR(10),""),CHAR(13),""),"|")</f>
        <v>Preet|AR100005|2202|2202|资本项目-境外放款专用账户||</v>
      </c>
    </row>
    <row r="2519" spans="1:13" s="17" customFormat="1" ht="12">
      <c r="A2519" s="10" t="s">
        <v>189</v>
      </c>
      <c r="B2519" s="22"/>
      <c r="C2519" s="22" t="s">
        <v>3845</v>
      </c>
      <c r="D2519" s="22">
        <v>2301</v>
      </c>
      <c r="E2519" s="22" t="s">
        <v>10496</v>
      </c>
      <c r="F2519" s="22"/>
      <c r="G2519" s="22"/>
      <c r="H2519" s="22"/>
      <c r="I2519" s="22"/>
      <c r="J2519" s="22"/>
      <c r="K2519" s="22"/>
      <c r="L2519" s="22"/>
      <c r="M2519" s="24" t="str">
        <f>CONCATENATE("Preet|",VLOOKUP(C2519,数据标准!E:AF,28,FALSE),"|",TRIM(D2519),"|",TRIM(D2519),"|",E2519,"|",SUBSTITUTE(SUBSTITUTE(F2519,CHAR(10),""),CHAR(13),""),"|")</f>
        <v>Preet|AR100005|2301|2301|资本项目-外债专户||</v>
      </c>
    </row>
    <row r="2520" spans="1:13" s="17" customFormat="1" ht="12">
      <c r="A2520" s="10" t="s">
        <v>189</v>
      </c>
      <c r="B2520" s="22"/>
      <c r="C2520" s="22" t="s">
        <v>3845</v>
      </c>
      <c r="D2520" s="22">
        <v>2302</v>
      </c>
      <c r="E2520" s="22" t="s">
        <v>10497</v>
      </c>
      <c r="F2520" s="22"/>
      <c r="G2520" s="22"/>
      <c r="H2520" s="22"/>
      <c r="I2520" s="22"/>
      <c r="J2520" s="22"/>
      <c r="K2520" s="22"/>
      <c r="L2520" s="22"/>
      <c r="M2520" s="24" t="str">
        <f>CONCATENATE("Preet|",VLOOKUP(C2520,数据标准!E:AF,28,FALSE),"|",TRIM(D2520),"|",TRIM(D2520),"|",E2520,"|",SUBSTITUTE(SUBSTITUTE(F2520,CHAR(10),""),CHAR(13),""),"|")</f>
        <v>Preet|AR100005|2302|2302|资本项目-外债转贷款专户||</v>
      </c>
    </row>
    <row r="2521" spans="1:13" s="17" customFormat="1" ht="12">
      <c r="A2521" s="10" t="s">
        <v>189</v>
      </c>
      <c r="B2521" s="22"/>
      <c r="C2521" s="22" t="s">
        <v>3845</v>
      </c>
      <c r="D2521" s="22">
        <v>2303</v>
      </c>
      <c r="E2521" s="22" t="s">
        <v>10498</v>
      </c>
      <c r="F2521" s="22"/>
      <c r="G2521" s="22"/>
      <c r="H2521" s="22"/>
      <c r="I2521" s="22"/>
      <c r="J2521" s="22"/>
      <c r="K2521" s="22"/>
      <c r="L2521" s="22"/>
      <c r="M2521" s="24" t="str">
        <f>CONCATENATE("Preet|",VLOOKUP(C2521,数据标准!E:AF,28,FALSE),"|",TRIM(D2521),"|",TRIM(D2521),"|",E2521,"|",SUBSTITUTE(SUBSTITUTE(F2521,CHAR(10),""),CHAR(13),""),"|")</f>
        <v>Preet|AR100005|2303|2303|资本项目-国内外汇贷款专户||</v>
      </c>
    </row>
    <row r="2522" spans="1:13" s="17" customFormat="1" ht="12">
      <c r="A2522" s="10" t="s">
        <v>189</v>
      </c>
      <c r="B2522" s="22"/>
      <c r="C2522" s="22" t="s">
        <v>3845</v>
      </c>
      <c r="D2522" s="22">
        <v>2304</v>
      </c>
      <c r="E2522" s="22" t="s">
        <v>10499</v>
      </c>
      <c r="F2522" s="22"/>
      <c r="G2522" s="22"/>
      <c r="H2522" s="22"/>
      <c r="I2522" s="22"/>
      <c r="J2522" s="22"/>
      <c r="K2522" s="22"/>
      <c r="L2522" s="22"/>
      <c r="M2522" s="24" t="str">
        <f>CONCATENATE("Preet|",VLOOKUP(C2522,数据标准!E:AF,28,FALSE),"|",TRIM(D2522),"|",TRIM(D2522),"|",E2522,"|",SUBSTITUTE(SUBSTITUTE(F2522,CHAR(10),""),CHAR(13),""),"|")</f>
        <v>Preet|AR100005|2304|2304|资本项目-外债转贷款还贷专户||</v>
      </c>
    </row>
    <row r="2523" spans="1:13" s="17" customFormat="1" ht="12">
      <c r="A2523" s="10" t="s">
        <v>189</v>
      </c>
      <c r="B2523" s="22"/>
      <c r="C2523" s="22" t="s">
        <v>3845</v>
      </c>
      <c r="D2523" s="22">
        <v>2305</v>
      </c>
      <c r="E2523" s="22" t="s">
        <v>10500</v>
      </c>
      <c r="F2523" s="22"/>
      <c r="G2523" s="22"/>
      <c r="H2523" s="22"/>
      <c r="I2523" s="22"/>
      <c r="J2523" s="22"/>
      <c r="K2523" s="22"/>
      <c r="L2523" s="22"/>
      <c r="M2523" s="24" t="str">
        <f>CONCATENATE("Preet|",VLOOKUP(C2523,数据标准!E:AF,28,FALSE),"|",TRIM(D2523),"|",TRIM(D2523),"|",E2523,"|",SUBSTITUTE(SUBSTITUTE(F2523,CHAR(10),""),CHAR(13),""),"|")</f>
        <v>Preet|AR100005|2305|2305|资本项目-外债还贷专户||</v>
      </c>
    </row>
    <row r="2524" spans="1:13" s="17" customFormat="1" ht="12">
      <c r="A2524" s="10" t="s">
        <v>189</v>
      </c>
      <c r="B2524" s="22"/>
      <c r="C2524" s="22" t="s">
        <v>3845</v>
      </c>
      <c r="D2524" s="22">
        <v>2306</v>
      </c>
      <c r="E2524" s="22" t="s">
        <v>10501</v>
      </c>
      <c r="F2524" s="22"/>
      <c r="G2524" s="22"/>
      <c r="H2524" s="22"/>
      <c r="I2524" s="22"/>
      <c r="J2524" s="22"/>
      <c r="K2524" s="22"/>
      <c r="L2524" s="22"/>
      <c r="M2524" s="24" t="str">
        <f>CONCATENATE("Preet|",VLOOKUP(C2524,数据标准!E:AF,28,FALSE),"|",TRIM(D2524),"|",TRIM(D2524),"|",E2524,"|",SUBSTITUTE(SUBSTITUTE(F2524,CHAR(10),""),CHAR(13),""),"|")</f>
        <v>Preet|AR100005|2306|2306|资本项目-外汇委托贷款专用账户||</v>
      </c>
    </row>
    <row r="2525" spans="1:13" s="17" customFormat="1" ht="12">
      <c r="A2525" s="10" t="s">
        <v>189</v>
      </c>
      <c r="B2525" s="22"/>
      <c r="C2525" s="22" t="s">
        <v>3845</v>
      </c>
      <c r="D2525" s="22">
        <v>2401</v>
      </c>
      <c r="E2525" s="22" t="s">
        <v>10502</v>
      </c>
      <c r="F2525" s="22"/>
      <c r="G2525" s="22"/>
      <c r="H2525" s="22"/>
      <c r="I2525" s="22"/>
      <c r="J2525" s="22"/>
      <c r="K2525" s="22"/>
      <c r="L2525" s="22"/>
      <c r="M2525" s="24" t="str">
        <f>CONCATENATE("Preet|",VLOOKUP(C2525,数据标准!E:AF,28,FALSE),"|",TRIM(D2525),"|",TRIM(D2525),"|",E2525,"|",SUBSTITUTE(SUBSTITUTE(F2525,CHAR(10),""),CHAR(13),""),"|")</f>
        <v>Preet|AR100005|2401|2401|资本项目-国有企业境外商品期货套期保值项下境内专用外汇账户||</v>
      </c>
    </row>
    <row r="2526" spans="1:13" s="17" customFormat="1" ht="12">
      <c r="A2526" s="10" t="s">
        <v>189</v>
      </c>
      <c r="B2526" s="22"/>
      <c r="C2526" s="22" t="s">
        <v>3845</v>
      </c>
      <c r="D2526" s="22">
        <v>2402</v>
      </c>
      <c r="E2526" s="22" t="s">
        <v>10503</v>
      </c>
      <c r="F2526" s="22"/>
      <c r="G2526" s="22"/>
      <c r="H2526" s="22"/>
      <c r="I2526" s="22"/>
      <c r="J2526" s="22"/>
      <c r="K2526" s="22"/>
      <c r="L2526" s="22"/>
      <c r="M2526" s="24" t="str">
        <f>CONCATENATE("Preet|",VLOOKUP(C2526,数据标准!E:AF,28,FALSE),"|",TRIM(D2526),"|",TRIM(D2526),"|",E2526,"|",SUBSTITUTE(SUBSTITUTE(F2526,CHAR(10),""),CHAR(13),""),"|")</f>
        <v>Preet|AR100005|2402|2402|资本项目-境内机构衍生业务境内专户||</v>
      </c>
    </row>
    <row r="2527" spans="1:13" s="17" customFormat="1" ht="12">
      <c r="A2527" s="10" t="s">
        <v>189</v>
      </c>
      <c r="B2527" s="22"/>
      <c r="C2527" s="22" t="s">
        <v>3845</v>
      </c>
      <c r="D2527" s="22">
        <v>2403</v>
      </c>
      <c r="E2527" s="22" t="s">
        <v>10504</v>
      </c>
      <c r="F2527" s="22"/>
      <c r="G2527" s="22"/>
      <c r="H2527" s="22"/>
      <c r="I2527" s="22"/>
      <c r="J2527" s="22"/>
      <c r="K2527" s="22"/>
      <c r="L2527" s="22"/>
      <c r="M2527" s="24" t="str">
        <f>CONCATENATE("Preet|",VLOOKUP(C2527,数据标准!E:AF,28,FALSE),"|",TRIM(D2527),"|",TRIM(D2527),"|",E2527,"|",SUBSTITUTE(SUBSTITUTE(F2527,CHAR(10),""),CHAR(13),""),"|")</f>
        <v>Preet|AR100005|2403|2403|资本项目-股权激励计划境内专户||</v>
      </c>
    </row>
    <row r="2528" spans="1:13" s="17" customFormat="1" ht="12">
      <c r="A2528" s="10" t="s">
        <v>189</v>
      </c>
      <c r="B2528" s="22"/>
      <c r="C2528" s="22" t="s">
        <v>3845</v>
      </c>
      <c r="D2528" s="22">
        <v>2404</v>
      </c>
      <c r="E2528" s="22" t="s">
        <v>10505</v>
      </c>
      <c r="F2528" s="22"/>
      <c r="G2528" s="22"/>
      <c r="H2528" s="22"/>
      <c r="I2528" s="22"/>
      <c r="J2528" s="22"/>
      <c r="K2528" s="22"/>
      <c r="L2528" s="22"/>
      <c r="M2528" s="24" t="str">
        <f>CONCATENATE("Preet|",VLOOKUP(C2528,数据标准!E:AF,28,FALSE),"|",TRIM(D2528),"|",TRIM(D2528),"|",E2528,"|",SUBSTITUTE(SUBSTITUTE(F2528,CHAR(10),""),CHAR(13),""),"|")</f>
        <v>Preet|AR100005|2404|2404|资本项目-境内公司境外上市专用外汇账户||</v>
      </c>
    </row>
    <row r="2529" spans="1:13" s="17" customFormat="1" ht="12">
      <c r="A2529" s="10" t="s">
        <v>189</v>
      </c>
      <c r="B2529" s="22"/>
      <c r="C2529" s="22" t="s">
        <v>3845</v>
      </c>
      <c r="D2529" s="22">
        <v>2406</v>
      </c>
      <c r="E2529" s="22" t="s">
        <v>10506</v>
      </c>
      <c r="F2529" s="22"/>
      <c r="G2529" s="22"/>
      <c r="H2529" s="22"/>
      <c r="I2529" s="22"/>
      <c r="J2529" s="22"/>
      <c r="K2529" s="22"/>
      <c r="L2529" s="22"/>
      <c r="M2529" s="24" t="str">
        <f>CONCATENATE("Preet|",VLOOKUP(C2529,数据标准!E:AF,28,FALSE),"|",TRIM(D2529),"|",TRIM(D2529),"|",E2529,"|",SUBSTITUTE(SUBSTITUTE(F2529,CHAR(10),""),CHAR(13),""),"|")</f>
        <v>Preet|AR100005|2406|2406|资本项目-境内股东境外持股专用账户||</v>
      </c>
    </row>
    <row r="2530" spans="1:13" s="17" customFormat="1" ht="12">
      <c r="A2530" s="10" t="s">
        <v>189</v>
      </c>
      <c r="B2530" s="22"/>
      <c r="C2530" s="22" t="s">
        <v>3845</v>
      </c>
      <c r="D2530" s="22">
        <v>2408</v>
      </c>
      <c r="E2530" s="22" t="s">
        <v>10507</v>
      </c>
      <c r="F2530" s="22"/>
      <c r="G2530" s="22"/>
      <c r="H2530" s="22"/>
      <c r="I2530" s="22"/>
      <c r="J2530" s="22"/>
      <c r="K2530" s="22"/>
      <c r="L2530" s="22"/>
      <c r="M2530" s="24" t="str">
        <f>CONCATENATE("Preet|",VLOOKUP(C2530,数据标准!E:AF,28,FALSE),"|",TRIM(D2530),"|",TRIM(D2530),"|",E2530,"|",SUBSTITUTE(SUBSTITUTE(F2530,CHAR(10),""),CHAR(13),""),"|")</f>
        <v>Preet|AR100005|2408|2408|资本项目-A股上市公司外资股东减持股份及分红人民币临时存款账||</v>
      </c>
    </row>
    <row r="2531" spans="1:13" s="17" customFormat="1" ht="12">
      <c r="A2531" s="10" t="s">
        <v>189</v>
      </c>
      <c r="B2531" s="22"/>
      <c r="C2531" s="22" t="s">
        <v>3845</v>
      </c>
      <c r="D2531" s="22">
        <v>2409</v>
      </c>
      <c r="E2531" s="22" t="s">
        <v>10508</v>
      </c>
      <c r="F2531" s="22"/>
      <c r="G2531" s="22"/>
      <c r="H2531" s="22"/>
      <c r="I2531" s="22"/>
      <c r="J2531" s="22"/>
      <c r="K2531" s="22"/>
      <c r="L2531" s="22"/>
      <c r="M2531" s="24" t="str">
        <f>CONCATENATE("Preet|",VLOOKUP(C2531,数据标准!E:AF,28,FALSE),"|",TRIM(D2531),"|",TRIM(D2531),"|",E2531,"|",SUBSTITUTE(SUBSTITUTE(F2531,CHAR(10),""),CHAR(13),""),"|")</f>
        <v>Preet|AR100005|2409|2409|资本项目-QFII境内外汇账户||</v>
      </c>
    </row>
    <row r="2532" spans="1:13" s="17" customFormat="1" ht="12">
      <c r="A2532" s="10" t="s">
        <v>189</v>
      </c>
      <c r="B2532" s="22"/>
      <c r="C2532" s="22" t="s">
        <v>3845</v>
      </c>
      <c r="D2532" s="22">
        <v>2410</v>
      </c>
      <c r="E2532" s="22" t="s">
        <v>10509</v>
      </c>
      <c r="F2532" s="22"/>
      <c r="G2532" s="22"/>
      <c r="H2532" s="22"/>
      <c r="I2532" s="22"/>
      <c r="J2532" s="22"/>
      <c r="K2532" s="22"/>
      <c r="L2532" s="22"/>
      <c r="M2532" s="24" t="str">
        <f>CONCATENATE("Preet|",VLOOKUP(C2532,数据标准!E:AF,28,FALSE),"|",TRIM(D2532),"|",TRIM(D2532),"|",E2532,"|",SUBSTITUTE(SUBSTITUTE(F2532,CHAR(10),""),CHAR(13),""),"|")</f>
        <v>Preet|AR100005|2410|2410|资本项目-QFII人民币账户||</v>
      </c>
    </row>
    <row r="2533" spans="1:13" s="17" customFormat="1" ht="12">
      <c r="A2533" s="10" t="s">
        <v>189</v>
      </c>
      <c r="B2533" s="22"/>
      <c r="C2533" s="22" t="s">
        <v>3845</v>
      </c>
      <c r="D2533" s="22">
        <v>2411</v>
      </c>
      <c r="E2533" s="22" t="s">
        <v>10510</v>
      </c>
      <c r="F2533" s="22"/>
      <c r="G2533" s="22"/>
      <c r="H2533" s="22"/>
      <c r="I2533" s="22"/>
      <c r="J2533" s="22"/>
      <c r="K2533" s="22"/>
      <c r="L2533" s="22"/>
      <c r="M2533" s="24" t="str">
        <f>CONCATENATE("Preet|",VLOOKUP(C2533,数据标准!E:AF,28,FALSE),"|",TRIM(D2533),"|",TRIM(D2533),"|",E2533,"|",SUBSTITUTE(SUBSTITUTE(F2533,CHAR(10),""),CHAR(13),""),"|")</f>
        <v>Preet|AR100005|2411|2411|资本项目-RQFII人民币账户||</v>
      </c>
    </row>
    <row r="2534" spans="1:13" s="17" customFormat="1" ht="12">
      <c r="A2534" s="10" t="s">
        <v>189</v>
      </c>
      <c r="B2534" s="22"/>
      <c r="C2534" s="22" t="s">
        <v>3845</v>
      </c>
      <c r="D2534" s="22">
        <v>2412</v>
      </c>
      <c r="E2534" s="22" t="s">
        <v>10511</v>
      </c>
      <c r="F2534" s="22"/>
      <c r="G2534" s="22"/>
      <c r="H2534" s="22"/>
      <c r="I2534" s="22"/>
      <c r="J2534" s="22"/>
      <c r="K2534" s="22"/>
      <c r="L2534" s="22"/>
      <c r="M2534" s="24" t="str">
        <f>CONCATENATE("Preet|",VLOOKUP(C2534,数据标准!E:AF,28,FALSE),"|",TRIM(D2534),"|",TRIM(D2534),"|",E2534,"|",SUBSTITUTE(SUBSTITUTE(F2534,CHAR(10),""),CHAR(13),""),"|")</f>
        <v>Preet|AR100005|2412|2412|资本项目-QDII境内托管账户||</v>
      </c>
    </row>
    <row r="2535" spans="1:13" s="17" customFormat="1" ht="12">
      <c r="A2535" s="10" t="s">
        <v>189</v>
      </c>
      <c r="B2535" s="22"/>
      <c r="C2535" s="22" t="s">
        <v>3845</v>
      </c>
      <c r="D2535" s="22">
        <v>2413</v>
      </c>
      <c r="E2535" s="22" t="s">
        <v>10512</v>
      </c>
      <c r="F2535" s="22"/>
      <c r="G2535" s="22"/>
      <c r="H2535" s="22"/>
      <c r="I2535" s="22"/>
      <c r="J2535" s="22"/>
      <c r="K2535" s="22"/>
      <c r="L2535" s="22"/>
      <c r="M2535" s="24" t="str">
        <f>CONCATENATE("Preet|",VLOOKUP(C2535,数据标准!E:AF,28,FALSE),"|",TRIM(D2535),"|",TRIM(D2535),"|",E2535,"|",SUBSTITUTE(SUBSTITUTE(F2535,CHAR(10),""),CHAR(13),""),"|")</f>
        <v>Preet|AR100005|2413|2413|资本项目-QDII募集资金专用外汇账户||</v>
      </c>
    </row>
    <row r="2536" spans="1:13" s="17" customFormat="1" ht="12">
      <c r="A2536" s="10" t="s">
        <v>189</v>
      </c>
      <c r="B2536" s="22"/>
      <c r="C2536" s="22" t="s">
        <v>3845</v>
      </c>
      <c r="D2536" s="22">
        <v>2414</v>
      </c>
      <c r="E2536" s="22" t="s">
        <v>10513</v>
      </c>
      <c r="F2536" s="22"/>
      <c r="G2536" s="22"/>
      <c r="H2536" s="22"/>
      <c r="I2536" s="22"/>
      <c r="J2536" s="22"/>
      <c r="K2536" s="22"/>
      <c r="L2536" s="22"/>
      <c r="M2536" s="24" t="str">
        <f>CONCATENATE("Preet|",VLOOKUP(C2536,数据标准!E:AF,28,FALSE),"|",TRIM(D2536),"|",TRIM(D2536),"|",E2536,"|",SUBSTITUTE(SUBSTITUTE(F2536,CHAR(10),""),CHAR(13),""),"|")</f>
        <v>Preet|AR100005|2414|2414|资本项目-QDII外汇清算账户||</v>
      </c>
    </row>
    <row r="2537" spans="1:13" s="17" customFormat="1" ht="12">
      <c r="A2537" s="10" t="s">
        <v>189</v>
      </c>
      <c r="B2537" s="22"/>
      <c r="C2537" s="22" t="s">
        <v>3845</v>
      </c>
      <c r="D2537" s="22">
        <v>2415</v>
      </c>
      <c r="E2537" s="22" t="s">
        <v>10514</v>
      </c>
      <c r="F2537" s="22"/>
      <c r="G2537" s="22"/>
      <c r="H2537" s="22"/>
      <c r="I2537" s="22"/>
      <c r="J2537" s="22"/>
      <c r="K2537" s="22"/>
      <c r="L2537" s="22"/>
      <c r="M2537" s="24" t="str">
        <f>CONCATENATE("Preet|",VLOOKUP(C2537,数据标准!E:AF,28,FALSE),"|",TRIM(D2537),"|",TRIM(D2537),"|",E2537,"|",SUBSTITUTE(SUBSTITUTE(F2537,CHAR(10),""),CHAR(13),""),"|")</f>
        <v>Preet|AR100005|2415|2415|资本项目-QDII直销和代销外汇账户||</v>
      </c>
    </row>
    <row r="2538" spans="1:13" s="17" customFormat="1" ht="12">
      <c r="A2538" s="10" t="s">
        <v>189</v>
      </c>
      <c r="B2538" s="22"/>
      <c r="C2538" s="22" t="s">
        <v>3845</v>
      </c>
      <c r="D2538" s="22">
        <v>2416</v>
      </c>
      <c r="E2538" s="22" t="s">
        <v>10515</v>
      </c>
      <c r="F2538" s="22"/>
      <c r="G2538" s="22"/>
      <c r="H2538" s="22"/>
      <c r="I2538" s="22"/>
      <c r="J2538" s="22"/>
      <c r="K2538" s="22"/>
      <c r="L2538" s="22"/>
      <c r="M2538" s="24" t="str">
        <f>CONCATENATE("Preet|",VLOOKUP(C2538,数据标准!E:AF,28,FALSE),"|",TRIM(D2538),"|",TRIM(D2538),"|",E2538,"|",SUBSTITUTE(SUBSTITUTE(F2538,CHAR(10),""),CHAR(13),""),"|")</f>
        <v>Preet|AR100005|2416|2416|资本项目-境内外投资者B股交易结算资金账户||</v>
      </c>
    </row>
    <row r="2539" spans="1:13" s="17" customFormat="1" ht="12">
      <c r="A2539" s="10" t="s">
        <v>189</v>
      </c>
      <c r="B2539" s="22"/>
      <c r="C2539" s="22" t="s">
        <v>3845</v>
      </c>
      <c r="D2539" s="22">
        <v>2417</v>
      </c>
      <c r="E2539" s="22" t="s">
        <v>10516</v>
      </c>
      <c r="F2539" s="22"/>
      <c r="G2539" s="22"/>
      <c r="H2539" s="22"/>
      <c r="I2539" s="22"/>
      <c r="J2539" s="22"/>
      <c r="K2539" s="22"/>
      <c r="L2539" s="22"/>
      <c r="M2539" s="24" t="str">
        <f>CONCATENATE("Preet|",VLOOKUP(C2539,数据标准!E:AF,28,FALSE),"|",TRIM(D2539),"|",TRIM(D2539),"|",E2539,"|",SUBSTITUTE(SUBSTITUTE(F2539,CHAR(10),""),CHAR(13),""),"|")</f>
        <v>Preet|AR100005|2417|2417|资本项目-非银行金融机构客户资金账户||</v>
      </c>
    </row>
    <row r="2540" spans="1:13" s="17" customFormat="1" ht="12">
      <c r="A2540" s="10" t="s">
        <v>189</v>
      </c>
      <c r="B2540" s="22"/>
      <c r="C2540" s="22" t="s">
        <v>3845</v>
      </c>
      <c r="D2540" s="22">
        <v>2418</v>
      </c>
      <c r="E2540" s="22" t="s">
        <v>10517</v>
      </c>
      <c r="F2540" s="22"/>
      <c r="G2540" s="22"/>
      <c r="H2540" s="22"/>
      <c r="I2540" s="22"/>
      <c r="J2540" s="22"/>
      <c r="K2540" s="22"/>
      <c r="L2540" s="22"/>
      <c r="M2540" s="24" t="str">
        <f>CONCATENATE("Preet|",VLOOKUP(C2540,数据标准!E:AF,28,FALSE),"|",TRIM(D2540),"|",TRIM(D2540),"|",E2540,"|",SUBSTITUTE(SUBSTITUTE(F2540,CHAR(10),""),CHAR(13),""),"|")</f>
        <v>Preet|AR100005|2418|2418|资本项目-非银行金融机构自有外汇资金账户||</v>
      </c>
    </row>
    <row r="2541" spans="1:13" s="17" customFormat="1" ht="12">
      <c r="A2541" s="10" t="s">
        <v>189</v>
      </c>
      <c r="B2541" s="22"/>
      <c r="C2541" s="22" t="s">
        <v>3845</v>
      </c>
      <c r="D2541" s="22">
        <v>2419</v>
      </c>
      <c r="E2541" s="22" t="s">
        <v>10518</v>
      </c>
      <c r="F2541" s="22"/>
      <c r="G2541" s="22"/>
      <c r="H2541" s="22"/>
      <c r="I2541" s="22"/>
      <c r="J2541" s="22"/>
      <c r="K2541" s="22"/>
      <c r="L2541" s="22"/>
      <c r="M2541" s="24" t="str">
        <f>CONCATENATE("Preet|",VLOOKUP(C2541,数据标准!E:AF,28,FALSE),"|",TRIM(D2541),"|",TRIM(D2541),"|",E2541,"|",SUBSTITUTE(SUBSTITUTE(F2541,CHAR(10),""),CHAR(13),""),"|")</f>
        <v>Preet|AR100005|2419|2419|资本项目-境内划转暂存户||</v>
      </c>
    </row>
    <row r="2542" spans="1:13" s="17" customFormat="1" ht="12">
      <c r="A2542" s="10" t="s">
        <v>189</v>
      </c>
      <c r="B2542" s="22"/>
      <c r="C2542" s="22" t="s">
        <v>3845</v>
      </c>
      <c r="D2542" s="22">
        <v>2420</v>
      </c>
      <c r="E2542" s="22" t="s">
        <v>10519</v>
      </c>
      <c r="F2542" s="22"/>
      <c r="G2542" s="22"/>
      <c r="H2542" s="22"/>
      <c r="I2542" s="22"/>
      <c r="J2542" s="22"/>
      <c r="K2542" s="22"/>
      <c r="L2542" s="22"/>
      <c r="M2542" s="24" t="str">
        <f>CONCATENATE("Preet|",VLOOKUP(C2542,数据标准!E:AF,28,FALSE),"|",TRIM(D2542),"|",TRIM(D2542),"|",E2542,"|",SUBSTITUTE(SUBSTITUTE(F2542,CHAR(10),""),CHAR(13),""),"|")</f>
        <v>Preet|AR100005|2420|2420|资本项目-结售汇专用账户||</v>
      </c>
    </row>
    <row r="2543" spans="1:13" s="17" customFormat="1" ht="12">
      <c r="A2543" s="10" t="s">
        <v>189</v>
      </c>
      <c r="B2543" s="22"/>
      <c r="C2543" s="22" t="s">
        <v>3845</v>
      </c>
      <c r="D2543" s="22">
        <v>2421</v>
      </c>
      <c r="E2543" s="22" t="s">
        <v>10520</v>
      </c>
      <c r="F2543" s="22"/>
      <c r="G2543" s="22"/>
      <c r="H2543" s="22"/>
      <c r="I2543" s="22"/>
      <c r="J2543" s="22"/>
      <c r="K2543" s="22"/>
      <c r="L2543" s="22"/>
      <c r="M2543" s="24" t="str">
        <f>CONCATENATE("Preet|",VLOOKUP(C2543,数据标准!E:AF,28,FALSE),"|",TRIM(D2543),"|",TRIM(D2543),"|",E2543,"|",SUBSTITUTE(SUBSTITUTE(F2543,CHAR(10),""),CHAR(13),""),"|")</f>
        <v>Preet|AR100005|2421|2421|资本项目-定期存款户||</v>
      </c>
    </row>
    <row r="2544" spans="1:13" s="17" customFormat="1" ht="12">
      <c r="A2544" s="10" t="s">
        <v>189</v>
      </c>
      <c r="B2544" s="22"/>
      <c r="C2544" s="22" t="s">
        <v>3845</v>
      </c>
      <c r="D2544" s="22">
        <v>2422</v>
      </c>
      <c r="E2544" s="22" t="s">
        <v>10521</v>
      </c>
      <c r="F2544" s="22"/>
      <c r="G2544" s="22"/>
      <c r="H2544" s="22"/>
      <c r="I2544" s="22"/>
      <c r="J2544" s="22"/>
      <c r="K2544" s="22"/>
      <c r="L2544" s="22"/>
      <c r="M2544" s="24" t="str">
        <f>CONCATENATE("Preet|",VLOOKUP(C2544,数据标准!E:AF,28,FALSE),"|",TRIM(D2544),"|",TRIM(D2544),"|",E2544,"|",SUBSTITUTE(SUBSTITUTE(F2544,CHAR(10),""),CHAR(13),""),"|")</f>
        <v>Preet|AR100005|2422|2422|资本项目 - 自贸区投融资账户||</v>
      </c>
    </row>
    <row r="2545" spans="1:13" s="17" customFormat="1" ht="12">
      <c r="A2545" s="10" t="s">
        <v>189</v>
      </c>
      <c r="B2545" s="22"/>
      <c r="C2545" s="22" t="s">
        <v>3845</v>
      </c>
      <c r="D2545" s="22">
        <v>2499</v>
      </c>
      <c r="E2545" s="22" t="s">
        <v>10522</v>
      </c>
      <c r="F2545" s="22"/>
      <c r="G2545" s="22"/>
      <c r="H2545" s="22"/>
      <c r="I2545" s="22"/>
      <c r="J2545" s="22"/>
      <c r="K2545" s="22"/>
      <c r="L2545" s="22"/>
      <c r="M2545" s="24" t="str">
        <f>CONCATENATE("Preet|",VLOOKUP(C2545,数据标准!E:AF,28,FALSE),"|",TRIM(D2545),"|",TRIM(D2545),"|",E2545,"|",SUBSTITUTE(SUBSTITUTE(F2545,CHAR(10),""),CHAR(13),""),"|")</f>
        <v>Preet|AR100005|2499|2499|资本项目-其他资本项目专用外汇账户||</v>
      </c>
    </row>
    <row r="2546" spans="1:13" s="17" customFormat="1" ht="12">
      <c r="A2546" s="10" t="s">
        <v>189</v>
      </c>
      <c r="B2546" s="22"/>
      <c r="C2546" s="22" t="s">
        <v>3845</v>
      </c>
      <c r="D2546" s="22">
        <v>2901</v>
      </c>
      <c r="E2546" s="22" t="s">
        <v>10523</v>
      </c>
      <c r="F2546" s="22"/>
      <c r="G2546" s="22"/>
      <c r="H2546" s="22"/>
      <c r="I2546" s="22"/>
      <c r="J2546" s="22"/>
      <c r="K2546" s="22"/>
      <c r="L2546" s="22"/>
      <c r="M2546" s="24" t="str">
        <f>CONCATENATE("Preet|",VLOOKUP(C2546,数据标准!E:AF,28,FALSE),"|",TRIM(D2546),"|",TRIM(D2546),"|",E2546,"|",SUBSTITUTE(SUBSTITUTE(F2546,CHAR(10),""),CHAR(13),""),"|")</f>
        <v>Preet|AR100005|2901|2901|资本项目-外国投资者专用外汇账户（投资类）||</v>
      </c>
    </row>
    <row r="2547" spans="1:13" s="17" customFormat="1" ht="12">
      <c r="A2547" s="10" t="s">
        <v>189</v>
      </c>
      <c r="B2547" s="22"/>
      <c r="C2547" s="22" t="s">
        <v>3845</v>
      </c>
      <c r="D2547" s="22">
        <v>2902</v>
      </c>
      <c r="E2547" s="22" t="s">
        <v>10524</v>
      </c>
      <c r="F2547" s="22"/>
      <c r="G2547" s="22"/>
      <c r="H2547" s="22"/>
      <c r="I2547" s="22"/>
      <c r="J2547" s="22"/>
      <c r="K2547" s="22"/>
      <c r="L2547" s="22"/>
      <c r="M2547" s="24" t="str">
        <f>CONCATENATE("Preet|",VLOOKUP(C2547,数据标准!E:AF,28,FALSE),"|",TRIM(D2547),"|",TRIM(D2547),"|",E2547,"|",SUBSTITUTE(SUBSTITUTE(F2547,CHAR(10),""),CHAR(13),""),"|")</f>
        <v>Preet|AR100005|2902|2902|资本项目-外国投资者专用外汇账户（收购类）||</v>
      </c>
    </row>
    <row r="2548" spans="1:13" s="17" customFormat="1" ht="12">
      <c r="A2548" s="10" t="s">
        <v>189</v>
      </c>
      <c r="B2548" s="22"/>
      <c r="C2548" s="22" t="s">
        <v>3845</v>
      </c>
      <c r="D2548" s="22">
        <v>2903</v>
      </c>
      <c r="E2548" s="22" t="s">
        <v>10525</v>
      </c>
      <c r="F2548" s="22"/>
      <c r="G2548" s="22"/>
      <c r="H2548" s="22"/>
      <c r="I2548" s="22"/>
      <c r="J2548" s="22"/>
      <c r="K2548" s="22"/>
      <c r="L2548" s="22"/>
      <c r="M2548" s="24" t="str">
        <f>CONCATENATE("Preet|",VLOOKUP(C2548,数据标准!E:AF,28,FALSE),"|",TRIM(D2548),"|",TRIM(D2548),"|",E2548,"|",SUBSTITUTE(SUBSTITUTE(F2548,CHAR(10),""),CHAR(13),""),"|")</f>
        <v>Preet|AR100005|2903|2903|资本项目-外国投资者专用外汇账户（保证类）||</v>
      </c>
    </row>
    <row r="2549" spans="1:13" s="17" customFormat="1" ht="12">
      <c r="A2549" s="10" t="s">
        <v>189</v>
      </c>
      <c r="B2549" s="22"/>
      <c r="C2549" s="22" t="s">
        <v>3845</v>
      </c>
      <c r="D2549" s="22">
        <v>3101</v>
      </c>
      <c r="E2549" s="22" t="s">
        <v>10526</v>
      </c>
      <c r="F2549" s="22"/>
      <c r="G2549" s="22"/>
      <c r="H2549" s="22"/>
      <c r="I2549" s="22"/>
      <c r="J2549" s="22"/>
      <c r="K2549" s="22"/>
      <c r="L2549" s="22"/>
      <c r="M2549" s="24" t="str">
        <f>CONCATENATE("Preet|",VLOOKUP(C2549,数据标准!E:AF,28,FALSE),"|",TRIM(D2549),"|",TRIM(D2549),"|",E2549,"|",SUBSTITUTE(SUBSTITUTE(F2549,CHAR(10),""),CHAR(13),""),"|")</f>
        <v>Preet|AR100005|3101|3101|数据检核用||</v>
      </c>
    </row>
    <row r="2550" spans="1:13" s="17" customFormat="1" ht="12">
      <c r="A2550" s="10" t="s">
        <v>189</v>
      </c>
      <c r="B2550" s="22"/>
      <c r="C2550" s="22" t="s">
        <v>3845</v>
      </c>
      <c r="D2550" s="22">
        <v>3102</v>
      </c>
      <c r="E2550" s="22" t="s">
        <v>10527</v>
      </c>
      <c r="F2550" s="22"/>
      <c r="G2550" s="22"/>
      <c r="H2550" s="22"/>
      <c r="I2550" s="22"/>
      <c r="J2550" s="22"/>
      <c r="K2550" s="22"/>
      <c r="L2550" s="22"/>
      <c r="M2550" s="24" t="str">
        <f>CONCATENATE("Preet|",VLOOKUP(C2550,数据标准!E:AF,28,FALSE),"|",TRIM(D2550),"|",TRIM(D2550),"|",E2550,"|",SUBSTITUTE(SUBSTITUTE(F2550,CHAR(10),""),CHAR(13),""),"|")</f>
        <v>Preet|AR100005|3102|3102|特殊外汇账户-钻石交易专用外汇账户||</v>
      </c>
    </row>
    <row r="2551" spans="1:13" s="17" customFormat="1" ht="12">
      <c r="A2551" s="10" t="s">
        <v>189</v>
      </c>
      <c r="B2551" s="22"/>
      <c r="C2551" s="22" t="s">
        <v>3845</v>
      </c>
      <c r="D2551" s="22">
        <v>3300</v>
      </c>
      <c r="E2551" s="22" t="s">
        <v>10528</v>
      </c>
      <c r="F2551" s="22"/>
      <c r="G2551" s="22"/>
      <c r="H2551" s="22"/>
      <c r="I2551" s="22"/>
      <c r="J2551" s="22"/>
      <c r="K2551" s="22"/>
      <c r="L2551" s="22"/>
      <c r="M2551" s="24" t="str">
        <f>CONCATENATE("Preet|",VLOOKUP(C2551,数据标准!E:AF,28,FALSE),"|",TRIM(D2551),"|",TRIM(D2551),"|",E2551,"|",SUBSTITUTE(SUBSTITUTE(F2551,CHAR(10),""),CHAR(13),""),"|")</f>
        <v>Preet|AR100005|3300|3300|离岸外汇账户||</v>
      </c>
    </row>
    <row r="2552" spans="1:13" s="17" customFormat="1" ht="12">
      <c r="A2552" s="10" t="s">
        <v>189</v>
      </c>
      <c r="B2552" s="22"/>
      <c r="C2552" s="22" t="s">
        <v>3845</v>
      </c>
      <c r="D2552" s="22">
        <v>3400</v>
      </c>
      <c r="E2552" s="22" t="s">
        <v>10529</v>
      </c>
      <c r="F2552" s="22"/>
      <c r="G2552" s="22"/>
      <c r="H2552" s="22"/>
      <c r="I2552" s="22"/>
      <c r="J2552" s="22"/>
      <c r="K2552" s="22"/>
      <c r="L2552" s="22"/>
      <c r="M2552" s="24" t="str">
        <f>CONCATENATE("Preet|",VLOOKUP(C2552,数据标准!E:AF,28,FALSE),"|",TRIM(D2552),"|",TRIM(D2552),"|",E2552,"|",SUBSTITUTE(SUBSTITUTE(F2552,CHAR(10),""),CHAR(13),""),"|")</f>
        <v>Preet|AR100005|3400|3400|境外机构/个人境内外汇账户||</v>
      </c>
    </row>
    <row r="2553" spans="1:13" s="17" customFormat="1" ht="12">
      <c r="A2553" s="10" t="s">
        <v>189</v>
      </c>
      <c r="B2553" s="22"/>
      <c r="C2553" s="22" t="s">
        <v>3845</v>
      </c>
      <c r="D2553" s="22">
        <v>3500</v>
      </c>
      <c r="E2553" s="22" t="s">
        <v>10526</v>
      </c>
      <c r="F2553" s="22"/>
      <c r="G2553" s="22"/>
      <c r="H2553" s="22"/>
      <c r="I2553" s="22"/>
      <c r="J2553" s="22"/>
      <c r="K2553" s="22"/>
      <c r="L2553" s="22"/>
      <c r="M2553" s="24" t="str">
        <f>CONCATENATE("Preet|",VLOOKUP(C2553,数据标准!E:AF,28,FALSE),"|",TRIM(D2553),"|",TRIM(D2553),"|",E2553,"|",SUBSTITUTE(SUBSTITUTE(F2553,CHAR(10),""),CHAR(13),""),"|")</f>
        <v>Preet|AR100005|3500|3500|数据检核用||</v>
      </c>
    </row>
    <row r="2554" spans="1:13" s="17" customFormat="1" ht="12">
      <c r="A2554" s="10" t="s">
        <v>189</v>
      </c>
      <c r="B2554" s="22"/>
      <c r="C2554" s="22" t="s">
        <v>3845</v>
      </c>
      <c r="D2554" s="22">
        <v>3600</v>
      </c>
      <c r="E2554" s="22" t="s">
        <v>10530</v>
      </c>
      <c r="F2554" s="22"/>
      <c r="G2554" s="22"/>
      <c r="H2554" s="22"/>
      <c r="I2554" s="22"/>
      <c r="J2554" s="22"/>
      <c r="K2554" s="22"/>
      <c r="L2554" s="22"/>
      <c r="M2554" s="24" t="str">
        <f>CONCATENATE("Preet|",VLOOKUP(C2554,数据标准!E:AF,28,FALSE),"|",TRIM(D2554),"|",TRIM(D2554),"|",E2554,"|",SUBSTITUTE(SUBSTITUTE(F2554,CHAR(10),""),CHAR(13),""),"|")</f>
        <v>Preet|AR100005|3600|3600|国际资金主账户||</v>
      </c>
    </row>
    <row r="2555" spans="1:13" s="17" customFormat="1" ht="12">
      <c r="A2555" s="10" t="s">
        <v>189</v>
      </c>
      <c r="B2555" s="22"/>
      <c r="C2555" s="22" t="s">
        <v>3845</v>
      </c>
      <c r="D2555" s="22">
        <v>3601</v>
      </c>
      <c r="E2555" s="22" t="s">
        <v>10531</v>
      </c>
      <c r="F2555" s="22"/>
      <c r="G2555" s="22"/>
      <c r="H2555" s="22"/>
      <c r="I2555" s="22"/>
      <c r="J2555" s="22"/>
      <c r="K2555" s="22"/>
      <c r="L2555" s="22"/>
      <c r="M2555" s="24" t="str">
        <f>CONCATENATE("Preet|",VLOOKUP(C2555,数据标准!E:AF,28,FALSE),"|",TRIM(D2555),"|",TRIM(D2555),"|",E2555,"|",SUBSTITUTE(SUBSTITUTE(F2555,CHAR(10),""),CHAR(13),""),"|")</f>
        <v>Preet|AR100005|3601|3601|国内资金主账户||</v>
      </c>
    </row>
    <row r="2556" spans="1:13" s="17" customFormat="1" ht="12">
      <c r="A2556" s="10" t="s">
        <v>189</v>
      </c>
      <c r="B2556" s="22"/>
      <c r="C2556" s="22" t="s">
        <v>3845</v>
      </c>
      <c r="D2556" s="22">
        <v>3605</v>
      </c>
      <c r="E2556" s="22" t="s">
        <v>10532</v>
      </c>
      <c r="F2556" s="22"/>
      <c r="G2556" s="22"/>
      <c r="H2556" s="22"/>
      <c r="I2556" s="22"/>
      <c r="J2556" s="22"/>
      <c r="K2556" s="22"/>
      <c r="L2556" s="22"/>
      <c r="M2556" s="24" t="str">
        <f>CONCATENATE("Preet|",VLOOKUP(C2556,数据标准!E:AF,28,FALSE),"|",TRIM(D2556),"|",TRIM(D2556),"|",E2556,"|",SUBSTITUTE(SUBSTITUTE(F2556,CHAR(10),""),CHAR(13),""),"|")</f>
        <v>Preet|AR100005|3605|3605|区内个人自由贸易账户（FTI）||</v>
      </c>
    </row>
    <row r="2557" spans="1:13" s="17" customFormat="1" ht="12">
      <c r="A2557" s="10" t="s">
        <v>189</v>
      </c>
      <c r="B2557" s="22"/>
      <c r="C2557" s="22" t="s">
        <v>3845</v>
      </c>
      <c r="D2557" s="22">
        <v>3606</v>
      </c>
      <c r="E2557" s="22" t="s">
        <v>10533</v>
      </c>
      <c r="F2557" s="22"/>
      <c r="G2557" s="22"/>
      <c r="H2557" s="22"/>
      <c r="I2557" s="22"/>
      <c r="J2557" s="22"/>
      <c r="K2557" s="22"/>
      <c r="L2557" s="22"/>
      <c r="M2557" s="24" t="str">
        <f>CONCATENATE("Preet|",VLOOKUP(C2557,数据标准!E:AF,28,FALSE),"|",TRIM(D2557),"|",TRIM(D2557),"|",E2557,"|",SUBSTITUTE(SUBSTITUTE(F2557,CHAR(10),""),CHAR(13),""),"|")</f>
        <v>Preet|AR100005|3606|3606|区内境外个人自由贸易账户（FTF）||</v>
      </c>
    </row>
    <row r="2558" spans="1:13" s="17" customFormat="1" ht="12">
      <c r="A2558" s="10" t="s">
        <v>189</v>
      </c>
      <c r="B2558" s="22"/>
      <c r="C2558" s="22" t="s">
        <v>3845</v>
      </c>
      <c r="D2558" s="22">
        <v>3900</v>
      </c>
      <c r="E2558" s="22" t="s">
        <v>10526</v>
      </c>
      <c r="F2558" s="22"/>
      <c r="G2558" s="22"/>
      <c r="H2558" s="22"/>
      <c r="I2558" s="22"/>
      <c r="J2558" s="22"/>
      <c r="K2558" s="22"/>
      <c r="L2558" s="22"/>
      <c r="M2558" s="24" t="str">
        <f>CONCATENATE("Preet|",VLOOKUP(C2558,数据标准!E:AF,28,FALSE),"|",TRIM(D2558),"|",TRIM(D2558),"|",E2558,"|",SUBSTITUTE(SUBSTITUTE(F2558,CHAR(10),""),CHAR(13),""),"|")</f>
        <v>Preet|AR100005|3900|3900|数据检核用||</v>
      </c>
    </row>
    <row r="2559" spans="1:13" s="17" customFormat="1" ht="12">
      <c r="A2559" s="10" t="s">
        <v>189</v>
      </c>
      <c r="B2559" s="22"/>
      <c r="C2559" s="22" t="s">
        <v>3845</v>
      </c>
      <c r="D2559" s="22">
        <v>4200</v>
      </c>
      <c r="E2559" s="22" t="s">
        <v>10534</v>
      </c>
      <c r="F2559" s="22"/>
      <c r="G2559" s="22"/>
      <c r="H2559" s="22"/>
      <c r="I2559" s="22"/>
      <c r="J2559" s="22"/>
      <c r="K2559" s="22"/>
      <c r="L2559" s="22"/>
      <c r="M2559" s="24" t="str">
        <f>CONCATENATE("Preet|",VLOOKUP(C2559,数据标准!E:AF,28,FALSE),"|",TRIM(D2559),"|",TRIM(D2559),"|",E2559,"|",SUBSTITUTE(SUBSTITUTE(F2559,CHAR(10),""),CHAR(13),""),"|")</f>
        <v>Preet|AR100005|4200|4200|暂存户-开证、付汇保证金账户||</v>
      </c>
    </row>
    <row r="2560" spans="1:13" s="17" customFormat="1" ht="12">
      <c r="A2560" s="10" t="s">
        <v>189</v>
      </c>
      <c r="B2560" s="22"/>
      <c r="C2560" s="22" t="s">
        <v>3845</v>
      </c>
      <c r="D2560" s="22">
        <v>4600</v>
      </c>
      <c r="E2560" s="22" t="s">
        <v>10535</v>
      </c>
      <c r="F2560" s="22"/>
      <c r="G2560" s="22"/>
      <c r="H2560" s="22"/>
      <c r="I2560" s="22"/>
      <c r="J2560" s="22"/>
      <c r="K2560" s="22"/>
      <c r="L2560" s="22"/>
      <c r="M2560" s="24" t="str">
        <f>CONCATENATE("Preet|",VLOOKUP(C2560,数据标准!E:AF,28,FALSE),"|",TRIM(D2560),"|",TRIM(D2560),"|",E2560,"|",SUBSTITUTE(SUBSTITUTE(F2560,CHAR(10),""),CHAR(13),""),"|")</f>
        <v>Preet|AR100005|4600|4600|暂存户-其他暂存户||</v>
      </c>
    </row>
    <row r="2561" spans="1:13" s="17" customFormat="1" ht="12">
      <c r="A2561" s="10" t="s">
        <v>189</v>
      </c>
      <c r="B2561" s="22"/>
      <c r="C2561" s="22" t="s">
        <v>3845</v>
      </c>
      <c r="D2561" s="22">
        <v>3603</v>
      </c>
      <c r="E2561" s="22" t="s">
        <v>10536</v>
      </c>
      <c r="F2561" s="22"/>
      <c r="G2561" s="22"/>
      <c r="H2561" s="22"/>
      <c r="I2561" s="22"/>
      <c r="J2561" s="22"/>
      <c r="K2561" s="22"/>
      <c r="L2561" s="22"/>
      <c r="M2561" s="24" t="str">
        <f>CONCATENATE("Preet|",VLOOKUP(C2561,数据标准!E:AF,28,FALSE),"|",TRIM(D2561),"|",TRIM(D2561),"|",E2561,"|",SUBSTITUTE(SUBSTITUTE(F2561,CHAR(10),""),CHAR(13),""),"|")</f>
        <v>Preet|AR100005|3603|3603|区内机构自由贸易账户（ FTE  )||</v>
      </c>
    </row>
    <row r="2562" spans="1:13" s="17" customFormat="1" ht="12">
      <c r="A2562" s="10" t="s">
        <v>189</v>
      </c>
      <c r="B2562" s="22"/>
      <c r="C2562" s="22" t="s">
        <v>3845</v>
      </c>
      <c r="D2562" s="22">
        <v>3604</v>
      </c>
      <c r="E2562" s="22" t="s">
        <v>10537</v>
      </c>
      <c r="F2562" s="22"/>
      <c r="G2562" s="22"/>
      <c r="H2562" s="22"/>
      <c r="I2562" s="22"/>
      <c r="J2562" s="22"/>
      <c r="K2562" s="22"/>
      <c r="L2562" s="22"/>
      <c r="M2562" s="24" t="str">
        <f>CONCATENATE("Preet|",VLOOKUP(C2562,数据标准!E:AF,28,FALSE),"|",TRIM(D2562),"|",TRIM(D2562),"|",E2562,"|",SUBSTITUTE(SUBSTITUTE(F2562,CHAR(10),""),CHAR(13),""),"|")</f>
        <v>Preet|AR100005|3604|3604|境外机构自由贸易账户（ FTN  )||</v>
      </c>
    </row>
    <row r="2563" spans="1:13" s="17" customFormat="1" ht="12">
      <c r="A2563" s="10" t="s">
        <v>189</v>
      </c>
      <c r="B2563" s="22"/>
      <c r="C2563" s="22" t="s">
        <v>3845</v>
      </c>
      <c r="D2563" s="22" t="s">
        <v>10538</v>
      </c>
      <c r="E2563" s="22" t="s">
        <v>10539</v>
      </c>
      <c r="F2563" s="22"/>
      <c r="G2563" s="22"/>
      <c r="H2563" s="22"/>
      <c r="I2563" s="22"/>
      <c r="J2563" s="22"/>
      <c r="K2563" s="22"/>
      <c r="L2563" s="22"/>
      <c r="M2563" s="24" t="str">
        <f>CONCATENATE("Preet|",VLOOKUP(C2563,数据标准!E:AF,28,FALSE),"|",TRIM(D2563),"|",TRIM(D2563),"|",E2563,"|",SUBSTITUTE(SUBSTITUTE(F2563,CHAR(10),""),CHAR(13),""),"|")</f>
        <v>Preet|AR100005|0001|0001|同业机构自由贸易账户(FTU)||</v>
      </c>
    </row>
    <row r="2564" spans="1:13" s="17" customFormat="1" ht="12">
      <c r="A2564" s="10" t="s">
        <v>34</v>
      </c>
      <c r="B2564" s="22"/>
      <c r="C2564" s="22" t="s">
        <v>446</v>
      </c>
      <c r="D2564" s="22">
        <v>10</v>
      </c>
      <c r="E2564" s="22" t="s">
        <v>10540</v>
      </c>
      <c r="F2564" s="22"/>
      <c r="G2564" s="22"/>
      <c r="H2564" s="22"/>
      <c r="I2564" s="22"/>
      <c r="J2564" s="22"/>
      <c r="K2564" s="22"/>
      <c r="L2564" s="22"/>
      <c r="M2564" s="24" t="str">
        <f>CONCATENATE("Preet|",VLOOKUP(C2564,数据标准!E:AF,28,FALSE),"|",TRIM(D2564),"|",TRIM(D2564),"|",E2564,"|",SUBSTITUTE(SUBSTITUTE(F2564,CHAR(10),""),CHAR(13),""),"|")</f>
        <v>Preet|IP100007|10|10|未婚||</v>
      </c>
    </row>
    <row r="2565" spans="1:13" s="17" customFormat="1" ht="12">
      <c r="A2565" s="10" t="s">
        <v>34</v>
      </c>
      <c r="B2565" s="22"/>
      <c r="C2565" s="22" t="s">
        <v>446</v>
      </c>
      <c r="D2565" s="22">
        <v>20</v>
      </c>
      <c r="E2565" s="22" t="s">
        <v>10541</v>
      </c>
      <c r="F2565" s="22"/>
      <c r="G2565" s="22"/>
      <c r="H2565" s="22"/>
      <c r="I2565" s="22"/>
      <c r="J2565" s="22"/>
      <c r="K2565" s="22"/>
      <c r="L2565" s="22"/>
      <c r="M2565" s="24" t="str">
        <f>CONCATENATE("Preet|",VLOOKUP(C2565,数据标准!E:AF,28,FALSE),"|",TRIM(D2565),"|",TRIM(D2565),"|",E2565,"|",SUBSTITUTE(SUBSTITUTE(F2565,CHAR(10),""),CHAR(13),""),"|")</f>
        <v>Preet|IP100007|20|20|已婚||</v>
      </c>
    </row>
    <row r="2566" spans="1:13" s="17" customFormat="1" ht="12">
      <c r="A2566" s="10" t="s">
        <v>34</v>
      </c>
      <c r="B2566" s="22"/>
      <c r="C2566" s="22" t="s">
        <v>446</v>
      </c>
      <c r="D2566" s="22">
        <v>21</v>
      </c>
      <c r="E2566" s="22" t="s">
        <v>10542</v>
      </c>
      <c r="F2566" s="22"/>
      <c r="G2566" s="22"/>
      <c r="H2566" s="22"/>
      <c r="I2566" s="22"/>
      <c r="J2566" s="22"/>
      <c r="K2566" s="22"/>
      <c r="L2566" s="22"/>
      <c r="M2566" s="24" t="str">
        <f>CONCATENATE("Preet|",VLOOKUP(C2566,数据标准!E:AF,28,FALSE),"|",TRIM(D2566),"|",TRIM(D2566),"|",E2566,"|",SUBSTITUTE(SUBSTITUTE(F2566,CHAR(10),""),CHAR(13),""),"|")</f>
        <v>Preet|IP100007|21|21|初婚||</v>
      </c>
    </row>
    <row r="2567" spans="1:13" s="17" customFormat="1" ht="12">
      <c r="A2567" s="10" t="s">
        <v>34</v>
      </c>
      <c r="B2567" s="22"/>
      <c r="C2567" s="22" t="s">
        <v>446</v>
      </c>
      <c r="D2567" s="22">
        <v>22</v>
      </c>
      <c r="E2567" s="22" t="s">
        <v>10543</v>
      </c>
      <c r="F2567" s="22"/>
      <c r="G2567" s="22"/>
      <c r="H2567" s="22"/>
      <c r="I2567" s="22"/>
      <c r="J2567" s="22"/>
      <c r="K2567" s="22"/>
      <c r="L2567" s="22"/>
      <c r="M2567" s="24" t="str">
        <f>CONCATENATE("Preet|",VLOOKUP(C2567,数据标准!E:AF,28,FALSE),"|",TRIM(D2567),"|",TRIM(D2567),"|",E2567,"|",SUBSTITUTE(SUBSTITUTE(F2567,CHAR(10),""),CHAR(13),""),"|")</f>
        <v>Preet|IP100007|22|22|再婚||</v>
      </c>
    </row>
    <row r="2568" spans="1:13" s="17" customFormat="1" ht="12">
      <c r="A2568" s="10" t="s">
        <v>34</v>
      </c>
      <c r="B2568" s="22"/>
      <c r="C2568" s="22" t="s">
        <v>446</v>
      </c>
      <c r="D2568" s="22">
        <v>23</v>
      </c>
      <c r="E2568" s="22" t="s">
        <v>10544</v>
      </c>
      <c r="F2568" s="22"/>
      <c r="G2568" s="22"/>
      <c r="H2568" s="22"/>
      <c r="I2568" s="22"/>
      <c r="J2568" s="22"/>
      <c r="K2568" s="22"/>
      <c r="L2568" s="22"/>
      <c r="M2568" s="24" t="str">
        <f>CONCATENATE("Preet|",VLOOKUP(C2568,数据标准!E:AF,28,FALSE),"|",TRIM(D2568),"|",TRIM(D2568),"|",E2568,"|",SUBSTITUTE(SUBSTITUTE(F2568,CHAR(10),""),CHAR(13),""),"|")</f>
        <v>Preet|IP100007|23|23|复婚||</v>
      </c>
    </row>
    <row r="2569" spans="1:13" s="17" customFormat="1" ht="12">
      <c r="A2569" s="10" t="s">
        <v>34</v>
      </c>
      <c r="B2569" s="22"/>
      <c r="C2569" s="22" t="s">
        <v>446</v>
      </c>
      <c r="D2569" s="22">
        <v>30</v>
      </c>
      <c r="E2569" s="22" t="s">
        <v>10545</v>
      </c>
      <c r="F2569" s="22"/>
      <c r="G2569" s="22"/>
      <c r="H2569" s="22"/>
      <c r="I2569" s="22"/>
      <c r="J2569" s="22"/>
      <c r="K2569" s="22"/>
      <c r="L2569" s="22"/>
      <c r="M2569" s="24" t="str">
        <f>CONCATENATE("Preet|",VLOOKUP(C2569,数据标准!E:AF,28,FALSE),"|",TRIM(D2569),"|",TRIM(D2569),"|",E2569,"|",SUBSTITUTE(SUBSTITUTE(F2569,CHAR(10),""),CHAR(13),""),"|")</f>
        <v>Preet|IP100007|30|30|丧偶||</v>
      </c>
    </row>
    <row r="2570" spans="1:13" s="17" customFormat="1" ht="12">
      <c r="A2570" s="10" t="s">
        <v>34</v>
      </c>
      <c r="B2570" s="22"/>
      <c r="C2570" s="22" t="s">
        <v>446</v>
      </c>
      <c r="D2570" s="22">
        <v>40</v>
      </c>
      <c r="E2570" s="22" t="s">
        <v>10546</v>
      </c>
      <c r="F2570" s="22"/>
      <c r="G2570" s="22"/>
      <c r="H2570" s="22"/>
      <c r="I2570" s="22"/>
      <c r="J2570" s="22"/>
      <c r="K2570" s="22"/>
      <c r="L2570" s="22"/>
      <c r="M2570" s="24" t="str">
        <f>CONCATENATE("Preet|",VLOOKUP(C2570,数据标准!E:AF,28,FALSE),"|",TRIM(D2570),"|",TRIM(D2570),"|",E2570,"|",SUBSTITUTE(SUBSTITUTE(F2570,CHAR(10),""),CHAR(13),""),"|")</f>
        <v>Preet|IP100007|40|40|离婚||</v>
      </c>
    </row>
    <row r="2571" spans="1:13" s="17" customFormat="1" ht="12">
      <c r="A2571" s="10" t="s">
        <v>34</v>
      </c>
      <c r="B2571" s="22"/>
      <c r="C2571" s="22" t="s">
        <v>446</v>
      </c>
      <c r="D2571" s="22">
        <v>90</v>
      </c>
      <c r="E2571" s="22" t="s">
        <v>10547</v>
      </c>
      <c r="F2571" s="22"/>
      <c r="G2571" s="22"/>
      <c r="H2571" s="22"/>
      <c r="I2571" s="22"/>
      <c r="J2571" s="22"/>
      <c r="K2571" s="22"/>
      <c r="L2571" s="22"/>
      <c r="M2571" s="24" t="str">
        <f>CONCATENATE("Preet|",VLOOKUP(C2571,数据标准!E:AF,28,FALSE),"|",TRIM(D2571),"|",TRIM(D2571),"|",E2571,"|",SUBSTITUTE(SUBSTITUTE(F2571,CHAR(10),""),CHAR(13),""),"|")</f>
        <v>Preet|IP100007|90|90|未说明的婚姻状况||</v>
      </c>
    </row>
    <row r="2572" spans="1:13" s="17" customFormat="1" ht="12">
      <c r="A2572" s="10" t="s">
        <v>97</v>
      </c>
      <c r="B2572" s="22"/>
      <c r="C2572" s="22" t="s">
        <v>2008</v>
      </c>
      <c r="D2572" s="22" t="s">
        <v>9984</v>
      </c>
      <c r="E2572" s="22" t="s">
        <v>10548</v>
      </c>
      <c r="F2572" s="22" t="s">
        <v>10549</v>
      </c>
      <c r="G2572" s="22"/>
      <c r="H2572" s="22"/>
      <c r="I2572" s="22"/>
      <c r="J2572" s="22"/>
      <c r="K2572" s="22"/>
      <c r="L2572" s="22"/>
      <c r="M2572" s="24" t="str">
        <f>CONCATENATE("Preet|",VLOOKUP(C2572,数据标准!E:AF,28,FALSE),"|",TRIM(D2572),"|",TRIM(D2572),"|",E2572,"|",SUBSTITUTE(SUBSTITUTE(F2572,CHAR(10),""),CHAR(13),""),"|")</f>
        <v>Preet|PD150002|01|01|普通存款|指未限定资金用途的存款。|</v>
      </c>
    </row>
    <row r="2573" spans="1:13" s="17" customFormat="1" ht="12">
      <c r="A2573" s="10" t="s">
        <v>97</v>
      </c>
      <c r="B2573" s="22"/>
      <c r="C2573" s="22" t="s">
        <v>2008</v>
      </c>
      <c r="D2573" s="22" t="s">
        <v>9986</v>
      </c>
      <c r="E2573" s="22" t="s">
        <v>10550</v>
      </c>
      <c r="F2573" s="22" t="s">
        <v>10551</v>
      </c>
      <c r="G2573" s="22"/>
      <c r="H2573" s="22"/>
      <c r="I2573" s="22"/>
      <c r="J2573" s="22"/>
      <c r="K2573" s="22"/>
      <c r="L2573" s="22"/>
      <c r="M2573" s="24" t="str">
        <f>CONCATENATE("Preet|",VLOOKUP(C2573,数据标准!E:AF,28,FALSE),"|",TRIM(D2573),"|",TRIM(D2573),"|",E2573,"|",SUBSTITUTE(SUBSTITUTE(F2573,CHAR(10),""),CHAR(13),""),"|")</f>
        <v>Preet|PD150002|02|02|保证金|指金融机构为客户提供具有结算功能的信用工具、资金融通以及承担第三方担保责任等业务时，按照约定要求客户存入的用作资金保证的存款。|</v>
      </c>
    </row>
    <row r="2574" spans="1:13" s="17" customFormat="1" ht="12">
      <c r="A2574" s="10" t="s">
        <v>97</v>
      </c>
      <c r="B2574" s="22"/>
      <c r="C2574" s="22" t="s">
        <v>2008</v>
      </c>
      <c r="D2574" s="22" t="s">
        <v>9988</v>
      </c>
      <c r="E2574" s="22" t="s">
        <v>139</v>
      </c>
      <c r="F2574" s="22" t="s">
        <v>10552</v>
      </c>
      <c r="G2574" s="22"/>
      <c r="H2574" s="22"/>
      <c r="I2574" s="22"/>
      <c r="J2574" s="22"/>
      <c r="K2574" s="22"/>
      <c r="L2574" s="22"/>
      <c r="M2574" s="24" t="str">
        <f>CONCATENATE("Preet|",VLOOKUP(C2574,数据标准!E:AF,28,FALSE),"|",TRIM(D2574),"|",TRIM(D2574),"|",E2574,"|",SUBSTITUTE(SUBSTITUTE(F2574,CHAR(10),""),CHAR(13),""),"|")</f>
        <v>Preet|PD150002|03|03|转贷款|指用于发放转贷款存入的资金。转贷款又称为境外筹资转贷款，是指银行接受财政部和客户的委托，由财政部与境外银行、公司或其他机构签订对外借款（境外筹资）协议，银行与客户签订相对应的对内转贷款协议，将所筹借的资金转贷给客户；或者银行接受客户的委托后，以银行自身的名义与境外银行、公司或其他机构签订对外借款（境外筹资）协议，并与客户签订相对应的对内转贷款协议，将所筹借的资金转贷给客户。境外筹资转贷款一般按转贷银行从境外筹资的来源方式，可以分为外国政府贷款转贷款（包括外国政府混合贷款转贷款）、出口信贷转贷款、国际商业贷款转贷款、境外发行债券转贷款等。|</v>
      </c>
    </row>
    <row r="2575" spans="1:13" s="17" customFormat="1" ht="12">
      <c r="A2575" s="10" t="s">
        <v>97</v>
      </c>
      <c r="B2575" s="22"/>
      <c r="C2575" s="22" t="s">
        <v>2008</v>
      </c>
      <c r="D2575" s="22" t="s">
        <v>9990</v>
      </c>
      <c r="E2575" s="22" t="s">
        <v>10553</v>
      </c>
      <c r="F2575" s="22" t="s">
        <v>10554</v>
      </c>
      <c r="G2575" s="22"/>
      <c r="H2575" s="22"/>
      <c r="I2575" s="22"/>
      <c r="J2575" s="22"/>
      <c r="K2575" s="22"/>
      <c r="L2575" s="22"/>
      <c r="M2575" s="24" t="str">
        <f>CONCATENATE("Preet|",VLOOKUP(C2575,数据标准!E:AF,28,FALSE),"|",TRIM(D2575),"|",TRIM(D2575),"|",E2575,"|",SUBSTITUTE(SUBSTITUTE(F2575,CHAR(10),""),CHAR(13),""),"|")</f>
        <v>Preet|PD150002|04|04|委托资金|指用于发放委托贷款存入的资金。委托贷款是由政府部门、企事业单位、自然人等作为委托人提供资金，由受托人（商业银行）根据委托人确定的贷款对象、用途、金额、期限、利率等代为向客户发放并协助收回的贷款。|</v>
      </c>
    </row>
    <row r="2576" spans="1:13" s="17" customFormat="1" ht="12">
      <c r="A2576" s="10" t="s">
        <v>97</v>
      </c>
      <c r="B2576" s="22"/>
      <c r="C2576" s="22" t="s">
        <v>2008</v>
      </c>
      <c r="D2576" s="22" t="s">
        <v>9992</v>
      </c>
      <c r="E2576" s="22" t="s">
        <v>10555</v>
      </c>
      <c r="F2576" s="22" t="s">
        <v>10556</v>
      </c>
      <c r="G2576" s="22"/>
      <c r="H2576" s="22"/>
      <c r="I2576" s="22"/>
      <c r="J2576" s="22"/>
      <c r="K2576" s="22"/>
      <c r="L2576" s="22"/>
      <c r="M2576" s="24" t="str">
        <f>CONCATENATE("Preet|",VLOOKUP(C2576,数据标准!E:AF,28,FALSE),"|",TRIM(D2576),"|",TRIM(D2576),"|",E2576,"|",SUBSTITUTE(SUBSTITUTE(F2576,CHAR(10),""),CHAR(13),""),"|")</f>
        <v>Preet|PD150002|05|05|存管资金|指在第三方存管业务中银行作为第三方存管机构所吸收到的证券、期货、房产等交易结算资金类存款。|</v>
      </c>
    </row>
    <row r="2577" spans="1:13" s="17" customFormat="1" ht="12">
      <c r="A2577" s="10" t="s">
        <v>97</v>
      </c>
      <c r="B2577" s="22"/>
      <c r="C2577" s="22" t="s">
        <v>2008</v>
      </c>
      <c r="D2577" s="22" t="s">
        <v>9994</v>
      </c>
      <c r="E2577" s="22" t="s">
        <v>10557</v>
      </c>
      <c r="F2577" s="22" t="s">
        <v>10558</v>
      </c>
      <c r="G2577" s="22"/>
      <c r="H2577" s="22"/>
      <c r="I2577" s="22"/>
      <c r="J2577" s="22"/>
      <c r="K2577" s="22"/>
      <c r="L2577" s="22"/>
      <c r="M2577" s="24" t="str">
        <f>CONCATENATE("Preet|",VLOOKUP(C2577,数据标准!E:AF,28,FALSE),"|",TRIM(D2577),"|",TRIM(D2577),"|",E2577,"|",SUBSTITUTE(SUBSTITUTE(F2577,CHAR(10),""),CHAR(13),""),"|")</f>
        <v>Preet|PD150002|06|06|托管资金|指在资产托管业务中银行作为托管人所吸收的托管性质的存款资金。|</v>
      </c>
    </row>
    <row r="2578" spans="1:13" s="17" customFormat="1" ht="12">
      <c r="A2578" s="10" t="s">
        <v>97</v>
      </c>
      <c r="B2578" s="22"/>
      <c r="C2578" s="22" t="s">
        <v>2008</v>
      </c>
      <c r="D2578" s="22" t="s">
        <v>9996</v>
      </c>
      <c r="E2578" s="22" t="s">
        <v>10559</v>
      </c>
      <c r="F2578" s="22" t="s">
        <v>10560</v>
      </c>
      <c r="G2578" s="22"/>
      <c r="H2578" s="22"/>
      <c r="I2578" s="22"/>
      <c r="J2578" s="22"/>
      <c r="K2578" s="22"/>
      <c r="L2578" s="22"/>
      <c r="M2578" s="24" t="str">
        <f>CONCATENATE("Preet|",VLOOKUP(C2578,数据标准!E:AF,28,FALSE),"|",TRIM(D2578),"|",TRIM(D2578),"|",E2578,"|",SUBSTITUTE(SUBSTITUTE(F2578,CHAR(10),""),CHAR(13),""),"|")</f>
        <v>Preet|PD150002|07|07|年金|指在企业年金业务中银行所吸收的企业年金基金性质的存款。|</v>
      </c>
    </row>
    <row r="2579" spans="1:13" s="17" customFormat="1" ht="12">
      <c r="A2579" s="10" t="s">
        <v>97</v>
      </c>
      <c r="B2579" s="22"/>
      <c r="C2579" s="22" t="s">
        <v>2008</v>
      </c>
      <c r="D2579" s="22" t="s">
        <v>9998</v>
      </c>
      <c r="E2579" s="22" t="s">
        <v>10561</v>
      </c>
      <c r="F2579" s="22" t="s">
        <v>10562</v>
      </c>
      <c r="G2579" s="22"/>
      <c r="H2579" s="22"/>
      <c r="I2579" s="22"/>
      <c r="J2579" s="22"/>
      <c r="K2579" s="22"/>
      <c r="L2579" s="22"/>
      <c r="M2579" s="24" t="str">
        <f>CONCATENATE("Preet|",VLOOKUP(C2579,数据标准!E:AF,28,FALSE),"|",TRIM(D2579),"|",TRIM(D2579),"|",E2579,"|",SUBSTITUTE(SUBSTITUTE(F2579,CHAR(10),""),CHAR(13),""),"|")</f>
        <v>Preet|PD150002|08|08|理财资金|指用于购买理财产品而存入的资金。|</v>
      </c>
    </row>
    <row r="2580" spans="1:13" s="17" customFormat="1" ht="12">
      <c r="A2580" s="10" t="s">
        <v>97</v>
      </c>
      <c r="B2580" s="22"/>
      <c r="C2580" s="22" t="s">
        <v>2008</v>
      </c>
      <c r="D2580" s="22" t="s">
        <v>10000</v>
      </c>
      <c r="E2580" s="22" t="s">
        <v>10563</v>
      </c>
      <c r="F2580" s="22"/>
      <c r="G2580" s="22"/>
      <c r="H2580" s="22"/>
      <c r="I2580" s="22"/>
      <c r="J2580" s="22"/>
      <c r="K2580" s="22"/>
      <c r="L2580" s="22"/>
      <c r="M2580" s="24" t="str">
        <f>CONCATENATE("Preet|",VLOOKUP(C2580,数据标准!E:AF,28,FALSE),"|",TRIM(D2580),"|",TRIM(D2580),"|",E2580,"|",SUBSTITUTE(SUBSTITUTE(F2580,CHAR(10),""),CHAR(13),""),"|")</f>
        <v>Preet|PD150002|09|09|交易结算资金||</v>
      </c>
    </row>
    <row r="2581" spans="1:13" s="17" customFormat="1" ht="12">
      <c r="A2581" s="10" t="s">
        <v>97</v>
      </c>
      <c r="B2581" s="22"/>
      <c r="C2581" s="22" t="s">
        <v>2008</v>
      </c>
      <c r="D2581" s="22" t="s">
        <v>10002</v>
      </c>
      <c r="E2581" s="22" t="s">
        <v>10564</v>
      </c>
      <c r="F2581" s="22"/>
      <c r="G2581" s="22"/>
      <c r="H2581" s="22"/>
      <c r="I2581" s="22"/>
      <c r="J2581" s="22"/>
      <c r="K2581" s="22"/>
      <c r="L2581" s="22"/>
      <c r="M2581" s="24" t="str">
        <f>CONCATENATE("Preet|",VLOOKUP(C2581,数据标准!E:AF,28,FALSE),"|",TRIM(D2581),"|",TRIM(D2581),"|",E2581,"|",SUBSTITUTE(SUBSTITUTE(F2581,CHAR(10),""),CHAR(13),""),"|")</f>
        <v>Preet|PD150002|10|10|法人交收资金||</v>
      </c>
    </row>
    <row r="2582" spans="1:13" s="17" customFormat="1" ht="12">
      <c r="A2582" s="10" t="s">
        <v>97</v>
      </c>
      <c r="B2582" s="22"/>
      <c r="C2582" s="22" t="s">
        <v>2008</v>
      </c>
      <c r="D2582" s="22" t="s">
        <v>10004</v>
      </c>
      <c r="E2582" s="22" t="s">
        <v>10565</v>
      </c>
      <c r="F2582" s="22"/>
      <c r="G2582" s="22"/>
      <c r="H2582" s="22"/>
      <c r="I2582" s="22"/>
      <c r="J2582" s="22"/>
      <c r="K2582" s="22"/>
      <c r="L2582" s="22"/>
      <c r="M2582" s="24" t="str">
        <f>CONCATENATE("Preet|",VLOOKUP(C2582,数据标准!E:AF,28,FALSE),"|",TRIM(D2582),"|",TRIM(D2582),"|",E2582,"|",SUBSTITUTE(SUBSTITUTE(F2582,CHAR(10),""),CHAR(13),""),"|")</f>
        <v>Preet|PD150002|11|11|看管账户资金||</v>
      </c>
    </row>
    <row r="2583" spans="1:13" s="17" customFormat="1" ht="12">
      <c r="A2583" s="10" t="s">
        <v>97</v>
      </c>
      <c r="B2583" s="22"/>
      <c r="C2583" s="22" t="s">
        <v>2008</v>
      </c>
      <c r="D2583" s="22" t="s">
        <v>10006</v>
      </c>
      <c r="E2583" s="22" t="s">
        <v>10566</v>
      </c>
      <c r="F2583" s="22"/>
      <c r="G2583" s="22"/>
      <c r="H2583" s="22"/>
      <c r="I2583" s="22"/>
      <c r="J2583" s="22"/>
      <c r="K2583" s="22"/>
      <c r="L2583" s="22"/>
      <c r="M2583" s="24" t="str">
        <f>CONCATENATE("Preet|",VLOOKUP(C2583,数据标准!E:AF,28,FALSE),"|",TRIM(D2583),"|",TRIM(D2583),"|",E2583,"|",SUBSTITUTE(SUBSTITUTE(F2583,CHAR(10),""),CHAR(13),""),"|")</f>
        <v>Preet|PD150002|12|12|代客管理资金||</v>
      </c>
    </row>
    <row r="2584" spans="1:13" s="17" customFormat="1" ht="12">
      <c r="A2584" s="10" t="s">
        <v>97</v>
      </c>
      <c r="B2584" s="22"/>
      <c r="C2584" s="22" t="s">
        <v>2008</v>
      </c>
      <c r="D2584" s="22" t="s">
        <v>10008</v>
      </c>
      <c r="E2584" s="22" t="s">
        <v>10567</v>
      </c>
      <c r="F2584" s="22"/>
      <c r="G2584" s="22"/>
      <c r="H2584" s="22"/>
      <c r="I2584" s="22"/>
      <c r="J2584" s="22"/>
      <c r="K2584" s="22"/>
      <c r="L2584" s="22"/>
      <c r="M2584" s="24" t="str">
        <f>CONCATENATE("Preet|",VLOOKUP(C2584,数据标准!E:AF,28,FALSE),"|",TRIM(D2584),"|",TRIM(D2584),"|",E2584,"|",SUBSTITUTE(SUBSTITUTE(F2584,CHAR(10),""),CHAR(13),""),"|")</f>
        <v>Preet|PD150002|13|13|借入外债||</v>
      </c>
    </row>
    <row r="2585" spans="1:13" s="17" customFormat="1" ht="12">
      <c r="A2585" s="10" t="s">
        <v>97</v>
      </c>
      <c r="B2585" s="22"/>
      <c r="C2585" s="22" t="s">
        <v>2008</v>
      </c>
      <c r="D2585" s="22" t="s">
        <v>10010</v>
      </c>
      <c r="E2585" s="22" t="s">
        <v>10568</v>
      </c>
      <c r="F2585" s="22"/>
      <c r="G2585" s="22"/>
      <c r="H2585" s="22"/>
      <c r="I2585" s="22"/>
      <c r="J2585" s="22"/>
      <c r="K2585" s="22"/>
      <c r="L2585" s="22"/>
      <c r="M2585" s="24" t="str">
        <f>CONCATENATE("Preet|",VLOOKUP(C2585,数据标准!E:AF,28,FALSE),"|",TRIM(D2585),"|",TRIM(D2585),"|",E2585,"|",SUBSTITUTE(SUBSTITUTE(F2585,CHAR(10),""),CHAR(13),""),"|")</f>
        <v>Preet|PD150002|14|14|偿还外债||</v>
      </c>
    </row>
    <row r="2586" spans="1:13" s="17" customFormat="1" ht="12">
      <c r="A2586" s="10" t="s">
        <v>97</v>
      </c>
      <c r="B2586" s="22"/>
      <c r="C2586" s="22" t="s">
        <v>2008</v>
      </c>
      <c r="D2586" s="22" t="s">
        <v>10012</v>
      </c>
      <c r="E2586" s="22" t="s">
        <v>10569</v>
      </c>
      <c r="F2586" s="22"/>
      <c r="G2586" s="22"/>
      <c r="H2586" s="22"/>
      <c r="I2586" s="22"/>
      <c r="J2586" s="22"/>
      <c r="K2586" s="22"/>
      <c r="L2586" s="22"/>
      <c r="M2586" s="24" t="str">
        <f>CONCATENATE("Preet|",VLOOKUP(C2586,数据标准!E:AF,28,FALSE),"|",TRIM(D2586),"|",TRIM(D2586),"|",E2586,"|",SUBSTITUTE(SUBSTITUTE(F2586,CHAR(10),""),CHAR(13),""),"|")</f>
        <v>Preet|PD150002|15|15|特种用途||</v>
      </c>
    </row>
    <row r="2587" spans="1:13" s="17" customFormat="1" ht="12">
      <c r="A2587" s="10" t="s">
        <v>97</v>
      </c>
      <c r="B2587" s="22"/>
      <c r="C2587" s="22" t="s">
        <v>2008</v>
      </c>
      <c r="D2587" s="22" t="s">
        <v>10014</v>
      </c>
      <c r="E2587" s="22" t="s">
        <v>10570</v>
      </c>
      <c r="F2587" s="22"/>
      <c r="G2587" s="22"/>
      <c r="H2587" s="22"/>
      <c r="I2587" s="22"/>
      <c r="J2587" s="22"/>
      <c r="K2587" s="22"/>
      <c r="L2587" s="22"/>
      <c r="M2587" s="24" t="str">
        <f>CONCATENATE("Preet|",VLOOKUP(C2587,数据标准!E:AF,28,FALSE),"|",TRIM(D2587),"|",TRIM(D2587),"|",E2587,"|",SUBSTITUTE(SUBSTITUTE(F2587,CHAR(10),""),CHAR(13),""),"|")</f>
        <v>Preet|PD150002|16|16|网络账户||</v>
      </c>
    </row>
    <row r="2588" spans="1:13" s="17" customFormat="1" ht="12">
      <c r="A2588" s="10" t="s">
        <v>97</v>
      </c>
      <c r="B2588" s="22"/>
      <c r="C2588" s="22" t="s">
        <v>2008</v>
      </c>
      <c r="D2588" s="22" t="s">
        <v>10016</v>
      </c>
      <c r="E2588" s="22" t="s">
        <v>10571</v>
      </c>
      <c r="F2588" s="22" t="s">
        <v>10572</v>
      </c>
      <c r="G2588" s="22"/>
      <c r="H2588" s="22"/>
      <c r="I2588" s="22"/>
      <c r="J2588" s="22"/>
      <c r="K2588" s="22"/>
      <c r="L2588" s="22"/>
      <c r="M2588" s="24" t="str">
        <f>CONCATENATE("Preet|",VLOOKUP(C2588,数据标准!E:AF,28,FALSE),"|",TRIM(D2588),"|",TRIM(D2588),"|",E2588,"|",SUBSTITUTE(SUBSTITUTE(F2588,CHAR(10),""),CHAR(13),""),"|")</f>
        <v>Preet|PD150002|17|17|联合贷款|指用于发放联合贷款存入的资金。联合贷款是指非银团项下的行内两家或两家以上分支行基于相同贷款条件，依据同一贷款协议，按约定的时间和比例，通过主办行向借款人提供的本外币贷款或授信业务。|</v>
      </c>
    </row>
    <row r="2589" spans="1:13" s="17" customFormat="1" ht="12">
      <c r="A2589" s="10" t="s">
        <v>97</v>
      </c>
      <c r="B2589" s="22"/>
      <c r="C2589" s="22" t="s">
        <v>2008</v>
      </c>
      <c r="D2589" s="22" t="s">
        <v>10018</v>
      </c>
      <c r="E2589" s="22" t="s">
        <v>10573</v>
      </c>
      <c r="F2589" s="22" t="s">
        <v>10574</v>
      </c>
      <c r="G2589" s="22"/>
      <c r="H2589" s="22"/>
      <c r="I2589" s="22"/>
      <c r="J2589" s="22"/>
      <c r="K2589" s="22"/>
      <c r="L2589" s="22"/>
      <c r="M2589" s="24" t="str">
        <f>CONCATENATE("Preet|",VLOOKUP(C2589,数据标准!E:AF,28,FALSE),"|",TRIM(D2589),"|",TRIM(D2589),"|",E2589,"|",SUBSTITUTE(SUBSTITUTE(F2589,CHAR(10),""),CHAR(13),""),"|")</f>
        <v>Preet|PD150002|18|18|银团贷款|指用于发放银团贷款存入的资金。银团贷款是指由获准经营贷款业务的两家或两家以上银行或非银行金融机构，基于相同贷款条件，依据同一贷款协议，按约定的时间和比例，通过代理行向借款人提供的本外币贷款或授信业务。|</v>
      </c>
    </row>
    <row r="2590" spans="1:13" s="17" customFormat="1" ht="12">
      <c r="A2590" s="10" t="s">
        <v>97</v>
      </c>
      <c r="B2590" s="22"/>
      <c r="C2590" s="22" t="s">
        <v>2008</v>
      </c>
      <c r="D2590" s="22">
        <v>99</v>
      </c>
      <c r="E2590" s="22" t="s">
        <v>10575</v>
      </c>
      <c r="F2590" s="22" t="s">
        <v>10576</v>
      </c>
      <c r="G2590" s="22"/>
      <c r="H2590" s="22"/>
      <c r="I2590" s="22"/>
      <c r="J2590" s="22"/>
      <c r="K2590" s="22"/>
      <c r="L2590" s="22"/>
      <c r="M2590" s="24" t="str">
        <f>CONCATENATE("Preet|",VLOOKUP(C2590,数据标准!E:AF,28,FALSE),"|",TRIM(D2590),"|",TRIM(D2590),"|",E2590,"|",SUBSTITUTE(SUBSTITUTE(F2590,CHAR(10),""),CHAR(13),""),"|")</f>
        <v>Preet|PD150002|99|99|其他存款资金用途|除上述用途外的其他存款资金用途|</v>
      </c>
    </row>
    <row r="2591" spans="1:13" s="17" customFormat="1" ht="12">
      <c r="A2591" s="10" t="s">
        <v>34</v>
      </c>
      <c r="B2591" s="22"/>
      <c r="C2591" s="22" t="s">
        <v>626</v>
      </c>
      <c r="D2591" s="22" t="s">
        <v>6051</v>
      </c>
      <c r="E2591" s="22" t="s">
        <v>10355</v>
      </c>
      <c r="F2591" s="22"/>
      <c r="G2591" s="22"/>
      <c r="H2591" s="22"/>
      <c r="I2591" s="22"/>
      <c r="J2591" s="22"/>
      <c r="K2591" s="22"/>
      <c r="L2591" s="22"/>
      <c r="M2591" s="24" t="str">
        <f>CONCATENATE("Preet|",VLOOKUP(C2591,数据标准!E:AF,28,FALSE),"|",TRIM(D2591),"|",TRIM(D2591),"|",E2591,"|",SUBSTITUTE(SUBSTITUTE(F2591,CHAR(10),""),CHAR(13),""),"|")</f>
        <v>Preet|IP300018|A|A|正常||</v>
      </c>
    </row>
    <row r="2592" spans="1:13" s="17" customFormat="1" ht="12">
      <c r="A2592" s="10" t="s">
        <v>34</v>
      </c>
      <c r="B2592" s="22"/>
      <c r="C2592" s="22" t="s">
        <v>626</v>
      </c>
      <c r="D2592" s="22" t="s">
        <v>7887</v>
      </c>
      <c r="E2592" s="22" t="s">
        <v>10577</v>
      </c>
      <c r="F2592" s="22"/>
      <c r="G2592" s="22"/>
      <c r="H2592" s="22"/>
      <c r="I2592" s="22"/>
      <c r="J2592" s="22"/>
      <c r="K2592" s="22"/>
      <c r="L2592" s="22"/>
      <c r="M2592" s="24" t="str">
        <f>CONCATENATE("Preet|",VLOOKUP(C2592,数据标准!E:AF,28,FALSE),"|",TRIM(D2592),"|",TRIM(D2592),"|",E2592,"|",SUBSTITUTE(SUBSTITUTE(F2592,CHAR(10),""),CHAR(13),""),"|")</f>
        <v>Preet|IP300018|D|D|已销号||</v>
      </c>
    </row>
    <row r="2593" spans="1:13" s="17" customFormat="1" ht="12">
      <c r="A2593" s="10" t="s">
        <v>34</v>
      </c>
      <c r="B2593" s="22"/>
      <c r="C2593" s="22" t="s">
        <v>626</v>
      </c>
      <c r="D2593" s="22" t="s">
        <v>10578</v>
      </c>
      <c r="E2593" s="22" t="s">
        <v>10099</v>
      </c>
      <c r="F2593" s="22"/>
      <c r="G2593" s="22"/>
      <c r="H2593" s="22"/>
      <c r="I2593" s="22"/>
      <c r="J2593" s="22"/>
      <c r="K2593" s="22"/>
      <c r="L2593" s="22"/>
      <c r="M2593" s="24" t="str">
        <f>CONCATENATE("Preet|",VLOOKUP(C2593,数据标准!E:AF,28,FALSE),"|",TRIM(D2593),"|",TRIM(D2593),"|",E2593,"|",SUBSTITUTE(SUBSTITUTE(F2593,CHAR(10),""),CHAR(13),""),"|")</f>
        <v>Preet|IP300018|99|99|其他||</v>
      </c>
    </row>
    <row r="2594" spans="1:13" s="17" customFormat="1" ht="12">
      <c r="A2594" s="10" t="s">
        <v>34</v>
      </c>
      <c r="B2594" s="22"/>
      <c r="C2594" s="22" t="s">
        <v>858</v>
      </c>
      <c r="D2594" s="22">
        <v>0</v>
      </c>
      <c r="E2594" s="22" t="s">
        <v>10579</v>
      </c>
      <c r="G2594" s="22"/>
      <c r="H2594" s="22"/>
      <c r="I2594" s="22"/>
      <c r="J2594" s="22"/>
      <c r="K2594" s="22"/>
      <c r="L2594" s="22"/>
      <c r="M2594" s="24" t="str">
        <f>CONCATENATE("Preet|",VLOOKUP(C2594,数据标准!E:AF,28,FALSE),"|",TRIM(D2594),"|",TRIM(D2594),"|",E2594,"|",SUBSTITUTE(SUBSTITUTE(F2594,CHAR(10),""),CHAR(13),""),"|")</f>
        <v>Preet|IP400020|0|0|非居民||</v>
      </c>
    </row>
    <row r="2595" spans="1:13" s="17" customFormat="1" ht="12">
      <c r="A2595" s="10" t="s">
        <v>34</v>
      </c>
      <c r="B2595" s="22"/>
      <c r="C2595" s="22" t="s">
        <v>858</v>
      </c>
      <c r="D2595" s="22">
        <v>1</v>
      </c>
      <c r="E2595" s="22" t="s">
        <v>10580</v>
      </c>
      <c r="F2595" s="22"/>
      <c r="G2595" s="22"/>
      <c r="H2595" s="22"/>
      <c r="I2595" s="22"/>
      <c r="J2595" s="22"/>
      <c r="K2595" s="22"/>
      <c r="L2595" s="22"/>
      <c r="M2595" s="24" t="str">
        <f>CONCATENATE("Preet|",VLOOKUP(C2595,数据标准!E:AF,28,FALSE),"|",TRIM(D2595),"|",TRIM(D2595),"|",E2595,"|",SUBSTITUTE(SUBSTITUTE(F2595,CHAR(10),""),CHAR(13),""),"|")</f>
        <v>Preet|IP400020|1|1|居民||</v>
      </c>
    </row>
    <row r="2596" spans="1:13" s="17" customFormat="1" ht="12">
      <c r="A2596" s="10" t="s">
        <v>34</v>
      </c>
      <c r="B2596" s="22"/>
      <c r="C2596" s="22" t="s">
        <v>452</v>
      </c>
      <c r="D2596" s="22">
        <v>0</v>
      </c>
      <c r="E2596" s="22" t="s">
        <v>10581</v>
      </c>
      <c r="F2596" s="22"/>
      <c r="G2596" s="22"/>
      <c r="H2596" s="22"/>
      <c r="I2596" s="22"/>
      <c r="J2596" s="22"/>
      <c r="K2596" s="22"/>
      <c r="L2596" s="22"/>
      <c r="M2596" s="24" t="str">
        <f>CONCATENATE("Preet|",VLOOKUP(C2596,数据标准!E:AF,28,FALSE),"|",TRIM(D2596),"|",TRIM(D2596),"|",E2596,"|",SUBSTITUTE(SUBSTITUTE(F2596,CHAR(10),""),CHAR(13),""),"|")</f>
        <v>Preet|IP100008|0|0|未知的性别||</v>
      </c>
    </row>
    <row r="2597" spans="1:13" s="17" customFormat="1" ht="12">
      <c r="A2597" s="10" t="s">
        <v>34</v>
      </c>
      <c r="B2597" s="22"/>
      <c r="C2597" s="22" t="s">
        <v>452</v>
      </c>
      <c r="D2597" s="22">
        <v>1</v>
      </c>
      <c r="E2597" s="22" t="s">
        <v>10582</v>
      </c>
      <c r="F2597" s="22"/>
      <c r="G2597" s="22"/>
      <c r="H2597" s="22"/>
      <c r="I2597" s="22"/>
      <c r="J2597" s="22"/>
      <c r="K2597" s="22"/>
      <c r="L2597" s="22"/>
      <c r="M2597" s="24" t="str">
        <f>CONCATENATE("Preet|",VLOOKUP(C2597,数据标准!E:AF,28,FALSE),"|",TRIM(D2597),"|",TRIM(D2597),"|",E2597,"|",SUBSTITUTE(SUBSTITUTE(F2597,CHAR(10),""),CHAR(13),""),"|")</f>
        <v>Preet|IP100008|1|1|男性||</v>
      </c>
    </row>
    <row r="2598" spans="1:13" s="17" customFormat="1" ht="12">
      <c r="A2598" s="10" t="s">
        <v>34</v>
      </c>
      <c r="B2598" s="22"/>
      <c r="C2598" s="22" t="s">
        <v>452</v>
      </c>
      <c r="D2598" s="22">
        <v>2</v>
      </c>
      <c r="E2598" s="22" t="s">
        <v>10583</v>
      </c>
      <c r="F2598" s="22"/>
      <c r="G2598" s="22"/>
      <c r="H2598" s="22"/>
      <c r="I2598" s="22"/>
      <c r="J2598" s="22"/>
      <c r="K2598" s="22"/>
      <c r="L2598" s="22"/>
      <c r="M2598" s="24" t="str">
        <f>CONCATENATE("Preet|",VLOOKUP(C2598,数据标准!E:AF,28,FALSE),"|",TRIM(D2598),"|",TRIM(D2598),"|",E2598,"|",SUBSTITUTE(SUBSTITUTE(F2598,CHAR(10),""),CHAR(13),""),"|")</f>
        <v>Preet|IP100008|2|2|女性||</v>
      </c>
    </row>
    <row r="2599" spans="1:13" s="17" customFormat="1" ht="12">
      <c r="A2599" s="10" t="s">
        <v>34</v>
      </c>
      <c r="B2599" s="22"/>
      <c r="C2599" s="22" t="s">
        <v>452</v>
      </c>
      <c r="D2599" s="22">
        <v>3</v>
      </c>
      <c r="E2599" s="22" t="s">
        <v>10584</v>
      </c>
      <c r="F2599" s="22"/>
      <c r="G2599" s="22"/>
      <c r="H2599" s="22"/>
      <c r="I2599" s="22"/>
      <c r="J2599" s="22"/>
      <c r="K2599" s="22"/>
      <c r="L2599" s="22"/>
      <c r="M2599" s="24" t="str">
        <f>CONCATENATE("Preet|",VLOOKUP(C2599,数据标准!E:AF,28,FALSE),"|",TRIM(D2599),"|",TRIM(D2599),"|",E2599,"|",SUBSTITUTE(SUBSTITUTE(F2599,CHAR(10),""),CHAR(13),""),"|")</f>
        <v>Preet|IP100008|3|3|未说明的性别||</v>
      </c>
    </row>
    <row r="2600" spans="1:13" s="17" customFormat="1" ht="12" hidden="1">
      <c r="A2600" s="10" t="s">
        <v>189</v>
      </c>
      <c r="B2600" s="22"/>
      <c r="C2600" s="22" t="s">
        <v>10585</v>
      </c>
      <c r="D2600" s="22">
        <v>1</v>
      </c>
      <c r="E2600" s="22" t="s">
        <v>10355</v>
      </c>
      <c r="F2600" s="22"/>
      <c r="G2600" s="22"/>
      <c r="H2600" s="22"/>
      <c r="I2600" s="22"/>
      <c r="J2600" s="22"/>
      <c r="K2600" s="22"/>
      <c r="L2600" s="22"/>
      <c r="M2600" s="24" t="e">
        <f>CONCATENATE("Preet|",VLOOKUP(C2600,数据标准!E:AF,28,FALSE),"|",TRIM(D2600),"|",TRIM(D2600),"|",E2600,"|",SUBSTITUTE(SUBSTITUTE(F2600,CHAR(10),""),CHAR(13),""),"|")</f>
        <v>#N/A</v>
      </c>
    </row>
    <row r="2601" spans="1:13" s="17" customFormat="1" ht="12" hidden="1">
      <c r="A2601" s="10" t="s">
        <v>189</v>
      </c>
      <c r="B2601" s="22"/>
      <c r="C2601" s="22" t="s">
        <v>10585</v>
      </c>
      <c r="D2601" s="22">
        <v>2</v>
      </c>
      <c r="E2601" s="22" t="s">
        <v>10586</v>
      </c>
      <c r="F2601" s="22"/>
      <c r="G2601" s="22"/>
      <c r="H2601" s="22"/>
      <c r="I2601" s="22"/>
      <c r="J2601" s="22"/>
      <c r="K2601" s="22"/>
      <c r="L2601" s="22"/>
      <c r="M2601" s="24" t="e">
        <f>CONCATENATE("Preet|",VLOOKUP(C2601,数据标准!E:AF,28,FALSE),"|",TRIM(D2601),"|",TRIM(D2601),"|",E2601,"|",SUBSTITUTE(SUBSTITUTE(F2601,CHAR(10),""),CHAR(13),""),"|")</f>
        <v>#N/A</v>
      </c>
    </row>
    <row r="2602" spans="1:13" s="17" customFormat="1" ht="12">
      <c r="A2602" s="10" t="s">
        <v>34</v>
      </c>
      <c r="B2602" s="22"/>
      <c r="C2602" s="22" t="s">
        <v>1583</v>
      </c>
      <c r="D2602" s="22">
        <v>0</v>
      </c>
      <c r="E2602" s="22" t="s">
        <v>10587</v>
      </c>
      <c r="F2602" s="22"/>
      <c r="G2602" s="22"/>
      <c r="H2602" s="22"/>
      <c r="I2602" s="22"/>
      <c r="J2602" s="22"/>
      <c r="K2602" s="22"/>
      <c r="L2602" s="22"/>
      <c r="M2602" s="24" t="str">
        <f>CONCATENATE("Preet|",VLOOKUP(C2602,数据标准!E:AF,28,FALSE),"|",TRIM(D2602),"|",TRIM(D2602),"|",E2602,"|",SUBSTITUTE(SUBSTITUTE(F2602,CHAR(10),""),CHAR(13),""),"|")</f>
        <v>Preet|IP600009|0|0|全行||</v>
      </c>
    </row>
    <row r="2603" spans="1:13" s="17" customFormat="1" ht="12">
      <c r="A2603" s="10" t="s">
        <v>34</v>
      </c>
      <c r="B2603" s="22"/>
      <c r="C2603" s="22" t="s">
        <v>1583</v>
      </c>
      <c r="D2603" s="22">
        <v>1</v>
      </c>
      <c r="E2603" s="22" t="s">
        <v>10588</v>
      </c>
      <c r="F2603" s="22"/>
      <c r="G2603" s="22"/>
      <c r="H2603" s="22"/>
      <c r="I2603" s="22"/>
      <c r="J2603" s="22"/>
      <c r="K2603" s="22"/>
      <c r="L2603" s="22"/>
      <c r="M2603" s="24" t="str">
        <f>CONCATENATE("Preet|",VLOOKUP(C2603,数据标准!E:AF,28,FALSE),"|",TRIM(D2603),"|",TRIM(D2603),"|",E2603,"|",SUBSTITUTE(SUBSTITUTE(F2603,CHAR(10),""),CHAR(13),""),"|")</f>
        <v>Preet|IP600009|1|1|总行||</v>
      </c>
    </row>
    <row r="2604" spans="1:13" s="17" customFormat="1" ht="12">
      <c r="A2604" s="10" t="s">
        <v>34</v>
      </c>
      <c r="B2604" s="22"/>
      <c r="C2604" s="22" t="s">
        <v>1583</v>
      </c>
      <c r="D2604" s="22">
        <v>2</v>
      </c>
      <c r="E2604" s="22" t="s">
        <v>10589</v>
      </c>
      <c r="F2604" s="22"/>
      <c r="G2604" s="22"/>
      <c r="H2604" s="22"/>
      <c r="I2604" s="22"/>
      <c r="J2604" s="22"/>
      <c r="K2604" s="22"/>
      <c r="L2604" s="22"/>
      <c r="M2604" s="24" t="str">
        <f>CONCATENATE("Preet|",VLOOKUP(C2604,数据标准!E:AF,28,FALSE),"|",TRIM(D2604),"|",TRIM(D2604),"|",E2604,"|",SUBSTITUTE(SUBSTITUTE(F2604,CHAR(10),""),CHAR(13),""),"|")</f>
        <v>Preet|IP600009|2|2|一级分行||</v>
      </c>
    </row>
    <row r="2605" spans="1:13" s="17" customFormat="1" ht="12">
      <c r="A2605" s="10" t="s">
        <v>34</v>
      </c>
      <c r="B2605" s="22"/>
      <c r="C2605" s="22" t="s">
        <v>1583</v>
      </c>
      <c r="D2605" s="22">
        <v>4</v>
      </c>
      <c r="E2605" s="22" t="s">
        <v>10590</v>
      </c>
      <c r="F2605" s="22"/>
      <c r="G2605" s="22"/>
      <c r="H2605" s="22"/>
      <c r="I2605" s="22"/>
      <c r="J2605" s="22"/>
      <c r="K2605" s="22"/>
      <c r="L2605" s="22"/>
      <c r="M2605" s="24" t="str">
        <f>CONCATENATE("Preet|",VLOOKUP(C2605,数据标准!E:AF,28,FALSE),"|",TRIM(D2605),"|",TRIM(D2605),"|",E2605,"|",SUBSTITUTE(SUBSTITUTE(F2605,CHAR(10),""),CHAR(13),""),"|")</f>
        <v>Preet|IP600009|4|4|二级分行||</v>
      </c>
    </row>
    <row r="2606" spans="1:13" s="17" customFormat="1" ht="12">
      <c r="A2606" s="10" t="s">
        <v>34</v>
      </c>
      <c r="B2606" s="22"/>
      <c r="C2606" s="22" t="s">
        <v>1583</v>
      </c>
      <c r="D2606" s="22">
        <v>6</v>
      </c>
      <c r="E2606" s="22" t="s">
        <v>10591</v>
      </c>
      <c r="F2606" s="22"/>
      <c r="G2606" s="22"/>
      <c r="H2606" s="22"/>
      <c r="I2606" s="22"/>
      <c r="J2606" s="22"/>
      <c r="K2606" s="22"/>
      <c r="L2606" s="22"/>
      <c r="M2606" s="24" t="str">
        <f>CONCATENATE("Preet|",VLOOKUP(C2606,数据标准!E:AF,28,FALSE),"|",TRIM(D2606),"|",TRIM(D2606),"|",E2606,"|",SUBSTITUTE(SUBSTITUTE(F2606,CHAR(10),""),CHAR(13),""),"|")</f>
        <v>Preet|IP600009|6|6|支行||</v>
      </c>
    </row>
    <row r="2607" spans="1:13" s="17" customFormat="1" ht="12">
      <c r="A2607" s="10" t="s">
        <v>97</v>
      </c>
      <c r="B2607" s="22"/>
      <c r="C2607" s="22" t="s">
        <v>2536</v>
      </c>
      <c r="D2607" s="22" t="s">
        <v>4613</v>
      </c>
      <c r="E2607" s="22" t="s">
        <v>146</v>
      </c>
      <c r="F2607" s="22"/>
      <c r="G2607" s="22"/>
      <c r="H2607" s="22"/>
      <c r="I2607" s="22"/>
      <c r="J2607" s="22"/>
      <c r="K2607" s="22"/>
      <c r="L2607" s="22"/>
      <c r="M2607" s="24" t="str">
        <f>CONCATENATE("Preet|",VLOOKUP(C2607,数据标准!E:AF,28,FALSE),"|",TRIM(D2607),"|",TRIM(D2607),"|",E2607,"|",SUBSTITUTE(SUBSTITUTE(F2607,CHAR(10),""),CHAR(13),""),"|")</f>
        <v>Preet|PD250020|100|100|汇票||</v>
      </c>
    </row>
    <row r="2608" spans="1:13" s="17" customFormat="1" ht="12">
      <c r="A2608" s="10" t="s">
        <v>97</v>
      </c>
      <c r="B2608" s="22"/>
      <c r="C2608" s="22" t="s">
        <v>2536</v>
      </c>
      <c r="D2608" s="22" t="s">
        <v>10193</v>
      </c>
      <c r="E2608" s="22" t="s">
        <v>10592</v>
      </c>
      <c r="F2608" s="22"/>
      <c r="G2608" s="22"/>
      <c r="H2608" s="22"/>
      <c r="I2608" s="22"/>
      <c r="J2608" s="22"/>
      <c r="K2608" s="22"/>
      <c r="L2608" s="22"/>
      <c r="M2608" s="24" t="str">
        <f>CONCATENATE("Preet|",VLOOKUP(C2608,数据标准!E:AF,28,FALSE),"|",TRIM(D2608),"|",TRIM(D2608),"|",E2608,"|",SUBSTITUTE(SUBSTITUTE(F2608,CHAR(10),""),CHAR(13),""),"|")</f>
        <v>Preet|PD250020|110|110|银行汇票||</v>
      </c>
    </row>
    <row r="2609" spans="1:13" s="17" customFormat="1" ht="12">
      <c r="A2609" s="10" t="s">
        <v>97</v>
      </c>
      <c r="B2609" s="22"/>
      <c r="C2609" s="22" t="s">
        <v>2536</v>
      </c>
      <c r="D2609" s="22" t="s">
        <v>4648</v>
      </c>
      <c r="E2609" s="22" t="s">
        <v>10593</v>
      </c>
      <c r="F2609" s="22"/>
      <c r="G2609" s="22"/>
      <c r="H2609" s="22"/>
      <c r="I2609" s="22"/>
      <c r="J2609" s="22"/>
      <c r="K2609" s="22"/>
      <c r="L2609" s="22"/>
      <c r="M2609" s="24" t="str">
        <f>CONCATENATE("Preet|",VLOOKUP(C2609,数据标准!E:AF,28,FALSE),"|",TRIM(D2609),"|",TRIM(D2609),"|",E2609,"|",SUBSTITUTE(SUBSTITUTE(F2609,CHAR(10),""),CHAR(13),""),"|")</f>
        <v>Preet|PD250020|120|120|商业汇票||</v>
      </c>
    </row>
    <row r="2610" spans="1:13" s="17" customFormat="1" ht="12">
      <c r="A2610" s="10" t="s">
        <v>97</v>
      </c>
      <c r="B2610" s="22"/>
      <c r="C2610" s="22" t="s">
        <v>2536</v>
      </c>
      <c r="D2610" s="22" t="s">
        <v>10212</v>
      </c>
      <c r="E2610" s="22" t="s">
        <v>10594</v>
      </c>
      <c r="F2610" s="22"/>
      <c r="G2610" s="22"/>
      <c r="H2610" s="22"/>
      <c r="I2610" s="22"/>
      <c r="J2610" s="22"/>
      <c r="K2610" s="22"/>
      <c r="L2610" s="22"/>
      <c r="M2610" s="24" t="str">
        <f>CONCATENATE("Preet|",VLOOKUP(C2610,数据标准!E:AF,28,FALSE),"|",TRIM(D2610),"|",TRIM(D2610),"|",E2610,"|",SUBSTITUTE(SUBSTITUTE(F2610,CHAR(10),""),CHAR(13),""),"|")</f>
        <v>Preet|PD250020|121|121|银行承兑汇票||</v>
      </c>
    </row>
    <row r="2611" spans="1:13" s="17" customFormat="1" ht="12">
      <c r="A2611" s="10" t="s">
        <v>97</v>
      </c>
      <c r="B2611" s="22"/>
      <c r="C2611" s="22" t="s">
        <v>2536</v>
      </c>
      <c r="D2611" s="22" t="s">
        <v>10214</v>
      </c>
      <c r="E2611" s="22" t="s">
        <v>10595</v>
      </c>
      <c r="F2611" s="22"/>
      <c r="G2611" s="22"/>
      <c r="H2611" s="22"/>
      <c r="I2611" s="22"/>
      <c r="J2611" s="22"/>
      <c r="K2611" s="22"/>
      <c r="L2611" s="22"/>
      <c r="M2611" s="24" t="str">
        <f>CONCATENATE("Preet|",VLOOKUP(C2611,数据标准!E:AF,28,FALSE),"|",TRIM(D2611),"|",TRIM(D2611),"|",E2611,"|",SUBSTITUTE(SUBSTITUTE(F2611,CHAR(10),""),CHAR(13),""),"|")</f>
        <v>Preet|PD250020|122|122|商业承兑汇票||</v>
      </c>
    </row>
    <row r="2612" spans="1:13" s="17" customFormat="1" ht="12">
      <c r="A2612" s="10" t="s">
        <v>97</v>
      </c>
      <c r="B2612" s="22"/>
      <c r="C2612" s="22" t="s">
        <v>2536</v>
      </c>
      <c r="D2612" s="22" t="s">
        <v>10236</v>
      </c>
      <c r="E2612" s="22" t="s">
        <v>148</v>
      </c>
      <c r="F2612" s="22"/>
      <c r="G2612" s="22"/>
      <c r="H2612" s="22"/>
      <c r="I2612" s="22"/>
      <c r="J2612" s="22"/>
      <c r="K2612" s="22"/>
      <c r="L2612" s="22"/>
      <c r="M2612" s="24" t="str">
        <f>CONCATENATE("Preet|",VLOOKUP(C2612,数据标准!E:AF,28,FALSE),"|",TRIM(D2612),"|",TRIM(D2612),"|",E2612,"|",SUBSTITUTE(SUBSTITUTE(F2612,CHAR(10),""),CHAR(13),""),"|")</f>
        <v>Preet|PD250020|200|200|本票||</v>
      </c>
    </row>
    <row r="2613" spans="1:13" s="17" customFormat="1" ht="12">
      <c r="A2613" s="10" t="s">
        <v>97</v>
      </c>
      <c r="B2613" s="22"/>
      <c r="C2613" s="22" t="s">
        <v>2536</v>
      </c>
      <c r="D2613" s="22" t="s">
        <v>4991</v>
      </c>
      <c r="E2613" s="22" t="s">
        <v>150</v>
      </c>
      <c r="F2613" s="22"/>
      <c r="G2613" s="22"/>
      <c r="H2613" s="22"/>
      <c r="I2613" s="22"/>
      <c r="J2613" s="22"/>
      <c r="K2613" s="22"/>
      <c r="L2613" s="22"/>
      <c r="M2613" s="24" t="str">
        <f>CONCATENATE("Preet|",VLOOKUP(C2613,数据标准!E:AF,28,FALSE),"|",TRIM(D2613),"|",TRIM(D2613),"|",E2613,"|",SUBSTITUTE(SUBSTITUTE(F2613,CHAR(10),""),CHAR(13),""),"|")</f>
        <v>Preet|PD250020|300|300|支票||</v>
      </c>
    </row>
    <row r="2614" spans="1:13" s="17" customFormat="1" ht="12">
      <c r="A2614" s="10" t="s">
        <v>97</v>
      </c>
      <c r="B2614" s="22"/>
      <c r="C2614" s="22" t="s">
        <v>2536</v>
      </c>
      <c r="D2614" s="22" t="s">
        <v>6047</v>
      </c>
      <c r="E2614" s="22" t="s">
        <v>10099</v>
      </c>
      <c r="F2614" s="22"/>
      <c r="G2614" s="22"/>
      <c r="H2614" s="22"/>
      <c r="I2614" s="22"/>
      <c r="J2614" s="22"/>
      <c r="K2614" s="22"/>
      <c r="L2614" s="22"/>
      <c r="M2614" s="24" t="str">
        <f>CONCATENATE("Preet|",VLOOKUP(C2614,数据标准!E:AF,28,FALSE),"|",TRIM(D2614),"|",TRIM(D2614),"|",E2614,"|",SUBSTITUTE(SUBSTITUTE(F2614,CHAR(10),""),CHAR(13),""),"|")</f>
        <v>Preet|PD250020|999|999|其他||</v>
      </c>
    </row>
    <row r="2615" spans="1:13" s="17" customFormat="1" ht="12">
      <c r="A2615" s="10" t="s">
        <v>34</v>
      </c>
      <c r="B2615" s="22"/>
      <c r="C2615" s="22" t="s">
        <v>769</v>
      </c>
      <c r="D2615" s="22" t="s">
        <v>10178</v>
      </c>
      <c r="E2615" s="22" t="s">
        <v>10596</v>
      </c>
      <c r="F2615" s="22"/>
      <c r="G2615" s="22"/>
      <c r="H2615" s="22"/>
      <c r="I2615" s="22"/>
      <c r="J2615" s="22"/>
      <c r="K2615" s="22"/>
      <c r="L2615" s="22"/>
      <c r="M2615" s="24" t="str">
        <f>CONCATENATE("Preet|",VLOOKUP(C2615,数据标准!E:AF,28,FALSE),"|",TRIM(D2615),"|",TRIM(D2615),"|",E2615,"|",SUBSTITUTE(SUBSTITUTE(F2615,CHAR(10),""),CHAR(13),""),"|")</f>
        <v>Preet|IP400003|101|101|101-中国共产党中央委员会和地方各级党组织负责人||</v>
      </c>
    </row>
    <row r="2616" spans="1:13" s="17" customFormat="1" ht="12">
      <c r="A2616" s="10" t="s">
        <v>34</v>
      </c>
      <c r="B2616" s="22"/>
      <c r="C2616" s="22" t="s">
        <v>769</v>
      </c>
      <c r="D2616" s="22" t="s">
        <v>10180</v>
      </c>
      <c r="E2616" s="22" t="s">
        <v>10597</v>
      </c>
      <c r="F2616" s="22"/>
      <c r="G2616" s="22"/>
      <c r="H2616" s="22"/>
      <c r="I2616" s="22"/>
      <c r="J2616" s="22"/>
      <c r="K2616" s="22"/>
      <c r="L2616" s="22"/>
      <c r="M2616" s="24" t="str">
        <f>CONCATENATE("Preet|",VLOOKUP(C2616,数据标准!E:AF,28,FALSE),"|",TRIM(D2616),"|",TRIM(D2616),"|",E2616,"|",SUBSTITUTE(SUBSTITUTE(F2616,CHAR(10),""),CHAR(13),""),"|")</f>
        <v>Preet|IP400003|102|102|102-国家机关及其工作机构负责人||</v>
      </c>
    </row>
    <row r="2617" spans="1:13" s="17" customFormat="1" ht="12">
      <c r="A2617" s="10" t="s">
        <v>34</v>
      </c>
      <c r="B2617" s="22"/>
      <c r="C2617" s="22" t="s">
        <v>769</v>
      </c>
      <c r="D2617" s="22" t="s">
        <v>10182</v>
      </c>
      <c r="E2617" s="22" t="s">
        <v>10598</v>
      </c>
      <c r="F2617" s="22"/>
      <c r="G2617" s="22"/>
      <c r="H2617" s="22"/>
      <c r="I2617" s="22"/>
      <c r="J2617" s="22"/>
      <c r="K2617" s="22"/>
      <c r="L2617" s="22"/>
      <c r="M2617" s="24" t="str">
        <f>CONCATENATE("Preet|",VLOOKUP(C2617,数据标准!E:AF,28,FALSE),"|",TRIM(D2617),"|",TRIM(D2617),"|",E2617,"|",SUBSTITUTE(SUBSTITUTE(F2617,CHAR(10),""),CHAR(13),""),"|")</f>
        <v>Preet|IP400003|103|103|103-民主党派和社会团体及其工作机构负责人||</v>
      </c>
    </row>
    <row r="2618" spans="1:13" s="17" customFormat="1" ht="12">
      <c r="A2618" s="10" t="s">
        <v>34</v>
      </c>
      <c r="B2618" s="22"/>
      <c r="C2618" s="22" t="s">
        <v>769</v>
      </c>
      <c r="D2618" s="22" t="s">
        <v>4620</v>
      </c>
      <c r="E2618" s="22" t="s">
        <v>10599</v>
      </c>
      <c r="F2618" s="22"/>
      <c r="G2618" s="22"/>
      <c r="H2618" s="22"/>
      <c r="I2618" s="22"/>
      <c r="J2618" s="22"/>
      <c r="K2618" s="22"/>
      <c r="L2618" s="22"/>
      <c r="M2618" s="24" t="str">
        <f>CONCATENATE("Preet|",VLOOKUP(C2618,数据标准!E:AF,28,FALSE),"|",TRIM(D2618),"|",TRIM(D2618),"|",E2618,"|",SUBSTITUTE(SUBSTITUTE(F2618,CHAR(10),""),CHAR(13),""),"|")</f>
        <v>Preet|IP400003|104|104|104-事业单位负责人||</v>
      </c>
    </row>
    <row r="2619" spans="1:13" s="17" customFormat="1" ht="12">
      <c r="A2619" s="10" t="s">
        <v>34</v>
      </c>
      <c r="B2619" s="22"/>
      <c r="C2619" s="22" t="s">
        <v>769</v>
      </c>
      <c r="D2619" s="22" t="s">
        <v>10184</v>
      </c>
      <c r="E2619" s="22" t="s">
        <v>10600</v>
      </c>
      <c r="F2619" s="22"/>
      <c r="G2619" s="22"/>
      <c r="H2619" s="22"/>
      <c r="I2619" s="22"/>
      <c r="J2619" s="22"/>
      <c r="K2619" s="22"/>
      <c r="L2619" s="22"/>
      <c r="M2619" s="24" t="str">
        <f>CONCATENATE("Preet|",VLOOKUP(C2619,数据标准!E:AF,28,FALSE),"|",TRIM(D2619),"|",TRIM(D2619),"|",E2619,"|",SUBSTITUTE(SUBSTITUTE(F2619,CHAR(10),""),CHAR(13),""),"|")</f>
        <v>Preet|IP400003|105|105|105-企业负责人||</v>
      </c>
    </row>
    <row r="2620" spans="1:13" s="17" customFormat="1" ht="12">
      <c r="A2620" s="10" t="s">
        <v>34</v>
      </c>
      <c r="B2620" s="22"/>
      <c r="C2620" s="22" t="s">
        <v>769</v>
      </c>
      <c r="D2620" s="22" t="s">
        <v>10238</v>
      </c>
      <c r="E2620" s="22" t="s">
        <v>10601</v>
      </c>
      <c r="F2620" s="22"/>
      <c r="G2620" s="22"/>
      <c r="H2620" s="22"/>
      <c r="I2620" s="22"/>
      <c r="J2620" s="22"/>
      <c r="K2620" s="22"/>
      <c r="L2620" s="22"/>
      <c r="M2620" s="24" t="str">
        <f>CONCATENATE("Preet|",VLOOKUP(C2620,数据标准!E:AF,28,FALSE),"|",TRIM(D2620),"|",TRIM(D2620),"|",E2620,"|",SUBSTITUTE(SUBSTITUTE(F2620,CHAR(10),""),CHAR(13),""),"|")</f>
        <v>Preet|IP400003|201|201|201-科学研究人员||</v>
      </c>
    </row>
    <row r="2621" spans="1:13" s="17" customFormat="1" ht="12">
      <c r="A2621" s="10" t="s">
        <v>34</v>
      </c>
      <c r="B2621" s="22"/>
      <c r="C2621" s="22" t="s">
        <v>769</v>
      </c>
      <c r="D2621" s="22" t="s">
        <v>10240</v>
      </c>
      <c r="E2621" s="22" t="s">
        <v>10602</v>
      </c>
      <c r="F2621" s="22"/>
      <c r="G2621" s="22"/>
      <c r="H2621" s="22"/>
      <c r="I2621" s="22"/>
      <c r="J2621" s="22"/>
      <c r="K2621" s="22"/>
      <c r="L2621" s="22"/>
      <c r="M2621" s="24" t="str">
        <f>CONCATENATE("Preet|",VLOOKUP(C2621,数据标准!E:AF,28,FALSE),"|",TRIM(D2621),"|",TRIM(D2621),"|",E2621,"|",SUBSTITUTE(SUBSTITUTE(F2621,CHAR(10),""),CHAR(13),""),"|")</f>
        <v>Preet|IP400003|202|202|202-工程技术人员||</v>
      </c>
    </row>
    <row r="2622" spans="1:13" s="17" customFormat="1" ht="12">
      <c r="A2622" s="10" t="s">
        <v>34</v>
      </c>
      <c r="B2622" s="22"/>
      <c r="C2622" s="22" t="s">
        <v>769</v>
      </c>
      <c r="D2622" s="22" t="s">
        <v>4796</v>
      </c>
      <c r="E2622" s="22" t="s">
        <v>10603</v>
      </c>
      <c r="F2622" s="22"/>
      <c r="G2622" s="22"/>
      <c r="H2622" s="22"/>
      <c r="I2622" s="22"/>
      <c r="J2622" s="22"/>
      <c r="K2622" s="22"/>
      <c r="L2622" s="22"/>
      <c r="M2622" s="24" t="str">
        <f>CONCATENATE("Preet|",VLOOKUP(C2622,数据标准!E:AF,28,FALSE),"|",TRIM(D2622),"|",TRIM(D2622),"|",E2622,"|",SUBSTITUTE(SUBSTITUTE(F2622,CHAR(10),""),CHAR(13),""),"|")</f>
        <v>Preet|IP400003|203|203|203-农业技术人员||</v>
      </c>
    </row>
    <row r="2623" spans="1:13" s="17" customFormat="1" ht="12">
      <c r="A2623" s="10" t="s">
        <v>34</v>
      </c>
      <c r="B2623" s="22"/>
      <c r="C2623" s="22" t="s">
        <v>769</v>
      </c>
      <c r="D2623" s="22" t="s">
        <v>4803</v>
      </c>
      <c r="E2623" s="22" t="s">
        <v>10604</v>
      </c>
      <c r="F2623" s="22"/>
      <c r="G2623" s="22"/>
      <c r="H2623" s="22"/>
      <c r="I2623" s="22"/>
      <c r="J2623" s="22"/>
      <c r="K2623" s="22"/>
      <c r="L2623" s="22"/>
      <c r="M2623" s="24" t="str">
        <f>CONCATENATE("Preet|",VLOOKUP(C2623,数据标准!E:AF,28,FALSE),"|",TRIM(D2623),"|",TRIM(D2623),"|",E2623,"|",SUBSTITUTE(SUBSTITUTE(F2623,CHAR(10),""),CHAR(13),""),"|")</f>
        <v>Preet|IP400003|204|204|204-飞机和船舶技术人员||</v>
      </c>
    </row>
    <row r="2624" spans="1:13" s="17" customFormat="1" ht="12">
      <c r="A2624" s="10" t="s">
        <v>34</v>
      </c>
      <c r="B2624" s="22"/>
      <c r="C2624" s="22" t="s">
        <v>769</v>
      </c>
      <c r="D2624" s="22" t="s">
        <v>10244</v>
      </c>
      <c r="E2624" s="22" t="s">
        <v>10605</v>
      </c>
      <c r="F2624" s="22"/>
      <c r="G2624" s="22"/>
      <c r="H2624" s="22"/>
      <c r="I2624" s="22"/>
      <c r="J2624" s="22"/>
      <c r="K2624" s="22"/>
      <c r="L2624" s="22"/>
      <c r="M2624" s="24" t="str">
        <f>CONCATENATE("Preet|",VLOOKUP(C2624,数据标准!E:AF,28,FALSE),"|",TRIM(D2624),"|",TRIM(D2624),"|",E2624,"|",SUBSTITUTE(SUBSTITUTE(F2624,CHAR(10),""),CHAR(13),""),"|")</f>
        <v>Preet|IP400003|205|205|205-卫生专业技术人员||</v>
      </c>
    </row>
    <row r="2625" spans="1:13" s="17" customFormat="1" ht="12">
      <c r="A2625" s="10" t="s">
        <v>34</v>
      </c>
      <c r="B2625" s="22"/>
      <c r="C2625" s="22" t="s">
        <v>769</v>
      </c>
      <c r="D2625" s="22" t="s">
        <v>10246</v>
      </c>
      <c r="E2625" s="22" t="s">
        <v>10606</v>
      </c>
      <c r="F2625" s="22"/>
      <c r="G2625" s="22"/>
      <c r="H2625" s="22"/>
      <c r="I2625" s="22"/>
      <c r="J2625" s="22"/>
      <c r="K2625" s="22"/>
      <c r="L2625" s="22"/>
      <c r="M2625" s="24" t="str">
        <f>CONCATENATE("Preet|",VLOOKUP(C2625,数据标准!E:AF,28,FALSE),"|",TRIM(D2625),"|",TRIM(D2625),"|",E2625,"|",SUBSTITUTE(SUBSTITUTE(F2625,CHAR(10),""),CHAR(13),""),"|")</f>
        <v>Preet|IP400003|206|206|206-经济业务人员||</v>
      </c>
    </row>
    <row r="2626" spans="1:13" s="17" customFormat="1" ht="12">
      <c r="A2626" s="10" t="s">
        <v>34</v>
      </c>
      <c r="B2626" s="22"/>
      <c r="C2626" s="22" t="s">
        <v>769</v>
      </c>
      <c r="D2626" s="22" t="s">
        <v>10248</v>
      </c>
      <c r="E2626" s="22" t="s">
        <v>10607</v>
      </c>
      <c r="F2626" s="22"/>
      <c r="G2626" s="22"/>
      <c r="H2626" s="22"/>
      <c r="I2626" s="22"/>
      <c r="J2626" s="22"/>
      <c r="K2626" s="22"/>
      <c r="L2626" s="22"/>
      <c r="M2626" s="24" t="str">
        <f>CONCATENATE("Preet|",VLOOKUP(C2626,数据标准!E:AF,28,FALSE),"|",TRIM(D2626),"|",TRIM(D2626),"|",E2626,"|",SUBSTITUTE(SUBSTITUTE(F2626,CHAR(10),""),CHAR(13),""),"|")</f>
        <v>Preet|IP400003|207|207|207-金融业务人员||</v>
      </c>
    </row>
    <row r="2627" spans="1:13" s="17" customFormat="1" ht="12">
      <c r="A2627" s="10" t="s">
        <v>34</v>
      </c>
      <c r="B2627" s="22"/>
      <c r="C2627" s="22" t="s">
        <v>769</v>
      </c>
      <c r="D2627" s="22" t="s">
        <v>4810</v>
      </c>
      <c r="E2627" s="22" t="s">
        <v>10608</v>
      </c>
      <c r="F2627" s="22"/>
      <c r="G2627" s="22"/>
      <c r="H2627" s="22"/>
      <c r="I2627" s="22"/>
      <c r="J2627" s="22"/>
      <c r="K2627" s="22"/>
      <c r="L2627" s="22"/>
      <c r="M2627" s="24" t="str">
        <f>CONCATENATE("Preet|",VLOOKUP(C2627,数据标准!E:AF,28,FALSE),"|",TRIM(D2627),"|",TRIM(D2627),"|",E2627,"|",SUBSTITUTE(SUBSTITUTE(F2627,CHAR(10),""),CHAR(13),""),"|")</f>
        <v>Preet|IP400003|208|208|208-法律专业人员||</v>
      </c>
    </row>
    <row r="2628" spans="1:13" s="17" customFormat="1" ht="12">
      <c r="A2628" s="10" t="s">
        <v>34</v>
      </c>
      <c r="B2628" s="22"/>
      <c r="C2628" s="22" t="s">
        <v>769</v>
      </c>
      <c r="D2628" s="22" t="s">
        <v>10251</v>
      </c>
      <c r="E2628" s="22" t="s">
        <v>10609</v>
      </c>
      <c r="F2628" s="22"/>
      <c r="G2628" s="22"/>
      <c r="H2628" s="22"/>
      <c r="I2628" s="22"/>
      <c r="J2628" s="22"/>
      <c r="K2628" s="22"/>
      <c r="L2628" s="22"/>
      <c r="M2628" s="24" t="str">
        <f>CONCATENATE("Preet|",VLOOKUP(C2628,数据标准!E:AF,28,FALSE),"|",TRIM(D2628),"|",TRIM(D2628),"|",E2628,"|",SUBSTITUTE(SUBSTITUTE(F2628,CHAR(10),""),CHAR(13),""),"|")</f>
        <v>Preet|IP400003|209|209|209-教学人员||</v>
      </c>
    </row>
    <row r="2629" spans="1:13" s="17" customFormat="1" ht="12">
      <c r="A2629" s="10" t="s">
        <v>34</v>
      </c>
      <c r="B2629" s="22"/>
      <c r="C2629" s="22" t="s">
        <v>769</v>
      </c>
      <c r="D2629" s="22" t="s">
        <v>10253</v>
      </c>
      <c r="E2629" s="22" t="s">
        <v>10610</v>
      </c>
      <c r="F2629" s="22"/>
      <c r="G2629" s="22"/>
      <c r="H2629" s="22"/>
      <c r="I2629" s="22"/>
      <c r="J2629" s="22"/>
      <c r="K2629" s="22"/>
      <c r="L2629" s="22"/>
      <c r="M2629" s="24" t="str">
        <f>CONCATENATE("Preet|",VLOOKUP(C2629,数据标准!E:AF,28,FALSE),"|",TRIM(D2629),"|",TRIM(D2629),"|",E2629,"|",SUBSTITUTE(SUBSTITUTE(F2629,CHAR(10),""),CHAR(13),""),"|")</f>
        <v>Preet|IP400003|210|210|210-文学艺术工作人员||</v>
      </c>
    </row>
    <row r="2630" spans="1:13" s="17" customFormat="1" ht="12">
      <c r="A2630" s="10" t="s">
        <v>34</v>
      </c>
      <c r="B2630" s="22"/>
      <c r="C2630" s="22" t="s">
        <v>769</v>
      </c>
      <c r="D2630" s="22" t="s">
        <v>10255</v>
      </c>
      <c r="E2630" s="22" t="s">
        <v>10611</v>
      </c>
      <c r="F2630" s="22"/>
      <c r="G2630" s="22"/>
      <c r="H2630" s="22"/>
      <c r="I2630" s="22"/>
      <c r="J2630" s="22"/>
      <c r="K2630" s="22"/>
      <c r="L2630" s="22"/>
      <c r="M2630" s="24" t="str">
        <f>CONCATENATE("Preet|",VLOOKUP(C2630,数据标准!E:AF,28,FALSE),"|",TRIM(D2630),"|",TRIM(D2630),"|",E2630,"|",SUBSTITUTE(SUBSTITUTE(F2630,CHAR(10),""),CHAR(13),""),"|")</f>
        <v>Preet|IP400003|211|211|211-体育工作人员||</v>
      </c>
    </row>
    <row r="2631" spans="1:13" s="17" customFormat="1" ht="12">
      <c r="A2631" s="10" t="s">
        <v>34</v>
      </c>
      <c r="B2631" s="22"/>
      <c r="C2631" s="22" t="s">
        <v>769</v>
      </c>
      <c r="D2631" s="22" t="s">
        <v>4817</v>
      </c>
      <c r="E2631" s="22" t="s">
        <v>10612</v>
      </c>
      <c r="F2631" s="22"/>
      <c r="G2631" s="22"/>
      <c r="H2631" s="22"/>
      <c r="I2631" s="22"/>
      <c r="J2631" s="22"/>
      <c r="K2631" s="22"/>
      <c r="L2631" s="22"/>
      <c r="M2631" s="24" t="str">
        <f>CONCATENATE("Preet|",VLOOKUP(C2631,数据标准!E:AF,28,FALSE),"|",TRIM(D2631),"|",TRIM(D2631),"|",E2631,"|",SUBSTITUTE(SUBSTITUTE(F2631,CHAR(10),""),CHAR(13),""),"|")</f>
        <v>Preet|IP400003|212|212|212-新闻出版、文化工作人员||</v>
      </c>
    </row>
    <row r="2632" spans="1:13" s="17" customFormat="1" ht="12">
      <c r="A2632" s="10" t="s">
        <v>34</v>
      </c>
      <c r="B2632" s="22"/>
      <c r="C2632" s="22" t="s">
        <v>769</v>
      </c>
      <c r="D2632" s="22" t="s">
        <v>10258</v>
      </c>
      <c r="E2632" s="22" t="s">
        <v>10613</v>
      </c>
      <c r="F2632" s="22"/>
      <c r="G2632" s="22"/>
      <c r="H2632" s="22"/>
      <c r="I2632" s="22"/>
      <c r="J2632" s="22"/>
      <c r="K2632" s="22"/>
      <c r="L2632" s="22"/>
      <c r="M2632" s="24" t="str">
        <f>CONCATENATE("Preet|",VLOOKUP(C2632,数据标准!E:AF,28,FALSE),"|",TRIM(D2632),"|",TRIM(D2632),"|",E2632,"|",SUBSTITUTE(SUBSTITUTE(F2632,CHAR(10),""),CHAR(13),""),"|")</f>
        <v>Preet|IP400003|213|213|213-宗教职业者||</v>
      </c>
    </row>
    <row r="2633" spans="1:13" s="17" customFormat="1" ht="12">
      <c r="A2633" s="10" t="s">
        <v>34</v>
      </c>
      <c r="B2633" s="22"/>
      <c r="C2633" s="22" t="s">
        <v>769</v>
      </c>
      <c r="D2633" s="22" t="s">
        <v>10294</v>
      </c>
      <c r="E2633" s="22" t="s">
        <v>10614</v>
      </c>
      <c r="F2633" s="22"/>
      <c r="G2633" s="22"/>
      <c r="H2633" s="22"/>
      <c r="I2633" s="22"/>
      <c r="J2633" s="22"/>
      <c r="K2633" s="22"/>
      <c r="L2633" s="22"/>
      <c r="M2633" s="24" t="str">
        <f>CONCATENATE("Preet|",VLOOKUP(C2633,数据标准!E:AF,28,FALSE),"|",TRIM(D2633),"|",TRIM(D2633),"|",E2633,"|",SUBSTITUTE(SUBSTITUTE(F2633,CHAR(10),""),CHAR(13),""),"|")</f>
        <v>Preet|IP400003|299|299|299-其他专业技术人员||</v>
      </c>
    </row>
    <row r="2634" spans="1:13" s="17" customFormat="1" ht="12">
      <c r="A2634" s="10" t="s">
        <v>34</v>
      </c>
      <c r="B2634" s="22"/>
      <c r="C2634" s="22" t="s">
        <v>769</v>
      </c>
      <c r="D2634" s="22" t="s">
        <v>10615</v>
      </c>
      <c r="E2634" s="22" t="s">
        <v>10616</v>
      </c>
      <c r="F2634" s="22"/>
      <c r="G2634" s="22"/>
      <c r="H2634" s="22"/>
      <c r="I2634" s="22"/>
      <c r="J2634" s="22"/>
      <c r="K2634" s="22"/>
      <c r="L2634" s="22"/>
      <c r="M2634" s="24" t="str">
        <f>CONCATENATE("Preet|",VLOOKUP(C2634,数据标准!E:AF,28,FALSE),"|",TRIM(D2634),"|",TRIM(D2634),"|",E2634,"|",SUBSTITUTE(SUBSTITUTE(F2634,CHAR(10),""),CHAR(13),""),"|")</f>
        <v>Preet|IP400003|301|301|301-行政办公人员||</v>
      </c>
    </row>
    <row r="2635" spans="1:13" s="17" customFormat="1" ht="12">
      <c r="A2635" s="10" t="s">
        <v>34</v>
      </c>
      <c r="B2635" s="22"/>
      <c r="C2635" s="22" t="s">
        <v>769</v>
      </c>
      <c r="D2635" s="22" t="s">
        <v>10617</v>
      </c>
      <c r="E2635" s="22" t="s">
        <v>10618</v>
      </c>
      <c r="F2635" s="22"/>
      <c r="G2635" s="22"/>
      <c r="H2635" s="22"/>
      <c r="I2635" s="22"/>
      <c r="J2635" s="22"/>
      <c r="K2635" s="22"/>
      <c r="L2635" s="22"/>
      <c r="M2635" s="24" t="str">
        <f>CONCATENATE("Preet|",VLOOKUP(C2635,数据标准!E:AF,28,FALSE),"|",TRIM(D2635),"|",TRIM(D2635),"|",E2635,"|",SUBSTITUTE(SUBSTITUTE(F2635,CHAR(10),""),CHAR(13),""),"|")</f>
        <v>Preet|IP400003|302|302|302-安全保卫和消防工作人员||</v>
      </c>
    </row>
    <row r="2636" spans="1:13" s="17" customFormat="1" ht="12">
      <c r="A2636" s="10" t="s">
        <v>34</v>
      </c>
      <c r="B2636" s="22"/>
      <c r="C2636" s="22" t="s">
        <v>769</v>
      </c>
      <c r="D2636" s="22" t="s">
        <v>10619</v>
      </c>
      <c r="E2636" s="22" t="s">
        <v>10620</v>
      </c>
      <c r="F2636" s="22"/>
      <c r="G2636" s="22"/>
      <c r="H2636" s="22"/>
      <c r="I2636" s="22"/>
      <c r="J2636" s="22"/>
      <c r="K2636" s="22"/>
      <c r="L2636" s="22"/>
      <c r="M2636" s="24" t="str">
        <f>CONCATENATE("Preet|",VLOOKUP(C2636,数据标准!E:AF,28,FALSE),"|",TRIM(D2636),"|",TRIM(D2636),"|",E2636,"|",SUBSTITUTE(SUBSTITUTE(F2636,CHAR(10),""),CHAR(13),""),"|")</f>
        <v>Preet|IP400003|303|303|303-邮政和电信业务人员||</v>
      </c>
    </row>
    <row r="2637" spans="1:13" s="17" customFormat="1" ht="12">
      <c r="A2637" s="10" t="s">
        <v>34</v>
      </c>
      <c r="B2637" s="22"/>
      <c r="C2637" s="22" t="s">
        <v>769</v>
      </c>
      <c r="D2637" s="22" t="s">
        <v>10621</v>
      </c>
      <c r="E2637" s="22" t="s">
        <v>10622</v>
      </c>
      <c r="F2637" s="22"/>
      <c r="G2637" s="22"/>
      <c r="H2637" s="22"/>
      <c r="I2637" s="22"/>
      <c r="J2637" s="22"/>
      <c r="K2637" s="22"/>
      <c r="L2637" s="22"/>
      <c r="M2637" s="24" t="str">
        <f>CONCATENATE("Preet|",VLOOKUP(C2637,数据标准!E:AF,28,FALSE),"|",TRIM(D2637),"|",TRIM(D2637),"|",E2637,"|",SUBSTITUTE(SUBSTITUTE(F2637,CHAR(10),""),CHAR(13),""),"|")</f>
        <v>Preet|IP400003|399|399|399-其他办事人员和有关人员||</v>
      </c>
    </row>
    <row r="2638" spans="1:13" s="17" customFormat="1" ht="12">
      <c r="A2638" s="10" t="s">
        <v>34</v>
      </c>
      <c r="B2638" s="22"/>
      <c r="C2638" s="22" t="s">
        <v>769</v>
      </c>
      <c r="D2638" s="22" t="s">
        <v>10623</v>
      </c>
      <c r="E2638" s="22" t="s">
        <v>10624</v>
      </c>
      <c r="F2638" s="22"/>
      <c r="G2638" s="22"/>
      <c r="H2638" s="22"/>
      <c r="I2638" s="22"/>
      <c r="J2638" s="22"/>
      <c r="K2638" s="22"/>
      <c r="L2638" s="22"/>
      <c r="M2638" s="24" t="str">
        <f>CONCATENATE("Preet|",VLOOKUP(C2638,数据标准!E:AF,28,FALSE),"|",TRIM(D2638),"|",TRIM(D2638),"|",E2638,"|",SUBSTITUTE(SUBSTITUTE(F2638,CHAR(10),""),CHAR(13),""),"|")</f>
        <v>Preet|IP400003|401|401|401-购销人员||</v>
      </c>
    </row>
    <row r="2639" spans="1:13" s="17" customFormat="1" ht="12">
      <c r="A2639" s="10" t="s">
        <v>34</v>
      </c>
      <c r="B2639" s="22"/>
      <c r="C2639" s="22" t="s">
        <v>769</v>
      </c>
      <c r="D2639" s="22" t="s">
        <v>10625</v>
      </c>
      <c r="E2639" s="22" t="s">
        <v>10626</v>
      </c>
      <c r="F2639" s="22"/>
      <c r="G2639" s="22"/>
      <c r="H2639" s="22"/>
      <c r="I2639" s="22"/>
      <c r="J2639" s="22"/>
      <c r="K2639" s="22"/>
      <c r="L2639" s="22"/>
      <c r="M2639" s="24" t="str">
        <f>CONCATENATE("Preet|",VLOOKUP(C2639,数据标准!E:AF,28,FALSE),"|",TRIM(D2639),"|",TRIM(D2639),"|",E2639,"|",SUBSTITUTE(SUBSTITUTE(F2639,CHAR(10),""),CHAR(13),""),"|")</f>
        <v>Preet|IP400003|402|402|402-仓储人员||</v>
      </c>
    </row>
    <row r="2640" spans="1:13" s="17" customFormat="1" ht="12">
      <c r="A2640" s="10" t="s">
        <v>34</v>
      </c>
      <c r="B2640" s="22"/>
      <c r="C2640" s="22" t="s">
        <v>769</v>
      </c>
      <c r="D2640" s="22" t="s">
        <v>10627</v>
      </c>
      <c r="E2640" s="22" t="s">
        <v>10628</v>
      </c>
      <c r="F2640" s="22"/>
      <c r="G2640" s="22"/>
      <c r="H2640" s="22"/>
      <c r="I2640" s="22"/>
      <c r="J2640" s="22"/>
      <c r="K2640" s="22"/>
      <c r="L2640" s="22"/>
      <c r="M2640" s="24" t="str">
        <f>CONCATENATE("Preet|",VLOOKUP(C2640,数据标准!E:AF,28,FALSE),"|",TRIM(D2640),"|",TRIM(D2640),"|",E2640,"|",SUBSTITUTE(SUBSTITUTE(F2640,CHAR(10),""),CHAR(13),""),"|")</f>
        <v>Preet|IP400003|403|403|403-餐饮服务人员||</v>
      </c>
    </row>
    <row r="2641" spans="1:13" s="17" customFormat="1" ht="12">
      <c r="A2641" s="10" t="s">
        <v>34</v>
      </c>
      <c r="B2641" s="22"/>
      <c r="C2641" s="22" t="s">
        <v>769</v>
      </c>
      <c r="D2641" s="22" t="s">
        <v>5173</v>
      </c>
      <c r="E2641" s="22" t="s">
        <v>10629</v>
      </c>
      <c r="F2641" s="22"/>
      <c r="G2641" s="22"/>
      <c r="H2641" s="22"/>
      <c r="I2641" s="22"/>
      <c r="J2641" s="22"/>
      <c r="K2641" s="22"/>
      <c r="L2641" s="22"/>
      <c r="M2641" s="24" t="str">
        <f>CONCATENATE("Preet|",VLOOKUP(C2641,数据标准!E:AF,28,FALSE),"|",TRIM(D2641),"|",TRIM(D2641),"|",E2641,"|",SUBSTITUTE(SUBSTITUTE(F2641,CHAR(10),""),CHAR(13),""),"|")</f>
        <v>Preet|IP400003|404|404|404-饭店、旅游及健身娱乐场所服务人员||</v>
      </c>
    </row>
    <row r="2642" spans="1:13" s="17" customFormat="1" ht="12">
      <c r="A2642" s="10" t="s">
        <v>34</v>
      </c>
      <c r="B2642" s="22"/>
      <c r="C2642" s="22" t="s">
        <v>769</v>
      </c>
      <c r="D2642" s="22" t="s">
        <v>10630</v>
      </c>
      <c r="E2642" s="22" t="s">
        <v>10631</v>
      </c>
      <c r="F2642" s="22"/>
      <c r="G2642" s="22"/>
      <c r="H2642" s="22"/>
      <c r="I2642" s="22"/>
      <c r="J2642" s="22"/>
      <c r="K2642" s="22"/>
      <c r="L2642" s="22"/>
      <c r="M2642" s="24" t="str">
        <f>CONCATENATE("Preet|",VLOOKUP(C2642,数据标准!E:AF,28,FALSE),"|",TRIM(D2642),"|",TRIM(D2642),"|",E2642,"|",SUBSTITUTE(SUBSTITUTE(F2642,CHAR(10),""),CHAR(13),""),"|")</f>
        <v>Preet|IP400003|405|405|405-运输服务人员||</v>
      </c>
    </row>
    <row r="2643" spans="1:13" s="17" customFormat="1" ht="12">
      <c r="A2643" s="10" t="s">
        <v>34</v>
      </c>
      <c r="B2643" s="22"/>
      <c r="C2643" s="22" t="s">
        <v>769</v>
      </c>
      <c r="D2643" s="22" t="s">
        <v>10632</v>
      </c>
      <c r="E2643" s="22" t="s">
        <v>10633</v>
      </c>
      <c r="F2643" s="22"/>
      <c r="G2643" s="22"/>
      <c r="H2643" s="22"/>
      <c r="I2643" s="22"/>
      <c r="J2643" s="22"/>
      <c r="K2643" s="22"/>
      <c r="L2643" s="22"/>
      <c r="M2643" s="24" t="str">
        <f>CONCATENATE("Preet|",VLOOKUP(C2643,数据标准!E:AF,28,FALSE),"|",TRIM(D2643),"|",TRIM(D2643),"|",E2643,"|",SUBSTITUTE(SUBSTITUTE(F2643,CHAR(10),""),CHAR(13),""),"|")</f>
        <v>Preet|IP400003|406|406|406-医疗卫生辅助服务人员||</v>
      </c>
    </row>
    <row r="2644" spans="1:13" s="17" customFormat="1" ht="12">
      <c r="A2644" s="10" t="s">
        <v>34</v>
      </c>
      <c r="B2644" s="22"/>
      <c r="C2644" s="22" t="s">
        <v>769</v>
      </c>
      <c r="D2644" s="22" t="s">
        <v>10634</v>
      </c>
      <c r="E2644" s="22" t="s">
        <v>10635</v>
      </c>
      <c r="F2644" s="22"/>
      <c r="G2644" s="22"/>
      <c r="H2644" s="22"/>
      <c r="I2644" s="22"/>
      <c r="J2644" s="22"/>
      <c r="K2644" s="22"/>
      <c r="L2644" s="22"/>
      <c r="M2644" s="24" t="str">
        <f>CONCATENATE("Preet|",VLOOKUP(C2644,数据标准!E:AF,28,FALSE),"|",TRIM(D2644),"|",TRIM(D2644),"|",E2644,"|",SUBSTITUTE(SUBSTITUTE(F2644,CHAR(10),""),CHAR(13),""),"|")</f>
        <v>Preet|IP400003|407|407|407-社会服务和居民生活服务人员||</v>
      </c>
    </row>
    <row r="2645" spans="1:13" s="17" customFormat="1" ht="12">
      <c r="A2645" s="10" t="s">
        <v>34</v>
      </c>
      <c r="B2645" s="22"/>
      <c r="C2645" s="22" t="s">
        <v>769</v>
      </c>
      <c r="D2645" s="22" t="s">
        <v>5367</v>
      </c>
      <c r="E2645" s="22" t="s">
        <v>10636</v>
      </c>
      <c r="F2645" s="22"/>
      <c r="G2645" s="22"/>
      <c r="H2645" s="22"/>
      <c r="I2645" s="22"/>
      <c r="J2645" s="22"/>
      <c r="K2645" s="22"/>
      <c r="L2645" s="22"/>
      <c r="M2645" s="24" t="str">
        <f>CONCATENATE("Preet|",VLOOKUP(C2645,数据标准!E:AF,28,FALSE),"|",TRIM(D2645),"|",TRIM(D2645),"|",E2645,"|",SUBSTITUTE(SUBSTITUTE(F2645,CHAR(10),""),CHAR(13),""),"|")</f>
        <v>Preet|IP400003|499|499|499-其他商业、服务人员||</v>
      </c>
    </row>
    <row r="2646" spans="1:13" s="17" customFormat="1" ht="12">
      <c r="A2646" s="10" t="s">
        <v>34</v>
      </c>
      <c r="B2646" s="22"/>
      <c r="C2646" s="22" t="s">
        <v>769</v>
      </c>
      <c r="D2646" s="22" t="s">
        <v>10637</v>
      </c>
      <c r="E2646" s="22" t="s">
        <v>10638</v>
      </c>
      <c r="F2646" s="22"/>
      <c r="G2646" s="22"/>
      <c r="H2646" s="22"/>
      <c r="I2646" s="22"/>
      <c r="J2646" s="22"/>
      <c r="K2646" s="22"/>
      <c r="L2646" s="22"/>
      <c r="M2646" s="24" t="str">
        <f>CONCATENATE("Preet|",VLOOKUP(C2646,数据标准!E:AF,28,FALSE),"|",TRIM(D2646),"|",TRIM(D2646),"|",E2646,"|",SUBSTITUTE(SUBSTITUTE(F2646,CHAR(10),""),CHAR(13),""),"|")</f>
        <v>Preet|IP400003|501|501|501-种植业生产人员||</v>
      </c>
    </row>
    <row r="2647" spans="1:13" s="17" customFormat="1" ht="12">
      <c r="A2647" s="10" t="s">
        <v>34</v>
      </c>
      <c r="B2647" s="22"/>
      <c r="C2647" s="22" t="s">
        <v>769</v>
      </c>
      <c r="D2647" s="22" t="s">
        <v>10639</v>
      </c>
      <c r="E2647" s="22" t="s">
        <v>10640</v>
      </c>
      <c r="F2647" s="22"/>
      <c r="G2647" s="22"/>
      <c r="H2647" s="22"/>
      <c r="I2647" s="22"/>
      <c r="J2647" s="22"/>
      <c r="K2647" s="22"/>
      <c r="L2647" s="22"/>
      <c r="M2647" s="24" t="str">
        <f>CONCATENATE("Preet|",VLOOKUP(C2647,数据标准!E:AF,28,FALSE),"|",TRIM(D2647),"|",TRIM(D2647),"|",E2647,"|",SUBSTITUTE(SUBSTITUTE(F2647,CHAR(10),""),CHAR(13),""),"|")</f>
        <v>Preet|IP400003|502|502|502-林业生产及野生动物植物保护人员||</v>
      </c>
    </row>
    <row r="2648" spans="1:13" s="17" customFormat="1" ht="12">
      <c r="A2648" s="10" t="s">
        <v>34</v>
      </c>
      <c r="B2648" s="22"/>
      <c r="C2648" s="22" t="s">
        <v>769</v>
      </c>
      <c r="D2648" s="22" t="s">
        <v>10641</v>
      </c>
      <c r="E2648" s="22" t="s">
        <v>10642</v>
      </c>
      <c r="F2648" s="22"/>
      <c r="G2648" s="22"/>
      <c r="H2648" s="22"/>
      <c r="I2648" s="22"/>
      <c r="J2648" s="22"/>
      <c r="K2648" s="22"/>
      <c r="L2648" s="22"/>
      <c r="M2648" s="24" t="str">
        <f>CONCATENATE("Preet|",VLOOKUP(C2648,数据标准!E:AF,28,FALSE),"|",TRIM(D2648),"|",TRIM(D2648),"|",E2648,"|",SUBSTITUTE(SUBSTITUTE(F2648,CHAR(10),""),CHAR(13),""),"|")</f>
        <v>Preet|IP400003|503|503|503-畜牧业生产人员||</v>
      </c>
    </row>
    <row r="2649" spans="1:13" s="17" customFormat="1" ht="12">
      <c r="A2649" s="10" t="s">
        <v>34</v>
      </c>
      <c r="B2649" s="22"/>
      <c r="C2649" s="22" t="s">
        <v>769</v>
      </c>
      <c r="D2649" s="22" t="s">
        <v>5380</v>
      </c>
      <c r="E2649" s="22" t="s">
        <v>10643</v>
      </c>
      <c r="F2649" s="22"/>
      <c r="G2649" s="22"/>
      <c r="H2649" s="22"/>
      <c r="I2649" s="22"/>
      <c r="J2649" s="22"/>
      <c r="K2649" s="22"/>
      <c r="L2649" s="22"/>
      <c r="M2649" s="24" t="str">
        <f>CONCATENATE("Preet|",VLOOKUP(C2649,数据标准!E:AF,28,FALSE),"|",TRIM(D2649),"|",TRIM(D2649),"|",E2649,"|",SUBSTITUTE(SUBSTITUTE(F2649,CHAR(10),""),CHAR(13),""),"|")</f>
        <v>Preet|IP400003|504|504|504-渔业生产人员||</v>
      </c>
    </row>
    <row r="2650" spans="1:13" s="17" customFormat="1" ht="12">
      <c r="A2650" s="10" t="s">
        <v>34</v>
      </c>
      <c r="B2650" s="22"/>
      <c r="C2650" s="22" t="s">
        <v>769</v>
      </c>
      <c r="D2650" s="22" t="s">
        <v>10644</v>
      </c>
      <c r="E2650" s="22" t="s">
        <v>10645</v>
      </c>
      <c r="F2650" s="22"/>
      <c r="G2650" s="22"/>
      <c r="H2650" s="22"/>
      <c r="I2650" s="22"/>
      <c r="J2650" s="22"/>
      <c r="K2650" s="22"/>
      <c r="L2650" s="22"/>
      <c r="M2650" s="24" t="str">
        <f>CONCATENATE("Preet|",VLOOKUP(C2650,数据标准!E:AF,28,FALSE),"|",TRIM(D2650),"|",TRIM(D2650),"|",E2650,"|",SUBSTITUTE(SUBSTITUTE(F2650,CHAR(10),""),CHAR(13),""),"|")</f>
        <v>Preet|IP400003|505|505|505-水利设施管理养护人员||</v>
      </c>
    </row>
    <row r="2651" spans="1:13" s="17" customFormat="1" ht="12">
      <c r="A2651" s="10" t="s">
        <v>34</v>
      </c>
      <c r="B2651" s="22"/>
      <c r="C2651" s="22" t="s">
        <v>769</v>
      </c>
      <c r="D2651" s="22" t="s">
        <v>10646</v>
      </c>
      <c r="E2651" s="22" t="s">
        <v>10647</v>
      </c>
      <c r="F2651" s="22"/>
      <c r="G2651" s="22"/>
      <c r="H2651" s="22"/>
      <c r="I2651" s="22"/>
      <c r="J2651" s="22"/>
      <c r="K2651" s="22"/>
      <c r="L2651" s="22"/>
      <c r="M2651" s="24" t="str">
        <f>CONCATENATE("Preet|",VLOOKUP(C2651,数据标准!E:AF,28,FALSE),"|",TRIM(D2651),"|",TRIM(D2651),"|",E2651,"|",SUBSTITUTE(SUBSTITUTE(F2651,CHAR(10),""),CHAR(13),""),"|")</f>
        <v>Preet|IP400003|599|599|599-其他农、林、牧、渔、水利业生产人员||</v>
      </c>
    </row>
    <row r="2652" spans="1:13" s="17" customFormat="1" ht="12">
      <c r="A2652" s="10" t="s">
        <v>34</v>
      </c>
      <c r="B2652" s="22"/>
      <c r="C2652" s="22" t="s">
        <v>769</v>
      </c>
      <c r="D2652" s="22" t="s">
        <v>10648</v>
      </c>
      <c r="E2652" s="22" t="s">
        <v>10649</v>
      </c>
      <c r="F2652" s="22"/>
      <c r="G2652" s="22"/>
      <c r="H2652" s="22"/>
      <c r="I2652" s="22"/>
      <c r="J2652" s="22"/>
      <c r="K2652" s="22"/>
      <c r="L2652" s="22"/>
      <c r="M2652" s="24" t="str">
        <f>CONCATENATE("Preet|",VLOOKUP(C2652,数据标准!E:AF,28,FALSE),"|",TRIM(D2652),"|",TRIM(D2652),"|",E2652,"|",SUBSTITUTE(SUBSTITUTE(F2652,CHAR(10),""),CHAR(13),""),"|")</f>
        <v>Preet|IP400003|601|601|601-勘测及矿物开采人员||</v>
      </c>
    </row>
    <row r="2653" spans="1:13" s="17" customFormat="1" ht="12">
      <c r="A2653" s="10" t="s">
        <v>34</v>
      </c>
      <c r="B2653" s="22"/>
      <c r="C2653" s="22" t="s">
        <v>769</v>
      </c>
      <c r="D2653" s="22" t="s">
        <v>10650</v>
      </c>
      <c r="E2653" s="22" t="s">
        <v>10651</v>
      </c>
      <c r="F2653" s="22"/>
      <c r="G2653" s="22"/>
      <c r="H2653" s="22"/>
      <c r="I2653" s="22"/>
      <c r="J2653" s="22"/>
      <c r="K2653" s="22"/>
      <c r="L2653" s="22"/>
      <c r="M2653" s="24" t="str">
        <f>CONCATENATE("Preet|",VLOOKUP(C2653,数据标准!E:AF,28,FALSE),"|",TRIM(D2653),"|",TRIM(D2653),"|",E2653,"|",SUBSTITUTE(SUBSTITUTE(F2653,CHAR(10),""),CHAR(13),""),"|")</f>
        <v>Preet|IP400003|602|602|602-金属冶炼、轧制人员||</v>
      </c>
    </row>
    <row r="2654" spans="1:13" s="17" customFormat="1" ht="12">
      <c r="A2654" s="10" t="s">
        <v>34</v>
      </c>
      <c r="B2654" s="22"/>
      <c r="C2654" s="22" t="s">
        <v>769</v>
      </c>
      <c r="D2654" s="22" t="s">
        <v>10652</v>
      </c>
      <c r="E2654" s="22" t="s">
        <v>10653</v>
      </c>
      <c r="F2654" s="22"/>
      <c r="G2654" s="22"/>
      <c r="H2654" s="22"/>
      <c r="I2654" s="22"/>
      <c r="J2654" s="22"/>
      <c r="K2654" s="22"/>
      <c r="L2654" s="22"/>
      <c r="M2654" s="24" t="str">
        <f>CONCATENATE("Preet|",VLOOKUP(C2654,数据标准!E:AF,28,FALSE),"|",TRIM(D2654),"|",TRIM(D2654),"|",E2654,"|",SUBSTITUTE(SUBSTITUTE(F2654,CHAR(10),""),CHAR(13),""),"|")</f>
        <v>Preet|IP400003|603|603|603-化工产品生产人员||</v>
      </c>
    </row>
    <row r="2655" spans="1:13" s="17" customFormat="1" ht="12">
      <c r="A2655" s="10" t="s">
        <v>34</v>
      </c>
      <c r="B2655" s="22"/>
      <c r="C2655" s="22" t="s">
        <v>769</v>
      </c>
      <c r="D2655" s="22" t="s">
        <v>5561</v>
      </c>
      <c r="E2655" s="22" t="s">
        <v>10654</v>
      </c>
      <c r="F2655" s="22"/>
      <c r="G2655" s="22"/>
      <c r="H2655" s="22"/>
      <c r="I2655" s="22"/>
      <c r="J2655" s="22"/>
      <c r="K2655" s="22"/>
      <c r="L2655" s="22"/>
      <c r="M2655" s="24" t="str">
        <f>CONCATENATE("Preet|",VLOOKUP(C2655,数据标准!E:AF,28,FALSE),"|",TRIM(D2655),"|",TRIM(D2655),"|",E2655,"|",SUBSTITUTE(SUBSTITUTE(F2655,CHAR(10),""),CHAR(13),""),"|")</f>
        <v>Preet|IP400003|604|604|604-机械制造加工人员||</v>
      </c>
    </row>
    <row r="2656" spans="1:13" s="17" customFormat="1" ht="12">
      <c r="A2656" s="10" t="s">
        <v>34</v>
      </c>
      <c r="B2656" s="22"/>
      <c r="C2656" s="22" t="s">
        <v>769</v>
      </c>
      <c r="D2656" s="22" t="s">
        <v>10655</v>
      </c>
      <c r="E2656" s="22" t="s">
        <v>10656</v>
      </c>
      <c r="F2656" s="22"/>
      <c r="G2656" s="22"/>
      <c r="H2656" s="22"/>
      <c r="I2656" s="22"/>
      <c r="J2656" s="22"/>
      <c r="K2656" s="22"/>
      <c r="L2656" s="22"/>
      <c r="M2656" s="24" t="str">
        <f>CONCATENATE("Preet|",VLOOKUP(C2656,数据标准!E:AF,28,FALSE),"|",TRIM(D2656),"|",TRIM(D2656),"|",E2656,"|",SUBSTITUTE(SUBSTITUTE(F2656,CHAR(10),""),CHAR(13),""),"|")</f>
        <v>Preet|IP400003|605|605|605-机电产品装配人员||</v>
      </c>
    </row>
    <row r="2657" spans="1:13" s="17" customFormat="1" ht="12">
      <c r="A2657" s="10" t="s">
        <v>34</v>
      </c>
      <c r="B2657" s="22"/>
      <c r="C2657" s="22" t="s">
        <v>769</v>
      </c>
      <c r="D2657" s="22" t="s">
        <v>10657</v>
      </c>
      <c r="E2657" s="22" t="s">
        <v>10658</v>
      </c>
      <c r="F2657" s="22"/>
      <c r="G2657" s="22"/>
      <c r="H2657" s="22"/>
      <c r="I2657" s="22"/>
      <c r="J2657" s="22"/>
      <c r="K2657" s="22"/>
      <c r="L2657" s="22"/>
      <c r="M2657" s="24" t="str">
        <f>CONCATENATE("Preet|",VLOOKUP(C2657,数据标准!E:AF,28,FALSE),"|",TRIM(D2657),"|",TRIM(D2657),"|",E2657,"|",SUBSTITUTE(SUBSTITUTE(F2657,CHAR(10),""),CHAR(13),""),"|")</f>
        <v>Preet|IP400003|606|606|606-机械设备修理人员||</v>
      </c>
    </row>
    <row r="2658" spans="1:13" s="17" customFormat="1" ht="12">
      <c r="A2658" s="10" t="s">
        <v>34</v>
      </c>
      <c r="B2658" s="22"/>
      <c r="C2658" s="22" t="s">
        <v>769</v>
      </c>
      <c r="D2658" s="22" t="s">
        <v>10659</v>
      </c>
      <c r="E2658" s="22" t="s">
        <v>10660</v>
      </c>
      <c r="F2658" s="22"/>
      <c r="G2658" s="22"/>
      <c r="H2658" s="22"/>
      <c r="I2658" s="22"/>
      <c r="J2658" s="22"/>
      <c r="K2658" s="22"/>
      <c r="L2658" s="22"/>
      <c r="M2658" s="24" t="str">
        <f>CONCATENATE("Preet|",VLOOKUP(C2658,数据标准!E:AF,28,FALSE),"|",TRIM(D2658),"|",TRIM(D2658),"|",E2658,"|",SUBSTITUTE(SUBSTITUTE(F2658,CHAR(10),""),CHAR(13),""),"|")</f>
        <v>Preet|IP400003|607|607|607-电力设备安装、运行、检修及供电人员||</v>
      </c>
    </row>
    <row r="2659" spans="1:13" s="17" customFormat="1" ht="12">
      <c r="A2659" s="10" t="s">
        <v>34</v>
      </c>
      <c r="B2659" s="22"/>
      <c r="C2659" s="22" t="s">
        <v>769</v>
      </c>
      <c r="D2659" s="22" t="s">
        <v>5568</v>
      </c>
      <c r="E2659" s="22" t="s">
        <v>10661</v>
      </c>
      <c r="F2659" s="22"/>
      <c r="G2659" s="22"/>
      <c r="H2659" s="22"/>
      <c r="I2659" s="22"/>
      <c r="J2659" s="22"/>
      <c r="K2659" s="22"/>
      <c r="L2659" s="22"/>
      <c r="M2659" s="24" t="str">
        <f>CONCATENATE("Preet|",VLOOKUP(C2659,数据标准!E:AF,28,FALSE),"|",TRIM(D2659),"|",TRIM(D2659),"|",E2659,"|",SUBSTITUTE(SUBSTITUTE(F2659,CHAR(10),""),CHAR(13),""),"|")</f>
        <v>Preet|IP400003|608|608|608-电子元器件与设备制造、装配调试及维修人员||</v>
      </c>
    </row>
    <row r="2660" spans="1:13" s="17" customFormat="1" ht="12">
      <c r="A2660" s="10" t="s">
        <v>34</v>
      </c>
      <c r="B2660" s="22"/>
      <c r="C2660" s="22" t="s">
        <v>769</v>
      </c>
      <c r="D2660" s="22" t="s">
        <v>10662</v>
      </c>
      <c r="E2660" s="22" t="s">
        <v>10663</v>
      </c>
      <c r="F2660" s="22"/>
      <c r="G2660" s="22"/>
      <c r="H2660" s="22"/>
      <c r="I2660" s="22"/>
      <c r="J2660" s="22"/>
      <c r="K2660" s="22"/>
      <c r="L2660" s="22"/>
      <c r="M2660" s="24" t="str">
        <f>CONCATENATE("Preet|",VLOOKUP(C2660,数据标准!E:AF,28,FALSE),"|",TRIM(D2660),"|",TRIM(D2660),"|",E2660,"|",SUBSTITUTE(SUBSTITUTE(F2660,CHAR(10),""),CHAR(13),""),"|")</f>
        <v>Preet|IP400003|609|609|609-橡胶和塑料制品生产人员||</v>
      </c>
    </row>
    <row r="2661" spans="1:13" s="17" customFormat="1" ht="12">
      <c r="A2661" s="10" t="s">
        <v>34</v>
      </c>
      <c r="B2661" s="22"/>
      <c r="C2661" s="22" t="s">
        <v>769</v>
      </c>
      <c r="D2661" s="22" t="s">
        <v>10664</v>
      </c>
      <c r="E2661" s="22" t="s">
        <v>10665</v>
      </c>
      <c r="F2661" s="22"/>
      <c r="G2661" s="22"/>
      <c r="H2661" s="22"/>
      <c r="I2661" s="22"/>
      <c r="J2661" s="22"/>
      <c r="K2661" s="22"/>
      <c r="L2661" s="22"/>
      <c r="M2661" s="24" t="str">
        <f>CONCATENATE("Preet|",VLOOKUP(C2661,数据标准!E:AF,28,FALSE),"|",TRIM(D2661),"|",TRIM(D2661),"|",E2661,"|",SUBSTITUTE(SUBSTITUTE(F2661,CHAR(10),""),CHAR(13),""),"|")</f>
        <v>Preet|IP400003|610|610|610-纺织、针织、印染人员||</v>
      </c>
    </row>
    <row r="2662" spans="1:13" s="17" customFormat="1" ht="12">
      <c r="A2662" s="10" t="s">
        <v>34</v>
      </c>
      <c r="B2662" s="22"/>
      <c r="C2662" s="22" t="s">
        <v>769</v>
      </c>
      <c r="D2662" s="22" t="s">
        <v>10666</v>
      </c>
      <c r="E2662" s="22" t="s">
        <v>10667</v>
      </c>
      <c r="F2662" s="22"/>
      <c r="G2662" s="22"/>
      <c r="H2662" s="22"/>
      <c r="I2662" s="22"/>
      <c r="J2662" s="22"/>
      <c r="K2662" s="22"/>
      <c r="L2662" s="22"/>
      <c r="M2662" s="24" t="str">
        <f>CONCATENATE("Preet|",VLOOKUP(C2662,数据标准!E:AF,28,FALSE),"|",TRIM(D2662),"|",TRIM(D2662),"|",E2662,"|",SUBSTITUTE(SUBSTITUTE(F2662,CHAR(10),""),CHAR(13),""),"|")</f>
        <v>Preet|IP400003|611|611|611-裁剪缝纫和皮革、毛皮制品加工制作人员||</v>
      </c>
    </row>
    <row r="2663" spans="1:13" s="17" customFormat="1" ht="12">
      <c r="A2663" s="10" t="s">
        <v>34</v>
      </c>
      <c r="B2663" s="22"/>
      <c r="C2663" s="22" t="s">
        <v>769</v>
      </c>
      <c r="D2663" s="22" t="s">
        <v>5575</v>
      </c>
      <c r="E2663" s="22" t="s">
        <v>10668</v>
      </c>
      <c r="F2663" s="22"/>
      <c r="G2663" s="22"/>
      <c r="H2663" s="22"/>
      <c r="I2663" s="22"/>
      <c r="J2663" s="22"/>
      <c r="K2663" s="22"/>
      <c r="L2663" s="22"/>
      <c r="M2663" s="24" t="str">
        <f>CONCATENATE("Preet|",VLOOKUP(C2663,数据标准!E:AF,28,FALSE),"|",TRIM(D2663),"|",TRIM(D2663),"|",E2663,"|",SUBSTITUTE(SUBSTITUTE(F2663,CHAR(10),""),CHAR(13),""),"|")</f>
        <v>Preet|IP400003|612|612|612-粮油、食品、饮料生产加工及饲料生产加工人员||</v>
      </c>
    </row>
    <row r="2664" spans="1:13" s="17" customFormat="1" ht="12">
      <c r="A2664" s="10" t="s">
        <v>34</v>
      </c>
      <c r="B2664" s="22"/>
      <c r="C2664" s="22" t="s">
        <v>769</v>
      </c>
      <c r="D2664" s="22" t="s">
        <v>10669</v>
      </c>
      <c r="E2664" s="22" t="s">
        <v>10670</v>
      </c>
      <c r="F2664" s="22"/>
      <c r="G2664" s="22"/>
      <c r="H2664" s="22"/>
      <c r="I2664" s="22"/>
      <c r="J2664" s="22"/>
      <c r="K2664" s="22"/>
      <c r="L2664" s="22"/>
      <c r="M2664" s="24" t="str">
        <f>CONCATENATE("Preet|",VLOOKUP(C2664,数据标准!E:AF,28,FALSE),"|",TRIM(D2664),"|",TRIM(D2664),"|",E2664,"|",SUBSTITUTE(SUBSTITUTE(F2664,CHAR(10),""),CHAR(13),""),"|")</f>
        <v>Preet|IP400003|613|613|613-烟草及其制品加工人员||</v>
      </c>
    </row>
    <row r="2665" spans="1:13" s="17" customFormat="1" ht="12">
      <c r="A2665" s="10" t="s">
        <v>34</v>
      </c>
      <c r="B2665" s="22"/>
      <c r="C2665" s="22" t="s">
        <v>769</v>
      </c>
      <c r="D2665" s="22" t="s">
        <v>10671</v>
      </c>
      <c r="E2665" s="22" t="s">
        <v>10672</v>
      </c>
      <c r="F2665" s="22"/>
      <c r="G2665" s="22"/>
      <c r="H2665" s="22"/>
      <c r="I2665" s="22"/>
      <c r="J2665" s="22"/>
      <c r="K2665" s="22"/>
      <c r="L2665" s="22"/>
      <c r="M2665" s="24" t="str">
        <f>CONCATENATE("Preet|",VLOOKUP(C2665,数据标准!E:AF,28,FALSE),"|",TRIM(D2665),"|",TRIM(D2665),"|",E2665,"|",SUBSTITUTE(SUBSTITUTE(F2665,CHAR(10),""),CHAR(13),""),"|")</f>
        <v>Preet|IP400003|614|614|614-药品生产人员||</v>
      </c>
    </row>
    <row r="2666" spans="1:13" s="17" customFormat="1" ht="12">
      <c r="A2666" s="10" t="s">
        <v>34</v>
      </c>
      <c r="B2666" s="22"/>
      <c r="C2666" s="22" t="s">
        <v>769</v>
      </c>
      <c r="D2666" s="22" t="s">
        <v>10673</v>
      </c>
      <c r="E2666" s="22" t="s">
        <v>10674</v>
      </c>
      <c r="F2666" s="22"/>
      <c r="G2666" s="22"/>
      <c r="H2666" s="22"/>
      <c r="I2666" s="22"/>
      <c r="J2666" s="22"/>
      <c r="K2666" s="22"/>
      <c r="L2666" s="22"/>
      <c r="M2666" s="24" t="str">
        <f>CONCATENATE("Preet|",VLOOKUP(C2666,数据标准!E:AF,28,FALSE),"|",TRIM(D2666),"|",TRIM(D2666),"|",E2666,"|",SUBSTITUTE(SUBSTITUTE(F2666,CHAR(10),""),CHAR(13),""),"|")</f>
        <v>Preet|IP400003|615|615|615-木材加工、人造板生产及木材制品制作人员||</v>
      </c>
    </row>
    <row r="2667" spans="1:13" s="17" customFormat="1" ht="12">
      <c r="A2667" s="10" t="s">
        <v>34</v>
      </c>
      <c r="B2667" s="22"/>
      <c r="C2667" s="22" t="s">
        <v>769</v>
      </c>
      <c r="D2667" s="22" t="s">
        <v>5581</v>
      </c>
      <c r="E2667" s="22" t="s">
        <v>10675</v>
      </c>
      <c r="F2667" s="22"/>
      <c r="G2667" s="22"/>
      <c r="H2667" s="22"/>
      <c r="I2667" s="22"/>
      <c r="J2667" s="22"/>
      <c r="K2667" s="22"/>
      <c r="L2667" s="22"/>
      <c r="M2667" s="24" t="str">
        <f>CONCATENATE("Preet|",VLOOKUP(C2667,数据标准!E:AF,28,FALSE),"|",TRIM(D2667),"|",TRIM(D2667),"|",E2667,"|",SUBSTITUTE(SUBSTITUTE(F2667,CHAR(10),""),CHAR(13),""),"|")</f>
        <v>Preet|IP400003|616|616|616-制浆、造纸和纸制品生产加工人员||</v>
      </c>
    </row>
    <row r="2668" spans="1:13" s="17" customFormat="1" ht="12">
      <c r="A2668" s="10" t="s">
        <v>34</v>
      </c>
      <c r="B2668" s="22"/>
      <c r="C2668" s="22" t="s">
        <v>769</v>
      </c>
      <c r="D2668" s="22" t="s">
        <v>10676</v>
      </c>
      <c r="E2668" s="22" t="s">
        <v>10677</v>
      </c>
      <c r="F2668" s="22"/>
      <c r="G2668" s="22"/>
      <c r="H2668" s="22"/>
      <c r="I2668" s="22"/>
      <c r="J2668" s="22"/>
      <c r="K2668" s="22"/>
      <c r="L2668" s="22"/>
      <c r="M2668" s="24" t="str">
        <f>CONCATENATE("Preet|",VLOOKUP(C2668,数据标准!E:AF,28,FALSE),"|",TRIM(D2668),"|",TRIM(D2668),"|",E2668,"|",SUBSTITUTE(SUBSTITUTE(F2668,CHAR(10),""),CHAR(13),""),"|")</f>
        <v>Preet|IP400003|617|617|617-建筑材料生产加工人员||</v>
      </c>
    </row>
    <row r="2669" spans="1:13" s="17" customFormat="1" ht="12">
      <c r="A2669" s="10" t="s">
        <v>34</v>
      </c>
      <c r="B2669" s="22"/>
      <c r="C2669" s="22" t="s">
        <v>769</v>
      </c>
      <c r="D2669" s="22" t="s">
        <v>10678</v>
      </c>
      <c r="E2669" s="22" t="s">
        <v>10679</v>
      </c>
      <c r="F2669" s="22"/>
      <c r="G2669" s="22"/>
      <c r="H2669" s="22"/>
      <c r="I2669" s="22"/>
      <c r="J2669" s="22"/>
      <c r="K2669" s="22"/>
      <c r="L2669" s="22"/>
      <c r="M2669" s="24" t="str">
        <f>CONCATENATE("Preet|",VLOOKUP(C2669,数据标准!E:AF,28,FALSE),"|",TRIM(D2669),"|",TRIM(D2669),"|",E2669,"|",SUBSTITUTE(SUBSTITUTE(F2669,CHAR(10),""),CHAR(13),""),"|")</f>
        <v>Preet|IP400003|618|618|618-玻璃、陶瓷、搪瓷及其制品生产加工人员||</v>
      </c>
    </row>
    <row r="2670" spans="1:13" s="17" customFormat="1" ht="12">
      <c r="A2670" s="10" t="s">
        <v>34</v>
      </c>
      <c r="B2670" s="22"/>
      <c r="C2670" s="22" t="s">
        <v>769</v>
      </c>
      <c r="D2670" s="22" t="s">
        <v>10680</v>
      </c>
      <c r="E2670" s="22" t="s">
        <v>10681</v>
      </c>
      <c r="F2670" s="22"/>
      <c r="G2670" s="22"/>
      <c r="H2670" s="22"/>
      <c r="I2670" s="22"/>
      <c r="J2670" s="22"/>
      <c r="K2670" s="22"/>
      <c r="L2670" s="22"/>
      <c r="M2670" s="24" t="str">
        <f>CONCATENATE("Preet|",VLOOKUP(C2670,数据标准!E:AF,28,FALSE),"|",TRIM(D2670),"|",TRIM(D2670),"|",E2670,"|",SUBSTITUTE(SUBSTITUTE(F2670,CHAR(10),""),CHAR(13),""),"|")</f>
        <v>Preet|IP400003|619|619|619-广播影视制品制作、播放及文物保护作业人员||</v>
      </c>
    </row>
    <row r="2671" spans="1:13" s="17" customFormat="1" ht="12">
      <c r="A2671" s="10" t="s">
        <v>34</v>
      </c>
      <c r="B2671" s="22"/>
      <c r="C2671" s="22" t="s">
        <v>769</v>
      </c>
      <c r="D2671" s="22" t="s">
        <v>5588</v>
      </c>
      <c r="E2671" s="22" t="s">
        <v>10682</v>
      </c>
      <c r="F2671" s="22"/>
      <c r="G2671" s="22"/>
      <c r="H2671" s="22"/>
      <c r="I2671" s="22"/>
      <c r="J2671" s="22"/>
      <c r="K2671" s="22"/>
      <c r="L2671" s="22"/>
      <c r="M2671" s="24" t="str">
        <f>CONCATENATE("Preet|",VLOOKUP(C2671,数据标准!E:AF,28,FALSE),"|",TRIM(D2671),"|",TRIM(D2671),"|",E2671,"|",SUBSTITUTE(SUBSTITUTE(F2671,CHAR(10),""),CHAR(13),""),"|")</f>
        <v>Preet|IP400003|620|620|620-印刷人员||</v>
      </c>
    </row>
    <row r="2672" spans="1:13" s="17" customFormat="1" ht="12">
      <c r="A2672" s="10" t="s">
        <v>34</v>
      </c>
      <c r="B2672" s="22"/>
      <c r="C2672" s="22" t="s">
        <v>769</v>
      </c>
      <c r="D2672" s="22" t="s">
        <v>10683</v>
      </c>
      <c r="E2672" s="22" t="s">
        <v>10684</v>
      </c>
      <c r="F2672" s="22"/>
      <c r="G2672" s="22"/>
      <c r="H2672" s="22"/>
      <c r="I2672" s="22"/>
      <c r="J2672" s="22"/>
      <c r="K2672" s="22"/>
      <c r="L2672" s="22"/>
      <c r="M2672" s="24" t="str">
        <f>CONCATENATE("Preet|",VLOOKUP(C2672,数据标准!E:AF,28,FALSE),"|",TRIM(D2672),"|",TRIM(D2672),"|",E2672,"|",SUBSTITUTE(SUBSTITUTE(F2672,CHAR(10),""),CHAR(13),""),"|")</f>
        <v>Preet|IP400003|621|621|621-工艺、美术品制人员||</v>
      </c>
    </row>
    <row r="2673" spans="1:13" s="17" customFormat="1" ht="12">
      <c r="A2673" s="10" t="s">
        <v>34</v>
      </c>
      <c r="B2673" s="22"/>
      <c r="C2673" s="22" t="s">
        <v>769</v>
      </c>
      <c r="D2673" s="22" t="s">
        <v>10685</v>
      </c>
      <c r="E2673" s="22" t="s">
        <v>10686</v>
      </c>
      <c r="F2673" s="22"/>
      <c r="G2673" s="22"/>
      <c r="H2673" s="22"/>
      <c r="I2673" s="22"/>
      <c r="J2673" s="22"/>
      <c r="K2673" s="22"/>
      <c r="L2673" s="22"/>
      <c r="M2673" s="24" t="str">
        <f>CONCATENATE("Preet|",VLOOKUP(C2673,数据标准!E:AF,28,FALSE),"|",TRIM(D2673),"|",TRIM(D2673),"|",E2673,"|",SUBSTITUTE(SUBSTITUTE(F2673,CHAR(10),""),CHAR(13),""),"|")</f>
        <v>Preet|IP400003|622|622|622-文化教育、体育用品制作人员||</v>
      </c>
    </row>
    <row r="2674" spans="1:13" s="17" customFormat="1" ht="12">
      <c r="A2674" s="10" t="s">
        <v>34</v>
      </c>
      <c r="B2674" s="22"/>
      <c r="C2674" s="22" t="s">
        <v>769</v>
      </c>
      <c r="D2674" s="22" t="s">
        <v>10687</v>
      </c>
      <c r="E2674" s="22" t="s">
        <v>10688</v>
      </c>
      <c r="F2674" s="22"/>
      <c r="G2674" s="22"/>
      <c r="H2674" s="22"/>
      <c r="I2674" s="22"/>
      <c r="J2674" s="22"/>
      <c r="K2674" s="22"/>
      <c r="L2674" s="22"/>
      <c r="M2674" s="24" t="str">
        <f>CONCATENATE("Preet|",VLOOKUP(C2674,数据标准!E:AF,28,FALSE),"|",TRIM(D2674),"|",TRIM(D2674),"|",E2674,"|",SUBSTITUTE(SUBSTITUTE(F2674,CHAR(10),""),CHAR(13),""),"|")</f>
        <v>Preet|IP400003|623|623|623-工程施工人员||</v>
      </c>
    </row>
    <row r="2675" spans="1:13" s="17" customFormat="1" ht="12">
      <c r="A2675" s="10" t="s">
        <v>34</v>
      </c>
      <c r="B2675" s="22"/>
      <c r="C2675" s="22" t="s">
        <v>769</v>
      </c>
      <c r="D2675" s="22" t="s">
        <v>5595</v>
      </c>
      <c r="E2675" s="22" t="s">
        <v>10689</v>
      </c>
      <c r="F2675" s="22"/>
      <c r="G2675" s="22"/>
      <c r="H2675" s="22"/>
      <c r="I2675" s="22"/>
      <c r="J2675" s="22"/>
      <c r="K2675" s="22"/>
      <c r="L2675" s="22"/>
      <c r="M2675" s="24" t="str">
        <f>CONCATENATE("Preet|",VLOOKUP(C2675,数据标准!E:AF,28,FALSE),"|",TRIM(D2675),"|",TRIM(D2675),"|",E2675,"|",SUBSTITUTE(SUBSTITUTE(F2675,CHAR(10),""),CHAR(13),""),"|")</f>
        <v>Preet|IP400003|624|624|624-运输设备操作人员及有关人员||</v>
      </c>
    </row>
    <row r="2676" spans="1:13" s="17" customFormat="1" ht="12">
      <c r="A2676" s="10" t="s">
        <v>34</v>
      </c>
      <c r="B2676" s="22"/>
      <c r="C2676" s="22" t="s">
        <v>769</v>
      </c>
      <c r="D2676" s="22" t="s">
        <v>10690</v>
      </c>
      <c r="E2676" s="22" t="s">
        <v>10691</v>
      </c>
      <c r="F2676" s="22"/>
      <c r="G2676" s="22"/>
      <c r="H2676" s="22"/>
      <c r="I2676" s="22"/>
      <c r="J2676" s="22"/>
      <c r="K2676" s="22"/>
      <c r="L2676" s="22"/>
      <c r="M2676" s="24" t="str">
        <f>CONCATENATE("Preet|",VLOOKUP(C2676,数据标准!E:AF,28,FALSE),"|",TRIM(D2676),"|",TRIM(D2676),"|",E2676,"|",SUBSTITUTE(SUBSTITUTE(F2676,CHAR(10),""),CHAR(13),""),"|")</f>
        <v>Preet|IP400003|625|625|625-环境监测与废物处理人员||</v>
      </c>
    </row>
    <row r="2677" spans="1:13" s="17" customFormat="1" ht="12">
      <c r="A2677" s="10" t="s">
        <v>34</v>
      </c>
      <c r="B2677" s="22"/>
      <c r="C2677" s="22" t="s">
        <v>769</v>
      </c>
      <c r="D2677" s="22" t="s">
        <v>5602</v>
      </c>
      <c r="E2677" s="22" t="s">
        <v>10692</v>
      </c>
      <c r="F2677" s="22"/>
      <c r="G2677" s="22"/>
      <c r="H2677" s="22"/>
      <c r="I2677" s="22"/>
      <c r="J2677" s="22"/>
      <c r="K2677" s="22"/>
      <c r="L2677" s="22"/>
      <c r="M2677" s="24" t="str">
        <f>CONCATENATE("Preet|",VLOOKUP(C2677,数据标准!E:AF,28,FALSE),"|",TRIM(D2677),"|",TRIM(D2677),"|",E2677,"|",SUBSTITUTE(SUBSTITUTE(F2677,CHAR(10),""),CHAR(13),""),"|")</f>
        <v>Preet|IP400003|626|626|626-检验、计量人员||</v>
      </c>
    </row>
    <row r="2678" spans="1:13" s="17" customFormat="1" ht="12">
      <c r="A2678" s="10" t="s">
        <v>34</v>
      </c>
      <c r="B2678" s="22"/>
      <c r="C2678" s="22" t="s">
        <v>769</v>
      </c>
      <c r="D2678" s="22" t="s">
        <v>10693</v>
      </c>
      <c r="E2678" s="22" t="s">
        <v>10694</v>
      </c>
      <c r="F2678" s="22"/>
      <c r="G2678" s="22"/>
      <c r="H2678" s="22"/>
      <c r="I2678" s="22"/>
      <c r="J2678" s="22"/>
      <c r="K2678" s="22"/>
      <c r="L2678" s="22"/>
      <c r="M2678" s="24" t="str">
        <f>CONCATENATE("Preet|",VLOOKUP(C2678,数据标准!E:AF,28,FALSE),"|",TRIM(D2678),"|",TRIM(D2678),"|",E2678,"|",SUBSTITUTE(SUBSTITUTE(F2678,CHAR(10),""),CHAR(13),""),"|")</f>
        <v>Preet|IP400003|699|699|699-其他生产、运输设备操作人员及有关人员||</v>
      </c>
    </row>
    <row r="2679" spans="1:13" s="17" customFormat="1" ht="12">
      <c r="A2679" s="10" t="s">
        <v>34</v>
      </c>
      <c r="B2679" s="22"/>
      <c r="C2679" s="22" t="s">
        <v>769</v>
      </c>
      <c r="D2679" s="22" t="s">
        <v>10695</v>
      </c>
      <c r="E2679" s="22" t="s">
        <v>10696</v>
      </c>
      <c r="F2679" s="22"/>
      <c r="G2679" s="22"/>
      <c r="H2679" s="22"/>
      <c r="I2679" s="22"/>
      <c r="J2679" s="22"/>
      <c r="K2679" s="22"/>
      <c r="L2679" s="22"/>
      <c r="M2679" s="24" t="str">
        <f>CONCATENATE("Preet|",VLOOKUP(C2679,数据标准!E:AF,28,FALSE),"|",TRIM(D2679),"|",TRIM(D2679),"|",E2679,"|",SUBSTITUTE(SUBSTITUTE(F2679,CHAR(10),""),CHAR(13),""),"|")</f>
        <v>Preet|IP400003|700|700|700-军人||</v>
      </c>
    </row>
    <row r="2680" spans="1:13" s="17" customFormat="1" ht="12">
      <c r="A2680" s="10" t="s">
        <v>34</v>
      </c>
      <c r="B2680" s="22"/>
      <c r="C2680" s="22" t="s">
        <v>769</v>
      </c>
      <c r="D2680" s="22" t="s">
        <v>5921</v>
      </c>
      <c r="E2680" s="22" t="s">
        <v>10697</v>
      </c>
      <c r="F2680" s="22"/>
      <c r="G2680" s="22"/>
      <c r="H2680" s="22"/>
      <c r="I2680" s="22"/>
      <c r="J2680" s="22"/>
      <c r="K2680" s="22"/>
      <c r="L2680" s="22"/>
      <c r="M2680" s="24" t="str">
        <f>CONCATENATE("Preet|",VLOOKUP(C2680,数据标准!E:AF,28,FALSE),"|",TRIM(D2680),"|",TRIM(D2680),"|",E2680,"|",SUBSTITUTE(SUBSTITUTE(F2680,CHAR(10),""),CHAR(13),""),"|")</f>
        <v>Preet|IP400003|800|800|800-不便分类的其他从业人员||</v>
      </c>
    </row>
    <row r="2681" spans="1:13" s="17" customFormat="1" ht="12">
      <c r="A2681" s="10" t="s">
        <v>34</v>
      </c>
      <c r="B2681" s="22"/>
      <c r="C2681" s="22" t="s">
        <v>769</v>
      </c>
      <c r="D2681" s="22" t="s">
        <v>10698</v>
      </c>
      <c r="E2681" s="22" t="s">
        <v>10699</v>
      </c>
      <c r="F2681" s="22"/>
      <c r="G2681" s="22"/>
      <c r="H2681" s="22"/>
      <c r="I2681" s="22"/>
      <c r="J2681" s="22"/>
      <c r="K2681" s="22"/>
      <c r="L2681" s="22"/>
      <c r="M2681" s="24" t="str">
        <f>CONCATENATE("Preet|",VLOOKUP(C2681,数据标准!E:AF,28,FALSE),"|",TRIM(D2681),"|",TRIM(D2681),"|",E2681,"|",SUBSTITUTE(SUBSTITUTE(F2681,CHAR(10),""),CHAR(13),""),"|")</f>
        <v>Preet|IP400003|000|000|000-无业人员||</v>
      </c>
    </row>
    <row r="2682" spans="1:13" s="17" customFormat="1" ht="12">
      <c r="A2682" s="10" t="s">
        <v>34</v>
      </c>
      <c r="B2682" s="22"/>
      <c r="C2682" s="22" t="s">
        <v>769</v>
      </c>
      <c r="D2682" s="22" t="s">
        <v>10700</v>
      </c>
      <c r="E2682" s="22" t="s">
        <v>10701</v>
      </c>
      <c r="F2682" s="22"/>
      <c r="G2682" s="22"/>
      <c r="H2682" s="22"/>
      <c r="I2682" s="22"/>
      <c r="J2682" s="22"/>
      <c r="K2682" s="22"/>
      <c r="L2682" s="22"/>
      <c r="M2682" s="24" t="str">
        <f>CONCATENATE("Preet|",VLOOKUP(C2682,数据标准!E:AF,28,FALSE),"|",TRIM(D2682),"|",TRIM(D2682),"|",E2682,"|",SUBSTITUTE(SUBSTITUTE(F2682,CHAR(10),""),CHAR(13),""),"|")</f>
        <v>Preet|IP400003|001|001|001-学生||</v>
      </c>
    </row>
    <row r="2683" spans="1:13" s="17" customFormat="1" ht="12">
      <c r="A2683" s="10" t="s">
        <v>34</v>
      </c>
      <c r="B2683" s="22"/>
      <c r="C2683" s="22" t="s">
        <v>769</v>
      </c>
      <c r="D2683" s="22" t="s">
        <v>10702</v>
      </c>
      <c r="E2683" s="22" t="s">
        <v>10703</v>
      </c>
      <c r="F2683" s="22"/>
      <c r="G2683" s="22"/>
      <c r="H2683" s="22"/>
      <c r="I2683" s="22"/>
      <c r="J2683" s="22"/>
      <c r="K2683" s="22"/>
      <c r="L2683" s="22"/>
      <c r="M2683" s="24" t="str">
        <f>CONCATENATE("Preet|",VLOOKUP(C2683,数据标准!E:AF,28,FALSE),"|",TRIM(D2683),"|",TRIM(D2683),"|",E2683,"|",SUBSTITUTE(SUBSTITUTE(F2683,CHAR(10),""),CHAR(13),""),"|")</f>
        <v>Preet|IP400003|002|002|002-退休人员||</v>
      </c>
    </row>
    <row r="2684" spans="1:13" s="17" customFormat="1" ht="12">
      <c r="A2684" s="10" t="s">
        <v>34</v>
      </c>
      <c r="B2684" s="22"/>
      <c r="C2684" s="22" t="s">
        <v>769</v>
      </c>
      <c r="D2684" s="22" t="s">
        <v>10704</v>
      </c>
      <c r="E2684" s="22" t="s">
        <v>10705</v>
      </c>
      <c r="F2684" s="22"/>
      <c r="G2684" s="22"/>
      <c r="H2684" s="22"/>
      <c r="I2684" s="22"/>
      <c r="J2684" s="22"/>
      <c r="K2684" s="22"/>
      <c r="L2684" s="22"/>
      <c r="M2684" s="24" t="str">
        <f>CONCATENATE("Preet|",VLOOKUP(C2684,数据标准!E:AF,28,FALSE),"|",TRIM(D2684),"|",TRIM(D2684),"|",E2684,"|",SUBSTITUTE(SUBSTITUTE(F2684,CHAR(10),""),CHAR(13),""),"|")</f>
        <v>Preet|IP400003|003|003|个体工商户||</v>
      </c>
    </row>
    <row r="2685" spans="1:13" s="17" customFormat="1" ht="12">
      <c r="A2685" s="10" t="s">
        <v>34</v>
      </c>
      <c r="B2685" s="22"/>
      <c r="C2685" s="22" t="s">
        <v>769</v>
      </c>
      <c r="D2685" s="22" t="s">
        <v>4411</v>
      </c>
      <c r="E2685" s="22" t="s">
        <v>10706</v>
      </c>
      <c r="F2685" s="22"/>
      <c r="G2685" s="22"/>
      <c r="H2685" s="22"/>
      <c r="I2685" s="22"/>
      <c r="J2685" s="22"/>
      <c r="K2685" s="22"/>
      <c r="L2685" s="22"/>
      <c r="M2685" s="24" t="str">
        <f>CONCATENATE("Preet|",VLOOKUP(C2685,数据标准!E:AF,28,FALSE),"|",TRIM(D2685),"|",TRIM(D2685),"|",E2685,"|",SUBSTITUTE(SUBSTITUTE(F2685,CHAR(10),""),CHAR(13),""),"|")</f>
        <v>Preet|IP400003|004|004|小微企业主||</v>
      </c>
    </row>
    <row r="2686" spans="1:13" s="17" customFormat="1" ht="12">
      <c r="A2686" s="10" t="s">
        <v>189</v>
      </c>
      <c r="B2686" s="22"/>
      <c r="C2686" s="22" t="s">
        <v>3553</v>
      </c>
      <c r="D2686" s="22" t="s">
        <v>10439</v>
      </c>
      <c r="E2686" s="22" t="s">
        <v>10707</v>
      </c>
      <c r="F2686" s="22"/>
      <c r="G2686" s="22"/>
      <c r="H2686" s="22"/>
      <c r="I2686" s="22"/>
      <c r="J2686" s="22"/>
      <c r="K2686" s="22"/>
      <c r="L2686" s="22"/>
      <c r="M2686" s="24" t="str">
        <f>CONCATENATE("Preet|",VLOOKUP(C2686,数据标准!E:AF,28,FALSE),"|",TRIM(D2686),"|",TRIM(D2686),"|",E2686,"|",SUBSTITUTE(SUBSTITUTE(F2686,CHAR(10),""),CHAR(13),""),"|")</f>
        <v>Preet|FN000002|1|1|借方||</v>
      </c>
    </row>
    <row r="2687" spans="1:13" s="17" customFormat="1" ht="12">
      <c r="A2687" s="10" t="s">
        <v>189</v>
      </c>
      <c r="B2687" s="22"/>
      <c r="C2687" s="22" t="s">
        <v>3553</v>
      </c>
      <c r="D2687" s="22" t="s">
        <v>10441</v>
      </c>
      <c r="E2687" s="22" t="s">
        <v>10708</v>
      </c>
      <c r="F2687" s="22"/>
      <c r="G2687" s="22"/>
      <c r="H2687" s="22"/>
      <c r="I2687" s="22"/>
      <c r="J2687" s="22"/>
      <c r="K2687" s="22"/>
      <c r="L2687" s="22"/>
      <c r="M2687" s="24" t="str">
        <f>CONCATENATE("Preet|",VLOOKUP(C2687,数据标准!E:AF,28,FALSE),"|",TRIM(D2687),"|",TRIM(D2687),"|",E2687,"|",SUBSTITUTE(SUBSTITUTE(F2687,CHAR(10),""),CHAR(13),""),"|")</f>
        <v>Preet|FN000002|2|2|贷方||</v>
      </c>
    </row>
    <row r="2688" spans="1:13" s="17" customFormat="1" ht="12">
      <c r="A2688" s="10" t="s">
        <v>189</v>
      </c>
      <c r="B2688" s="22"/>
      <c r="C2688" s="22" t="s">
        <v>3553</v>
      </c>
      <c r="D2688" s="22" t="s">
        <v>10445</v>
      </c>
      <c r="E2688" s="22" t="s">
        <v>10709</v>
      </c>
      <c r="F2688" s="22"/>
      <c r="G2688" s="22"/>
      <c r="H2688" s="22"/>
      <c r="I2688" s="22"/>
      <c r="J2688" s="22"/>
      <c r="K2688" s="22"/>
      <c r="L2688" s="22"/>
      <c r="M2688" s="24" t="str">
        <f>CONCATENATE("Preet|",VLOOKUP(C2688,数据标准!E:AF,28,FALSE),"|",TRIM(D2688),"|",TRIM(D2688),"|",E2688,"|",SUBSTITUTE(SUBSTITUTE(F2688,CHAR(10),""),CHAR(13),""),"|")</f>
        <v>Preet|FN000002|3|3|钆差||</v>
      </c>
    </row>
    <row r="2689" spans="1:13" s="17" customFormat="1" ht="12">
      <c r="A2689" s="10" t="s">
        <v>97</v>
      </c>
      <c r="B2689" s="22"/>
      <c r="C2689" s="22" t="s">
        <v>2132</v>
      </c>
      <c r="D2689" s="22">
        <v>1</v>
      </c>
      <c r="E2689" s="22" t="s">
        <v>10710</v>
      </c>
      <c r="F2689" s="22"/>
      <c r="G2689" s="22"/>
      <c r="H2689" s="22"/>
      <c r="I2689" s="22"/>
      <c r="J2689" s="22"/>
      <c r="K2689" s="22"/>
      <c r="L2689" s="22"/>
      <c r="M2689" s="24" t="str">
        <f>CONCATENATE("Preet|",VLOOKUP(C2689,数据标准!E:AF,28,FALSE),"|",TRIM(D2689),"|",TRIM(D2689),"|",E2689,"|",SUBSTITUTE(SUBSTITUTE(F2689,CHAR(10),""),CHAR(13),""),"|")</f>
        <v>Preet|PD200005|1|1|未到期||</v>
      </c>
    </row>
    <row r="2690" spans="1:13" s="17" customFormat="1" ht="12">
      <c r="A2690" s="10" t="s">
        <v>97</v>
      </c>
      <c r="B2690" s="22"/>
      <c r="C2690" s="22" t="s">
        <v>2132</v>
      </c>
      <c r="D2690" s="22">
        <v>2</v>
      </c>
      <c r="E2690" s="22" t="s">
        <v>10711</v>
      </c>
      <c r="F2690" s="22"/>
      <c r="G2690" s="22"/>
      <c r="H2690" s="22"/>
      <c r="I2690" s="22"/>
      <c r="J2690" s="22"/>
      <c r="K2690" s="22"/>
      <c r="L2690" s="22"/>
      <c r="M2690" s="24" t="str">
        <f>CONCATENATE("Preet|",VLOOKUP(C2690,数据标准!E:AF,28,FALSE),"|",TRIM(D2690),"|",TRIM(D2690),"|",E2690,"|",SUBSTITUTE(SUBSTITUTE(F2690,CHAR(10),""),CHAR(13),""),"|")</f>
        <v>Preet|PD200005|2|2|已到期||</v>
      </c>
    </row>
    <row r="2691" spans="1:13" s="17" customFormat="1" ht="12">
      <c r="A2691" s="10" t="s">
        <v>97</v>
      </c>
      <c r="B2691" s="22"/>
      <c r="C2691" s="22" t="s">
        <v>2132</v>
      </c>
      <c r="D2691" s="22">
        <v>4</v>
      </c>
      <c r="E2691" s="22" t="s">
        <v>10712</v>
      </c>
      <c r="F2691" s="22"/>
      <c r="G2691" s="22"/>
      <c r="H2691" s="22"/>
      <c r="I2691" s="22"/>
      <c r="J2691" s="22"/>
      <c r="K2691" s="22"/>
      <c r="L2691" s="22"/>
      <c r="M2691" s="24" t="str">
        <f>CONCATENATE("Preet|",VLOOKUP(C2691,数据标准!E:AF,28,FALSE),"|",TRIM(D2691),"|",TRIM(D2691),"|",E2691,"|",SUBSTITUTE(SUBSTITUTE(F2691,CHAR(10),""),CHAR(13),""),"|")</f>
        <v>Preet|PD200005|4|4|清还||</v>
      </c>
    </row>
    <row r="2692" spans="1:13" s="17" customFormat="1" ht="12">
      <c r="A2692" s="10" t="s">
        <v>97</v>
      </c>
      <c r="B2692" s="22"/>
      <c r="C2692" s="22" t="s">
        <v>2132</v>
      </c>
      <c r="D2692" s="22">
        <v>5</v>
      </c>
      <c r="E2692" s="22" t="s">
        <v>10713</v>
      </c>
      <c r="F2692" s="22"/>
      <c r="G2692" s="22"/>
      <c r="H2692" s="22"/>
      <c r="I2692" s="22"/>
      <c r="J2692" s="22"/>
      <c r="K2692" s="22"/>
      <c r="L2692" s="22"/>
      <c r="M2692" s="24" t="str">
        <f>CONCATENATE("Preet|",VLOOKUP(C2692,数据标准!E:AF,28,FALSE),"|",TRIM(D2692),"|",TRIM(D2692),"|",E2692,"|",SUBSTITUTE(SUBSTITUTE(F2692,CHAR(10),""),CHAR(13),""),"|")</f>
        <v>Preet|PD200005|5|5|提前还款||</v>
      </c>
    </row>
    <row r="2693" spans="1:13" s="17" customFormat="1" ht="12">
      <c r="A2693" s="10" t="s">
        <v>189</v>
      </c>
      <c r="B2693" s="22"/>
      <c r="C2693" s="22" t="s">
        <v>3859</v>
      </c>
      <c r="D2693" s="22">
        <v>0</v>
      </c>
      <c r="E2693" s="22" t="s">
        <v>10714</v>
      </c>
      <c r="F2693" s="22"/>
      <c r="G2693" s="22"/>
      <c r="H2693" s="22"/>
      <c r="I2693" s="22"/>
      <c r="J2693" s="22"/>
      <c r="K2693" s="22"/>
      <c r="L2693" s="22"/>
      <c r="M2693" s="24" t="str">
        <f>CONCATENATE("Preet|",VLOOKUP(C2693,数据标准!E:AF,28,FALSE),"|",TRIM(D2693),"|",TRIM(D2693),"|",E2693,"|",SUBSTITUTE(SUBSTITUTE(F2693,CHAR(10),""),CHAR(13),""),"|")</f>
        <v>Preet|AR100007|0|0|钞户||</v>
      </c>
    </row>
    <row r="2694" spans="1:13" s="17" customFormat="1" ht="12">
      <c r="A2694" s="10" t="s">
        <v>189</v>
      </c>
      <c r="B2694" s="22"/>
      <c r="C2694" s="22" t="s">
        <v>3859</v>
      </c>
      <c r="D2694" s="22">
        <v>1</v>
      </c>
      <c r="E2694" s="22" t="s">
        <v>10715</v>
      </c>
      <c r="F2694" s="22"/>
      <c r="G2694" s="22"/>
      <c r="H2694" s="22"/>
      <c r="I2694" s="22"/>
      <c r="J2694" s="22"/>
      <c r="K2694" s="22"/>
      <c r="L2694" s="22"/>
      <c r="M2694" s="24" t="str">
        <f>CONCATENATE("Preet|",VLOOKUP(C2694,数据标准!E:AF,28,FALSE),"|",TRIM(D2694),"|",TRIM(D2694),"|",E2694,"|",SUBSTITUTE(SUBSTITUTE(F2694,CHAR(10),""),CHAR(13),""),"|")</f>
        <v>Preet|AR100007|1|1|汇户||</v>
      </c>
    </row>
    <row r="2695" spans="1:13" s="17" customFormat="1" ht="12">
      <c r="A2695" s="10" t="s">
        <v>189</v>
      </c>
      <c r="B2695" s="22"/>
      <c r="C2695" s="22" t="s">
        <v>3762</v>
      </c>
      <c r="D2695" s="22" t="s">
        <v>10439</v>
      </c>
      <c r="E2695" s="22" t="s">
        <v>10716</v>
      </c>
      <c r="F2695" s="22"/>
      <c r="G2695" s="22"/>
      <c r="H2695" s="22"/>
      <c r="I2695" s="22"/>
      <c r="J2695" s="22"/>
      <c r="K2695" s="22"/>
      <c r="L2695" s="22"/>
      <c r="M2695" s="24" t="str">
        <f>CONCATENATE("Preet|",VLOOKUP(C2695,数据标准!E:AF,28,FALSE),"|",TRIM(D2695),"|",TRIM(D2695),"|",E2695,"|",SUBSTITUTE(SUBSTITUTE(F2695,CHAR(10),""),CHAR(13),""),"|")</f>
        <v>Preet|AR000010|1|1|在用||</v>
      </c>
    </row>
    <row r="2696" spans="1:13" s="17" customFormat="1" ht="12">
      <c r="A2696" s="10" t="s">
        <v>189</v>
      </c>
      <c r="B2696" s="22"/>
      <c r="C2696" s="22" t="s">
        <v>3762</v>
      </c>
      <c r="D2696" s="22" t="s">
        <v>10441</v>
      </c>
      <c r="E2696" s="22" t="s">
        <v>10717</v>
      </c>
      <c r="F2696" s="22"/>
      <c r="G2696" s="22"/>
      <c r="H2696" s="22"/>
      <c r="I2696" s="22"/>
      <c r="J2696" s="22"/>
      <c r="K2696" s="22"/>
      <c r="L2696" s="22"/>
      <c r="M2696" s="24" t="str">
        <f>CONCATENATE("Preet|",VLOOKUP(C2696,数据标准!E:AF,28,FALSE),"|",TRIM(D2696),"|",TRIM(D2696),"|",E2696,"|",SUBSTITUTE(SUBSTITUTE(F2696,CHAR(10),""),CHAR(13),""),"|")</f>
        <v>Preet|AR000010|2|2|销户||</v>
      </c>
    </row>
    <row r="2697" spans="1:13" s="17" customFormat="1" ht="12">
      <c r="A2697" s="10" t="s">
        <v>189</v>
      </c>
      <c r="B2697" s="22"/>
      <c r="C2697" s="22" t="s">
        <v>3762</v>
      </c>
      <c r="D2697" s="22" t="s">
        <v>10445</v>
      </c>
      <c r="E2697" s="22" t="s">
        <v>10718</v>
      </c>
      <c r="F2697" s="22"/>
      <c r="G2697" s="22"/>
      <c r="H2697" s="22"/>
      <c r="I2697" s="22"/>
      <c r="J2697" s="22"/>
      <c r="K2697" s="22"/>
      <c r="L2697" s="22"/>
      <c r="M2697" s="24" t="str">
        <f>CONCATENATE("Preet|",VLOOKUP(C2697,数据标准!E:AF,28,FALSE),"|",TRIM(D2697),"|",TRIM(D2697),"|",E2697,"|",SUBSTITUTE(SUBSTITUTE(F2697,CHAR(10),""),CHAR(13),""),"|")</f>
        <v>Preet|AR000010|3|3|预销卡（卡）||</v>
      </c>
    </row>
    <row r="2698" spans="1:13" s="17" customFormat="1" ht="12">
      <c r="A2698" s="10" t="s">
        <v>189</v>
      </c>
      <c r="B2698" s="22"/>
      <c r="C2698" s="22" t="s">
        <v>3762</v>
      </c>
      <c r="D2698" s="22" t="s">
        <v>10719</v>
      </c>
      <c r="E2698" s="22" t="s">
        <v>10720</v>
      </c>
      <c r="F2698" s="22"/>
      <c r="G2698" s="22"/>
      <c r="H2698" s="22"/>
      <c r="I2698" s="22"/>
      <c r="J2698" s="22"/>
      <c r="K2698" s="22"/>
      <c r="L2698" s="22"/>
      <c r="M2698" s="24" t="str">
        <f>CONCATENATE("Preet|",VLOOKUP(C2698,数据标准!E:AF,28,FALSE),"|",TRIM(D2698),"|",TRIM(D2698),"|",E2698,"|",SUBSTITUTE(SUBSTITUTE(F2698,CHAR(10),""),CHAR(13),""),"|")</f>
        <v>Preet|AR000010|4|4|待激活（卡）||</v>
      </c>
    </row>
    <row r="2699" spans="1:13" s="17" customFormat="1" ht="12">
      <c r="A2699" s="10" t="s">
        <v>189</v>
      </c>
      <c r="B2699" s="22"/>
      <c r="C2699" s="22" t="s">
        <v>3762</v>
      </c>
      <c r="D2699" s="22" t="s">
        <v>10721</v>
      </c>
      <c r="E2699" s="22" t="s">
        <v>10722</v>
      </c>
      <c r="F2699" s="22"/>
      <c r="G2699" s="22"/>
      <c r="H2699" s="22"/>
      <c r="I2699" s="22"/>
      <c r="J2699" s="22"/>
      <c r="K2699" s="22"/>
      <c r="L2699" s="22"/>
      <c r="M2699" s="24" t="str">
        <f>CONCATENATE("Preet|",VLOOKUP(C2699,数据标准!E:AF,28,FALSE),"|",TRIM(D2699),"|",TRIM(D2699),"|",E2699,"|",SUBSTITUTE(SUBSTITUTE(F2699,CHAR(10),""),CHAR(13),""),"|")</f>
        <v>Preet|AR000010|5|5|作废||</v>
      </c>
    </row>
    <row r="2700" spans="1:13" s="17" customFormat="1" ht="12">
      <c r="A2700" s="10" t="s">
        <v>189</v>
      </c>
      <c r="B2700" s="22"/>
      <c r="C2700" s="22" t="s">
        <v>3762</v>
      </c>
      <c r="D2700" s="22" t="s">
        <v>10723</v>
      </c>
      <c r="E2700" s="22" t="s">
        <v>10724</v>
      </c>
      <c r="F2700" s="22"/>
      <c r="G2700" s="22"/>
      <c r="H2700" s="22"/>
      <c r="I2700" s="22"/>
      <c r="J2700" s="22"/>
      <c r="K2700" s="22"/>
      <c r="L2700" s="22"/>
      <c r="M2700" s="24" t="str">
        <f>CONCATENATE("Preet|",VLOOKUP(C2700,数据标准!E:AF,28,FALSE),"|",TRIM(D2700),"|",TRIM(D2700),"|",E2700,"|",SUBSTITUTE(SUBSTITUTE(F2700,CHAR(10),""),CHAR(13),""),"|")</f>
        <v>Preet|AR000010|6|6|睡眠||</v>
      </c>
    </row>
    <row r="2701" spans="1:13" s="17" customFormat="1" ht="12">
      <c r="A2701" s="10" t="s">
        <v>97</v>
      </c>
      <c r="B2701" s="26"/>
      <c r="C2701" s="26" t="s">
        <v>1833</v>
      </c>
      <c r="D2701" s="26">
        <v>1</v>
      </c>
      <c r="E2701" s="22" t="s">
        <v>10725</v>
      </c>
      <c r="F2701" s="26"/>
      <c r="G2701" s="26"/>
      <c r="H2701" s="26"/>
      <c r="I2701" s="26"/>
      <c r="J2701" s="26"/>
      <c r="K2701" s="22"/>
      <c r="L2701" s="22"/>
      <c r="M2701" s="24" t="str">
        <f>CONCATENATE("Preet|",VLOOKUP(C2701,数据标准!E:AF,28,FALSE),"|",TRIM(D2701),"|",TRIM(D2701),"|",E2701,"|",SUBSTITUTE(SUBSTITUTE(F2701,CHAR(10),""),CHAR(13),""),"|")</f>
        <v>Preet|PD100015|1|1|上浮||</v>
      </c>
    </row>
    <row r="2702" spans="1:13" s="17" customFormat="1" ht="12">
      <c r="A2702" s="10" t="s">
        <v>97</v>
      </c>
      <c r="B2702" s="26"/>
      <c r="C2702" s="26" t="s">
        <v>1833</v>
      </c>
      <c r="D2702" s="26">
        <v>2</v>
      </c>
      <c r="E2702" s="22" t="s">
        <v>10726</v>
      </c>
      <c r="F2702" s="26"/>
      <c r="G2702" s="26"/>
      <c r="H2702" s="26"/>
      <c r="I2702" s="26"/>
      <c r="J2702" s="26"/>
      <c r="K2702" s="22"/>
      <c r="L2702" s="22"/>
      <c r="M2702" s="24" t="str">
        <f>CONCATENATE("Preet|",VLOOKUP(C2702,数据标准!E:AF,28,FALSE),"|",TRIM(D2702),"|",TRIM(D2702),"|",E2702,"|",SUBSTITUTE(SUBSTITUTE(F2702,CHAR(10),""),CHAR(13),""),"|")</f>
        <v>Preet|PD100015|2|2|下浮||</v>
      </c>
    </row>
    <row r="2703" spans="1:13" s="17" customFormat="1" ht="12">
      <c r="A2703" s="10" t="s">
        <v>34</v>
      </c>
      <c r="B2703" s="26"/>
      <c r="C2703" s="26" t="s">
        <v>521</v>
      </c>
      <c r="D2703" s="26" t="s">
        <v>9984</v>
      </c>
      <c r="E2703" s="22" t="s">
        <v>10727</v>
      </c>
      <c r="F2703" s="26"/>
      <c r="G2703" s="26"/>
      <c r="H2703" s="26"/>
      <c r="I2703" s="26"/>
      <c r="J2703" s="26"/>
      <c r="K2703" s="22"/>
      <c r="L2703" s="22"/>
      <c r="M2703" s="24" t="str">
        <f>CONCATENATE("Preet|",VLOOKUP(C2703,数据标准!E:AF,28,FALSE),"|",TRIM(D2703),"|",TRIM(D2703),"|",E2703,"|",SUBSTITUTE(SUBSTITUTE(F2703,CHAR(10),""),CHAR(13),""),"|")</f>
        <v>Preet|IP300001|01|01|未做处理||</v>
      </c>
    </row>
    <row r="2704" spans="1:13" s="17" customFormat="1" ht="12">
      <c r="A2704" s="10" t="s">
        <v>34</v>
      </c>
      <c r="B2704" s="26"/>
      <c r="C2704" s="26" t="s">
        <v>521</v>
      </c>
      <c r="D2704" s="26" t="s">
        <v>9986</v>
      </c>
      <c r="E2704" s="22" t="s">
        <v>10728</v>
      </c>
      <c r="F2704" s="26"/>
      <c r="G2704" s="26"/>
      <c r="H2704" s="26"/>
      <c r="I2704" s="26"/>
      <c r="J2704" s="26"/>
      <c r="K2704" s="22"/>
      <c r="L2704" s="22"/>
      <c r="M2704" s="24" t="str">
        <f>CONCATENATE("Preet|",VLOOKUP(C2704,数据标准!E:AF,28,FALSE),"|",TRIM(D2704),"|",TRIM(D2704),"|",E2704,"|",SUBSTITUTE(SUBSTITUTE(F2704,CHAR(10),""),CHAR(13),""),"|")</f>
        <v>Preet|IP300001|02|02|报送当地人民银行||</v>
      </c>
    </row>
    <row r="2705" spans="1:13" s="17" customFormat="1" ht="12">
      <c r="A2705" s="10" t="s">
        <v>34</v>
      </c>
      <c r="B2705" s="26"/>
      <c r="C2705" s="26" t="s">
        <v>521</v>
      </c>
      <c r="D2705" s="26" t="s">
        <v>9988</v>
      </c>
      <c r="E2705" s="22" t="s">
        <v>10729</v>
      </c>
      <c r="F2705" s="26"/>
      <c r="G2705" s="26"/>
      <c r="H2705" s="26"/>
      <c r="I2705" s="26"/>
      <c r="J2705" s="26"/>
      <c r="K2705" s="22"/>
      <c r="L2705" s="22"/>
      <c r="M2705" s="24" t="str">
        <f>CONCATENATE("Preet|",VLOOKUP(C2705,数据标准!E:AF,28,FALSE),"|",TRIM(D2705),"|",TRIM(D2705),"|",E2705,"|",SUBSTITUTE(SUBSTITUTE(F2705,CHAR(10),""),CHAR(13),""),"|")</f>
        <v>Preet|IP300001|03|03|报送发洗钱监测中心||</v>
      </c>
    </row>
    <row r="2706" spans="1:13" s="17" customFormat="1" ht="12">
      <c r="A2706" s="10" t="s">
        <v>34</v>
      </c>
      <c r="B2706" s="26"/>
      <c r="C2706" s="26" t="s">
        <v>521</v>
      </c>
      <c r="D2706" s="26" t="s">
        <v>9990</v>
      </c>
      <c r="E2706" s="22" t="s">
        <v>10730</v>
      </c>
      <c r="F2706" s="26"/>
      <c r="G2706" s="26"/>
      <c r="H2706" s="26"/>
      <c r="I2706" s="26"/>
      <c r="J2706" s="26"/>
      <c r="K2706" s="22"/>
      <c r="L2706" s="22"/>
      <c r="M2706" s="24" t="str">
        <f>CONCATENATE("Preet|",VLOOKUP(C2706,数据标准!E:AF,28,FALSE),"|",TRIM(D2706),"|",TRIM(D2706),"|",E2706,"|",SUBSTITUTE(SUBSTITUTE(F2706,CHAR(10),""),CHAR(13),""),"|")</f>
        <v>Preet|IP300001|04|04|报送当地公安机关||</v>
      </c>
    </row>
    <row r="2707" spans="1:13" s="17" customFormat="1" ht="12">
      <c r="A2707" s="10" t="s">
        <v>34</v>
      </c>
      <c r="B2707" s="26"/>
      <c r="C2707" s="26" t="s">
        <v>521</v>
      </c>
      <c r="D2707" s="26" t="s">
        <v>9992</v>
      </c>
      <c r="E2707" s="22" t="s">
        <v>10731</v>
      </c>
      <c r="F2707" s="26"/>
      <c r="G2707" s="26"/>
      <c r="H2707" s="26"/>
      <c r="I2707" s="26"/>
      <c r="J2707" s="26"/>
      <c r="K2707" s="22"/>
      <c r="L2707" s="22"/>
      <c r="M2707" s="24" t="str">
        <f>CONCATENATE("Preet|",VLOOKUP(C2707,数据标准!E:AF,28,FALSE),"|",TRIM(D2707),"|",TRIM(D2707),"|",E2707,"|",SUBSTITUTE(SUBSTITUTE(F2707,CHAR(10),""),CHAR(13),""),"|")</f>
        <v>Preet|IP300001|05|05|中止交易||</v>
      </c>
    </row>
    <row r="2708" spans="1:13" s="17" customFormat="1" ht="12">
      <c r="A2708" s="10" t="s">
        <v>34</v>
      </c>
      <c r="B2708" s="26"/>
      <c r="C2708" s="26" t="s">
        <v>521</v>
      </c>
      <c r="D2708" s="26" t="s">
        <v>9994</v>
      </c>
      <c r="E2708" s="22" t="s">
        <v>10732</v>
      </c>
      <c r="F2708" s="26"/>
      <c r="G2708" s="26"/>
      <c r="H2708" s="26"/>
      <c r="I2708" s="26"/>
      <c r="J2708" s="26"/>
      <c r="K2708" s="22"/>
      <c r="L2708" s="22"/>
      <c r="M2708" s="24" t="str">
        <f>CONCATENATE("Preet|",VLOOKUP(C2708,数据标准!E:AF,28,FALSE),"|",TRIM(D2708),"|",TRIM(D2708),"|",E2708,"|",SUBSTITUTE(SUBSTITUTE(F2708,CHAR(10),""),CHAR(13),""),"|")</f>
        <v>Preet|IP300001|06|06|关闭网银||</v>
      </c>
    </row>
    <row r="2709" spans="1:13" s="17" customFormat="1" ht="12">
      <c r="A2709" s="10" t="s">
        <v>34</v>
      </c>
      <c r="B2709" s="26"/>
      <c r="C2709" s="26" t="s">
        <v>521</v>
      </c>
      <c r="D2709" s="26" t="s">
        <v>9996</v>
      </c>
      <c r="E2709" s="22" t="s">
        <v>10733</v>
      </c>
      <c r="F2709" s="26"/>
      <c r="G2709" s="26"/>
      <c r="H2709" s="26"/>
      <c r="I2709" s="26"/>
      <c r="J2709" s="26"/>
      <c r="K2709" s="22"/>
      <c r="L2709" s="22"/>
      <c r="M2709" s="24" t="str">
        <f>CONCATENATE("Preet|",VLOOKUP(C2709,数据标准!E:AF,28,FALSE),"|",TRIM(D2709),"|",TRIM(D2709),"|",E2709,"|",SUBSTITUTE(SUBSTITUTE(F2709,CHAR(10),""),CHAR(13),""),"|")</f>
        <v>Preet|IP300001|07|07|关闭手机电话银行||</v>
      </c>
    </row>
    <row r="2710" spans="1:13" s="17" customFormat="1" ht="12">
      <c r="A2710" s="10" t="s">
        <v>34</v>
      </c>
      <c r="B2710" s="26"/>
      <c r="C2710" s="26" t="s">
        <v>521</v>
      </c>
      <c r="D2710" s="26" t="s">
        <v>9998</v>
      </c>
      <c r="E2710" s="22" t="s">
        <v>10734</v>
      </c>
      <c r="F2710" s="26"/>
      <c r="G2710" s="26"/>
      <c r="H2710" s="26"/>
      <c r="I2710" s="26"/>
      <c r="J2710" s="26"/>
      <c r="K2710" s="22"/>
      <c r="L2710" s="22"/>
      <c r="M2710" s="24" t="str">
        <f>CONCATENATE("Preet|",VLOOKUP(C2710,数据标准!E:AF,28,FALSE),"|",TRIM(D2710),"|",TRIM(D2710),"|",E2710,"|",SUBSTITUTE(SUBSTITUTE(F2710,CHAR(10),""),CHAR(13),""),"|")</f>
        <v>Preet|IP300001|08|08|关闭ATM取现||</v>
      </c>
    </row>
    <row r="2711" spans="1:13" s="17" customFormat="1" ht="12">
      <c r="A2711" s="10" t="s">
        <v>34</v>
      </c>
      <c r="B2711" s="26"/>
      <c r="C2711" s="26" t="s">
        <v>521</v>
      </c>
      <c r="D2711" s="26" t="s">
        <v>10000</v>
      </c>
      <c r="E2711" s="22" t="s">
        <v>10735</v>
      </c>
      <c r="F2711" s="26"/>
      <c r="G2711" s="26"/>
      <c r="H2711" s="26"/>
      <c r="I2711" s="26"/>
      <c r="J2711" s="26"/>
      <c r="K2711" s="22"/>
      <c r="L2711" s="22"/>
      <c r="M2711" s="24" t="str">
        <f>CONCATENATE("Preet|",VLOOKUP(C2711,数据标准!E:AF,28,FALSE),"|",TRIM(D2711),"|",TRIM(D2711),"|",E2711,"|",SUBSTITUTE(SUBSTITUTE(F2711,CHAR(10),""),CHAR(13),""),"|")</f>
        <v>Preet|IP300001|09|09|关闭ATM转账||</v>
      </c>
    </row>
    <row r="2712" spans="1:13" s="17" customFormat="1" ht="12">
      <c r="A2712" s="10" t="s">
        <v>34</v>
      </c>
      <c r="B2712" s="26"/>
      <c r="C2712" s="26" t="s">
        <v>705</v>
      </c>
      <c r="D2712" s="26">
        <v>1</v>
      </c>
      <c r="E2712" s="22" t="s">
        <v>10736</v>
      </c>
      <c r="F2712" s="26"/>
      <c r="G2712" s="26"/>
      <c r="H2712" s="26"/>
      <c r="I2712" s="26"/>
      <c r="J2712" s="26"/>
      <c r="K2712" s="22"/>
      <c r="L2712" s="22"/>
      <c r="M2712" s="24" t="str">
        <f>CONCATENATE("Preet|",VLOOKUP(C2712,数据标准!E:AF,28,FALSE),"|",TRIM(D2712),"|",TRIM(D2712),"|",E2712,"|",SUBSTITUTE(SUBSTITUTE(F2712,CHAR(10),""),CHAR(13),""),"|")</f>
        <v>Preet|IP300030|1|1|对私||</v>
      </c>
    </row>
    <row r="2713" spans="1:13" s="17" customFormat="1" ht="12">
      <c r="A2713" s="10" t="s">
        <v>34</v>
      </c>
      <c r="B2713" s="26"/>
      <c r="C2713" s="26" t="s">
        <v>705</v>
      </c>
      <c r="D2713" s="26">
        <v>2</v>
      </c>
      <c r="E2713" s="22" t="s">
        <v>10737</v>
      </c>
      <c r="F2713" s="26"/>
      <c r="G2713" s="26"/>
      <c r="H2713" s="26"/>
      <c r="I2713" s="26"/>
      <c r="J2713" s="26"/>
      <c r="K2713" s="22"/>
      <c r="L2713" s="22"/>
      <c r="M2713" s="24" t="str">
        <f>CONCATENATE("Preet|",VLOOKUP(C2713,数据标准!E:AF,28,FALSE),"|",TRIM(D2713),"|",TRIM(D2713),"|",E2713,"|",SUBSTITUTE(SUBSTITUTE(F2713,CHAR(10),""),CHAR(13),""),"|")</f>
        <v>Preet|IP300030|2|2|对公||</v>
      </c>
    </row>
    <row r="2714" spans="1:13" s="17" customFormat="1" ht="12">
      <c r="A2714" s="10" t="s">
        <v>34</v>
      </c>
      <c r="B2714" s="26"/>
      <c r="C2714" s="26" t="s">
        <v>527</v>
      </c>
      <c r="D2714" s="26" t="s">
        <v>9984</v>
      </c>
      <c r="E2714" s="22" t="s">
        <v>10738</v>
      </c>
      <c r="F2714" s="26"/>
      <c r="G2714" s="26"/>
      <c r="H2714" s="26"/>
      <c r="I2714" s="26"/>
      <c r="J2714" s="26"/>
      <c r="K2714" s="22"/>
      <c r="L2714" s="22"/>
      <c r="M2714" s="24" t="str">
        <f>CONCATENATE("Preet|",VLOOKUP(C2714,数据标准!E:AF,28,FALSE),"|",TRIM(D2714),"|",TRIM(D2714),"|",E2714,"|",SUBSTITUTE(SUBSTITUTE(F2714,CHAR(10),""),CHAR(13),""),"|")</f>
        <v>Preet|IP300002|01|01|未核实||</v>
      </c>
    </row>
    <row r="2715" spans="1:13" s="17" customFormat="1" ht="12">
      <c r="A2715" s="10" t="s">
        <v>34</v>
      </c>
      <c r="B2715" s="26"/>
      <c r="C2715" s="26" t="s">
        <v>527</v>
      </c>
      <c r="D2715" s="26" t="s">
        <v>9986</v>
      </c>
      <c r="E2715" s="22" t="s">
        <v>10739</v>
      </c>
      <c r="F2715" s="26"/>
      <c r="G2715" s="26"/>
      <c r="H2715" s="26"/>
      <c r="I2715" s="26"/>
      <c r="J2715" s="26"/>
      <c r="K2715" s="22"/>
      <c r="L2715" s="22"/>
      <c r="M2715" s="24" t="str">
        <f>CONCATENATE("Preet|",VLOOKUP(C2715,数据标准!E:AF,28,FALSE),"|",TRIM(D2715),"|",TRIM(D2715),"|",E2715,"|",SUBSTITUTE(SUBSTITUTE(F2715,CHAR(10),""),CHAR(13),""),"|")</f>
        <v>Preet|IP300002|02|02|真实||</v>
      </c>
    </row>
    <row r="2716" spans="1:13" s="17" customFormat="1" ht="12">
      <c r="A2716" s="10" t="s">
        <v>34</v>
      </c>
      <c r="B2716" s="26"/>
      <c r="C2716" s="26" t="s">
        <v>527</v>
      </c>
      <c r="D2716" s="26" t="s">
        <v>9988</v>
      </c>
      <c r="E2716" s="22" t="s">
        <v>10740</v>
      </c>
      <c r="F2716" s="26"/>
      <c r="G2716" s="26"/>
      <c r="H2716" s="26"/>
      <c r="I2716" s="26"/>
      <c r="J2716" s="26"/>
      <c r="K2716" s="22"/>
      <c r="L2716" s="22"/>
      <c r="M2716" s="24" t="str">
        <f>CONCATENATE("Preet|",VLOOKUP(C2716,数据标准!E:AF,28,FALSE),"|",TRIM(D2716),"|",TRIM(D2716),"|",E2716,"|",SUBSTITUTE(SUBSTITUTE(F2716,CHAR(10),""),CHAR(13),""),"|")</f>
        <v>Preet|IP300002|03|03|虚假||</v>
      </c>
    </row>
    <row r="2717" spans="1:13" s="17" customFormat="1" ht="12">
      <c r="A2717" s="10" t="s">
        <v>34</v>
      </c>
      <c r="B2717" s="26"/>
      <c r="C2717" s="26" t="s">
        <v>527</v>
      </c>
      <c r="D2717" s="26" t="s">
        <v>9990</v>
      </c>
      <c r="E2717" s="22" t="s">
        <v>10741</v>
      </c>
      <c r="F2717" s="26"/>
      <c r="G2717" s="26"/>
      <c r="H2717" s="26"/>
      <c r="I2717" s="26"/>
      <c r="J2717" s="26"/>
      <c r="K2717" s="22"/>
      <c r="L2717" s="22"/>
      <c r="M2717" s="24" t="str">
        <f>CONCATENATE("Preet|",VLOOKUP(C2717,数据标准!E:AF,28,FALSE),"|",TRIM(D2717),"|",TRIM(D2717),"|",E2717,"|",SUBSTITUTE(SUBSTITUTE(F2717,CHAR(10),""),CHAR(13),""),"|")</f>
        <v>Preet|IP300002|04|04|假名||</v>
      </c>
    </row>
    <row r="2718" spans="1:13" s="17" customFormat="1" ht="12">
      <c r="A2718" s="10" t="s">
        <v>34</v>
      </c>
      <c r="B2718" s="26"/>
      <c r="C2718" s="26" t="s">
        <v>527</v>
      </c>
      <c r="D2718" s="26" t="s">
        <v>9992</v>
      </c>
      <c r="E2718" s="22" t="s">
        <v>10742</v>
      </c>
      <c r="F2718" s="26"/>
      <c r="G2718" s="26"/>
      <c r="H2718" s="26"/>
      <c r="I2718" s="26"/>
      <c r="J2718" s="26"/>
      <c r="K2718" s="22"/>
      <c r="L2718" s="22"/>
      <c r="M2718" s="24" t="str">
        <f>CONCATENATE("Preet|",VLOOKUP(C2718,数据标准!E:AF,28,FALSE),"|",TRIM(D2718),"|",TRIM(D2718),"|",E2718,"|",SUBSTITUTE(SUBSTITUTE(F2718,CHAR(10),""),CHAR(13),""),"|")</f>
        <v>Preet|IP300002|05|05|匿名||</v>
      </c>
    </row>
    <row r="2719" spans="1:13" s="17" customFormat="1" ht="12">
      <c r="A2719" s="10" t="s">
        <v>34</v>
      </c>
      <c r="B2719" s="26"/>
      <c r="C2719" s="26" t="s">
        <v>527</v>
      </c>
      <c r="D2719" s="26" t="s">
        <v>9994</v>
      </c>
      <c r="E2719" s="22" t="s">
        <v>10743</v>
      </c>
      <c r="F2719" s="26"/>
      <c r="G2719" s="26"/>
      <c r="H2719" s="26"/>
      <c r="I2719" s="26"/>
      <c r="J2719" s="26"/>
      <c r="K2719" s="22"/>
      <c r="L2719" s="22"/>
      <c r="M2719" s="24" t="str">
        <f>CONCATENATE("Preet|",VLOOKUP(C2719,数据标准!E:AF,28,FALSE),"|",TRIM(D2719),"|",TRIM(D2719),"|",E2719,"|",SUBSTITUTE(SUBSTITUTE(F2719,CHAR(10),""),CHAR(13),""),"|")</f>
        <v>Preet|IP300002|06|06|无法核实||</v>
      </c>
    </row>
    <row r="2720" spans="1:13" s="17" customFormat="1" ht="12">
      <c r="A2720" s="10" t="s">
        <v>34</v>
      </c>
      <c r="B2720" s="26"/>
      <c r="C2720" s="26" t="s">
        <v>527</v>
      </c>
      <c r="D2720" s="26" t="s">
        <v>9998</v>
      </c>
      <c r="E2720" s="22" t="s">
        <v>10744</v>
      </c>
      <c r="F2720" s="26"/>
      <c r="G2720" s="26"/>
      <c r="H2720" s="26"/>
      <c r="I2720" s="26"/>
      <c r="J2720" s="26"/>
      <c r="K2720" s="22"/>
      <c r="L2720" s="22"/>
      <c r="M2720" s="24" t="str">
        <f>CONCATENATE("Preet|",VLOOKUP(C2720,数据标准!E:AF,28,FALSE),"|",TRIM(D2720),"|",TRIM(D2720),"|",E2720,"|",SUBSTITUTE(SUBSTITUTE(F2720,CHAR(10),""),CHAR(13),""),"|")</f>
        <v>Preet|IP300002|08|08|已发生需核查交易||</v>
      </c>
    </row>
    <row r="2721" spans="1:13" s="17" customFormat="1" ht="12">
      <c r="A2721" s="10" t="s">
        <v>34</v>
      </c>
      <c r="B2721" s="26"/>
      <c r="C2721" s="26" t="s">
        <v>527</v>
      </c>
      <c r="D2721" s="26" t="s">
        <v>10000</v>
      </c>
      <c r="E2721" s="22" t="s">
        <v>10745</v>
      </c>
      <c r="F2721" s="26"/>
      <c r="G2721" s="26"/>
      <c r="H2721" s="26"/>
      <c r="I2721" s="26"/>
      <c r="J2721" s="26"/>
      <c r="K2721" s="22"/>
      <c r="L2721" s="22"/>
      <c r="M2721" s="24" t="str">
        <f>CONCATENATE("Preet|",VLOOKUP(C2721,数据标准!E:AF,28,FALSE),"|",TRIM(D2721),"|",TRIM(D2721),"|",E2721,"|",SUBSTITUTE(SUBSTITUTE(F2721,CHAR(10),""),CHAR(13),""),"|")</f>
        <v>Preet|IP300002|09|09|暂不核实||</v>
      </c>
    </row>
    <row r="2722" spans="1:13" s="17" customFormat="1" ht="12">
      <c r="A2722" s="10" t="s">
        <v>189</v>
      </c>
      <c r="B2722" s="26"/>
      <c r="C2722" s="26" t="s">
        <v>4295</v>
      </c>
      <c r="D2722" s="26">
        <v>1</v>
      </c>
      <c r="E2722" s="22" t="s">
        <v>10746</v>
      </c>
      <c r="F2722" s="26"/>
      <c r="G2722" s="26"/>
      <c r="H2722" s="26"/>
      <c r="I2722" s="26"/>
      <c r="J2722" s="26"/>
      <c r="K2722" s="22"/>
      <c r="L2722" s="22"/>
      <c r="M2722" s="24" t="str">
        <f>CONCATENATE("Preet|",VLOOKUP(C2722,数据标准!E:AF,28,FALSE),"|",TRIM(D2722),"|",TRIM(D2722),"|",E2722,"|",SUBSTITUTE(SUBSTITUTE(F2722,CHAR(10),""),CHAR(13),""),"|")</f>
        <v>Preet|RI000001|1|1|领用||</v>
      </c>
    </row>
    <row r="2723" spans="1:13" s="17" customFormat="1" ht="12">
      <c r="A2723" s="10" t="s">
        <v>189</v>
      </c>
      <c r="B2723" s="26"/>
      <c r="C2723" s="26" t="s">
        <v>4295</v>
      </c>
      <c r="D2723" s="26">
        <v>2</v>
      </c>
      <c r="E2723" s="22" t="s">
        <v>10747</v>
      </c>
      <c r="F2723" s="26"/>
      <c r="G2723" s="26"/>
      <c r="H2723" s="26"/>
      <c r="I2723" s="26"/>
      <c r="J2723" s="26"/>
      <c r="K2723" s="22"/>
      <c r="L2723" s="22"/>
      <c r="M2723" s="24" t="str">
        <f>CONCATENATE("Preet|",VLOOKUP(C2723,数据标准!E:AF,28,FALSE),"|",TRIM(D2723),"|",TRIM(D2723),"|",E2723,"|",SUBSTITUTE(SUBSTITUTE(F2723,CHAR(10),""),CHAR(13),""),"|")</f>
        <v>Preet|RI000001|2|2|空白||</v>
      </c>
    </row>
    <row r="2724" spans="1:13" s="17" customFormat="1" ht="12">
      <c r="A2724" s="10" t="s">
        <v>189</v>
      </c>
      <c r="B2724" s="26"/>
      <c r="C2724" s="26" t="s">
        <v>4295</v>
      </c>
      <c r="D2724" s="26">
        <v>3</v>
      </c>
      <c r="E2724" s="22" t="s">
        <v>10748</v>
      </c>
      <c r="F2724" s="26"/>
      <c r="G2724" s="26"/>
      <c r="H2724" s="26"/>
      <c r="I2724" s="26"/>
      <c r="J2724" s="26"/>
      <c r="K2724" s="22"/>
      <c r="L2724" s="22"/>
      <c r="M2724" s="24" t="str">
        <f>CONCATENATE("Preet|",VLOOKUP(C2724,数据标准!E:AF,28,FALSE),"|",TRIM(D2724),"|",TRIM(D2724),"|",E2724,"|",SUBSTITUTE(SUBSTITUTE(F2724,CHAR(10),""),CHAR(13),""),"|")</f>
        <v>Preet|RI000001|3|3|使用||</v>
      </c>
    </row>
    <row r="2725" spans="1:13" s="17" customFormat="1" ht="12">
      <c r="A2725" s="10" t="s">
        <v>189</v>
      </c>
      <c r="B2725" s="26"/>
      <c r="C2725" s="26" t="s">
        <v>4295</v>
      </c>
      <c r="D2725" s="26">
        <v>4</v>
      </c>
      <c r="E2725" s="22" t="s">
        <v>10722</v>
      </c>
      <c r="F2725" s="26"/>
      <c r="G2725" s="26"/>
      <c r="H2725" s="26"/>
      <c r="I2725" s="26"/>
      <c r="J2725" s="26"/>
      <c r="K2725" s="22"/>
      <c r="L2725" s="22"/>
      <c r="M2725" s="24" t="str">
        <f>CONCATENATE("Preet|",VLOOKUP(C2725,数据标准!E:AF,28,FALSE),"|",TRIM(D2725),"|",TRIM(D2725),"|",E2725,"|",SUBSTITUTE(SUBSTITUTE(F2725,CHAR(10),""),CHAR(13),""),"|")</f>
        <v>Preet|RI000001|4|4|作废||</v>
      </c>
    </row>
    <row r="2726" spans="1:13" s="17" customFormat="1" ht="12">
      <c r="A2726" s="10" t="s">
        <v>189</v>
      </c>
      <c r="B2726" s="26"/>
      <c r="C2726" s="26" t="s">
        <v>4295</v>
      </c>
      <c r="D2726" s="26">
        <v>5</v>
      </c>
      <c r="E2726" s="22" t="s">
        <v>10749</v>
      </c>
      <c r="F2726" s="26"/>
      <c r="G2726" s="26"/>
      <c r="H2726" s="26"/>
      <c r="I2726" s="26"/>
      <c r="J2726" s="26"/>
      <c r="K2726" s="22"/>
      <c r="L2726" s="22"/>
      <c r="M2726" s="24" t="str">
        <f>CONCATENATE("Preet|",VLOOKUP(C2726,数据标准!E:AF,28,FALSE),"|",TRIM(D2726),"|",TRIM(D2726),"|",E2726,"|",SUBSTITUTE(SUBSTITUTE(F2726,CHAR(10),""),CHAR(13),""),"|")</f>
        <v>Preet|RI000001|5|5|待销毁||</v>
      </c>
    </row>
    <row r="2727" spans="1:13" s="17" customFormat="1" ht="12">
      <c r="A2727" s="10" t="s">
        <v>189</v>
      </c>
      <c r="B2727" s="26"/>
      <c r="C2727" s="26" t="s">
        <v>4295</v>
      </c>
      <c r="D2727" s="26">
        <v>6</v>
      </c>
      <c r="E2727" s="22" t="s">
        <v>10750</v>
      </c>
      <c r="F2727" s="26"/>
      <c r="G2727" s="26"/>
      <c r="H2727" s="26"/>
      <c r="I2727" s="26"/>
      <c r="J2727" s="26"/>
      <c r="K2727" s="22"/>
      <c r="L2727" s="22"/>
      <c r="M2727" s="24" t="str">
        <f>CONCATENATE("Preet|",VLOOKUP(C2727,数据标准!E:AF,28,FALSE),"|",TRIM(D2727),"|",TRIM(D2727),"|",E2727,"|",SUBSTITUTE(SUBSTITUTE(F2727,CHAR(10),""),CHAR(13),""),"|")</f>
        <v>Preet|RI000001|6|6|已销毁||</v>
      </c>
    </row>
    <row r="2728" spans="1:13" s="17" customFormat="1" ht="12">
      <c r="A2728" s="10" t="s">
        <v>189</v>
      </c>
      <c r="B2728" s="26"/>
      <c r="C2728" s="26" t="s">
        <v>4295</v>
      </c>
      <c r="D2728" s="26">
        <v>7</v>
      </c>
      <c r="E2728" s="22" t="s">
        <v>10751</v>
      </c>
      <c r="F2728" s="26"/>
      <c r="G2728" s="26"/>
      <c r="H2728" s="26"/>
      <c r="I2728" s="26"/>
      <c r="J2728" s="26"/>
      <c r="K2728" s="22"/>
      <c r="L2728" s="22"/>
      <c r="M2728" s="24" t="str">
        <f>CONCATENATE("Preet|",VLOOKUP(C2728,数据标准!E:AF,28,FALSE),"|",TRIM(D2728),"|",TRIM(D2728),"|",E2728,"|",SUBSTITUTE(SUBSTITUTE(F2728,CHAR(10),""),CHAR(13),""),"|")</f>
        <v>Preet|RI000001|7|7|已上缴||</v>
      </c>
    </row>
    <row r="2729" spans="1:13" s="17" customFormat="1" ht="12">
      <c r="A2729" s="10" t="s">
        <v>189</v>
      </c>
      <c r="B2729" s="26"/>
      <c r="C2729" s="26" t="s">
        <v>4295</v>
      </c>
      <c r="D2729" s="26">
        <v>8</v>
      </c>
      <c r="E2729" s="22" t="s">
        <v>10752</v>
      </c>
      <c r="F2729" s="26"/>
      <c r="G2729" s="26"/>
      <c r="H2729" s="26"/>
      <c r="I2729" s="26"/>
      <c r="J2729" s="26"/>
      <c r="K2729" s="22"/>
      <c r="L2729" s="22"/>
      <c r="M2729" s="24" t="str">
        <f>CONCATENATE("Preet|",VLOOKUP(C2729,数据标准!E:AF,28,FALSE),"|",TRIM(D2729),"|",TRIM(D2729),"|",E2729,"|",SUBSTITUTE(SUBSTITUTE(F2729,CHAR(10),""),CHAR(13),""),"|")</f>
        <v>Preet|RI000001|8|8|支行申领预分配||</v>
      </c>
    </row>
    <row r="2730" spans="1:13" s="17" customFormat="1" ht="12">
      <c r="A2730" s="10" t="s">
        <v>189</v>
      </c>
      <c r="B2730" s="26"/>
      <c r="C2730" s="26" t="s">
        <v>4295</v>
      </c>
      <c r="D2730" s="26">
        <v>9</v>
      </c>
      <c r="E2730" s="22" t="s">
        <v>10753</v>
      </c>
      <c r="F2730" s="26"/>
      <c r="G2730" s="26"/>
      <c r="H2730" s="26"/>
      <c r="I2730" s="26"/>
      <c r="J2730" s="26"/>
      <c r="K2730" s="22"/>
      <c r="L2730" s="22"/>
      <c r="M2730" s="24" t="str">
        <f>CONCATENATE("Preet|",VLOOKUP(C2730,数据标准!E:AF,28,FALSE),"|",TRIM(D2730),"|",TRIM(D2730),"|",E2730,"|",SUBSTITUTE(SUBSTITUTE(F2730,CHAR(10),""),CHAR(13),""),"|")</f>
        <v>Preet|RI000001|9|9|用户申领预分配||</v>
      </c>
    </row>
    <row r="2731" spans="1:13" s="17" customFormat="1" ht="12">
      <c r="A2731" s="10" t="s">
        <v>189</v>
      </c>
      <c r="B2731" s="26"/>
      <c r="C2731" s="26" t="s">
        <v>3773</v>
      </c>
      <c r="D2731" s="26">
        <v>1</v>
      </c>
      <c r="E2731" s="22" t="s">
        <v>10754</v>
      </c>
      <c r="F2731" s="26"/>
      <c r="G2731" s="26"/>
      <c r="H2731" s="26"/>
      <c r="I2731" s="26"/>
      <c r="J2731" s="26"/>
      <c r="K2731" s="22"/>
      <c r="L2731" s="22"/>
      <c r="M2731" s="24" t="str">
        <f>CONCATENATE("Preet|",VLOOKUP(C2731,数据标准!E:AF,28,FALSE),"|",TRIM(D2731),"|",TRIM(D2731),"|",E2731,"|",SUBSTITUTE(SUBSTITUTE(F2731,CHAR(10),""),CHAR(13),""),"|")</f>
        <v>Preet|AR000012|1|1|卡||</v>
      </c>
    </row>
    <row r="2732" spans="1:13" s="17" customFormat="1" ht="12">
      <c r="A2732" s="10" t="s">
        <v>189</v>
      </c>
      <c r="B2732" s="26"/>
      <c r="C2732" s="26" t="s">
        <v>3773</v>
      </c>
      <c r="D2732" s="26">
        <v>2</v>
      </c>
      <c r="E2732" s="22" t="s">
        <v>10755</v>
      </c>
      <c r="F2732" s="26"/>
      <c r="G2732" s="26"/>
      <c r="H2732" s="26"/>
      <c r="I2732" s="26"/>
      <c r="J2732" s="26"/>
      <c r="K2732" s="22"/>
      <c r="L2732" s="22"/>
      <c r="M2732" s="24" t="str">
        <f>CONCATENATE("Preet|",VLOOKUP(C2732,数据标准!E:AF,28,FALSE),"|",TRIM(D2732),"|",TRIM(D2732),"|",E2732,"|",SUBSTITUTE(SUBSTITUTE(F2732,CHAR(10),""),CHAR(13),""),"|")</f>
        <v>Preet|AR000012|2|2|折||</v>
      </c>
    </row>
    <row r="2733" spans="1:13" s="17" customFormat="1" ht="12">
      <c r="A2733" s="10" t="s">
        <v>189</v>
      </c>
      <c r="B2733" s="26"/>
      <c r="C2733" s="26" t="s">
        <v>3773</v>
      </c>
      <c r="D2733" s="26">
        <v>3</v>
      </c>
      <c r="E2733" s="22" t="s">
        <v>10756</v>
      </c>
      <c r="F2733" s="26"/>
      <c r="G2733" s="26"/>
      <c r="H2733" s="26"/>
      <c r="I2733" s="26"/>
      <c r="J2733" s="26"/>
      <c r="K2733" s="22"/>
      <c r="L2733" s="22"/>
      <c r="M2733" s="24" t="str">
        <f>CONCATENATE("Preet|",VLOOKUP(C2733,数据标准!E:AF,28,FALSE),"|",TRIM(D2733),"|",TRIM(D2733),"|",E2733,"|",SUBSTITUTE(SUBSTITUTE(F2733,CHAR(10),""),CHAR(13),""),"|")</f>
        <v>Preet|AR000012|3|3|单||</v>
      </c>
    </row>
    <row r="2734" spans="1:13" s="17" customFormat="1" ht="12">
      <c r="A2734" s="10" t="s">
        <v>189</v>
      </c>
      <c r="B2734" s="26"/>
      <c r="C2734" s="26" t="s">
        <v>3773</v>
      </c>
      <c r="D2734" s="26">
        <v>4</v>
      </c>
      <c r="E2734" s="22" t="s">
        <v>10757</v>
      </c>
      <c r="F2734" s="26"/>
      <c r="G2734" s="26"/>
      <c r="H2734" s="26"/>
      <c r="I2734" s="26"/>
      <c r="J2734" s="26"/>
      <c r="K2734" s="22"/>
      <c r="L2734" s="22"/>
      <c r="M2734" s="24" t="str">
        <f>CONCATENATE("Preet|",VLOOKUP(C2734,数据标准!E:AF,28,FALSE),"|",TRIM(D2734),"|",TRIM(D2734),"|",E2734,"|",SUBSTITUTE(SUBSTITUTE(F2734,CHAR(10),""),CHAR(13),""),"|")</f>
        <v>Preet|AR000012|4|4|其它||</v>
      </c>
    </row>
    <row r="2735" spans="1:13" s="17" customFormat="1" ht="12">
      <c r="A2735" s="10" t="s">
        <v>189</v>
      </c>
      <c r="B2735" s="26"/>
      <c r="C2735" s="26" t="s">
        <v>3773</v>
      </c>
      <c r="D2735" s="26">
        <v>5</v>
      </c>
      <c r="E2735" s="22" t="s">
        <v>10758</v>
      </c>
      <c r="F2735" s="26"/>
      <c r="G2735" s="26"/>
      <c r="H2735" s="26"/>
      <c r="I2735" s="26"/>
      <c r="J2735" s="26"/>
      <c r="K2735" s="22"/>
      <c r="L2735" s="22"/>
      <c r="M2735" s="24" t="str">
        <f>CONCATENATE("Preet|",VLOOKUP(C2735,数据标准!E:AF,28,FALSE),"|",TRIM(D2735),"|",TRIM(D2735),"|",E2735,"|",SUBSTITUTE(SUBSTITUTE(F2735,CHAR(10),""),CHAR(13),""),"|")</f>
        <v>Preet|AR000012|5|5|无介质||</v>
      </c>
    </row>
    <row r="2736" spans="1:13" s="17" customFormat="1" ht="12">
      <c r="A2736" s="10" t="s">
        <v>34</v>
      </c>
      <c r="B2736" s="26"/>
      <c r="C2736" s="26" t="s">
        <v>632</v>
      </c>
      <c r="D2736" s="26" t="s">
        <v>9984</v>
      </c>
      <c r="E2736" s="22" t="s">
        <v>10759</v>
      </c>
      <c r="F2736" s="26"/>
      <c r="G2736" s="26"/>
      <c r="H2736" s="26"/>
      <c r="I2736" s="26"/>
      <c r="J2736" s="26"/>
      <c r="K2736" s="22"/>
      <c r="L2736" s="22"/>
      <c r="M2736" s="24" t="str">
        <f>CONCATENATE("Preet|",VLOOKUP(C2736,数据标准!E:AF,28,FALSE),"|",TRIM(D2736),"|",TRIM(D2736),"|",E2736,"|",SUBSTITUTE(SUBSTITUTE(F2736,CHAR(10),""),CHAR(13),""),"|")</f>
        <v>Preet|IP300019|01|01|仅为中国税收居民||</v>
      </c>
    </row>
    <row r="2737" spans="1:13" s="17" customFormat="1" ht="12">
      <c r="A2737" s="10" t="s">
        <v>34</v>
      </c>
      <c r="B2737" s="26"/>
      <c r="C2737" s="26" t="s">
        <v>632</v>
      </c>
      <c r="D2737" s="26" t="s">
        <v>9986</v>
      </c>
      <c r="E2737" s="22" t="s">
        <v>10760</v>
      </c>
      <c r="F2737" s="26"/>
      <c r="G2737" s="26"/>
      <c r="H2737" s="26"/>
      <c r="I2737" s="26"/>
      <c r="J2737" s="26"/>
      <c r="K2737" s="22"/>
      <c r="L2737" s="22"/>
      <c r="M2737" s="24" t="str">
        <f>CONCATENATE("Preet|",VLOOKUP(C2737,数据标准!E:AF,28,FALSE),"|",TRIM(D2737),"|",TRIM(D2737),"|",E2737,"|",SUBSTITUTE(SUBSTITUTE(F2737,CHAR(10),""),CHAR(13),""),"|")</f>
        <v>Preet|IP300019|02|02|仅为非居民||</v>
      </c>
    </row>
    <row r="2738" spans="1:13" s="17" customFormat="1" ht="12">
      <c r="A2738" s="10" t="s">
        <v>34</v>
      </c>
      <c r="B2738" s="26"/>
      <c r="C2738" s="26" t="s">
        <v>632</v>
      </c>
      <c r="D2738" s="26" t="s">
        <v>9988</v>
      </c>
      <c r="E2738" s="22" t="s">
        <v>10761</v>
      </c>
      <c r="F2738" s="26"/>
      <c r="G2738" s="26"/>
      <c r="H2738" s="26"/>
      <c r="I2738" s="26"/>
      <c r="J2738" s="26"/>
      <c r="K2738" s="22"/>
      <c r="L2738" s="22"/>
      <c r="M2738" s="24" t="str">
        <f>CONCATENATE("Preet|",VLOOKUP(C2738,数据标准!E:AF,28,FALSE),"|",TRIM(D2738),"|",TRIM(D2738),"|",E2738,"|",SUBSTITUTE(SUBSTITUTE(F2738,CHAR(10),""),CHAR(13),""),"|")</f>
        <v>Preet|IP300019|03|03|即使中国税收居民又是其他国家(地区)税收居民||</v>
      </c>
    </row>
    <row r="2739" spans="1:13" s="17" customFormat="1" ht="12">
      <c r="A2739" s="10" t="s">
        <v>34</v>
      </c>
      <c r="B2739" s="26"/>
      <c r="C2739" s="26" t="s">
        <v>640</v>
      </c>
      <c r="D2739" s="26" t="s">
        <v>9984</v>
      </c>
      <c r="E2739" s="22" t="s">
        <v>10762</v>
      </c>
      <c r="F2739" s="26"/>
      <c r="G2739" s="26"/>
      <c r="H2739" s="26"/>
      <c r="I2739" s="26"/>
      <c r="J2739" s="26"/>
      <c r="K2739" s="22"/>
      <c r="L2739" s="22"/>
      <c r="M2739" s="24" t="str">
        <f>CONCATENATE("Preet|",VLOOKUP(C2739,数据标准!E:AF,28,FALSE),"|",TRIM(D2739),"|",TRIM(D2739),"|",E2739,"|",SUBSTITUTE(SUBSTITUTE(F2739,CHAR(10),""),CHAR(13),""),"|")</f>
        <v>Preet|IP300020|01|01|居民国（地区）不发放纳税人识别号||</v>
      </c>
    </row>
    <row r="2740" spans="1:13" s="17" customFormat="1" ht="12">
      <c r="A2740" s="10" t="s">
        <v>34</v>
      </c>
      <c r="B2740" s="26"/>
      <c r="C2740" s="26" t="s">
        <v>640</v>
      </c>
      <c r="D2740" s="26" t="s">
        <v>9986</v>
      </c>
      <c r="E2740" s="22" t="s">
        <v>10763</v>
      </c>
      <c r="F2740" s="26"/>
      <c r="G2740" s="26"/>
      <c r="H2740" s="26"/>
      <c r="I2740" s="26"/>
      <c r="J2740" s="26"/>
      <c r="K2740" s="22"/>
      <c r="L2740" s="22"/>
      <c r="M2740" s="24" t="str">
        <f>CONCATENATE("Preet|",VLOOKUP(C2740,数据标准!E:AF,28,FALSE),"|",TRIM(D2740),"|",TRIM(D2740),"|",E2740,"|",SUBSTITUTE(SUBSTITUTE(F2740,CHAR(10),""),CHAR(13),""),"|")</f>
        <v>Preet|IP300020|02|02|账户持有人未能取得纳税人识别号||</v>
      </c>
    </row>
    <row r="2741" spans="1:13" s="17" customFormat="1" ht="12">
      <c r="A2741" s="10" t="s">
        <v>34</v>
      </c>
      <c r="B2741" s="26"/>
      <c r="C2741" s="26" t="s">
        <v>458</v>
      </c>
      <c r="D2741" s="26" t="s">
        <v>9982</v>
      </c>
      <c r="E2741" s="22" t="s">
        <v>9983</v>
      </c>
      <c r="F2741" s="26"/>
      <c r="G2741" s="26"/>
      <c r="H2741" s="26"/>
      <c r="I2741" s="26"/>
      <c r="J2741" s="26"/>
      <c r="K2741" s="22"/>
      <c r="L2741" s="22"/>
      <c r="M2741" s="24" t="str">
        <f>CONCATENATE("Preet|",VLOOKUP(C2741,数据标准!E:AF,28,FALSE),"|",TRIM(D2741),"|",TRIM(D2741),"|",E2741,"|",SUBSTITUTE(SUBSTITUTE(F2741,CHAR(10),""),CHAR(13),""),"|")</f>
        <v>Preet|IP100009|00|00|未知||</v>
      </c>
    </row>
    <row r="2742" spans="1:13" s="17" customFormat="1" ht="12">
      <c r="A2742" s="10" t="s">
        <v>34</v>
      </c>
      <c r="B2742" s="26"/>
      <c r="C2742" s="26" t="s">
        <v>458</v>
      </c>
      <c r="D2742" s="26" t="s">
        <v>9984</v>
      </c>
      <c r="E2742" s="22" t="s">
        <v>10764</v>
      </c>
      <c r="F2742" s="26"/>
      <c r="G2742" s="26"/>
      <c r="H2742" s="26"/>
      <c r="I2742" s="26"/>
      <c r="J2742" s="26"/>
      <c r="K2742" s="22"/>
      <c r="L2742" s="22"/>
      <c r="M2742" s="24" t="str">
        <f>CONCATENATE("Preet|",VLOOKUP(C2742,数据标准!E:AF,28,FALSE),"|",TRIM(D2742),"|",TRIM(D2742),"|",E2742,"|",SUBSTITUTE(SUBSTITUTE(F2742,CHAR(10),""),CHAR(13),""),"|")</f>
        <v>Preet|IP100009|01|01|博士及以上||</v>
      </c>
    </row>
    <row r="2743" spans="1:13" s="17" customFormat="1" ht="12">
      <c r="A2743" s="10" t="s">
        <v>34</v>
      </c>
      <c r="B2743" s="26"/>
      <c r="C2743" s="26" t="s">
        <v>458</v>
      </c>
      <c r="D2743" s="26">
        <v>10</v>
      </c>
      <c r="E2743" s="22" t="s">
        <v>10765</v>
      </c>
      <c r="F2743" s="26"/>
      <c r="G2743" s="26"/>
      <c r="H2743" s="26"/>
      <c r="I2743" s="26"/>
      <c r="J2743" s="26"/>
      <c r="K2743" s="22"/>
      <c r="L2743" s="22"/>
      <c r="M2743" s="24" t="str">
        <f>CONCATENATE("Preet|",VLOOKUP(C2743,数据标准!E:AF,28,FALSE),"|",TRIM(D2743),"|",TRIM(D2743),"|",E2743,"|",SUBSTITUTE(SUBSTITUTE(F2743,CHAR(10),""),CHAR(13),""),"|")</f>
        <v>Preet|IP100009|10|10|硕士/双学位||</v>
      </c>
    </row>
    <row r="2744" spans="1:13" s="17" customFormat="1" ht="12">
      <c r="A2744" s="10" t="s">
        <v>34</v>
      </c>
      <c r="B2744" s="26"/>
      <c r="C2744" s="26" t="s">
        <v>458</v>
      </c>
      <c r="D2744" s="26">
        <v>20</v>
      </c>
      <c r="E2744" s="22" t="s">
        <v>10766</v>
      </c>
      <c r="F2744" s="26"/>
      <c r="G2744" s="26"/>
      <c r="H2744" s="26"/>
      <c r="I2744" s="26"/>
      <c r="J2744" s="26"/>
      <c r="K2744" s="22"/>
      <c r="L2744" s="22"/>
      <c r="M2744" s="24" t="str">
        <f>CONCATENATE("Preet|",VLOOKUP(C2744,数据标准!E:AF,28,FALSE),"|",TRIM(D2744),"|",TRIM(D2744),"|",E2744,"|",SUBSTITUTE(SUBSTITUTE(F2744,CHAR(10),""),CHAR(13),""),"|")</f>
        <v>Preet|IP100009|20|20|大学本科||</v>
      </c>
    </row>
    <row r="2745" spans="1:13" s="17" customFormat="1" ht="12">
      <c r="A2745" s="10" t="s">
        <v>34</v>
      </c>
      <c r="B2745" s="26"/>
      <c r="C2745" s="26" t="s">
        <v>458</v>
      </c>
      <c r="D2745" s="26">
        <v>30</v>
      </c>
      <c r="E2745" s="22" t="s">
        <v>10767</v>
      </c>
      <c r="F2745" s="26"/>
      <c r="G2745" s="26"/>
      <c r="H2745" s="26"/>
      <c r="I2745" s="26"/>
      <c r="J2745" s="26"/>
      <c r="K2745" s="22"/>
      <c r="L2745" s="22"/>
      <c r="M2745" s="24" t="str">
        <f>CONCATENATE("Preet|",VLOOKUP(C2745,数据标准!E:AF,28,FALSE),"|",TRIM(D2745),"|",TRIM(D2745),"|",E2745,"|",SUBSTITUTE(SUBSTITUTE(F2745,CHAR(10),""),CHAR(13),""),"|")</f>
        <v>Preet|IP100009|30|30|大专和专科学校||</v>
      </c>
    </row>
    <row r="2746" spans="1:13" s="17" customFormat="1" ht="12">
      <c r="A2746" s="10" t="s">
        <v>34</v>
      </c>
      <c r="B2746" s="26"/>
      <c r="C2746" s="26" t="s">
        <v>458</v>
      </c>
      <c r="D2746" s="26">
        <v>40</v>
      </c>
      <c r="E2746" s="22" t="s">
        <v>10768</v>
      </c>
      <c r="F2746" s="26"/>
      <c r="G2746" s="26"/>
      <c r="H2746" s="26"/>
      <c r="I2746" s="26"/>
      <c r="J2746" s="26"/>
      <c r="K2746" s="22"/>
      <c r="L2746" s="22"/>
      <c r="M2746" s="24" t="str">
        <f>CONCATENATE("Preet|",VLOOKUP(C2746,数据标准!E:AF,28,FALSE),"|",TRIM(D2746),"|",TRIM(D2746),"|",E2746,"|",SUBSTITUTE(SUBSTITUTE(F2746,CHAR(10),""),CHAR(13),""),"|")</f>
        <v>Preet|IP100009|40|40|中专和中等技校||</v>
      </c>
    </row>
    <row r="2747" spans="1:13" s="17" customFormat="1" ht="12">
      <c r="A2747" s="10" t="s">
        <v>34</v>
      </c>
      <c r="B2747" s="26"/>
      <c r="C2747" s="26" t="s">
        <v>458</v>
      </c>
      <c r="D2747" s="26">
        <v>50</v>
      </c>
      <c r="E2747" s="22" t="s">
        <v>10769</v>
      </c>
      <c r="F2747" s="26"/>
      <c r="G2747" s="26"/>
      <c r="H2747" s="26"/>
      <c r="I2747" s="26"/>
      <c r="J2747" s="26"/>
      <c r="K2747" s="22"/>
      <c r="L2747" s="22"/>
      <c r="M2747" s="24" t="str">
        <f>CONCATENATE("Preet|",VLOOKUP(C2747,数据标准!E:AF,28,FALSE),"|",TRIM(D2747),"|",TRIM(D2747),"|",E2747,"|",SUBSTITUTE(SUBSTITUTE(F2747,CHAR(10),""),CHAR(13),""),"|")</f>
        <v>Preet|IP100009|50|50|技工学校||</v>
      </c>
    </row>
    <row r="2748" spans="1:13" s="17" customFormat="1" ht="12">
      <c r="A2748" s="10" t="s">
        <v>34</v>
      </c>
      <c r="B2748" s="26"/>
      <c r="C2748" s="26" t="s">
        <v>458</v>
      </c>
      <c r="D2748" s="26">
        <v>60</v>
      </c>
      <c r="E2748" s="22" t="s">
        <v>10770</v>
      </c>
      <c r="F2748" s="26"/>
      <c r="G2748" s="26"/>
      <c r="H2748" s="26"/>
      <c r="I2748" s="26"/>
      <c r="J2748" s="26"/>
      <c r="K2748" s="22"/>
      <c r="L2748" s="22"/>
      <c r="M2748" s="24" t="str">
        <f>CONCATENATE("Preet|",VLOOKUP(C2748,数据标准!E:AF,28,FALSE),"|",TRIM(D2748),"|",TRIM(D2748),"|",E2748,"|",SUBSTITUTE(SUBSTITUTE(F2748,CHAR(10),""),CHAR(13),""),"|")</f>
        <v>Preet|IP100009|60|60|高中或同等职业教育||</v>
      </c>
    </row>
    <row r="2749" spans="1:13" s="17" customFormat="1" ht="12">
      <c r="A2749" s="10" t="s">
        <v>34</v>
      </c>
      <c r="B2749" s="26"/>
      <c r="C2749" s="26" t="s">
        <v>458</v>
      </c>
      <c r="D2749" s="26">
        <v>70</v>
      </c>
      <c r="E2749" s="22" t="s">
        <v>10771</v>
      </c>
      <c r="F2749" s="26"/>
      <c r="G2749" s="26"/>
      <c r="H2749" s="26"/>
      <c r="I2749" s="26"/>
      <c r="J2749" s="26"/>
      <c r="K2749" s="22"/>
      <c r="L2749" s="22"/>
      <c r="M2749" s="24" t="str">
        <f>CONCATENATE("Preet|",VLOOKUP(C2749,数据标准!E:AF,28,FALSE),"|",TRIM(D2749),"|",TRIM(D2749),"|",E2749,"|",SUBSTITUTE(SUBSTITUTE(F2749,CHAR(10),""),CHAR(13),""),"|")</f>
        <v>Preet|IP100009|70|70|中学毕业||</v>
      </c>
    </row>
    <row r="2750" spans="1:13" s="17" customFormat="1" ht="12">
      <c r="A2750" s="10" t="s">
        <v>34</v>
      </c>
      <c r="B2750" s="26"/>
      <c r="C2750" s="26" t="s">
        <v>458</v>
      </c>
      <c r="D2750" s="26">
        <v>80</v>
      </c>
      <c r="E2750" s="22" t="s">
        <v>10772</v>
      </c>
      <c r="F2750" s="26"/>
      <c r="G2750" s="26"/>
      <c r="H2750" s="26"/>
      <c r="I2750" s="26"/>
      <c r="J2750" s="26"/>
      <c r="K2750" s="22"/>
      <c r="L2750" s="22"/>
      <c r="M2750" s="24" t="str">
        <f>CONCATENATE("Preet|",VLOOKUP(C2750,数据标准!E:AF,28,FALSE),"|",TRIM(D2750),"|",TRIM(D2750),"|",E2750,"|",SUBSTITUTE(SUBSTITUTE(F2750,CHAR(10),""),CHAR(13),""),"|")</f>
        <v>Preet|IP100009|80|80|小学毕业||</v>
      </c>
    </row>
    <row r="2751" spans="1:13" s="17" customFormat="1" ht="12">
      <c r="A2751" s="10" t="s">
        <v>34</v>
      </c>
      <c r="B2751" s="26"/>
      <c r="C2751" s="26" t="s">
        <v>458</v>
      </c>
      <c r="D2751" s="26">
        <v>90</v>
      </c>
      <c r="E2751" s="22" t="s">
        <v>10773</v>
      </c>
      <c r="F2751" s="26"/>
      <c r="G2751" s="26"/>
      <c r="H2751" s="26"/>
      <c r="I2751" s="26"/>
      <c r="J2751" s="26"/>
      <c r="K2751" s="22"/>
      <c r="L2751" s="22"/>
      <c r="M2751" s="24" t="str">
        <f>CONCATENATE("Preet|",VLOOKUP(C2751,数据标准!E:AF,28,FALSE),"|",TRIM(D2751),"|",TRIM(D2751),"|",E2751,"|",SUBSTITUTE(SUBSTITUTE(F2751,CHAR(10),""),CHAR(13),""),"|")</f>
        <v>Preet|IP100009|90|90|文盲/半文盲||</v>
      </c>
    </row>
    <row r="2752" spans="1:13" s="17" customFormat="1" ht="12">
      <c r="A2752" s="10" t="s">
        <v>34</v>
      </c>
      <c r="B2752" s="26"/>
      <c r="C2752" s="26" t="s">
        <v>458</v>
      </c>
      <c r="D2752" s="26">
        <v>99</v>
      </c>
      <c r="E2752" s="22" t="s">
        <v>10099</v>
      </c>
      <c r="F2752" s="26"/>
      <c r="G2752" s="26"/>
      <c r="H2752" s="26"/>
      <c r="I2752" s="26"/>
      <c r="J2752" s="26"/>
      <c r="K2752" s="22"/>
      <c r="L2752" s="22"/>
      <c r="M2752" s="24" t="str">
        <f>CONCATENATE("Preet|",VLOOKUP(C2752,数据标准!E:AF,28,FALSE),"|",TRIM(D2752),"|",TRIM(D2752),"|",E2752,"|",SUBSTITUTE(SUBSTITUTE(F2752,CHAR(10),""),CHAR(13),""),"|")</f>
        <v>Preet|IP100009|99|99|其他||</v>
      </c>
    </row>
    <row r="2753" spans="1:13" s="17" customFormat="1" ht="12">
      <c r="A2753" s="10" t="s">
        <v>189</v>
      </c>
      <c r="B2753" s="26"/>
      <c r="C2753" s="26" t="s">
        <v>3596</v>
      </c>
      <c r="D2753" s="26" t="s">
        <v>9073</v>
      </c>
      <c r="E2753" s="22" t="s">
        <v>10774</v>
      </c>
      <c r="F2753" s="26"/>
      <c r="G2753" s="26"/>
      <c r="H2753" s="26"/>
      <c r="I2753" s="26"/>
      <c r="J2753" s="26"/>
      <c r="K2753" s="22"/>
      <c r="L2753" s="22"/>
      <c r="M2753" s="24" t="str">
        <f>CONCATENATE("Preet|",VLOOKUP(C2753,数据标准!E:AF,28,FALSE),"|",TRIM(D2753),"|",TRIM(D2753),"|",E2753,"|",SUBSTITUTE(SUBSTITUTE(F2753,CHAR(10),""),CHAR(13),""),"|")</f>
        <v>Preet|FN100004|N|N|不挂账||</v>
      </c>
    </row>
    <row r="2754" spans="1:13" s="17" customFormat="1" ht="12">
      <c r="A2754" s="10" t="s">
        <v>189</v>
      </c>
      <c r="B2754" s="26"/>
      <c r="C2754" s="26" t="s">
        <v>3596</v>
      </c>
      <c r="D2754" s="26" t="s">
        <v>7887</v>
      </c>
      <c r="E2754" s="22" t="s">
        <v>10775</v>
      </c>
      <c r="F2754" s="26"/>
      <c r="G2754" s="26"/>
      <c r="H2754" s="26"/>
      <c r="I2754" s="26"/>
      <c r="J2754" s="26"/>
      <c r="K2754" s="22"/>
      <c r="L2754" s="22"/>
      <c r="M2754" s="24" t="str">
        <f>CONCATENATE("Preet|",VLOOKUP(C2754,数据标准!E:AF,28,FALSE),"|",TRIM(D2754),"|",TRIM(D2754),"|",E2754,"|",SUBSTITUTE(SUBSTITUTE(F2754,CHAR(10),""),CHAR(13),""),"|")</f>
        <v>Preet|FN100004|D|D|借方挂账||</v>
      </c>
    </row>
    <row r="2755" spans="1:13" s="17" customFormat="1" ht="12">
      <c r="A2755" s="10" t="s">
        <v>189</v>
      </c>
      <c r="B2755" s="26"/>
      <c r="C2755" s="26" t="s">
        <v>3596</v>
      </c>
      <c r="D2755" s="26" t="s">
        <v>6355</v>
      </c>
      <c r="E2755" s="22" t="s">
        <v>10776</v>
      </c>
      <c r="F2755" s="26"/>
      <c r="G2755" s="26"/>
      <c r="H2755" s="26"/>
      <c r="I2755" s="26"/>
      <c r="J2755" s="26"/>
      <c r="K2755" s="22"/>
      <c r="L2755" s="22"/>
      <c r="M2755" s="24" t="str">
        <f>CONCATENATE("Preet|",VLOOKUP(C2755,数据标准!E:AF,28,FALSE),"|",TRIM(D2755),"|",TRIM(D2755),"|",E2755,"|",SUBSTITUTE(SUBSTITUTE(F2755,CHAR(10),""),CHAR(13),""),"|")</f>
        <v>Preet|FN100004|C|C|贷方挂账||</v>
      </c>
    </row>
    <row r="2756" spans="1:13" s="17" customFormat="1" ht="12">
      <c r="A2756" s="10" t="s">
        <v>189</v>
      </c>
      <c r="B2756" s="26"/>
      <c r="C2756" s="26" t="s">
        <v>3873</v>
      </c>
      <c r="D2756" s="26">
        <v>1</v>
      </c>
      <c r="E2756" s="22" t="s">
        <v>10355</v>
      </c>
      <c r="F2756" s="26"/>
      <c r="G2756" s="26"/>
      <c r="H2756" s="26"/>
      <c r="I2756" s="26"/>
      <c r="J2756" s="26"/>
      <c r="K2756" s="22"/>
      <c r="L2756" s="22"/>
      <c r="M2756" s="24" t="str">
        <f>CONCATENATE("Preet|",VLOOKUP(C2756,数据标准!E:AF,28,FALSE),"|",TRIM(D2756),"|",TRIM(D2756),"|",E2756,"|",SUBSTITUTE(SUBSTITUTE(F2756,CHAR(10),""),CHAR(13),""),"|")</f>
        <v>Preet|AR100009|1|1|正常||</v>
      </c>
    </row>
    <row r="2757" spans="1:13" s="17" customFormat="1" ht="12">
      <c r="A2757" s="10" t="s">
        <v>189</v>
      </c>
      <c r="B2757" s="26"/>
      <c r="C2757" s="26" t="s">
        <v>3873</v>
      </c>
      <c r="D2757" s="26">
        <v>2</v>
      </c>
      <c r="E2757" s="22" t="s">
        <v>10777</v>
      </c>
      <c r="F2757" s="26"/>
      <c r="G2757" s="26"/>
      <c r="H2757" s="26"/>
      <c r="I2757" s="26"/>
      <c r="J2757" s="26"/>
      <c r="K2757" s="22"/>
      <c r="L2757" s="22"/>
      <c r="M2757" s="24" t="str">
        <f>CONCATENATE("Preet|",VLOOKUP(C2757,数据标准!E:AF,28,FALSE),"|",TRIM(D2757),"|",TRIM(D2757),"|",E2757,"|",SUBSTITUTE(SUBSTITUTE(F2757,CHAR(10),""),CHAR(13),""),"|")</f>
        <v>Preet|AR100009|2|2|临时挂失||</v>
      </c>
    </row>
    <row r="2758" spans="1:13" s="17" customFormat="1" ht="12">
      <c r="A2758" s="10" t="s">
        <v>189</v>
      </c>
      <c r="B2758" s="26"/>
      <c r="C2758" s="26" t="s">
        <v>3873</v>
      </c>
      <c r="D2758" s="26">
        <v>3</v>
      </c>
      <c r="E2758" s="22" t="s">
        <v>10778</v>
      </c>
      <c r="F2758" s="26"/>
      <c r="G2758" s="26"/>
      <c r="H2758" s="26"/>
      <c r="I2758" s="26"/>
      <c r="J2758" s="26"/>
      <c r="K2758" s="22"/>
      <c r="L2758" s="22"/>
      <c r="M2758" s="24" t="str">
        <f>CONCATENATE("Preet|",VLOOKUP(C2758,数据标准!E:AF,28,FALSE),"|",TRIM(D2758),"|",TRIM(D2758),"|",E2758,"|",SUBSTITUTE(SUBSTITUTE(F2758,CHAR(10),""),CHAR(13),""),"|")</f>
        <v>Preet|AR100009|3|3|正式挂失||</v>
      </c>
    </row>
    <row r="2759" spans="1:13" s="17" customFormat="1" ht="12">
      <c r="A2759" s="10" t="s">
        <v>97</v>
      </c>
      <c r="B2759" s="26"/>
      <c r="C2759" s="26" t="s">
        <v>2565</v>
      </c>
      <c r="D2759" s="26">
        <v>1</v>
      </c>
      <c r="E2759" s="22" t="s">
        <v>10746</v>
      </c>
      <c r="F2759" s="26"/>
      <c r="G2759" s="26"/>
      <c r="H2759" s="26"/>
      <c r="I2759" s="26"/>
      <c r="J2759" s="26"/>
      <c r="K2759" s="22"/>
      <c r="L2759" s="22"/>
      <c r="M2759" s="24" t="str">
        <f>CONCATENATE("Preet|",VLOOKUP(C2759,数据标准!E:AF,28,FALSE),"|",TRIM(D2759),"|",TRIM(D2759),"|",E2759,"|",SUBSTITUTE(SUBSTITUTE(F2759,CHAR(10),""),CHAR(13),""),"|")</f>
        <v>Preet|PD250025|1|1|领用||</v>
      </c>
    </row>
    <row r="2760" spans="1:13" s="17" customFormat="1" ht="12">
      <c r="A2760" s="10" t="s">
        <v>97</v>
      </c>
      <c r="B2760" s="26"/>
      <c r="C2760" s="26" t="s">
        <v>2565</v>
      </c>
      <c r="D2760" s="26">
        <v>2</v>
      </c>
      <c r="E2760" s="22" t="s">
        <v>10748</v>
      </c>
      <c r="F2760" s="26"/>
      <c r="G2760" s="26"/>
      <c r="H2760" s="26"/>
      <c r="I2760" s="26"/>
      <c r="J2760" s="26"/>
      <c r="K2760" s="22"/>
      <c r="L2760" s="22"/>
      <c r="M2760" s="24" t="str">
        <f>CONCATENATE("Preet|",VLOOKUP(C2760,数据标准!E:AF,28,FALSE),"|",TRIM(D2760),"|",TRIM(D2760),"|",E2760,"|",SUBSTITUTE(SUBSTITUTE(F2760,CHAR(10),""),CHAR(13),""),"|")</f>
        <v>Preet|PD250025|2|2|使用||</v>
      </c>
    </row>
    <row r="2761" spans="1:13" s="17" customFormat="1" ht="12">
      <c r="A2761" s="10" t="s">
        <v>97</v>
      </c>
      <c r="B2761" s="26"/>
      <c r="C2761" s="26" t="s">
        <v>2565</v>
      </c>
      <c r="D2761" s="26">
        <v>3</v>
      </c>
      <c r="E2761" s="22" t="s">
        <v>10779</v>
      </c>
      <c r="F2761" s="26"/>
      <c r="G2761" s="26"/>
      <c r="H2761" s="26"/>
      <c r="I2761" s="26"/>
      <c r="J2761" s="26"/>
      <c r="K2761" s="22"/>
      <c r="L2761" s="22"/>
      <c r="M2761" s="24" t="str">
        <f>CONCATENATE("Preet|",VLOOKUP(C2761,数据标准!E:AF,28,FALSE),"|",TRIM(D2761),"|",TRIM(D2761),"|",E2761,"|",SUBSTITUTE(SUBSTITUTE(F2761,CHAR(10),""),CHAR(13),""),"|")</f>
        <v>Preet|PD250025|3|3|挂失||</v>
      </c>
    </row>
    <row r="2762" spans="1:13" s="17" customFormat="1" ht="12">
      <c r="A2762" s="10" t="s">
        <v>97</v>
      </c>
      <c r="B2762" s="26"/>
      <c r="C2762" s="26" t="s">
        <v>2565</v>
      </c>
      <c r="D2762" s="26">
        <v>4</v>
      </c>
      <c r="E2762" s="22" t="s">
        <v>10722</v>
      </c>
      <c r="F2762" s="26"/>
      <c r="G2762" s="26"/>
      <c r="H2762" s="26"/>
      <c r="I2762" s="26"/>
      <c r="J2762" s="26"/>
      <c r="K2762" s="22"/>
      <c r="L2762" s="22"/>
      <c r="M2762" s="24" t="str">
        <f>CONCATENATE("Preet|",VLOOKUP(C2762,数据标准!E:AF,28,FALSE),"|",TRIM(D2762),"|",TRIM(D2762),"|",E2762,"|",SUBSTITUTE(SUBSTITUTE(F2762,CHAR(10),""),CHAR(13),""),"|")</f>
        <v>Preet|PD250025|4|4|作废||</v>
      </c>
    </row>
    <row r="2763" spans="1:13" s="17" customFormat="1" ht="12">
      <c r="A2763" s="10" t="s">
        <v>34</v>
      </c>
      <c r="B2763" s="26"/>
      <c r="C2763" s="26" t="s">
        <v>4081</v>
      </c>
      <c r="D2763" s="26">
        <v>1</v>
      </c>
      <c r="E2763" s="22" t="s">
        <v>10780</v>
      </c>
      <c r="F2763" s="26"/>
      <c r="G2763" s="26"/>
      <c r="H2763" s="26"/>
      <c r="I2763" s="26"/>
      <c r="J2763" s="26"/>
      <c r="K2763" s="22"/>
      <c r="L2763" s="22"/>
      <c r="M2763" s="24" t="str">
        <f>CONCATENATE("Preet|",VLOOKUP(C2763,数据标准!E:AF,28,FALSE),"|",TRIM(D2763),"|",TRIM(D2763),"|",E2763,"|",SUBSTITUTE(SUBSTITUTE(F2763,CHAR(10),""),CHAR(13),""),"|")</f>
        <v>Preet|EV000007|1|1|本代本||</v>
      </c>
    </row>
    <row r="2764" spans="1:13" s="17" customFormat="1" ht="12">
      <c r="A2764" s="10" t="s">
        <v>34</v>
      </c>
      <c r="B2764" s="26"/>
      <c r="C2764" s="26" t="s">
        <v>4081</v>
      </c>
      <c r="D2764" s="26">
        <v>2</v>
      </c>
      <c r="E2764" s="22" t="s">
        <v>10781</v>
      </c>
      <c r="F2764" s="26"/>
      <c r="G2764" s="26"/>
      <c r="H2764" s="26"/>
      <c r="I2764" s="26"/>
      <c r="J2764" s="26"/>
      <c r="K2764" s="22"/>
      <c r="L2764" s="22"/>
      <c r="M2764" s="24" t="str">
        <f>CONCATENATE("Preet|",VLOOKUP(C2764,数据标准!E:AF,28,FALSE),"|",TRIM(D2764),"|",TRIM(D2764),"|",E2764,"|",SUBSTITUTE(SUBSTITUTE(F2764,CHAR(10),""),CHAR(13),""),"|")</f>
        <v>Preet|EV000007|2|2|本代他||</v>
      </c>
    </row>
    <row r="2765" spans="1:13" s="17" customFormat="1" ht="12">
      <c r="A2765" s="10" t="s">
        <v>34</v>
      </c>
      <c r="B2765" s="26"/>
      <c r="C2765" s="26" t="s">
        <v>4081</v>
      </c>
      <c r="D2765" s="26" t="s">
        <v>10445</v>
      </c>
      <c r="E2765" s="22" t="s">
        <v>10782</v>
      </c>
      <c r="F2765" s="26"/>
      <c r="G2765" s="26"/>
      <c r="H2765" s="26"/>
      <c r="I2765" s="26"/>
      <c r="J2765" s="26"/>
      <c r="K2765" s="22"/>
      <c r="L2765" s="22"/>
      <c r="M2765" s="24" t="str">
        <f>CONCATENATE("Preet|",VLOOKUP(C2765,数据标准!E:AF,28,FALSE),"|",TRIM(D2765),"|",TRIM(D2765),"|",E2765,"|",SUBSTITUTE(SUBSTITUTE(F2765,CHAR(10),""),CHAR(13),""),"|")</f>
        <v>Preet|EV000007|3|3|他代本||</v>
      </c>
    </row>
    <row r="2766" spans="1:13" s="17" customFormat="1" ht="12">
      <c r="A2766" s="10" t="s">
        <v>196</v>
      </c>
      <c r="B2766" s="26"/>
      <c r="C2766" s="26" t="s">
        <v>3914</v>
      </c>
      <c r="D2766" s="26">
        <v>1</v>
      </c>
      <c r="E2766" s="22" t="s">
        <v>10783</v>
      </c>
      <c r="F2766" s="26"/>
      <c r="G2766" s="26"/>
      <c r="H2766" s="26"/>
      <c r="I2766" s="26"/>
      <c r="J2766" s="26"/>
      <c r="K2766" s="22"/>
      <c r="L2766" s="22"/>
      <c r="M2766" s="24" t="str">
        <f>CONCATENATE("Preet|",VLOOKUP(C2766,数据标准!E:AF,28,FALSE),"|",TRIM(D2766),"|",TRIM(D2766),"|",E2766,"|",SUBSTITUTE(SUBSTITUTE(F2766,CHAR(10),""),CHAR(13),""),"|")</f>
        <v>Preet|AR100016|1|1|参考定价||</v>
      </c>
    </row>
    <row r="2767" spans="1:13" s="17" customFormat="1" ht="12">
      <c r="A2767" s="10" t="s">
        <v>196</v>
      </c>
      <c r="B2767" s="26"/>
      <c r="C2767" s="26" t="s">
        <v>3914</v>
      </c>
      <c r="D2767" s="26">
        <v>2</v>
      </c>
      <c r="E2767" s="22" t="s">
        <v>10784</v>
      </c>
      <c r="F2767" s="26"/>
      <c r="G2767" s="26"/>
      <c r="H2767" s="26"/>
      <c r="I2767" s="26"/>
      <c r="J2767" s="26"/>
      <c r="K2767" s="22"/>
      <c r="L2767" s="22"/>
      <c r="M2767" s="24" t="str">
        <f>CONCATENATE("Preet|",VLOOKUP(C2767,数据标准!E:AF,28,FALSE),"|",TRIM(D2767),"|",TRIM(D2767),"|",E2767,"|",SUBSTITUTE(SUBSTITUTE(F2767,CHAR(10),""),CHAR(13),""),"|")</f>
        <v>Preet|AR100016|2|2|组合定价||</v>
      </c>
    </row>
    <row r="2768" spans="1:13" s="17" customFormat="1" ht="12">
      <c r="A2768" s="10" t="s">
        <v>196</v>
      </c>
      <c r="B2768" s="26"/>
      <c r="C2768" s="26" t="s">
        <v>3914</v>
      </c>
      <c r="D2768" s="26">
        <v>3</v>
      </c>
      <c r="E2768" s="22" t="s">
        <v>10785</v>
      </c>
      <c r="F2768" s="26"/>
      <c r="G2768" s="26"/>
      <c r="H2768" s="26"/>
      <c r="I2768" s="26"/>
      <c r="J2768" s="26"/>
      <c r="K2768" s="22"/>
      <c r="L2768" s="22"/>
      <c r="M2768" s="24" t="str">
        <f>CONCATENATE("Preet|",VLOOKUP(C2768,数据标准!E:AF,28,FALSE),"|",TRIM(D2768),"|",TRIM(D2768),"|",E2768,"|",SUBSTITUTE(SUBSTITUTE(F2768,CHAR(10),""),CHAR(13),""),"|")</f>
        <v>Preet|AR100016|3|3|协商定价||</v>
      </c>
    </row>
    <row r="2769" spans="1:13" s="17" customFormat="1" ht="12">
      <c r="A2769" s="10" t="s">
        <v>196</v>
      </c>
      <c r="B2769" s="26"/>
      <c r="C2769" s="26" t="s">
        <v>3914</v>
      </c>
      <c r="D2769" s="26">
        <v>8</v>
      </c>
      <c r="E2769" s="22" t="s">
        <v>10786</v>
      </c>
      <c r="F2769" s="26"/>
      <c r="G2769" s="26"/>
      <c r="H2769" s="26"/>
      <c r="I2769" s="26"/>
      <c r="J2769" s="26"/>
      <c r="K2769" s="22"/>
      <c r="L2769" s="22"/>
      <c r="M2769" s="24" t="str">
        <f>CONCATENATE("Preet|",VLOOKUP(C2769,数据标准!E:AF,28,FALSE),"|",TRIM(D2769),"|",TRIM(D2769),"|",E2769,"|",SUBSTITUTE(SUBSTITUTE(F2769,CHAR(10),""),CHAR(13),""),"|")</f>
        <v>Preet|AR100016|8|8|条件定价||</v>
      </c>
    </row>
    <row r="2770" spans="1:13" s="17" customFormat="1" ht="12">
      <c r="A2770" s="10" t="s">
        <v>97</v>
      </c>
      <c r="B2770" s="26"/>
      <c r="C2770" s="26" t="s">
        <v>2144</v>
      </c>
      <c r="D2770" s="26">
        <v>1</v>
      </c>
      <c r="E2770" s="22" t="s">
        <v>10787</v>
      </c>
      <c r="F2770" s="26"/>
      <c r="G2770" s="26"/>
      <c r="H2770" s="26"/>
      <c r="I2770" s="26"/>
      <c r="J2770" s="26"/>
      <c r="K2770" s="22"/>
      <c r="L2770" s="22"/>
      <c r="M2770" s="24" t="str">
        <f>CONCATENATE("Preet|",VLOOKUP(C2770,数据标准!E:AF,28,FALSE),"|",TRIM(D2770),"|",TRIM(D2770),"|",E2770,"|",SUBSTITUTE(SUBSTITUTE(F2770,CHAR(10),""),CHAR(13),""),"|")</f>
        <v>Preet|PD200007|1|1|未卖出||</v>
      </c>
    </row>
    <row r="2771" spans="1:13" s="17" customFormat="1" ht="12">
      <c r="A2771" s="10" t="s">
        <v>97</v>
      </c>
      <c r="B2771" s="26"/>
      <c r="C2771" s="26" t="s">
        <v>2144</v>
      </c>
      <c r="D2771" s="26">
        <v>2</v>
      </c>
      <c r="E2771" s="22" t="s">
        <v>10788</v>
      </c>
      <c r="F2771" s="26"/>
      <c r="G2771" s="26"/>
      <c r="H2771" s="26"/>
      <c r="I2771" s="26"/>
      <c r="J2771" s="26"/>
      <c r="K2771" s="22"/>
      <c r="L2771" s="22"/>
      <c r="M2771" s="24" t="str">
        <f>CONCATENATE("Preet|",VLOOKUP(C2771,数据标准!E:AF,28,FALSE),"|",TRIM(D2771),"|",TRIM(D2771),"|",E2771,"|",SUBSTITUTE(SUBSTITUTE(F2771,CHAR(10),""),CHAR(13),""),"|")</f>
        <v>Preet|PD200007|2|2|卖断卖出||</v>
      </c>
    </row>
    <row r="2772" spans="1:13" s="17" customFormat="1" ht="12">
      <c r="A2772" s="10" t="s">
        <v>97</v>
      </c>
      <c r="B2772" s="26"/>
      <c r="C2772" s="26" t="s">
        <v>2144</v>
      </c>
      <c r="D2772" s="26">
        <v>3</v>
      </c>
      <c r="E2772" s="22" t="s">
        <v>10789</v>
      </c>
      <c r="F2772" s="26"/>
      <c r="G2772" s="26"/>
      <c r="H2772" s="26"/>
      <c r="I2772" s="26"/>
      <c r="J2772" s="26"/>
      <c r="K2772" s="22"/>
      <c r="L2772" s="22"/>
      <c r="M2772" s="24" t="str">
        <f>CONCATENATE("Preet|",VLOOKUP(C2772,数据标准!E:AF,28,FALSE),"|",TRIM(D2772),"|",TRIM(D2772),"|",E2772,"|",SUBSTITUTE(SUBSTITUTE(F2772,CHAR(10),""),CHAR(13),""),"|")</f>
        <v>Preet|PD200007|3|3|回购卖出||</v>
      </c>
    </row>
    <row r="2773" spans="1:13" s="17" customFormat="1" ht="12">
      <c r="A2773" s="10" t="s">
        <v>97</v>
      </c>
      <c r="B2773" s="26"/>
      <c r="C2773" s="26" t="s">
        <v>2144</v>
      </c>
      <c r="D2773" s="26">
        <v>4</v>
      </c>
      <c r="E2773" s="22" t="s">
        <v>10790</v>
      </c>
      <c r="F2773" s="26"/>
      <c r="G2773" s="26"/>
      <c r="H2773" s="26"/>
      <c r="I2773" s="26"/>
      <c r="J2773" s="26"/>
      <c r="K2773" s="22"/>
      <c r="L2773" s="22"/>
      <c r="M2773" s="24" t="str">
        <f>CONCATENATE("Preet|",VLOOKUP(C2773,数据标准!E:AF,28,FALSE),"|",TRIM(D2773),"|",TRIM(D2773),"|",E2773,"|",SUBSTITUTE(SUBSTITUTE(F2773,CHAR(10),""),CHAR(13),""),"|")</f>
        <v>Preet|PD200007|4|4|已返售||</v>
      </c>
    </row>
    <row r="2774" spans="1:13" s="17" customFormat="1" ht="12">
      <c r="A2774" s="10" t="s">
        <v>97</v>
      </c>
      <c r="B2774" s="26"/>
      <c r="C2774" s="26" t="s">
        <v>2144</v>
      </c>
      <c r="D2774" s="26">
        <v>5</v>
      </c>
      <c r="E2774" s="22" t="s">
        <v>10791</v>
      </c>
      <c r="F2774" s="26"/>
      <c r="G2774" s="26"/>
      <c r="H2774" s="26"/>
      <c r="I2774" s="26"/>
      <c r="J2774" s="26"/>
      <c r="K2774" s="22"/>
      <c r="L2774" s="22"/>
      <c r="M2774" s="24" t="str">
        <f>CONCATENATE("Preet|",VLOOKUP(C2774,数据标准!E:AF,28,FALSE),"|",TRIM(D2774),"|",TRIM(D2774),"|",E2774,"|",SUBSTITUTE(SUBSTITUTE(F2774,CHAR(10),""),CHAR(13),""),"|")</f>
        <v>Preet|PD200007|5|5|已回购||</v>
      </c>
    </row>
    <row r="2775" spans="1:13" s="17" customFormat="1" ht="12">
      <c r="A2775" s="10" t="s">
        <v>97</v>
      </c>
      <c r="B2775" s="26"/>
      <c r="C2775" s="26" t="s">
        <v>2144</v>
      </c>
      <c r="D2775" s="26" t="s">
        <v>6051</v>
      </c>
      <c r="E2775" s="22" t="s">
        <v>10792</v>
      </c>
      <c r="F2775" s="26"/>
      <c r="G2775" s="26"/>
      <c r="H2775" s="26"/>
      <c r="I2775" s="26"/>
      <c r="J2775" s="26"/>
      <c r="K2775" s="22"/>
      <c r="L2775" s="22"/>
      <c r="M2775" s="24" t="str">
        <f>CONCATENATE("Preet|",VLOOKUP(C2775,数据标准!E:AF,28,FALSE),"|",TRIM(D2775),"|",TRIM(D2775),"|",E2775,"|",SUBSTITUTE(SUBSTITUTE(F2775,CHAR(10),""),CHAR(13),""),"|")</f>
        <v>Preet|PD200007|A|A|收益权转让||</v>
      </c>
    </row>
    <row r="2776" spans="1:13" s="17" customFormat="1" ht="12">
      <c r="A2776" s="10" t="s">
        <v>97</v>
      </c>
      <c r="B2776" s="26"/>
      <c r="C2776" s="26" t="s">
        <v>2144</v>
      </c>
      <c r="D2776" s="26" t="s">
        <v>6249</v>
      </c>
      <c r="E2776" s="22" t="s">
        <v>10793</v>
      </c>
      <c r="F2776" s="26"/>
      <c r="G2776" s="26"/>
      <c r="H2776" s="26"/>
      <c r="I2776" s="26"/>
      <c r="J2776" s="26"/>
      <c r="K2776" s="22"/>
      <c r="L2776" s="22"/>
      <c r="M2776" s="24" t="str">
        <f>CONCATENATE("Preet|",VLOOKUP(C2776,数据标准!E:AF,28,FALSE),"|",TRIM(D2776),"|",TRIM(D2776),"|",E2776,"|",SUBSTITUTE(SUBSTITUTE(F2776,CHAR(10),""),CHAR(13),""),"|")</f>
        <v>Preet|PD200007|B|B|证券化转让||</v>
      </c>
    </row>
    <row r="2777" spans="1:13" s="17" customFormat="1" ht="12">
      <c r="A2777" s="10" t="s">
        <v>97</v>
      </c>
      <c r="B2777" s="26"/>
      <c r="C2777" s="26" t="s">
        <v>2144</v>
      </c>
      <c r="D2777" s="26" t="s">
        <v>6355</v>
      </c>
      <c r="E2777" s="22" t="s">
        <v>10794</v>
      </c>
      <c r="F2777" s="26"/>
      <c r="G2777" s="26"/>
      <c r="H2777" s="26"/>
      <c r="I2777" s="26"/>
      <c r="J2777" s="26"/>
      <c r="K2777" s="22"/>
      <c r="L2777" s="22"/>
      <c r="M2777" s="24" t="str">
        <f>CONCATENATE("Preet|",VLOOKUP(C2777,数据标准!E:AF,28,FALSE),"|",TRIM(D2777),"|",TRIM(D2777),"|",E2777,"|",SUBSTITUTE(SUBSTITUTE(F2777,CHAR(10),""),CHAR(13),""),"|")</f>
        <v>Preet|PD200007|C|C|受托清收转让||</v>
      </c>
    </row>
    <row r="2778" spans="1:13" s="17" customFormat="1" ht="12">
      <c r="A2778" s="10" t="s">
        <v>97</v>
      </c>
      <c r="B2778" s="26"/>
      <c r="C2778" s="26" t="s">
        <v>2144</v>
      </c>
      <c r="D2778" s="26" t="s">
        <v>7887</v>
      </c>
      <c r="E2778" s="22" t="s">
        <v>10795</v>
      </c>
      <c r="F2778" s="26"/>
      <c r="G2778" s="26"/>
      <c r="H2778" s="26"/>
      <c r="I2778" s="26"/>
      <c r="J2778" s="26"/>
      <c r="K2778" s="22"/>
      <c r="L2778" s="22"/>
      <c r="M2778" s="24" t="str">
        <f>CONCATENATE("Preet|",VLOOKUP(C2778,数据标准!E:AF,28,FALSE),"|",TRIM(D2778),"|",TRIM(D2778),"|",E2778,"|",SUBSTITUTE(SUBSTITUTE(F2778,CHAR(10),""),CHAR(13),""),"|")</f>
        <v>Preet|PD200007|D|D|非受托清收转让||</v>
      </c>
    </row>
    <row r="2779" spans="1:13" s="17" customFormat="1" ht="12">
      <c r="A2779" s="10" t="s">
        <v>97</v>
      </c>
      <c r="B2779" s="26"/>
      <c r="C2779" s="26" t="s">
        <v>2152</v>
      </c>
      <c r="D2779" s="26" t="s">
        <v>6051</v>
      </c>
      <c r="E2779" s="22" t="s">
        <v>10355</v>
      </c>
      <c r="F2779" s="26"/>
      <c r="G2779" s="26"/>
      <c r="H2779" s="26"/>
      <c r="I2779" s="26"/>
      <c r="J2779" s="26"/>
      <c r="K2779" s="22"/>
      <c r="L2779" s="22"/>
      <c r="M2779" s="24" t="str">
        <f>CONCATENATE("Preet|",VLOOKUP(C2779,数据标准!E:AF,28,FALSE),"|",TRIM(D2779),"|",TRIM(D2779),"|",E2779,"|",SUBSTITUTE(SUBSTITUTE(F2779,CHAR(10),""),CHAR(13),""),"|")</f>
        <v>Preet|PD200008|A|A|正常||</v>
      </c>
    </row>
    <row r="2780" spans="1:13" s="17" customFormat="1" ht="12">
      <c r="A2780" s="10" t="s">
        <v>97</v>
      </c>
      <c r="B2780" s="26"/>
      <c r="C2780" s="26" t="s">
        <v>2152</v>
      </c>
      <c r="D2780" s="26" t="s">
        <v>9155</v>
      </c>
      <c r="E2780" s="22" t="s">
        <v>10796</v>
      </c>
      <c r="F2780" s="26"/>
      <c r="G2780" s="26"/>
      <c r="H2780" s="26"/>
      <c r="I2780" s="26"/>
      <c r="J2780" s="26"/>
      <c r="K2780" s="22"/>
      <c r="L2780" s="22"/>
      <c r="M2780" s="24" t="str">
        <f>CONCATENATE("Preet|",VLOOKUP(C2780,数据标准!E:AF,28,FALSE),"|",TRIM(D2780),"|",TRIM(D2780),"|",E2780,"|",SUBSTITUTE(SUBSTITUTE(F2780,CHAR(10),""),CHAR(13),""),"|")</f>
        <v>Preet|PD200008|O|O|逾期||</v>
      </c>
    </row>
    <row r="2781" spans="1:13" s="17" customFormat="1" ht="12">
      <c r="A2781" s="10" t="s">
        <v>97</v>
      </c>
      <c r="B2781" s="26"/>
      <c r="C2781" s="26" t="s">
        <v>2152</v>
      </c>
      <c r="D2781" s="26" t="s">
        <v>10378</v>
      </c>
      <c r="E2781" s="22" t="s">
        <v>10797</v>
      </c>
      <c r="F2781" s="26"/>
      <c r="G2781" s="26"/>
      <c r="H2781" s="26"/>
      <c r="I2781" s="26"/>
      <c r="J2781" s="26"/>
      <c r="K2781" s="22"/>
      <c r="L2781" s="22"/>
      <c r="M2781" s="24" t="str">
        <f>CONCATENATE("Preet|",VLOOKUP(C2781,数据标准!E:AF,28,FALSE),"|",TRIM(D2781),"|",TRIM(D2781),"|",E2781,"|",SUBSTITUTE(SUBSTITUTE(F2781,CHAR(10),""),CHAR(13),""),"|")</f>
        <v>Preet|PD200008|V|V|核销||</v>
      </c>
    </row>
    <row r="2782" spans="1:13" s="17" customFormat="1" ht="12">
      <c r="A2782" s="10" t="s">
        <v>97</v>
      </c>
      <c r="B2782" s="26"/>
      <c r="C2782" s="26" t="s">
        <v>2152</v>
      </c>
      <c r="D2782" s="26" t="s">
        <v>9364</v>
      </c>
      <c r="E2782" s="22" t="s">
        <v>10798</v>
      </c>
      <c r="F2782" s="26"/>
      <c r="G2782" s="26"/>
      <c r="H2782" s="26"/>
      <c r="I2782" s="26"/>
      <c r="J2782" s="26"/>
      <c r="K2782" s="22"/>
      <c r="L2782" s="22"/>
      <c r="M2782" s="24" t="str">
        <f>CONCATENATE("Preet|",VLOOKUP(C2782,数据标准!E:AF,28,FALSE),"|",TRIM(D2782),"|",TRIM(D2782),"|",E2782,"|",SUBSTITUTE(SUBSTITUTE(F2782,CHAR(10),""),CHAR(13),""),"|")</f>
        <v>Preet|PD200008|R|R|撤销（冲账）||</v>
      </c>
    </row>
    <row r="2783" spans="1:13" s="17" customFormat="1" ht="12">
      <c r="A2783" s="10" t="s">
        <v>97</v>
      </c>
      <c r="B2783" s="26"/>
      <c r="C2783" s="26" t="s">
        <v>2152</v>
      </c>
      <c r="D2783" s="26" t="s">
        <v>6355</v>
      </c>
      <c r="E2783" s="22" t="s">
        <v>10799</v>
      </c>
      <c r="F2783" s="26"/>
      <c r="G2783" s="26"/>
      <c r="H2783" s="26"/>
      <c r="I2783" s="26"/>
      <c r="J2783" s="26"/>
      <c r="K2783" s="22"/>
      <c r="L2783" s="22"/>
      <c r="M2783" s="24" t="str">
        <f>CONCATENATE("Preet|",VLOOKUP(C2783,数据标准!E:AF,28,FALSE),"|",TRIM(D2783),"|",TRIM(D2783),"|",E2783,"|",SUBSTITUTE(SUBSTITUTE(F2783,CHAR(10),""),CHAR(13),""),"|")</f>
        <v>Preet|PD200008|C|C|结清||</v>
      </c>
    </row>
    <row r="2784" spans="1:13" s="17" customFormat="1" ht="12">
      <c r="A2784" s="10" t="s">
        <v>97</v>
      </c>
      <c r="B2784" s="26"/>
      <c r="C2784" s="26" t="s">
        <v>2152</v>
      </c>
      <c r="D2784" s="26" t="s">
        <v>8578</v>
      </c>
      <c r="E2784" s="22" t="s">
        <v>10800</v>
      </c>
      <c r="F2784" s="26"/>
      <c r="G2784" s="26"/>
      <c r="H2784" s="26"/>
      <c r="I2784" s="26"/>
      <c r="J2784" s="26"/>
      <c r="K2784" s="22"/>
      <c r="L2784" s="22"/>
      <c r="M2784" s="24" t="str">
        <f>CONCATENATE("Preet|",VLOOKUP(C2784,数据标准!E:AF,28,FALSE),"|",TRIM(D2784),"|",TRIM(D2784),"|",E2784,"|",SUBSTITUTE(SUBSTITUTE(F2784,CHAR(10),""),CHAR(13),""),"|")</f>
        <v>Preet|PD200008|I|I|新开立未放款||</v>
      </c>
    </row>
    <row r="2785" spans="1:13" s="17" customFormat="1" ht="12">
      <c r="A2785" s="10" t="s">
        <v>97</v>
      </c>
      <c r="B2785" s="26"/>
      <c r="C2785" s="26" t="s">
        <v>1820</v>
      </c>
      <c r="D2785" s="26">
        <v>1</v>
      </c>
      <c r="E2785" s="22" t="s">
        <v>10801</v>
      </c>
      <c r="F2785" s="26"/>
      <c r="G2785" s="26"/>
      <c r="H2785" s="26"/>
      <c r="I2785" s="26"/>
      <c r="J2785" s="26"/>
      <c r="K2785" s="22"/>
      <c r="L2785" s="22"/>
      <c r="M2785" s="24" t="str">
        <f>CONCATENATE("Preet|",VLOOKUP(C2785,数据标准!E:AF,28,FALSE),"|",TRIM(D2785),"|",TRIM(D2785),"|",E2785,"|",SUBSTITUTE(SUBSTITUTE(F2785,CHAR(10),""),CHAR(13),""),"|")</f>
        <v>Preet|PD100012|1|1|不浮动||</v>
      </c>
    </row>
    <row r="2786" spans="1:13" s="17" customFormat="1" ht="12">
      <c r="A2786" s="10" t="s">
        <v>97</v>
      </c>
      <c r="B2786" s="26"/>
      <c r="C2786" s="26" t="s">
        <v>1820</v>
      </c>
      <c r="D2786" s="26">
        <v>2</v>
      </c>
      <c r="E2786" s="22" t="s">
        <v>10802</v>
      </c>
      <c r="F2786" s="26"/>
      <c r="G2786" s="26"/>
      <c r="H2786" s="26"/>
      <c r="I2786" s="26"/>
      <c r="J2786" s="26"/>
      <c r="K2786" s="22"/>
      <c r="L2786" s="22"/>
      <c r="M2786" s="24" t="str">
        <f>CONCATENATE("Preet|",VLOOKUP(C2786,数据标准!E:AF,28,FALSE),"|",TRIM(D2786),"|",TRIM(D2786),"|",E2786,"|",SUBSTITUTE(SUBSTITUTE(F2786,CHAR(10),""),CHAR(13),""),"|")</f>
        <v>Preet|PD100012|2|2|按点数浮动||</v>
      </c>
    </row>
    <row r="2787" spans="1:13" s="17" customFormat="1" ht="12">
      <c r="A2787" s="10" t="s">
        <v>97</v>
      </c>
      <c r="B2787" s="26"/>
      <c r="C2787" s="26" t="s">
        <v>1820</v>
      </c>
      <c r="D2787" s="26">
        <v>3</v>
      </c>
      <c r="E2787" s="22" t="s">
        <v>10803</v>
      </c>
      <c r="F2787" s="26"/>
      <c r="G2787" s="26"/>
      <c r="H2787" s="26"/>
      <c r="I2787" s="26"/>
      <c r="J2787" s="26"/>
      <c r="K2787" s="22"/>
      <c r="L2787" s="22"/>
      <c r="M2787" s="24" t="str">
        <f>CONCATENATE("Preet|",VLOOKUP(C2787,数据标准!E:AF,28,FALSE),"|",TRIM(D2787),"|",TRIM(D2787),"|",E2787,"|",SUBSTITUTE(SUBSTITUTE(F2787,CHAR(10),""),CHAR(13),""),"|")</f>
        <v>Preet|PD100012|3|3|按比例浮动||</v>
      </c>
    </row>
    <row r="2788" spans="1:13" s="17" customFormat="1" ht="12">
      <c r="A2788" s="10" t="s">
        <v>97</v>
      </c>
      <c r="B2788" s="26"/>
      <c r="C2788" s="26" t="s">
        <v>1820</v>
      </c>
      <c r="D2788" s="26">
        <v>4</v>
      </c>
      <c r="E2788" s="22" t="s">
        <v>10804</v>
      </c>
      <c r="F2788" s="26"/>
      <c r="G2788" s="26"/>
      <c r="H2788" s="26"/>
      <c r="I2788" s="26"/>
      <c r="J2788" s="26"/>
      <c r="K2788" s="22"/>
      <c r="L2788" s="22"/>
      <c r="M2788" s="24" t="str">
        <f>CONCATENATE("Preet|",VLOOKUP(C2788,数据标准!E:AF,28,FALSE),"|",TRIM(D2788),"|",TRIM(D2788),"|",E2788,"|",SUBSTITUTE(SUBSTITUTE(F2788,CHAR(10),""),CHAR(13),""),"|")</f>
        <v>Preet|PD100012|4|4|按比例和点数组合浮动||</v>
      </c>
    </row>
    <row r="2789" spans="1:13" s="17" customFormat="1" ht="12">
      <c r="A2789" s="10" t="s">
        <v>97</v>
      </c>
      <c r="B2789" s="26"/>
      <c r="C2789" s="26" t="s">
        <v>1848</v>
      </c>
      <c r="D2789" s="26">
        <v>1</v>
      </c>
      <c r="E2789" s="22" t="s">
        <v>10805</v>
      </c>
      <c r="F2789" s="26"/>
      <c r="G2789" s="26"/>
      <c r="H2789" s="26"/>
      <c r="I2789" s="26"/>
      <c r="J2789" s="26"/>
      <c r="K2789" s="22"/>
      <c r="L2789" s="22"/>
      <c r="M2789" s="24" t="str">
        <f>CONCATENATE("Preet|",VLOOKUP(C2789,数据标准!E:AF,28,FALSE),"|",TRIM(D2789),"|",TRIM(D2789),"|",E2789,"|",SUBSTITUTE(SUBSTITUTE(F2789,CHAR(10),""),CHAR(13),""),"|")</f>
        <v>Preet|PD100018|1|1|每年固定日调整||</v>
      </c>
    </row>
    <row r="2790" spans="1:13" s="17" customFormat="1" ht="12">
      <c r="A2790" s="10" t="s">
        <v>97</v>
      </c>
      <c r="B2790" s="26"/>
      <c r="C2790" s="26" t="s">
        <v>1848</v>
      </c>
      <c r="D2790" s="26">
        <v>2</v>
      </c>
      <c r="E2790" s="22" t="s">
        <v>10806</v>
      </c>
      <c r="F2790" s="26"/>
      <c r="G2790" s="26"/>
      <c r="H2790" s="26"/>
      <c r="I2790" s="26"/>
      <c r="J2790" s="26"/>
      <c r="K2790" s="22"/>
      <c r="L2790" s="22"/>
      <c r="M2790" s="24" t="str">
        <f>CONCATENATE("Preet|",VLOOKUP(C2790,数据标准!E:AF,28,FALSE),"|",TRIM(D2790),"|",TRIM(D2790),"|",E2790,"|",SUBSTITUTE(SUBSTITUTE(F2790,CHAR(10),""),CHAR(13),""),"|")</f>
        <v>Preet|PD100018|2|2|每期调整||</v>
      </c>
    </row>
    <row r="2791" spans="1:13" s="17" customFormat="1" ht="12">
      <c r="A2791" s="10" t="s">
        <v>97</v>
      </c>
      <c r="B2791" s="26"/>
      <c r="C2791" s="26" t="s">
        <v>1848</v>
      </c>
      <c r="D2791" s="26">
        <v>3</v>
      </c>
      <c r="E2791" s="22" t="s">
        <v>10807</v>
      </c>
      <c r="F2791" s="26"/>
      <c r="G2791" s="26"/>
      <c r="H2791" s="26"/>
      <c r="I2791" s="26"/>
      <c r="J2791" s="26"/>
      <c r="K2791" s="22"/>
      <c r="L2791" s="22"/>
      <c r="M2791" s="24" t="str">
        <f>CONCATENATE("Preet|",VLOOKUP(C2791,数据标准!E:AF,28,FALSE),"|",TRIM(D2791),"|",TRIM(D2791),"|",E2791,"|",SUBSTITUTE(SUBSTITUTE(F2791,CHAR(10),""),CHAR(13),""),"|")</f>
        <v>Preet|PD100018|3|3|每年年初调整||</v>
      </c>
    </row>
    <row r="2792" spans="1:13" s="17" customFormat="1" ht="12">
      <c r="A2792" s="10" t="s">
        <v>97</v>
      </c>
      <c r="B2792" s="26"/>
      <c r="C2792" s="26" t="s">
        <v>1848</v>
      </c>
      <c r="D2792" s="26">
        <v>4</v>
      </c>
      <c r="E2792" s="22" t="s">
        <v>10808</v>
      </c>
      <c r="F2792" s="26"/>
      <c r="G2792" s="26"/>
      <c r="H2792" s="26"/>
      <c r="I2792" s="26"/>
      <c r="J2792" s="26"/>
      <c r="K2792" s="22"/>
      <c r="L2792" s="22"/>
      <c r="M2792" s="24" t="str">
        <f>CONCATENATE("Preet|",VLOOKUP(C2792,数据标准!E:AF,28,FALSE),"|",TRIM(D2792),"|",TRIM(D2792),"|",E2792,"|",SUBSTITUTE(SUBSTITUTE(F2792,CHAR(10),""),CHAR(13),""),"|")</f>
        <v>Preet|PD100018|4|4|按周期调整||</v>
      </c>
    </row>
    <row r="2793" spans="1:13" s="17" customFormat="1" ht="12">
      <c r="A2793" s="10" t="s">
        <v>97</v>
      </c>
      <c r="B2793" s="26"/>
      <c r="C2793" s="26" t="s">
        <v>1848</v>
      </c>
      <c r="D2793" s="26">
        <v>5</v>
      </c>
      <c r="E2793" s="22" t="s">
        <v>10809</v>
      </c>
      <c r="F2793" s="26"/>
      <c r="G2793" s="26"/>
      <c r="H2793" s="26"/>
      <c r="I2793" s="26"/>
      <c r="J2793" s="26"/>
      <c r="K2793" s="22"/>
      <c r="L2793" s="22"/>
      <c r="M2793" s="24" t="str">
        <f>CONCATENATE("Preet|",VLOOKUP(C2793,数据标准!E:AF,28,FALSE),"|",TRIM(D2793),"|",TRIM(D2793),"|",E2793,"|",SUBSTITUTE(SUBSTITUTE(F2793,CHAR(10),""),CHAR(13),""),"|")</f>
        <v>Preet|PD100018|5|5|随基准利率调整||</v>
      </c>
    </row>
    <row r="2794" spans="1:13" s="17" customFormat="1" ht="12">
      <c r="A2794" s="10" t="s">
        <v>97</v>
      </c>
      <c r="B2794" s="26"/>
      <c r="C2794" s="26" t="s">
        <v>1848</v>
      </c>
      <c r="D2794" s="26">
        <v>6</v>
      </c>
      <c r="E2794" s="22" t="s">
        <v>10810</v>
      </c>
      <c r="F2794" s="26"/>
      <c r="G2794" s="26"/>
      <c r="H2794" s="26"/>
      <c r="I2794" s="26"/>
      <c r="J2794" s="26"/>
      <c r="K2794" s="22"/>
      <c r="L2794" s="22"/>
      <c r="M2794" s="24" t="str">
        <f>CONCATENATE("Preet|",VLOOKUP(C2794,数据标准!E:AF,28,FALSE),"|",TRIM(D2794),"|",TRIM(D2794),"|",E2794,"|",SUBSTITUTE(SUBSTITUTE(F2794,CHAR(10),""),CHAR(13),""),"|")</f>
        <v>Preet|PD100018|6|6|1月1日调整||</v>
      </c>
    </row>
    <row r="2795" spans="1:13" s="17" customFormat="1" ht="12">
      <c r="A2795" s="10" t="s">
        <v>97</v>
      </c>
      <c r="B2795" s="26"/>
      <c r="C2795" s="26" t="s">
        <v>2127</v>
      </c>
      <c r="D2795" s="26">
        <v>0</v>
      </c>
      <c r="E2795" s="22" t="s">
        <v>10811</v>
      </c>
      <c r="F2795" s="26"/>
      <c r="G2795" s="26"/>
      <c r="H2795" s="26"/>
      <c r="I2795" s="26"/>
      <c r="J2795" s="26"/>
      <c r="K2795" s="22"/>
      <c r="L2795" s="22"/>
      <c r="M2795" s="24" t="str">
        <f>CONCATENATE("Preet|",VLOOKUP(C2795,数据标准!E:AF,28,FALSE),"|",TRIM(D2795),"|",TRIM(D2795),"|",E2795,"|",SUBSTITUTE(SUBSTITUTE(F2795,CHAR(10),""),CHAR(13),""),"|")</f>
        <v>Preet|PD200004|0|0|储蓄天数||</v>
      </c>
    </row>
    <row r="2796" spans="1:13" s="17" customFormat="1" ht="12">
      <c r="A2796" s="10" t="s">
        <v>97</v>
      </c>
      <c r="B2796" s="26"/>
      <c r="C2796" s="26" t="s">
        <v>2127</v>
      </c>
      <c r="D2796" s="26">
        <v>1</v>
      </c>
      <c r="E2796" s="22" t="s">
        <v>10812</v>
      </c>
      <c r="F2796" s="26"/>
      <c r="G2796" s="26"/>
      <c r="H2796" s="26"/>
      <c r="I2796" s="26"/>
      <c r="J2796" s="26"/>
      <c r="K2796" s="22"/>
      <c r="L2796" s="22"/>
      <c r="M2796" s="24" t="str">
        <f>CONCATENATE("Preet|",VLOOKUP(C2796,数据标准!E:AF,28,FALSE),"|",TRIM(D2796),"|",TRIM(D2796),"|",E2796,"|",SUBSTITUTE(SUBSTITUTE(F2796,CHAR(10),""),CHAR(13),""),"|")</f>
        <v>Preet|PD200004|1|1|实际天数||</v>
      </c>
    </row>
    <row r="2797" spans="1:13" s="17" customFormat="1" ht="12">
      <c r="A2797" s="10" t="s">
        <v>97</v>
      </c>
      <c r="B2797" s="26"/>
      <c r="C2797" s="26" t="s">
        <v>1853</v>
      </c>
      <c r="D2797" s="26">
        <v>1</v>
      </c>
      <c r="E2797" s="22">
        <v>360</v>
      </c>
      <c r="F2797" s="26"/>
      <c r="G2797" s="26"/>
      <c r="H2797" s="26"/>
      <c r="I2797" s="26"/>
      <c r="J2797" s="26"/>
      <c r="K2797" s="22"/>
      <c r="L2797" s="22"/>
      <c r="M2797" s="24" t="str">
        <f>CONCATENATE("Preet|",VLOOKUP(C2797,数据标准!E:AF,28,FALSE),"|",TRIM(D2797),"|",TRIM(D2797),"|",E2797,"|",SUBSTITUTE(SUBSTITUTE(F2797,CHAR(10),""),CHAR(13),""),"|")</f>
        <v>Preet|PD100019|1|1|360||</v>
      </c>
    </row>
    <row r="2798" spans="1:13" s="17" customFormat="1" ht="12">
      <c r="A2798" s="10" t="s">
        <v>97</v>
      </c>
      <c r="B2798" s="26"/>
      <c r="C2798" s="26" t="s">
        <v>1853</v>
      </c>
      <c r="D2798" s="26">
        <v>2</v>
      </c>
      <c r="E2798" s="22">
        <v>365</v>
      </c>
      <c r="F2798" s="26"/>
      <c r="G2798" s="26"/>
      <c r="H2798" s="26"/>
      <c r="I2798" s="26"/>
      <c r="J2798" s="26"/>
      <c r="K2798" s="22"/>
      <c r="L2798" s="22"/>
      <c r="M2798" s="24" t="str">
        <f>CONCATENATE("Preet|",VLOOKUP(C2798,数据标准!E:AF,28,FALSE),"|",TRIM(D2798),"|",TRIM(D2798),"|",E2798,"|",SUBSTITUTE(SUBSTITUTE(F2798,CHAR(10),""),CHAR(13),""),"|")</f>
        <v>Preet|PD100019|2|2|365||</v>
      </c>
    </row>
    <row r="2799" spans="1:13" s="17" customFormat="1" ht="12">
      <c r="A2799" s="10" t="s">
        <v>97</v>
      </c>
      <c r="B2799" s="26"/>
      <c r="C2799" s="26" t="s">
        <v>1853</v>
      </c>
      <c r="D2799" s="26">
        <v>3</v>
      </c>
      <c r="E2799" s="22" t="s">
        <v>10813</v>
      </c>
      <c r="F2799" s="26"/>
      <c r="G2799" s="26"/>
      <c r="H2799" s="26"/>
      <c r="I2799" s="26"/>
      <c r="J2799" s="26"/>
      <c r="K2799" s="22"/>
      <c r="L2799" s="22"/>
      <c r="M2799" s="24" t="str">
        <f>CONCATENATE("Preet|",VLOOKUP(C2799,数据标准!E:AF,28,FALSE),"|",TRIM(D2799),"|",TRIM(D2799),"|",E2799,"|",SUBSTITUTE(SUBSTITUTE(F2799,CHAR(10),""),CHAR(13),""),"|")</f>
        <v>Preet|PD100019|3|3|ACT||</v>
      </c>
    </row>
    <row r="2800" spans="1:13" s="17" customFormat="1" ht="12">
      <c r="A2800" s="10" t="s">
        <v>97</v>
      </c>
      <c r="B2800" s="26"/>
      <c r="C2800" s="26" t="s">
        <v>1858</v>
      </c>
      <c r="D2800" s="26">
        <v>1</v>
      </c>
      <c r="E2800" s="22">
        <v>360</v>
      </c>
      <c r="F2800" s="26"/>
      <c r="G2800" s="26"/>
      <c r="H2800" s="26"/>
      <c r="I2800" s="26"/>
      <c r="J2800" s="26"/>
      <c r="K2800" s="22"/>
      <c r="L2800" s="22"/>
      <c r="M2800" s="24" t="str">
        <f>CONCATENATE("Preet|",VLOOKUP(C2800,数据标准!E:AF,28,FALSE),"|",TRIM(D2800),"|",TRIM(D2800),"|",E2800,"|",SUBSTITUTE(SUBSTITUTE(F2800,CHAR(10),""),CHAR(13),""),"|")</f>
        <v>Preet|PD100020|1|1|360||</v>
      </c>
    </row>
    <row r="2801" spans="1:13" s="17" customFormat="1" ht="12">
      <c r="A2801" s="10" t="s">
        <v>97</v>
      </c>
      <c r="B2801" s="26"/>
      <c r="C2801" s="26" t="s">
        <v>1858</v>
      </c>
      <c r="D2801" s="26">
        <v>2</v>
      </c>
      <c r="E2801" s="22">
        <v>365</v>
      </c>
      <c r="F2801" s="26"/>
      <c r="G2801" s="26"/>
      <c r="H2801" s="26"/>
      <c r="I2801" s="26"/>
      <c r="J2801" s="26"/>
      <c r="K2801" s="22"/>
      <c r="L2801" s="22"/>
      <c r="M2801" s="24" t="str">
        <f>CONCATENATE("Preet|",VLOOKUP(C2801,数据标准!E:AF,28,FALSE),"|",TRIM(D2801),"|",TRIM(D2801),"|",E2801,"|",SUBSTITUTE(SUBSTITUTE(F2801,CHAR(10),""),CHAR(13),""),"|")</f>
        <v>Preet|PD100020|2|2|365||</v>
      </c>
    </row>
    <row r="2802" spans="1:13" s="17" customFormat="1" ht="12">
      <c r="A2802" s="10" t="s">
        <v>97</v>
      </c>
      <c r="B2802" s="26"/>
      <c r="C2802" s="26" t="s">
        <v>1858</v>
      </c>
      <c r="D2802" s="26">
        <v>3</v>
      </c>
      <c r="E2802" s="22">
        <v>366</v>
      </c>
      <c r="F2802" s="26"/>
      <c r="G2802" s="26"/>
      <c r="H2802" s="26"/>
      <c r="I2802" s="26"/>
      <c r="J2802" s="26"/>
      <c r="K2802" s="22"/>
      <c r="L2802" s="22"/>
      <c r="M2802" s="24" t="str">
        <f>CONCATENATE("Preet|",VLOOKUP(C2802,数据标准!E:AF,28,FALSE),"|",TRIM(D2802),"|",TRIM(D2802),"|",E2802,"|",SUBSTITUTE(SUBSTITUTE(F2802,CHAR(10),""),CHAR(13),""),"|")</f>
        <v>Preet|PD100020|3|3|366||</v>
      </c>
    </row>
    <row r="2803" spans="1:13" s="17" customFormat="1" ht="12">
      <c r="A2803" s="10" t="s">
        <v>97</v>
      </c>
      <c r="B2803" s="26"/>
      <c r="C2803" s="26" t="s">
        <v>1863</v>
      </c>
      <c r="D2803" s="26">
        <v>1</v>
      </c>
      <c r="E2803" s="22" t="s">
        <v>10814</v>
      </c>
      <c r="F2803" s="26"/>
      <c r="G2803" s="26"/>
      <c r="H2803" s="26"/>
      <c r="I2803" s="26"/>
      <c r="J2803" s="26"/>
      <c r="K2803" s="22"/>
      <c r="L2803" s="22"/>
      <c r="M2803" s="24" t="str">
        <f>CONCATENATE("Preet|",VLOOKUP(C2803,数据标准!E:AF,28,FALSE),"|",TRIM(D2803),"|",TRIM(D2803),"|",E2803,"|",SUBSTITUTE(SUBSTITUTE(F2803,CHAR(10),""),CHAR(13),""),"|")</f>
        <v>Preet|PD100021|1|1|固定利率||</v>
      </c>
    </row>
    <row r="2804" spans="1:13" s="17" customFormat="1" ht="12">
      <c r="A2804" s="10" t="s">
        <v>97</v>
      </c>
      <c r="B2804" s="26"/>
      <c r="C2804" s="26" t="s">
        <v>1863</v>
      </c>
      <c r="D2804" s="26">
        <v>2</v>
      </c>
      <c r="E2804" s="22" t="s">
        <v>10815</v>
      </c>
      <c r="F2804" s="26"/>
      <c r="G2804" s="26"/>
      <c r="H2804" s="26"/>
      <c r="I2804" s="26"/>
      <c r="J2804" s="26"/>
      <c r="K2804" s="22"/>
      <c r="L2804" s="22"/>
      <c r="M2804" s="24" t="str">
        <f>CONCATENATE("Preet|",VLOOKUP(C2804,数据标准!E:AF,28,FALSE),"|",TRIM(D2804),"|",TRIM(D2804),"|",E2804,"|",SUBSTITUTE(SUBSTITUTE(F2804,CHAR(10),""),CHAR(13),""),"|")</f>
        <v>Preet|PD100021|2|2|浮动利率||</v>
      </c>
    </row>
    <row r="2805" spans="1:13" s="17" customFormat="1" ht="12">
      <c r="A2805" s="10" t="s">
        <v>97</v>
      </c>
      <c r="B2805" s="26"/>
      <c r="C2805" s="26" t="s">
        <v>1869</v>
      </c>
      <c r="D2805" s="26">
        <v>101</v>
      </c>
      <c r="E2805" s="22" t="s">
        <v>10816</v>
      </c>
      <c r="F2805" s="26"/>
      <c r="G2805" s="26"/>
      <c r="H2805" s="26"/>
      <c r="I2805" s="26"/>
      <c r="J2805" s="26"/>
      <c r="K2805" s="22"/>
      <c r="L2805" s="22"/>
      <c r="M2805" s="24" t="str">
        <f>CONCATENATE("Preet|",VLOOKUP(C2805,数据标准!E:AF,28,FALSE),"|",TRIM(D2805),"|",TRIM(D2805),"|",E2805,"|",SUBSTITUTE(SUBSTITUTE(F2805,CHAR(10),""),CHAR(13),""),"|")</f>
        <v>Preet|PD100022|101|101|个人活期存款利率||</v>
      </c>
    </row>
    <row r="2806" spans="1:13" s="17" customFormat="1" ht="12">
      <c r="A2806" s="10" t="s">
        <v>97</v>
      </c>
      <c r="B2806" s="26"/>
      <c r="C2806" s="26" t="s">
        <v>1869</v>
      </c>
      <c r="D2806" s="26">
        <v>111</v>
      </c>
      <c r="E2806" s="22" t="s">
        <v>10817</v>
      </c>
      <c r="F2806" s="26"/>
      <c r="G2806" s="26"/>
      <c r="H2806" s="26"/>
      <c r="I2806" s="26"/>
      <c r="J2806" s="26"/>
      <c r="K2806" s="22"/>
      <c r="L2806" s="22"/>
      <c r="M2806" s="24" t="str">
        <f>CONCATENATE("Preet|",VLOOKUP(C2806,数据标准!E:AF,28,FALSE),"|",TRIM(D2806),"|",TRIM(D2806),"|",E2806,"|",SUBSTITUTE(SUBSTITUTE(F2806,CHAR(10),""),CHAR(13),""),"|")</f>
        <v>Preet|PD100022|111|111|单位活期存款利率||</v>
      </c>
    </row>
    <row r="2807" spans="1:13" s="17" customFormat="1" ht="12">
      <c r="A2807" s="10" t="s">
        <v>97</v>
      </c>
      <c r="B2807" s="26"/>
      <c r="C2807" s="26" t="s">
        <v>1869</v>
      </c>
      <c r="D2807" s="26">
        <v>102</v>
      </c>
      <c r="E2807" s="22" t="s">
        <v>10818</v>
      </c>
      <c r="F2807" s="26"/>
      <c r="G2807" s="26"/>
      <c r="H2807" s="26"/>
      <c r="I2807" s="26"/>
      <c r="J2807" s="26"/>
      <c r="K2807" s="22"/>
      <c r="L2807" s="22"/>
      <c r="M2807" s="24" t="str">
        <f>CONCATENATE("Preet|",VLOOKUP(C2807,数据标准!E:AF,28,FALSE),"|",TRIM(D2807),"|",TRIM(D2807),"|",E2807,"|",SUBSTITUTE(SUBSTITUTE(F2807,CHAR(10),""),CHAR(13),""),"|")</f>
        <v>Preet|PD100022|102|102|个人整存整取存款利率||</v>
      </c>
    </row>
    <row r="2808" spans="1:13" s="17" customFormat="1" ht="12">
      <c r="A2808" s="10" t="s">
        <v>97</v>
      </c>
      <c r="B2808" s="26"/>
      <c r="C2808" s="26" t="s">
        <v>1869</v>
      </c>
      <c r="D2808" s="26">
        <v>112</v>
      </c>
      <c r="E2808" s="22" t="s">
        <v>10819</v>
      </c>
      <c r="F2808" s="26"/>
      <c r="G2808" s="26"/>
      <c r="H2808" s="26"/>
      <c r="I2808" s="26"/>
      <c r="J2808" s="26"/>
      <c r="K2808" s="22"/>
      <c r="L2808" s="22"/>
      <c r="M2808" s="24" t="str">
        <f>CONCATENATE("Preet|",VLOOKUP(C2808,数据标准!E:AF,28,FALSE),"|",TRIM(D2808),"|",TRIM(D2808),"|",E2808,"|",SUBSTITUTE(SUBSTITUTE(F2808,CHAR(10),""),CHAR(13),""),"|")</f>
        <v>Preet|PD100022|112|112|单位整存整取存款利率||</v>
      </c>
    </row>
    <row r="2809" spans="1:13" s="17" customFormat="1" ht="12">
      <c r="A2809" s="10" t="s">
        <v>97</v>
      </c>
      <c r="B2809" s="26"/>
      <c r="C2809" s="26" t="s">
        <v>1869</v>
      </c>
      <c r="D2809" s="26">
        <v>103</v>
      </c>
      <c r="E2809" s="22" t="s">
        <v>10820</v>
      </c>
      <c r="F2809" s="26"/>
      <c r="G2809" s="26"/>
      <c r="H2809" s="26"/>
      <c r="I2809" s="26"/>
      <c r="J2809" s="26"/>
      <c r="K2809" s="22"/>
      <c r="L2809" s="22"/>
      <c r="M2809" s="24" t="str">
        <f>CONCATENATE("Preet|",VLOOKUP(C2809,数据标准!E:AF,28,FALSE),"|",TRIM(D2809),"|",TRIM(D2809),"|",E2809,"|",SUBSTITUTE(SUBSTITUTE(F2809,CHAR(10),""),CHAR(13),""),"|")</f>
        <v>Preet|PD100022|103|103|零存整取存款利率||</v>
      </c>
    </row>
    <row r="2810" spans="1:13" s="17" customFormat="1" ht="12">
      <c r="A2810" s="10" t="s">
        <v>97</v>
      </c>
      <c r="B2810" s="26"/>
      <c r="C2810" s="26" t="s">
        <v>1869</v>
      </c>
      <c r="D2810" s="26">
        <v>104</v>
      </c>
      <c r="E2810" s="22" t="s">
        <v>10821</v>
      </c>
      <c r="F2810" s="26"/>
      <c r="G2810" s="26"/>
      <c r="H2810" s="26"/>
      <c r="I2810" s="26"/>
      <c r="J2810" s="26"/>
      <c r="K2810" s="22"/>
      <c r="L2810" s="22"/>
      <c r="M2810" s="24" t="str">
        <f>CONCATENATE("Preet|",VLOOKUP(C2810,数据标准!E:AF,28,FALSE),"|",TRIM(D2810),"|",TRIM(D2810),"|",E2810,"|",SUBSTITUTE(SUBSTITUTE(F2810,CHAR(10),""),CHAR(13),""),"|")</f>
        <v>Preet|PD100022|104|104|整存零取存款利率||</v>
      </c>
    </row>
    <row r="2811" spans="1:13" s="17" customFormat="1" ht="12">
      <c r="A2811" s="10" t="s">
        <v>97</v>
      </c>
      <c r="B2811" s="26"/>
      <c r="C2811" s="26" t="s">
        <v>1869</v>
      </c>
      <c r="D2811" s="26">
        <v>105</v>
      </c>
      <c r="E2811" s="22" t="s">
        <v>10822</v>
      </c>
      <c r="F2811" s="26"/>
      <c r="G2811" s="26"/>
      <c r="H2811" s="26"/>
      <c r="I2811" s="26"/>
      <c r="J2811" s="26"/>
      <c r="K2811" s="22"/>
      <c r="L2811" s="22"/>
      <c r="M2811" s="24" t="str">
        <f>CONCATENATE("Preet|",VLOOKUP(C2811,数据标准!E:AF,28,FALSE),"|",TRIM(D2811),"|",TRIM(D2811),"|",E2811,"|",SUBSTITUTE(SUBSTITUTE(F2811,CHAR(10),""),CHAR(13),""),"|")</f>
        <v>Preet|PD100022|105|105|存本取息存款利率||</v>
      </c>
    </row>
    <row r="2812" spans="1:13" s="17" customFormat="1" ht="12">
      <c r="A2812" s="10" t="s">
        <v>97</v>
      </c>
      <c r="B2812" s="26"/>
      <c r="C2812" s="26" t="s">
        <v>1869</v>
      </c>
      <c r="D2812" s="26">
        <v>116</v>
      </c>
      <c r="E2812" s="22" t="s">
        <v>10823</v>
      </c>
      <c r="F2812" s="26"/>
      <c r="G2812" s="26"/>
      <c r="H2812" s="26"/>
      <c r="I2812" s="26"/>
      <c r="J2812" s="26"/>
      <c r="K2812" s="22"/>
      <c r="L2812" s="22"/>
      <c r="M2812" s="24" t="str">
        <f>CONCATENATE("Preet|",VLOOKUP(C2812,数据标准!E:AF,28,FALSE),"|",TRIM(D2812),"|",TRIM(D2812),"|",E2812,"|",SUBSTITUTE(SUBSTITUTE(F2812,CHAR(10),""),CHAR(13),""),"|")</f>
        <v>Preet|PD100022|116|116|单位协定存款利率||</v>
      </c>
    </row>
    <row r="2813" spans="1:13" s="17" customFormat="1" ht="12">
      <c r="A2813" s="10" t="s">
        <v>97</v>
      </c>
      <c r="B2813" s="26"/>
      <c r="C2813" s="26" t="s">
        <v>1869</v>
      </c>
      <c r="D2813" s="26">
        <v>107</v>
      </c>
      <c r="E2813" s="22" t="s">
        <v>10824</v>
      </c>
      <c r="F2813" s="26"/>
      <c r="G2813" s="26"/>
      <c r="H2813" s="26"/>
      <c r="I2813" s="26"/>
      <c r="J2813" s="26"/>
      <c r="K2813" s="22"/>
      <c r="L2813" s="22"/>
      <c r="M2813" s="24" t="str">
        <f>CONCATENATE("Preet|",VLOOKUP(C2813,数据标准!E:AF,28,FALSE),"|",TRIM(D2813),"|",TRIM(D2813),"|",E2813,"|",SUBSTITUTE(SUBSTITUTE(F2813,CHAR(10),""),CHAR(13),""),"|")</f>
        <v>Preet|PD100022|107|107|个人通知存款利率||</v>
      </c>
    </row>
    <row r="2814" spans="1:13" s="17" customFormat="1" ht="12">
      <c r="A2814" s="10" t="s">
        <v>97</v>
      </c>
      <c r="B2814" s="26"/>
      <c r="C2814" s="26" t="s">
        <v>1869</v>
      </c>
      <c r="D2814" s="26">
        <v>117</v>
      </c>
      <c r="E2814" s="22" t="s">
        <v>10825</v>
      </c>
      <c r="F2814" s="26"/>
      <c r="G2814" s="26"/>
      <c r="H2814" s="26"/>
      <c r="I2814" s="26"/>
      <c r="J2814" s="26"/>
      <c r="K2814" s="22"/>
      <c r="L2814" s="22"/>
      <c r="M2814" s="24" t="str">
        <f>CONCATENATE("Preet|",VLOOKUP(C2814,数据标准!E:AF,28,FALSE),"|",TRIM(D2814),"|",TRIM(D2814),"|",E2814,"|",SUBSTITUTE(SUBSTITUTE(F2814,CHAR(10),""),CHAR(13),""),"|")</f>
        <v>Preet|PD100022|117|117|单位通知存款利率||</v>
      </c>
    </row>
    <row r="2815" spans="1:13" s="17" customFormat="1" ht="12">
      <c r="A2815" s="10" t="s">
        <v>97</v>
      </c>
      <c r="B2815" s="26"/>
      <c r="C2815" s="26" t="s">
        <v>1869</v>
      </c>
      <c r="D2815" s="26">
        <v>108</v>
      </c>
      <c r="E2815" s="22" t="s">
        <v>10826</v>
      </c>
      <c r="F2815" s="26"/>
      <c r="G2815" s="26"/>
      <c r="H2815" s="26"/>
      <c r="I2815" s="26"/>
      <c r="J2815" s="26"/>
      <c r="K2815" s="22"/>
      <c r="L2815" s="22"/>
      <c r="M2815" s="24" t="str">
        <f>CONCATENATE("Preet|",VLOOKUP(C2815,数据标准!E:AF,28,FALSE),"|",TRIM(D2815),"|",TRIM(D2815),"|",E2815,"|",SUBSTITUTE(SUBSTITUTE(F2815,CHAR(10),""),CHAR(13),""),"|")</f>
        <v>Preet|PD100022|108|108|个人定期保证金利率||</v>
      </c>
    </row>
    <row r="2816" spans="1:13" s="17" customFormat="1" ht="12">
      <c r="A2816" s="10" t="s">
        <v>97</v>
      </c>
      <c r="B2816" s="26"/>
      <c r="C2816" s="26" t="s">
        <v>1869</v>
      </c>
      <c r="D2816" s="26">
        <v>118</v>
      </c>
      <c r="E2816" s="22" t="s">
        <v>10827</v>
      </c>
      <c r="F2816" s="26"/>
      <c r="G2816" s="26"/>
      <c r="H2816" s="26"/>
      <c r="I2816" s="26"/>
      <c r="J2816" s="26"/>
      <c r="K2816" s="22"/>
      <c r="L2816" s="22"/>
      <c r="M2816" s="24" t="str">
        <f>CONCATENATE("Preet|",VLOOKUP(C2816,数据标准!E:AF,28,FALSE),"|",TRIM(D2816),"|",TRIM(D2816),"|",E2816,"|",SUBSTITUTE(SUBSTITUTE(F2816,CHAR(10),""),CHAR(13),""),"|")</f>
        <v>Preet|PD100022|118|118|单位定期保证金利率||</v>
      </c>
    </row>
    <row r="2817" spans="1:13" s="17" customFormat="1" ht="12">
      <c r="A2817" s="10" t="s">
        <v>97</v>
      </c>
      <c r="B2817" s="26"/>
      <c r="C2817" s="26" t="s">
        <v>1869</v>
      </c>
      <c r="D2817" s="26">
        <v>109</v>
      </c>
      <c r="E2817" s="22" t="s">
        <v>10828</v>
      </c>
      <c r="F2817" s="26"/>
      <c r="G2817" s="26"/>
      <c r="H2817" s="26"/>
      <c r="I2817" s="26"/>
      <c r="J2817" s="26"/>
      <c r="K2817" s="22"/>
      <c r="L2817" s="22"/>
      <c r="M2817" s="24" t="str">
        <f>CONCATENATE("Preet|",VLOOKUP(C2817,数据标准!E:AF,28,FALSE),"|",TRIM(D2817),"|",TRIM(D2817),"|",E2817,"|",SUBSTITUTE(SUBSTITUTE(F2817,CHAR(10),""),CHAR(13),""),"|")</f>
        <v>Preet|PD100022|109|109|个人活期保证金利率||</v>
      </c>
    </row>
    <row r="2818" spans="1:13" s="17" customFormat="1" ht="12">
      <c r="A2818" s="10" t="s">
        <v>97</v>
      </c>
      <c r="B2818" s="26"/>
      <c r="C2818" s="26" t="s">
        <v>1869</v>
      </c>
      <c r="D2818" s="26">
        <v>119</v>
      </c>
      <c r="E2818" s="22" t="s">
        <v>10829</v>
      </c>
      <c r="F2818" s="26"/>
      <c r="G2818" s="26"/>
      <c r="H2818" s="26"/>
      <c r="I2818" s="26"/>
      <c r="J2818" s="26"/>
      <c r="K2818" s="22"/>
      <c r="L2818" s="22"/>
      <c r="M2818" s="24" t="str">
        <f>CONCATENATE("Preet|",VLOOKUP(C2818,数据标准!E:AF,28,FALSE),"|",TRIM(D2818),"|",TRIM(D2818),"|",E2818,"|",SUBSTITUTE(SUBSTITUTE(F2818,CHAR(10),""),CHAR(13),""),"|")</f>
        <v>Preet|PD100022|119|119|单位活期保证金利率||</v>
      </c>
    </row>
    <row r="2819" spans="1:13" s="17" customFormat="1" ht="12">
      <c r="A2819" s="10" t="s">
        <v>97</v>
      </c>
      <c r="B2819" s="26"/>
      <c r="C2819" s="26" t="s">
        <v>1869</v>
      </c>
      <c r="D2819" s="26">
        <v>201</v>
      </c>
      <c r="E2819" s="22" t="s">
        <v>10830</v>
      </c>
      <c r="F2819" s="26"/>
      <c r="G2819" s="26"/>
      <c r="H2819" s="26"/>
      <c r="I2819" s="26"/>
      <c r="J2819" s="26"/>
      <c r="K2819" s="22"/>
      <c r="L2819" s="22"/>
      <c r="M2819" s="24" t="str">
        <f>CONCATENATE("Preet|",VLOOKUP(C2819,数据标准!E:AF,28,FALSE),"|",TRIM(D2819),"|",TRIM(D2819),"|",E2819,"|",SUBSTITUTE(SUBSTITUTE(F2819,CHAR(10),""),CHAR(13),""),"|")</f>
        <v>Preet|PD100022|201|201|普通贷款利率||</v>
      </c>
    </row>
    <row r="2820" spans="1:13" s="17" customFormat="1" ht="12">
      <c r="A2820" s="10" t="s">
        <v>97</v>
      </c>
      <c r="B2820" s="26"/>
      <c r="C2820" s="26" t="s">
        <v>1869</v>
      </c>
      <c r="D2820" s="26">
        <v>203</v>
      </c>
      <c r="E2820" s="22" t="s">
        <v>3945</v>
      </c>
      <c r="F2820" s="26"/>
      <c r="G2820" s="26"/>
      <c r="H2820" s="26"/>
      <c r="I2820" s="26"/>
      <c r="J2820" s="26"/>
      <c r="K2820" s="22"/>
      <c r="L2820" s="22"/>
      <c r="M2820" s="24" t="str">
        <f>CONCATENATE("Preet|",VLOOKUP(C2820,数据标准!E:AF,28,FALSE),"|",TRIM(D2820),"|",TRIM(D2820),"|",E2820,"|",SUBSTITUTE(SUBSTITUTE(F2820,CHAR(10),""),CHAR(13),""),"|")</f>
        <v>Preet|PD100022|203|203|贴现利率||</v>
      </c>
    </row>
    <row r="2821" spans="1:13" s="17" customFormat="1" ht="12">
      <c r="A2821" s="10" t="s">
        <v>97</v>
      </c>
      <c r="B2821" s="26"/>
      <c r="C2821" s="26" t="s">
        <v>1869</v>
      </c>
      <c r="D2821" s="26">
        <v>204</v>
      </c>
      <c r="E2821" s="22" t="s">
        <v>10831</v>
      </c>
      <c r="F2821" s="26"/>
      <c r="G2821" s="26"/>
      <c r="H2821" s="26"/>
      <c r="I2821" s="26"/>
      <c r="J2821" s="26"/>
      <c r="K2821" s="22"/>
      <c r="L2821" s="22"/>
      <c r="M2821" s="24" t="str">
        <f>CONCATENATE("Preet|",VLOOKUP(C2821,数据标准!E:AF,28,FALSE),"|",TRIM(D2821),"|",TRIM(D2821),"|",E2821,"|",SUBSTITUTE(SUBSTITUTE(F2821,CHAR(10),""),CHAR(13),""),"|")</f>
        <v>Preet|PD100022|204|204|公积金贷款利率||</v>
      </c>
    </row>
    <row r="2822" spans="1:13" s="17" customFormat="1" ht="12">
      <c r="A2822" s="10" t="s">
        <v>97</v>
      </c>
      <c r="B2822" s="26"/>
      <c r="C2822" s="26" t="s">
        <v>1869</v>
      </c>
      <c r="D2822" s="26">
        <v>205</v>
      </c>
      <c r="E2822" s="22" t="s">
        <v>10832</v>
      </c>
      <c r="F2822" s="26"/>
      <c r="G2822" s="26"/>
      <c r="H2822" s="26"/>
      <c r="I2822" s="26"/>
      <c r="J2822" s="26"/>
      <c r="K2822" s="22"/>
      <c r="L2822" s="22"/>
      <c r="M2822" s="24" t="str">
        <f>CONCATENATE("Preet|",VLOOKUP(C2822,数据标准!E:AF,28,FALSE),"|",TRIM(D2822),"|",TRIM(D2822),"|",E2822,"|",SUBSTITUTE(SUBSTITUTE(F2822,CHAR(10),""),CHAR(13),""),"|")</f>
        <v>Preet|PD100022|205|205|逾期罚息利率||</v>
      </c>
    </row>
    <row r="2823" spans="1:13" s="17" customFormat="1" ht="12">
      <c r="A2823" s="10" t="s">
        <v>97</v>
      </c>
      <c r="B2823" s="26"/>
      <c r="C2823" s="26" t="s">
        <v>1869</v>
      </c>
      <c r="D2823" s="26">
        <v>206</v>
      </c>
      <c r="E2823" s="22" t="s">
        <v>10833</v>
      </c>
      <c r="F2823" s="26"/>
      <c r="G2823" s="26"/>
      <c r="H2823" s="26"/>
      <c r="I2823" s="26"/>
      <c r="J2823" s="22"/>
      <c r="K2823" s="22"/>
      <c r="L2823" s="22"/>
      <c r="M2823" s="24" t="str">
        <f>CONCATENATE("Preet|",VLOOKUP(C2823,数据标准!E:AF,28,FALSE),"|",TRIM(D2823),"|",TRIM(D2823),"|",E2823,"|",SUBSTITUTE(SUBSTITUTE(F2823,CHAR(10),""),CHAR(13),""),"|")</f>
        <v>Preet|PD100022|206|206|贵州银行贷款基础利率||</v>
      </c>
    </row>
    <row r="2824" spans="1:13" s="17" customFormat="1" ht="12">
      <c r="A2824" s="10" t="s">
        <v>97</v>
      </c>
      <c r="B2824" s="26"/>
      <c r="C2824" s="26" t="s">
        <v>1869</v>
      </c>
      <c r="D2824" s="26">
        <v>207</v>
      </c>
      <c r="E2824" s="22" t="s">
        <v>10834</v>
      </c>
      <c r="F2824" s="26"/>
      <c r="G2824" s="26"/>
      <c r="H2824" s="26"/>
      <c r="I2824" s="26"/>
      <c r="J2824" s="26"/>
      <c r="K2824" s="22"/>
      <c r="L2824" s="22"/>
      <c r="M2824" s="24" t="str">
        <f>CONCATENATE("Preet|",VLOOKUP(C2824,数据标准!E:AF,28,FALSE),"|",TRIM(D2824),"|",TRIM(D2824),"|",E2824,"|",SUBSTITUTE(SUBSTITUTE(F2824,CHAR(10),""),CHAR(13),""),"|")</f>
        <v>Preet|PD100022|207|207|Prime Rate||</v>
      </c>
    </row>
    <row r="2825" spans="1:13" s="17" customFormat="1" ht="12">
      <c r="A2825" s="10" t="s">
        <v>97</v>
      </c>
      <c r="B2825" s="26"/>
      <c r="C2825" s="26" t="s">
        <v>1869</v>
      </c>
      <c r="D2825" s="26">
        <v>501</v>
      </c>
      <c r="E2825" s="22" t="s">
        <v>10835</v>
      </c>
      <c r="F2825" s="26"/>
      <c r="G2825" s="26"/>
      <c r="H2825" s="26"/>
      <c r="I2825" s="26"/>
      <c r="J2825" s="26"/>
      <c r="K2825" s="22"/>
      <c r="L2825" s="22"/>
      <c r="M2825" s="24" t="str">
        <f>CONCATENATE("Preet|",VLOOKUP(C2825,数据标准!E:AF,28,FALSE),"|",TRIM(D2825),"|",TRIM(D2825),"|",E2825,"|",SUBSTITUTE(SUBSTITUTE(F2825,CHAR(10),""),CHAR(13),""),"|")</f>
        <v>Preet|PD100022|501|501|上海银行间同业拆放利率||</v>
      </c>
    </row>
    <row r="2826" spans="1:13" s="17" customFormat="1" ht="12">
      <c r="A2826" s="10" t="s">
        <v>97</v>
      </c>
      <c r="B2826" s="26"/>
      <c r="C2826" s="26" t="s">
        <v>1869</v>
      </c>
      <c r="D2826" s="26">
        <v>502</v>
      </c>
      <c r="E2826" s="22" t="s">
        <v>10836</v>
      </c>
      <c r="F2826" s="26"/>
      <c r="G2826" s="26"/>
      <c r="H2826" s="26"/>
      <c r="I2826" s="26"/>
      <c r="J2826" s="26"/>
      <c r="K2826" s="22"/>
      <c r="L2826" s="22"/>
      <c r="M2826" s="24" t="str">
        <f>CONCATENATE("Preet|",VLOOKUP(C2826,数据标准!E:AF,28,FALSE),"|",TRIM(D2826),"|",TRIM(D2826),"|",E2826,"|",SUBSTITUTE(SUBSTITUTE(F2826,CHAR(10),""),CHAR(13),""),"|")</f>
        <v>Preet|PD100022|502|502|伦敦银行同业拆放利率||</v>
      </c>
    </row>
    <row r="2827" spans="1:13" s="17" customFormat="1" ht="12">
      <c r="A2827" s="10" t="s">
        <v>97</v>
      </c>
      <c r="B2827" s="26"/>
      <c r="C2827" s="26" t="s">
        <v>1869</v>
      </c>
      <c r="D2827" s="26">
        <v>503</v>
      </c>
      <c r="E2827" s="22" t="s">
        <v>10837</v>
      </c>
      <c r="F2827" s="26"/>
      <c r="G2827" s="26"/>
      <c r="H2827" s="26"/>
      <c r="I2827" s="26"/>
      <c r="J2827" s="26"/>
      <c r="K2827" s="22"/>
      <c r="L2827" s="22"/>
      <c r="M2827" s="24" t="str">
        <f>CONCATENATE("Preet|",VLOOKUP(C2827,数据标准!E:AF,28,FALSE),"|",TRIM(D2827),"|",TRIM(D2827),"|",E2827,"|",SUBSTITUTE(SUBSTITUTE(F2827,CHAR(10),""),CHAR(13),""),"|")</f>
        <v>Preet|PD100022|503|503|香港银行同业拆放利率||</v>
      </c>
    </row>
    <row r="2828" spans="1:13" s="17" customFormat="1" ht="12">
      <c r="A2828" s="10" t="s">
        <v>97</v>
      </c>
      <c r="B2828" s="26"/>
      <c r="C2828" s="26" t="s">
        <v>1869</v>
      </c>
      <c r="D2828" s="26">
        <v>504</v>
      </c>
      <c r="E2828" s="22" t="s">
        <v>10838</v>
      </c>
      <c r="F2828" s="26"/>
      <c r="G2828" s="26"/>
      <c r="H2828" s="26"/>
      <c r="I2828" s="26"/>
      <c r="J2828" s="26"/>
      <c r="K2828" s="22"/>
      <c r="L2828" s="22"/>
      <c r="M2828" s="24" t="str">
        <f>CONCATENATE("Preet|",VLOOKUP(C2828,数据标准!E:AF,28,FALSE),"|",TRIM(D2828),"|",TRIM(D2828),"|",E2828,"|",SUBSTITUTE(SUBSTITUTE(F2828,CHAR(10),""),CHAR(13),""),"|")</f>
        <v>Preet|PD100022|504|504|新加坡银行同业拆借利率||</v>
      </c>
    </row>
    <row r="2829" spans="1:13" s="17" customFormat="1" ht="12">
      <c r="A2829" s="10" t="s">
        <v>97</v>
      </c>
      <c r="B2829" s="26"/>
      <c r="C2829" s="26" t="s">
        <v>1869</v>
      </c>
      <c r="D2829" s="26">
        <v>505</v>
      </c>
      <c r="E2829" s="22" t="s">
        <v>10839</v>
      </c>
      <c r="F2829" s="26"/>
      <c r="G2829" s="26"/>
      <c r="H2829" s="26"/>
      <c r="I2829" s="26"/>
      <c r="J2829" s="26"/>
      <c r="K2829" s="22"/>
      <c r="L2829" s="22"/>
      <c r="M2829" s="24" t="str">
        <f>CONCATENATE("Preet|",VLOOKUP(C2829,数据标准!E:AF,28,FALSE),"|",TRIM(D2829),"|",TRIM(D2829),"|",E2829,"|",SUBSTITUTE(SUBSTITUTE(F2829,CHAR(10),""),CHAR(13),""),"|")</f>
        <v>Preet|PD100022|505|505|欧元银行同业拆放利率||</v>
      </c>
    </row>
    <row r="2830" spans="1:13" s="17" customFormat="1" ht="12">
      <c r="A2830" s="10" t="s">
        <v>97</v>
      </c>
      <c r="B2830" s="26"/>
      <c r="C2830" s="26" t="s">
        <v>1869</v>
      </c>
      <c r="D2830" s="26">
        <v>506</v>
      </c>
      <c r="E2830" s="22" t="s">
        <v>10840</v>
      </c>
      <c r="F2830" s="26"/>
      <c r="G2830" s="26"/>
      <c r="H2830" s="26"/>
      <c r="I2830" s="26"/>
      <c r="J2830" s="26"/>
      <c r="K2830" s="22"/>
      <c r="L2830" s="22"/>
      <c r="M2830" s="24" t="str">
        <f>CONCATENATE("Preet|",VLOOKUP(C2830,数据标准!E:AF,28,FALSE),"|",TRIM(D2830),"|",TRIM(D2830),"|",E2830,"|",SUBSTITUTE(SUBSTITUTE(F2830,CHAR(10),""),CHAR(13),""),"|")</f>
        <v>Preet|PD100022|506|506|LPR 贷款基础利率||</v>
      </c>
    </row>
    <row r="2831" spans="1:13" s="17" customFormat="1" ht="12">
      <c r="A2831" s="10" t="s">
        <v>97</v>
      </c>
      <c r="B2831" s="26"/>
      <c r="C2831" s="26" t="s">
        <v>1869</v>
      </c>
      <c r="D2831" s="26">
        <v>909</v>
      </c>
      <c r="E2831" s="22" t="s">
        <v>10841</v>
      </c>
      <c r="F2831" s="26"/>
      <c r="G2831" s="26"/>
      <c r="H2831" s="26"/>
      <c r="I2831" s="26"/>
      <c r="J2831" s="26"/>
      <c r="K2831" s="22"/>
      <c r="L2831" s="22"/>
      <c r="M2831" s="24" t="str">
        <f>CONCATENATE("Preet|",VLOOKUP(C2831,数据标准!E:AF,28,FALSE),"|",TRIM(D2831),"|",TRIM(D2831),"|",E2831,"|",SUBSTITUTE(SUBSTITUTE(F2831,CHAR(10),""),CHAR(13),""),"|")</f>
        <v>Preet|PD100022|909|909|结构性理财/大额存单适用利率||</v>
      </c>
    </row>
    <row r="2832" spans="1:13" s="17" customFormat="1" ht="12">
      <c r="A2832" s="10" t="s">
        <v>97</v>
      </c>
      <c r="B2832" s="26"/>
      <c r="C2832" s="26" t="s">
        <v>1874</v>
      </c>
      <c r="D2832" s="26" t="s">
        <v>10842</v>
      </c>
      <c r="E2832" s="22" t="s">
        <v>10391</v>
      </c>
      <c r="F2832" s="26"/>
      <c r="G2832" s="26"/>
      <c r="H2832" s="26"/>
      <c r="I2832" s="26"/>
      <c r="J2832" s="26"/>
      <c r="K2832" s="22"/>
      <c r="L2832" s="22"/>
      <c r="M2832" s="24" t="str">
        <f>CONCATENATE("Preet|",VLOOKUP(C2832,数据标准!E:AF,28,FALSE),"|",TRIM(D2832),"|",TRIM(D2832),"|",E2832,"|",SUBSTITUTE(SUBSTITUTE(F2832,CHAR(10),""),CHAR(13),""),"|")</f>
        <v>Preet|PD100023|D00|D00|活期||</v>
      </c>
    </row>
    <row r="2833" spans="1:13" s="17" customFormat="1" ht="12">
      <c r="A2833" s="10" t="s">
        <v>97</v>
      </c>
      <c r="B2833" s="26"/>
      <c r="C2833" s="26" t="s">
        <v>1874</v>
      </c>
      <c r="D2833" s="26" t="s">
        <v>10155</v>
      </c>
      <c r="E2833" s="22" t="s">
        <v>10843</v>
      </c>
      <c r="F2833" s="26"/>
      <c r="G2833" s="26"/>
      <c r="H2833" s="26"/>
      <c r="I2833" s="26"/>
      <c r="J2833" s="26"/>
      <c r="K2833" s="22"/>
      <c r="L2833" s="22"/>
      <c r="M2833" s="24" t="str">
        <f>CONCATENATE("Preet|",VLOOKUP(C2833,数据标准!E:AF,28,FALSE),"|",TRIM(D2833),"|",TRIM(D2833),"|",E2833,"|",SUBSTITUTE(SUBSTITUTE(F2833,CHAR(10),""),CHAR(13),""),"|")</f>
        <v>Preet|PD100023|D01|D01|隔夜/一天||</v>
      </c>
    </row>
    <row r="2834" spans="1:13" s="17" customFormat="1" ht="12">
      <c r="A2834" s="10" t="s">
        <v>97</v>
      </c>
      <c r="B2834" s="26"/>
      <c r="C2834" s="26" t="s">
        <v>1874</v>
      </c>
      <c r="D2834" s="26" t="s">
        <v>10844</v>
      </c>
      <c r="E2834" s="22" t="s">
        <v>10395</v>
      </c>
      <c r="F2834" s="26"/>
      <c r="G2834" s="26"/>
      <c r="H2834" s="26"/>
      <c r="I2834" s="26"/>
      <c r="J2834" s="26"/>
      <c r="K2834" s="22"/>
      <c r="L2834" s="22"/>
      <c r="M2834" s="24" t="str">
        <f>CONCATENATE("Preet|",VLOOKUP(C2834,数据标准!E:AF,28,FALSE),"|",TRIM(D2834),"|",TRIM(D2834),"|",E2834,"|",SUBSTITUTE(SUBSTITUTE(F2834,CHAR(10),""),CHAR(13),""),"|")</f>
        <v>Preet|PD100023|D07|D07|七天||</v>
      </c>
    </row>
    <row r="2835" spans="1:13" s="17" customFormat="1" ht="12">
      <c r="A2835" s="10" t="s">
        <v>97</v>
      </c>
      <c r="B2835" s="26"/>
      <c r="C2835" s="26" t="s">
        <v>1874</v>
      </c>
      <c r="D2835" s="26" t="s">
        <v>10845</v>
      </c>
      <c r="E2835" s="22" t="s">
        <v>10845</v>
      </c>
      <c r="F2835" s="26"/>
      <c r="G2835" s="26"/>
      <c r="H2835" s="26"/>
      <c r="I2835" s="26"/>
      <c r="J2835" s="26"/>
      <c r="K2835" s="22"/>
      <c r="L2835" s="22"/>
      <c r="M2835" s="24" t="str">
        <f>CONCATENATE("Preet|",VLOOKUP(C2835,数据标准!E:AF,28,FALSE),"|",TRIM(D2835),"|",TRIM(D2835),"|",E2835,"|",SUBSTITUTE(SUBSTITUTE(F2835,CHAR(10),""),CHAR(13),""),"|")</f>
        <v>Preet|PD100023|ON|ON|ON||</v>
      </c>
    </row>
    <row r="2836" spans="1:13" s="17" customFormat="1" ht="12">
      <c r="A2836" s="10" t="s">
        <v>97</v>
      </c>
      <c r="B2836" s="26"/>
      <c r="C2836" s="26" t="s">
        <v>1874</v>
      </c>
      <c r="D2836" s="26" t="s">
        <v>5711</v>
      </c>
      <c r="E2836" s="22" t="s">
        <v>5711</v>
      </c>
      <c r="F2836" s="26"/>
      <c r="G2836" s="26"/>
      <c r="H2836" s="26"/>
      <c r="I2836" s="26"/>
      <c r="J2836" s="26"/>
      <c r="K2836" s="22"/>
      <c r="L2836" s="22"/>
      <c r="M2836" s="24" t="str">
        <f>CONCATENATE("Preet|",VLOOKUP(C2836,数据标准!E:AF,28,FALSE),"|",TRIM(D2836),"|",TRIM(D2836),"|",E2836,"|",SUBSTITUTE(SUBSTITUTE(F2836,CHAR(10),""),CHAR(13),""),"|")</f>
        <v>Preet|PD100023|SN|SN|SN||</v>
      </c>
    </row>
    <row r="2837" spans="1:13" s="17" customFormat="1" ht="12">
      <c r="A2837" s="10" t="s">
        <v>97</v>
      </c>
      <c r="B2837" s="26"/>
      <c r="C2837" s="26" t="s">
        <v>1874</v>
      </c>
      <c r="D2837" s="26" t="s">
        <v>5895</v>
      </c>
      <c r="E2837" s="22" t="s">
        <v>5895</v>
      </c>
      <c r="F2837" s="26"/>
      <c r="G2837" s="26"/>
      <c r="H2837" s="26"/>
      <c r="I2837" s="26"/>
      <c r="J2837" s="26"/>
      <c r="K2837" s="22"/>
      <c r="L2837" s="22"/>
      <c r="M2837" s="24" t="str">
        <f>CONCATENATE("Preet|",VLOOKUP(C2837,数据标准!E:AF,28,FALSE),"|",TRIM(D2837),"|",TRIM(D2837),"|",E2837,"|",SUBSTITUTE(SUBSTITUTE(F2837,CHAR(10),""),CHAR(13),""),"|")</f>
        <v>Preet|PD100023|TN|TN|TN||</v>
      </c>
    </row>
    <row r="2838" spans="1:13" s="17" customFormat="1" ht="12">
      <c r="A2838" s="10" t="s">
        <v>97</v>
      </c>
      <c r="B2838" s="26"/>
      <c r="C2838" s="26" t="s">
        <v>1874</v>
      </c>
      <c r="D2838" s="26" t="s">
        <v>10846</v>
      </c>
      <c r="E2838" s="22" t="s">
        <v>10847</v>
      </c>
      <c r="F2838" s="26"/>
      <c r="G2838" s="26"/>
      <c r="H2838" s="26"/>
      <c r="I2838" s="26"/>
      <c r="J2838" s="26"/>
      <c r="K2838" s="22"/>
      <c r="L2838" s="22"/>
      <c r="M2838" s="24" t="str">
        <f>CONCATENATE("Preet|",VLOOKUP(C2838,数据标准!E:AF,28,FALSE),"|",TRIM(D2838),"|",TRIM(D2838),"|",E2838,"|",SUBSTITUTE(SUBSTITUTE(F2838,CHAR(10),""),CHAR(13),""),"|")</f>
        <v>Preet|PD100023|W01|W01|一周||</v>
      </c>
    </row>
    <row r="2839" spans="1:13" s="17" customFormat="1" ht="12">
      <c r="A2839" s="10" t="s">
        <v>97</v>
      </c>
      <c r="B2839" s="26"/>
      <c r="C2839" s="26" t="s">
        <v>1874</v>
      </c>
      <c r="D2839" s="26" t="s">
        <v>10848</v>
      </c>
      <c r="E2839" s="22" t="s">
        <v>10849</v>
      </c>
      <c r="F2839" s="26"/>
      <c r="G2839" s="26"/>
      <c r="H2839" s="26"/>
      <c r="I2839" s="26"/>
      <c r="J2839" s="26"/>
      <c r="K2839" s="22"/>
      <c r="L2839" s="22"/>
      <c r="M2839" s="24" t="str">
        <f>CONCATENATE("Preet|",VLOOKUP(C2839,数据标准!E:AF,28,FALSE),"|",TRIM(D2839),"|",TRIM(D2839),"|",E2839,"|",SUBSTITUTE(SUBSTITUTE(F2839,CHAR(10),""),CHAR(13),""),"|")</f>
        <v>Preet|PD100023|W02|W02|二周||</v>
      </c>
    </row>
    <row r="2840" spans="1:13" s="17" customFormat="1" ht="12">
      <c r="A2840" s="10" t="s">
        <v>97</v>
      </c>
      <c r="B2840" s="26"/>
      <c r="C2840" s="26" t="s">
        <v>1874</v>
      </c>
      <c r="D2840" s="26" t="s">
        <v>10850</v>
      </c>
      <c r="E2840" s="22" t="s">
        <v>10851</v>
      </c>
      <c r="F2840" s="26"/>
      <c r="G2840" s="26"/>
      <c r="H2840" s="26"/>
      <c r="I2840" s="26"/>
      <c r="J2840" s="26"/>
      <c r="K2840" s="22"/>
      <c r="L2840" s="22"/>
      <c r="M2840" s="24" t="str">
        <f>CONCATENATE("Preet|",VLOOKUP(C2840,数据标准!E:AF,28,FALSE),"|",TRIM(D2840),"|",TRIM(D2840),"|",E2840,"|",SUBSTITUTE(SUBSTITUTE(F2840,CHAR(10),""),CHAR(13),""),"|")</f>
        <v>Preet|PD100023|W03|W03|三周||</v>
      </c>
    </row>
    <row r="2841" spans="1:13" s="17" customFormat="1" ht="12">
      <c r="A2841" s="10" t="s">
        <v>97</v>
      </c>
      <c r="B2841" s="26"/>
      <c r="C2841" s="26" t="s">
        <v>1874</v>
      </c>
      <c r="D2841" s="26" t="s">
        <v>10852</v>
      </c>
      <c r="E2841" s="22" t="s">
        <v>10401</v>
      </c>
      <c r="F2841" s="26"/>
      <c r="G2841" s="26"/>
      <c r="H2841" s="26"/>
      <c r="I2841" s="26"/>
      <c r="J2841" s="26"/>
      <c r="K2841" s="22"/>
      <c r="L2841" s="22"/>
      <c r="M2841" s="24" t="str">
        <f>CONCATENATE("Preet|",VLOOKUP(C2841,数据标准!E:AF,28,FALSE),"|",TRIM(D2841),"|",TRIM(D2841),"|",E2841,"|",SUBSTITUTE(SUBSTITUTE(F2841,CHAR(10),""),CHAR(13),""),"|")</f>
        <v>Preet|PD100023|M01|M01|一个月||</v>
      </c>
    </row>
    <row r="2842" spans="1:13" s="17" customFormat="1" ht="12">
      <c r="A2842" s="10" t="s">
        <v>97</v>
      </c>
      <c r="B2842" s="26"/>
      <c r="C2842" s="26" t="s">
        <v>1874</v>
      </c>
      <c r="D2842" s="26" t="s">
        <v>10853</v>
      </c>
      <c r="E2842" s="22" t="s">
        <v>10403</v>
      </c>
      <c r="F2842" s="26"/>
      <c r="G2842" s="26"/>
      <c r="H2842" s="26"/>
      <c r="I2842" s="26"/>
      <c r="J2842" s="26"/>
      <c r="K2842" s="22"/>
      <c r="L2842" s="22"/>
      <c r="M2842" s="24" t="str">
        <f>CONCATENATE("Preet|",VLOOKUP(C2842,数据标准!E:AF,28,FALSE),"|",TRIM(D2842),"|",TRIM(D2842),"|",E2842,"|",SUBSTITUTE(SUBSTITUTE(F2842,CHAR(10),""),CHAR(13),""),"|")</f>
        <v>Preet|PD100023|M02|M02|两个月||</v>
      </c>
    </row>
    <row r="2843" spans="1:13" s="17" customFormat="1" ht="12">
      <c r="A2843" s="10" t="s">
        <v>97</v>
      </c>
      <c r="B2843" s="26"/>
      <c r="C2843" s="26" t="s">
        <v>1874</v>
      </c>
      <c r="D2843" s="26" t="s">
        <v>10854</v>
      </c>
      <c r="E2843" s="22" t="s">
        <v>10405</v>
      </c>
      <c r="F2843" s="26"/>
      <c r="G2843" s="26"/>
      <c r="H2843" s="26"/>
      <c r="I2843" s="26"/>
      <c r="J2843" s="26"/>
      <c r="K2843" s="22"/>
      <c r="L2843" s="22"/>
      <c r="M2843" s="24" t="str">
        <f>CONCATENATE("Preet|",VLOOKUP(C2843,数据标准!E:AF,28,FALSE),"|",TRIM(D2843),"|",TRIM(D2843),"|",E2843,"|",SUBSTITUTE(SUBSTITUTE(F2843,CHAR(10),""),CHAR(13),""),"|")</f>
        <v>Preet|PD100023|M03|M03|三个月||</v>
      </c>
    </row>
    <row r="2844" spans="1:13" s="17" customFormat="1" ht="12">
      <c r="A2844" s="10" t="s">
        <v>97</v>
      </c>
      <c r="B2844" s="26"/>
      <c r="C2844" s="26" t="s">
        <v>1874</v>
      </c>
      <c r="D2844" s="26" t="s">
        <v>10855</v>
      </c>
      <c r="E2844" s="22" t="s">
        <v>10407</v>
      </c>
      <c r="F2844" s="26"/>
      <c r="G2844" s="26"/>
      <c r="H2844" s="26"/>
      <c r="I2844" s="26"/>
      <c r="J2844" s="26"/>
      <c r="K2844" s="22"/>
      <c r="L2844" s="22"/>
      <c r="M2844" s="24" t="str">
        <f>CONCATENATE("Preet|",VLOOKUP(C2844,数据标准!E:AF,28,FALSE),"|",TRIM(D2844),"|",TRIM(D2844),"|",E2844,"|",SUBSTITUTE(SUBSTITUTE(F2844,CHAR(10),""),CHAR(13),""),"|")</f>
        <v>Preet|PD100023|M04|M04|四个月||</v>
      </c>
    </row>
    <row r="2845" spans="1:13" s="17" customFormat="1" ht="12">
      <c r="A2845" s="10" t="s">
        <v>97</v>
      </c>
      <c r="B2845" s="26"/>
      <c r="C2845" s="26" t="s">
        <v>1874</v>
      </c>
      <c r="D2845" s="26" t="s">
        <v>10856</v>
      </c>
      <c r="E2845" s="22" t="s">
        <v>10409</v>
      </c>
      <c r="F2845" s="26"/>
      <c r="G2845" s="26"/>
      <c r="H2845" s="26"/>
      <c r="I2845" s="26"/>
      <c r="J2845" s="26"/>
      <c r="K2845" s="22"/>
      <c r="L2845" s="22"/>
      <c r="M2845" s="24" t="str">
        <f>CONCATENATE("Preet|",VLOOKUP(C2845,数据标准!E:AF,28,FALSE),"|",TRIM(D2845),"|",TRIM(D2845),"|",E2845,"|",SUBSTITUTE(SUBSTITUTE(F2845,CHAR(10),""),CHAR(13),""),"|")</f>
        <v>Preet|PD100023|M05|M05|五个月||</v>
      </c>
    </row>
    <row r="2846" spans="1:13" s="17" customFormat="1" ht="12">
      <c r="A2846" s="10" t="s">
        <v>97</v>
      </c>
      <c r="B2846" s="26"/>
      <c r="C2846" s="26" t="s">
        <v>1874</v>
      </c>
      <c r="D2846" s="26" t="s">
        <v>10857</v>
      </c>
      <c r="E2846" s="22" t="s">
        <v>10858</v>
      </c>
      <c r="F2846" s="26"/>
      <c r="G2846" s="26"/>
      <c r="H2846" s="26"/>
      <c r="I2846" s="26"/>
      <c r="J2846" s="26"/>
      <c r="K2846" s="22"/>
      <c r="L2846" s="22"/>
      <c r="M2846" s="24" t="str">
        <f>CONCATENATE("Preet|",VLOOKUP(C2846,数据标准!E:AF,28,FALSE),"|",TRIM(D2846),"|",TRIM(D2846),"|",E2846,"|",SUBSTITUTE(SUBSTITUTE(F2846,CHAR(10),""),CHAR(13),""),"|")</f>
        <v>Preet|PD100023|M06|M06|六个月||</v>
      </c>
    </row>
    <row r="2847" spans="1:13" s="17" customFormat="1" ht="12">
      <c r="A2847" s="10" t="s">
        <v>97</v>
      </c>
      <c r="B2847" s="26"/>
      <c r="C2847" s="26" t="s">
        <v>1874</v>
      </c>
      <c r="D2847" s="26" t="s">
        <v>10859</v>
      </c>
      <c r="E2847" s="22" t="s">
        <v>10413</v>
      </c>
      <c r="F2847" s="26"/>
      <c r="G2847" s="26"/>
      <c r="H2847" s="26"/>
      <c r="I2847" s="26"/>
      <c r="J2847" s="26"/>
      <c r="K2847" s="22"/>
      <c r="L2847" s="22"/>
      <c r="M2847" s="24" t="str">
        <f>CONCATENATE("Preet|",VLOOKUP(C2847,数据标准!E:AF,28,FALSE),"|",TRIM(D2847),"|",TRIM(D2847),"|",E2847,"|",SUBSTITUTE(SUBSTITUTE(F2847,CHAR(10),""),CHAR(13),""),"|")</f>
        <v>Preet|PD100023|M07|M07|七个月||</v>
      </c>
    </row>
    <row r="2848" spans="1:13" s="17" customFormat="1" ht="12">
      <c r="A2848" s="10" t="s">
        <v>97</v>
      </c>
      <c r="B2848" s="26"/>
      <c r="C2848" s="26" t="s">
        <v>1874</v>
      </c>
      <c r="D2848" s="26" t="s">
        <v>10860</v>
      </c>
      <c r="E2848" s="22" t="s">
        <v>10415</v>
      </c>
      <c r="F2848" s="26"/>
      <c r="G2848" s="26"/>
      <c r="H2848" s="26"/>
      <c r="I2848" s="26"/>
      <c r="J2848" s="26"/>
      <c r="K2848" s="22"/>
      <c r="L2848" s="22"/>
      <c r="M2848" s="24" t="str">
        <f>CONCATENATE("Preet|",VLOOKUP(C2848,数据标准!E:AF,28,FALSE),"|",TRIM(D2848),"|",TRIM(D2848),"|",E2848,"|",SUBSTITUTE(SUBSTITUTE(F2848,CHAR(10),""),CHAR(13),""),"|")</f>
        <v>Preet|PD100023|M08|M08|八个月||</v>
      </c>
    </row>
    <row r="2849" spans="1:13" s="17" customFormat="1" ht="12">
      <c r="A2849" s="10" t="s">
        <v>97</v>
      </c>
      <c r="B2849" s="26"/>
      <c r="C2849" s="26" t="s">
        <v>1874</v>
      </c>
      <c r="D2849" s="26" t="s">
        <v>10861</v>
      </c>
      <c r="E2849" s="22" t="s">
        <v>10417</v>
      </c>
      <c r="F2849" s="26"/>
      <c r="G2849" s="26"/>
      <c r="H2849" s="26"/>
      <c r="I2849" s="26"/>
      <c r="J2849" s="26"/>
      <c r="K2849" s="22"/>
      <c r="L2849" s="22"/>
      <c r="M2849" s="24" t="str">
        <f>CONCATENATE("Preet|",VLOOKUP(C2849,数据标准!E:AF,28,FALSE),"|",TRIM(D2849),"|",TRIM(D2849),"|",E2849,"|",SUBSTITUTE(SUBSTITUTE(F2849,CHAR(10),""),CHAR(13),""),"|")</f>
        <v>Preet|PD100023|M09|M09|九个月||</v>
      </c>
    </row>
    <row r="2850" spans="1:13" s="17" customFormat="1" ht="12">
      <c r="A2850" s="10" t="s">
        <v>97</v>
      </c>
      <c r="B2850" s="26"/>
      <c r="C2850" s="26" t="s">
        <v>1874</v>
      </c>
      <c r="D2850" s="26" t="s">
        <v>10862</v>
      </c>
      <c r="E2850" s="22" t="s">
        <v>10419</v>
      </c>
      <c r="F2850" s="26"/>
      <c r="G2850" s="26"/>
      <c r="H2850" s="26"/>
      <c r="I2850" s="26"/>
      <c r="J2850" s="26"/>
      <c r="K2850" s="22"/>
      <c r="L2850" s="22"/>
      <c r="M2850" s="24" t="str">
        <f>CONCATENATE("Preet|",VLOOKUP(C2850,数据标准!E:AF,28,FALSE),"|",TRIM(D2850),"|",TRIM(D2850),"|",E2850,"|",SUBSTITUTE(SUBSTITUTE(F2850,CHAR(10),""),CHAR(13),""),"|")</f>
        <v>Preet|PD100023|M10|M10|十个月||</v>
      </c>
    </row>
    <row r="2851" spans="1:13" s="17" customFormat="1" ht="12">
      <c r="A2851" s="10" t="s">
        <v>97</v>
      </c>
      <c r="B2851" s="26"/>
      <c r="C2851" s="26" t="s">
        <v>1874</v>
      </c>
      <c r="D2851" s="26" t="s">
        <v>10863</v>
      </c>
      <c r="E2851" s="22" t="s">
        <v>10421</v>
      </c>
      <c r="F2851" s="26"/>
      <c r="G2851" s="26"/>
      <c r="H2851" s="26"/>
      <c r="I2851" s="26"/>
      <c r="J2851" s="26"/>
      <c r="K2851" s="22"/>
      <c r="L2851" s="22"/>
      <c r="M2851" s="24" t="str">
        <f>CONCATENATE("Preet|",VLOOKUP(C2851,数据标准!E:AF,28,FALSE),"|",TRIM(D2851),"|",TRIM(D2851),"|",E2851,"|",SUBSTITUTE(SUBSTITUTE(F2851,CHAR(10),""),CHAR(13),""),"|")</f>
        <v>Preet|PD100023|M11|M11|十一个月||</v>
      </c>
    </row>
    <row r="2852" spans="1:13" s="17" customFormat="1" ht="12">
      <c r="A2852" s="10" t="s">
        <v>97</v>
      </c>
      <c r="B2852" s="26"/>
      <c r="C2852" s="26" t="s">
        <v>1874</v>
      </c>
      <c r="D2852" s="26" t="s">
        <v>10864</v>
      </c>
      <c r="E2852" s="22" t="s">
        <v>10865</v>
      </c>
      <c r="F2852" s="26"/>
      <c r="G2852" s="26"/>
      <c r="H2852" s="26"/>
      <c r="I2852" s="26"/>
      <c r="J2852" s="26"/>
      <c r="K2852" s="22"/>
      <c r="L2852" s="22"/>
      <c r="M2852" s="24" t="str">
        <f>CONCATENATE("Preet|",VLOOKUP(C2852,数据标准!E:AF,28,FALSE),"|",TRIM(D2852),"|",TRIM(D2852),"|",E2852,"|",SUBSTITUTE(SUBSTITUTE(F2852,CHAR(10),""),CHAR(13),""),"|")</f>
        <v>Preet|PD100023|M18|M18|十八个月||</v>
      </c>
    </row>
    <row r="2853" spans="1:13" s="17" customFormat="1" ht="12">
      <c r="A2853" s="10" t="s">
        <v>97</v>
      </c>
      <c r="B2853" s="26"/>
      <c r="C2853" s="26" t="s">
        <v>1874</v>
      </c>
      <c r="D2853" s="26" t="s">
        <v>10866</v>
      </c>
      <c r="E2853" s="22" t="s">
        <v>10423</v>
      </c>
      <c r="F2853" s="26"/>
      <c r="G2853" s="26"/>
      <c r="H2853" s="26"/>
      <c r="I2853" s="26"/>
      <c r="J2853" s="26"/>
      <c r="K2853" s="22"/>
      <c r="L2853" s="22"/>
      <c r="M2853" s="24" t="str">
        <f>CONCATENATE("Preet|",VLOOKUP(C2853,数据标准!E:AF,28,FALSE),"|",TRIM(D2853),"|",TRIM(D2853),"|",E2853,"|",SUBSTITUTE(SUBSTITUTE(F2853,CHAR(10),""),CHAR(13),""),"|")</f>
        <v>Preet|PD100023|Y01|Y01|一年||</v>
      </c>
    </row>
    <row r="2854" spans="1:13" s="17" customFormat="1" ht="12">
      <c r="A2854" s="10" t="s">
        <v>97</v>
      </c>
      <c r="B2854" s="26"/>
      <c r="C2854" s="26" t="s">
        <v>1874</v>
      </c>
      <c r="D2854" s="26" t="s">
        <v>10867</v>
      </c>
      <c r="E2854" s="22" t="s">
        <v>10427</v>
      </c>
      <c r="F2854" s="26"/>
      <c r="G2854" s="26"/>
      <c r="H2854" s="26"/>
      <c r="I2854" s="26"/>
      <c r="J2854" s="26"/>
      <c r="K2854" s="22"/>
      <c r="L2854" s="22"/>
      <c r="M2854" s="24" t="str">
        <f>CONCATENATE("Preet|",VLOOKUP(C2854,数据标准!E:AF,28,FALSE),"|",TRIM(D2854),"|",TRIM(D2854),"|",E2854,"|",SUBSTITUTE(SUBSTITUTE(F2854,CHAR(10),""),CHAR(13),""),"|")</f>
        <v>Preet|PD100023|Y02|Y02|两年||</v>
      </c>
    </row>
    <row r="2855" spans="1:13" s="17" customFormat="1" ht="12">
      <c r="A2855" s="10" t="s">
        <v>97</v>
      </c>
      <c r="B2855" s="26"/>
      <c r="C2855" s="26" t="s">
        <v>1874</v>
      </c>
      <c r="D2855" s="26" t="s">
        <v>10868</v>
      </c>
      <c r="E2855" s="22" t="s">
        <v>10429</v>
      </c>
      <c r="F2855" s="26"/>
      <c r="G2855" s="26"/>
      <c r="H2855" s="26"/>
      <c r="I2855" s="26"/>
      <c r="J2855" s="26"/>
      <c r="K2855" s="22"/>
      <c r="L2855" s="22"/>
      <c r="M2855" s="24" t="str">
        <f>CONCATENATE("Preet|",VLOOKUP(C2855,数据标准!E:AF,28,FALSE),"|",TRIM(D2855),"|",TRIM(D2855),"|",E2855,"|",SUBSTITUTE(SUBSTITUTE(F2855,CHAR(10),""),CHAR(13),""),"|")</f>
        <v>Preet|PD100023|Y03|Y03|三年||</v>
      </c>
    </row>
    <row r="2856" spans="1:13" s="17" customFormat="1" ht="12">
      <c r="A2856" s="10" t="s">
        <v>97</v>
      </c>
      <c r="B2856" s="26"/>
      <c r="C2856" s="26" t="s">
        <v>1874</v>
      </c>
      <c r="D2856" s="26" t="s">
        <v>10869</v>
      </c>
      <c r="E2856" s="22" t="s">
        <v>10433</v>
      </c>
      <c r="F2856" s="26"/>
      <c r="G2856" s="26"/>
      <c r="H2856" s="26"/>
      <c r="I2856" s="26"/>
      <c r="J2856" s="26"/>
      <c r="K2856" s="22"/>
      <c r="L2856" s="22"/>
      <c r="M2856" s="24" t="str">
        <f>CONCATENATE("Preet|",VLOOKUP(C2856,数据标准!E:AF,28,FALSE),"|",TRIM(D2856),"|",TRIM(D2856),"|",E2856,"|",SUBSTITUTE(SUBSTITUTE(F2856,CHAR(10),""),CHAR(13),""),"|")</f>
        <v>Preet|PD100023|Y05|Y05|五年||</v>
      </c>
    </row>
    <row r="2857" spans="1:13" s="17" customFormat="1" ht="12">
      <c r="A2857" s="10" t="s">
        <v>97</v>
      </c>
      <c r="B2857" s="26"/>
      <c r="C2857" s="26" t="s">
        <v>1874</v>
      </c>
      <c r="D2857" s="26" t="s">
        <v>10870</v>
      </c>
      <c r="E2857" s="22" t="s">
        <v>10871</v>
      </c>
      <c r="F2857" s="26"/>
      <c r="G2857" s="26"/>
      <c r="H2857" s="26"/>
      <c r="I2857" s="26"/>
      <c r="J2857" s="26"/>
      <c r="K2857" s="22"/>
      <c r="L2857" s="22"/>
      <c r="M2857" s="24" t="str">
        <f>CONCATENATE("Preet|",VLOOKUP(C2857,数据标准!E:AF,28,FALSE),"|",TRIM(D2857),"|",TRIM(D2857),"|",E2857,"|",SUBSTITUTE(SUBSTITUTE(F2857,CHAR(10),""),CHAR(13),""),"|")</f>
        <v>Preet|PD100023|Y99|Y99|五年以上||</v>
      </c>
    </row>
    <row r="2858" spans="1:13" s="17" customFormat="1" ht="12">
      <c r="A2858" s="10" t="s">
        <v>97</v>
      </c>
      <c r="B2858" s="26"/>
      <c r="C2858" s="26" t="s">
        <v>1879</v>
      </c>
      <c r="D2858" s="26" t="s">
        <v>10308</v>
      </c>
      <c r="E2858" s="22" t="s">
        <v>10872</v>
      </c>
      <c r="F2858" s="26"/>
      <c r="G2858" s="26"/>
      <c r="H2858" s="26"/>
      <c r="I2858" s="26"/>
      <c r="J2858" s="26"/>
      <c r="K2858" s="22"/>
      <c r="L2858" s="22"/>
      <c r="M2858" s="24" t="str">
        <f>CONCATENATE("Preet|",VLOOKUP(C2858,数据标准!E:AF,28,FALSE),"|",TRIM(D2858),"|",TRIM(D2858),"|",E2858,"|",SUBSTITUTE(SUBSTITUTE(F2858,CHAR(10),""),CHAR(13),""),"|")</f>
        <v>Preet|PD100024|Y|Y|是||</v>
      </c>
    </row>
    <row r="2859" spans="1:13" s="17" customFormat="1" ht="12">
      <c r="A2859" s="10" t="s">
        <v>97</v>
      </c>
      <c r="B2859" s="26"/>
      <c r="C2859" s="26" t="s">
        <v>1879</v>
      </c>
      <c r="D2859" s="26" t="s">
        <v>9073</v>
      </c>
      <c r="E2859" s="22" t="s">
        <v>10873</v>
      </c>
      <c r="F2859" s="26"/>
      <c r="G2859" s="26"/>
      <c r="H2859" s="26"/>
      <c r="I2859" s="26"/>
      <c r="J2859" s="26"/>
      <c r="K2859" s="22"/>
      <c r="L2859" s="22"/>
      <c r="M2859" s="24" t="str">
        <f>CONCATENATE("Preet|",VLOOKUP(C2859,数据标准!E:AF,28,FALSE),"|",TRIM(D2859),"|",TRIM(D2859),"|",E2859,"|",SUBSTITUTE(SUBSTITUTE(F2859,CHAR(10),""),CHAR(13),""),"|")</f>
        <v>Preet|PD100024|N|N|否||</v>
      </c>
    </row>
    <row r="2860" spans="1:13" s="17" customFormat="1" ht="12">
      <c r="A2860" s="10" t="s">
        <v>226</v>
      </c>
      <c r="B2860" s="26"/>
      <c r="C2860" s="26" t="s">
        <v>4086</v>
      </c>
      <c r="D2860" s="26" t="s">
        <v>6355</v>
      </c>
      <c r="E2860" s="22" t="s">
        <v>10874</v>
      </c>
      <c r="F2860" s="26"/>
      <c r="G2860" s="26"/>
      <c r="H2860" s="26"/>
      <c r="I2860" s="26"/>
      <c r="J2860" s="26"/>
      <c r="K2860" s="22"/>
      <c r="L2860" s="22"/>
      <c r="M2860" s="24" t="str">
        <f>CONCATENATE("Preet|",VLOOKUP(C2860,数据标准!E:AF,28,FALSE),"|",TRIM(D2860),"|",TRIM(D2860),"|",E2860,"|",SUBSTITUTE(SUBSTITUTE(F2860,CHAR(10),""),CHAR(13),""),"|")</f>
        <v>Preet|EV000008|C|C|现金||</v>
      </c>
    </row>
    <row r="2861" spans="1:13" s="17" customFormat="1" ht="12">
      <c r="A2861" s="10" t="s">
        <v>226</v>
      </c>
      <c r="B2861" s="26"/>
      <c r="C2861" s="26" t="s">
        <v>4086</v>
      </c>
      <c r="D2861" s="26" t="s">
        <v>9584</v>
      </c>
      <c r="E2861" s="22" t="s">
        <v>10875</v>
      </c>
      <c r="F2861" s="26"/>
      <c r="G2861" s="26"/>
      <c r="H2861" s="26"/>
      <c r="I2861" s="26"/>
      <c r="J2861" s="26"/>
      <c r="K2861" s="22"/>
      <c r="L2861" s="22"/>
      <c r="M2861" s="24" t="str">
        <f>CONCATENATE("Preet|",VLOOKUP(C2861,数据标准!E:AF,28,FALSE),"|",TRIM(D2861),"|",TRIM(D2861),"|",E2861,"|",SUBSTITUTE(SUBSTITUTE(F2861,CHAR(10),""),CHAR(13),""),"|")</f>
        <v>Preet|EV000008|T|T|转账||</v>
      </c>
    </row>
    <row r="2862" spans="1:13" s="17" customFormat="1" ht="12">
      <c r="A2862" s="10" t="s">
        <v>226</v>
      </c>
      <c r="B2862" s="26"/>
      <c r="C2862" s="26" t="s">
        <v>4091</v>
      </c>
      <c r="D2862" s="26">
        <v>1</v>
      </c>
      <c r="E2862" s="22" t="s">
        <v>10788</v>
      </c>
      <c r="F2862" s="26"/>
      <c r="G2862" s="26"/>
      <c r="H2862" s="26"/>
      <c r="I2862" s="26"/>
      <c r="J2862" s="26"/>
      <c r="K2862" s="22"/>
      <c r="L2862" s="22"/>
      <c r="M2862" s="24" t="str">
        <f>CONCATENATE("Preet|",VLOOKUP(C2862,数据标准!E:AF,28,FALSE),"|",TRIM(D2862),"|",TRIM(D2862),"|",E2862,"|",SUBSTITUTE(SUBSTITUTE(F2862,CHAR(10),""),CHAR(13),""),"|")</f>
        <v>Preet|EV000009|1|1|卖断卖出||</v>
      </c>
    </row>
    <row r="2863" spans="1:13" s="17" customFormat="1" ht="12">
      <c r="A2863" s="10" t="s">
        <v>226</v>
      </c>
      <c r="B2863" s="26"/>
      <c r="C2863" s="26" t="s">
        <v>4091</v>
      </c>
      <c r="D2863" s="26">
        <v>2</v>
      </c>
      <c r="E2863" s="22" t="s">
        <v>10789</v>
      </c>
      <c r="F2863" s="26"/>
      <c r="G2863" s="26"/>
      <c r="H2863" s="26"/>
      <c r="I2863" s="26"/>
      <c r="J2863" s="26"/>
      <c r="K2863" s="22"/>
      <c r="L2863" s="22"/>
      <c r="M2863" s="24" t="str">
        <f>CONCATENATE("Preet|",VLOOKUP(C2863,数据标准!E:AF,28,FALSE),"|",TRIM(D2863),"|",TRIM(D2863),"|",E2863,"|",SUBSTITUTE(SUBSTITUTE(F2863,CHAR(10),""),CHAR(13),""),"|")</f>
        <v>Preet|EV000009|2|2|回购卖出||</v>
      </c>
    </row>
    <row r="2864" spans="1:13" s="17" customFormat="1" ht="12">
      <c r="A2864" s="10" t="s">
        <v>226</v>
      </c>
      <c r="B2864" s="26"/>
      <c r="C2864" s="26" t="s">
        <v>4091</v>
      </c>
      <c r="D2864" s="26">
        <v>3</v>
      </c>
      <c r="E2864" s="22" t="s">
        <v>10876</v>
      </c>
      <c r="F2864" s="26"/>
      <c r="G2864" s="26"/>
      <c r="H2864" s="26"/>
      <c r="I2864" s="26"/>
      <c r="J2864" s="26"/>
      <c r="K2864" s="22"/>
      <c r="L2864" s="22"/>
      <c r="M2864" s="24" t="str">
        <f>CONCATENATE("Preet|",VLOOKUP(C2864,数据标准!E:AF,28,FALSE),"|",TRIM(D2864),"|",TRIM(D2864),"|",E2864,"|",SUBSTITUTE(SUBSTITUTE(F2864,CHAR(10),""),CHAR(13),""),"|")</f>
        <v>Preet|EV000009|3|3|赎回||</v>
      </c>
    </row>
    <row r="2865" spans="1:13" s="17" customFormat="1" ht="12">
      <c r="A2865" s="10" t="s">
        <v>226</v>
      </c>
      <c r="B2865" s="26"/>
      <c r="C2865" s="26" t="s">
        <v>4091</v>
      </c>
      <c r="D2865" s="26">
        <v>4</v>
      </c>
      <c r="E2865" s="22" t="s">
        <v>10877</v>
      </c>
      <c r="F2865" s="26"/>
      <c r="G2865" s="26"/>
      <c r="H2865" s="26"/>
      <c r="I2865" s="26"/>
      <c r="J2865" s="26"/>
      <c r="K2865" s="22"/>
      <c r="L2865" s="22"/>
      <c r="M2865" s="24" t="str">
        <f>CONCATENATE("Preet|",VLOOKUP(C2865,数据标准!E:AF,28,FALSE),"|",TRIM(D2865),"|",TRIM(D2865),"|",E2865,"|",SUBSTITUTE(SUBSTITUTE(F2865,CHAR(10),""),CHAR(13),""),"|")</f>
        <v>Preet|EV000009|4|4|返售||</v>
      </c>
    </row>
    <row r="2866" spans="1:13" s="17" customFormat="1" ht="12">
      <c r="A2866" s="10" t="s">
        <v>226</v>
      </c>
      <c r="B2866" s="26"/>
      <c r="C2866" s="26" t="s">
        <v>4091</v>
      </c>
      <c r="D2866" s="26">
        <v>5</v>
      </c>
      <c r="E2866" s="22" t="s">
        <v>10878</v>
      </c>
      <c r="F2866" s="26"/>
      <c r="G2866" s="26"/>
      <c r="H2866" s="26"/>
      <c r="I2866" s="26"/>
      <c r="J2866" s="26"/>
      <c r="K2866" s="22"/>
      <c r="L2866" s="22"/>
      <c r="M2866" s="24" t="str">
        <f>CONCATENATE("Preet|",VLOOKUP(C2866,数据标准!E:AF,28,FALSE),"|",TRIM(D2866),"|",TRIM(D2866),"|",E2866,"|",SUBSTITUTE(SUBSTITUTE(F2866,CHAR(10),""),CHAR(13),""),"|")</f>
        <v>Preet|EV000009|5|5|回购转买断||</v>
      </c>
    </row>
    <row r="2867" spans="1:13" s="17" customFormat="1" ht="12">
      <c r="A2867" s="10" t="s">
        <v>226</v>
      </c>
      <c r="B2867" s="26"/>
      <c r="C2867" s="26" t="s">
        <v>4091</v>
      </c>
      <c r="D2867" s="26">
        <v>6</v>
      </c>
      <c r="E2867" s="22" t="s">
        <v>10879</v>
      </c>
      <c r="F2867" s="26"/>
      <c r="G2867" s="26"/>
      <c r="H2867" s="26"/>
      <c r="I2867" s="26"/>
      <c r="J2867" s="26"/>
      <c r="K2867" s="22"/>
      <c r="L2867" s="22"/>
      <c r="M2867" s="24" t="str">
        <f>CONCATENATE("Preet|",VLOOKUP(C2867,数据标准!E:AF,28,FALSE),"|",TRIM(D2867),"|",TRIM(D2867),"|",E2867,"|",SUBSTITUTE(SUBSTITUTE(F2867,CHAR(10),""),CHAR(13),""),"|")</f>
        <v>Preet|EV000009|6|6|回购转卖断||</v>
      </c>
    </row>
    <row r="2868" spans="1:13" s="17" customFormat="1" ht="12">
      <c r="A2868" s="10" t="s">
        <v>226</v>
      </c>
      <c r="B2868" s="26"/>
      <c r="C2868" s="26" t="s">
        <v>4091</v>
      </c>
      <c r="D2868" s="26">
        <v>7</v>
      </c>
      <c r="E2868" s="22" t="s">
        <v>10880</v>
      </c>
      <c r="F2868" s="26"/>
      <c r="G2868" s="26"/>
      <c r="H2868" s="26"/>
      <c r="I2868" s="26"/>
      <c r="J2868" s="26"/>
      <c r="K2868" s="22"/>
      <c r="L2868" s="22"/>
      <c r="M2868" s="24" t="str">
        <f>CONCATENATE("Preet|",VLOOKUP(C2868,数据标准!E:AF,28,FALSE),"|",TRIM(D2868),"|",TRIM(D2868),"|",E2868,"|",SUBSTITUTE(SUBSTITUTE(F2868,CHAR(10),""),CHAR(13),""),"|")</f>
        <v>Preet|EV000009|7|7|贷款转让||</v>
      </c>
    </row>
    <row r="2869" spans="1:13" s="17" customFormat="1" ht="12">
      <c r="A2869" s="10" t="s">
        <v>226</v>
      </c>
      <c r="B2869" s="26"/>
      <c r="C2869" s="26" t="s">
        <v>4091</v>
      </c>
      <c r="D2869" s="26">
        <v>8</v>
      </c>
      <c r="E2869" s="22" t="s">
        <v>10881</v>
      </c>
      <c r="F2869" s="26"/>
      <c r="G2869" s="26"/>
      <c r="H2869" s="26"/>
      <c r="I2869" s="26"/>
      <c r="J2869" s="26"/>
      <c r="K2869" s="22"/>
      <c r="L2869" s="22"/>
      <c r="M2869" s="24" t="str">
        <f>CONCATENATE("Preet|",VLOOKUP(C2869,数据标准!E:AF,28,FALSE),"|",TRIM(D2869),"|",TRIM(D2869),"|",E2869,"|",SUBSTITUTE(SUBSTITUTE(F2869,CHAR(10),""),CHAR(13),""),"|")</f>
        <v>Preet|EV000009|8|8|转让回购||</v>
      </c>
    </row>
    <row r="2870" spans="1:13" s="17" customFormat="1" ht="12">
      <c r="A2870" s="10" t="s">
        <v>226</v>
      </c>
      <c r="B2870" s="26"/>
      <c r="C2870" s="26" t="s">
        <v>4091</v>
      </c>
      <c r="D2870" s="26">
        <v>9</v>
      </c>
      <c r="E2870" s="22" t="s">
        <v>10882</v>
      </c>
      <c r="F2870" s="26"/>
      <c r="G2870" s="26"/>
      <c r="H2870" s="26"/>
      <c r="I2870" s="26"/>
      <c r="J2870" s="26"/>
      <c r="K2870" s="22"/>
      <c r="L2870" s="22"/>
      <c r="M2870" s="24" t="str">
        <f>CONCATENATE("Preet|",VLOOKUP(C2870,数据标准!E:AF,28,FALSE),"|",TRIM(D2870),"|",TRIM(D2870),"|",E2870,"|",SUBSTITUTE(SUBSTITUTE(F2870,CHAR(10),""),CHAR(13),""),"|")</f>
        <v>Preet|EV000009|9|9|转卖||</v>
      </c>
    </row>
    <row r="2871" spans="1:13" s="17" customFormat="1" ht="12">
      <c r="A2871" s="10" t="s">
        <v>97</v>
      </c>
      <c r="B2871" s="26"/>
      <c r="C2871" s="26" t="s">
        <v>2171</v>
      </c>
      <c r="D2871" s="26" t="s">
        <v>9241</v>
      </c>
      <c r="E2871" s="22" t="s">
        <v>10883</v>
      </c>
      <c r="F2871" s="26"/>
      <c r="G2871" s="26"/>
      <c r="H2871" s="26"/>
      <c r="I2871" s="26"/>
      <c r="J2871" s="26"/>
      <c r="K2871" s="22"/>
      <c r="L2871" s="22"/>
      <c r="M2871" s="24" t="str">
        <f>CONCATENATE("Preet|",VLOOKUP(C2871,数据标准!E:AF,28,FALSE),"|",TRIM(D2871),"|",TRIM(D2871),"|",E2871,"|",SUBSTITUTE(SUBSTITUTE(F2871,CHAR(10),""),CHAR(13),""),"|")</f>
        <v>Preet|PD200011|P|P|本金||</v>
      </c>
    </row>
    <row r="2872" spans="1:13" s="17" customFormat="1" ht="12">
      <c r="A2872" s="10" t="s">
        <v>97</v>
      </c>
      <c r="B2872" s="26"/>
      <c r="C2872" s="26" t="s">
        <v>2171</v>
      </c>
      <c r="D2872" s="26" t="s">
        <v>8578</v>
      </c>
      <c r="E2872" s="22" t="s">
        <v>10884</v>
      </c>
      <c r="F2872" s="26"/>
      <c r="G2872" s="26"/>
      <c r="H2872" s="26"/>
      <c r="I2872" s="26"/>
      <c r="J2872" s="26"/>
      <c r="K2872" s="22"/>
      <c r="L2872" s="22"/>
      <c r="M2872" s="24" t="str">
        <f>CONCATENATE("Preet|",VLOOKUP(C2872,数据标准!E:AF,28,FALSE),"|",TRIM(D2872),"|",TRIM(D2872),"|",E2872,"|",SUBSTITUTE(SUBSTITUTE(F2872,CHAR(10),""),CHAR(13),""),"|")</f>
        <v>Preet|PD200011|I|I|利息||</v>
      </c>
    </row>
    <row r="2873" spans="1:13" s="17" customFormat="1" ht="12">
      <c r="A2873" s="10" t="s">
        <v>97</v>
      </c>
      <c r="B2873" s="26"/>
      <c r="C2873" s="26" t="s">
        <v>2171</v>
      </c>
      <c r="D2873" s="26" t="s">
        <v>6355</v>
      </c>
      <c r="E2873" s="22" t="s">
        <v>10885</v>
      </c>
      <c r="F2873" s="26"/>
      <c r="G2873" s="26"/>
      <c r="H2873" s="26"/>
      <c r="I2873" s="26"/>
      <c r="J2873" s="26"/>
      <c r="K2873" s="22"/>
      <c r="L2873" s="22"/>
      <c r="M2873" s="24" t="str">
        <f>CONCATENATE("Preet|",VLOOKUP(C2873,数据标准!E:AF,28,FALSE),"|",TRIM(D2873),"|",TRIM(D2873),"|",E2873,"|",SUBSTITUTE(SUBSTITUTE(F2873,CHAR(10),""),CHAR(13),""),"|")</f>
        <v>Preet|PD200011|C|C|本息||</v>
      </c>
    </row>
    <row r="2874" spans="1:13" s="17" customFormat="1" ht="12">
      <c r="A2874" s="10" t="s">
        <v>34</v>
      </c>
      <c r="B2874" s="26"/>
      <c r="C2874" s="26" t="s">
        <v>1595</v>
      </c>
      <c r="D2874" s="26">
        <v>0</v>
      </c>
      <c r="E2874" s="22" t="s">
        <v>10886</v>
      </c>
      <c r="F2874" s="26"/>
      <c r="G2874" s="26"/>
      <c r="H2874" s="26"/>
      <c r="I2874" s="26"/>
      <c r="J2874" s="26"/>
      <c r="K2874" s="22"/>
      <c r="L2874" s="22"/>
      <c r="M2874" s="24" t="str">
        <f>CONCATENATE("Preet|",VLOOKUP(C2874,数据标准!E:AF,28,FALSE),"|",TRIM(D2874),"|",TRIM(D2874),"|",E2874,"|",SUBSTITUTE(SUBSTITUTE(F2874,CHAR(10),""),CHAR(13),""),"|")</f>
        <v>Preet|IP600011|0|0|非营业机构||</v>
      </c>
    </row>
    <row r="2875" spans="1:13" s="17" customFormat="1" ht="12">
      <c r="A2875" s="10" t="s">
        <v>34</v>
      </c>
      <c r="B2875" s="26"/>
      <c r="C2875" s="26" t="s">
        <v>1595</v>
      </c>
      <c r="D2875" s="26">
        <v>1</v>
      </c>
      <c r="E2875" s="22" t="s">
        <v>10887</v>
      </c>
      <c r="F2875" s="26"/>
      <c r="G2875" s="26"/>
      <c r="H2875" s="26"/>
      <c r="I2875" s="26"/>
      <c r="J2875" s="26"/>
      <c r="K2875" s="22"/>
      <c r="L2875" s="22"/>
      <c r="M2875" s="24" t="str">
        <f>CONCATENATE("Preet|",VLOOKUP(C2875,数据标准!E:AF,28,FALSE),"|",TRIM(D2875),"|",TRIM(D2875),"|",E2875,"|",SUBSTITUTE(SUBSTITUTE(F2875,CHAR(10),""),CHAR(13),""),"|")</f>
        <v>Preet|IP600011|1|1|营业机构||</v>
      </c>
    </row>
    <row r="2876" spans="1:13" s="17" customFormat="1" ht="12">
      <c r="A2876" s="10" t="s">
        <v>34</v>
      </c>
      <c r="B2876" s="26"/>
      <c r="C2876" s="26" t="s">
        <v>1588</v>
      </c>
      <c r="D2876" s="26" t="s">
        <v>10439</v>
      </c>
      <c r="E2876" s="22" t="s">
        <v>10355</v>
      </c>
      <c r="F2876" s="26"/>
      <c r="G2876" s="26"/>
      <c r="H2876" s="26"/>
      <c r="I2876" s="26"/>
      <c r="J2876" s="22"/>
      <c r="K2876" s="26"/>
      <c r="L2876" s="26"/>
      <c r="M2876" s="24" t="str">
        <f>CONCATENATE("Preet|",VLOOKUP(C2876,数据标准!E:AF,28,FALSE),"|",TRIM(D2876),"|",TRIM(D2876),"|",E2876,"|",SUBSTITUTE(SUBSTITUTE(F2876,CHAR(10),""),CHAR(13),""),"|")</f>
        <v>Preet|IP600010|1|1|正常||</v>
      </c>
    </row>
    <row r="2877" spans="1:13" s="17" customFormat="1" ht="12">
      <c r="A2877" s="10" t="s">
        <v>34</v>
      </c>
      <c r="B2877" s="26"/>
      <c r="C2877" s="26" t="s">
        <v>1588</v>
      </c>
      <c r="D2877" s="26" t="s">
        <v>10441</v>
      </c>
      <c r="E2877" s="22" t="s">
        <v>10888</v>
      </c>
      <c r="F2877" s="26"/>
      <c r="G2877" s="26"/>
      <c r="H2877" s="26"/>
      <c r="I2877" s="26"/>
      <c r="J2877" s="22"/>
      <c r="K2877" s="26"/>
      <c r="L2877" s="26"/>
      <c r="M2877" s="24" t="str">
        <f>CONCATENATE("Preet|",VLOOKUP(C2877,数据标准!E:AF,28,FALSE),"|",TRIM(D2877),"|",TRIM(D2877),"|",E2877,"|",SUBSTITUTE(SUBSTITUTE(F2877,CHAR(10),""),CHAR(13),""),"|")</f>
        <v>Preet|IP600010|2|2|清算/撤销||</v>
      </c>
    </row>
    <row r="2878" spans="1:13" s="17" customFormat="1" ht="12">
      <c r="A2878" s="10" t="s">
        <v>189</v>
      </c>
      <c r="B2878" s="26"/>
      <c r="C2878" s="26" t="s">
        <v>3779</v>
      </c>
      <c r="D2878" s="26" t="s">
        <v>10439</v>
      </c>
      <c r="E2878" s="26" t="s">
        <v>10889</v>
      </c>
      <c r="F2878" s="26" t="s">
        <v>10890</v>
      </c>
      <c r="G2878" s="26"/>
      <c r="H2878" s="26"/>
      <c r="I2878" s="26"/>
      <c r="J2878" s="26"/>
      <c r="K2878" s="26"/>
      <c r="L2878" s="26"/>
      <c r="M2878" s="24" t="str">
        <f>CONCATENATE("Preet|",VLOOKUP(C2878,数据标准!E:AF,28,FALSE),"|",TRIM(D2878),"|",TRIM(D2878),"|",E2878,"|",SUBSTITUTE(SUBSTITUTE(F2878,CHAR(10),""),CHAR(13),""),"|")</f>
        <v>Preet|AR000013|1|1|开户|开户时赋值为1|</v>
      </c>
    </row>
    <row r="2879" spans="1:13" s="17" customFormat="1" ht="12">
      <c r="A2879" s="10" t="s">
        <v>189</v>
      </c>
      <c r="B2879" s="26"/>
      <c r="C2879" s="26" t="s">
        <v>3779</v>
      </c>
      <c r="D2879" s="26" t="s">
        <v>10441</v>
      </c>
      <c r="E2879" s="26" t="s">
        <v>10717</v>
      </c>
      <c r="F2879" s="26" t="s">
        <v>10891</v>
      </c>
      <c r="G2879" s="26"/>
      <c r="H2879" s="26"/>
      <c r="I2879" s="26"/>
      <c r="J2879" s="26"/>
      <c r="K2879" s="26"/>
      <c r="L2879" s="26"/>
      <c r="M2879" s="24" t="str">
        <f>CONCATENATE("Preet|",VLOOKUP(C2879,数据标准!E:AF,28,FALSE),"|",TRIM(D2879),"|",TRIM(D2879),"|",E2879,"|",SUBSTITUTE(SUBSTITUTE(F2879,CHAR(10),""),CHAR(13),""),"|")</f>
        <v>Preet|AR000013|2|2|销户|销户时赋值为2|</v>
      </c>
    </row>
    <row r="2880" spans="1:13" s="17" customFormat="1" ht="12">
      <c r="A2880" s="10" t="s">
        <v>189</v>
      </c>
      <c r="B2880" s="26"/>
      <c r="C2880" s="26" t="s">
        <v>3779</v>
      </c>
      <c r="D2880" s="26" t="s">
        <v>10445</v>
      </c>
      <c r="E2880" s="26" t="s">
        <v>10722</v>
      </c>
      <c r="F2880" s="26" t="s">
        <v>10892</v>
      </c>
      <c r="G2880" s="26"/>
      <c r="H2880" s="26"/>
      <c r="I2880" s="26"/>
      <c r="J2880" s="26"/>
      <c r="K2880" s="26"/>
      <c r="L2880" s="26"/>
      <c r="M2880" s="24" t="str">
        <f>CONCATENATE("Preet|",VLOOKUP(C2880,数据标准!E:AF,28,FALSE),"|",TRIM(D2880),"|",TRIM(D2880),"|",E2880,"|",SUBSTITUTE(SUBSTITUTE(F2880,CHAR(10),""),CHAR(13),""),"|")</f>
        <v>Preet|AR000013|3|3|作废|开户冲正时赋值为3|</v>
      </c>
    </row>
    <row r="2881" spans="1:13">
      <c r="A2881" s="10" t="s">
        <v>196</v>
      </c>
      <c r="B2881" s="26"/>
      <c r="C2881" s="27" t="s">
        <v>2383</v>
      </c>
      <c r="D2881" s="26" t="s">
        <v>10893</v>
      </c>
      <c r="E2881" s="26" t="s">
        <v>10894</v>
      </c>
      <c r="F2881" s="26"/>
      <c r="G2881" s="26"/>
      <c r="H2881" s="26"/>
      <c r="I2881" s="26"/>
      <c r="J2881" s="26"/>
      <c r="K2881" s="26"/>
      <c r="L2881" s="26"/>
      <c r="M2881" s="24" t="str">
        <f>CONCATENATE("Preet|",VLOOKUP(C2881,数据标准!E:AF,28,FALSE),"|",TRIM(D2881),"|",TRIM(D2881),"|",E2881,"|",SUBSTITUTE(SUBSTITUTE(F2881,CHAR(10),""),CHAR(13),""),"|")</f>
        <v>Preet|PD200051|0201|0201|一般贴现||</v>
      </c>
    </row>
    <row r="2882" spans="1:13">
      <c r="A2882" s="10" t="s">
        <v>196</v>
      </c>
      <c r="B2882" s="26"/>
      <c r="C2882" s="27" t="s">
        <v>2383</v>
      </c>
      <c r="D2882" s="26" t="s">
        <v>10895</v>
      </c>
      <c r="E2882" s="26" t="s">
        <v>10896</v>
      </c>
      <c r="F2882" s="26"/>
      <c r="G2882" s="26"/>
      <c r="H2882" s="26"/>
      <c r="I2882" s="26"/>
      <c r="J2882" s="26"/>
      <c r="K2882" s="26"/>
      <c r="L2882" s="26"/>
      <c r="M2882" s="24" t="str">
        <f>CONCATENATE("Preet|",VLOOKUP(C2882,数据标准!E:AF,28,FALSE),"|",TRIM(D2882),"|",TRIM(D2882),"|",E2882,"|",SUBSTITUTE(SUBSTITUTE(F2882,CHAR(10),""),CHAR(13),""),"|")</f>
        <v>Preet|PD200051|0202|0202|票据包买||</v>
      </c>
    </row>
    <row r="2883" spans="1:13">
      <c r="A2883" s="10" t="s">
        <v>196</v>
      </c>
      <c r="B2883" s="26"/>
      <c r="C2883" s="27" t="s">
        <v>2383</v>
      </c>
      <c r="D2883" s="26" t="s">
        <v>10897</v>
      </c>
      <c r="E2883" s="26" t="s">
        <v>10898</v>
      </c>
      <c r="F2883" s="26"/>
      <c r="G2883" s="26"/>
      <c r="H2883" s="26"/>
      <c r="I2883" s="26"/>
      <c r="J2883" s="26"/>
      <c r="K2883" s="26"/>
      <c r="L2883" s="26"/>
      <c r="M2883" s="24" t="str">
        <f>CONCATENATE("Preet|",VLOOKUP(C2883,数据标准!E:AF,28,FALSE),"|",TRIM(D2883),"|",TRIM(D2883),"|",E2883,"|",SUBSTITUTE(SUBSTITUTE(F2883,CHAR(10),""),CHAR(13),""),"|")</f>
        <v>Preet|PD200051|0203|0203|商票保贴||</v>
      </c>
    </row>
    <row r="2884" spans="1:13">
      <c r="A2884" s="10" t="s">
        <v>196</v>
      </c>
      <c r="B2884" s="26"/>
      <c r="C2884" s="27" t="s">
        <v>2383</v>
      </c>
      <c r="D2884" s="26" t="s">
        <v>10899</v>
      </c>
      <c r="E2884" s="26" t="s">
        <v>10900</v>
      </c>
      <c r="F2884" s="26"/>
      <c r="G2884" s="26"/>
      <c r="H2884" s="26"/>
      <c r="I2884" s="26"/>
      <c r="J2884" s="26"/>
      <c r="K2884" s="26"/>
      <c r="L2884" s="26"/>
      <c r="M2884" s="24" t="str">
        <f>CONCATENATE("Preet|",VLOOKUP(C2884,数据标准!E:AF,28,FALSE),"|",TRIM(D2884),"|",TRIM(D2884),"|",E2884,"|",SUBSTITUTE(SUBSTITUTE(F2884,CHAR(10),""),CHAR(13),""),"|")</f>
        <v>Preet|PD200051|0204|0204|代理贴现||</v>
      </c>
    </row>
    <row r="2885" spans="1:13">
      <c r="A2885" s="10" t="s">
        <v>196</v>
      </c>
      <c r="B2885" s="26"/>
      <c r="C2885" s="27" t="s">
        <v>2383</v>
      </c>
      <c r="D2885" s="26" t="s">
        <v>10901</v>
      </c>
      <c r="E2885" s="26" t="s">
        <v>10902</v>
      </c>
      <c r="F2885" s="26"/>
      <c r="G2885" s="26"/>
      <c r="H2885" s="26"/>
      <c r="I2885" s="26"/>
      <c r="J2885" s="26"/>
      <c r="K2885" s="26"/>
      <c r="L2885" s="26"/>
      <c r="M2885" s="24" t="str">
        <f>CONCATENATE("Preet|",VLOOKUP(C2885,数据标准!E:AF,28,FALSE),"|",TRIM(D2885),"|",TRIM(D2885),"|",E2885,"|",SUBSTITUTE(SUBSTITUTE(F2885,CHAR(10),""),CHAR(13),""),"|")</f>
        <v>Preet|PD200051|0205|0205|回购式贴现||</v>
      </c>
    </row>
    <row r="2886" spans="1:13">
      <c r="A2886" s="10" t="s">
        <v>196</v>
      </c>
      <c r="B2886" s="26"/>
      <c r="C2886" s="27" t="s">
        <v>2383</v>
      </c>
      <c r="D2886" s="26" t="s">
        <v>10903</v>
      </c>
      <c r="E2886" s="26" t="s">
        <v>10904</v>
      </c>
      <c r="F2886" s="26"/>
      <c r="G2886" s="26"/>
      <c r="H2886" s="26"/>
      <c r="I2886" s="26"/>
      <c r="J2886" s="26"/>
      <c r="K2886" s="26"/>
      <c r="L2886" s="26"/>
      <c r="M2886" s="24" t="str">
        <f>CONCATENATE("Preet|",VLOOKUP(C2886,数据标准!E:AF,28,FALSE),"|",TRIM(D2886),"|",TRIM(D2886),"|",E2886,"|",SUBSTITUTE(SUBSTITUTE(F2886,CHAR(10),""),CHAR(13),""),"|")</f>
        <v>Preet|PD200051|0301|0301|转贴现买断||</v>
      </c>
    </row>
    <row r="2887" spans="1:13">
      <c r="A2887" s="10" t="s">
        <v>196</v>
      </c>
      <c r="B2887" s="26"/>
      <c r="C2887" s="27" t="s">
        <v>2383</v>
      </c>
      <c r="D2887" s="26" t="s">
        <v>10905</v>
      </c>
      <c r="E2887" s="26" t="s">
        <v>10906</v>
      </c>
      <c r="F2887" s="26"/>
      <c r="G2887" s="26"/>
      <c r="H2887" s="26"/>
      <c r="I2887" s="26"/>
      <c r="J2887" s="26"/>
      <c r="K2887" s="26"/>
      <c r="L2887" s="26"/>
      <c r="M2887" s="24" t="str">
        <f>CONCATENATE("Preet|",VLOOKUP(C2887,数据标准!E:AF,28,FALSE),"|",TRIM(D2887),"|",TRIM(D2887),"|",E2887,"|",SUBSTITUTE(SUBSTITUTE(F2887,CHAR(10),""),CHAR(13),""),"|")</f>
        <v>Preet|PD200051|0302|0302|买入返售||</v>
      </c>
    </row>
    <row r="2888" spans="1:13">
      <c r="A2888" s="10" t="s">
        <v>196</v>
      </c>
      <c r="B2888" s="26"/>
      <c r="C2888" s="27" t="s">
        <v>2383</v>
      </c>
      <c r="D2888" s="26" t="s">
        <v>10907</v>
      </c>
      <c r="E2888" s="26" t="s">
        <v>10908</v>
      </c>
      <c r="F2888" s="26"/>
      <c r="G2888" s="26"/>
      <c r="H2888" s="26"/>
      <c r="I2888" s="26"/>
      <c r="J2888" s="26"/>
      <c r="K2888" s="26"/>
      <c r="L2888" s="26"/>
      <c r="M2888" s="24" t="str">
        <f>CONCATENATE("Preet|",VLOOKUP(C2888,数据标准!E:AF,28,FALSE),"|",TRIM(D2888),"|",TRIM(D2888),"|",E2888,"|",SUBSTITUTE(SUBSTITUTE(F2888,CHAR(10),""),CHAR(13),""),"|")</f>
        <v>Preet|PD200051|0303|0303|央行卖票||</v>
      </c>
    </row>
    <row r="2889" spans="1:13">
      <c r="A2889" s="10" t="s">
        <v>196</v>
      </c>
      <c r="B2889" s="26"/>
      <c r="C2889" s="27" t="s">
        <v>2383</v>
      </c>
      <c r="D2889" s="26" t="s">
        <v>10909</v>
      </c>
      <c r="E2889" s="26" t="s">
        <v>10910</v>
      </c>
      <c r="F2889" s="26"/>
      <c r="G2889" s="26"/>
      <c r="H2889" s="26"/>
      <c r="I2889" s="26"/>
      <c r="J2889" s="26"/>
      <c r="K2889" s="26"/>
      <c r="L2889" s="26"/>
      <c r="M2889" s="24" t="str">
        <f>CONCATENATE("Preet|",VLOOKUP(C2889,数据标准!E:AF,28,FALSE),"|",TRIM(D2889),"|",TRIM(D2889),"|",E2889,"|",SUBSTITUTE(SUBSTITUTE(F2889,CHAR(10),""),CHAR(13),""),"|")</f>
        <v>Preet|PD200051|0305|0305|票交所转贴现买入||</v>
      </c>
    </row>
    <row r="2890" spans="1:13">
      <c r="A2890" s="10" t="s">
        <v>196</v>
      </c>
      <c r="B2890" s="26"/>
      <c r="C2890" s="27" t="s">
        <v>2383</v>
      </c>
      <c r="D2890" s="26" t="s">
        <v>10911</v>
      </c>
      <c r="E2890" s="26" t="s">
        <v>10912</v>
      </c>
      <c r="F2890" s="26"/>
      <c r="G2890" s="26"/>
      <c r="H2890" s="26"/>
      <c r="I2890" s="26"/>
      <c r="J2890" s="26"/>
      <c r="K2890" s="26"/>
      <c r="L2890" s="26"/>
      <c r="M2890" s="24" t="str">
        <f>CONCATENATE("Preet|",VLOOKUP(C2890,数据标准!E:AF,28,FALSE),"|",TRIM(D2890),"|",TRIM(D2890),"|",E2890,"|",SUBSTITUTE(SUBSTITUTE(F2890,CHAR(10),""),CHAR(13),""),"|")</f>
        <v>Preet|PD200051|0306|0306|票交所质押式回购买入||</v>
      </c>
    </row>
    <row r="2891" spans="1:13">
      <c r="A2891" s="10" t="s">
        <v>196</v>
      </c>
      <c r="B2891" s="26"/>
      <c r="C2891" s="27" t="s">
        <v>2383</v>
      </c>
      <c r="D2891" s="26" t="s">
        <v>10913</v>
      </c>
      <c r="E2891" s="26" t="s">
        <v>10914</v>
      </c>
      <c r="F2891" s="26"/>
      <c r="G2891" s="26"/>
      <c r="H2891" s="26"/>
      <c r="I2891" s="26"/>
      <c r="J2891" s="26"/>
      <c r="K2891" s="26"/>
      <c r="L2891" s="26"/>
      <c r="M2891" s="24" t="str">
        <f>CONCATENATE("Preet|",VLOOKUP(C2891,数据标准!E:AF,28,FALSE),"|",TRIM(D2891),"|",TRIM(D2891),"|",E2891,"|",SUBSTITUTE(SUBSTITUTE(F2891,CHAR(10),""),CHAR(13),""),"|")</f>
        <v>Preet|PD200051|0307|0307|票交所买断式买入||</v>
      </c>
    </row>
    <row r="2892" spans="1:13">
      <c r="A2892" s="10" t="s">
        <v>196</v>
      </c>
      <c r="B2892" s="26"/>
      <c r="C2892" s="27" t="s">
        <v>2442</v>
      </c>
      <c r="D2892" s="26" t="s">
        <v>10915</v>
      </c>
      <c r="E2892" s="26" t="s">
        <v>10594</v>
      </c>
      <c r="F2892" s="26"/>
      <c r="G2892" s="26"/>
      <c r="H2892" s="26"/>
      <c r="I2892" s="26"/>
      <c r="J2892" s="26"/>
      <c r="K2892" s="26"/>
      <c r="L2892" s="26"/>
      <c r="M2892" s="24" t="str">
        <f>CONCATENATE("Preet|",VLOOKUP(C2892,数据标准!E:AF,28,FALSE),"|",TRIM(D2892),"|",TRIM(D2892),"|",E2892,"|",SUBSTITUTE(SUBSTITUTE(F2892,CHAR(10),""),CHAR(13),""),"|")</f>
        <v>Preet|PD250002|AC01|AC01|银行承兑汇票||</v>
      </c>
    </row>
    <row r="2893" spans="1:13">
      <c r="A2893" s="10" t="s">
        <v>196</v>
      </c>
      <c r="B2893" s="26"/>
      <c r="C2893" s="27" t="s">
        <v>2442</v>
      </c>
      <c r="D2893" s="26" t="s">
        <v>10916</v>
      </c>
      <c r="E2893" s="26" t="s">
        <v>10595</v>
      </c>
      <c r="F2893" s="26"/>
      <c r="G2893" s="26"/>
      <c r="H2893" s="26"/>
      <c r="I2893" s="26"/>
      <c r="J2893" s="26"/>
      <c r="K2893" s="26"/>
      <c r="L2893" s="26"/>
      <c r="M2893" s="24" t="str">
        <f>CONCATENATE("Preet|",VLOOKUP(C2893,数据标准!E:AF,28,FALSE),"|",TRIM(D2893),"|",TRIM(D2893),"|",E2893,"|",SUBSTITUTE(SUBSTITUTE(F2893,CHAR(10),""),CHAR(13),""),"|")</f>
        <v>Preet|PD250002|AC02|AC02|商业承兑汇票||</v>
      </c>
    </row>
    <row r="2894" spans="1:13">
      <c r="A2894" s="10" t="s">
        <v>196</v>
      </c>
      <c r="B2894" s="26"/>
      <c r="C2894" s="27" t="s">
        <v>2548</v>
      </c>
      <c r="D2894" s="26" t="s">
        <v>9982</v>
      </c>
      <c r="E2894" s="26" t="s">
        <v>10917</v>
      </c>
      <c r="F2894" s="26"/>
      <c r="G2894" s="26"/>
      <c r="H2894" s="26"/>
      <c r="I2894" s="26"/>
      <c r="J2894" s="26"/>
      <c r="K2894" s="26"/>
      <c r="L2894" s="26"/>
      <c r="M2894" s="24" t="str">
        <f>CONCATENATE("Preet|",VLOOKUP(C2894,数据标准!E:AF,28,FALSE),"|",TRIM(D2894),"|",TRIM(D2894),"|",E2894,"|",SUBSTITUTE(SUBSTITUTE(F2894,CHAR(10),""),CHAR(13),""),"|")</f>
        <v>Preet|PD250022|00|00|未生效||</v>
      </c>
    </row>
    <row r="2895" spans="1:13">
      <c r="A2895" s="10" t="s">
        <v>196</v>
      </c>
      <c r="B2895" s="26"/>
      <c r="C2895" s="27" t="s">
        <v>2548</v>
      </c>
      <c r="D2895" s="26" t="s">
        <v>9984</v>
      </c>
      <c r="E2895" s="26" t="s">
        <v>10918</v>
      </c>
      <c r="F2895" s="26"/>
      <c r="G2895" s="26"/>
      <c r="H2895" s="26"/>
      <c r="I2895" s="26"/>
      <c r="J2895" s="26"/>
      <c r="K2895" s="26"/>
      <c r="L2895" s="26"/>
      <c r="M2895" s="24" t="str">
        <f>CONCATENATE("Preet|",VLOOKUP(C2895,数据标准!E:AF,28,FALSE),"|",TRIM(D2895),"|",TRIM(D2895),"|",E2895,"|",SUBSTITUTE(SUBSTITUTE(F2895,CHAR(10),""),CHAR(13),""),"|")</f>
        <v>Preet|PD250022|01|01|已承兑||</v>
      </c>
    </row>
    <row r="2896" spans="1:13">
      <c r="A2896" s="10" t="s">
        <v>196</v>
      </c>
      <c r="B2896" s="26"/>
      <c r="C2896" s="27" t="s">
        <v>2548</v>
      </c>
      <c r="D2896" s="26" t="s">
        <v>9986</v>
      </c>
      <c r="E2896" s="26" t="s">
        <v>10919</v>
      </c>
      <c r="F2896" s="26"/>
      <c r="G2896" s="26"/>
      <c r="H2896" s="26"/>
      <c r="I2896" s="26"/>
      <c r="J2896" s="26"/>
      <c r="K2896" s="26"/>
      <c r="L2896" s="26"/>
      <c r="M2896" s="24" t="str">
        <f>CONCATENATE("Preet|",VLOOKUP(C2896,数据标准!E:AF,28,FALSE),"|",TRIM(D2896),"|",TRIM(D2896),"|",E2896,"|",SUBSTITUTE(SUBSTITUTE(F2896,CHAR(10),""),CHAR(13),""),"|")</f>
        <v>Preet|PD250022|02|02|已未用退回||</v>
      </c>
    </row>
    <row r="2897" spans="1:13">
      <c r="A2897" s="10" t="s">
        <v>196</v>
      </c>
      <c r="B2897" s="26"/>
      <c r="C2897" s="27" t="s">
        <v>2548</v>
      </c>
      <c r="D2897" s="26" t="s">
        <v>9988</v>
      </c>
      <c r="E2897" s="26" t="s">
        <v>10920</v>
      </c>
      <c r="F2897" s="26"/>
      <c r="G2897" s="26"/>
      <c r="H2897" s="26"/>
      <c r="I2897" s="26"/>
      <c r="J2897" s="26"/>
      <c r="K2897" s="26"/>
      <c r="L2897" s="26"/>
      <c r="M2897" s="24" t="str">
        <f>CONCATENATE("Preet|",VLOOKUP(C2897,数据标准!E:AF,28,FALSE),"|",TRIM(D2897),"|",TRIM(D2897),"|",E2897,"|",SUBSTITUTE(SUBSTITUTE(F2897,CHAR(10),""),CHAR(13),""),"|")</f>
        <v>Preet|PD250022|03|03|已解付结清||</v>
      </c>
    </row>
    <row r="2898" spans="1:13">
      <c r="A2898" s="10" t="s">
        <v>196</v>
      </c>
      <c r="B2898" s="26"/>
      <c r="C2898" s="27" t="s">
        <v>2548</v>
      </c>
      <c r="D2898" s="26" t="s">
        <v>9990</v>
      </c>
      <c r="E2898" s="26" t="s">
        <v>10921</v>
      </c>
      <c r="F2898" s="26"/>
      <c r="G2898" s="26"/>
      <c r="H2898" s="26"/>
      <c r="I2898" s="26"/>
      <c r="J2898" s="26"/>
      <c r="K2898" s="26"/>
      <c r="L2898" s="26"/>
      <c r="M2898" s="24" t="str">
        <f>CONCATENATE("Preet|",VLOOKUP(C2898,数据标准!E:AF,28,FALSE),"|",TRIM(D2898),"|",TRIM(D2898),"|",E2898,"|",SUBSTITUTE(SUBSTITUTE(F2898,CHAR(10),""),CHAR(13),""),"|")</f>
        <v>Preet|PD250022|04|04|已垫款||</v>
      </c>
    </row>
    <row r="2899" spans="1:13">
      <c r="A2899" s="10" t="s">
        <v>196</v>
      </c>
      <c r="B2899" s="26"/>
      <c r="C2899" s="27" t="s">
        <v>2548</v>
      </c>
      <c r="D2899" s="26" t="s">
        <v>9992</v>
      </c>
      <c r="E2899" s="26" t="s">
        <v>10922</v>
      </c>
      <c r="F2899" s="26"/>
      <c r="G2899" s="26"/>
      <c r="H2899" s="26"/>
      <c r="I2899" s="26"/>
      <c r="J2899" s="26"/>
      <c r="K2899" s="26"/>
      <c r="L2899" s="26"/>
      <c r="M2899" s="24" t="str">
        <f>CONCATENATE("Preet|",VLOOKUP(C2899,数据标准!E:AF,28,FALSE),"|",TRIM(D2899),"|",TRIM(D2899),"|",E2899,"|",SUBSTITUTE(SUBSTITUTE(F2899,CHAR(10),""),CHAR(13),""),"|")</f>
        <v>Preet|PD250022|05|05|已垫款结清||</v>
      </c>
    </row>
    <row r="2900" spans="1:13">
      <c r="A2900" s="10" t="s">
        <v>196</v>
      </c>
      <c r="B2900" s="26"/>
      <c r="C2900" s="27" t="s">
        <v>2447</v>
      </c>
      <c r="D2900" s="26" t="s">
        <v>10923</v>
      </c>
      <c r="E2900" s="26" t="s">
        <v>10924</v>
      </c>
      <c r="F2900" s="26"/>
      <c r="G2900" s="26"/>
      <c r="H2900" s="26"/>
      <c r="I2900" s="26"/>
      <c r="J2900" s="26"/>
      <c r="K2900" s="26"/>
      <c r="L2900" s="26"/>
      <c r="M2900" s="24" t="str">
        <f>CONCATENATE("Preet|",VLOOKUP(C2900,数据标准!E:AF,28,FALSE),"|",TRIM(D2900),"|",TRIM(D2900),"|",E2900,"|",SUBSTITUTE(SUBSTITUTE(F2900,CHAR(10),""),CHAR(13),""),"|")</f>
        <v>Preet|PD250003|EM00|EM00|可再转让||</v>
      </c>
    </row>
    <row r="2901" spans="1:13">
      <c r="A2901" s="10" t="s">
        <v>196</v>
      </c>
      <c r="B2901" s="26"/>
      <c r="C2901" s="27" t="s">
        <v>2447</v>
      </c>
      <c r="D2901" s="26" t="s">
        <v>10925</v>
      </c>
      <c r="E2901" s="26" t="s">
        <v>10926</v>
      </c>
      <c r="F2901" s="26"/>
      <c r="G2901" s="26"/>
      <c r="H2901" s="26"/>
      <c r="I2901" s="26"/>
      <c r="J2901" s="26"/>
      <c r="K2901" s="26"/>
      <c r="L2901" s="26"/>
      <c r="M2901" s="24" t="str">
        <f>CONCATENATE("Preet|",VLOOKUP(C2901,数据标准!E:AF,28,FALSE),"|",TRIM(D2901),"|",TRIM(D2901),"|",E2901,"|",SUBSTITUTE(SUBSTITUTE(F2901,CHAR(10),""),CHAR(13),""),"|")</f>
        <v>Preet|PD250003|EM01|EM01|不得转让||</v>
      </c>
    </row>
    <row r="2902" spans="1:13">
      <c r="A2902" s="10" t="s">
        <v>196</v>
      </c>
      <c r="B2902" s="26"/>
      <c r="C2902" s="27" t="s">
        <v>2390</v>
      </c>
      <c r="D2902" s="26" t="s">
        <v>10004</v>
      </c>
      <c r="E2902" s="26" t="s">
        <v>10927</v>
      </c>
      <c r="F2902" s="26"/>
      <c r="G2902" s="26"/>
      <c r="H2902" s="26"/>
      <c r="I2902" s="26"/>
      <c r="J2902" s="26"/>
      <c r="K2902" s="26"/>
      <c r="L2902" s="26"/>
      <c r="M2902" s="24" t="str">
        <f>CONCATENATE("Preet|",VLOOKUP(C2902,数据标准!E:AF,28,FALSE),"|",TRIM(D2902),"|",TRIM(D2902),"|",E2902,"|",SUBSTITUTE(SUBSTITUTE(F2902,CHAR(10),""),CHAR(13),""),"|")</f>
        <v>Preet|PD200052|11|11|买入库存||</v>
      </c>
    </row>
    <row r="2903" spans="1:13">
      <c r="A2903" s="10" t="s">
        <v>196</v>
      </c>
      <c r="B2903" s="26"/>
      <c r="C2903" s="27" t="s">
        <v>2390</v>
      </c>
      <c r="D2903" s="26" t="s">
        <v>10006</v>
      </c>
      <c r="E2903" s="26" t="s">
        <v>10928</v>
      </c>
      <c r="F2903" s="26"/>
      <c r="G2903" s="26"/>
      <c r="H2903" s="26"/>
      <c r="I2903" s="26"/>
      <c r="J2903" s="26"/>
      <c r="K2903" s="26"/>
      <c r="L2903" s="26"/>
      <c r="M2903" s="24" t="str">
        <f>CONCATENATE("Preet|",VLOOKUP(C2903,数据标准!E:AF,28,FALSE),"|",TRIM(D2903),"|",TRIM(D2903),"|",E2903,"|",SUBSTITUTE(SUBSTITUTE(F2903,CHAR(10),""),CHAR(13),""),"|")</f>
        <v>Preet|PD200052|12|12|已卖断结清||</v>
      </c>
    </row>
    <row r="2904" spans="1:13">
      <c r="A2904" s="10" t="s">
        <v>196</v>
      </c>
      <c r="B2904" s="26"/>
      <c r="C2904" s="27" t="s">
        <v>2390</v>
      </c>
      <c r="D2904" s="26" t="s">
        <v>10008</v>
      </c>
      <c r="E2904" s="26" t="s">
        <v>10929</v>
      </c>
      <c r="F2904" s="26"/>
      <c r="G2904" s="26"/>
      <c r="H2904" s="26"/>
      <c r="I2904" s="26"/>
      <c r="J2904" s="26"/>
      <c r="K2904" s="26"/>
      <c r="L2904" s="26"/>
      <c r="M2904" s="24" t="str">
        <f>CONCATENATE("Preet|",VLOOKUP(C2904,数据标准!E:AF,28,FALSE),"|",TRIM(D2904),"|",TRIM(D2904),"|",E2904,"|",SUBSTITUTE(SUBSTITUTE(F2904,CHAR(10),""),CHAR(13),""),"|")</f>
        <v>Preet|PD200052|13|13|卖出回购未还||</v>
      </c>
    </row>
    <row r="2905" spans="1:13">
      <c r="A2905" s="10" t="s">
        <v>196</v>
      </c>
      <c r="B2905" s="26"/>
      <c r="C2905" s="27" t="s">
        <v>2390</v>
      </c>
      <c r="D2905" s="26" t="s">
        <v>10010</v>
      </c>
      <c r="E2905" s="26" t="s">
        <v>10930</v>
      </c>
      <c r="F2905" s="26"/>
      <c r="G2905" s="26"/>
      <c r="H2905" s="26"/>
      <c r="I2905" s="26"/>
      <c r="J2905" s="26"/>
      <c r="K2905" s="26"/>
      <c r="L2905" s="26"/>
      <c r="M2905" s="24" t="str">
        <f>CONCATENATE("Preet|",VLOOKUP(C2905,数据标准!E:AF,28,FALSE),"|",TRIM(D2905),"|",TRIM(D2905),"|",E2905,"|",SUBSTITUTE(SUBSTITUTE(F2905,CHAR(10),""),CHAR(13),""),"|")</f>
        <v>Preet|PD200052|14|14|托收在途(纸票用)||</v>
      </c>
    </row>
    <row r="2906" spans="1:13">
      <c r="A2906" s="10" t="s">
        <v>196</v>
      </c>
      <c r="B2906" s="26"/>
      <c r="C2906" s="27" t="s">
        <v>2390</v>
      </c>
      <c r="D2906" s="26" t="s">
        <v>10012</v>
      </c>
      <c r="E2906" s="26" t="s">
        <v>10931</v>
      </c>
      <c r="F2906" s="26"/>
      <c r="G2906" s="26"/>
      <c r="H2906" s="26"/>
      <c r="I2906" s="26"/>
      <c r="J2906" s="26"/>
      <c r="K2906" s="26"/>
      <c r="L2906" s="26"/>
      <c r="M2906" s="24" t="str">
        <f>CONCATENATE("Preet|",VLOOKUP(C2906,数据标准!E:AF,28,FALSE),"|",TRIM(D2906),"|",TRIM(D2906),"|",E2906,"|",SUBSTITUTE(SUBSTITUTE(F2906,CHAR(10),""),CHAR(13),""),"|")</f>
        <v>Preet|PD200052|15|15|已提示付款(电票用)||</v>
      </c>
    </row>
    <row r="2907" spans="1:13">
      <c r="A2907" s="10" t="s">
        <v>196</v>
      </c>
      <c r="B2907" s="26"/>
      <c r="C2907" s="27" t="s">
        <v>2390</v>
      </c>
      <c r="D2907" s="26" t="s">
        <v>10014</v>
      </c>
      <c r="E2907" s="26" t="s">
        <v>10932</v>
      </c>
      <c r="F2907" s="26"/>
      <c r="G2907" s="26"/>
      <c r="H2907" s="26"/>
      <c r="I2907" s="26"/>
      <c r="J2907" s="26"/>
      <c r="K2907" s="26"/>
      <c r="L2907" s="26"/>
      <c r="M2907" s="24" t="str">
        <f>CONCATENATE("Preet|",VLOOKUP(C2907,数据标准!E:AF,28,FALSE),"|",TRIM(D2907),"|",TRIM(D2907),"|",E2907,"|",SUBSTITUTE(SUBSTITUTE(F2907,CHAR(10),""),CHAR(13),""),"|")</f>
        <v>Preet|PD200052|16|16|已收回票款||</v>
      </c>
    </row>
    <row r="2908" spans="1:13">
      <c r="A2908" s="10" t="s">
        <v>196</v>
      </c>
      <c r="B2908" s="26"/>
      <c r="C2908" s="27" t="s">
        <v>2390</v>
      </c>
      <c r="D2908" s="26" t="s">
        <v>10016</v>
      </c>
      <c r="E2908" s="26" t="s">
        <v>10933</v>
      </c>
      <c r="F2908" s="26"/>
      <c r="G2908" s="26"/>
      <c r="H2908" s="26"/>
      <c r="I2908" s="26"/>
      <c r="J2908" s="26"/>
      <c r="K2908" s="26"/>
      <c r="L2908" s="26"/>
      <c r="M2908" s="24" t="str">
        <f>CONCATENATE("Preet|",VLOOKUP(C2908,数据标准!E:AF,28,FALSE),"|",TRIM(D2908),"|",TRIM(D2908),"|",E2908,"|",SUBSTITUTE(SUBSTITUTE(F2908,CHAR(10),""),CHAR(13),""),"|")</f>
        <v>Preet|PD200052|17|17|已逾期||</v>
      </c>
    </row>
    <row r="2909" spans="1:13">
      <c r="A2909" s="10" t="s">
        <v>196</v>
      </c>
      <c r="B2909" s="26"/>
      <c r="C2909" s="27" t="s">
        <v>2390</v>
      </c>
      <c r="D2909" s="26" t="s">
        <v>10018</v>
      </c>
      <c r="E2909" s="26" t="s">
        <v>10934</v>
      </c>
      <c r="F2909" s="26"/>
      <c r="G2909" s="26"/>
      <c r="H2909" s="26"/>
      <c r="I2909" s="26"/>
      <c r="J2909" s="26"/>
      <c r="K2909" s="26"/>
      <c r="L2909" s="26"/>
      <c r="M2909" s="24" t="str">
        <f>CONCATENATE("Preet|",VLOOKUP(C2909,数据标准!E:AF,28,FALSE),"|",TRIM(D2909),"|",TRIM(D2909),"|",E2909,"|",SUBSTITUTE(SUBSTITUTE(F2909,CHAR(10),""),CHAR(13),""),"|")</f>
        <v>Preet|PD200052|18|18|逾期结清||</v>
      </c>
    </row>
    <row r="2910" spans="1:13">
      <c r="A2910" s="10" t="s">
        <v>196</v>
      </c>
      <c r="B2910" s="26"/>
      <c r="C2910" s="27" t="s">
        <v>2553</v>
      </c>
      <c r="D2910" s="26" t="s">
        <v>10935</v>
      </c>
      <c r="E2910" s="26" t="s">
        <v>10936</v>
      </c>
      <c r="F2910" s="26"/>
      <c r="G2910" s="26"/>
      <c r="H2910" s="26"/>
      <c r="I2910" s="26"/>
      <c r="J2910" s="26"/>
      <c r="K2910" s="26"/>
      <c r="L2910" s="26"/>
      <c r="M2910" s="24" t="str">
        <f>CONCATENATE("Preet|",VLOOKUP(C2910,数据标准!E:AF,28,FALSE),"|",TRIM(D2910),"|",TRIM(D2910),"|",E2910,"|",SUBSTITUTE(SUBSTITUTE(F2910,CHAR(10),""),CHAR(13),""),"|")</f>
        <v>Preet|PD250023|0|0|没有垫款||</v>
      </c>
    </row>
    <row r="2911" spans="1:13">
      <c r="A2911" s="10" t="s">
        <v>196</v>
      </c>
      <c r="B2911" s="26"/>
      <c r="C2911" s="27" t="s">
        <v>2553</v>
      </c>
      <c r="D2911" s="26" t="s">
        <v>10439</v>
      </c>
      <c r="E2911" s="26" t="s">
        <v>10921</v>
      </c>
      <c r="F2911" s="26"/>
      <c r="G2911" s="26"/>
      <c r="H2911" s="26"/>
      <c r="I2911" s="26"/>
      <c r="J2911" s="26"/>
      <c r="K2911" s="26"/>
      <c r="L2911" s="26"/>
      <c r="M2911" s="24" t="str">
        <f>CONCATENATE("Preet|",VLOOKUP(C2911,数据标准!E:AF,28,FALSE),"|",TRIM(D2911),"|",TRIM(D2911),"|",E2911,"|",SUBSTITUTE(SUBSTITUTE(F2911,CHAR(10),""),CHAR(13),""),"|")</f>
        <v>Preet|PD250023|1|1|已垫款||</v>
      </c>
    </row>
    <row r="2912" spans="1:13">
      <c r="A2912" s="10" t="s">
        <v>196</v>
      </c>
      <c r="B2912" s="26"/>
      <c r="C2912" s="27" t="s">
        <v>2553</v>
      </c>
      <c r="D2912" s="26" t="s">
        <v>10441</v>
      </c>
      <c r="E2912" s="26" t="s">
        <v>10937</v>
      </c>
      <c r="F2912" s="26"/>
      <c r="G2912" s="26"/>
      <c r="H2912" s="26"/>
      <c r="I2912" s="26"/>
      <c r="J2912" s="26"/>
      <c r="K2912" s="26"/>
      <c r="L2912" s="26"/>
      <c r="M2912" s="24" t="str">
        <f>CONCATENATE("Preet|",VLOOKUP(C2912,数据标准!E:AF,28,FALSE),"|",TRIM(D2912),"|",TRIM(D2912),"|",E2912,"|",SUBSTITUTE(SUBSTITUTE(F2912,CHAR(10),""),CHAR(13),""),"|")</f>
        <v>Preet|PD250023|2|2|垫款结清||</v>
      </c>
    </row>
    <row r="2913" spans="1:13">
      <c r="A2913" s="10" t="s">
        <v>196</v>
      </c>
      <c r="B2913" s="26"/>
      <c r="C2913" s="27" t="s">
        <v>2452</v>
      </c>
      <c r="D2913" s="26" t="s">
        <v>10439</v>
      </c>
      <c r="E2913" s="26" t="s">
        <v>10938</v>
      </c>
      <c r="F2913" s="26"/>
      <c r="G2913" s="26"/>
      <c r="H2913" s="26"/>
      <c r="I2913" s="26"/>
      <c r="J2913" s="26"/>
      <c r="K2913" s="26"/>
      <c r="L2913" s="26"/>
      <c r="M2913" s="24" t="str">
        <f>CONCATENATE("Preet|",VLOOKUP(C2913,数据标准!E:AF,28,FALSE),"|",TRIM(D2913),"|",TRIM(D2913),"|",E2913,"|",SUBSTITUTE(SUBSTITUTE(F2913,CHAR(10),""),CHAR(13),""),"|")</f>
        <v>Preet|PD250004|1|1|纸票||</v>
      </c>
    </row>
    <row r="2914" spans="1:13">
      <c r="A2914" s="10" t="s">
        <v>196</v>
      </c>
      <c r="B2914" s="26"/>
      <c r="C2914" s="27" t="s">
        <v>2452</v>
      </c>
      <c r="D2914" s="26" t="s">
        <v>10441</v>
      </c>
      <c r="E2914" s="26" t="s">
        <v>10939</v>
      </c>
      <c r="F2914" s="26"/>
      <c r="G2914" s="26"/>
      <c r="H2914" s="26"/>
      <c r="I2914" s="26"/>
      <c r="J2914" s="26"/>
      <c r="K2914" s="26"/>
      <c r="L2914" s="26"/>
      <c r="M2914" s="24" t="str">
        <f>CONCATENATE("Preet|",VLOOKUP(C2914,数据标准!E:AF,28,FALSE),"|",TRIM(D2914),"|",TRIM(D2914),"|",E2914,"|",SUBSTITUTE(SUBSTITUTE(F2914,CHAR(10),""),CHAR(13),""),"|")</f>
        <v>Preet|PD250004|2|2|电票||</v>
      </c>
    </row>
    <row r="2915" spans="1:13" s="17" customFormat="1" ht="12">
      <c r="A2915" s="10" t="s">
        <v>34</v>
      </c>
      <c r="B2915" s="22" t="s">
        <v>4411</v>
      </c>
      <c r="C2915" s="22" t="s">
        <v>410</v>
      </c>
      <c r="D2915" s="22" t="s">
        <v>4412</v>
      </c>
      <c r="E2915" s="22" t="s">
        <v>4413</v>
      </c>
      <c r="F2915" s="22" t="s">
        <v>4414</v>
      </c>
      <c r="G2915" s="22" t="s">
        <v>4415</v>
      </c>
      <c r="H2915" s="22" t="s">
        <v>4416</v>
      </c>
      <c r="I2915" s="22" t="s">
        <v>4417</v>
      </c>
      <c r="J2915" s="22"/>
      <c r="K2915" s="22"/>
      <c r="L2915" s="22"/>
      <c r="M2915" s="24" t="str">
        <f>CONCATENATE("Preet|",VLOOKUP(C2915,数据标准!E:AF,28,FALSE),"|",TRIM(D2915),"|",TRIM(D2915),"|",E2915,"|",SUBSTITUTE(SUBSTITUTE(F2915,CHAR(10),""),CHAR(13),""),"|")</f>
        <v>Preet|IP100002|AFG|AFG|阿富汗|阿富汗伊斯兰国|</v>
      </c>
    </row>
    <row r="2916" spans="1:13" s="17" customFormat="1" ht="12">
      <c r="A2916" s="10" t="s">
        <v>34</v>
      </c>
      <c r="B2916" s="22" t="s">
        <v>4418</v>
      </c>
      <c r="C2916" s="22" t="s">
        <v>410</v>
      </c>
      <c r="D2916" s="22" t="s">
        <v>4419</v>
      </c>
      <c r="E2916" s="22" t="s">
        <v>4420</v>
      </c>
      <c r="F2916" s="22" t="s">
        <v>4421</v>
      </c>
      <c r="G2916" s="22" t="s">
        <v>4422</v>
      </c>
      <c r="H2916" s="22" t="s">
        <v>4423</v>
      </c>
      <c r="I2916" s="22" t="s">
        <v>4424</v>
      </c>
      <c r="J2916" s="22"/>
      <c r="K2916" s="22"/>
      <c r="L2916" s="22"/>
      <c r="M2916" s="24" t="str">
        <f>CONCATENATE("Preet|",VLOOKUP(C2916,数据标准!E:AF,28,FALSE),"|",TRIM(D2916),"|",TRIM(D2916),"|",E2916,"|",SUBSTITUTE(SUBSTITUTE(F2916,CHAR(10),""),CHAR(13),""),"|")</f>
        <v>Preet|IP100002|ALB|ALB|阿尔巴尼亚|阿尔马尼亚共和国|</v>
      </c>
    </row>
    <row r="2917" spans="1:13" s="17" customFormat="1" ht="12">
      <c r="A2917" s="10" t="s">
        <v>34</v>
      </c>
      <c r="B2917" s="22" t="s">
        <v>4425</v>
      </c>
      <c r="C2917" s="22" t="s">
        <v>410</v>
      </c>
      <c r="D2917" s="22" t="s">
        <v>4426</v>
      </c>
      <c r="E2917" s="22" t="s">
        <v>4427</v>
      </c>
      <c r="F2917" s="22" t="s">
        <v>4427</v>
      </c>
      <c r="G2917" s="22" t="s">
        <v>4428</v>
      </c>
      <c r="H2917" s="22" t="s">
        <v>4429</v>
      </c>
      <c r="I2917" s="22" t="s">
        <v>4430</v>
      </c>
      <c r="J2917" s="22"/>
      <c r="K2917" s="22"/>
      <c r="L2917" s="22"/>
      <c r="M2917" s="24" t="str">
        <f>CONCATENATE("Preet|",VLOOKUP(C2917,数据标准!E:AF,28,FALSE),"|",TRIM(D2917),"|",TRIM(D2917),"|",E2917,"|",SUBSTITUTE(SUBSTITUTE(F2917,CHAR(10),""),CHAR(13),""),"|")</f>
        <v>Preet|IP100002|ATA|ATA|南极洲|南极洲|</v>
      </c>
    </row>
    <row r="2918" spans="1:13" s="17" customFormat="1" ht="12">
      <c r="A2918" s="10" t="s">
        <v>34</v>
      </c>
      <c r="B2918" s="22" t="s">
        <v>4431</v>
      </c>
      <c r="C2918" s="22" t="s">
        <v>410</v>
      </c>
      <c r="D2918" s="22" t="s">
        <v>4432</v>
      </c>
      <c r="E2918" s="22" t="s">
        <v>4433</v>
      </c>
      <c r="F2918" s="22" t="s">
        <v>4434</v>
      </c>
      <c r="G2918" s="22" t="s">
        <v>4435</v>
      </c>
      <c r="H2918" s="22" t="s">
        <v>4436</v>
      </c>
      <c r="I2918" s="22" t="s">
        <v>4437</v>
      </c>
      <c r="J2918" s="22"/>
      <c r="K2918" s="22"/>
      <c r="L2918" s="22"/>
      <c r="M2918" s="24" t="str">
        <f>CONCATENATE("Preet|",VLOOKUP(C2918,数据标准!E:AF,28,FALSE),"|",TRIM(D2918),"|",TRIM(D2918),"|",E2918,"|",SUBSTITUTE(SUBSTITUTE(F2918,CHAR(10),""),CHAR(13),""),"|")</f>
        <v>Preet|IP100002|DZA|DZA|阿尔及利亚|阿尔及利亚民主人民共和国|</v>
      </c>
    </row>
    <row r="2919" spans="1:13" s="17" customFormat="1" ht="12">
      <c r="A2919" s="10" t="s">
        <v>34</v>
      </c>
      <c r="B2919" s="22" t="s">
        <v>4438</v>
      </c>
      <c r="C2919" s="22" t="s">
        <v>410</v>
      </c>
      <c r="D2919" s="22" t="s">
        <v>4439</v>
      </c>
      <c r="E2919" s="22" t="s">
        <v>4440</v>
      </c>
      <c r="F2919" s="22" t="s">
        <v>4440</v>
      </c>
      <c r="G2919" s="22" t="s">
        <v>4441</v>
      </c>
      <c r="H2919" s="22" t="s">
        <v>4442</v>
      </c>
      <c r="I2919" s="22" t="s">
        <v>4443</v>
      </c>
      <c r="J2919" s="22"/>
      <c r="K2919" s="22"/>
      <c r="L2919" s="22"/>
      <c r="M2919" s="24" t="str">
        <f>CONCATENATE("Preet|",VLOOKUP(C2919,数据标准!E:AF,28,FALSE),"|",TRIM(D2919),"|",TRIM(D2919),"|",E2919,"|",SUBSTITUTE(SUBSTITUTE(F2919,CHAR(10),""),CHAR(13),""),"|")</f>
        <v>Preet|IP100002|ASM|ASM|美属萨摩亚|美属萨摩亚|</v>
      </c>
    </row>
    <row r="2920" spans="1:13" s="17" customFormat="1" ht="12">
      <c r="A2920" s="10" t="s">
        <v>34</v>
      </c>
      <c r="B2920" s="22" t="s">
        <v>4444</v>
      </c>
      <c r="C2920" s="22" t="s">
        <v>410</v>
      </c>
      <c r="D2920" s="22" t="s">
        <v>4445</v>
      </c>
      <c r="E2920" s="22" t="s">
        <v>4446</v>
      </c>
      <c r="F2920" s="22" t="s">
        <v>4447</v>
      </c>
      <c r="G2920" s="22" t="s">
        <v>4448</v>
      </c>
      <c r="H2920" s="22" t="s">
        <v>4449</v>
      </c>
      <c r="I2920" s="22" t="s">
        <v>4450</v>
      </c>
      <c r="J2920" s="22"/>
      <c r="K2920" s="22"/>
      <c r="L2920" s="22"/>
      <c r="M2920" s="24" t="str">
        <f>CONCATENATE("Preet|",VLOOKUP(C2920,数据标准!E:AF,28,FALSE),"|",TRIM(D2920),"|",TRIM(D2920),"|",E2920,"|",SUBSTITUTE(SUBSTITUTE(F2920,CHAR(10),""),CHAR(13),""),"|")</f>
        <v>Preet|IP100002|AND|AND|安道尔|安道尔公国|</v>
      </c>
    </row>
    <row r="2921" spans="1:13" s="17" customFormat="1" ht="12">
      <c r="A2921" s="10" t="s">
        <v>34</v>
      </c>
      <c r="B2921" s="22" t="s">
        <v>4451</v>
      </c>
      <c r="C2921" s="22" t="s">
        <v>410</v>
      </c>
      <c r="D2921" s="22" t="s">
        <v>4452</v>
      </c>
      <c r="E2921" s="22" t="s">
        <v>4453</v>
      </c>
      <c r="F2921" s="22" t="s">
        <v>4454</v>
      </c>
      <c r="G2921" s="22" t="s">
        <v>4455</v>
      </c>
      <c r="H2921" s="22" t="s">
        <v>4456</v>
      </c>
      <c r="I2921" s="22" t="s">
        <v>4457</v>
      </c>
      <c r="J2921" s="22"/>
      <c r="K2921" s="22"/>
      <c r="L2921" s="22"/>
      <c r="M2921" s="24" t="str">
        <f>CONCATENATE("Preet|",VLOOKUP(C2921,数据标准!E:AF,28,FALSE),"|",TRIM(D2921),"|",TRIM(D2921),"|",E2921,"|",SUBSTITUTE(SUBSTITUTE(F2921,CHAR(10),""),CHAR(13),""),"|")</f>
        <v>Preet|IP100002|AGO|AGO|安哥拉|安哥拉共和国|</v>
      </c>
    </row>
    <row r="2922" spans="1:13" s="17" customFormat="1" ht="12">
      <c r="A2922" s="10" t="s">
        <v>34</v>
      </c>
      <c r="B2922" s="22" t="s">
        <v>4458</v>
      </c>
      <c r="C2922" s="22" t="s">
        <v>410</v>
      </c>
      <c r="D2922" s="22" t="s">
        <v>4459</v>
      </c>
      <c r="E2922" s="22" t="s">
        <v>4460</v>
      </c>
      <c r="F2922" s="22" t="s">
        <v>4460</v>
      </c>
      <c r="G2922" s="22" t="s">
        <v>4461</v>
      </c>
      <c r="H2922" s="22" t="s">
        <v>4462</v>
      </c>
      <c r="I2922" s="22" t="s">
        <v>4463</v>
      </c>
      <c r="J2922" s="22"/>
      <c r="K2922" s="22"/>
      <c r="L2922" s="22"/>
      <c r="M2922" s="24" t="str">
        <f>CONCATENATE("Preet|",VLOOKUP(C2922,数据标准!E:AF,28,FALSE),"|",TRIM(D2922),"|",TRIM(D2922),"|",E2922,"|",SUBSTITUTE(SUBSTITUTE(F2922,CHAR(10),""),CHAR(13),""),"|")</f>
        <v>Preet|IP100002|ATG|ATG|安提瓜和巴布达|安提瓜和巴布达|</v>
      </c>
    </row>
    <row r="2923" spans="1:13" s="17" customFormat="1" ht="12">
      <c r="A2923" s="10" t="s">
        <v>34</v>
      </c>
      <c r="B2923" s="22" t="s">
        <v>4464</v>
      </c>
      <c r="C2923" s="22" t="s">
        <v>410</v>
      </c>
      <c r="D2923" s="22" t="s">
        <v>4465</v>
      </c>
      <c r="E2923" s="22" t="s">
        <v>4466</v>
      </c>
      <c r="F2923" s="22" t="s">
        <v>4467</v>
      </c>
      <c r="G2923" s="22" t="s">
        <v>4468</v>
      </c>
      <c r="H2923" s="22" t="s">
        <v>4469</v>
      </c>
      <c r="I2923" s="22" t="s">
        <v>4470</v>
      </c>
      <c r="J2923" s="22"/>
      <c r="K2923" s="22"/>
      <c r="L2923" s="22"/>
      <c r="M2923" s="24" t="str">
        <f>CONCATENATE("Preet|",VLOOKUP(C2923,数据标准!E:AF,28,FALSE),"|",TRIM(D2923),"|",TRIM(D2923),"|",E2923,"|",SUBSTITUTE(SUBSTITUTE(F2923,CHAR(10),""),CHAR(13),""),"|")</f>
        <v>Preet|IP100002|AZE|AZE|阿塞拜疆|阿塞拜疆共和国|</v>
      </c>
    </row>
    <row r="2924" spans="1:13" s="17" customFormat="1" ht="12">
      <c r="A2924" s="10" t="s">
        <v>34</v>
      </c>
      <c r="B2924" s="22" t="s">
        <v>4471</v>
      </c>
      <c r="C2924" s="22" t="s">
        <v>410</v>
      </c>
      <c r="D2924" s="22" t="s">
        <v>4472</v>
      </c>
      <c r="E2924" s="22" t="s">
        <v>4473</v>
      </c>
      <c r="F2924" s="22" t="s">
        <v>4474</v>
      </c>
      <c r="G2924" s="22" t="s">
        <v>4475</v>
      </c>
      <c r="H2924" s="22" t="s">
        <v>4476</v>
      </c>
      <c r="I2924" s="22" t="s">
        <v>4477</v>
      </c>
      <c r="J2924" s="22"/>
      <c r="K2924" s="22"/>
      <c r="L2924" s="22"/>
      <c r="M2924" s="24" t="str">
        <f>CONCATENATE("Preet|",VLOOKUP(C2924,数据标准!E:AF,28,FALSE),"|",TRIM(D2924),"|",TRIM(D2924),"|",E2924,"|",SUBSTITUTE(SUBSTITUTE(F2924,CHAR(10),""),CHAR(13),""),"|")</f>
        <v>Preet|IP100002|ARG|ARG|阿根廷|阿根廷共和国|</v>
      </c>
    </row>
    <row r="2925" spans="1:13" s="17" customFormat="1" ht="12">
      <c r="A2925" s="10" t="s">
        <v>34</v>
      </c>
      <c r="B2925" s="22" t="s">
        <v>4478</v>
      </c>
      <c r="C2925" s="22" t="s">
        <v>410</v>
      </c>
      <c r="D2925" s="22" t="s">
        <v>4479</v>
      </c>
      <c r="E2925" s="22" t="s">
        <v>4480</v>
      </c>
      <c r="F2925" s="22" t="s">
        <v>4481</v>
      </c>
      <c r="G2925" s="22" t="s">
        <v>4482</v>
      </c>
      <c r="H2925" s="22" t="s">
        <v>4483</v>
      </c>
      <c r="I2925" s="22" t="s">
        <v>4484</v>
      </c>
      <c r="J2925" s="22"/>
      <c r="K2925" s="22"/>
      <c r="L2925" s="22"/>
      <c r="M2925" s="24" t="str">
        <f>CONCATENATE("Preet|",VLOOKUP(C2925,数据标准!E:AF,28,FALSE),"|",TRIM(D2925),"|",TRIM(D2925),"|",E2925,"|",SUBSTITUTE(SUBSTITUTE(F2925,CHAR(10),""),CHAR(13),""),"|")</f>
        <v>Preet|IP100002|AUS|AUS|澳大利亚|澳大利亚联邦|</v>
      </c>
    </row>
    <row r="2926" spans="1:13" s="17" customFormat="1" ht="12">
      <c r="A2926" s="10" t="s">
        <v>34</v>
      </c>
      <c r="B2926" s="22" t="s">
        <v>4485</v>
      </c>
      <c r="C2926" s="22" t="s">
        <v>410</v>
      </c>
      <c r="D2926" s="22" t="s">
        <v>4486</v>
      </c>
      <c r="E2926" s="22" t="s">
        <v>4487</v>
      </c>
      <c r="F2926" s="22" t="s">
        <v>4488</v>
      </c>
      <c r="G2926" s="22" t="s">
        <v>4489</v>
      </c>
      <c r="H2926" s="22" t="s">
        <v>4490</v>
      </c>
      <c r="I2926" s="22" t="s">
        <v>4491</v>
      </c>
      <c r="J2926" s="22"/>
      <c r="K2926" s="22"/>
      <c r="L2926" s="22"/>
      <c r="M2926" s="24" t="str">
        <f>CONCATENATE("Preet|",VLOOKUP(C2926,数据标准!E:AF,28,FALSE),"|",TRIM(D2926),"|",TRIM(D2926),"|",E2926,"|",SUBSTITUTE(SUBSTITUTE(F2926,CHAR(10),""),CHAR(13),""),"|")</f>
        <v>Preet|IP100002|AUT|AUT|奥地利|奥地利共和国|</v>
      </c>
    </row>
    <row r="2927" spans="1:13" s="17" customFormat="1" ht="12">
      <c r="A2927" s="10" t="s">
        <v>34</v>
      </c>
      <c r="B2927" s="22" t="s">
        <v>4492</v>
      </c>
      <c r="C2927" s="22" t="s">
        <v>410</v>
      </c>
      <c r="D2927" s="22" t="s">
        <v>4493</v>
      </c>
      <c r="E2927" s="22" t="s">
        <v>4494</v>
      </c>
      <c r="F2927" s="22" t="s">
        <v>4495</v>
      </c>
      <c r="G2927" s="22" t="s">
        <v>4496</v>
      </c>
      <c r="H2927" s="22" t="s">
        <v>4497</v>
      </c>
      <c r="I2927" s="22" t="s">
        <v>4498</v>
      </c>
      <c r="J2927" s="22"/>
      <c r="K2927" s="22"/>
      <c r="L2927" s="22"/>
      <c r="M2927" s="24" t="str">
        <f>CONCATENATE("Preet|",VLOOKUP(C2927,数据标准!E:AF,28,FALSE),"|",TRIM(D2927),"|",TRIM(D2927),"|",E2927,"|",SUBSTITUTE(SUBSTITUTE(F2927,CHAR(10),""),CHAR(13),""),"|")</f>
        <v>Preet|IP100002|BHS|BHS|巴哈马|巴哈马联邦|</v>
      </c>
    </row>
    <row r="2928" spans="1:13" s="17" customFormat="1" ht="12">
      <c r="A2928" s="10" t="s">
        <v>34</v>
      </c>
      <c r="B2928" s="22" t="s">
        <v>4499</v>
      </c>
      <c r="C2928" s="22" t="s">
        <v>410</v>
      </c>
      <c r="D2928" s="22" t="s">
        <v>4500</v>
      </c>
      <c r="E2928" s="22" t="s">
        <v>4501</v>
      </c>
      <c r="F2928" s="22" t="s">
        <v>4502</v>
      </c>
      <c r="G2928" s="22" t="s">
        <v>4503</v>
      </c>
      <c r="H2928" s="22" t="s">
        <v>4504</v>
      </c>
      <c r="I2928" s="22" t="s">
        <v>4505</v>
      </c>
      <c r="J2928" s="22"/>
      <c r="K2928" s="22"/>
      <c r="L2928" s="22"/>
      <c r="M2928" s="24" t="str">
        <f>CONCATENATE("Preet|",VLOOKUP(C2928,数据标准!E:AF,28,FALSE),"|",TRIM(D2928),"|",TRIM(D2928),"|",E2928,"|",SUBSTITUTE(SUBSTITUTE(F2928,CHAR(10),""),CHAR(13),""),"|")</f>
        <v>Preet|IP100002|BHR|BHR|巴林|巴林国|</v>
      </c>
    </row>
    <row r="2929" spans="1:13" s="17" customFormat="1" ht="12">
      <c r="A2929" s="10" t="s">
        <v>34</v>
      </c>
      <c r="B2929" s="22" t="s">
        <v>4506</v>
      </c>
      <c r="C2929" s="22" t="s">
        <v>410</v>
      </c>
      <c r="D2929" s="22" t="s">
        <v>4507</v>
      </c>
      <c r="E2929" s="22" t="s">
        <v>4508</v>
      </c>
      <c r="F2929" s="22" t="s">
        <v>4509</v>
      </c>
      <c r="G2929" s="22" t="s">
        <v>4510</v>
      </c>
      <c r="H2929" s="22" t="s">
        <v>4511</v>
      </c>
      <c r="I2929" s="22" t="s">
        <v>4512</v>
      </c>
      <c r="J2929" s="22"/>
      <c r="K2929" s="22"/>
      <c r="L2929" s="22"/>
      <c r="M2929" s="24" t="str">
        <f>CONCATENATE("Preet|",VLOOKUP(C2929,数据标准!E:AF,28,FALSE),"|",TRIM(D2929),"|",TRIM(D2929),"|",E2929,"|",SUBSTITUTE(SUBSTITUTE(F2929,CHAR(10),""),CHAR(13),""),"|")</f>
        <v>Preet|IP100002|BGD|BGD|孟加拉国|孟加拉人民共和国|</v>
      </c>
    </row>
    <row r="2930" spans="1:13" s="17" customFormat="1" ht="12">
      <c r="A2930" s="10" t="s">
        <v>34</v>
      </c>
      <c r="B2930" s="22" t="s">
        <v>4513</v>
      </c>
      <c r="C2930" s="22" t="s">
        <v>410</v>
      </c>
      <c r="D2930" s="22" t="s">
        <v>4514</v>
      </c>
      <c r="E2930" s="22" t="s">
        <v>4515</v>
      </c>
      <c r="F2930" s="22" t="s">
        <v>4516</v>
      </c>
      <c r="G2930" s="22" t="s">
        <v>4517</v>
      </c>
      <c r="H2930" s="22" t="s">
        <v>4518</v>
      </c>
      <c r="I2930" s="22" t="s">
        <v>4519</v>
      </c>
      <c r="J2930" s="22"/>
      <c r="K2930" s="22"/>
      <c r="L2930" s="22"/>
      <c r="M2930" s="24" t="str">
        <f>CONCATENATE("Preet|",VLOOKUP(C2930,数据标准!E:AF,28,FALSE),"|",TRIM(D2930),"|",TRIM(D2930),"|",E2930,"|",SUBSTITUTE(SUBSTITUTE(F2930,CHAR(10),""),CHAR(13),""),"|")</f>
        <v>Preet|IP100002|ARM|ARM|亚美尼亚|亚美尼亚共和国|</v>
      </c>
    </row>
    <row r="2931" spans="1:13" s="17" customFormat="1" ht="12">
      <c r="A2931" s="10" t="s">
        <v>34</v>
      </c>
      <c r="B2931" s="22" t="s">
        <v>4520</v>
      </c>
      <c r="C2931" s="22" t="s">
        <v>410</v>
      </c>
      <c r="D2931" s="22" t="s">
        <v>4521</v>
      </c>
      <c r="E2931" s="22" t="s">
        <v>4522</v>
      </c>
      <c r="F2931" s="22" t="s">
        <v>4522</v>
      </c>
      <c r="G2931" s="22" t="s">
        <v>4523</v>
      </c>
      <c r="H2931" s="22" t="s">
        <v>4524</v>
      </c>
      <c r="I2931" s="22" t="s">
        <v>4525</v>
      </c>
      <c r="J2931" s="22"/>
      <c r="K2931" s="22"/>
      <c r="L2931" s="22"/>
      <c r="M2931" s="24" t="str">
        <f>CONCATENATE("Preet|",VLOOKUP(C2931,数据标准!E:AF,28,FALSE),"|",TRIM(D2931),"|",TRIM(D2931),"|",E2931,"|",SUBSTITUTE(SUBSTITUTE(F2931,CHAR(10),""),CHAR(13),""),"|")</f>
        <v>Preet|IP100002|BRB|BRB|巴巴多斯|巴巴多斯|</v>
      </c>
    </row>
    <row r="2932" spans="1:13" s="17" customFormat="1" ht="12">
      <c r="A2932" s="10" t="s">
        <v>34</v>
      </c>
      <c r="B2932" s="22" t="s">
        <v>4526</v>
      </c>
      <c r="C2932" s="22" t="s">
        <v>410</v>
      </c>
      <c r="D2932" s="22" t="s">
        <v>4527</v>
      </c>
      <c r="E2932" s="22" t="s">
        <v>4528</v>
      </c>
      <c r="F2932" s="22" t="s">
        <v>4529</v>
      </c>
      <c r="G2932" s="22" t="s">
        <v>4530</v>
      </c>
      <c r="H2932" s="22" t="s">
        <v>4531</v>
      </c>
      <c r="I2932" s="22" t="s">
        <v>4532</v>
      </c>
      <c r="J2932" s="22"/>
      <c r="K2932" s="22"/>
      <c r="L2932" s="22"/>
      <c r="M2932" s="24" t="str">
        <f>CONCATENATE("Preet|",VLOOKUP(C2932,数据标准!E:AF,28,FALSE),"|",TRIM(D2932),"|",TRIM(D2932),"|",E2932,"|",SUBSTITUTE(SUBSTITUTE(F2932,CHAR(10),""),CHAR(13),""),"|")</f>
        <v>Preet|IP100002|BEL|BEL|比利时|比利时王国|</v>
      </c>
    </row>
    <row r="2933" spans="1:13" s="17" customFormat="1" ht="12">
      <c r="A2933" s="10" t="s">
        <v>34</v>
      </c>
      <c r="B2933" s="22" t="s">
        <v>4533</v>
      </c>
      <c r="C2933" s="22" t="s">
        <v>410</v>
      </c>
      <c r="D2933" s="22" t="s">
        <v>4534</v>
      </c>
      <c r="E2933" s="22" t="s">
        <v>4535</v>
      </c>
      <c r="F2933" s="22" t="s">
        <v>4536</v>
      </c>
      <c r="G2933" s="22" t="s">
        <v>4537</v>
      </c>
      <c r="H2933" s="22" t="s">
        <v>4538</v>
      </c>
      <c r="I2933" s="22" t="s">
        <v>4539</v>
      </c>
      <c r="J2933" s="22"/>
      <c r="K2933" s="22"/>
      <c r="L2933" s="22"/>
      <c r="M2933" s="24" t="str">
        <f>CONCATENATE("Preet|",VLOOKUP(C2933,数据标准!E:AF,28,FALSE),"|",TRIM(D2933),"|",TRIM(D2933),"|",E2933,"|",SUBSTITUTE(SUBSTITUTE(F2933,CHAR(10),""),CHAR(13),""),"|")</f>
        <v>Preet|IP100002|BMU|BMU|百慕大|百慕大群岛|</v>
      </c>
    </row>
    <row r="2934" spans="1:13" s="17" customFormat="1" ht="12">
      <c r="A2934" s="10" t="s">
        <v>34</v>
      </c>
      <c r="B2934" s="22" t="s">
        <v>4540</v>
      </c>
      <c r="C2934" s="22" t="s">
        <v>410</v>
      </c>
      <c r="D2934" s="22" t="s">
        <v>4541</v>
      </c>
      <c r="E2934" s="22" t="s">
        <v>4542</v>
      </c>
      <c r="F2934" s="22" t="s">
        <v>4543</v>
      </c>
      <c r="G2934" s="22" t="s">
        <v>4544</v>
      </c>
      <c r="H2934" s="22" t="s">
        <v>4545</v>
      </c>
      <c r="I2934" s="22" t="s">
        <v>4546</v>
      </c>
      <c r="J2934" s="22"/>
      <c r="K2934" s="22"/>
      <c r="L2934" s="22"/>
      <c r="M2934" s="24" t="str">
        <f>CONCATENATE("Preet|",VLOOKUP(C2934,数据标准!E:AF,28,FALSE),"|",TRIM(D2934),"|",TRIM(D2934),"|",E2934,"|",SUBSTITUTE(SUBSTITUTE(F2934,CHAR(10),""),CHAR(13),""),"|")</f>
        <v>Preet|IP100002|BTN|BTN|不丹|不丹王国|</v>
      </c>
    </row>
    <row r="2935" spans="1:13" s="17" customFormat="1" ht="12">
      <c r="A2935" s="10" t="s">
        <v>34</v>
      </c>
      <c r="B2935" s="22" t="s">
        <v>4547</v>
      </c>
      <c r="C2935" s="22" t="s">
        <v>410</v>
      </c>
      <c r="D2935" s="22" t="s">
        <v>4548</v>
      </c>
      <c r="E2935" s="22" t="s">
        <v>4549</v>
      </c>
      <c r="F2935" s="22" t="s">
        <v>4550</v>
      </c>
      <c r="G2935" s="22" t="s">
        <v>4551</v>
      </c>
      <c r="H2935" s="22" t="s">
        <v>4552</v>
      </c>
      <c r="I2935" s="22" t="s">
        <v>4553</v>
      </c>
      <c r="J2935" s="22"/>
      <c r="K2935" s="22"/>
      <c r="L2935" s="22"/>
      <c r="M2935" s="24" t="str">
        <f>CONCATENATE("Preet|",VLOOKUP(C2935,数据标准!E:AF,28,FALSE),"|",TRIM(D2935),"|",TRIM(D2935),"|",E2935,"|",SUBSTITUTE(SUBSTITUTE(F2935,CHAR(10),""),CHAR(13),""),"|")</f>
        <v>Preet|IP100002|BOL|BOL|玻利维亚|玻利维亚共和国|</v>
      </c>
    </row>
    <row r="2936" spans="1:13" s="17" customFormat="1" ht="12">
      <c r="A2936" s="10" t="s">
        <v>34</v>
      </c>
      <c r="B2936" s="22" t="s">
        <v>4554</v>
      </c>
      <c r="C2936" s="22" t="s">
        <v>410</v>
      </c>
      <c r="D2936" s="22" t="s">
        <v>4555</v>
      </c>
      <c r="E2936" s="22" t="s">
        <v>4556</v>
      </c>
      <c r="F2936" s="22" t="s">
        <v>4557</v>
      </c>
      <c r="G2936" s="22" t="s">
        <v>4558</v>
      </c>
      <c r="H2936" s="22" t="s">
        <v>4559</v>
      </c>
      <c r="I2936" s="22" t="s">
        <v>4560</v>
      </c>
      <c r="J2936" s="22"/>
      <c r="K2936" s="22"/>
      <c r="L2936" s="22"/>
      <c r="M2936" s="24" t="str">
        <f>CONCATENATE("Preet|",VLOOKUP(C2936,数据标准!E:AF,28,FALSE),"|",TRIM(D2936),"|",TRIM(D2936),"|",E2936,"|",SUBSTITUTE(SUBSTITUTE(F2936,CHAR(10),""),CHAR(13),""),"|")</f>
        <v>Preet|IP100002|BIH|BIH|波黑|波斯尼亚和黑塞哥维那|</v>
      </c>
    </row>
    <row r="2937" spans="1:13" s="17" customFormat="1" ht="12">
      <c r="A2937" s="10" t="s">
        <v>34</v>
      </c>
      <c r="B2937" s="22" t="s">
        <v>4561</v>
      </c>
      <c r="C2937" s="22" t="s">
        <v>410</v>
      </c>
      <c r="D2937" s="22" t="s">
        <v>4562</v>
      </c>
      <c r="E2937" s="22" t="s">
        <v>4563</v>
      </c>
      <c r="F2937" s="22" t="s">
        <v>4564</v>
      </c>
      <c r="G2937" s="22" t="s">
        <v>4565</v>
      </c>
      <c r="H2937" s="22" t="s">
        <v>4566</v>
      </c>
      <c r="I2937" s="22" t="s">
        <v>4567</v>
      </c>
      <c r="J2937" s="22"/>
      <c r="K2937" s="22"/>
      <c r="L2937" s="22"/>
      <c r="M2937" s="24" t="str">
        <f>CONCATENATE("Preet|",VLOOKUP(C2937,数据标准!E:AF,28,FALSE),"|",TRIM(D2937),"|",TRIM(D2937),"|",E2937,"|",SUBSTITUTE(SUBSTITUTE(F2937,CHAR(10),""),CHAR(13),""),"|")</f>
        <v>Preet|IP100002|BWA|BWA|博茨瓦纳|博茨瓦纳共和国|</v>
      </c>
    </row>
    <row r="2938" spans="1:13" s="17" customFormat="1" ht="12">
      <c r="A2938" s="10" t="s">
        <v>34</v>
      </c>
      <c r="B2938" s="22" t="s">
        <v>4568</v>
      </c>
      <c r="C2938" s="22" t="s">
        <v>410</v>
      </c>
      <c r="D2938" s="22" t="s">
        <v>4569</v>
      </c>
      <c r="E2938" s="22" t="s">
        <v>4570</v>
      </c>
      <c r="F2938" s="22" t="s">
        <v>4570</v>
      </c>
      <c r="G2938" s="22" t="s">
        <v>4571</v>
      </c>
      <c r="H2938" s="22" t="s">
        <v>4572</v>
      </c>
      <c r="I2938" s="22" t="s">
        <v>4573</v>
      </c>
      <c r="J2938" s="22"/>
      <c r="K2938" s="22"/>
      <c r="L2938" s="22"/>
      <c r="M2938" s="24" t="str">
        <f>CONCATENATE("Preet|",VLOOKUP(C2938,数据标准!E:AF,28,FALSE),"|",TRIM(D2938),"|",TRIM(D2938),"|",E2938,"|",SUBSTITUTE(SUBSTITUTE(F2938,CHAR(10),""),CHAR(13),""),"|")</f>
        <v>Preet|IP100002|BVT|BVT|布维岛|布维岛|</v>
      </c>
    </row>
    <row r="2939" spans="1:13" s="17" customFormat="1" ht="12">
      <c r="A2939" s="10" t="s">
        <v>34</v>
      </c>
      <c r="B2939" s="22" t="s">
        <v>4574</v>
      </c>
      <c r="C2939" s="22" t="s">
        <v>410</v>
      </c>
      <c r="D2939" s="22" t="s">
        <v>4575</v>
      </c>
      <c r="E2939" s="22" t="s">
        <v>4576</v>
      </c>
      <c r="F2939" s="22" t="s">
        <v>4577</v>
      </c>
      <c r="G2939" s="22" t="s">
        <v>4578</v>
      </c>
      <c r="H2939" s="22" t="s">
        <v>4579</v>
      </c>
      <c r="I2939" s="22" t="s">
        <v>4580</v>
      </c>
      <c r="J2939" s="22"/>
      <c r="K2939" s="22"/>
      <c r="L2939" s="22"/>
      <c r="M2939" s="24" t="str">
        <f>CONCATENATE("Preet|",VLOOKUP(C2939,数据标准!E:AF,28,FALSE),"|",TRIM(D2939),"|",TRIM(D2939),"|",E2939,"|",SUBSTITUTE(SUBSTITUTE(F2939,CHAR(10),""),CHAR(13),""),"|")</f>
        <v>Preet|IP100002|BRA|BRA|巴西|巴西联邦共和国|</v>
      </c>
    </row>
    <row r="2940" spans="1:13" s="17" customFormat="1" ht="12">
      <c r="A2940" s="10" t="s">
        <v>34</v>
      </c>
      <c r="B2940" s="22" t="s">
        <v>4581</v>
      </c>
      <c r="C2940" s="22" t="s">
        <v>410</v>
      </c>
      <c r="D2940" s="22" t="s">
        <v>4582</v>
      </c>
      <c r="E2940" s="22" t="s">
        <v>4583</v>
      </c>
      <c r="F2940" s="22" t="s">
        <v>4583</v>
      </c>
      <c r="G2940" s="22" t="s">
        <v>4584</v>
      </c>
      <c r="H2940" s="22" t="s">
        <v>4585</v>
      </c>
      <c r="I2940" s="22" t="s">
        <v>4586</v>
      </c>
      <c r="J2940" s="22"/>
      <c r="K2940" s="22"/>
      <c r="L2940" s="22"/>
      <c r="M2940" s="24" t="str">
        <f>CONCATENATE("Preet|",VLOOKUP(C2940,数据标准!E:AF,28,FALSE),"|",TRIM(D2940),"|",TRIM(D2940),"|",E2940,"|",SUBSTITUTE(SUBSTITUTE(F2940,CHAR(10),""),CHAR(13),""),"|")</f>
        <v>Preet|IP100002|BLZ|BLZ|伯利兹|伯利兹|</v>
      </c>
    </row>
    <row r="2941" spans="1:13" s="17" customFormat="1" ht="12">
      <c r="A2941" s="10" t="s">
        <v>34</v>
      </c>
      <c r="B2941" s="22" t="s">
        <v>4587</v>
      </c>
      <c r="C2941" s="22" t="s">
        <v>410</v>
      </c>
      <c r="D2941" s="22" t="s">
        <v>4588</v>
      </c>
      <c r="E2941" s="22" t="s">
        <v>4589</v>
      </c>
      <c r="F2941" s="22" t="s">
        <v>4589</v>
      </c>
      <c r="G2941" s="22" t="s">
        <v>4590</v>
      </c>
      <c r="H2941" s="22" t="s">
        <v>4591</v>
      </c>
      <c r="I2941" s="22" t="s">
        <v>4592</v>
      </c>
      <c r="J2941" s="22"/>
      <c r="K2941" s="22"/>
      <c r="L2941" s="22"/>
      <c r="M2941" s="24" t="str">
        <f>CONCATENATE("Preet|",VLOOKUP(C2941,数据标准!E:AF,28,FALSE),"|",TRIM(D2941),"|",TRIM(D2941),"|",E2941,"|",SUBSTITUTE(SUBSTITUTE(F2941,CHAR(10),""),CHAR(13),""),"|")</f>
        <v>Preet|IP100002|IOT|IOT|英属印度洋领地|英属印度洋领地|</v>
      </c>
    </row>
    <row r="2942" spans="1:13" s="17" customFormat="1" ht="12">
      <c r="A2942" s="10" t="s">
        <v>34</v>
      </c>
      <c r="B2942" s="22" t="s">
        <v>4593</v>
      </c>
      <c r="C2942" s="22" t="s">
        <v>410</v>
      </c>
      <c r="D2942" s="22" t="s">
        <v>4594</v>
      </c>
      <c r="E2942" s="22" t="s">
        <v>4595</v>
      </c>
      <c r="F2942" s="22" t="s">
        <v>4596</v>
      </c>
      <c r="G2942" s="22" t="s">
        <v>4597</v>
      </c>
      <c r="H2942" s="22" t="s">
        <v>4598</v>
      </c>
      <c r="I2942" s="22" t="s">
        <v>4599</v>
      </c>
      <c r="J2942" s="22"/>
      <c r="K2942" s="22"/>
      <c r="L2942" s="22"/>
      <c r="M2942" s="24" t="str">
        <f>CONCATENATE("Preet|",VLOOKUP(C2942,数据标准!E:AF,28,FALSE),"|",TRIM(D2942),"|",TRIM(D2942),"|",E2942,"|",SUBSTITUTE(SUBSTITUTE(F2942,CHAR(10),""),CHAR(13),""),"|")</f>
        <v>Preet|IP100002|SLB|SLB|所罗门群岛|年罗门群岛|</v>
      </c>
    </row>
    <row r="2943" spans="1:13" s="17" customFormat="1" ht="12">
      <c r="A2943" s="10" t="s">
        <v>34</v>
      </c>
      <c r="B2943" s="22" t="s">
        <v>4600</v>
      </c>
      <c r="C2943" s="22" t="s">
        <v>410</v>
      </c>
      <c r="D2943" s="22" t="s">
        <v>4601</v>
      </c>
      <c r="E2943" s="22" t="s">
        <v>4602</v>
      </c>
      <c r="F2943" s="22" t="s">
        <v>4602</v>
      </c>
      <c r="G2943" s="22" t="s">
        <v>4603</v>
      </c>
      <c r="H2943" s="22" t="s">
        <v>4604</v>
      </c>
      <c r="I2943" s="22" t="s">
        <v>4605</v>
      </c>
      <c r="J2943" s="22"/>
      <c r="K2943" s="22"/>
      <c r="L2943" s="22"/>
      <c r="M2943" s="24" t="str">
        <f>CONCATENATE("Preet|",VLOOKUP(C2943,数据标准!E:AF,28,FALSE),"|",TRIM(D2943),"|",TRIM(D2943),"|",E2943,"|",SUBSTITUTE(SUBSTITUTE(F2943,CHAR(10),""),CHAR(13),""),"|")</f>
        <v>Preet|IP100002|VGB|VGB|英属维尔京群岛|英属维尔京群岛|</v>
      </c>
    </row>
    <row r="2944" spans="1:13" s="17" customFormat="1" ht="12">
      <c r="A2944" s="10" t="s">
        <v>34</v>
      </c>
      <c r="B2944" s="22" t="s">
        <v>4606</v>
      </c>
      <c r="C2944" s="22" t="s">
        <v>410</v>
      </c>
      <c r="D2944" s="22" t="s">
        <v>4607</v>
      </c>
      <c r="E2944" s="22" t="s">
        <v>4608</v>
      </c>
      <c r="F2944" s="22" t="s">
        <v>4609</v>
      </c>
      <c r="G2944" s="22" t="s">
        <v>4610</v>
      </c>
      <c r="H2944" s="22" t="s">
        <v>4611</v>
      </c>
      <c r="I2944" s="22" t="s">
        <v>4612</v>
      </c>
      <c r="J2944" s="22"/>
      <c r="K2944" s="22"/>
      <c r="L2944" s="22"/>
      <c r="M2944" s="24" t="str">
        <f>CONCATENATE("Preet|",VLOOKUP(C2944,数据标准!E:AF,28,FALSE),"|",TRIM(D2944),"|",TRIM(D2944),"|",E2944,"|",SUBSTITUTE(SUBSTITUTE(F2944,CHAR(10),""),CHAR(13),""),"|")</f>
        <v>Preet|IP100002|BRN|BRN|文莱|文莱达鲁萨兰国|</v>
      </c>
    </row>
    <row r="2945" spans="1:13" s="17" customFormat="1" ht="12">
      <c r="A2945" s="10" t="s">
        <v>34</v>
      </c>
      <c r="B2945" s="22" t="s">
        <v>4613</v>
      </c>
      <c r="C2945" s="22" t="s">
        <v>410</v>
      </c>
      <c r="D2945" s="22" t="s">
        <v>4614</v>
      </c>
      <c r="E2945" s="22" t="s">
        <v>4615</v>
      </c>
      <c r="F2945" s="22" t="s">
        <v>4616</v>
      </c>
      <c r="G2945" s="22" t="s">
        <v>4617</v>
      </c>
      <c r="H2945" s="22" t="s">
        <v>4618</v>
      </c>
      <c r="I2945" s="22" t="s">
        <v>4619</v>
      </c>
      <c r="J2945" s="22"/>
      <c r="K2945" s="22"/>
      <c r="L2945" s="22"/>
      <c r="M2945" s="24" t="str">
        <f>CONCATENATE("Preet|",VLOOKUP(C2945,数据标准!E:AF,28,FALSE),"|",TRIM(D2945),"|",TRIM(D2945),"|",E2945,"|",SUBSTITUTE(SUBSTITUTE(F2945,CHAR(10),""),CHAR(13),""),"|")</f>
        <v>Preet|IP100002|BGR|BGR|保加利亚|保加利亚共和国|</v>
      </c>
    </row>
    <row r="2946" spans="1:13" s="17" customFormat="1" ht="12">
      <c r="A2946" s="10" t="s">
        <v>34</v>
      </c>
      <c r="B2946" s="22" t="s">
        <v>4620</v>
      </c>
      <c r="C2946" s="22" t="s">
        <v>410</v>
      </c>
      <c r="D2946" s="22" t="s">
        <v>4621</v>
      </c>
      <c r="E2946" s="22" t="s">
        <v>4622</v>
      </c>
      <c r="F2946" s="22" t="s">
        <v>4623</v>
      </c>
      <c r="G2946" s="22" t="s">
        <v>4624</v>
      </c>
      <c r="H2946" s="22" t="s">
        <v>4625</v>
      </c>
      <c r="I2946" s="22" t="s">
        <v>4626</v>
      </c>
      <c r="J2946" s="22"/>
      <c r="K2946" s="22"/>
      <c r="L2946" s="22"/>
      <c r="M2946" s="24" t="str">
        <f>CONCATENATE("Preet|",VLOOKUP(C2946,数据标准!E:AF,28,FALSE),"|",TRIM(D2946),"|",TRIM(D2946),"|",E2946,"|",SUBSTITUTE(SUBSTITUTE(F2946,CHAR(10),""),CHAR(13),""),"|")</f>
        <v>Preet|IP100002|MMR|MMR|缅甸|缅甸联邦|</v>
      </c>
    </row>
    <row r="2947" spans="1:13" s="17" customFormat="1" ht="12">
      <c r="A2947" s="10" t="s">
        <v>34</v>
      </c>
      <c r="B2947" s="22" t="s">
        <v>4627</v>
      </c>
      <c r="C2947" s="22" t="s">
        <v>410</v>
      </c>
      <c r="D2947" s="22" t="s">
        <v>4628</v>
      </c>
      <c r="E2947" s="22" t="s">
        <v>4629</v>
      </c>
      <c r="F2947" s="22" t="s">
        <v>4630</v>
      </c>
      <c r="G2947" s="22" t="s">
        <v>4631</v>
      </c>
      <c r="H2947" s="22" t="s">
        <v>4632</v>
      </c>
      <c r="I2947" s="22" t="s">
        <v>4633</v>
      </c>
      <c r="J2947" s="22"/>
      <c r="K2947" s="22"/>
      <c r="L2947" s="22"/>
      <c r="M2947" s="24" t="str">
        <f>CONCATENATE("Preet|",VLOOKUP(C2947,数据标准!E:AF,28,FALSE),"|",TRIM(D2947),"|",TRIM(D2947),"|",E2947,"|",SUBSTITUTE(SUBSTITUTE(F2947,CHAR(10),""),CHAR(13),""),"|")</f>
        <v>Preet|IP100002|BDI|BDI|布隆迪|布隆迪共和国|</v>
      </c>
    </row>
    <row r="2948" spans="1:13" s="17" customFormat="1" ht="12">
      <c r="A2948" s="10" t="s">
        <v>34</v>
      </c>
      <c r="B2948" s="22" t="s">
        <v>4634</v>
      </c>
      <c r="C2948" s="22" t="s">
        <v>410</v>
      </c>
      <c r="D2948" s="22" t="s">
        <v>4635</v>
      </c>
      <c r="E2948" s="22" t="s">
        <v>4636</v>
      </c>
      <c r="F2948" s="22" t="s">
        <v>4637</v>
      </c>
      <c r="G2948" s="22" t="s">
        <v>4638</v>
      </c>
      <c r="H2948" s="22" t="s">
        <v>4639</v>
      </c>
      <c r="I2948" s="22" t="s">
        <v>4640</v>
      </c>
      <c r="J2948" s="22"/>
      <c r="K2948" s="22"/>
      <c r="L2948" s="22"/>
      <c r="M2948" s="24" t="str">
        <f>CONCATENATE("Preet|",VLOOKUP(C2948,数据标准!E:AF,28,FALSE),"|",TRIM(D2948),"|",TRIM(D2948),"|",E2948,"|",SUBSTITUTE(SUBSTITUTE(F2948,CHAR(10),""),CHAR(13),""),"|")</f>
        <v>Preet|IP100002|BLR|BLR|白俄罗斯|白俄罗斯共和国|</v>
      </c>
    </row>
    <row r="2949" spans="1:13" s="17" customFormat="1" ht="12">
      <c r="A2949" s="10" t="s">
        <v>34</v>
      </c>
      <c r="B2949" s="22" t="s">
        <v>4641</v>
      </c>
      <c r="C2949" s="22" t="s">
        <v>410</v>
      </c>
      <c r="D2949" s="22" t="s">
        <v>4642</v>
      </c>
      <c r="E2949" s="22" t="s">
        <v>4643</v>
      </c>
      <c r="F2949" s="22" t="s">
        <v>4644</v>
      </c>
      <c r="G2949" s="22" t="s">
        <v>4645</v>
      </c>
      <c r="H2949" s="22" t="s">
        <v>4646</v>
      </c>
      <c r="I2949" s="22" t="s">
        <v>4647</v>
      </c>
      <c r="J2949" s="22"/>
      <c r="K2949" s="22"/>
      <c r="L2949" s="22"/>
      <c r="M2949" s="24" t="str">
        <f>CONCATENATE("Preet|",VLOOKUP(C2949,数据标准!E:AF,28,FALSE),"|",TRIM(D2949),"|",TRIM(D2949),"|",E2949,"|",SUBSTITUTE(SUBSTITUTE(F2949,CHAR(10),""),CHAR(13),""),"|")</f>
        <v>Preet|IP100002|KHM|KHM|柬埔寨|柬埔寨王国|</v>
      </c>
    </row>
    <row r="2950" spans="1:13" s="17" customFormat="1" ht="12">
      <c r="A2950" s="10" t="s">
        <v>34</v>
      </c>
      <c r="B2950" s="22" t="s">
        <v>4648</v>
      </c>
      <c r="C2950" s="22" t="s">
        <v>410</v>
      </c>
      <c r="D2950" s="22" t="s">
        <v>4649</v>
      </c>
      <c r="E2950" s="22" t="s">
        <v>4650</v>
      </c>
      <c r="F2950" s="22" t="s">
        <v>4651</v>
      </c>
      <c r="G2950" s="22" t="s">
        <v>4652</v>
      </c>
      <c r="H2950" s="22" t="s">
        <v>4653</v>
      </c>
      <c r="I2950" s="22" t="s">
        <v>4654</v>
      </c>
      <c r="J2950" s="22"/>
      <c r="K2950" s="22"/>
      <c r="L2950" s="22"/>
      <c r="M2950" s="24" t="str">
        <f>CONCATENATE("Preet|",VLOOKUP(C2950,数据标准!E:AF,28,FALSE),"|",TRIM(D2950),"|",TRIM(D2950),"|",E2950,"|",SUBSTITUTE(SUBSTITUTE(F2950,CHAR(10),""),CHAR(13),""),"|")</f>
        <v>Preet|IP100002|CMR|CMR|喀麦隆|喀麦隆共和国|</v>
      </c>
    </row>
    <row r="2951" spans="1:13" s="17" customFormat="1" ht="12">
      <c r="A2951" s="10" t="s">
        <v>34</v>
      </c>
      <c r="B2951" s="22" t="s">
        <v>4655</v>
      </c>
      <c r="C2951" s="22" t="s">
        <v>410</v>
      </c>
      <c r="D2951" s="22" t="s">
        <v>4656</v>
      </c>
      <c r="E2951" s="22" t="s">
        <v>4657</v>
      </c>
      <c r="F2951" s="22" t="s">
        <v>4657</v>
      </c>
      <c r="G2951" s="22" t="s">
        <v>4658</v>
      </c>
      <c r="H2951" s="22" t="s">
        <v>4659</v>
      </c>
      <c r="I2951" s="22" t="s">
        <v>4660</v>
      </c>
      <c r="J2951" s="22"/>
      <c r="K2951" s="22"/>
      <c r="L2951" s="22"/>
      <c r="M2951" s="24" t="str">
        <f>CONCATENATE("Preet|",VLOOKUP(C2951,数据标准!E:AF,28,FALSE),"|",TRIM(D2951),"|",TRIM(D2951),"|",E2951,"|",SUBSTITUTE(SUBSTITUTE(F2951,CHAR(10),""),CHAR(13),""),"|")</f>
        <v>Preet|IP100002|CAN|CAN|加拿大|加拿大|</v>
      </c>
    </row>
    <row r="2952" spans="1:13" s="17" customFormat="1" ht="12">
      <c r="A2952" s="10" t="s">
        <v>34</v>
      </c>
      <c r="B2952" s="22" t="s">
        <v>4661</v>
      </c>
      <c r="C2952" s="22" t="s">
        <v>410</v>
      </c>
      <c r="D2952" s="22" t="s">
        <v>4662</v>
      </c>
      <c r="E2952" s="22" t="s">
        <v>4663</v>
      </c>
      <c r="F2952" s="22" t="s">
        <v>4664</v>
      </c>
      <c r="G2952" s="22" t="s">
        <v>4665</v>
      </c>
      <c r="H2952" s="22" t="s">
        <v>4666</v>
      </c>
      <c r="I2952" s="22" t="s">
        <v>4667</v>
      </c>
      <c r="J2952" s="22"/>
      <c r="K2952" s="22"/>
      <c r="L2952" s="22"/>
      <c r="M2952" s="24" t="str">
        <f>CONCATENATE("Preet|",VLOOKUP(C2952,数据标准!E:AF,28,FALSE),"|",TRIM(D2952),"|",TRIM(D2952),"|",E2952,"|",SUBSTITUTE(SUBSTITUTE(F2952,CHAR(10),""),CHAR(13),""),"|")</f>
        <v>Preet|IP100002|CPV|CPV|佛得角|佛得角共和国|</v>
      </c>
    </row>
    <row r="2953" spans="1:13" s="17" customFormat="1" ht="12">
      <c r="A2953" s="10" t="s">
        <v>34</v>
      </c>
      <c r="B2953" s="22" t="s">
        <v>4668</v>
      </c>
      <c r="C2953" s="22" t="s">
        <v>410</v>
      </c>
      <c r="D2953" s="22" t="s">
        <v>4669</v>
      </c>
      <c r="E2953" s="22" t="s">
        <v>4670</v>
      </c>
      <c r="F2953" s="22" t="s">
        <v>4670</v>
      </c>
      <c r="G2953" s="22" t="s">
        <v>4671</v>
      </c>
      <c r="H2953" s="22" t="s">
        <v>4672</v>
      </c>
      <c r="I2953" s="22" t="s">
        <v>4673</v>
      </c>
      <c r="J2953" s="22"/>
      <c r="K2953" s="22"/>
      <c r="L2953" s="22"/>
      <c r="M2953" s="24" t="str">
        <f>CONCATENATE("Preet|",VLOOKUP(C2953,数据标准!E:AF,28,FALSE),"|",TRIM(D2953),"|",TRIM(D2953),"|",E2953,"|",SUBSTITUTE(SUBSTITUTE(F2953,CHAR(10),""),CHAR(13),""),"|")</f>
        <v>Preet|IP100002|CYM|CYM|开曼群岛|开曼群岛|</v>
      </c>
    </row>
    <row r="2954" spans="1:13" s="17" customFormat="1" ht="12">
      <c r="A2954" s="10" t="s">
        <v>34</v>
      </c>
      <c r="B2954" s="22" t="s">
        <v>4674</v>
      </c>
      <c r="C2954" s="22" t="s">
        <v>410</v>
      </c>
      <c r="D2954" s="22" t="s">
        <v>4675</v>
      </c>
      <c r="E2954" s="22" t="s">
        <v>4676</v>
      </c>
      <c r="F2954" s="22" t="s">
        <v>4677</v>
      </c>
      <c r="G2954" s="22" t="s">
        <v>4678</v>
      </c>
      <c r="H2954" s="22" t="s">
        <v>4679</v>
      </c>
      <c r="I2954" s="22" t="s">
        <v>4680</v>
      </c>
      <c r="J2954" s="22"/>
      <c r="K2954" s="22"/>
      <c r="L2954" s="22"/>
      <c r="M2954" s="24" t="str">
        <f>CONCATENATE("Preet|",VLOOKUP(C2954,数据标准!E:AF,28,FALSE),"|",TRIM(D2954),"|",TRIM(D2954),"|",E2954,"|",SUBSTITUTE(SUBSTITUTE(F2954,CHAR(10),""),CHAR(13),""),"|")</f>
        <v>Preet|IP100002|CAF|CAF|中非|中非共和国|</v>
      </c>
    </row>
    <row r="2955" spans="1:13" s="17" customFormat="1" ht="12">
      <c r="A2955" s="10" t="s">
        <v>34</v>
      </c>
      <c r="B2955" s="22" t="s">
        <v>4681</v>
      </c>
      <c r="C2955" s="22" t="s">
        <v>410</v>
      </c>
      <c r="D2955" s="22" t="s">
        <v>4682</v>
      </c>
      <c r="E2955" s="22" t="s">
        <v>4683</v>
      </c>
      <c r="F2955" s="22" t="s">
        <v>4684</v>
      </c>
      <c r="G2955" s="22" t="s">
        <v>4685</v>
      </c>
      <c r="H2955" s="22" t="s">
        <v>4686</v>
      </c>
      <c r="I2955" s="22" t="s">
        <v>4687</v>
      </c>
      <c r="J2955" s="22"/>
      <c r="K2955" s="22"/>
      <c r="L2955" s="22"/>
      <c r="M2955" s="24" t="str">
        <f>CONCATENATE("Preet|",VLOOKUP(C2955,数据标准!E:AF,28,FALSE),"|",TRIM(D2955),"|",TRIM(D2955),"|",E2955,"|",SUBSTITUTE(SUBSTITUTE(F2955,CHAR(10),""),CHAR(13),""),"|")</f>
        <v>Preet|IP100002|LKA|LKA|斯里兰卡|斯里兰卡民主社会主义共和国|</v>
      </c>
    </row>
    <row r="2956" spans="1:13" s="17" customFormat="1" ht="12">
      <c r="A2956" s="10" t="s">
        <v>34</v>
      </c>
      <c r="B2956" s="22" t="s">
        <v>4688</v>
      </c>
      <c r="C2956" s="22" t="s">
        <v>410</v>
      </c>
      <c r="D2956" s="22" t="s">
        <v>4689</v>
      </c>
      <c r="E2956" s="22" t="s">
        <v>4690</v>
      </c>
      <c r="F2956" s="22" t="s">
        <v>4691</v>
      </c>
      <c r="G2956" s="22" t="s">
        <v>4692</v>
      </c>
      <c r="H2956" s="22" t="s">
        <v>4693</v>
      </c>
      <c r="I2956" s="22" t="s">
        <v>4694</v>
      </c>
      <c r="J2956" s="22"/>
      <c r="K2956" s="22"/>
      <c r="L2956" s="22"/>
      <c r="M2956" s="24" t="str">
        <f>CONCATENATE("Preet|",VLOOKUP(C2956,数据标准!E:AF,28,FALSE),"|",TRIM(D2956),"|",TRIM(D2956),"|",E2956,"|",SUBSTITUTE(SUBSTITUTE(F2956,CHAR(10),""),CHAR(13),""),"|")</f>
        <v>Preet|IP100002|TCD|TCD|乍得|乍得共和国|</v>
      </c>
    </row>
    <row r="2957" spans="1:13" s="17" customFormat="1" ht="12">
      <c r="A2957" s="10" t="s">
        <v>34</v>
      </c>
      <c r="B2957" s="22" t="s">
        <v>4695</v>
      </c>
      <c r="C2957" s="22" t="s">
        <v>410</v>
      </c>
      <c r="D2957" s="22" t="s">
        <v>4696</v>
      </c>
      <c r="E2957" s="22" t="s">
        <v>4697</v>
      </c>
      <c r="F2957" s="22" t="s">
        <v>4698</v>
      </c>
      <c r="G2957" s="22" t="s">
        <v>4699</v>
      </c>
      <c r="H2957" s="22" t="s">
        <v>4700</v>
      </c>
      <c r="I2957" s="22" t="s">
        <v>4701</v>
      </c>
      <c r="J2957" s="22"/>
      <c r="K2957" s="22"/>
      <c r="L2957" s="22"/>
      <c r="M2957" s="24" t="str">
        <f>CONCATENATE("Preet|",VLOOKUP(C2957,数据标准!E:AF,28,FALSE),"|",TRIM(D2957),"|",TRIM(D2957),"|",E2957,"|",SUBSTITUTE(SUBSTITUTE(F2957,CHAR(10),""),CHAR(13),""),"|")</f>
        <v>Preet|IP100002|CHL|CHL|智利|智利共和国|</v>
      </c>
    </row>
    <row r="2958" spans="1:13" s="17" customFormat="1" ht="12">
      <c r="A2958" s="10" t="s">
        <v>34</v>
      </c>
      <c r="B2958" s="22" t="s">
        <v>4702</v>
      </c>
      <c r="C2958" s="22" t="s">
        <v>410</v>
      </c>
      <c r="D2958" s="22" t="s">
        <v>4703</v>
      </c>
      <c r="E2958" s="22" t="s">
        <v>4704</v>
      </c>
      <c r="F2958" s="22" t="s">
        <v>4705</v>
      </c>
      <c r="G2958" s="22" t="s">
        <v>4706</v>
      </c>
      <c r="H2958" s="22" t="s">
        <v>4707</v>
      </c>
      <c r="I2958" s="22" t="s">
        <v>4708</v>
      </c>
      <c r="J2958" s="22"/>
      <c r="K2958" s="22"/>
      <c r="L2958" s="22"/>
      <c r="M2958" s="24" t="str">
        <f>CONCATENATE("Preet|",VLOOKUP(C2958,数据标准!E:AF,28,FALSE),"|",TRIM(D2958),"|",TRIM(D2958),"|",E2958,"|",SUBSTITUTE(SUBSTITUTE(F2958,CHAR(10),""),CHAR(13),""),"|")</f>
        <v>Preet|IP100002|CHN|CHN|中国|中华人民共和国|</v>
      </c>
    </row>
    <row r="2959" spans="1:13" s="17" customFormat="1" ht="12">
      <c r="A2959" s="10" t="s">
        <v>34</v>
      </c>
      <c r="B2959" s="22" t="s">
        <v>4709</v>
      </c>
      <c r="C2959" s="22" t="s">
        <v>410</v>
      </c>
      <c r="D2959" s="22" t="s">
        <v>4710</v>
      </c>
      <c r="E2959" s="22" t="s">
        <v>4711</v>
      </c>
      <c r="F2959" s="22" t="s">
        <v>4712</v>
      </c>
      <c r="G2959" s="22" t="s">
        <v>4713</v>
      </c>
      <c r="H2959" s="22" t="s">
        <v>4714</v>
      </c>
      <c r="I2959" s="22" t="s">
        <v>4715</v>
      </c>
      <c r="J2959" s="22"/>
      <c r="K2959" s="22"/>
      <c r="L2959" s="22"/>
      <c r="M2959" s="24" t="str">
        <f>CONCATENATE("Preet|",VLOOKUP(C2959,数据标准!E:AF,28,FALSE),"|",TRIM(D2959),"|",TRIM(D2959),"|",E2959,"|",SUBSTITUTE(SUBSTITUTE(F2959,CHAR(10),""),CHAR(13),""),"|")</f>
        <v>Preet|IP100002|TWN|TWN|台湾|中国台湾|</v>
      </c>
    </row>
    <row r="2960" spans="1:13" s="17" customFormat="1" ht="12">
      <c r="A2960" s="10" t="s">
        <v>34</v>
      </c>
      <c r="B2960" s="22" t="s">
        <v>4716</v>
      </c>
      <c r="C2960" s="22" t="s">
        <v>410</v>
      </c>
      <c r="D2960" s="22" t="s">
        <v>4717</v>
      </c>
      <c r="E2960" s="22" t="s">
        <v>4718</v>
      </c>
      <c r="F2960" s="22" t="s">
        <v>4718</v>
      </c>
      <c r="G2960" s="22" t="s">
        <v>4719</v>
      </c>
      <c r="H2960" s="22" t="s">
        <v>4720</v>
      </c>
      <c r="I2960" s="22" t="s">
        <v>4721</v>
      </c>
      <c r="J2960" s="22"/>
      <c r="K2960" s="22"/>
      <c r="L2960" s="22"/>
      <c r="M2960" s="24" t="str">
        <f>CONCATENATE("Preet|",VLOOKUP(C2960,数据标准!E:AF,28,FALSE),"|",TRIM(D2960),"|",TRIM(D2960),"|",E2960,"|",SUBSTITUTE(SUBSTITUTE(F2960,CHAR(10),""),CHAR(13),""),"|")</f>
        <v>Preet|IP100002|CXR|CXR|圣诞岛|圣诞岛|</v>
      </c>
    </row>
    <row r="2961" spans="1:13" s="17" customFormat="1" ht="12">
      <c r="A2961" s="10" t="s">
        <v>34</v>
      </c>
      <c r="B2961" s="22" t="s">
        <v>4722</v>
      </c>
      <c r="C2961" s="22" t="s">
        <v>410</v>
      </c>
      <c r="D2961" s="22" t="s">
        <v>4723</v>
      </c>
      <c r="E2961" s="22" t="s">
        <v>4724</v>
      </c>
      <c r="F2961" s="22" t="s">
        <v>4724</v>
      </c>
      <c r="G2961" s="22" t="s">
        <v>4725</v>
      </c>
      <c r="H2961" s="22" t="s">
        <v>4726</v>
      </c>
      <c r="I2961" s="22" t="s">
        <v>4727</v>
      </c>
      <c r="J2961" s="22"/>
      <c r="K2961" s="22"/>
      <c r="L2961" s="22"/>
      <c r="M2961" s="24" t="str">
        <f>CONCATENATE("Preet|",VLOOKUP(C2961,数据标准!E:AF,28,FALSE),"|",TRIM(D2961),"|",TRIM(D2961),"|",E2961,"|",SUBSTITUTE(SUBSTITUTE(F2961,CHAR(10),""),CHAR(13),""),"|")</f>
        <v>Preet|IP100002|CCK|CCK|科科斯(基林)群岛|科科斯(基林)群岛|</v>
      </c>
    </row>
    <row r="2962" spans="1:13" s="17" customFormat="1" ht="12">
      <c r="A2962" s="10" t="s">
        <v>34</v>
      </c>
      <c r="B2962" s="22" t="s">
        <v>4728</v>
      </c>
      <c r="C2962" s="22" t="s">
        <v>410</v>
      </c>
      <c r="D2962" s="22" t="s">
        <v>4729</v>
      </c>
      <c r="E2962" s="22" t="s">
        <v>4730</v>
      </c>
      <c r="F2962" s="22" t="s">
        <v>4731</v>
      </c>
      <c r="G2962" s="22" t="s">
        <v>4732</v>
      </c>
      <c r="H2962" s="22" t="s">
        <v>4733</v>
      </c>
      <c r="I2962" s="22" t="s">
        <v>4734</v>
      </c>
      <c r="J2962" s="22"/>
      <c r="K2962" s="22"/>
      <c r="L2962" s="22"/>
      <c r="M2962" s="24" t="str">
        <f>CONCATENATE("Preet|",VLOOKUP(C2962,数据标准!E:AF,28,FALSE),"|",TRIM(D2962),"|",TRIM(D2962),"|",E2962,"|",SUBSTITUTE(SUBSTITUTE(F2962,CHAR(10),""),CHAR(13),""),"|")</f>
        <v>Preet|IP100002|COL|COL|哥伦比亚|哥伦比亚共和国|</v>
      </c>
    </row>
    <row r="2963" spans="1:13" s="17" customFormat="1" ht="12">
      <c r="A2963" s="10" t="s">
        <v>34</v>
      </c>
      <c r="B2963" s="22" t="s">
        <v>4735</v>
      </c>
      <c r="C2963" s="22" t="s">
        <v>410</v>
      </c>
      <c r="D2963" s="22" t="s">
        <v>4736</v>
      </c>
      <c r="E2963" s="22" t="s">
        <v>4737</v>
      </c>
      <c r="F2963" s="22" t="s">
        <v>4738</v>
      </c>
      <c r="G2963" s="22" t="s">
        <v>4739</v>
      </c>
      <c r="H2963" s="22" t="s">
        <v>4740</v>
      </c>
      <c r="I2963" s="22" t="s">
        <v>4741</v>
      </c>
      <c r="J2963" s="22"/>
      <c r="K2963" s="22"/>
      <c r="L2963" s="22"/>
      <c r="M2963" s="24" t="str">
        <f>CONCATENATE("Preet|",VLOOKUP(C2963,数据标准!E:AF,28,FALSE),"|",TRIM(D2963),"|",TRIM(D2963),"|",E2963,"|",SUBSTITUTE(SUBSTITUTE(F2963,CHAR(10),""),CHAR(13),""),"|")</f>
        <v>Preet|IP100002|COM|COM|科摩罗|科摩罗伊斯兰联邦共和国|</v>
      </c>
    </row>
    <row r="2964" spans="1:13" s="17" customFormat="1" ht="12">
      <c r="A2964" s="10" t="s">
        <v>34</v>
      </c>
      <c r="B2964" s="22" t="s">
        <v>4742</v>
      </c>
      <c r="C2964" s="22" t="s">
        <v>410</v>
      </c>
      <c r="D2964" s="22" t="s">
        <v>4743</v>
      </c>
      <c r="E2964" s="22" t="s">
        <v>4744</v>
      </c>
      <c r="F2964" s="22" t="s">
        <v>4744</v>
      </c>
      <c r="G2964" s="22" t="s">
        <v>4745</v>
      </c>
      <c r="H2964" s="22" t="s">
        <v>4746</v>
      </c>
      <c r="I2964" s="22" t="s">
        <v>4747</v>
      </c>
      <c r="J2964" s="22"/>
      <c r="K2964" s="22"/>
      <c r="L2964" s="22"/>
      <c r="M2964" s="24" t="str">
        <f>CONCATENATE("Preet|",VLOOKUP(C2964,数据标准!E:AF,28,FALSE),"|",TRIM(D2964),"|",TRIM(D2964),"|",E2964,"|",SUBSTITUTE(SUBSTITUTE(F2964,CHAR(10),""),CHAR(13),""),"|")</f>
        <v>Preet|IP100002|MYT|MYT|马约特|马约特|</v>
      </c>
    </row>
    <row r="2965" spans="1:13" s="17" customFormat="1" ht="12">
      <c r="A2965" s="10" t="s">
        <v>34</v>
      </c>
      <c r="B2965" s="22" t="s">
        <v>4748</v>
      </c>
      <c r="C2965" s="22" t="s">
        <v>410</v>
      </c>
      <c r="D2965" s="22" t="s">
        <v>4749</v>
      </c>
      <c r="E2965" s="22" t="s">
        <v>4750</v>
      </c>
      <c r="F2965" s="22" t="s">
        <v>4751</v>
      </c>
      <c r="G2965" s="22" t="s">
        <v>4752</v>
      </c>
      <c r="H2965" s="22" t="s">
        <v>4753</v>
      </c>
      <c r="I2965" s="22" t="s">
        <v>4754</v>
      </c>
      <c r="J2965" s="22"/>
      <c r="K2965" s="22"/>
      <c r="L2965" s="22"/>
      <c r="M2965" s="24" t="str">
        <f>CONCATENATE("Preet|",VLOOKUP(C2965,数据标准!E:AF,28,FALSE),"|",TRIM(D2965),"|",TRIM(D2965),"|",E2965,"|",SUBSTITUTE(SUBSTITUTE(F2965,CHAR(10),""),CHAR(13),""),"|")</f>
        <v>Preet|IP100002|COG|COG|刚果（布）|刚果共和国|</v>
      </c>
    </row>
    <row r="2966" spans="1:13" s="17" customFormat="1" ht="12">
      <c r="A2966" s="10" t="s">
        <v>34</v>
      </c>
      <c r="B2966" s="22" t="s">
        <v>4755</v>
      </c>
      <c r="C2966" s="22" t="s">
        <v>410</v>
      </c>
      <c r="D2966" s="22" t="s">
        <v>4756</v>
      </c>
      <c r="E2966" s="22" t="s">
        <v>4757</v>
      </c>
      <c r="F2966" s="22" t="s">
        <v>4758</v>
      </c>
      <c r="G2966" s="22" t="s">
        <v>4759</v>
      </c>
      <c r="H2966" s="22" t="s">
        <v>4760</v>
      </c>
      <c r="I2966" s="22" t="s">
        <v>4761</v>
      </c>
      <c r="J2966" s="22"/>
      <c r="K2966" s="22"/>
      <c r="L2966" s="22"/>
      <c r="M2966" s="24" t="str">
        <f>CONCATENATE("Preet|",VLOOKUP(C2966,数据标准!E:AF,28,FALSE),"|",TRIM(D2966),"|",TRIM(D2966),"|",E2966,"|",SUBSTITUTE(SUBSTITUTE(F2966,CHAR(10),""),CHAR(13),""),"|")</f>
        <v>Preet|IP100002|COD|COD|刚果（金）|刚果民主共和国|</v>
      </c>
    </row>
    <row r="2967" spans="1:13" s="17" customFormat="1" ht="12">
      <c r="A2967" s="10" t="s">
        <v>34</v>
      </c>
      <c r="B2967" s="22" t="s">
        <v>4762</v>
      </c>
      <c r="C2967" s="22" t="s">
        <v>410</v>
      </c>
      <c r="D2967" s="22" t="s">
        <v>4763</v>
      </c>
      <c r="E2967" s="22" t="s">
        <v>4764</v>
      </c>
      <c r="F2967" s="22" t="s">
        <v>4764</v>
      </c>
      <c r="G2967" s="22" t="s">
        <v>4765</v>
      </c>
      <c r="H2967" s="22" t="s">
        <v>4766</v>
      </c>
      <c r="I2967" s="22" t="s">
        <v>4767</v>
      </c>
      <c r="J2967" s="22"/>
      <c r="K2967" s="22"/>
      <c r="L2967" s="22"/>
      <c r="M2967" s="24" t="str">
        <f>CONCATENATE("Preet|",VLOOKUP(C2967,数据标准!E:AF,28,FALSE),"|",TRIM(D2967),"|",TRIM(D2967),"|",E2967,"|",SUBSTITUTE(SUBSTITUTE(F2967,CHAR(10),""),CHAR(13),""),"|")</f>
        <v>Preet|IP100002|COK|COK|库克群岛|库克群岛|</v>
      </c>
    </row>
    <row r="2968" spans="1:13" s="17" customFormat="1" ht="12">
      <c r="A2968" s="10" t="s">
        <v>34</v>
      </c>
      <c r="B2968" s="22" t="s">
        <v>4768</v>
      </c>
      <c r="C2968" s="22" t="s">
        <v>410</v>
      </c>
      <c r="D2968" s="22" t="s">
        <v>4769</v>
      </c>
      <c r="E2968" s="22" t="s">
        <v>4770</v>
      </c>
      <c r="F2968" s="22" t="s">
        <v>4771</v>
      </c>
      <c r="G2968" s="22" t="s">
        <v>4772</v>
      </c>
      <c r="H2968" s="22" t="s">
        <v>4773</v>
      </c>
      <c r="I2968" s="22" t="s">
        <v>4774</v>
      </c>
      <c r="J2968" s="22"/>
      <c r="K2968" s="22"/>
      <c r="L2968" s="22"/>
      <c r="M2968" s="24" t="str">
        <f>CONCATENATE("Preet|",VLOOKUP(C2968,数据标准!E:AF,28,FALSE),"|",TRIM(D2968),"|",TRIM(D2968),"|",E2968,"|",SUBSTITUTE(SUBSTITUTE(F2968,CHAR(10),""),CHAR(13),""),"|")</f>
        <v>Preet|IP100002|CRI|CRI|哥斯达黎加|哥斯达黎加共和国|</v>
      </c>
    </row>
    <row r="2969" spans="1:13" s="17" customFormat="1" ht="12">
      <c r="A2969" s="10" t="s">
        <v>34</v>
      </c>
      <c r="B2969" s="22" t="s">
        <v>4775</v>
      </c>
      <c r="C2969" s="22" t="s">
        <v>410</v>
      </c>
      <c r="D2969" s="22" t="s">
        <v>4776</v>
      </c>
      <c r="E2969" s="22" t="s">
        <v>4777</v>
      </c>
      <c r="F2969" s="22" t="s">
        <v>4778</v>
      </c>
      <c r="G2969" s="22" t="s">
        <v>4779</v>
      </c>
      <c r="H2969" s="22" t="s">
        <v>4780</v>
      </c>
      <c r="I2969" s="22" t="s">
        <v>4781</v>
      </c>
      <c r="J2969" s="22"/>
      <c r="K2969" s="22"/>
      <c r="L2969" s="22"/>
      <c r="M2969" s="24" t="str">
        <f>CONCATENATE("Preet|",VLOOKUP(C2969,数据标准!E:AF,28,FALSE),"|",TRIM(D2969),"|",TRIM(D2969),"|",E2969,"|",SUBSTITUTE(SUBSTITUTE(F2969,CHAR(10),""),CHAR(13),""),"|")</f>
        <v>Preet|IP100002|HRV|HRV|克罗地亚|克罗地亚共和国|</v>
      </c>
    </row>
    <row r="2970" spans="1:13" s="17" customFormat="1" ht="12">
      <c r="A2970" s="10" t="s">
        <v>34</v>
      </c>
      <c r="B2970" s="22" t="s">
        <v>4782</v>
      </c>
      <c r="C2970" s="22" t="s">
        <v>410</v>
      </c>
      <c r="D2970" s="22" t="s">
        <v>4783</v>
      </c>
      <c r="E2970" s="22" t="s">
        <v>4784</v>
      </c>
      <c r="F2970" s="22" t="s">
        <v>4785</v>
      </c>
      <c r="G2970" s="22" t="s">
        <v>4786</v>
      </c>
      <c r="H2970" s="22" t="s">
        <v>4787</v>
      </c>
      <c r="I2970" s="22" t="s">
        <v>4788</v>
      </c>
      <c r="J2970" s="22"/>
      <c r="K2970" s="22"/>
      <c r="L2970" s="22"/>
      <c r="M2970" s="24" t="str">
        <f>CONCATENATE("Preet|",VLOOKUP(C2970,数据标准!E:AF,28,FALSE),"|",TRIM(D2970),"|",TRIM(D2970),"|",E2970,"|",SUBSTITUTE(SUBSTITUTE(F2970,CHAR(10),""),CHAR(13),""),"|")</f>
        <v>Preet|IP100002|CUB|CUB|古巴|古巴共和国|</v>
      </c>
    </row>
    <row r="2971" spans="1:13" s="17" customFormat="1" ht="12">
      <c r="A2971" s="10" t="s">
        <v>34</v>
      </c>
      <c r="B2971" s="22" t="s">
        <v>4789</v>
      </c>
      <c r="C2971" s="22" t="s">
        <v>410</v>
      </c>
      <c r="D2971" s="22" t="s">
        <v>4790</v>
      </c>
      <c r="E2971" s="22" t="s">
        <v>4791</v>
      </c>
      <c r="F2971" s="22" t="s">
        <v>4792</v>
      </c>
      <c r="G2971" s="22" t="s">
        <v>4793</v>
      </c>
      <c r="H2971" s="22" t="s">
        <v>4794</v>
      </c>
      <c r="I2971" s="22" t="s">
        <v>4795</v>
      </c>
      <c r="J2971" s="22"/>
      <c r="K2971" s="22"/>
      <c r="L2971" s="22"/>
      <c r="M2971" s="24" t="str">
        <f>CONCATENATE("Preet|",VLOOKUP(C2971,数据标准!E:AF,28,FALSE),"|",TRIM(D2971),"|",TRIM(D2971),"|",E2971,"|",SUBSTITUTE(SUBSTITUTE(F2971,CHAR(10),""),CHAR(13),""),"|")</f>
        <v>Preet|IP100002|CYP|CYP|塞浦路斯|塞浦路斯共和国|</v>
      </c>
    </row>
    <row r="2972" spans="1:13" s="17" customFormat="1" ht="12">
      <c r="A2972" s="10" t="s">
        <v>34</v>
      </c>
      <c r="B2972" s="22" t="s">
        <v>4796</v>
      </c>
      <c r="C2972" s="22" t="s">
        <v>410</v>
      </c>
      <c r="D2972" s="22" t="s">
        <v>4797</v>
      </c>
      <c r="E2972" s="22" t="s">
        <v>4798</v>
      </c>
      <c r="F2972" s="22" t="s">
        <v>4799</v>
      </c>
      <c r="G2972" s="22" t="s">
        <v>4800</v>
      </c>
      <c r="H2972" s="22" t="s">
        <v>4801</v>
      </c>
      <c r="I2972" s="22" t="s">
        <v>4802</v>
      </c>
      <c r="J2972" s="22"/>
      <c r="K2972" s="22"/>
      <c r="L2972" s="22"/>
      <c r="M2972" s="24" t="str">
        <f>CONCATENATE("Preet|",VLOOKUP(C2972,数据标准!E:AF,28,FALSE),"|",TRIM(D2972),"|",TRIM(D2972),"|",E2972,"|",SUBSTITUTE(SUBSTITUTE(F2972,CHAR(10),""),CHAR(13),""),"|")</f>
        <v>Preet|IP100002|CZE|CZE|捷克|捷克共和国|</v>
      </c>
    </row>
    <row r="2973" spans="1:13" s="17" customFormat="1" ht="12">
      <c r="A2973" s="10" t="s">
        <v>34</v>
      </c>
      <c r="B2973" s="22" t="s">
        <v>4803</v>
      </c>
      <c r="C2973" s="22" t="s">
        <v>410</v>
      </c>
      <c r="D2973" s="22" t="s">
        <v>4804</v>
      </c>
      <c r="E2973" s="22" t="s">
        <v>4805</v>
      </c>
      <c r="F2973" s="22" t="s">
        <v>4806</v>
      </c>
      <c r="G2973" s="22" t="s">
        <v>4807</v>
      </c>
      <c r="H2973" s="22" t="s">
        <v>4808</v>
      </c>
      <c r="I2973" s="22" t="s">
        <v>4809</v>
      </c>
      <c r="J2973" s="22"/>
      <c r="K2973" s="22"/>
      <c r="L2973" s="22"/>
      <c r="M2973" s="24" t="str">
        <f>CONCATENATE("Preet|",VLOOKUP(C2973,数据标准!E:AF,28,FALSE),"|",TRIM(D2973),"|",TRIM(D2973),"|",E2973,"|",SUBSTITUTE(SUBSTITUTE(F2973,CHAR(10),""),CHAR(13),""),"|")</f>
        <v>Preet|IP100002|BEN|BEN|贝宁|贝宁共和国|</v>
      </c>
    </row>
    <row r="2974" spans="1:13" s="17" customFormat="1" ht="12">
      <c r="A2974" s="10" t="s">
        <v>34</v>
      </c>
      <c r="B2974" s="22" t="s">
        <v>4810</v>
      </c>
      <c r="C2974" s="22" t="s">
        <v>410</v>
      </c>
      <c r="D2974" s="22" t="s">
        <v>4811</v>
      </c>
      <c r="E2974" s="22" t="s">
        <v>4812</v>
      </c>
      <c r="F2974" s="22" t="s">
        <v>4813</v>
      </c>
      <c r="G2974" s="22" t="s">
        <v>4814</v>
      </c>
      <c r="H2974" s="22" t="s">
        <v>4815</v>
      </c>
      <c r="I2974" s="22" t="s">
        <v>4816</v>
      </c>
      <c r="J2974" s="22"/>
      <c r="K2974" s="22"/>
      <c r="L2974" s="22"/>
      <c r="M2974" s="24" t="str">
        <f>CONCATENATE("Preet|",VLOOKUP(C2974,数据标准!E:AF,28,FALSE),"|",TRIM(D2974),"|",TRIM(D2974),"|",E2974,"|",SUBSTITUTE(SUBSTITUTE(F2974,CHAR(10),""),CHAR(13),""),"|")</f>
        <v>Preet|IP100002|DNK|DNK|丹麦|丹麦王国|</v>
      </c>
    </row>
    <row r="2975" spans="1:13" s="17" customFormat="1" ht="12">
      <c r="A2975" s="10" t="s">
        <v>34</v>
      </c>
      <c r="B2975" s="22" t="s">
        <v>4817</v>
      </c>
      <c r="C2975" s="22" t="s">
        <v>410</v>
      </c>
      <c r="D2975" s="22" t="s">
        <v>4818</v>
      </c>
      <c r="E2975" s="22" t="s">
        <v>4819</v>
      </c>
      <c r="F2975" s="22" t="s">
        <v>4820</v>
      </c>
      <c r="G2975" s="22" t="s">
        <v>4821</v>
      </c>
      <c r="H2975" s="22" t="s">
        <v>4822</v>
      </c>
      <c r="I2975" s="22" t="s">
        <v>4823</v>
      </c>
      <c r="J2975" s="22"/>
      <c r="K2975" s="22"/>
      <c r="L2975" s="22"/>
      <c r="M2975" s="24" t="str">
        <f>CONCATENATE("Preet|",VLOOKUP(C2975,数据标准!E:AF,28,FALSE),"|",TRIM(D2975),"|",TRIM(D2975),"|",E2975,"|",SUBSTITUTE(SUBSTITUTE(F2975,CHAR(10),""),CHAR(13),""),"|")</f>
        <v>Preet|IP100002|DMA|DMA|多米尼克|多米尼克联邦|</v>
      </c>
    </row>
    <row r="2976" spans="1:13" s="17" customFormat="1" ht="12">
      <c r="A2976" s="10" t="s">
        <v>34</v>
      </c>
      <c r="B2976" s="22" t="s">
        <v>4824</v>
      </c>
      <c r="C2976" s="22" t="s">
        <v>410</v>
      </c>
      <c r="D2976" s="22" t="s">
        <v>4825</v>
      </c>
      <c r="E2976" s="22" t="s">
        <v>4826</v>
      </c>
      <c r="F2976" s="22" t="s">
        <v>4827</v>
      </c>
      <c r="G2976" s="22" t="s">
        <v>4828</v>
      </c>
      <c r="H2976" s="22" t="s">
        <v>4829</v>
      </c>
      <c r="I2976" s="22" t="s">
        <v>4830</v>
      </c>
      <c r="J2976" s="22"/>
      <c r="K2976" s="22"/>
      <c r="L2976" s="22"/>
      <c r="M2976" s="24" t="str">
        <f>CONCATENATE("Preet|",VLOOKUP(C2976,数据标准!E:AF,28,FALSE),"|",TRIM(D2976),"|",TRIM(D2976),"|",E2976,"|",SUBSTITUTE(SUBSTITUTE(F2976,CHAR(10),""),CHAR(13),""),"|")</f>
        <v>Preet|IP100002|DOM|DOM|多米尼加|多米尼加共和国|</v>
      </c>
    </row>
    <row r="2977" spans="1:13" s="17" customFormat="1" ht="12">
      <c r="A2977" s="10" t="s">
        <v>34</v>
      </c>
      <c r="B2977" s="22" t="s">
        <v>4831</v>
      </c>
      <c r="C2977" s="22" t="s">
        <v>410</v>
      </c>
      <c r="D2977" s="22" t="s">
        <v>4832</v>
      </c>
      <c r="E2977" s="22" t="s">
        <v>4833</v>
      </c>
      <c r="F2977" s="22" t="s">
        <v>4834</v>
      </c>
      <c r="G2977" s="22" t="s">
        <v>4835</v>
      </c>
      <c r="H2977" s="22" t="s">
        <v>4836</v>
      </c>
      <c r="I2977" s="22" t="s">
        <v>4837</v>
      </c>
      <c r="J2977" s="22"/>
      <c r="K2977" s="22"/>
      <c r="L2977" s="22"/>
      <c r="M2977" s="24" t="str">
        <f>CONCATENATE("Preet|",VLOOKUP(C2977,数据标准!E:AF,28,FALSE),"|",TRIM(D2977),"|",TRIM(D2977),"|",E2977,"|",SUBSTITUTE(SUBSTITUTE(F2977,CHAR(10),""),CHAR(13),""),"|")</f>
        <v>Preet|IP100002|ECU|ECU|厄瓜多尔|厄瓜多尔共和国|</v>
      </c>
    </row>
    <row r="2978" spans="1:13" s="17" customFormat="1" ht="12">
      <c r="A2978" s="10" t="s">
        <v>34</v>
      </c>
      <c r="B2978" s="22" t="s">
        <v>4838</v>
      </c>
      <c r="C2978" s="22" t="s">
        <v>410</v>
      </c>
      <c r="D2978" s="22" t="s">
        <v>4839</v>
      </c>
      <c r="E2978" s="22" t="s">
        <v>4840</v>
      </c>
      <c r="F2978" s="22" t="s">
        <v>4841</v>
      </c>
      <c r="G2978" s="22" t="s">
        <v>4842</v>
      </c>
      <c r="H2978" s="22" t="s">
        <v>4843</v>
      </c>
      <c r="I2978" s="22" t="s">
        <v>4844</v>
      </c>
      <c r="J2978" s="22"/>
      <c r="K2978" s="22"/>
      <c r="L2978" s="22"/>
      <c r="M2978" s="24" t="str">
        <f>CONCATENATE("Preet|",VLOOKUP(C2978,数据标准!E:AF,28,FALSE),"|",TRIM(D2978),"|",TRIM(D2978),"|",E2978,"|",SUBSTITUTE(SUBSTITUTE(F2978,CHAR(10),""),CHAR(13),""),"|")</f>
        <v>Preet|IP100002|SLV|SLV|萨尔瓦多|萨尔瓦多共和国|</v>
      </c>
    </row>
    <row r="2979" spans="1:13" s="17" customFormat="1" ht="12">
      <c r="A2979" s="10" t="s">
        <v>34</v>
      </c>
      <c r="B2979" s="22" t="s">
        <v>4845</v>
      </c>
      <c r="C2979" s="22" t="s">
        <v>410</v>
      </c>
      <c r="D2979" s="22" t="s">
        <v>4846</v>
      </c>
      <c r="E2979" s="22" t="s">
        <v>4847</v>
      </c>
      <c r="F2979" s="22" t="s">
        <v>4848</v>
      </c>
      <c r="G2979" s="22" t="s">
        <v>4849</v>
      </c>
      <c r="H2979" s="22" t="s">
        <v>4850</v>
      </c>
      <c r="I2979" s="22" t="s">
        <v>4851</v>
      </c>
      <c r="J2979" s="22"/>
      <c r="K2979" s="22"/>
      <c r="L2979" s="22"/>
      <c r="M2979" s="24" t="str">
        <f>CONCATENATE("Preet|",VLOOKUP(C2979,数据标准!E:AF,28,FALSE),"|",TRIM(D2979),"|",TRIM(D2979),"|",E2979,"|",SUBSTITUTE(SUBSTITUTE(F2979,CHAR(10),""),CHAR(13),""),"|")</f>
        <v>Preet|IP100002|GNQ|GNQ|赤道几内亚|赤道几内亚共和国|</v>
      </c>
    </row>
    <row r="2980" spans="1:13" s="17" customFormat="1" ht="12">
      <c r="A2980" s="10" t="s">
        <v>34</v>
      </c>
      <c r="B2980" s="22" t="s">
        <v>4852</v>
      </c>
      <c r="C2980" s="22" t="s">
        <v>410</v>
      </c>
      <c r="D2980" s="22" t="s">
        <v>4853</v>
      </c>
      <c r="E2980" s="22" t="s">
        <v>4854</v>
      </c>
      <c r="F2980" s="22" t="s">
        <v>4854</v>
      </c>
      <c r="G2980" s="22" t="s">
        <v>4855</v>
      </c>
      <c r="H2980" s="22" t="s">
        <v>4856</v>
      </c>
      <c r="I2980" s="22" t="s">
        <v>4857</v>
      </c>
      <c r="J2980" s="22"/>
      <c r="K2980" s="22"/>
      <c r="L2980" s="22"/>
      <c r="M2980" s="24" t="str">
        <f>CONCATENATE("Preet|",VLOOKUP(C2980,数据标准!E:AF,28,FALSE),"|",TRIM(D2980),"|",TRIM(D2980),"|",E2980,"|",SUBSTITUTE(SUBSTITUTE(F2980,CHAR(10),""),CHAR(13),""),"|")</f>
        <v>Preet|IP100002|ETH|ETH|埃塞俄比亚|埃塞俄比亚|</v>
      </c>
    </row>
    <row r="2981" spans="1:13" s="17" customFormat="1" ht="12">
      <c r="A2981" s="10" t="s">
        <v>34</v>
      </c>
      <c r="B2981" s="22" t="s">
        <v>4858</v>
      </c>
      <c r="C2981" s="22" t="s">
        <v>410</v>
      </c>
      <c r="D2981" s="22" t="s">
        <v>4859</v>
      </c>
      <c r="E2981" s="22" t="s">
        <v>4860</v>
      </c>
      <c r="F2981" s="22" t="s">
        <v>4861</v>
      </c>
      <c r="G2981" s="22" t="s">
        <v>4862</v>
      </c>
      <c r="H2981" s="22" t="s">
        <v>4863</v>
      </c>
      <c r="I2981" s="22" t="s">
        <v>4864</v>
      </c>
      <c r="J2981" s="22"/>
      <c r="K2981" s="22"/>
      <c r="L2981" s="22"/>
      <c r="M2981" s="24" t="str">
        <f>CONCATENATE("Preet|",VLOOKUP(C2981,数据标准!E:AF,28,FALSE),"|",TRIM(D2981),"|",TRIM(D2981),"|",E2981,"|",SUBSTITUTE(SUBSTITUTE(F2981,CHAR(10),""),CHAR(13),""),"|")</f>
        <v>Preet|IP100002|ERI|ERI|厄立特里亚|厄立特里亚国|</v>
      </c>
    </row>
    <row r="2982" spans="1:13" s="17" customFormat="1" ht="12">
      <c r="A2982" s="10" t="s">
        <v>34</v>
      </c>
      <c r="B2982" s="22" t="s">
        <v>4865</v>
      </c>
      <c r="C2982" s="22" t="s">
        <v>410</v>
      </c>
      <c r="D2982" s="22" t="s">
        <v>4866</v>
      </c>
      <c r="E2982" s="22" t="s">
        <v>4867</v>
      </c>
      <c r="F2982" s="22" t="s">
        <v>4868</v>
      </c>
      <c r="G2982" s="22" t="s">
        <v>4869</v>
      </c>
      <c r="H2982" s="22" t="s">
        <v>4870</v>
      </c>
      <c r="I2982" s="22" t="s">
        <v>4871</v>
      </c>
      <c r="J2982" s="22"/>
      <c r="K2982" s="22"/>
      <c r="L2982" s="22"/>
      <c r="M2982" s="24" t="str">
        <f>CONCATENATE("Preet|",VLOOKUP(C2982,数据标准!E:AF,28,FALSE),"|",TRIM(D2982),"|",TRIM(D2982),"|",E2982,"|",SUBSTITUTE(SUBSTITUTE(F2982,CHAR(10),""),CHAR(13),""),"|")</f>
        <v>Preet|IP100002|EST|EST|爱沙尼亚|爱沙尼亚共和国|</v>
      </c>
    </row>
    <row r="2983" spans="1:13" s="17" customFormat="1" ht="12">
      <c r="A2983" s="10" t="s">
        <v>34</v>
      </c>
      <c r="B2983" s="22" t="s">
        <v>4872</v>
      </c>
      <c r="C2983" s="22" t="s">
        <v>410</v>
      </c>
      <c r="D2983" s="22" t="s">
        <v>4873</v>
      </c>
      <c r="E2983" s="22" t="s">
        <v>4874</v>
      </c>
      <c r="F2983" s="22" t="s">
        <v>4874</v>
      </c>
      <c r="G2983" s="22" t="s">
        <v>4875</v>
      </c>
      <c r="H2983" s="22" t="s">
        <v>4876</v>
      </c>
      <c r="I2983" s="22" t="s">
        <v>4877</v>
      </c>
      <c r="J2983" s="22"/>
      <c r="K2983" s="22"/>
      <c r="L2983" s="22"/>
      <c r="M2983" s="24" t="str">
        <f>CONCATENATE("Preet|",VLOOKUP(C2983,数据标准!E:AF,28,FALSE),"|",TRIM(D2983),"|",TRIM(D2983),"|",E2983,"|",SUBSTITUTE(SUBSTITUTE(F2983,CHAR(10),""),CHAR(13),""),"|")</f>
        <v>Preet|IP100002|FRO|FRO|法罗群岛|法罗群岛|</v>
      </c>
    </row>
    <row r="2984" spans="1:13" s="17" customFormat="1" ht="12">
      <c r="A2984" s="10" t="s">
        <v>34</v>
      </c>
      <c r="B2984" s="22" t="s">
        <v>4878</v>
      </c>
      <c r="C2984" s="22" t="s">
        <v>410</v>
      </c>
      <c r="D2984" s="22" t="s">
        <v>4879</v>
      </c>
      <c r="E2984" s="22" t="s">
        <v>4880</v>
      </c>
      <c r="F2984" s="22" t="s">
        <v>4880</v>
      </c>
      <c r="G2984" s="22" t="s">
        <v>4881</v>
      </c>
      <c r="H2984" s="22" t="s">
        <v>4882</v>
      </c>
      <c r="I2984" s="22" t="s">
        <v>4883</v>
      </c>
      <c r="J2984" s="22"/>
      <c r="K2984" s="22"/>
      <c r="L2984" s="22"/>
      <c r="M2984" s="24" t="str">
        <f>CONCATENATE("Preet|",VLOOKUP(C2984,数据标准!E:AF,28,FALSE),"|",TRIM(D2984),"|",TRIM(D2984),"|",E2984,"|",SUBSTITUTE(SUBSTITUTE(F2984,CHAR(10),""),CHAR(13),""),"|")</f>
        <v>Preet|IP100002|FLK|FLK|福克兰群岛(马尔维纳斯)|福克兰群岛(马尔维纳斯)|</v>
      </c>
    </row>
    <row r="2985" spans="1:13" s="17" customFormat="1" ht="12">
      <c r="A2985" s="10" t="s">
        <v>34</v>
      </c>
      <c r="B2985" s="22" t="s">
        <v>4884</v>
      </c>
      <c r="C2985" s="22" t="s">
        <v>410</v>
      </c>
      <c r="D2985" s="22" t="s">
        <v>4885</v>
      </c>
      <c r="E2985" s="22" t="s">
        <v>4886</v>
      </c>
      <c r="F2985" s="22" t="s">
        <v>4886</v>
      </c>
      <c r="G2985" s="22" t="s">
        <v>4887</v>
      </c>
      <c r="H2985" s="22" t="s">
        <v>4888</v>
      </c>
      <c r="I2985" s="22" t="s">
        <v>4889</v>
      </c>
      <c r="J2985" s="22"/>
      <c r="K2985" s="22"/>
      <c r="L2985" s="22"/>
      <c r="M2985" s="24" t="str">
        <f>CONCATENATE("Preet|",VLOOKUP(C2985,数据标准!E:AF,28,FALSE),"|",TRIM(D2985),"|",TRIM(D2985),"|",E2985,"|",SUBSTITUTE(SUBSTITUTE(F2985,CHAR(10),""),CHAR(13),""),"|")</f>
        <v>Preet|IP100002|SGS|SGS|南乔治亚岛和南桑德韦奇岛|南乔治亚岛和南桑德韦奇岛|</v>
      </c>
    </row>
    <row r="2986" spans="1:13" s="17" customFormat="1" ht="12">
      <c r="A2986" s="10" t="s">
        <v>34</v>
      </c>
      <c r="B2986" s="22" t="s">
        <v>4890</v>
      </c>
      <c r="C2986" s="22" t="s">
        <v>410</v>
      </c>
      <c r="D2986" s="22" t="s">
        <v>4891</v>
      </c>
      <c r="E2986" s="22" t="s">
        <v>4892</v>
      </c>
      <c r="F2986" s="22" t="s">
        <v>4893</v>
      </c>
      <c r="G2986" s="22" t="s">
        <v>4894</v>
      </c>
      <c r="H2986" s="22" t="s">
        <v>4895</v>
      </c>
      <c r="I2986" s="22" t="s">
        <v>4896</v>
      </c>
      <c r="J2986" s="22"/>
      <c r="K2986" s="22"/>
      <c r="L2986" s="22"/>
      <c r="M2986" s="24" t="str">
        <f>CONCATENATE("Preet|",VLOOKUP(C2986,数据标准!E:AF,28,FALSE),"|",TRIM(D2986),"|",TRIM(D2986),"|",E2986,"|",SUBSTITUTE(SUBSTITUTE(F2986,CHAR(10),""),CHAR(13),""),"|")</f>
        <v>Preet|IP100002|FJI|FJI|斐济|斐济共和国|</v>
      </c>
    </row>
    <row r="2987" spans="1:13" s="17" customFormat="1" ht="12">
      <c r="A2987" s="10" t="s">
        <v>34</v>
      </c>
      <c r="B2987" s="22" t="s">
        <v>4897</v>
      </c>
      <c r="C2987" s="22" t="s">
        <v>410</v>
      </c>
      <c r="D2987" s="22" t="s">
        <v>4898</v>
      </c>
      <c r="E2987" s="22" t="s">
        <v>4899</v>
      </c>
      <c r="F2987" s="22" t="s">
        <v>4900</v>
      </c>
      <c r="G2987" s="22" t="s">
        <v>4901</v>
      </c>
      <c r="H2987" s="22" t="s">
        <v>4902</v>
      </c>
      <c r="I2987" s="22" t="s">
        <v>4903</v>
      </c>
      <c r="J2987" s="22"/>
      <c r="K2987" s="22"/>
      <c r="L2987" s="22"/>
      <c r="M2987" s="24" t="str">
        <f>CONCATENATE("Preet|",VLOOKUP(C2987,数据标准!E:AF,28,FALSE),"|",TRIM(D2987),"|",TRIM(D2987),"|",E2987,"|",SUBSTITUTE(SUBSTITUTE(F2987,CHAR(10),""),CHAR(13),""),"|")</f>
        <v>Preet|IP100002|FIN|FIN|芬兰|芬兰共和国|</v>
      </c>
    </row>
    <row r="2988" spans="1:13" s="17" customFormat="1" ht="12">
      <c r="A2988" s="10" t="s">
        <v>34</v>
      </c>
      <c r="B2988" s="22" t="s">
        <v>4904</v>
      </c>
      <c r="C2988" s="22" t="s">
        <v>410</v>
      </c>
      <c r="D2988" s="22" t="s">
        <v>4905</v>
      </c>
      <c r="E2988" s="22" t="s">
        <v>4906</v>
      </c>
      <c r="F2988" s="22" t="s">
        <v>4907</v>
      </c>
      <c r="G2988" s="22" t="s">
        <v>4908</v>
      </c>
      <c r="H2988" s="22" t="s">
        <v>4909</v>
      </c>
      <c r="I2988" s="22" t="s">
        <v>4910</v>
      </c>
      <c r="J2988" s="22"/>
      <c r="K2988" s="22"/>
      <c r="L2988" s="22"/>
      <c r="M2988" s="24" t="str">
        <f>CONCATENATE("Preet|",VLOOKUP(C2988,数据标准!E:AF,28,FALSE),"|",TRIM(D2988),"|",TRIM(D2988),"|",E2988,"|",SUBSTITUTE(SUBSTITUTE(F2988,CHAR(10),""),CHAR(13),""),"|")</f>
        <v>Preet|IP100002|FRA|FRA|法国|法兰西共和国|</v>
      </c>
    </row>
    <row r="2989" spans="1:13" s="17" customFormat="1" ht="12">
      <c r="A2989" s="10" t="s">
        <v>34</v>
      </c>
      <c r="B2989" s="22" t="s">
        <v>4911</v>
      </c>
      <c r="C2989" s="22" t="s">
        <v>410</v>
      </c>
      <c r="D2989" s="22" t="s">
        <v>4912</v>
      </c>
      <c r="E2989" s="22" t="s">
        <v>4913</v>
      </c>
      <c r="F2989" s="22" t="s">
        <v>4913</v>
      </c>
      <c r="G2989" s="22" t="s">
        <v>4914</v>
      </c>
      <c r="H2989" s="22" t="s">
        <v>4915</v>
      </c>
      <c r="I2989" s="22" t="s">
        <v>4916</v>
      </c>
      <c r="J2989" s="22"/>
      <c r="K2989" s="22"/>
      <c r="L2989" s="22"/>
      <c r="M2989" s="24" t="str">
        <f>CONCATENATE("Preet|",VLOOKUP(C2989,数据标准!E:AF,28,FALSE),"|",TRIM(D2989),"|",TRIM(D2989),"|",E2989,"|",SUBSTITUTE(SUBSTITUTE(F2989,CHAR(10),""),CHAR(13),""),"|")</f>
        <v>Preet|IP100002|GUF|GUF|法属圭亚那|法属圭亚那|</v>
      </c>
    </row>
    <row r="2990" spans="1:13" s="17" customFormat="1" ht="12">
      <c r="A2990" s="10" t="s">
        <v>34</v>
      </c>
      <c r="B2990" s="22" t="s">
        <v>4917</v>
      </c>
      <c r="C2990" s="22" t="s">
        <v>410</v>
      </c>
      <c r="D2990" s="22" t="s">
        <v>4918</v>
      </c>
      <c r="E2990" s="22" t="s">
        <v>4919</v>
      </c>
      <c r="F2990" s="22" t="s">
        <v>4919</v>
      </c>
      <c r="G2990" s="22" t="s">
        <v>4920</v>
      </c>
      <c r="H2990" s="22" t="s">
        <v>4921</v>
      </c>
      <c r="I2990" s="22" t="s">
        <v>4922</v>
      </c>
      <c r="J2990" s="22"/>
      <c r="K2990" s="22"/>
      <c r="L2990" s="22"/>
      <c r="M2990" s="24" t="str">
        <f>CONCATENATE("Preet|",VLOOKUP(C2990,数据标准!E:AF,28,FALSE),"|",TRIM(D2990),"|",TRIM(D2990),"|",E2990,"|",SUBSTITUTE(SUBSTITUTE(F2990,CHAR(10),""),CHAR(13),""),"|")</f>
        <v>Preet|IP100002|PYF|PYF|法属波利尼西亚|法属波利尼西亚|</v>
      </c>
    </row>
    <row r="2991" spans="1:13" s="17" customFormat="1" ht="12">
      <c r="A2991" s="10" t="s">
        <v>34</v>
      </c>
      <c r="B2991" s="22" t="s">
        <v>4923</v>
      </c>
      <c r="C2991" s="22" t="s">
        <v>410</v>
      </c>
      <c r="D2991" s="22" t="s">
        <v>4924</v>
      </c>
      <c r="E2991" s="22" t="s">
        <v>4925</v>
      </c>
      <c r="F2991" s="22" t="s">
        <v>4925</v>
      </c>
      <c r="G2991" s="22" t="s">
        <v>4926</v>
      </c>
      <c r="H2991" s="22" t="s">
        <v>4927</v>
      </c>
      <c r="I2991" s="22" t="s">
        <v>4928</v>
      </c>
      <c r="J2991" s="22"/>
      <c r="K2991" s="22"/>
      <c r="L2991" s="22"/>
      <c r="M2991" s="24" t="str">
        <f>CONCATENATE("Preet|",VLOOKUP(C2991,数据标准!E:AF,28,FALSE),"|",TRIM(D2991),"|",TRIM(D2991),"|",E2991,"|",SUBSTITUTE(SUBSTITUTE(F2991,CHAR(10),""),CHAR(13),""),"|")</f>
        <v>Preet|IP100002|ATF|ATF|法属南部领地|法属南部领地|</v>
      </c>
    </row>
    <row r="2992" spans="1:13" s="17" customFormat="1" ht="12">
      <c r="A2992" s="10" t="s">
        <v>34</v>
      </c>
      <c r="B2992" s="22" t="s">
        <v>4929</v>
      </c>
      <c r="C2992" s="22" t="s">
        <v>410</v>
      </c>
      <c r="D2992" s="22" t="s">
        <v>4930</v>
      </c>
      <c r="E2992" s="22" t="s">
        <v>4931</v>
      </c>
      <c r="F2992" s="22" t="s">
        <v>4932</v>
      </c>
      <c r="G2992" s="22" t="s">
        <v>4933</v>
      </c>
      <c r="H2992" s="22" t="s">
        <v>4934</v>
      </c>
      <c r="I2992" s="22" t="s">
        <v>4935</v>
      </c>
      <c r="J2992" s="22"/>
      <c r="K2992" s="22"/>
      <c r="L2992" s="22"/>
      <c r="M2992" s="24" t="str">
        <f>CONCATENATE("Preet|",VLOOKUP(C2992,数据标准!E:AF,28,FALSE),"|",TRIM(D2992),"|",TRIM(D2992),"|",E2992,"|",SUBSTITUTE(SUBSTITUTE(F2992,CHAR(10),""),CHAR(13),""),"|")</f>
        <v>Preet|IP100002|DJI|DJI|吉布提|吉布提共和国|</v>
      </c>
    </row>
    <row r="2993" spans="1:13" s="17" customFormat="1" ht="12">
      <c r="A2993" s="10" t="s">
        <v>34</v>
      </c>
      <c r="B2993" s="22" t="s">
        <v>4936</v>
      </c>
      <c r="C2993" s="22" t="s">
        <v>410</v>
      </c>
      <c r="D2993" s="22" t="s">
        <v>4937</v>
      </c>
      <c r="E2993" s="22" t="s">
        <v>4938</v>
      </c>
      <c r="F2993" s="22" t="s">
        <v>4939</v>
      </c>
      <c r="G2993" s="22" t="s">
        <v>4940</v>
      </c>
      <c r="H2993" s="22" t="s">
        <v>4941</v>
      </c>
      <c r="I2993" s="22" t="s">
        <v>4942</v>
      </c>
      <c r="J2993" s="22"/>
      <c r="K2993" s="22"/>
      <c r="L2993" s="22"/>
      <c r="M2993" s="24" t="str">
        <f>CONCATENATE("Preet|",VLOOKUP(C2993,数据标准!E:AF,28,FALSE),"|",TRIM(D2993),"|",TRIM(D2993),"|",E2993,"|",SUBSTITUTE(SUBSTITUTE(F2993,CHAR(10),""),CHAR(13),""),"|")</f>
        <v>Preet|IP100002|GAB|GAB|加蓬|加蓬共和国|</v>
      </c>
    </row>
    <row r="2994" spans="1:13" s="17" customFormat="1" ht="12">
      <c r="A2994" s="10" t="s">
        <v>34</v>
      </c>
      <c r="B2994" s="22" t="s">
        <v>4943</v>
      </c>
      <c r="C2994" s="22" t="s">
        <v>410</v>
      </c>
      <c r="D2994" s="22" t="s">
        <v>4944</v>
      </c>
      <c r="E2994" s="22" t="s">
        <v>4945</v>
      </c>
      <c r="F2994" s="22" t="s">
        <v>4946</v>
      </c>
      <c r="G2994" s="22" t="s">
        <v>4947</v>
      </c>
      <c r="H2994" s="22" t="s">
        <v>4948</v>
      </c>
      <c r="I2994" s="22" t="s">
        <v>4949</v>
      </c>
      <c r="J2994" s="22"/>
      <c r="K2994" s="22"/>
      <c r="L2994" s="22"/>
      <c r="M2994" s="24" t="str">
        <f>CONCATENATE("Preet|",VLOOKUP(C2994,数据标准!E:AF,28,FALSE),"|",TRIM(D2994),"|",TRIM(D2994),"|",E2994,"|",SUBSTITUTE(SUBSTITUTE(F2994,CHAR(10),""),CHAR(13),""),"|")</f>
        <v>Preet|IP100002|GEO|GEO|格鲁吉亚|格鲁吉亚共和国|</v>
      </c>
    </row>
    <row r="2995" spans="1:13" s="17" customFormat="1" ht="12">
      <c r="A2995" s="10" t="s">
        <v>34</v>
      </c>
      <c r="B2995" s="22" t="s">
        <v>4950</v>
      </c>
      <c r="C2995" s="22" t="s">
        <v>410</v>
      </c>
      <c r="D2995" s="22" t="s">
        <v>4951</v>
      </c>
      <c r="E2995" s="22" t="s">
        <v>4952</v>
      </c>
      <c r="F2995" s="22" t="s">
        <v>4953</v>
      </c>
      <c r="G2995" s="22" t="s">
        <v>4954</v>
      </c>
      <c r="H2995" s="22" t="s">
        <v>4955</v>
      </c>
      <c r="I2995" s="22" t="s">
        <v>4956</v>
      </c>
      <c r="J2995" s="22"/>
      <c r="K2995" s="22"/>
      <c r="L2995" s="22"/>
      <c r="M2995" s="24" t="str">
        <f>CONCATENATE("Preet|",VLOOKUP(C2995,数据标准!E:AF,28,FALSE),"|",TRIM(D2995),"|",TRIM(D2995),"|",E2995,"|",SUBSTITUTE(SUBSTITUTE(F2995,CHAR(10),""),CHAR(13),""),"|")</f>
        <v>Preet|IP100002|GMB|GMB|冈比亚|冈比亚共和国|</v>
      </c>
    </row>
    <row r="2996" spans="1:13" s="17" customFormat="1" ht="12">
      <c r="A2996" s="10" t="s">
        <v>34</v>
      </c>
      <c r="B2996" s="22" t="s">
        <v>4957</v>
      </c>
      <c r="C2996" s="22" t="s">
        <v>410</v>
      </c>
      <c r="D2996" s="22" t="s">
        <v>4958</v>
      </c>
      <c r="E2996" s="22" t="s">
        <v>4959</v>
      </c>
      <c r="F2996" s="22" t="s">
        <v>4960</v>
      </c>
      <c r="G2996" s="22" t="s">
        <v>4961</v>
      </c>
      <c r="H2996" s="22" t="s">
        <v>4962</v>
      </c>
      <c r="I2996" s="22" t="s">
        <v>4963</v>
      </c>
      <c r="J2996" s="22"/>
      <c r="K2996" s="22"/>
      <c r="L2996" s="22"/>
      <c r="M2996" s="24" t="str">
        <f>CONCATENATE("Preet|",VLOOKUP(C2996,数据标准!E:AF,28,FALSE),"|",TRIM(D2996),"|",TRIM(D2996),"|",E2996,"|",SUBSTITUTE(SUBSTITUTE(F2996,CHAR(10),""),CHAR(13),""),"|")</f>
        <v>Preet|IP100002|PSE|PSE|巴勒斯坦|巴勒斯坦国|</v>
      </c>
    </row>
    <row r="2997" spans="1:13" s="17" customFormat="1" ht="12">
      <c r="A2997" s="10" t="s">
        <v>34</v>
      </c>
      <c r="B2997" s="22" t="s">
        <v>4964</v>
      </c>
      <c r="C2997" s="22" t="s">
        <v>410</v>
      </c>
      <c r="D2997" s="22" t="s">
        <v>4965</v>
      </c>
      <c r="E2997" s="22" t="s">
        <v>4966</v>
      </c>
      <c r="F2997" s="22" t="s">
        <v>4967</v>
      </c>
      <c r="G2997" s="22" t="s">
        <v>4968</v>
      </c>
      <c r="H2997" s="22" t="s">
        <v>4969</v>
      </c>
      <c r="I2997" s="22" t="s">
        <v>4970</v>
      </c>
      <c r="J2997" s="22"/>
      <c r="K2997" s="22"/>
      <c r="L2997" s="22"/>
      <c r="M2997" s="24" t="str">
        <f>CONCATENATE("Preet|",VLOOKUP(C2997,数据标准!E:AF,28,FALSE),"|",TRIM(D2997),"|",TRIM(D2997),"|",E2997,"|",SUBSTITUTE(SUBSTITUTE(F2997,CHAR(10),""),CHAR(13),""),"|")</f>
        <v>Preet|IP100002|DEU|DEU|德国|德意志联邦共和国|</v>
      </c>
    </row>
    <row r="2998" spans="1:13" s="17" customFormat="1" ht="12">
      <c r="A2998" s="10" t="s">
        <v>34</v>
      </c>
      <c r="B2998" s="22" t="s">
        <v>4971</v>
      </c>
      <c r="C2998" s="22" t="s">
        <v>410</v>
      </c>
      <c r="D2998" s="22" t="s">
        <v>4972</v>
      </c>
      <c r="E2998" s="22" t="s">
        <v>4973</v>
      </c>
      <c r="F2998" s="22" t="s">
        <v>4974</v>
      </c>
      <c r="G2998" s="22" t="s">
        <v>4975</v>
      </c>
      <c r="H2998" s="22" t="s">
        <v>4976</v>
      </c>
      <c r="I2998" s="22" t="s">
        <v>4977</v>
      </c>
      <c r="J2998" s="22"/>
      <c r="K2998" s="22"/>
      <c r="L2998" s="22"/>
      <c r="M2998" s="24" t="str">
        <f>CONCATENATE("Preet|",VLOOKUP(C2998,数据标准!E:AF,28,FALSE),"|",TRIM(D2998),"|",TRIM(D2998),"|",E2998,"|",SUBSTITUTE(SUBSTITUTE(F2998,CHAR(10),""),CHAR(13),""),"|")</f>
        <v>Preet|IP100002|GHA|GHA|加纳|加纳共和国|</v>
      </c>
    </row>
    <row r="2999" spans="1:13" s="17" customFormat="1" ht="12">
      <c r="A2999" s="10" t="s">
        <v>34</v>
      </c>
      <c r="B2999" s="22" t="s">
        <v>4978</v>
      </c>
      <c r="C2999" s="22" t="s">
        <v>410</v>
      </c>
      <c r="D2999" s="22" t="s">
        <v>4979</v>
      </c>
      <c r="E2999" s="22" t="s">
        <v>4980</v>
      </c>
      <c r="F2999" s="22" t="s">
        <v>4980</v>
      </c>
      <c r="G2999" s="22" t="s">
        <v>4981</v>
      </c>
      <c r="H2999" s="22" t="s">
        <v>4982</v>
      </c>
      <c r="I2999" s="22" t="s">
        <v>4983</v>
      </c>
      <c r="J2999" s="22"/>
      <c r="K2999" s="22"/>
      <c r="L2999" s="22"/>
      <c r="M2999" s="24" t="str">
        <f>CONCATENATE("Preet|",VLOOKUP(C2999,数据标准!E:AF,28,FALSE),"|",TRIM(D2999),"|",TRIM(D2999),"|",E2999,"|",SUBSTITUTE(SUBSTITUTE(F2999,CHAR(10),""),CHAR(13),""),"|")</f>
        <v>Preet|IP100002|GIB|GIB|直布罗陀|直布罗陀|</v>
      </c>
    </row>
    <row r="3000" spans="1:13" s="17" customFormat="1" ht="12">
      <c r="A3000" s="10" t="s">
        <v>34</v>
      </c>
      <c r="B3000" s="22" t="s">
        <v>4984</v>
      </c>
      <c r="C3000" s="22" t="s">
        <v>410</v>
      </c>
      <c r="D3000" s="22" t="s">
        <v>4985</v>
      </c>
      <c r="E3000" s="22" t="s">
        <v>4986</v>
      </c>
      <c r="F3000" s="22" t="s">
        <v>4987</v>
      </c>
      <c r="G3000" s="22" t="s">
        <v>4988</v>
      </c>
      <c r="H3000" s="22" t="s">
        <v>4989</v>
      </c>
      <c r="I3000" s="22" t="s">
        <v>4990</v>
      </c>
      <c r="J3000" s="22"/>
      <c r="K3000" s="22"/>
      <c r="L3000" s="22"/>
      <c r="M3000" s="24" t="str">
        <f>CONCATENATE("Preet|",VLOOKUP(C3000,数据标准!E:AF,28,FALSE),"|",TRIM(D3000),"|",TRIM(D3000),"|",E3000,"|",SUBSTITUTE(SUBSTITUTE(F3000,CHAR(10),""),CHAR(13),""),"|")</f>
        <v>Preet|IP100002|KIR|KIR|基里巴斯|基里巴斯共和国|</v>
      </c>
    </row>
    <row r="3001" spans="1:13" s="17" customFormat="1" ht="12">
      <c r="A3001" s="10" t="s">
        <v>34</v>
      </c>
      <c r="B3001" s="22" t="s">
        <v>4991</v>
      </c>
      <c r="C3001" s="22" t="s">
        <v>410</v>
      </c>
      <c r="D3001" s="22" t="s">
        <v>4992</v>
      </c>
      <c r="E3001" s="22" t="s">
        <v>4993</v>
      </c>
      <c r="F3001" s="22" t="s">
        <v>4994</v>
      </c>
      <c r="G3001" s="22" t="s">
        <v>4995</v>
      </c>
      <c r="H3001" s="22" t="s">
        <v>4996</v>
      </c>
      <c r="I3001" s="22" t="s">
        <v>4997</v>
      </c>
      <c r="J3001" s="22"/>
      <c r="K3001" s="22"/>
      <c r="L3001" s="22"/>
      <c r="M3001" s="24" t="str">
        <f>CONCATENATE("Preet|",VLOOKUP(C3001,数据标准!E:AF,28,FALSE),"|",TRIM(D3001),"|",TRIM(D3001),"|",E3001,"|",SUBSTITUTE(SUBSTITUTE(F3001,CHAR(10),""),CHAR(13),""),"|")</f>
        <v>Preet|IP100002|GRC|GRC|希腊|希腊共和国|</v>
      </c>
    </row>
    <row r="3002" spans="1:13" s="17" customFormat="1" ht="12">
      <c r="A3002" s="10" t="s">
        <v>34</v>
      </c>
      <c r="B3002" s="22" t="s">
        <v>4998</v>
      </c>
      <c r="C3002" s="22" t="s">
        <v>410</v>
      </c>
      <c r="D3002" s="22" t="s">
        <v>4999</v>
      </c>
      <c r="E3002" s="22" t="s">
        <v>5000</v>
      </c>
      <c r="F3002" s="22" t="s">
        <v>5000</v>
      </c>
      <c r="G3002" s="22" t="s">
        <v>5001</v>
      </c>
      <c r="H3002" s="22" t="s">
        <v>5002</v>
      </c>
      <c r="I3002" s="22" t="s">
        <v>5003</v>
      </c>
      <c r="J3002" s="22"/>
      <c r="K3002" s="22"/>
      <c r="L3002" s="22"/>
      <c r="M3002" s="24" t="str">
        <f>CONCATENATE("Preet|",VLOOKUP(C3002,数据标准!E:AF,28,FALSE),"|",TRIM(D3002),"|",TRIM(D3002),"|",E3002,"|",SUBSTITUTE(SUBSTITUTE(F3002,CHAR(10),""),CHAR(13),""),"|")</f>
        <v>Preet|IP100002|GRL|GRL|格陵兰|格陵兰|</v>
      </c>
    </row>
    <row r="3003" spans="1:13" s="17" customFormat="1" ht="12">
      <c r="A3003" s="10" t="s">
        <v>34</v>
      </c>
      <c r="B3003" s="22" t="s">
        <v>5004</v>
      </c>
      <c r="C3003" s="22" t="s">
        <v>410</v>
      </c>
      <c r="D3003" s="22" t="s">
        <v>5005</v>
      </c>
      <c r="E3003" s="22" t="s">
        <v>5006</v>
      </c>
      <c r="F3003" s="22" t="s">
        <v>5006</v>
      </c>
      <c r="G3003" s="22" t="s">
        <v>5007</v>
      </c>
      <c r="H3003" s="22" t="s">
        <v>5008</v>
      </c>
      <c r="I3003" s="22" t="s">
        <v>5009</v>
      </c>
      <c r="J3003" s="22"/>
      <c r="K3003" s="22"/>
      <c r="L3003" s="22"/>
      <c r="M3003" s="24" t="str">
        <f>CONCATENATE("Preet|",VLOOKUP(C3003,数据标准!E:AF,28,FALSE),"|",TRIM(D3003),"|",TRIM(D3003),"|",E3003,"|",SUBSTITUTE(SUBSTITUTE(F3003,CHAR(10),""),CHAR(13),""),"|")</f>
        <v>Preet|IP100002|GRD|GRD|格林纳达|格林纳达|</v>
      </c>
    </row>
    <row r="3004" spans="1:13" s="17" customFormat="1" ht="12">
      <c r="A3004" s="10" t="s">
        <v>34</v>
      </c>
      <c r="B3004" s="22" t="s">
        <v>5010</v>
      </c>
      <c r="C3004" s="22" t="s">
        <v>410</v>
      </c>
      <c r="D3004" s="22" t="s">
        <v>5011</v>
      </c>
      <c r="E3004" s="22" t="s">
        <v>5012</v>
      </c>
      <c r="F3004" s="22" t="s">
        <v>5012</v>
      </c>
      <c r="G3004" s="22" t="s">
        <v>5013</v>
      </c>
      <c r="H3004" s="22" t="s">
        <v>5014</v>
      </c>
      <c r="I3004" s="22" t="s">
        <v>5015</v>
      </c>
      <c r="J3004" s="22"/>
      <c r="K3004" s="22"/>
      <c r="L3004" s="22"/>
      <c r="M3004" s="24" t="str">
        <f>CONCATENATE("Preet|",VLOOKUP(C3004,数据标准!E:AF,28,FALSE),"|",TRIM(D3004),"|",TRIM(D3004),"|",E3004,"|",SUBSTITUTE(SUBSTITUTE(F3004,CHAR(10),""),CHAR(13),""),"|")</f>
        <v>Preet|IP100002|GLP|GLP|瓜德罗普|瓜德罗普|</v>
      </c>
    </row>
    <row r="3005" spans="1:13" s="17" customFormat="1" ht="12">
      <c r="A3005" s="10" t="s">
        <v>34</v>
      </c>
      <c r="B3005" s="22" t="s">
        <v>5016</v>
      </c>
      <c r="C3005" s="22" t="s">
        <v>410</v>
      </c>
      <c r="D3005" s="22" t="s">
        <v>5017</v>
      </c>
      <c r="E3005" s="22" t="s">
        <v>5018</v>
      </c>
      <c r="F3005" s="22" t="s">
        <v>5018</v>
      </c>
      <c r="G3005" s="22" t="s">
        <v>5019</v>
      </c>
      <c r="H3005" s="22" t="s">
        <v>5020</v>
      </c>
      <c r="I3005" s="22" t="s">
        <v>5021</v>
      </c>
      <c r="J3005" s="22"/>
      <c r="K3005" s="22"/>
      <c r="L3005" s="22"/>
      <c r="M3005" s="24" t="str">
        <f>CONCATENATE("Preet|",VLOOKUP(C3005,数据标准!E:AF,28,FALSE),"|",TRIM(D3005),"|",TRIM(D3005),"|",E3005,"|",SUBSTITUTE(SUBSTITUTE(F3005,CHAR(10),""),CHAR(13),""),"|")</f>
        <v>Preet|IP100002|GUM|GUM|关岛|关岛|</v>
      </c>
    </row>
    <row r="3006" spans="1:13" s="17" customFormat="1" ht="12">
      <c r="A3006" s="10" t="s">
        <v>34</v>
      </c>
      <c r="B3006" s="22" t="s">
        <v>5022</v>
      </c>
      <c r="C3006" s="22" t="s">
        <v>410</v>
      </c>
      <c r="D3006" s="22" t="s">
        <v>5023</v>
      </c>
      <c r="E3006" s="22" t="s">
        <v>5024</v>
      </c>
      <c r="F3006" s="22" t="s">
        <v>5025</v>
      </c>
      <c r="G3006" s="22" t="s">
        <v>5026</v>
      </c>
      <c r="H3006" s="22" t="s">
        <v>5027</v>
      </c>
      <c r="I3006" s="22" t="s">
        <v>5028</v>
      </c>
      <c r="J3006" s="22"/>
      <c r="K3006" s="22"/>
      <c r="L3006" s="22"/>
      <c r="M3006" s="24" t="str">
        <f>CONCATENATE("Preet|",VLOOKUP(C3006,数据标准!E:AF,28,FALSE),"|",TRIM(D3006),"|",TRIM(D3006),"|",E3006,"|",SUBSTITUTE(SUBSTITUTE(F3006,CHAR(10),""),CHAR(13),""),"|")</f>
        <v>Preet|IP100002|GTM|GTM|危地马拉|危地马拉共和国|</v>
      </c>
    </row>
    <row r="3007" spans="1:13" s="17" customFormat="1" ht="12">
      <c r="A3007" s="10" t="s">
        <v>34</v>
      </c>
      <c r="B3007" s="22" t="s">
        <v>5029</v>
      </c>
      <c r="C3007" s="22" t="s">
        <v>410</v>
      </c>
      <c r="D3007" s="22" t="s">
        <v>5030</v>
      </c>
      <c r="E3007" s="22" t="s">
        <v>5031</v>
      </c>
      <c r="F3007" s="22" t="s">
        <v>5032</v>
      </c>
      <c r="G3007" s="22" t="s">
        <v>5033</v>
      </c>
      <c r="H3007" s="22" t="s">
        <v>5034</v>
      </c>
      <c r="I3007" s="22" t="s">
        <v>5035</v>
      </c>
      <c r="J3007" s="22"/>
      <c r="K3007" s="22"/>
      <c r="L3007" s="22"/>
      <c r="M3007" s="24" t="str">
        <f>CONCATENATE("Preet|",VLOOKUP(C3007,数据标准!E:AF,28,FALSE),"|",TRIM(D3007),"|",TRIM(D3007),"|",E3007,"|",SUBSTITUTE(SUBSTITUTE(F3007,CHAR(10),""),CHAR(13),""),"|")</f>
        <v>Preet|IP100002|GIN|GIN|几内亚|几内亚共和国|</v>
      </c>
    </row>
    <row r="3008" spans="1:13" s="17" customFormat="1" ht="12">
      <c r="A3008" s="10" t="s">
        <v>34</v>
      </c>
      <c r="B3008" s="22" t="s">
        <v>5036</v>
      </c>
      <c r="C3008" s="22" t="s">
        <v>410</v>
      </c>
      <c r="D3008" s="22" t="s">
        <v>5037</v>
      </c>
      <c r="E3008" s="22" t="s">
        <v>5038</v>
      </c>
      <c r="F3008" s="22" t="s">
        <v>5039</v>
      </c>
      <c r="G3008" s="22" t="s">
        <v>5040</v>
      </c>
      <c r="H3008" s="22" t="s">
        <v>5041</v>
      </c>
      <c r="I3008" s="22" t="s">
        <v>5042</v>
      </c>
      <c r="J3008" s="22"/>
      <c r="K3008" s="22"/>
      <c r="L3008" s="22"/>
      <c r="M3008" s="24" t="str">
        <f>CONCATENATE("Preet|",VLOOKUP(C3008,数据标准!E:AF,28,FALSE),"|",TRIM(D3008),"|",TRIM(D3008),"|",E3008,"|",SUBSTITUTE(SUBSTITUTE(F3008,CHAR(10),""),CHAR(13),""),"|")</f>
        <v>Preet|IP100002|GUY|GUY|圭亚那|圭亚那合作共和国|</v>
      </c>
    </row>
    <row r="3009" spans="1:13" s="17" customFormat="1" ht="12">
      <c r="A3009" s="10" t="s">
        <v>34</v>
      </c>
      <c r="B3009" s="22" t="s">
        <v>5043</v>
      </c>
      <c r="C3009" s="22" t="s">
        <v>410</v>
      </c>
      <c r="D3009" s="22" t="s">
        <v>5044</v>
      </c>
      <c r="E3009" s="22" t="s">
        <v>5045</v>
      </c>
      <c r="F3009" s="22" t="s">
        <v>5046</v>
      </c>
      <c r="G3009" s="22" t="s">
        <v>5047</v>
      </c>
      <c r="H3009" s="22" t="s">
        <v>5048</v>
      </c>
      <c r="I3009" s="22" t="s">
        <v>5049</v>
      </c>
      <c r="J3009" s="22"/>
      <c r="K3009" s="22"/>
      <c r="L3009" s="22"/>
      <c r="M3009" s="24" t="str">
        <f>CONCATENATE("Preet|",VLOOKUP(C3009,数据标准!E:AF,28,FALSE),"|",TRIM(D3009),"|",TRIM(D3009),"|",E3009,"|",SUBSTITUTE(SUBSTITUTE(F3009,CHAR(10),""),CHAR(13),""),"|")</f>
        <v>Preet|IP100002|HTI|HTI|海地|海地共和国|</v>
      </c>
    </row>
    <row r="3010" spans="1:13" s="17" customFormat="1" ht="12">
      <c r="A3010" s="10" t="s">
        <v>34</v>
      </c>
      <c r="B3010" s="22" t="s">
        <v>5050</v>
      </c>
      <c r="C3010" s="22" t="s">
        <v>410</v>
      </c>
      <c r="D3010" s="22" t="s">
        <v>5051</v>
      </c>
      <c r="E3010" s="22" t="s">
        <v>5052</v>
      </c>
      <c r="F3010" s="22" t="s">
        <v>5052</v>
      </c>
      <c r="G3010" s="22" t="s">
        <v>5053</v>
      </c>
      <c r="H3010" s="22" t="s">
        <v>5054</v>
      </c>
      <c r="I3010" s="22" t="s">
        <v>5055</v>
      </c>
      <c r="J3010" s="22"/>
      <c r="K3010" s="22"/>
      <c r="L3010" s="22"/>
      <c r="M3010" s="24" t="str">
        <f>CONCATENATE("Preet|",VLOOKUP(C3010,数据标准!E:AF,28,FALSE),"|",TRIM(D3010),"|",TRIM(D3010),"|",E3010,"|",SUBSTITUTE(SUBSTITUTE(F3010,CHAR(10),""),CHAR(13),""),"|")</f>
        <v>Preet|IP100002|HMD|HMD|赫德岛和麦克唐纳岛|赫德岛和麦克唐纳岛|</v>
      </c>
    </row>
    <row r="3011" spans="1:13" s="17" customFormat="1" ht="12">
      <c r="A3011" s="10" t="s">
        <v>34</v>
      </c>
      <c r="B3011" s="22" t="s">
        <v>5056</v>
      </c>
      <c r="C3011" s="22" t="s">
        <v>410</v>
      </c>
      <c r="D3011" s="22" t="s">
        <v>5057</v>
      </c>
      <c r="E3011" s="22" t="s">
        <v>5058</v>
      </c>
      <c r="F3011" s="22" t="s">
        <v>5059</v>
      </c>
      <c r="G3011" s="22" t="s">
        <v>5060</v>
      </c>
      <c r="H3011" s="22" t="s">
        <v>5061</v>
      </c>
      <c r="I3011" s="22" t="s">
        <v>5062</v>
      </c>
      <c r="J3011" s="22"/>
      <c r="K3011" s="22"/>
      <c r="L3011" s="22"/>
      <c r="M3011" s="24" t="str">
        <f>CONCATENATE("Preet|",VLOOKUP(C3011,数据标准!E:AF,28,FALSE),"|",TRIM(D3011),"|",TRIM(D3011),"|",E3011,"|",SUBSTITUTE(SUBSTITUTE(F3011,CHAR(10),""),CHAR(13),""),"|")</f>
        <v>Preet|IP100002|VAT|VAT|梵蒂冈|梵蒂冈城国|</v>
      </c>
    </row>
    <row r="3012" spans="1:13" s="17" customFormat="1" ht="12">
      <c r="A3012" s="10" t="s">
        <v>34</v>
      </c>
      <c r="B3012" s="22" t="s">
        <v>5063</v>
      </c>
      <c r="C3012" s="22" t="s">
        <v>410</v>
      </c>
      <c r="D3012" s="22" t="s">
        <v>5064</v>
      </c>
      <c r="E3012" s="22" t="s">
        <v>5065</v>
      </c>
      <c r="F3012" s="22" t="s">
        <v>5066</v>
      </c>
      <c r="G3012" s="22" t="s">
        <v>5067</v>
      </c>
      <c r="H3012" s="22" t="s">
        <v>5068</v>
      </c>
      <c r="I3012" s="22" t="s">
        <v>5069</v>
      </c>
      <c r="J3012" s="22"/>
      <c r="K3012" s="22"/>
      <c r="L3012" s="22"/>
      <c r="M3012" s="24" t="str">
        <f>CONCATENATE("Preet|",VLOOKUP(C3012,数据标准!E:AF,28,FALSE),"|",TRIM(D3012),"|",TRIM(D3012),"|",E3012,"|",SUBSTITUTE(SUBSTITUTE(F3012,CHAR(10),""),CHAR(13),""),"|")</f>
        <v>Preet|IP100002|HND|HND|洪都拉斯|洪都拉斯共和国|</v>
      </c>
    </row>
    <row r="3013" spans="1:13" s="17" customFormat="1" ht="12">
      <c r="A3013" s="10" t="s">
        <v>34</v>
      </c>
      <c r="B3013" s="22" t="s">
        <v>5070</v>
      </c>
      <c r="C3013" s="22" t="s">
        <v>410</v>
      </c>
      <c r="D3013" s="22" t="s">
        <v>5071</v>
      </c>
      <c r="E3013" s="22" t="s">
        <v>5072</v>
      </c>
      <c r="F3013" s="22" t="s">
        <v>5073</v>
      </c>
      <c r="G3013" s="22" t="s">
        <v>5074</v>
      </c>
      <c r="H3013" s="22" t="s">
        <v>5075</v>
      </c>
      <c r="I3013" s="22" t="s">
        <v>5076</v>
      </c>
      <c r="J3013" s="22"/>
      <c r="K3013" s="22"/>
      <c r="L3013" s="22"/>
      <c r="M3013" s="24" t="str">
        <f>CONCATENATE("Preet|",VLOOKUP(C3013,数据标准!E:AF,28,FALSE),"|",TRIM(D3013),"|",TRIM(D3013),"|",E3013,"|",SUBSTITUTE(SUBSTITUTE(F3013,CHAR(10),""),CHAR(13),""),"|")</f>
        <v>Preet|IP100002|HKG|HKG|香港|中国香港特别行政区|</v>
      </c>
    </row>
    <row r="3014" spans="1:13" s="17" customFormat="1" ht="12">
      <c r="A3014" s="10" t="s">
        <v>34</v>
      </c>
      <c r="B3014" s="22" t="s">
        <v>5077</v>
      </c>
      <c r="C3014" s="22" t="s">
        <v>410</v>
      </c>
      <c r="D3014" s="22" t="s">
        <v>5078</v>
      </c>
      <c r="E3014" s="22" t="s">
        <v>5079</v>
      </c>
      <c r="F3014" s="22" t="s">
        <v>5080</v>
      </c>
      <c r="G3014" s="22" t="s">
        <v>5081</v>
      </c>
      <c r="H3014" s="22" t="s">
        <v>5082</v>
      </c>
      <c r="I3014" s="22" t="s">
        <v>5083</v>
      </c>
      <c r="J3014" s="22"/>
      <c r="K3014" s="22"/>
      <c r="L3014" s="22"/>
      <c r="M3014" s="24" t="str">
        <f>CONCATENATE("Preet|",VLOOKUP(C3014,数据标准!E:AF,28,FALSE),"|",TRIM(D3014),"|",TRIM(D3014),"|",E3014,"|",SUBSTITUTE(SUBSTITUTE(F3014,CHAR(10),""),CHAR(13),""),"|")</f>
        <v>Preet|IP100002|HUN|HUN|匈牙利|匈牙利共和国|</v>
      </c>
    </row>
    <row r="3015" spans="1:13" s="17" customFormat="1" ht="12">
      <c r="A3015" s="10" t="s">
        <v>34</v>
      </c>
      <c r="B3015" s="22" t="s">
        <v>5084</v>
      </c>
      <c r="C3015" s="22" t="s">
        <v>410</v>
      </c>
      <c r="D3015" s="22" t="s">
        <v>5085</v>
      </c>
      <c r="E3015" s="22" t="s">
        <v>5086</v>
      </c>
      <c r="F3015" s="22" t="s">
        <v>5087</v>
      </c>
      <c r="G3015" s="22" t="s">
        <v>5088</v>
      </c>
      <c r="H3015" s="22" t="s">
        <v>5089</v>
      </c>
      <c r="I3015" s="22" t="s">
        <v>5090</v>
      </c>
      <c r="J3015" s="22"/>
      <c r="K3015" s="22"/>
      <c r="L3015" s="22"/>
      <c r="M3015" s="24" t="str">
        <f>CONCATENATE("Preet|",VLOOKUP(C3015,数据标准!E:AF,28,FALSE),"|",TRIM(D3015),"|",TRIM(D3015),"|",E3015,"|",SUBSTITUTE(SUBSTITUTE(F3015,CHAR(10),""),CHAR(13),""),"|")</f>
        <v>Preet|IP100002|ISL|ISL|冰岛|冰岛共和国|</v>
      </c>
    </row>
    <row r="3016" spans="1:13" s="17" customFormat="1" ht="12">
      <c r="A3016" s="10" t="s">
        <v>34</v>
      </c>
      <c r="B3016" s="22" t="s">
        <v>5091</v>
      </c>
      <c r="C3016" s="22" t="s">
        <v>410</v>
      </c>
      <c r="D3016" s="22" t="s">
        <v>5092</v>
      </c>
      <c r="E3016" s="22" t="s">
        <v>5093</v>
      </c>
      <c r="F3016" s="22" t="s">
        <v>5094</v>
      </c>
      <c r="G3016" s="22" t="s">
        <v>5095</v>
      </c>
      <c r="H3016" s="22" t="s">
        <v>5096</v>
      </c>
      <c r="I3016" s="22" t="s">
        <v>5097</v>
      </c>
      <c r="J3016" s="22"/>
      <c r="K3016" s="22"/>
      <c r="L3016" s="22"/>
      <c r="M3016" s="24" t="str">
        <f>CONCATENATE("Preet|",VLOOKUP(C3016,数据标准!E:AF,28,FALSE),"|",TRIM(D3016),"|",TRIM(D3016),"|",E3016,"|",SUBSTITUTE(SUBSTITUTE(F3016,CHAR(10),""),CHAR(13),""),"|")</f>
        <v>Preet|IP100002|IND|IND|印度|印度共和国|</v>
      </c>
    </row>
    <row r="3017" spans="1:13" s="17" customFormat="1" ht="12">
      <c r="A3017" s="10" t="s">
        <v>34</v>
      </c>
      <c r="B3017" s="22" t="s">
        <v>5098</v>
      </c>
      <c r="C3017" s="22" t="s">
        <v>410</v>
      </c>
      <c r="D3017" s="22" t="s">
        <v>5099</v>
      </c>
      <c r="E3017" s="22" t="s">
        <v>5100</v>
      </c>
      <c r="F3017" s="22" t="s">
        <v>5101</v>
      </c>
      <c r="G3017" s="22" t="s">
        <v>5102</v>
      </c>
      <c r="H3017" s="22" t="s">
        <v>5103</v>
      </c>
      <c r="I3017" s="22" t="s">
        <v>5104</v>
      </c>
      <c r="J3017" s="22"/>
      <c r="K3017" s="22"/>
      <c r="L3017" s="22"/>
      <c r="M3017" s="24" t="str">
        <f>CONCATENATE("Preet|",VLOOKUP(C3017,数据标准!E:AF,28,FALSE),"|",TRIM(D3017),"|",TRIM(D3017),"|",E3017,"|",SUBSTITUTE(SUBSTITUTE(F3017,CHAR(10),""),CHAR(13),""),"|")</f>
        <v>Preet|IP100002|IDN|IDN|印度尼西亚|印度尼西亚共和国|</v>
      </c>
    </row>
    <row r="3018" spans="1:13" s="17" customFormat="1" ht="12">
      <c r="A3018" s="10" t="s">
        <v>34</v>
      </c>
      <c r="B3018" s="22" t="s">
        <v>5105</v>
      </c>
      <c r="C3018" s="22" t="s">
        <v>410</v>
      </c>
      <c r="D3018" s="22" t="s">
        <v>5106</v>
      </c>
      <c r="E3018" s="22" t="s">
        <v>5107</v>
      </c>
      <c r="F3018" s="22" t="s">
        <v>5108</v>
      </c>
      <c r="G3018" s="22" t="s">
        <v>5109</v>
      </c>
      <c r="H3018" s="22" t="s">
        <v>5110</v>
      </c>
      <c r="I3018" s="22" t="s">
        <v>5111</v>
      </c>
      <c r="J3018" s="22"/>
      <c r="K3018" s="22"/>
      <c r="L3018" s="22"/>
      <c r="M3018" s="24" t="str">
        <f>CONCATENATE("Preet|",VLOOKUP(C3018,数据标准!E:AF,28,FALSE),"|",TRIM(D3018),"|",TRIM(D3018),"|",E3018,"|",SUBSTITUTE(SUBSTITUTE(F3018,CHAR(10),""),CHAR(13),""),"|")</f>
        <v>Preet|IP100002|IRN|IRN|伊朗|伊朗伊斯兰共和国|</v>
      </c>
    </row>
    <row r="3019" spans="1:13" s="17" customFormat="1" ht="12">
      <c r="A3019" s="10" t="s">
        <v>34</v>
      </c>
      <c r="B3019" s="22" t="s">
        <v>5112</v>
      </c>
      <c r="C3019" s="22" t="s">
        <v>410</v>
      </c>
      <c r="D3019" s="22" t="s">
        <v>5113</v>
      </c>
      <c r="E3019" s="22" t="s">
        <v>5114</v>
      </c>
      <c r="F3019" s="22" t="s">
        <v>5115</v>
      </c>
      <c r="G3019" s="22" t="s">
        <v>5116</v>
      </c>
      <c r="H3019" s="22" t="s">
        <v>5117</v>
      </c>
      <c r="I3019" s="22" t="s">
        <v>5118</v>
      </c>
      <c r="J3019" s="22"/>
      <c r="K3019" s="22"/>
      <c r="L3019" s="22"/>
      <c r="M3019" s="24" t="str">
        <f>CONCATENATE("Preet|",VLOOKUP(C3019,数据标准!E:AF,28,FALSE),"|",TRIM(D3019),"|",TRIM(D3019),"|",E3019,"|",SUBSTITUTE(SUBSTITUTE(F3019,CHAR(10),""),CHAR(13),""),"|")</f>
        <v>Preet|IP100002|IRQ|IRQ|伊拉克|伊拉克共和国|</v>
      </c>
    </row>
    <row r="3020" spans="1:13" s="17" customFormat="1" ht="12">
      <c r="A3020" s="10" t="s">
        <v>34</v>
      </c>
      <c r="B3020" s="22" t="s">
        <v>5119</v>
      </c>
      <c r="C3020" s="22" t="s">
        <v>410</v>
      </c>
      <c r="D3020" s="22" t="s">
        <v>5120</v>
      </c>
      <c r="E3020" s="22" t="s">
        <v>5121</v>
      </c>
      <c r="F3020" s="22" t="s">
        <v>5121</v>
      </c>
      <c r="G3020" s="22" t="s">
        <v>5122</v>
      </c>
      <c r="H3020" s="22" t="s">
        <v>5123</v>
      </c>
      <c r="I3020" s="22" t="s">
        <v>5124</v>
      </c>
      <c r="J3020" s="22"/>
      <c r="K3020" s="22"/>
      <c r="L3020" s="22"/>
      <c r="M3020" s="24" t="str">
        <f>CONCATENATE("Preet|",VLOOKUP(C3020,数据标准!E:AF,28,FALSE),"|",TRIM(D3020),"|",TRIM(D3020),"|",E3020,"|",SUBSTITUTE(SUBSTITUTE(F3020,CHAR(10),""),CHAR(13),""),"|")</f>
        <v>Preet|IP100002|IRL|IRL|爱尔兰|爱尔兰|</v>
      </c>
    </row>
    <row r="3021" spans="1:13" s="17" customFormat="1" ht="12">
      <c r="A3021" s="10" t="s">
        <v>34</v>
      </c>
      <c r="B3021" s="22" t="s">
        <v>5125</v>
      </c>
      <c r="C3021" s="22" t="s">
        <v>410</v>
      </c>
      <c r="D3021" s="22" t="s">
        <v>5126</v>
      </c>
      <c r="E3021" s="22" t="s">
        <v>5127</v>
      </c>
      <c r="F3021" s="22" t="s">
        <v>5128</v>
      </c>
      <c r="G3021" s="22" t="s">
        <v>5129</v>
      </c>
      <c r="H3021" s="22" t="s">
        <v>5130</v>
      </c>
      <c r="I3021" s="22" t="s">
        <v>5131</v>
      </c>
      <c r="J3021" s="22"/>
      <c r="K3021" s="22"/>
      <c r="L3021" s="22"/>
      <c r="M3021" s="24" t="str">
        <f>CONCATENATE("Preet|",VLOOKUP(C3021,数据标准!E:AF,28,FALSE),"|",TRIM(D3021),"|",TRIM(D3021),"|",E3021,"|",SUBSTITUTE(SUBSTITUTE(F3021,CHAR(10),""),CHAR(13),""),"|")</f>
        <v>Preet|IP100002|ISR|ISR|以色列|以色列国|</v>
      </c>
    </row>
    <row r="3022" spans="1:13" s="17" customFormat="1" ht="12">
      <c r="A3022" s="10" t="s">
        <v>34</v>
      </c>
      <c r="B3022" s="22" t="s">
        <v>5132</v>
      </c>
      <c r="C3022" s="22" t="s">
        <v>410</v>
      </c>
      <c r="D3022" s="22" t="s">
        <v>5133</v>
      </c>
      <c r="E3022" s="22" t="s">
        <v>5134</v>
      </c>
      <c r="F3022" s="22" t="s">
        <v>5135</v>
      </c>
      <c r="G3022" s="22" t="s">
        <v>5136</v>
      </c>
      <c r="H3022" s="22" t="s">
        <v>5137</v>
      </c>
      <c r="I3022" s="22" t="s">
        <v>5138</v>
      </c>
      <c r="J3022" s="22"/>
      <c r="K3022" s="22"/>
      <c r="L3022" s="22"/>
      <c r="M3022" s="24" t="str">
        <f>CONCATENATE("Preet|",VLOOKUP(C3022,数据标准!E:AF,28,FALSE),"|",TRIM(D3022),"|",TRIM(D3022),"|",E3022,"|",SUBSTITUTE(SUBSTITUTE(F3022,CHAR(10),""),CHAR(13),""),"|")</f>
        <v>Preet|IP100002|ITA|ITA|意大利|意大利共和国|</v>
      </c>
    </row>
    <row r="3023" spans="1:13" s="17" customFormat="1" ht="12">
      <c r="A3023" s="10" t="s">
        <v>34</v>
      </c>
      <c r="B3023" s="22" t="s">
        <v>5139</v>
      </c>
      <c r="C3023" s="22" t="s">
        <v>410</v>
      </c>
      <c r="D3023" s="22" t="s">
        <v>5140</v>
      </c>
      <c r="E3023" s="22" t="s">
        <v>5141</v>
      </c>
      <c r="F3023" s="22" t="s">
        <v>5142</v>
      </c>
      <c r="G3023" s="22" t="s">
        <v>5143</v>
      </c>
      <c r="H3023" s="22" t="s">
        <v>5144</v>
      </c>
      <c r="I3023" s="22" t="s">
        <v>5145</v>
      </c>
      <c r="J3023" s="22"/>
      <c r="K3023" s="22"/>
      <c r="L3023" s="22"/>
      <c r="M3023" s="24" t="str">
        <f>CONCATENATE("Preet|",VLOOKUP(C3023,数据标准!E:AF,28,FALSE),"|",TRIM(D3023),"|",TRIM(D3023),"|",E3023,"|",SUBSTITUTE(SUBSTITUTE(F3023,CHAR(10),""),CHAR(13),""),"|")</f>
        <v>Preet|IP100002|CIV|CIV|科特迪瓦|科特迪瓦共和国|</v>
      </c>
    </row>
    <row r="3024" spans="1:13" s="17" customFormat="1" ht="12">
      <c r="A3024" s="10" t="s">
        <v>34</v>
      </c>
      <c r="B3024" s="22" t="s">
        <v>5146</v>
      </c>
      <c r="C3024" s="22" t="s">
        <v>410</v>
      </c>
      <c r="D3024" s="22" t="s">
        <v>5147</v>
      </c>
      <c r="E3024" s="22" t="s">
        <v>5148</v>
      </c>
      <c r="F3024" s="22" t="s">
        <v>5148</v>
      </c>
      <c r="G3024" s="22" t="s">
        <v>5149</v>
      </c>
      <c r="H3024" s="22" t="s">
        <v>5150</v>
      </c>
      <c r="I3024" s="22" t="s">
        <v>5151</v>
      </c>
      <c r="J3024" s="22"/>
      <c r="K3024" s="22"/>
      <c r="L3024" s="22"/>
      <c r="M3024" s="24" t="str">
        <f>CONCATENATE("Preet|",VLOOKUP(C3024,数据标准!E:AF,28,FALSE),"|",TRIM(D3024),"|",TRIM(D3024),"|",E3024,"|",SUBSTITUTE(SUBSTITUTE(F3024,CHAR(10),""),CHAR(13),""),"|")</f>
        <v>Preet|IP100002|JAM|JAM|牙买加|牙买加|</v>
      </c>
    </row>
    <row r="3025" spans="1:13" s="17" customFormat="1" ht="12">
      <c r="A3025" s="10" t="s">
        <v>34</v>
      </c>
      <c r="B3025" s="22" t="s">
        <v>5152</v>
      </c>
      <c r="C3025" s="22" t="s">
        <v>410</v>
      </c>
      <c r="D3025" s="22" t="s">
        <v>5153</v>
      </c>
      <c r="E3025" s="22" t="s">
        <v>5154</v>
      </c>
      <c r="F3025" s="22" t="s">
        <v>5155</v>
      </c>
      <c r="G3025" s="22" t="s">
        <v>5156</v>
      </c>
      <c r="H3025" s="22" t="s">
        <v>5157</v>
      </c>
      <c r="I3025" s="22" t="s">
        <v>5158</v>
      </c>
      <c r="J3025" s="22"/>
      <c r="K3025" s="22"/>
      <c r="L3025" s="22"/>
      <c r="M3025" s="24" t="str">
        <f>CONCATENATE("Preet|",VLOOKUP(C3025,数据标准!E:AF,28,FALSE),"|",TRIM(D3025),"|",TRIM(D3025),"|",E3025,"|",SUBSTITUTE(SUBSTITUTE(F3025,CHAR(10),""),CHAR(13),""),"|")</f>
        <v>Preet|IP100002|JPN|JPN|日本|日本国|</v>
      </c>
    </row>
    <row r="3026" spans="1:13" s="17" customFormat="1" ht="12">
      <c r="A3026" s="10" t="s">
        <v>34</v>
      </c>
      <c r="B3026" s="22" t="s">
        <v>5159</v>
      </c>
      <c r="C3026" s="22" t="s">
        <v>410</v>
      </c>
      <c r="D3026" s="22" t="s">
        <v>5160</v>
      </c>
      <c r="E3026" s="22" t="s">
        <v>5161</v>
      </c>
      <c r="F3026" s="22" t="s">
        <v>5162</v>
      </c>
      <c r="G3026" s="22" t="s">
        <v>5163</v>
      </c>
      <c r="H3026" s="22" t="s">
        <v>5164</v>
      </c>
      <c r="I3026" s="22" t="s">
        <v>5165</v>
      </c>
      <c r="J3026" s="22"/>
      <c r="K3026" s="22"/>
      <c r="L3026" s="22"/>
      <c r="M3026" s="24" t="str">
        <f>CONCATENATE("Preet|",VLOOKUP(C3026,数据标准!E:AF,28,FALSE),"|",TRIM(D3026),"|",TRIM(D3026),"|",E3026,"|",SUBSTITUTE(SUBSTITUTE(F3026,CHAR(10),""),CHAR(13),""),"|")</f>
        <v>Preet|IP100002|KAZ|KAZ|哈萨克斯坦|哈萨克斯坦共和国|</v>
      </c>
    </row>
    <row r="3027" spans="1:13" s="17" customFormat="1" ht="12">
      <c r="A3027" s="10" t="s">
        <v>34</v>
      </c>
      <c r="B3027" s="22" t="s">
        <v>5166</v>
      </c>
      <c r="C3027" s="22" t="s">
        <v>410</v>
      </c>
      <c r="D3027" s="22" t="s">
        <v>5167</v>
      </c>
      <c r="E3027" s="22" t="s">
        <v>5168</v>
      </c>
      <c r="F3027" s="22" t="s">
        <v>5169</v>
      </c>
      <c r="G3027" s="22" t="s">
        <v>5170</v>
      </c>
      <c r="H3027" s="22" t="s">
        <v>5171</v>
      </c>
      <c r="I3027" s="22" t="s">
        <v>5172</v>
      </c>
      <c r="J3027" s="22"/>
      <c r="K3027" s="22"/>
      <c r="L3027" s="22"/>
      <c r="M3027" s="24" t="str">
        <f>CONCATENATE("Preet|",VLOOKUP(C3027,数据标准!E:AF,28,FALSE),"|",TRIM(D3027),"|",TRIM(D3027),"|",E3027,"|",SUBSTITUTE(SUBSTITUTE(F3027,CHAR(10),""),CHAR(13),""),"|")</f>
        <v>Preet|IP100002|JOR|JOR|约旦|约旦哈希姆王国|</v>
      </c>
    </row>
    <row r="3028" spans="1:13" s="17" customFormat="1" ht="12">
      <c r="A3028" s="10" t="s">
        <v>34</v>
      </c>
      <c r="B3028" s="22" t="s">
        <v>5173</v>
      </c>
      <c r="C3028" s="22" t="s">
        <v>410</v>
      </c>
      <c r="D3028" s="22" t="s">
        <v>5174</v>
      </c>
      <c r="E3028" s="22" t="s">
        <v>5175</v>
      </c>
      <c r="F3028" s="22" t="s">
        <v>5176</v>
      </c>
      <c r="G3028" s="22" t="s">
        <v>5177</v>
      </c>
      <c r="H3028" s="22" t="s">
        <v>5178</v>
      </c>
      <c r="I3028" s="22" t="s">
        <v>5179</v>
      </c>
      <c r="J3028" s="22"/>
      <c r="K3028" s="22"/>
      <c r="L3028" s="22"/>
      <c r="M3028" s="24" t="str">
        <f>CONCATENATE("Preet|",VLOOKUP(C3028,数据标准!E:AF,28,FALSE),"|",TRIM(D3028),"|",TRIM(D3028),"|",E3028,"|",SUBSTITUTE(SUBSTITUTE(F3028,CHAR(10),""),CHAR(13),""),"|")</f>
        <v>Preet|IP100002|KEN|KEN|肯尼亚|肯尼亚共和国|</v>
      </c>
    </row>
    <row r="3029" spans="1:13" s="17" customFormat="1" ht="12">
      <c r="A3029" s="10" t="s">
        <v>34</v>
      </c>
      <c r="B3029" s="22" t="s">
        <v>5180</v>
      </c>
      <c r="C3029" s="22" t="s">
        <v>410</v>
      </c>
      <c r="D3029" s="22" t="s">
        <v>5181</v>
      </c>
      <c r="E3029" s="22" t="s">
        <v>5182</v>
      </c>
      <c r="F3029" s="22" t="s">
        <v>5183</v>
      </c>
      <c r="G3029" s="22" t="s">
        <v>5184</v>
      </c>
      <c r="H3029" s="22" t="s">
        <v>5185</v>
      </c>
      <c r="I3029" s="22" t="s">
        <v>5186</v>
      </c>
      <c r="J3029" s="22"/>
      <c r="K3029" s="22"/>
      <c r="L3029" s="22"/>
      <c r="M3029" s="24" t="str">
        <f>CONCATENATE("Preet|",VLOOKUP(C3029,数据标准!E:AF,28,FALSE),"|",TRIM(D3029),"|",TRIM(D3029),"|",E3029,"|",SUBSTITUTE(SUBSTITUTE(F3029,CHAR(10),""),CHAR(13),""),"|")</f>
        <v>Preet|IP100002|PRK|PRK|朝鲜|朝鲜民主主义人民共和国|</v>
      </c>
    </row>
    <row r="3030" spans="1:13" s="17" customFormat="1" ht="12">
      <c r="A3030" s="10" t="s">
        <v>34</v>
      </c>
      <c r="B3030" s="22" t="s">
        <v>5187</v>
      </c>
      <c r="C3030" s="22" t="s">
        <v>410</v>
      </c>
      <c r="D3030" s="22" t="s">
        <v>5188</v>
      </c>
      <c r="E3030" s="22" t="s">
        <v>5189</v>
      </c>
      <c r="F3030" s="22" t="s">
        <v>5190</v>
      </c>
      <c r="G3030" s="22" t="s">
        <v>5191</v>
      </c>
      <c r="H3030" s="22" t="s">
        <v>5192</v>
      </c>
      <c r="I3030" s="22" t="s">
        <v>5193</v>
      </c>
      <c r="J3030" s="22"/>
      <c r="K3030" s="22"/>
      <c r="L3030" s="22"/>
      <c r="M3030" s="24" t="str">
        <f>CONCATENATE("Preet|",VLOOKUP(C3030,数据标准!E:AF,28,FALSE),"|",TRIM(D3030),"|",TRIM(D3030),"|",E3030,"|",SUBSTITUTE(SUBSTITUTE(F3030,CHAR(10),""),CHAR(13),""),"|")</f>
        <v>Preet|IP100002|KOR|KOR|韩国|大韩民国|</v>
      </c>
    </row>
    <row r="3031" spans="1:13" s="17" customFormat="1" ht="12">
      <c r="A3031" s="10" t="s">
        <v>34</v>
      </c>
      <c r="B3031" s="22" t="s">
        <v>5194</v>
      </c>
      <c r="C3031" s="22" t="s">
        <v>410</v>
      </c>
      <c r="D3031" s="22" t="s">
        <v>5195</v>
      </c>
      <c r="E3031" s="22" t="s">
        <v>5196</v>
      </c>
      <c r="F3031" s="22" t="s">
        <v>5197</v>
      </c>
      <c r="G3031" s="22" t="s">
        <v>5198</v>
      </c>
      <c r="H3031" s="22" t="s">
        <v>5199</v>
      </c>
      <c r="I3031" s="22" t="s">
        <v>5200</v>
      </c>
      <c r="J3031" s="22"/>
      <c r="K3031" s="22"/>
      <c r="L3031" s="22"/>
      <c r="M3031" s="24" t="str">
        <f>CONCATENATE("Preet|",VLOOKUP(C3031,数据标准!E:AF,28,FALSE),"|",TRIM(D3031),"|",TRIM(D3031),"|",E3031,"|",SUBSTITUTE(SUBSTITUTE(F3031,CHAR(10),""),CHAR(13),""),"|")</f>
        <v>Preet|IP100002|KWT|KWT|科威特|科威特国|</v>
      </c>
    </row>
    <row r="3032" spans="1:13" s="17" customFormat="1" ht="12">
      <c r="A3032" s="10" t="s">
        <v>34</v>
      </c>
      <c r="B3032" s="22" t="s">
        <v>5201</v>
      </c>
      <c r="C3032" s="22" t="s">
        <v>410</v>
      </c>
      <c r="D3032" s="22" t="s">
        <v>5202</v>
      </c>
      <c r="E3032" s="22" t="s">
        <v>5203</v>
      </c>
      <c r="F3032" s="22" t="s">
        <v>5204</v>
      </c>
      <c r="G3032" s="22" t="s">
        <v>5205</v>
      </c>
      <c r="H3032" s="22" t="s">
        <v>5206</v>
      </c>
      <c r="I3032" s="22" t="s">
        <v>5207</v>
      </c>
      <c r="J3032" s="22"/>
      <c r="K3032" s="22"/>
      <c r="L3032" s="22"/>
      <c r="M3032" s="24" t="str">
        <f>CONCATENATE("Preet|",VLOOKUP(C3032,数据标准!E:AF,28,FALSE),"|",TRIM(D3032),"|",TRIM(D3032),"|",E3032,"|",SUBSTITUTE(SUBSTITUTE(F3032,CHAR(10),""),CHAR(13),""),"|")</f>
        <v>Preet|IP100002|KGZ|KGZ|吉尔吉斯斯坦|吉尔吉斯共和国|</v>
      </c>
    </row>
    <row r="3033" spans="1:13" s="17" customFormat="1" ht="12">
      <c r="A3033" s="10" t="s">
        <v>34</v>
      </c>
      <c r="B3033" s="22" t="s">
        <v>5208</v>
      </c>
      <c r="C3033" s="22" t="s">
        <v>410</v>
      </c>
      <c r="D3033" s="22" t="s">
        <v>5209</v>
      </c>
      <c r="E3033" s="22" t="s">
        <v>5210</v>
      </c>
      <c r="F3033" s="22" t="s">
        <v>5211</v>
      </c>
      <c r="G3033" s="22" t="s">
        <v>5212</v>
      </c>
      <c r="H3033" s="22" t="s">
        <v>5213</v>
      </c>
      <c r="I3033" s="22" t="s">
        <v>5214</v>
      </c>
      <c r="J3033" s="22"/>
      <c r="K3033" s="22"/>
      <c r="L3033" s="22"/>
      <c r="M3033" s="24" t="str">
        <f>CONCATENATE("Preet|",VLOOKUP(C3033,数据标准!E:AF,28,FALSE),"|",TRIM(D3033),"|",TRIM(D3033),"|",E3033,"|",SUBSTITUTE(SUBSTITUTE(F3033,CHAR(10),""),CHAR(13),""),"|")</f>
        <v>Preet|IP100002|LAO|LAO|老挝|老挝人民民主共和国|</v>
      </c>
    </row>
    <row r="3034" spans="1:13" s="17" customFormat="1" ht="12">
      <c r="A3034" s="10" t="s">
        <v>34</v>
      </c>
      <c r="B3034" s="22" t="s">
        <v>5215</v>
      </c>
      <c r="C3034" s="22" t="s">
        <v>410</v>
      </c>
      <c r="D3034" s="22" t="s">
        <v>5216</v>
      </c>
      <c r="E3034" s="22" t="s">
        <v>5217</v>
      </c>
      <c r="F3034" s="22" t="s">
        <v>5218</v>
      </c>
      <c r="G3034" s="22" t="s">
        <v>5219</v>
      </c>
      <c r="H3034" s="22" t="s">
        <v>5220</v>
      </c>
      <c r="I3034" s="22" t="s">
        <v>5221</v>
      </c>
      <c r="J3034" s="22"/>
      <c r="K3034" s="22"/>
      <c r="L3034" s="22"/>
      <c r="M3034" s="24" t="str">
        <f>CONCATENATE("Preet|",VLOOKUP(C3034,数据标准!E:AF,28,FALSE),"|",TRIM(D3034),"|",TRIM(D3034),"|",E3034,"|",SUBSTITUTE(SUBSTITUTE(F3034,CHAR(10),""),CHAR(13),""),"|")</f>
        <v>Preet|IP100002|LBN|LBN|黎巴嫩|黎巴嫩共和国|</v>
      </c>
    </row>
    <row r="3035" spans="1:13" s="17" customFormat="1" ht="12">
      <c r="A3035" s="10" t="s">
        <v>34</v>
      </c>
      <c r="B3035" s="22" t="s">
        <v>5222</v>
      </c>
      <c r="C3035" s="22" t="s">
        <v>410</v>
      </c>
      <c r="D3035" s="22" t="s">
        <v>5223</v>
      </c>
      <c r="E3035" s="22" t="s">
        <v>5224</v>
      </c>
      <c r="F3035" s="22" t="s">
        <v>5225</v>
      </c>
      <c r="G3035" s="22" t="s">
        <v>5226</v>
      </c>
      <c r="H3035" s="22" t="s">
        <v>5227</v>
      </c>
      <c r="I3035" s="22" t="s">
        <v>5228</v>
      </c>
      <c r="J3035" s="22"/>
      <c r="K3035" s="22"/>
      <c r="L3035" s="22"/>
      <c r="M3035" s="24" t="str">
        <f>CONCATENATE("Preet|",VLOOKUP(C3035,数据标准!E:AF,28,FALSE),"|",TRIM(D3035),"|",TRIM(D3035),"|",E3035,"|",SUBSTITUTE(SUBSTITUTE(F3035,CHAR(10),""),CHAR(13),""),"|")</f>
        <v>Preet|IP100002|LSO|LSO|莱索托|莱索托王国|</v>
      </c>
    </row>
    <row r="3036" spans="1:13" s="17" customFormat="1" ht="12">
      <c r="A3036" s="10" t="s">
        <v>34</v>
      </c>
      <c r="B3036" s="22" t="s">
        <v>5229</v>
      </c>
      <c r="C3036" s="22" t="s">
        <v>410</v>
      </c>
      <c r="D3036" s="22" t="s">
        <v>5230</v>
      </c>
      <c r="E3036" s="22" t="s">
        <v>5231</v>
      </c>
      <c r="F3036" s="22" t="s">
        <v>5232</v>
      </c>
      <c r="G3036" s="22" t="s">
        <v>5233</v>
      </c>
      <c r="H3036" s="22" t="s">
        <v>5234</v>
      </c>
      <c r="I3036" s="22" t="s">
        <v>5235</v>
      </c>
      <c r="J3036" s="22"/>
      <c r="K3036" s="22"/>
      <c r="L3036" s="22"/>
      <c r="M3036" s="24" t="str">
        <f>CONCATENATE("Preet|",VLOOKUP(C3036,数据标准!E:AF,28,FALSE),"|",TRIM(D3036),"|",TRIM(D3036),"|",E3036,"|",SUBSTITUTE(SUBSTITUTE(F3036,CHAR(10),""),CHAR(13),""),"|")</f>
        <v>Preet|IP100002|LVA|LVA|拉脱维亚|拉脱维亚共和国|</v>
      </c>
    </row>
    <row r="3037" spans="1:13" s="17" customFormat="1" ht="12">
      <c r="A3037" s="10" t="s">
        <v>34</v>
      </c>
      <c r="B3037" s="22" t="s">
        <v>5236</v>
      </c>
      <c r="C3037" s="22" t="s">
        <v>410</v>
      </c>
      <c r="D3037" s="22" t="s">
        <v>5237</v>
      </c>
      <c r="E3037" s="22" t="s">
        <v>5238</v>
      </c>
      <c r="F3037" s="22" t="s">
        <v>5239</v>
      </c>
      <c r="G3037" s="22" t="s">
        <v>5240</v>
      </c>
      <c r="H3037" s="22" t="s">
        <v>5241</v>
      </c>
      <c r="I3037" s="22" t="s">
        <v>5242</v>
      </c>
      <c r="J3037" s="22"/>
      <c r="K3037" s="22"/>
      <c r="L3037" s="22"/>
      <c r="M3037" s="24" t="str">
        <f>CONCATENATE("Preet|",VLOOKUP(C3037,数据标准!E:AF,28,FALSE),"|",TRIM(D3037),"|",TRIM(D3037),"|",E3037,"|",SUBSTITUTE(SUBSTITUTE(F3037,CHAR(10),""),CHAR(13),""),"|")</f>
        <v>Preet|IP100002|LBR|LBR|利比里亚|利比里亚共和国|</v>
      </c>
    </row>
    <row r="3038" spans="1:13" s="17" customFormat="1" ht="12">
      <c r="A3038" s="10" t="s">
        <v>34</v>
      </c>
      <c r="B3038" s="22" t="s">
        <v>5243</v>
      </c>
      <c r="C3038" s="22" t="s">
        <v>410</v>
      </c>
      <c r="D3038" s="22" t="s">
        <v>5244</v>
      </c>
      <c r="E3038" s="22" t="s">
        <v>5245</v>
      </c>
      <c r="F3038" s="22" t="s">
        <v>5246</v>
      </c>
      <c r="G3038" s="22" t="s">
        <v>5247</v>
      </c>
      <c r="H3038" s="22" t="s">
        <v>5248</v>
      </c>
      <c r="I3038" s="22" t="s">
        <v>5249</v>
      </c>
      <c r="J3038" s="22"/>
      <c r="K3038" s="22"/>
      <c r="L3038" s="22"/>
      <c r="M3038" s="24" t="str">
        <f>CONCATENATE("Preet|",VLOOKUP(C3038,数据标准!E:AF,28,FALSE),"|",TRIM(D3038),"|",TRIM(D3038),"|",E3038,"|",SUBSTITUTE(SUBSTITUTE(F3038,CHAR(10),""),CHAR(13),""),"|")</f>
        <v>Preet|IP100002|LBY|LBY|利比亚|大阿拉伯利比亚人民社会主义民众国|</v>
      </c>
    </row>
    <row r="3039" spans="1:13" s="17" customFormat="1" ht="12">
      <c r="A3039" s="10" t="s">
        <v>34</v>
      </c>
      <c r="B3039" s="22" t="s">
        <v>5250</v>
      </c>
      <c r="C3039" s="22" t="s">
        <v>410</v>
      </c>
      <c r="D3039" s="22" t="s">
        <v>5251</v>
      </c>
      <c r="E3039" s="22" t="s">
        <v>5252</v>
      </c>
      <c r="F3039" s="22" t="s">
        <v>5253</v>
      </c>
      <c r="G3039" s="22" t="s">
        <v>5254</v>
      </c>
      <c r="H3039" s="22" t="s">
        <v>5255</v>
      </c>
      <c r="I3039" s="22" t="s">
        <v>5256</v>
      </c>
      <c r="J3039" s="22"/>
      <c r="K3039" s="22"/>
      <c r="L3039" s="22"/>
      <c r="M3039" s="24" t="str">
        <f>CONCATENATE("Preet|",VLOOKUP(C3039,数据标准!E:AF,28,FALSE),"|",TRIM(D3039),"|",TRIM(D3039),"|",E3039,"|",SUBSTITUTE(SUBSTITUTE(F3039,CHAR(10),""),CHAR(13),""),"|")</f>
        <v>Preet|IP100002|LIE|LIE|列支敦士登|列支敦士登公国|</v>
      </c>
    </row>
    <row r="3040" spans="1:13" s="17" customFormat="1" ht="12">
      <c r="A3040" s="10" t="s">
        <v>34</v>
      </c>
      <c r="B3040" s="22" t="s">
        <v>5257</v>
      </c>
      <c r="C3040" s="22" t="s">
        <v>410</v>
      </c>
      <c r="D3040" s="22" t="s">
        <v>5258</v>
      </c>
      <c r="E3040" s="22" t="s">
        <v>5259</v>
      </c>
      <c r="F3040" s="22" t="s">
        <v>5260</v>
      </c>
      <c r="G3040" s="22" t="s">
        <v>5261</v>
      </c>
      <c r="H3040" s="22" t="s">
        <v>5262</v>
      </c>
      <c r="I3040" s="22" t="s">
        <v>5263</v>
      </c>
      <c r="J3040" s="22"/>
      <c r="K3040" s="22"/>
      <c r="L3040" s="22"/>
      <c r="M3040" s="24" t="str">
        <f>CONCATENATE("Preet|",VLOOKUP(C3040,数据标准!E:AF,28,FALSE),"|",TRIM(D3040),"|",TRIM(D3040),"|",E3040,"|",SUBSTITUTE(SUBSTITUTE(F3040,CHAR(10),""),CHAR(13),""),"|")</f>
        <v>Preet|IP100002|LTU|LTU|立陶宛|立陶宛共和国|</v>
      </c>
    </row>
    <row r="3041" spans="1:13" s="17" customFormat="1" ht="12">
      <c r="A3041" s="10" t="s">
        <v>34</v>
      </c>
      <c r="B3041" s="22" t="s">
        <v>5264</v>
      </c>
      <c r="C3041" s="22" t="s">
        <v>410</v>
      </c>
      <c r="D3041" s="22" t="s">
        <v>5265</v>
      </c>
      <c r="E3041" s="22" t="s">
        <v>5266</v>
      </c>
      <c r="F3041" s="22" t="s">
        <v>5267</v>
      </c>
      <c r="G3041" s="22" t="s">
        <v>5268</v>
      </c>
      <c r="H3041" s="22" t="s">
        <v>5269</v>
      </c>
      <c r="I3041" s="22" t="s">
        <v>5270</v>
      </c>
      <c r="J3041" s="22"/>
      <c r="K3041" s="22"/>
      <c r="L3041" s="22"/>
      <c r="M3041" s="24" t="str">
        <f>CONCATENATE("Preet|",VLOOKUP(C3041,数据标准!E:AF,28,FALSE),"|",TRIM(D3041),"|",TRIM(D3041),"|",E3041,"|",SUBSTITUTE(SUBSTITUTE(F3041,CHAR(10),""),CHAR(13),""),"|")</f>
        <v>Preet|IP100002|LUX|LUX|卢森堡|卢森堡大公国|</v>
      </c>
    </row>
    <row r="3042" spans="1:13" s="17" customFormat="1" ht="12">
      <c r="A3042" s="10" t="s">
        <v>34</v>
      </c>
      <c r="B3042" s="22" t="s">
        <v>5271</v>
      </c>
      <c r="C3042" s="22" t="s">
        <v>410</v>
      </c>
      <c r="D3042" s="22" t="s">
        <v>5272</v>
      </c>
      <c r="E3042" s="22" t="s">
        <v>5273</v>
      </c>
      <c r="F3042" s="22" t="s">
        <v>5274</v>
      </c>
      <c r="G3042" s="22" t="s">
        <v>5275</v>
      </c>
      <c r="H3042" s="22" t="s">
        <v>5276</v>
      </c>
      <c r="I3042" s="22" t="s">
        <v>5277</v>
      </c>
      <c r="J3042" s="22"/>
      <c r="K3042" s="22"/>
      <c r="L3042" s="22"/>
      <c r="M3042" s="24" t="str">
        <f>CONCATENATE("Preet|",VLOOKUP(C3042,数据标准!E:AF,28,FALSE),"|",TRIM(D3042),"|",TRIM(D3042),"|",E3042,"|",SUBSTITUTE(SUBSTITUTE(F3042,CHAR(10),""),CHAR(13),""),"|")</f>
        <v>Preet|IP100002|MAC|MAC|澳门|中国澳门特别行政区|</v>
      </c>
    </row>
    <row r="3043" spans="1:13" s="17" customFormat="1" ht="12">
      <c r="A3043" s="10" t="s">
        <v>34</v>
      </c>
      <c r="B3043" s="22" t="s">
        <v>5278</v>
      </c>
      <c r="C3043" s="22" t="s">
        <v>410</v>
      </c>
      <c r="D3043" s="22" t="s">
        <v>5279</v>
      </c>
      <c r="E3043" s="22" t="s">
        <v>5280</v>
      </c>
      <c r="F3043" s="22" t="s">
        <v>5281</v>
      </c>
      <c r="G3043" s="22" t="s">
        <v>5282</v>
      </c>
      <c r="H3043" s="22" t="s">
        <v>5283</v>
      </c>
      <c r="I3043" s="22" t="s">
        <v>5284</v>
      </c>
      <c r="J3043" s="22"/>
      <c r="K3043" s="22"/>
      <c r="L3043" s="22"/>
      <c r="M3043" s="24" t="str">
        <f>CONCATENATE("Preet|",VLOOKUP(C3043,数据标准!E:AF,28,FALSE),"|",TRIM(D3043),"|",TRIM(D3043),"|",E3043,"|",SUBSTITUTE(SUBSTITUTE(F3043,CHAR(10),""),CHAR(13),""),"|")</f>
        <v>Preet|IP100002|MDG|MDG|马达加斯加|马达加斯加共和国|</v>
      </c>
    </row>
    <row r="3044" spans="1:13" s="17" customFormat="1" ht="12">
      <c r="A3044" s="10" t="s">
        <v>34</v>
      </c>
      <c r="B3044" s="22" t="s">
        <v>5285</v>
      </c>
      <c r="C3044" s="22" t="s">
        <v>410</v>
      </c>
      <c r="D3044" s="22" t="s">
        <v>5286</v>
      </c>
      <c r="E3044" s="22" t="s">
        <v>5287</v>
      </c>
      <c r="F3044" s="22" t="s">
        <v>5288</v>
      </c>
      <c r="G3044" s="22" t="s">
        <v>5289</v>
      </c>
      <c r="H3044" s="22" t="s">
        <v>5290</v>
      </c>
      <c r="I3044" s="22" t="s">
        <v>5291</v>
      </c>
      <c r="J3044" s="22"/>
      <c r="K3044" s="22"/>
      <c r="L3044" s="22"/>
      <c r="M3044" s="24" t="str">
        <f>CONCATENATE("Preet|",VLOOKUP(C3044,数据标准!E:AF,28,FALSE),"|",TRIM(D3044),"|",TRIM(D3044),"|",E3044,"|",SUBSTITUTE(SUBSTITUTE(F3044,CHAR(10),""),CHAR(13),""),"|")</f>
        <v>Preet|IP100002|MWI|MWI|马拉维|马拉维共和国|</v>
      </c>
    </row>
    <row r="3045" spans="1:13" s="17" customFormat="1" ht="12">
      <c r="A3045" s="10" t="s">
        <v>34</v>
      </c>
      <c r="B3045" s="22" t="s">
        <v>5292</v>
      </c>
      <c r="C3045" s="22" t="s">
        <v>410</v>
      </c>
      <c r="D3045" s="22" t="s">
        <v>5293</v>
      </c>
      <c r="E3045" s="22" t="s">
        <v>5294</v>
      </c>
      <c r="F3045" s="22" t="s">
        <v>5294</v>
      </c>
      <c r="G3045" s="22" t="s">
        <v>5295</v>
      </c>
      <c r="H3045" s="22" t="s">
        <v>5296</v>
      </c>
      <c r="I3045" s="22" t="s">
        <v>5297</v>
      </c>
      <c r="J3045" s="22"/>
      <c r="K3045" s="22"/>
      <c r="L3045" s="22"/>
      <c r="M3045" s="24" t="str">
        <f>CONCATENATE("Preet|",VLOOKUP(C3045,数据标准!E:AF,28,FALSE),"|",TRIM(D3045),"|",TRIM(D3045),"|",E3045,"|",SUBSTITUTE(SUBSTITUTE(F3045,CHAR(10),""),CHAR(13),""),"|")</f>
        <v>Preet|IP100002|MYS|MYS|马来西亚|马来西亚|</v>
      </c>
    </row>
    <row r="3046" spans="1:13" s="17" customFormat="1" ht="12">
      <c r="A3046" s="10" t="s">
        <v>34</v>
      </c>
      <c r="B3046" s="22" t="s">
        <v>5298</v>
      </c>
      <c r="C3046" s="22" t="s">
        <v>410</v>
      </c>
      <c r="D3046" s="22" t="s">
        <v>5299</v>
      </c>
      <c r="E3046" s="22" t="s">
        <v>5300</v>
      </c>
      <c r="F3046" s="22" t="s">
        <v>5301</v>
      </c>
      <c r="G3046" s="22" t="s">
        <v>5302</v>
      </c>
      <c r="H3046" s="22" t="s">
        <v>5303</v>
      </c>
      <c r="I3046" s="22" t="s">
        <v>5304</v>
      </c>
      <c r="J3046" s="22"/>
      <c r="K3046" s="22"/>
      <c r="L3046" s="22"/>
      <c r="M3046" s="24" t="str">
        <f>CONCATENATE("Preet|",VLOOKUP(C3046,数据标准!E:AF,28,FALSE),"|",TRIM(D3046),"|",TRIM(D3046),"|",E3046,"|",SUBSTITUTE(SUBSTITUTE(F3046,CHAR(10),""),CHAR(13),""),"|")</f>
        <v>Preet|IP100002|MDV|MDV|马尔代夫|马尔代夫共和国|</v>
      </c>
    </row>
    <row r="3047" spans="1:13" s="17" customFormat="1" ht="12">
      <c r="A3047" s="10" t="s">
        <v>34</v>
      </c>
      <c r="B3047" s="22" t="s">
        <v>5305</v>
      </c>
      <c r="C3047" s="22" t="s">
        <v>410</v>
      </c>
      <c r="D3047" s="22" t="s">
        <v>5306</v>
      </c>
      <c r="E3047" s="22" t="s">
        <v>5307</v>
      </c>
      <c r="F3047" s="22" t="s">
        <v>5308</v>
      </c>
      <c r="G3047" s="22" t="s">
        <v>5309</v>
      </c>
      <c r="H3047" s="22" t="s">
        <v>5310</v>
      </c>
      <c r="I3047" s="22" t="s">
        <v>5311</v>
      </c>
      <c r="J3047" s="22"/>
      <c r="K3047" s="22"/>
      <c r="L3047" s="22"/>
      <c r="M3047" s="24" t="str">
        <f>CONCATENATE("Preet|",VLOOKUP(C3047,数据标准!E:AF,28,FALSE),"|",TRIM(D3047),"|",TRIM(D3047),"|",E3047,"|",SUBSTITUTE(SUBSTITUTE(F3047,CHAR(10),""),CHAR(13),""),"|")</f>
        <v>Preet|IP100002|MLI|MLI|马里|马里共和国|</v>
      </c>
    </row>
    <row r="3048" spans="1:13" s="17" customFormat="1" ht="12">
      <c r="A3048" s="10" t="s">
        <v>34</v>
      </c>
      <c r="B3048" s="22" t="s">
        <v>5312</v>
      </c>
      <c r="C3048" s="22" t="s">
        <v>410</v>
      </c>
      <c r="D3048" s="22" t="s">
        <v>5313</v>
      </c>
      <c r="E3048" s="22" t="s">
        <v>5314</v>
      </c>
      <c r="F3048" s="22" t="s">
        <v>5315</v>
      </c>
      <c r="G3048" s="22" t="s">
        <v>5316</v>
      </c>
      <c r="H3048" s="22" t="s">
        <v>5317</v>
      </c>
      <c r="I3048" s="22" t="s">
        <v>5318</v>
      </c>
      <c r="J3048" s="22"/>
      <c r="K3048" s="22"/>
      <c r="L3048" s="22"/>
      <c r="M3048" s="24" t="str">
        <f>CONCATENATE("Preet|",VLOOKUP(C3048,数据标准!E:AF,28,FALSE),"|",TRIM(D3048),"|",TRIM(D3048),"|",E3048,"|",SUBSTITUTE(SUBSTITUTE(F3048,CHAR(10),""),CHAR(13),""),"|")</f>
        <v>Preet|IP100002|MLT|MLT|马耳他|马耳他共和国|</v>
      </c>
    </row>
    <row r="3049" spans="1:13" s="17" customFormat="1" ht="12">
      <c r="A3049" s="10" t="s">
        <v>34</v>
      </c>
      <c r="B3049" s="22" t="s">
        <v>5319</v>
      </c>
      <c r="C3049" s="22" t="s">
        <v>410</v>
      </c>
      <c r="D3049" s="22" t="s">
        <v>5320</v>
      </c>
      <c r="E3049" s="22" t="s">
        <v>5321</v>
      </c>
      <c r="F3049" s="22" t="s">
        <v>5321</v>
      </c>
      <c r="G3049" s="22" t="s">
        <v>5322</v>
      </c>
      <c r="H3049" s="22" t="s">
        <v>5323</v>
      </c>
      <c r="I3049" s="22" t="s">
        <v>5324</v>
      </c>
      <c r="J3049" s="22"/>
      <c r="K3049" s="22"/>
      <c r="L3049" s="22"/>
      <c r="M3049" s="24" t="str">
        <f>CONCATENATE("Preet|",VLOOKUP(C3049,数据标准!E:AF,28,FALSE),"|",TRIM(D3049),"|",TRIM(D3049),"|",E3049,"|",SUBSTITUTE(SUBSTITUTE(F3049,CHAR(10),""),CHAR(13),""),"|")</f>
        <v>Preet|IP100002|MTQ|MTQ|马提尼克|马提尼克|</v>
      </c>
    </row>
    <row r="3050" spans="1:13" s="17" customFormat="1" ht="12">
      <c r="A3050" s="10" t="s">
        <v>34</v>
      </c>
      <c r="B3050" s="22" t="s">
        <v>5325</v>
      </c>
      <c r="C3050" s="22" t="s">
        <v>410</v>
      </c>
      <c r="D3050" s="22" t="s">
        <v>5326</v>
      </c>
      <c r="E3050" s="22" t="s">
        <v>5327</v>
      </c>
      <c r="F3050" s="22" t="s">
        <v>5328</v>
      </c>
      <c r="G3050" s="22" t="s">
        <v>5329</v>
      </c>
      <c r="H3050" s="22" t="s">
        <v>5330</v>
      </c>
      <c r="I3050" s="22" t="s">
        <v>5331</v>
      </c>
      <c r="J3050" s="22"/>
      <c r="K3050" s="22"/>
      <c r="L3050" s="22"/>
      <c r="M3050" s="24" t="str">
        <f>CONCATENATE("Preet|",VLOOKUP(C3050,数据标准!E:AF,28,FALSE),"|",TRIM(D3050),"|",TRIM(D3050),"|",E3050,"|",SUBSTITUTE(SUBSTITUTE(F3050,CHAR(10),""),CHAR(13),""),"|")</f>
        <v>Preet|IP100002|MRT|MRT|毛里塔尼亚|毛里塔尼亚伊斯兰共和国|</v>
      </c>
    </row>
    <row r="3051" spans="1:13" s="17" customFormat="1" ht="12">
      <c r="A3051" s="10" t="s">
        <v>34</v>
      </c>
      <c r="B3051" s="22" t="s">
        <v>5332</v>
      </c>
      <c r="C3051" s="22" t="s">
        <v>410</v>
      </c>
      <c r="D3051" s="22" t="s">
        <v>5333</v>
      </c>
      <c r="E3051" s="22" t="s">
        <v>5334</v>
      </c>
      <c r="F3051" s="22" t="s">
        <v>5335</v>
      </c>
      <c r="G3051" s="22" t="s">
        <v>5336</v>
      </c>
      <c r="H3051" s="22" t="s">
        <v>5337</v>
      </c>
      <c r="I3051" s="22" t="s">
        <v>5338</v>
      </c>
      <c r="J3051" s="22"/>
      <c r="K3051" s="22"/>
      <c r="L3051" s="22"/>
      <c r="M3051" s="24" t="str">
        <f>CONCATENATE("Preet|",VLOOKUP(C3051,数据标准!E:AF,28,FALSE),"|",TRIM(D3051),"|",TRIM(D3051),"|",E3051,"|",SUBSTITUTE(SUBSTITUTE(F3051,CHAR(10),""),CHAR(13),""),"|")</f>
        <v>Preet|IP100002|MUS|MUS|毛里求斯|毛里求斯共和国|</v>
      </c>
    </row>
    <row r="3052" spans="1:13" s="17" customFormat="1" ht="12">
      <c r="A3052" s="10" t="s">
        <v>34</v>
      </c>
      <c r="B3052" s="22" t="s">
        <v>5339</v>
      </c>
      <c r="C3052" s="22" t="s">
        <v>410</v>
      </c>
      <c r="D3052" s="22" t="s">
        <v>5340</v>
      </c>
      <c r="E3052" s="22" t="s">
        <v>5341</v>
      </c>
      <c r="F3052" s="22" t="s">
        <v>5342</v>
      </c>
      <c r="G3052" s="22" t="s">
        <v>5343</v>
      </c>
      <c r="H3052" s="22" t="s">
        <v>5344</v>
      </c>
      <c r="I3052" s="22" t="s">
        <v>5345</v>
      </c>
      <c r="J3052" s="22"/>
      <c r="K3052" s="22"/>
      <c r="L3052" s="22"/>
      <c r="M3052" s="24" t="str">
        <f>CONCATENATE("Preet|",VLOOKUP(C3052,数据标准!E:AF,28,FALSE),"|",TRIM(D3052),"|",TRIM(D3052),"|",E3052,"|",SUBSTITUTE(SUBSTITUTE(F3052,CHAR(10),""),CHAR(13),""),"|")</f>
        <v>Preet|IP100002|MEX|MEX|墨西哥|墨西哥合众国|</v>
      </c>
    </row>
    <row r="3053" spans="1:13" s="17" customFormat="1" ht="12">
      <c r="A3053" s="10" t="s">
        <v>34</v>
      </c>
      <c r="B3053" s="22" t="s">
        <v>5346</v>
      </c>
      <c r="C3053" s="22" t="s">
        <v>410</v>
      </c>
      <c r="D3053" s="22" t="s">
        <v>5347</v>
      </c>
      <c r="E3053" s="22" t="s">
        <v>5348</v>
      </c>
      <c r="F3053" s="22" t="s">
        <v>5349</v>
      </c>
      <c r="G3053" s="22" t="s">
        <v>5350</v>
      </c>
      <c r="H3053" s="22" t="s">
        <v>5351</v>
      </c>
      <c r="I3053" s="22" t="s">
        <v>5352</v>
      </c>
      <c r="J3053" s="22"/>
      <c r="K3053" s="22"/>
      <c r="L3053" s="22"/>
      <c r="M3053" s="24" t="str">
        <f>CONCATENATE("Preet|",VLOOKUP(C3053,数据标准!E:AF,28,FALSE),"|",TRIM(D3053),"|",TRIM(D3053),"|",E3053,"|",SUBSTITUTE(SUBSTITUTE(F3053,CHAR(10),""),CHAR(13),""),"|")</f>
        <v>Preet|IP100002|MCO|MCO|摩纳哥|摩纳哥公国|</v>
      </c>
    </row>
    <row r="3054" spans="1:13" s="17" customFormat="1" ht="12">
      <c r="A3054" s="10" t="s">
        <v>34</v>
      </c>
      <c r="B3054" s="22" t="s">
        <v>5353</v>
      </c>
      <c r="C3054" s="22" t="s">
        <v>410</v>
      </c>
      <c r="D3054" s="22" t="s">
        <v>5354</v>
      </c>
      <c r="E3054" s="22" t="s">
        <v>5355</v>
      </c>
      <c r="F3054" s="22" t="s">
        <v>5356</v>
      </c>
      <c r="G3054" s="22" t="s">
        <v>5357</v>
      </c>
      <c r="H3054" s="22" t="s">
        <v>5358</v>
      </c>
      <c r="I3054" s="22" t="s">
        <v>5359</v>
      </c>
      <c r="J3054" s="22"/>
      <c r="K3054" s="22"/>
      <c r="L3054" s="22"/>
      <c r="M3054" s="24" t="str">
        <f>CONCATENATE("Preet|",VLOOKUP(C3054,数据标准!E:AF,28,FALSE),"|",TRIM(D3054),"|",TRIM(D3054),"|",E3054,"|",SUBSTITUTE(SUBSTITUTE(F3054,CHAR(10),""),CHAR(13),""),"|")</f>
        <v>Preet|IP100002|MNG|MNG|蒙古|蒙古国|</v>
      </c>
    </row>
    <row r="3055" spans="1:13" s="17" customFormat="1" ht="12">
      <c r="A3055" s="10" t="s">
        <v>34</v>
      </c>
      <c r="B3055" s="22" t="s">
        <v>5360</v>
      </c>
      <c r="C3055" s="22" t="s">
        <v>410</v>
      </c>
      <c r="D3055" s="22" t="s">
        <v>5361</v>
      </c>
      <c r="E3055" s="22" t="s">
        <v>5362</v>
      </c>
      <c r="F3055" s="22" t="s">
        <v>5363</v>
      </c>
      <c r="G3055" s="22" t="s">
        <v>5364</v>
      </c>
      <c r="H3055" s="22" t="s">
        <v>5365</v>
      </c>
      <c r="I3055" s="22" t="s">
        <v>5366</v>
      </c>
      <c r="J3055" s="22"/>
      <c r="K3055" s="22"/>
      <c r="L3055" s="22"/>
      <c r="M3055" s="24" t="str">
        <f>CONCATENATE("Preet|",VLOOKUP(C3055,数据标准!E:AF,28,FALSE),"|",TRIM(D3055),"|",TRIM(D3055),"|",E3055,"|",SUBSTITUTE(SUBSTITUTE(F3055,CHAR(10),""),CHAR(13),""),"|")</f>
        <v>Preet|IP100002|MDA|MDA|摩尔多瓦|摩尔多瓦共和国|</v>
      </c>
    </row>
    <row r="3056" spans="1:13" s="17" customFormat="1" ht="12">
      <c r="A3056" s="10" t="s">
        <v>34</v>
      </c>
      <c r="B3056" s="22" t="s">
        <v>5367</v>
      </c>
      <c r="C3056" s="22" t="s">
        <v>410</v>
      </c>
      <c r="D3056" s="22" t="s">
        <v>5368</v>
      </c>
      <c r="E3056" s="22" t="s">
        <v>5369</v>
      </c>
      <c r="F3056" s="22" t="s">
        <v>5370</v>
      </c>
      <c r="G3056" s="22" t="s">
        <v>5371</v>
      </c>
      <c r="H3056" s="22" t="s">
        <v>5372</v>
      </c>
      <c r="I3056" s="22" t="s">
        <v>5373</v>
      </c>
      <c r="J3056" s="22"/>
      <c r="K3056" s="22"/>
      <c r="L3056" s="22"/>
      <c r="M3056" s="24" t="str">
        <f>CONCATENATE("Preet|",VLOOKUP(C3056,数据标准!E:AF,28,FALSE),"|",TRIM(D3056),"|",TRIM(D3056),"|",E3056,"|",SUBSTITUTE(SUBSTITUTE(F3056,CHAR(10),""),CHAR(13),""),"|")</f>
        <v>Preet|IP100002|MNE|MNE|黑山|黑山共和国|</v>
      </c>
    </row>
    <row r="3057" spans="1:13" s="17" customFormat="1" ht="12">
      <c r="A3057" s="10" t="s">
        <v>34</v>
      </c>
      <c r="B3057" s="22" t="s">
        <v>5374</v>
      </c>
      <c r="C3057" s="22" t="s">
        <v>410</v>
      </c>
      <c r="D3057" s="22" t="s">
        <v>5375</v>
      </c>
      <c r="E3057" s="22" t="s">
        <v>5376</v>
      </c>
      <c r="F3057" s="22" t="s">
        <v>5376</v>
      </c>
      <c r="G3057" s="22" t="s">
        <v>5377</v>
      </c>
      <c r="H3057" s="22" t="s">
        <v>5378</v>
      </c>
      <c r="I3057" s="22" t="s">
        <v>5379</v>
      </c>
      <c r="J3057" s="22"/>
      <c r="K3057" s="22"/>
      <c r="L3057" s="22"/>
      <c r="M3057" s="24" t="str">
        <f>CONCATENATE("Preet|",VLOOKUP(C3057,数据标准!E:AF,28,FALSE),"|",TRIM(D3057),"|",TRIM(D3057),"|",E3057,"|",SUBSTITUTE(SUBSTITUTE(F3057,CHAR(10),""),CHAR(13),""),"|")</f>
        <v>Preet|IP100002|MSR|MSR|蒙特塞拉特|蒙特塞拉特|</v>
      </c>
    </row>
    <row r="3058" spans="1:13" s="17" customFormat="1" ht="12">
      <c r="A3058" s="10" t="s">
        <v>34</v>
      </c>
      <c r="B3058" s="22" t="s">
        <v>5380</v>
      </c>
      <c r="C3058" s="22" t="s">
        <v>410</v>
      </c>
      <c r="D3058" s="22" t="s">
        <v>5381</v>
      </c>
      <c r="E3058" s="22" t="s">
        <v>5382</v>
      </c>
      <c r="F3058" s="22" t="s">
        <v>5383</v>
      </c>
      <c r="G3058" s="22" t="s">
        <v>5384</v>
      </c>
      <c r="H3058" s="22" t="s">
        <v>5385</v>
      </c>
      <c r="I3058" s="22" t="s">
        <v>5386</v>
      </c>
      <c r="J3058" s="22"/>
      <c r="K3058" s="22"/>
      <c r="L3058" s="22"/>
      <c r="M3058" s="24" t="str">
        <f>CONCATENATE("Preet|",VLOOKUP(C3058,数据标准!E:AF,28,FALSE),"|",TRIM(D3058),"|",TRIM(D3058),"|",E3058,"|",SUBSTITUTE(SUBSTITUTE(F3058,CHAR(10),""),CHAR(13),""),"|")</f>
        <v>Preet|IP100002|MAR|MAR|摩洛哥|摩洛哥王国|</v>
      </c>
    </row>
    <row r="3059" spans="1:13" s="17" customFormat="1" ht="12">
      <c r="A3059" s="10" t="s">
        <v>34</v>
      </c>
      <c r="B3059" s="22" t="s">
        <v>5387</v>
      </c>
      <c r="C3059" s="22" t="s">
        <v>410</v>
      </c>
      <c r="D3059" s="22" t="s">
        <v>5388</v>
      </c>
      <c r="E3059" s="22" t="s">
        <v>5389</v>
      </c>
      <c r="F3059" s="22" t="s">
        <v>5390</v>
      </c>
      <c r="G3059" s="22" t="s">
        <v>5391</v>
      </c>
      <c r="H3059" s="22" t="s">
        <v>5392</v>
      </c>
      <c r="I3059" s="22" t="s">
        <v>5393</v>
      </c>
      <c r="J3059" s="22"/>
      <c r="K3059" s="22"/>
      <c r="L3059" s="22"/>
      <c r="M3059" s="24" t="str">
        <f>CONCATENATE("Preet|",VLOOKUP(C3059,数据标准!E:AF,28,FALSE),"|",TRIM(D3059),"|",TRIM(D3059),"|",E3059,"|",SUBSTITUTE(SUBSTITUTE(F3059,CHAR(10),""),CHAR(13),""),"|")</f>
        <v>Preet|IP100002|MOZ|MOZ|莫桑比克|莫桑比克共和国|</v>
      </c>
    </row>
    <row r="3060" spans="1:13" s="17" customFormat="1" ht="12">
      <c r="A3060" s="10" t="s">
        <v>34</v>
      </c>
      <c r="B3060" s="22" t="s">
        <v>5394</v>
      </c>
      <c r="C3060" s="22" t="s">
        <v>410</v>
      </c>
      <c r="D3060" s="22" t="s">
        <v>5395</v>
      </c>
      <c r="E3060" s="22" t="s">
        <v>5396</v>
      </c>
      <c r="F3060" s="22" t="s">
        <v>5397</v>
      </c>
      <c r="G3060" s="22" t="s">
        <v>5398</v>
      </c>
      <c r="H3060" s="22" t="s">
        <v>5399</v>
      </c>
      <c r="I3060" s="22" t="s">
        <v>5400</v>
      </c>
      <c r="J3060" s="22"/>
      <c r="K3060" s="22"/>
      <c r="L3060" s="22"/>
      <c r="M3060" s="24" t="str">
        <f>CONCATENATE("Preet|",VLOOKUP(C3060,数据标准!E:AF,28,FALSE),"|",TRIM(D3060),"|",TRIM(D3060),"|",E3060,"|",SUBSTITUTE(SUBSTITUTE(F3060,CHAR(10),""),CHAR(13),""),"|")</f>
        <v>Preet|IP100002|OMN|OMN|阿曼|阿曼苏丹国|</v>
      </c>
    </row>
    <row r="3061" spans="1:13" s="17" customFormat="1" ht="12">
      <c r="A3061" s="10" t="s">
        <v>34</v>
      </c>
      <c r="B3061" s="22" t="s">
        <v>5401</v>
      </c>
      <c r="C3061" s="22" t="s">
        <v>410</v>
      </c>
      <c r="D3061" s="22" t="s">
        <v>5402</v>
      </c>
      <c r="E3061" s="22" t="s">
        <v>5403</v>
      </c>
      <c r="F3061" s="22" t="s">
        <v>5404</v>
      </c>
      <c r="G3061" s="22" t="s">
        <v>5405</v>
      </c>
      <c r="H3061" s="22" t="s">
        <v>5406</v>
      </c>
      <c r="I3061" s="22" t="s">
        <v>5407</v>
      </c>
      <c r="J3061" s="22"/>
      <c r="K3061" s="22"/>
      <c r="L3061" s="22"/>
      <c r="M3061" s="24" t="str">
        <f>CONCATENATE("Preet|",VLOOKUP(C3061,数据标准!E:AF,28,FALSE),"|",TRIM(D3061),"|",TRIM(D3061),"|",E3061,"|",SUBSTITUTE(SUBSTITUTE(F3061,CHAR(10),""),CHAR(13),""),"|")</f>
        <v>Preet|IP100002|NAM|NAM|纳米比亚|纳米比亚共和国|</v>
      </c>
    </row>
    <row r="3062" spans="1:13" s="17" customFormat="1" ht="12">
      <c r="A3062" s="10" t="s">
        <v>34</v>
      </c>
      <c r="B3062" s="22" t="s">
        <v>5408</v>
      </c>
      <c r="C3062" s="22" t="s">
        <v>410</v>
      </c>
      <c r="D3062" s="22" t="s">
        <v>5409</v>
      </c>
      <c r="E3062" s="22" t="s">
        <v>5410</v>
      </c>
      <c r="F3062" s="22" t="s">
        <v>5411</v>
      </c>
      <c r="G3062" s="22" t="s">
        <v>5412</v>
      </c>
      <c r="H3062" s="22" t="s">
        <v>5413</v>
      </c>
      <c r="I3062" s="22" t="s">
        <v>5414</v>
      </c>
      <c r="J3062" s="22"/>
      <c r="K3062" s="22"/>
      <c r="L3062" s="22"/>
      <c r="M3062" s="24" t="str">
        <f>CONCATENATE("Preet|",VLOOKUP(C3062,数据标准!E:AF,28,FALSE),"|",TRIM(D3062),"|",TRIM(D3062),"|",E3062,"|",SUBSTITUTE(SUBSTITUTE(F3062,CHAR(10),""),CHAR(13),""),"|")</f>
        <v>Preet|IP100002|NRU|NRU|瑙鲁|瑙鲁共和国|</v>
      </c>
    </row>
    <row r="3063" spans="1:13" s="17" customFormat="1" ht="12">
      <c r="A3063" s="10" t="s">
        <v>34</v>
      </c>
      <c r="B3063" s="22" t="s">
        <v>5415</v>
      </c>
      <c r="C3063" s="22" t="s">
        <v>410</v>
      </c>
      <c r="D3063" s="22" t="s">
        <v>5416</v>
      </c>
      <c r="E3063" s="22" t="s">
        <v>5417</v>
      </c>
      <c r="F3063" s="22" t="s">
        <v>5418</v>
      </c>
      <c r="G3063" s="22" t="s">
        <v>5419</v>
      </c>
      <c r="H3063" s="22" t="s">
        <v>5420</v>
      </c>
      <c r="I3063" s="22" t="s">
        <v>5421</v>
      </c>
      <c r="J3063" s="22"/>
      <c r="K3063" s="22"/>
      <c r="L3063" s="22"/>
      <c r="M3063" s="24" t="str">
        <f>CONCATENATE("Preet|",VLOOKUP(C3063,数据标准!E:AF,28,FALSE),"|",TRIM(D3063),"|",TRIM(D3063),"|",E3063,"|",SUBSTITUTE(SUBSTITUTE(F3063,CHAR(10),""),CHAR(13),""),"|")</f>
        <v>Preet|IP100002|NPL|NPL|尼泊尔|尼泊尔王国|</v>
      </c>
    </row>
    <row r="3064" spans="1:13" s="17" customFormat="1" ht="12">
      <c r="A3064" s="10" t="s">
        <v>34</v>
      </c>
      <c r="B3064" s="22" t="s">
        <v>5422</v>
      </c>
      <c r="C3064" s="22" t="s">
        <v>410</v>
      </c>
      <c r="D3064" s="22" t="s">
        <v>5423</v>
      </c>
      <c r="E3064" s="22" t="s">
        <v>5424</v>
      </c>
      <c r="F3064" s="22" t="s">
        <v>5425</v>
      </c>
      <c r="G3064" s="22" t="s">
        <v>5426</v>
      </c>
      <c r="H3064" s="22" t="s">
        <v>5427</v>
      </c>
      <c r="I3064" s="22" t="s">
        <v>5428</v>
      </c>
      <c r="J3064" s="22"/>
      <c r="K3064" s="22"/>
      <c r="L3064" s="22"/>
      <c r="M3064" s="24" t="str">
        <f>CONCATENATE("Preet|",VLOOKUP(C3064,数据标准!E:AF,28,FALSE),"|",TRIM(D3064),"|",TRIM(D3064),"|",E3064,"|",SUBSTITUTE(SUBSTITUTE(F3064,CHAR(10),""),CHAR(13),""),"|")</f>
        <v>Preet|IP100002|NLD|NLD|荷兰|荷兰王国|</v>
      </c>
    </row>
    <row r="3065" spans="1:13" s="17" customFormat="1" ht="12">
      <c r="A3065" s="10" t="s">
        <v>34</v>
      </c>
      <c r="B3065" s="22" t="s">
        <v>5429</v>
      </c>
      <c r="C3065" s="22" t="s">
        <v>410</v>
      </c>
      <c r="D3065" s="22" t="s">
        <v>5430</v>
      </c>
      <c r="E3065" s="22" t="s">
        <v>5431</v>
      </c>
      <c r="F3065" s="22" t="s">
        <v>5431</v>
      </c>
      <c r="G3065" s="22" t="s">
        <v>5432</v>
      </c>
      <c r="H3065" s="22" t="s">
        <v>5433</v>
      </c>
      <c r="I3065" s="22" t="s">
        <v>5434</v>
      </c>
      <c r="J3065" s="22"/>
      <c r="K3065" s="22"/>
      <c r="L3065" s="22"/>
      <c r="M3065" s="24" t="str">
        <f>CONCATENATE("Preet|",VLOOKUP(C3065,数据标准!E:AF,28,FALSE),"|",TRIM(D3065),"|",TRIM(D3065),"|",E3065,"|",SUBSTITUTE(SUBSTITUTE(F3065,CHAR(10),""),CHAR(13),""),"|")</f>
        <v>Preet|IP100002|ANT|ANT|荷属安的列斯|荷属安的列斯|</v>
      </c>
    </row>
    <row r="3066" spans="1:13" s="17" customFormat="1" ht="12">
      <c r="A3066" s="10" t="s">
        <v>34</v>
      </c>
      <c r="B3066" s="22" t="s">
        <v>5435</v>
      </c>
      <c r="C3066" s="22" t="s">
        <v>410</v>
      </c>
      <c r="D3066" s="22" t="s">
        <v>5436</v>
      </c>
      <c r="E3066" s="22" t="s">
        <v>5437</v>
      </c>
      <c r="F3066" s="22" t="s">
        <v>5437</v>
      </c>
      <c r="G3066" s="22" t="s">
        <v>5438</v>
      </c>
      <c r="H3066" s="22" t="s">
        <v>5439</v>
      </c>
      <c r="I3066" s="22" t="s">
        <v>5440</v>
      </c>
      <c r="J3066" s="22"/>
      <c r="K3066" s="22"/>
      <c r="L3066" s="22"/>
      <c r="M3066" s="24" t="str">
        <f>CONCATENATE("Preet|",VLOOKUP(C3066,数据标准!E:AF,28,FALSE),"|",TRIM(D3066),"|",TRIM(D3066),"|",E3066,"|",SUBSTITUTE(SUBSTITUTE(F3066,CHAR(10),""),CHAR(13),""),"|")</f>
        <v>Preet|IP100002|ABW|ABW|阿鲁巴|阿鲁巴|</v>
      </c>
    </row>
    <row r="3067" spans="1:13" s="17" customFormat="1" ht="12">
      <c r="A3067" s="10" t="s">
        <v>34</v>
      </c>
      <c r="B3067" s="22" t="s">
        <v>5441</v>
      </c>
      <c r="C3067" s="22" t="s">
        <v>410</v>
      </c>
      <c r="D3067" s="22" t="s">
        <v>5442</v>
      </c>
      <c r="E3067" s="22" t="s">
        <v>5443</v>
      </c>
      <c r="F3067" s="22" t="s">
        <v>5443</v>
      </c>
      <c r="G3067" s="22" t="s">
        <v>5444</v>
      </c>
      <c r="H3067" s="22" t="s">
        <v>5445</v>
      </c>
      <c r="I3067" s="22" t="s">
        <v>5446</v>
      </c>
      <c r="J3067" s="22"/>
      <c r="K3067" s="22"/>
      <c r="L3067" s="22"/>
      <c r="M3067" s="24" t="str">
        <f>CONCATENATE("Preet|",VLOOKUP(C3067,数据标准!E:AF,28,FALSE),"|",TRIM(D3067),"|",TRIM(D3067),"|",E3067,"|",SUBSTITUTE(SUBSTITUTE(F3067,CHAR(10),""),CHAR(13),""),"|")</f>
        <v>Preet|IP100002|NCL|NCL|新喀里多尼亚|新喀里多尼亚|</v>
      </c>
    </row>
    <row r="3068" spans="1:13" s="17" customFormat="1" ht="12">
      <c r="A3068" s="10" t="s">
        <v>34</v>
      </c>
      <c r="B3068" s="22" t="s">
        <v>5447</v>
      </c>
      <c r="C3068" s="22" t="s">
        <v>410</v>
      </c>
      <c r="D3068" s="22" t="s">
        <v>5448</v>
      </c>
      <c r="E3068" s="22" t="s">
        <v>5449</v>
      </c>
      <c r="F3068" s="22" t="s">
        <v>5450</v>
      </c>
      <c r="G3068" s="22" t="s">
        <v>5451</v>
      </c>
      <c r="H3068" s="22" t="s">
        <v>5452</v>
      </c>
      <c r="I3068" s="22" t="s">
        <v>5453</v>
      </c>
      <c r="J3068" s="22"/>
      <c r="K3068" s="22"/>
      <c r="L3068" s="22"/>
      <c r="M3068" s="24" t="str">
        <f>CONCATENATE("Preet|",VLOOKUP(C3068,数据标准!E:AF,28,FALSE),"|",TRIM(D3068),"|",TRIM(D3068),"|",E3068,"|",SUBSTITUTE(SUBSTITUTE(F3068,CHAR(10),""),CHAR(13),""),"|")</f>
        <v>Preet|IP100002|VUT|VUT|瓦努阿图|瓦努阿图共和国|</v>
      </c>
    </row>
    <row r="3069" spans="1:13" s="17" customFormat="1" ht="12">
      <c r="A3069" s="10" t="s">
        <v>34</v>
      </c>
      <c r="B3069" s="22" t="s">
        <v>5454</v>
      </c>
      <c r="C3069" s="22" t="s">
        <v>410</v>
      </c>
      <c r="D3069" s="22" t="s">
        <v>5455</v>
      </c>
      <c r="E3069" s="22" t="s">
        <v>5456</v>
      </c>
      <c r="F3069" s="22" t="s">
        <v>5456</v>
      </c>
      <c r="G3069" s="22" t="s">
        <v>5457</v>
      </c>
      <c r="H3069" s="22" t="s">
        <v>5458</v>
      </c>
      <c r="I3069" s="22" t="s">
        <v>5459</v>
      </c>
      <c r="J3069" s="22"/>
      <c r="K3069" s="22"/>
      <c r="L3069" s="22"/>
      <c r="M3069" s="24" t="str">
        <f>CONCATENATE("Preet|",VLOOKUP(C3069,数据标准!E:AF,28,FALSE),"|",TRIM(D3069),"|",TRIM(D3069),"|",E3069,"|",SUBSTITUTE(SUBSTITUTE(F3069,CHAR(10),""),CHAR(13),""),"|")</f>
        <v>Preet|IP100002|NZL|NZL|新西兰|新西兰|</v>
      </c>
    </row>
    <row r="3070" spans="1:13" s="17" customFormat="1" ht="12">
      <c r="A3070" s="10" t="s">
        <v>34</v>
      </c>
      <c r="B3070" s="22" t="s">
        <v>5460</v>
      </c>
      <c r="C3070" s="22" t="s">
        <v>410</v>
      </c>
      <c r="D3070" s="22" t="s">
        <v>5461</v>
      </c>
      <c r="E3070" s="22" t="s">
        <v>5462</v>
      </c>
      <c r="F3070" s="22" t="s">
        <v>5463</v>
      </c>
      <c r="G3070" s="22" t="s">
        <v>5464</v>
      </c>
      <c r="H3070" s="22" t="s">
        <v>5465</v>
      </c>
      <c r="I3070" s="22" t="s">
        <v>5466</v>
      </c>
      <c r="J3070" s="22"/>
      <c r="K3070" s="22"/>
      <c r="L3070" s="22"/>
      <c r="M3070" s="24" t="str">
        <f>CONCATENATE("Preet|",VLOOKUP(C3070,数据标准!E:AF,28,FALSE),"|",TRIM(D3070),"|",TRIM(D3070),"|",E3070,"|",SUBSTITUTE(SUBSTITUTE(F3070,CHAR(10),""),CHAR(13),""),"|")</f>
        <v>Preet|IP100002|NIC|NIC|尼加拉瓜|尼加拉瓜共和国|</v>
      </c>
    </row>
    <row r="3071" spans="1:13" s="17" customFormat="1" ht="12">
      <c r="A3071" s="10" t="s">
        <v>34</v>
      </c>
      <c r="B3071" s="22" t="s">
        <v>5467</v>
      </c>
      <c r="C3071" s="22" t="s">
        <v>410</v>
      </c>
      <c r="D3071" s="22" t="s">
        <v>5468</v>
      </c>
      <c r="E3071" s="22" t="s">
        <v>5469</v>
      </c>
      <c r="F3071" s="22" t="s">
        <v>5470</v>
      </c>
      <c r="G3071" s="22" t="s">
        <v>5471</v>
      </c>
      <c r="H3071" s="22" t="s">
        <v>5472</v>
      </c>
      <c r="I3071" s="22" t="s">
        <v>5473</v>
      </c>
      <c r="J3071" s="22"/>
      <c r="K3071" s="22"/>
      <c r="L3071" s="22"/>
      <c r="M3071" s="24" t="str">
        <f>CONCATENATE("Preet|",VLOOKUP(C3071,数据标准!E:AF,28,FALSE),"|",TRIM(D3071),"|",TRIM(D3071),"|",E3071,"|",SUBSTITUTE(SUBSTITUTE(F3071,CHAR(10),""),CHAR(13),""),"|")</f>
        <v>Preet|IP100002|NER|NER|尼日尔|尼日尔共和国|</v>
      </c>
    </row>
    <row r="3072" spans="1:13" s="17" customFormat="1" ht="12">
      <c r="A3072" s="10" t="s">
        <v>34</v>
      </c>
      <c r="B3072" s="22" t="s">
        <v>5474</v>
      </c>
      <c r="C3072" s="22" t="s">
        <v>410</v>
      </c>
      <c r="D3072" s="22" t="s">
        <v>5475</v>
      </c>
      <c r="E3072" s="22" t="s">
        <v>5476</v>
      </c>
      <c r="F3072" s="22" t="s">
        <v>5477</v>
      </c>
      <c r="G3072" s="22" t="s">
        <v>5478</v>
      </c>
      <c r="H3072" s="22" t="s">
        <v>5479</v>
      </c>
      <c r="I3072" s="22" t="s">
        <v>5480</v>
      </c>
      <c r="J3072" s="22"/>
      <c r="K3072" s="22"/>
      <c r="L3072" s="22"/>
      <c r="M3072" s="24" t="str">
        <f>CONCATENATE("Preet|",VLOOKUP(C3072,数据标准!E:AF,28,FALSE),"|",TRIM(D3072),"|",TRIM(D3072),"|",E3072,"|",SUBSTITUTE(SUBSTITUTE(F3072,CHAR(10),""),CHAR(13),""),"|")</f>
        <v>Preet|IP100002|NGA|NGA|尼日利亚|尼日利亚联邦共和国|</v>
      </c>
    </row>
    <row r="3073" spans="1:13" s="17" customFormat="1" ht="12">
      <c r="A3073" s="10" t="s">
        <v>34</v>
      </c>
      <c r="B3073" s="22" t="s">
        <v>5481</v>
      </c>
      <c r="C3073" s="22" t="s">
        <v>410</v>
      </c>
      <c r="D3073" s="22" t="s">
        <v>5482</v>
      </c>
      <c r="E3073" s="22" t="s">
        <v>5483</v>
      </c>
      <c r="F3073" s="22" t="s">
        <v>5483</v>
      </c>
      <c r="G3073" s="22" t="s">
        <v>5484</v>
      </c>
      <c r="H3073" s="22" t="s">
        <v>5485</v>
      </c>
      <c r="I3073" s="22" t="s">
        <v>5486</v>
      </c>
      <c r="J3073" s="22"/>
      <c r="K3073" s="22"/>
      <c r="L3073" s="22"/>
      <c r="M3073" s="24" t="str">
        <f>CONCATENATE("Preet|",VLOOKUP(C3073,数据标准!E:AF,28,FALSE),"|",TRIM(D3073),"|",TRIM(D3073),"|",E3073,"|",SUBSTITUTE(SUBSTITUTE(F3073,CHAR(10),""),CHAR(13),""),"|")</f>
        <v>Preet|IP100002|NIU|NIU|纽埃|纽埃|</v>
      </c>
    </row>
    <row r="3074" spans="1:13" s="17" customFormat="1" ht="12">
      <c r="A3074" s="10" t="s">
        <v>34</v>
      </c>
      <c r="B3074" s="22" t="s">
        <v>5487</v>
      </c>
      <c r="C3074" s="22" t="s">
        <v>410</v>
      </c>
      <c r="D3074" s="22" t="s">
        <v>5488</v>
      </c>
      <c r="E3074" s="22" t="s">
        <v>5489</v>
      </c>
      <c r="F3074" s="22" t="s">
        <v>5489</v>
      </c>
      <c r="G3074" s="22" t="s">
        <v>5490</v>
      </c>
      <c r="H3074" s="22" t="s">
        <v>5491</v>
      </c>
      <c r="I3074" s="22" t="s">
        <v>5492</v>
      </c>
      <c r="J3074" s="22"/>
      <c r="K3074" s="22"/>
      <c r="L3074" s="22"/>
      <c r="M3074" s="24" t="str">
        <f>CONCATENATE("Preet|",VLOOKUP(C3074,数据标准!E:AF,28,FALSE),"|",TRIM(D3074),"|",TRIM(D3074),"|",E3074,"|",SUBSTITUTE(SUBSTITUTE(F3074,CHAR(10),""),CHAR(13),""),"|")</f>
        <v>Preet|IP100002|NFK|NFK|诺福克岛|诺福克岛|</v>
      </c>
    </row>
    <row r="3075" spans="1:13" s="17" customFormat="1" ht="12">
      <c r="A3075" s="10" t="s">
        <v>34</v>
      </c>
      <c r="B3075" s="22" t="s">
        <v>5493</v>
      </c>
      <c r="C3075" s="22" t="s">
        <v>410</v>
      </c>
      <c r="D3075" s="22" t="s">
        <v>5494</v>
      </c>
      <c r="E3075" s="22" t="s">
        <v>5495</v>
      </c>
      <c r="F3075" s="22" t="s">
        <v>5496</v>
      </c>
      <c r="G3075" s="22" t="s">
        <v>5497</v>
      </c>
      <c r="H3075" s="22" t="s">
        <v>5498</v>
      </c>
      <c r="I3075" s="22" t="s">
        <v>5499</v>
      </c>
      <c r="J3075" s="22"/>
      <c r="K3075" s="22"/>
      <c r="L3075" s="22"/>
      <c r="M3075" s="24" t="str">
        <f>CONCATENATE("Preet|",VLOOKUP(C3075,数据标准!E:AF,28,FALSE),"|",TRIM(D3075),"|",TRIM(D3075),"|",E3075,"|",SUBSTITUTE(SUBSTITUTE(F3075,CHAR(10),""),CHAR(13),""),"|")</f>
        <v>Preet|IP100002|NOR|NOR|挪威|挪威王国|</v>
      </c>
    </row>
    <row r="3076" spans="1:13" s="17" customFormat="1" ht="12">
      <c r="A3076" s="10" t="s">
        <v>34</v>
      </c>
      <c r="B3076" s="22" t="s">
        <v>5500</v>
      </c>
      <c r="C3076" s="22" t="s">
        <v>410</v>
      </c>
      <c r="D3076" s="22" t="s">
        <v>5501</v>
      </c>
      <c r="E3076" s="22" t="s">
        <v>5502</v>
      </c>
      <c r="F3076" s="22" t="s">
        <v>5503</v>
      </c>
      <c r="G3076" s="22" t="s">
        <v>5504</v>
      </c>
      <c r="H3076" s="22" t="s">
        <v>5505</v>
      </c>
      <c r="I3076" s="22" t="s">
        <v>5506</v>
      </c>
      <c r="J3076" s="22"/>
      <c r="K3076" s="22"/>
      <c r="L3076" s="22"/>
      <c r="M3076" s="24" t="str">
        <f>CONCATENATE("Preet|",VLOOKUP(C3076,数据标准!E:AF,28,FALSE),"|",TRIM(D3076),"|",TRIM(D3076),"|",E3076,"|",SUBSTITUTE(SUBSTITUTE(F3076,CHAR(10),""),CHAR(13),""),"|")</f>
        <v>Preet|IP100002|MNP|MNP|北马里亚纳|北马里亚纳自由联邦|</v>
      </c>
    </row>
    <row r="3077" spans="1:13" s="17" customFormat="1" ht="12">
      <c r="A3077" s="10" t="s">
        <v>34</v>
      </c>
      <c r="B3077" s="22" t="s">
        <v>5507</v>
      </c>
      <c r="C3077" s="22" t="s">
        <v>410</v>
      </c>
      <c r="D3077" s="22" t="s">
        <v>5508</v>
      </c>
      <c r="E3077" s="22" t="s">
        <v>5509</v>
      </c>
      <c r="F3077" s="22" t="s">
        <v>5509</v>
      </c>
      <c r="G3077" s="22" t="s">
        <v>5510</v>
      </c>
      <c r="H3077" s="22" t="s">
        <v>5511</v>
      </c>
      <c r="I3077" s="22" t="s">
        <v>5512</v>
      </c>
      <c r="J3077" s="22"/>
      <c r="K3077" s="22"/>
      <c r="L3077" s="22"/>
      <c r="M3077" s="24" t="str">
        <f>CONCATENATE("Preet|",VLOOKUP(C3077,数据标准!E:AF,28,FALSE),"|",TRIM(D3077),"|",TRIM(D3077),"|",E3077,"|",SUBSTITUTE(SUBSTITUTE(F3077,CHAR(10),""),CHAR(13),""),"|")</f>
        <v>Preet|IP100002|UMI|UMI|美国本土外小岛屿|美国本土外小岛屿|</v>
      </c>
    </row>
    <row r="3078" spans="1:13" s="17" customFormat="1" ht="12">
      <c r="A3078" s="10" t="s">
        <v>34</v>
      </c>
      <c r="B3078" s="22" t="s">
        <v>5513</v>
      </c>
      <c r="C3078" s="22" t="s">
        <v>410</v>
      </c>
      <c r="D3078" s="22" t="s">
        <v>5514</v>
      </c>
      <c r="E3078" s="22" t="s">
        <v>5515</v>
      </c>
      <c r="F3078" s="22" t="s">
        <v>5515</v>
      </c>
      <c r="G3078" s="22" t="s">
        <v>5516</v>
      </c>
      <c r="H3078" s="22" t="s">
        <v>5517</v>
      </c>
      <c r="I3078" s="22" t="s">
        <v>5518</v>
      </c>
      <c r="J3078" s="22"/>
      <c r="K3078" s="22"/>
      <c r="L3078" s="22"/>
      <c r="M3078" s="24" t="str">
        <f>CONCATENATE("Preet|",VLOOKUP(C3078,数据标准!E:AF,28,FALSE),"|",TRIM(D3078),"|",TRIM(D3078),"|",E3078,"|",SUBSTITUTE(SUBSTITUTE(F3078,CHAR(10),""),CHAR(13),""),"|")</f>
        <v>Preet|IP100002|FSM|FSM|密克罗尼西亚联邦|密克罗尼西亚联邦|</v>
      </c>
    </row>
    <row r="3079" spans="1:13" s="17" customFormat="1" ht="12">
      <c r="A3079" s="10" t="s">
        <v>34</v>
      </c>
      <c r="B3079" s="22" t="s">
        <v>5519</v>
      </c>
      <c r="C3079" s="22" t="s">
        <v>410</v>
      </c>
      <c r="D3079" s="22" t="s">
        <v>5520</v>
      </c>
      <c r="E3079" s="22" t="s">
        <v>5521</v>
      </c>
      <c r="F3079" s="22" t="s">
        <v>5522</v>
      </c>
      <c r="G3079" s="22" t="s">
        <v>5523</v>
      </c>
      <c r="H3079" s="22" t="s">
        <v>5524</v>
      </c>
      <c r="I3079" s="22" t="s">
        <v>5525</v>
      </c>
      <c r="J3079" s="22"/>
      <c r="K3079" s="22"/>
      <c r="L3079" s="22"/>
      <c r="M3079" s="24" t="str">
        <f>CONCATENATE("Preet|",VLOOKUP(C3079,数据标准!E:AF,28,FALSE),"|",TRIM(D3079),"|",TRIM(D3079),"|",E3079,"|",SUBSTITUTE(SUBSTITUTE(F3079,CHAR(10),""),CHAR(13),""),"|")</f>
        <v>Preet|IP100002|MHL|MHL|马绍尔群岛|马绍尔群岛共和国|</v>
      </c>
    </row>
    <row r="3080" spans="1:13" s="17" customFormat="1" ht="12">
      <c r="A3080" s="10" t="s">
        <v>34</v>
      </c>
      <c r="B3080" s="22" t="s">
        <v>5526</v>
      </c>
      <c r="C3080" s="22" t="s">
        <v>410</v>
      </c>
      <c r="D3080" s="22" t="s">
        <v>5527</v>
      </c>
      <c r="E3080" s="22" t="s">
        <v>5528</v>
      </c>
      <c r="F3080" s="22" t="s">
        <v>5529</v>
      </c>
      <c r="G3080" s="22" t="s">
        <v>5530</v>
      </c>
      <c r="H3080" s="22" t="s">
        <v>5531</v>
      </c>
      <c r="I3080" s="22" t="s">
        <v>5532</v>
      </c>
      <c r="J3080" s="22"/>
      <c r="K3080" s="22"/>
      <c r="L3080" s="22"/>
      <c r="M3080" s="24" t="str">
        <f>CONCATENATE("Preet|",VLOOKUP(C3080,数据标准!E:AF,28,FALSE),"|",TRIM(D3080),"|",TRIM(D3080),"|",E3080,"|",SUBSTITUTE(SUBSTITUTE(F3080,CHAR(10),""),CHAR(13),""),"|")</f>
        <v>Preet|IP100002|PLW|PLW|帕劳|帕劳共和国|</v>
      </c>
    </row>
    <row r="3081" spans="1:13" s="17" customFormat="1" ht="12">
      <c r="A3081" s="10" t="s">
        <v>34</v>
      </c>
      <c r="B3081" s="22" t="s">
        <v>5533</v>
      </c>
      <c r="C3081" s="22" t="s">
        <v>410</v>
      </c>
      <c r="D3081" s="22" t="s">
        <v>5534</v>
      </c>
      <c r="E3081" s="22" t="s">
        <v>5535</v>
      </c>
      <c r="F3081" s="22" t="s">
        <v>5536</v>
      </c>
      <c r="G3081" s="22" t="s">
        <v>5537</v>
      </c>
      <c r="H3081" s="22" t="s">
        <v>5538</v>
      </c>
      <c r="I3081" s="22" t="s">
        <v>5539</v>
      </c>
      <c r="J3081" s="22"/>
      <c r="K3081" s="22"/>
      <c r="L3081" s="22"/>
      <c r="M3081" s="24" t="str">
        <f>CONCATENATE("Preet|",VLOOKUP(C3081,数据标准!E:AF,28,FALSE),"|",TRIM(D3081),"|",TRIM(D3081),"|",E3081,"|",SUBSTITUTE(SUBSTITUTE(F3081,CHAR(10),""),CHAR(13),""),"|")</f>
        <v>Preet|IP100002|PAK|PAK|巴基斯坦|巴基斯坦伊斯兰共和国|</v>
      </c>
    </row>
    <row r="3082" spans="1:13" s="17" customFormat="1" ht="12">
      <c r="A3082" s="10" t="s">
        <v>34</v>
      </c>
      <c r="B3082" s="22" t="s">
        <v>5540</v>
      </c>
      <c r="C3082" s="22" t="s">
        <v>410</v>
      </c>
      <c r="D3082" s="22" t="s">
        <v>5541</v>
      </c>
      <c r="E3082" s="22" t="s">
        <v>5542</v>
      </c>
      <c r="F3082" s="22" t="s">
        <v>5543</v>
      </c>
      <c r="G3082" s="22" t="s">
        <v>5544</v>
      </c>
      <c r="H3082" s="22" t="s">
        <v>5545</v>
      </c>
      <c r="I3082" s="22" t="s">
        <v>5546</v>
      </c>
      <c r="J3082" s="22"/>
      <c r="K3082" s="22"/>
      <c r="L3082" s="22"/>
      <c r="M3082" s="24" t="str">
        <f>CONCATENATE("Preet|",VLOOKUP(C3082,数据标准!E:AF,28,FALSE),"|",TRIM(D3082),"|",TRIM(D3082),"|",E3082,"|",SUBSTITUTE(SUBSTITUTE(F3082,CHAR(10),""),CHAR(13),""),"|")</f>
        <v>Preet|IP100002|PAN|PAN|巴拿马|巴拿马共和国|</v>
      </c>
    </row>
    <row r="3083" spans="1:13" s="17" customFormat="1" ht="12">
      <c r="A3083" s="10" t="s">
        <v>34</v>
      </c>
      <c r="B3083" s="22" t="s">
        <v>5547</v>
      </c>
      <c r="C3083" s="22" t="s">
        <v>410</v>
      </c>
      <c r="D3083" s="22" t="s">
        <v>5548</v>
      </c>
      <c r="E3083" s="22" t="s">
        <v>5549</v>
      </c>
      <c r="F3083" s="22" t="s">
        <v>5550</v>
      </c>
      <c r="G3083" s="22" t="s">
        <v>5551</v>
      </c>
      <c r="H3083" s="22" t="s">
        <v>5552</v>
      </c>
      <c r="I3083" s="22" t="s">
        <v>5553</v>
      </c>
      <c r="J3083" s="22"/>
      <c r="K3083" s="22"/>
      <c r="L3083" s="22"/>
      <c r="M3083" s="24" t="str">
        <f>CONCATENATE("Preet|",VLOOKUP(C3083,数据标准!E:AF,28,FALSE),"|",TRIM(D3083),"|",TRIM(D3083),"|",E3083,"|",SUBSTITUTE(SUBSTITUTE(F3083,CHAR(10),""),CHAR(13),""),"|")</f>
        <v>Preet|IP100002|PNG|PNG|巴布亚新几内亚|巴布亚新几内亚独立国|</v>
      </c>
    </row>
    <row r="3084" spans="1:13" s="17" customFormat="1" ht="12">
      <c r="A3084" s="10" t="s">
        <v>34</v>
      </c>
      <c r="B3084" s="22" t="s">
        <v>5554</v>
      </c>
      <c r="C3084" s="22" t="s">
        <v>410</v>
      </c>
      <c r="D3084" s="22" t="s">
        <v>5555</v>
      </c>
      <c r="E3084" s="22" t="s">
        <v>5556</v>
      </c>
      <c r="F3084" s="22" t="s">
        <v>5557</v>
      </c>
      <c r="G3084" s="22" t="s">
        <v>5558</v>
      </c>
      <c r="H3084" s="22" t="s">
        <v>5559</v>
      </c>
      <c r="I3084" s="22" t="s">
        <v>5560</v>
      </c>
      <c r="J3084" s="22"/>
      <c r="K3084" s="22"/>
      <c r="L3084" s="22"/>
      <c r="M3084" s="24" t="str">
        <f>CONCATENATE("Preet|",VLOOKUP(C3084,数据标准!E:AF,28,FALSE),"|",TRIM(D3084),"|",TRIM(D3084),"|",E3084,"|",SUBSTITUTE(SUBSTITUTE(F3084,CHAR(10),""),CHAR(13),""),"|")</f>
        <v>Preet|IP100002|PRY|PRY|巴拉圭|巴拉圭共和国|</v>
      </c>
    </row>
    <row r="3085" spans="1:13" s="17" customFormat="1" ht="12">
      <c r="A3085" s="10" t="s">
        <v>34</v>
      </c>
      <c r="B3085" s="22" t="s">
        <v>5561</v>
      </c>
      <c r="C3085" s="22" t="s">
        <v>410</v>
      </c>
      <c r="D3085" s="22" t="s">
        <v>5562</v>
      </c>
      <c r="E3085" s="22" t="s">
        <v>5563</v>
      </c>
      <c r="F3085" s="22" t="s">
        <v>5564</v>
      </c>
      <c r="G3085" s="22" t="s">
        <v>5565</v>
      </c>
      <c r="H3085" s="22" t="s">
        <v>5566</v>
      </c>
      <c r="I3085" s="22" t="s">
        <v>5567</v>
      </c>
      <c r="J3085" s="22"/>
      <c r="K3085" s="22"/>
      <c r="L3085" s="22"/>
      <c r="M3085" s="24" t="str">
        <f>CONCATENATE("Preet|",VLOOKUP(C3085,数据标准!E:AF,28,FALSE),"|",TRIM(D3085),"|",TRIM(D3085),"|",E3085,"|",SUBSTITUTE(SUBSTITUTE(F3085,CHAR(10),""),CHAR(13),""),"|")</f>
        <v>Preet|IP100002|PER|PER|秘鲁|秘鲁共和国|</v>
      </c>
    </row>
    <row r="3086" spans="1:13" s="17" customFormat="1" ht="12">
      <c r="A3086" s="10" t="s">
        <v>34</v>
      </c>
      <c r="B3086" s="22" t="s">
        <v>5568</v>
      </c>
      <c r="C3086" s="22" t="s">
        <v>410</v>
      </c>
      <c r="D3086" s="22" t="s">
        <v>5569</v>
      </c>
      <c r="E3086" s="22" t="s">
        <v>5570</v>
      </c>
      <c r="F3086" s="22" t="s">
        <v>5571</v>
      </c>
      <c r="G3086" s="22" t="s">
        <v>5572</v>
      </c>
      <c r="H3086" s="22" t="s">
        <v>5573</v>
      </c>
      <c r="I3086" s="22" t="s">
        <v>5574</v>
      </c>
      <c r="J3086" s="22"/>
      <c r="K3086" s="22"/>
      <c r="L3086" s="22"/>
      <c r="M3086" s="24" t="str">
        <f>CONCATENATE("Preet|",VLOOKUP(C3086,数据标准!E:AF,28,FALSE),"|",TRIM(D3086),"|",TRIM(D3086),"|",E3086,"|",SUBSTITUTE(SUBSTITUTE(F3086,CHAR(10),""),CHAR(13),""),"|")</f>
        <v>Preet|IP100002|PHL|PHL|菲律宾|菲律宾共和国|</v>
      </c>
    </row>
    <row r="3087" spans="1:13" s="17" customFormat="1" ht="12">
      <c r="A3087" s="10" t="s">
        <v>34</v>
      </c>
      <c r="B3087" s="22" t="s">
        <v>5575</v>
      </c>
      <c r="C3087" s="22" t="s">
        <v>410</v>
      </c>
      <c r="D3087" s="22" t="s">
        <v>5576</v>
      </c>
      <c r="E3087" s="22" t="s">
        <v>5577</v>
      </c>
      <c r="F3087" s="22" t="s">
        <v>5577</v>
      </c>
      <c r="G3087" s="22" t="s">
        <v>5578</v>
      </c>
      <c r="H3087" s="22" t="s">
        <v>5579</v>
      </c>
      <c r="I3087" s="22" t="s">
        <v>5580</v>
      </c>
      <c r="J3087" s="22"/>
      <c r="K3087" s="22"/>
      <c r="L3087" s="22"/>
      <c r="M3087" s="24" t="str">
        <f>CONCATENATE("Preet|",VLOOKUP(C3087,数据标准!E:AF,28,FALSE),"|",TRIM(D3087),"|",TRIM(D3087),"|",E3087,"|",SUBSTITUTE(SUBSTITUTE(F3087,CHAR(10),""),CHAR(13),""),"|")</f>
        <v>Preet|IP100002|PCN|PCN|皮特凯恩|皮特凯恩|</v>
      </c>
    </row>
    <row r="3088" spans="1:13" s="17" customFormat="1" ht="12">
      <c r="A3088" s="10" t="s">
        <v>34</v>
      </c>
      <c r="B3088" s="22" t="s">
        <v>5581</v>
      </c>
      <c r="C3088" s="22" t="s">
        <v>410</v>
      </c>
      <c r="D3088" s="22" t="s">
        <v>5582</v>
      </c>
      <c r="E3088" s="22" t="s">
        <v>5583</v>
      </c>
      <c r="F3088" s="22" t="s">
        <v>5584</v>
      </c>
      <c r="G3088" s="22" t="s">
        <v>5585</v>
      </c>
      <c r="H3088" s="22" t="s">
        <v>5586</v>
      </c>
      <c r="I3088" s="22" t="s">
        <v>5587</v>
      </c>
      <c r="J3088" s="22"/>
      <c r="K3088" s="22"/>
      <c r="L3088" s="22"/>
      <c r="M3088" s="24" t="str">
        <f>CONCATENATE("Preet|",VLOOKUP(C3088,数据标准!E:AF,28,FALSE),"|",TRIM(D3088),"|",TRIM(D3088),"|",E3088,"|",SUBSTITUTE(SUBSTITUTE(F3088,CHAR(10),""),CHAR(13),""),"|")</f>
        <v>Preet|IP100002|POL|POL|波兰|波兰共和国|</v>
      </c>
    </row>
    <row r="3089" spans="1:13" s="17" customFormat="1" ht="12">
      <c r="A3089" s="10" t="s">
        <v>34</v>
      </c>
      <c r="B3089" s="22" t="s">
        <v>5588</v>
      </c>
      <c r="C3089" s="22" t="s">
        <v>410</v>
      </c>
      <c r="D3089" s="22" t="s">
        <v>5589</v>
      </c>
      <c r="E3089" s="22" t="s">
        <v>5590</v>
      </c>
      <c r="F3089" s="22" t="s">
        <v>5591</v>
      </c>
      <c r="G3089" s="22" t="s">
        <v>5592</v>
      </c>
      <c r="H3089" s="22" t="s">
        <v>5593</v>
      </c>
      <c r="I3089" s="22" t="s">
        <v>5594</v>
      </c>
      <c r="J3089" s="22"/>
      <c r="K3089" s="22"/>
      <c r="L3089" s="22"/>
      <c r="M3089" s="24" t="str">
        <f>CONCATENATE("Preet|",VLOOKUP(C3089,数据标准!E:AF,28,FALSE),"|",TRIM(D3089),"|",TRIM(D3089),"|",E3089,"|",SUBSTITUTE(SUBSTITUTE(F3089,CHAR(10),""),CHAR(13),""),"|")</f>
        <v>Preet|IP100002|PRT|PRT|葡萄牙|葡萄牙共和国|</v>
      </c>
    </row>
    <row r="3090" spans="1:13" s="17" customFormat="1" ht="12">
      <c r="A3090" s="10" t="s">
        <v>34</v>
      </c>
      <c r="B3090" s="22" t="s">
        <v>5595</v>
      </c>
      <c r="C3090" s="22" t="s">
        <v>410</v>
      </c>
      <c r="D3090" s="22" t="s">
        <v>5596</v>
      </c>
      <c r="E3090" s="22" t="s">
        <v>5597</v>
      </c>
      <c r="F3090" s="22" t="s">
        <v>5598</v>
      </c>
      <c r="G3090" s="22" t="s">
        <v>5599</v>
      </c>
      <c r="H3090" s="22" t="s">
        <v>5600</v>
      </c>
      <c r="I3090" s="22" t="s">
        <v>5601</v>
      </c>
      <c r="J3090" s="22"/>
      <c r="K3090" s="22"/>
      <c r="L3090" s="22"/>
      <c r="M3090" s="24" t="str">
        <f>CONCATENATE("Preet|",VLOOKUP(C3090,数据标准!E:AF,28,FALSE),"|",TRIM(D3090),"|",TRIM(D3090),"|",E3090,"|",SUBSTITUTE(SUBSTITUTE(F3090,CHAR(10),""),CHAR(13),""),"|")</f>
        <v>Preet|IP100002|GNB|GNB|几内亚比绍|几内亚比绍共和国|</v>
      </c>
    </row>
    <row r="3091" spans="1:13" s="17" customFormat="1" ht="12">
      <c r="A3091" s="10" t="s">
        <v>34</v>
      </c>
      <c r="B3091" s="22" t="s">
        <v>5602</v>
      </c>
      <c r="C3091" s="22" t="s">
        <v>410</v>
      </c>
      <c r="D3091" s="22" t="s">
        <v>5603</v>
      </c>
      <c r="E3091" s="22" t="s">
        <v>5604</v>
      </c>
      <c r="F3091" s="22" t="s">
        <v>5604</v>
      </c>
      <c r="G3091" s="22" t="s">
        <v>5605</v>
      </c>
      <c r="H3091" s="22" t="s">
        <v>5606</v>
      </c>
      <c r="I3091" s="22" t="s">
        <v>5607</v>
      </c>
      <c r="J3091" s="22"/>
      <c r="K3091" s="22"/>
      <c r="L3091" s="22"/>
      <c r="M3091" s="24" t="str">
        <f>CONCATENATE("Preet|",VLOOKUP(C3091,数据标准!E:AF,28,FALSE),"|",TRIM(D3091),"|",TRIM(D3091),"|",E3091,"|",SUBSTITUTE(SUBSTITUTE(F3091,CHAR(10),""),CHAR(13),""),"|")</f>
        <v>Preet|IP100002|TMP|TMP|东帝汶|东帝汶|</v>
      </c>
    </row>
    <row r="3092" spans="1:13" s="17" customFormat="1" ht="12">
      <c r="A3092" s="10" t="s">
        <v>34</v>
      </c>
      <c r="B3092" s="22" t="s">
        <v>5608</v>
      </c>
      <c r="C3092" s="22" t="s">
        <v>410</v>
      </c>
      <c r="D3092" s="22" t="s">
        <v>5609</v>
      </c>
      <c r="E3092" s="22" t="s">
        <v>5610</v>
      </c>
      <c r="F3092" s="22" t="s">
        <v>5611</v>
      </c>
      <c r="G3092" s="22" t="s">
        <v>5612</v>
      </c>
      <c r="H3092" s="22" t="s">
        <v>5613</v>
      </c>
      <c r="I3092" s="22" t="s">
        <v>5614</v>
      </c>
      <c r="J3092" s="22"/>
      <c r="K3092" s="22"/>
      <c r="L3092" s="22"/>
      <c r="M3092" s="24" t="str">
        <f>CONCATENATE("Preet|",VLOOKUP(C3092,数据标准!E:AF,28,FALSE),"|",TRIM(D3092),"|",TRIM(D3092),"|",E3092,"|",SUBSTITUTE(SUBSTITUTE(F3092,CHAR(10),""),CHAR(13),""),"|")</f>
        <v>Preet|IP100002|PRI|PRI|波多黎各|波多黎各自由联邦|</v>
      </c>
    </row>
    <row r="3093" spans="1:13" s="17" customFormat="1" ht="12">
      <c r="A3093" s="10" t="s">
        <v>34</v>
      </c>
      <c r="B3093" s="22" t="s">
        <v>5615</v>
      </c>
      <c r="C3093" s="22" t="s">
        <v>410</v>
      </c>
      <c r="D3093" s="22" t="s">
        <v>5616</v>
      </c>
      <c r="E3093" s="22" t="s">
        <v>5617</v>
      </c>
      <c r="F3093" s="22" t="s">
        <v>5618</v>
      </c>
      <c r="G3093" s="22" t="s">
        <v>5619</v>
      </c>
      <c r="H3093" s="22" t="s">
        <v>5620</v>
      </c>
      <c r="I3093" s="22" t="s">
        <v>5621</v>
      </c>
      <c r="J3093" s="22"/>
      <c r="K3093" s="22"/>
      <c r="L3093" s="22"/>
      <c r="M3093" s="24" t="str">
        <f>CONCATENATE("Preet|",VLOOKUP(C3093,数据标准!E:AF,28,FALSE),"|",TRIM(D3093),"|",TRIM(D3093),"|",E3093,"|",SUBSTITUTE(SUBSTITUTE(F3093,CHAR(10),""),CHAR(13),""),"|")</f>
        <v>Preet|IP100002|QAT|QAT|卡塔尔|卡塔尔国|</v>
      </c>
    </row>
    <row r="3094" spans="1:13" s="17" customFormat="1" ht="12">
      <c r="A3094" s="10" t="s">
        <v>34</v>
      </c>
      <c r="B3094" s="22" t="s">
        <v>5622</v>
      </c>
      <c r="C3094" s="22" t="s">
        <v>410</v>
      </c>
      <c r="D3094" s="22" t="s">
        <v>5623</v>
      </c>
      <c r="E3094" s="22" t="s">
        <v>5624</v>
      </c>
      <c r="F3094" s="22" t="s">
        <v>5624</v>
      </c>
      <c r="G3094" s="22" t="s">
        <v>5625</v>
      </c>
      <c r="H3094" s="22" t="s">
        <v>5626</v>
      </c>
      <c r="I3094" s="22" t="s">
        <v>5627</v>
      </c>
      <c r="J3094" s="22"/>
      <c r="K3094" s="22"/>
      <c r="L3094" s="22"/>
      <c r="M3094" s="24" t="str">
        <f>CONCATENATE("Preet|",VLOOKUP(C3094,数据标准!E:AF,28,FALSE),"|",TRIM(D3094),"|",TRIM(D3094),"|",E3094,"|",SUBSTITUTE(SUBSTITUTE(F3094,CHAR(10),""),CHAR(13),""),"|")</f>
        <v>Preet|IP100002|REU|REU|留尼汪|留尼汪|</v>
      </c>
    </row>
    <row r="3095" spans="1:13" s="17" customFormat="1" ht="12">
      <c r="A3095" s="10" t="s">
        <v>34</v>
      </c>
      <c r="B3095" s="22" t="s">
        <v>5628</v>
      </c>
      <c r="C3095" s="22" t="s">
        <v>410</v>
      </c>
      <c r="D3095" s="22" t="s">
        <v>5629</v>
      </c>
      <c r="E3095" s="22" t="s">
        <v>5630</v>
      </c>
      <c r="F3095" s="22" t="s">
        <v>5630</v>
      </c>
      <c r="G3095" s="22" t="s">
        <v>5631</v>
      </c>
      <c r="H3095" s="22" t="s">
        <v>5632</v>
      </c>
      <c r="I3095" s="22" t="s">
        <v>5633</v>
      </c>
      <c r="J3095" s="22"/>
      <c r="K3095" s="22"/>
      <c r="L3095" s="22"/>
      <c r="M3095" s="24" t="str">
        <f>CONCATENATE("Preet|",VLOOKUP(C3095,数据标准!E:AF,28,FALSE),"|",TRIM(D3095),"|",TRIM(D3095),"|",E3095,"|",SUBSTITUTE(SUBSTITUTE(F3095,CHAR(10),""),CHAR(13),""),"|")</f>
        <v>Preet|IP100002|ROM|ROM|罗马尼亚|罗马尼亚|</v>
      </c>
    </row>
    <row r="3096" spans="1:13" s="17" customFormat="1" ht="12">
      <c r="A3096" s="10" t="s">
        <v>34</v>
      </c>
      <c r="B3096" s="22" t="s">
        <v>5634</v>
      </c>
      <c r="C3096" s="22" t="s">
        <v>410</v>
      </c>
      <c r="D3096" s="22" t="s">
        <v>5635</v>
      </c>
      <c r="E3096" s="22" t="s">
        <v>5636</v>
      </c>
      <c r="F3096" s="22" t="s">
        <v>5636</v>
      </c>
      <c r="G3096" s="22" t="s">
        <v>5637</v>
      </c>
      <c r="H3096" s="22" t="s">
        <v>5638</v>
      </c>
      <c r="I3096" s="22" t="s">
        <v>5639</v>
      </c>
      <c r="J3096" s="22"/>
      <c r="K3096" s="22"/>
      <c r="L3096" s="22"/>
      <c r="M3096" s="24" t="str">
        <f>CONCATENATE("Preet|",VLOOKUP(C3096,数据标准!E:AF,28,FALSE),"|",TRIM(D3096),"|",TRIM(D3096),"|",E3096,"|",SUBSTITUTE(SUBSTITUTE(F3096,CHAR(10),""),CHAR(13),""),"|")</f>
        <v>Preet|IP100002|RUS|RUS|俄罗斯联邦|俄罗斯联邦|</v>
      </c>
    </row>
    <row r="3097" spans="1:13" s="17" customFormat="1" ht="12">
      <c r="A3097" s="10" t="s">
        <v>34</v>
      </c>
      <c r="B3097" s="22" t="s">
        <v>5640</v>
      </c>
      <c r="C3097" s="22" t="s">
        <v>410</v>
      </c>
      <c r="D3097" s="22" t="s">
        <v>5641</v>
      </c>
      <c r="E3097" s="22" t="s">
        <v>5642</v>
      </c>
      <c r="F3097" s="22" t="s">
        <v>5643</v>
      </c>
      <c r="G3097" s="22" t="s">
        <v>5644</v>
      </c>
      <c r="H3097" s="22" t="s">
        <v>5645</v>
      </c>
      <c r="I3097" s="22" t="s">
        <v>5646</v>
      </c>
      <c r="J3097" s="22"/>
      <c r="K3097" s="22"/>
      <c r="L3097" s="22"/>
      <c r="M3097" s="24" t="str">
        <f>CONCATENATE("Preet|",VLOOKUP(C3097,数据标准!E:AF,28,FALSE),"|",TRIM(D3097),"|",TRIM(D3097),"|",E3097,"|",SUBSTITUTE(SUBSTITUTE(F3097,CHAR(10),""),CHAR(13),""),"|")</f>
        <v>Preet|IP100002|RWA|RWA|卢旺达|卢旺达共和国|</v>
      </c>
    </row>
    <row r="3098" spans="1:13" s="17" customFormat="1" ht="12">
      <c r="A3098" s="10" t="s">
        <v>34</v>
      </c>
      <c r="B3098" s="22" t="s">
        <v>5647</v>
      </c>
      <c r="C3098" s="22" t="s">
        <v>410</v>
      </c>
      <c r="D3098" s="22" t="s">
        <v>5648</v>
      </c>
      <c r="E3098" s="22" t="s">
        <v>5649</v>
      </c>
      <c r="F3098" s="22" t="s">
        <v>5649</v>
      </c>
      <c r="G3098" s="22" t="s">
        <v>5650</v>
      </c>
      <c r="H3098" s="22" t="s">
        <v>5651</v>
      </c>
      <c r="I3098" s="22" t="s">
        <v>5652</v>
      </c>
      <c r="J3098" s="22"/>
      <c r="K3098" s="22"/>
      <c r="L3098" s="22"/>
      <c r="M3098" s="24" t="str">
        <f>CONCATENATE("Preet|",VLOOKUP(C3098,数据标准!E:AF,28,FALSE),"|",TRIM(D3098),"|",TRIM(D3098),"|",E3098,"|",SUBSTITUTE(SUBSTITUTE(F3098,CHAR(10),""),CHAR(13),""),"|")</f>
        <v>Preet|IP100002|SHN|SHN|圣赫勒拿|圣赫勒拿|</v>
      </c>
    </row>
    <row r="3099" spans="1:13" s="17" customFormat="1" ht="12">
      <c r="A3099" s="10" t="s">
        <v>34</v>
      </c>
      <c r="B3099" s="22" t="s">
        <v>5653</v>
      </c>
      <c r="C3099" s="22" t="s">
        <v>410</v>
      </c>
      <c r="D3099" s="22" t="s">
        <v>5654</v>
      </c>
      <c r="E3099" s="22" t="s">
        <v>5655</v>
      </c>
      <c r="F3099" s="22" t="s">
        <v>5656</v>
      </c>
      <c r="G3099" s="22" t="s">
        <v>5657</v>
      </c>
      <c r="H3099" s="22" t="s">
        <v>5658</v>
      </c>
      <c r="I3099" s="22" t="s">
        <v>5659</v>
      </c>
      <c r="J3099" s="22"/>
      <c r="K3099" s="22"/>
      <c r="L3099" s="22"/>
      <c r="M3099" s="24" t="str">
        <f>CONCATENATE("Preet|",VLOOKUP(C3099,数据标准!E:AF,28,FALSE),"|",TRIM(D3099),"|",TRIM(D3099),"|",E3099,"|",SUBSTITUTE(SUBSTITUTE(F3099,CHAR(10),""),CHAR(13),""),"|")</f>
        <v>Preet|IP100002|KNA|KNA|圣基茨和尼维斯|圣革茨和尼维斯联邦|</v>
      </c>
    </row>
    <row r="3100" spans="1:13" s="17" customFormat="1" ht="12">
      <c r="A3100" s="10" t="s">
        <v>34</v>
      </c>
      <c r="B3100" s="22" t="s">
        <v>5660</v>
      </c>
      <c r="C3100" s="22" t="s">
        <v>410</v>
      </c>
      <c r="D3100" s="22" t="s">
        <v>5661</v>
      </c>
      <c r="E3100" s="22" t="s">
        <v>5662</v>
      </c>
      <c r="F3100" s="22" t="s">
        <v>5662</v>
      </c>
      <c r="G3100" s="22" t="s">
        <v>5663</v>
      </c>
      <c r="H3100" s="22" t="s">
        <v>5664</v>
      </c>
      <c r="I3100" s="22" t="s">
        <v>5665</v>
      </c>
      <c r="J3100" s="22"/>
      <c r="K3100" s="22"/>
      <c r="L3100" s="22"/>
      <c r="M3100" s="24" t="str">
        <f>CONCATENATE("Preet|",VLOOKUP(C3100,数据标准!E:AF,28,FALSE),"|",TRIM(D3100),"|",TRIM(D3100),"|",E3100,"|",SUBSTITUTE(SUBSTITUTE(F3100,CHAR(10),""),CHAR(13),""),"|")</f>
        <v>Preet|IP100002|AIA|AIA|安圭拉|安圭拉|</v>
      </c>
    </row>
    <row r="3101" spans="1:13" s="17" customFormat="1" ht="12">
      <c r="A3101" s="10" t="s">
        <v>34</v>
      </c>
      <c r="B3101" s="22" t="s">
        <v>5666</v>
      </c>
      <c r="C3101" s="22" t="s">
        <v>410</v>
      </c>
      <c r="D3101" s="22" t="s">
        <v>5667</v>
      </c>
      <c r="E3101" s="22" t="s">
        <v>5668</v>
      </c>
      <c r="F3101" s="22" t="s">
        <v>5668</v>
      </c>
      <c r="G3101" s="22" t="s">
        <v>5669</v>
      </c>
      <c r="H3101" s="22" t="s">
        <v>5670</v>
      </c>
      <c r="I3101" s="22" t="s">
        <v>5671</v>
      </c>
      <c r="J3101" s="22"/>
      <c r="K3101" s="22"/>
      <c r="L3101" s="22"/>
      <c r="M3101" s="24" t="str">
        <f>CONCATENATE("Preet|",VLOOKUP(C3101,数据标准!E:AF,28,FALSE),"|",TRIM(D3101),"|",TRIM(D3101),"|",E3101,"|",SUBSTITUTE(SUBSTITUTE(F3101,CHAR(10),""),CHAR(13),""),"|")</f>
        <v>Preet|IP100002|LCA|LCA|圣卢西亚|圣卢西亚|</v>
      </c>
    </row>
    <row r="3102" spans="1:13" s="17" customFormat="1" ht="12">
      <c r="A3102" s="10" t="s">
        <v>34</v>
      </c>
      <c r="B3102" s="22" t="s">
        <v>5672</v>
      </c>
      <c r="C3102" s="22" t="s">
        <v>410</v>
      </c>
      <c r="D3102" s="22" t="s">
        <v>5673</v>
      </c>
      <c r="E3102" s="22" t="s">
        <v>5674</v>
      </c>
      <c r="F3102" s="22" t="s">
        <v>5674</v>
      </c>
      <c r="G3102" s="22" t="s">
        <v>5675</v>
      </c>
      <c r="H3102" s="22" t="s">
        <v>5676</v>
      </c>
      <c r="I3102" s="22" t="s">
        <v>5677</v>
      </c>
      <c r="J3102" s="22"/>
      <c r="K3102" s="22"/>
      <c r="L3102" s="22"/>
      <c r="M3102" s="24" t="str">
        <f>CONCATENATE("Preet|",VLOOKUP(C3102,数据标准!E:AF,28,FALSE),"|",TRIM(D3102),"|",TRIM(D3102),"|",E3102,"|",SUBSTITUTE(SUBSTITUTE(F3102,CHAR(10),""),CHAR(13),""),"|")</f>
        <v>Preet|IP100002|SPM|SPM|圣皮埃尔和密克隆|圣皮埃尔和密克隆|</v>
      </c>
    </row>
    <row r="3103" spans="1:13" s="17" customFormat="1" ht="12">
      <c r="A3103" s="10" t="s">
        <v>34</v>
      </c>
      <c r="B3103" s="22" t="s">
        <v>5678</v>
      </c>
      <c r="C3103" s="22" t="s">
        <v>410</v>
      </c>
      <c r="D3103" s="22" t="s">
        <v>5679</v>
      </c>
      <c r="E3103" s="22" t="s">
        <v>5680</v>
      </c>
      <c r="F3103" s="22" t="s">
        <v>5680</v>
      </c>
      <c r="G3103" s="22" t="s">
        <v>5681</v>
      </c>
      <c r="H3103" s="22" t="s">
        <v>5682</v>
      </c>
      <c r="I3103" s="22" t="s">
        <v>5683</v>
      </c>
      <c r="J3103" s="22"/>
      <c r="K3103" s="22"/>
      <c r="L3103" s="22"/>
      <c r="M3103" s="24" t="str">
        <f>CONCATENATE("Preet|",VLOOKUP(C3103,数据标准!E:AF,28,FALSE),"|",TRIM(D3103),"|",TRIM(D3103),"|",E3103,"|",SUBSTITUTE(SUBSTITUTE(F3103,CHAR(10),""),CHAR(13),""),"|")</f>
        <v>Preet|IP100002|VCT|VCT|圣文森特和格林纳丁斯|圣文森特和格林纳丁斯|</v>
      </c>
    </row>
    <row r="3104" spans="1:13" s="17" customFormat="1" ht="12">
      <c r="A3104" s="10" t="s">
        <v>34</v>
      </c>
      <c r="B3104" s="22" t="s">
        <v>5684</v>
      </c>
      <c r="C3104" s="22" t="s">
        <v>410</v>
      </c>
      <c r="D3104" s="22" t="s">
        <v>5685</v>
      </c>
      <c r="E3104" s="22" t="s">
        <v>5686</v>
      </c>
      <c r="F3104" s="22" t="s">
        <v>5687</v>
      </c>
      <c r="G3104" s="22" t="s">
        <v>5688</v>
      </c>
      <c r="H3104" s="22" t="s">
        <v>5689</v>
      </c>
      <c r="I3104" s="22" t="s">
        <v>5690</v>
      </c>
      <c r="J3104" s="22"/>
      <c r="K3104" s="22"/>
      <c r="L3104" s="22"/>
      <c r="M3104" s="24" t="str">
        <f>CONCATENATE("Preet|",VLOOKUP(C3104,数据标准!E:AF,28,FALSE),"|",TRIM(D3104),"|",TRIM(D3104),"|",E3104,"|",SUBSTITUTE(SUBSTITUTE(F3104,CHAR(10),""),CHAR(13),""),"|")</f>
        <v>Preet|IP100002|SMR|SMR|圣马力诺|圣马力诺共和国|</v>
      </c>
    </row>
    <row r="3105" spans="1:13" s="17" customFormat="1" ht="12">
      <c r="A3105" s="10" t="s">
        <v>34</v>
      </c>
      <c r="B3105" s="22" t="s">
        <v>5691</v>
      </c>
      <c r="C3105" s="22" t="s">
        <v>410</v>
      </c>
      <c r="D3105" s="22" t="s">
        <v>5692</v>
      </c>
      <c r="E3105" s="22" t="s">
        <v>5693</v>
      </c>
      <c r="F3105" s="22" t="s">
        <v>5694</v>
      </c>
      <c r="G3105" s="22" t="s">
        <v>5695</v>
      </c>
      <c r="H3105" s="22" t="s">
        <v>5696</v>
      </c>
      <c r="I3105" s="22" t="s">
        <v>5697</v>
      </c>
      <c r="J3105" s="22"/>
      <c r="K3105" s="22"/>
      <c r="L3105" s="22"/>
      <c r="M3105" s="24" t="str">
        <f>CONCATENATE("Preet|",VLOOKUP(C3105,数据标准!E:AF,28,FALSE),"|",TRIM(D3105),"|",TRIM(D3105),"|",E3105,"|",SUBSTITUTE(SUBSTITUTE(F3105,CHAR(10),""),CHAR(13),""),"|")</f>
        <v>Preet|IP100002|STP|STP|圣多美和普林西比|圣多美和普林西比民主共和国|</v>
      </c>
    </row>
    <row r="3106" spans="1:13" s="17" customFormat="1" ht="12">
      <c r="A3106" s="10" t="s">
        <v>34</v>
      </c>
      <c r="B3106" s="22" t="s">
        <v>5698</v>
      </c>
      <c r="C3106" s="22" t="s">
        <v>410</v>
      </c>
      <c r="D3106" s="22" t="s">
        <v>5699</v>
      </c>
      <c r="E3106" s="22" t="s">
        <v>5700</v>
      </c>
      <c r="F3106" s="22" t="s">
        <v>5701</v>
      </c>
      <c r="G3106" s="22" t="s">
        <v>5702</v>
      </c>
      <c r="H3106" s="22" t="s">
        <v>5703</v>
      </c>
      <c r="I3106" s="22" t="s">
        <v>5704</v>
      </c>
      <c r="J3106" s="22"/>
      <c r="K3106" s="22"/>
      <c r="L3106" s="22"/>
      <c r="M3106" s="24" t="str">
        <f>CONCATENATE("Preet|",VLOOKUP(C3106,数据标准!E:AF,28,FALSE),"|",TRIM(D3106),"|",TRIM(D3106),"|",E3106,"|",SUBSTITUTE(SUBSTITUTE(F3106,CHAR(10),""),CHAR(13),""),"|")</f>
        <v>Preet|IP100002|SAU|SAU|沙特阿拉伯|沙特阿拉伯王国|</v>
      </c>
    </row>
    <row r="3107" spans="1:13" s="17" customFormat="1" ht="12">
      <c r="A3107" s="10" t="s">
        <v>34</v>
      </c>
      <c r="B3107" s="22" t="s">
        <v>5705</v>
      </c>
      <c r="C3107" s="22" t="s">
        <v>410</v>
      </c>
      <c r="D3107" s="22" t="s">
        <v>5706</v>
      </c>
      <c r="E3107" s="22" t="s">
        <v>5707</v>
      </c>
      <c r="F3107" s="22" t="s">
        <v>5708</v>
      </c>
      <c r="G3107" s="22" t="s">
        <v>5709</v>
      </c>
      <c r="H3107" s="22" t="s">
        <v>5710</v>
      </c>
      <c r="I3107" s="22" t="s">
        <v>5711</v>
      </c>
      <c r="J3107" s="22"/>
      <c r="K3107" s="22"/>
      <c r="L3107" s="22"/>
      <c r="M3107" s="24" t="str">
        <f>CONCATENATE("Preet|",VLOOKUP(C3107,数据标准!E:AF,28,FALSE),"|",TRIM(D3107),"|",TRIM(D3107),"|",E3107,"|",SUBSTITUTE(SUBSTITUTE(F3107,CHAR(10),""),CHAR(13),""),"|")</f>
        <v>Preet|IP100002|SEN|SEN|塞内加尔|塞内加尔共和国|</v>
      </c>
    </row>
    <row r="3108" spans="1:13" s="17" customFormat="1" ht="12">
      <c r="A3108" s="10" t="s">
        <v>34</v>
      </c>
      <c r="B3108" s="22" t="s">
        <v>5712</v>
      </c>
      <c r="C3108" s="22" t="s">
        <v>410</v>
      </c>
      <c r="D3108" s="22" t="s">
        <v>5713</v>
      </c>
      <c r="E3108" s="22" t="s">
        <v>5714</v>
      </c>
      <c r="F3108" s="22" t="s">
        <v>5714</v>
      </c>
      <c r="G3108" s="22" t="s">
        <v>5715</v>
      </c>
      <c r="H3108" s="22" t="s">
        <v>5716</v>
      </c>
      <c r="I3108" s="22" t="s">
        <v>5717</v>
      </c>
      <c r="J3108" s="22"/>
      <c r="K3108" s="22"/>
      <c r="L3108" s="22"/>
      <c r="M3108" s="24" t="str">
        <f>CONCATENATE("Preet|",VLOOKUP(C3108,数据标准!E:AF,28,FALSE),"|",TRIM(D3108),"|",TRIM(D3108),"|",E3108,"|",SUBSTITUTE(SUBSTITUTE(F3108,CHAR(10),""),CHAR(13),""),"|")</f>
        <v>Preet|IP100002|SRB|SRB|塞尔维亚|塞尔维亚|</v>
      </c>
    </row>
    <row r="3109" spans="1:13" s="17" customFormat="1" ht="12">
      <c r="A3109" s="10" t="s">
        <v>34</v>
      </c>
      <c r="B3109" s="22" t="s">
        <v>5718</v>
      </c>
      <c r="C3109" s="22" t="s">
        <v>410</v>
      </c>
      <c r="D3109" s="22" t="s">
        <v>5719</v>
      </c>
      <c r="E3109" s="22" t="s">
        <v>5720</v>
      </c>
      <c r="F3109" s="22" t="s">
        <v>5721</v>
      </c>
      <c r="G3109" s="22" t="s">
        <v>5722</v>
      </c>
      <c r="H3109" s="22" t="s">
        <v>5723</v>
      </c>
      <c r="I3109" s="22" t="s">
        <v>5724</v>
      </c>
      <c r="J3109" s="22"/>
      <c r="K3109" s="22"/>
      <c r="L3109" s="22"/>
      <c r="M3109" s="24" t="str">
        <f>CONCATENATE("Preet|",VLOOKUP(C3109,数据标准!E:AF,28,FALSE),"|",TRIM(D3109),"|",TRIM(D3109),"|",E3109,"|",SUBSTITUTE(SUBSTITUTE(F3109,CHAR(10),""),CHAR(13),""),"|")</f>
        <v>Preet|IP100002|SYC|SYC|塞舌尔|塞舌尔共和国|</v>
      </c>
    </row>
    <row r="3110" spans="1:13" s="17" customFormat="1" ht="12">
      <c r="A3110" s="10" t="s">
        <v>34</v>
      </c>
      <c r="B3110" s="22" t="s">
        <v>5725</v>
      </c>
      <c r="C3110" s="22" t="s">
        <v>410</v>
      </c>
      <c r="D3110" s="22" t="s">
        <v>5726</v>
      </c>
      <c r="E3110" s="22" t="s">
        <v>5727</v>
      </c>
      <c r="F3110" s="22" t="s">
        <v>5728</v>
      </c>
      <c r="G3110" s="22" t="s">
        <v>5729</v>
      </c>
      <c r="H3110" s="22" t="s">
        <v>5730</v>
      </c>
      <c r="I3110" s="22" t="s">
        <v>5731</v>
      </c>
      <c r="J3110" s="22"/>
      <c r="K3110" s="22"/>
      <c r="L3110" s="22"/>
      <c r="M3110" s="24" t="str">
        <f>CONCATENATE("Preet|",VLOOKUP(C3110,数据标准!E:AF,28,FALSE),"|",TRIM(D3110),"|",TRIM(D3110),"|",E3110,"|",SUBSTITUTE(SUBSTITUTE(F3110,CHAR(10),""),CHAR(13),""),"|")</f>
        <v>Preet|IP100002|SLE|SLE|塞拉利昂|塞拉利昂共和国|</v>
      </c>
    </row>
    <row r="3111" spans="1:13" s="17" customFormat="1" ht="12">
      <c r="A3111" s="10" t="s">
        <v>34</v>
      </c>
      <c r="B3111" s="22" t="s">
        <v>5732</v>
      </c>
      <c r="C3111" s="22" t="s">
        <v>410</v>
      </c>
      <c r="D3111" s="22" t="s">
        <v>5733</v>
      </c>
      <c r="E3111" s="22" t="s">
        <v>5734</v>
      </c>
      <c r="F3111" s="22" t="s">
        <v>5735</v>
      </c>
      <c r="G3111" s="22" t="s">
        <v>5736</v>
      </c>
      <c r="H3111" s="22" t="s">
        <v>5737</v>
      </c>
      <c r="I3111" s="22" t="s">
        <v>5738</v>
      </c>
      <c r="J3111" s="22"/>
      <c r="K3111" s="22"/>
      <c r="L3111" s="22"/>
      <c r="M3111" s="24" t="str">
        <f>CONCATENATE("Preet|",VLOOKUP(C3111,数据标准!E:AF,28,FALSE),"|",TRIM(D3111),"|",TRIM(D3111),"|",E3111,"|",SUBSTITUTE(SUBSTITUTE(F3111,CHAR(10),""),CHAR(13),""),"|")</f>
        <v>Preet|IP100002|SGP|SGP|新加坡|新加坡共和国|</v>
      </c>
    </row>
    <row r="3112" spans="1:13" s="17" customFormat="1" ht="12">
      <c r="A3112" s="10" t="s">
        <v>34</v>
      </c>
      <c r="B3112" s="22" t="s">
        <v>5739</v>
      </c>
      <c r="C3112" s="22" t="s">
        <v>410</v>
      </c>
      <c r="D3112" s="22" t="s">
        <v>5740</v>
      </c>
      <c r="E3112" s="22" t="s">
        <v>5741</v>
      </c>
      <c r="F3112" s="22" t="s">
        <v>5742</v>
      </c>
      <c r="G3112" s="22" t="s">
        <v>5743</v>
      </c>
      <c r="H3112" s="22" t="s">
        <v>5744</v>
      </c>
      <c r="I3112" s="22" t="s">
        <v>5745</v>
      </c>
      <c r="J3112" s="22"/>
      <c r="K3112" s="22"/>
      <c r="L3112" s="22"/>
      <c r="M3112" s="24" t="str">
        <f>CONCATENATE("Preet|",VLOOKUP(C3112,数据标准!E:AF,28,FALSE),"|",TRIM(D3112),"|",TRIM(D3112),"|",E3112,"|",SUBSTITUTE(SUBSTITUTE(F3112,CHAR(10),""),CHAR(13),""),"|")</f>
        <v>Preet|IP100002|SVK|SVK|斯洛伐克|斯洛伐克共和国|</v>
      </c>
    </row>
    <row r="3113" spans="1:13" s="17" customFormat="1" ht="12">
      <c r="A3113" s="10" t="s">
        <v>34</v>
      </c>
      <c r="B3113" s="22" t="s">
        <v>5746</v>
      </c>
      <c r="C3113" s="22" t="s">
        <v>410</v>
      </c>
      <c r="D3113" s="22" t="s">
        <v>5747</v>
      </c>
      <c r="E3113" s="22" t="s">
        <v>5748</v>
      </c>
      <c r="F3113" s="22" t="s">
        <v>5749</v>
      </c>
      <c r="G3113" s="22" t="s">
        <v>5750</v>
      </c>
      <c r="H3113" s="22" t="s">
        <v>5751</v>
      </c>
      <c r="I3113" s="22" t="s">
        <v>5752</v>
      </c>
      <c r="J3113" s="22"/>
      <c r="K3113" s="22"/>
      <c r="L3113" s="22"/>
      <c r="M3113" s="24" t="str">
        <f>CONCATENATE("Preet|",VLOOKUP(C3113,数据标准!E:AF,28,FALSE),"|",TRIM(D3113),"|",TRIM(D3113),"|",E3113,"|",SUBSTITUTE(SUBSTITUTE(F3113,CHAR(10),""),CHAR(13),""),"|")</f>
        <v>Preet|IP100002|VNM|VNM|越南|越南社会主席共和国|</v>
      </c>
    </row>
    <row r="3114" spans="1:13" s="17" customFormat="1" ht="12">
      <c r="A3114" s="10" t="s">
        <v>34</v>
      </c>
      <c r="B3114" s="22" t="s">
        <v>5753</v>
      </c>
      <c r="C3114" s="22" t="s">
        <v>410</v>
      </c>
      <c r="D3114" s="22" t="s">
        <v>5754</v>
      </c>
      <c r="E3114" s="22" t="s">
        <v>5755</v>
      </c>
      <c r="F3114" s="22" t="s">
        <v>5756</v>
      </c>
      <c r="G3114" s="22" t="s">
        <v>5757</v>
      </c>
      <c r="H3114" s="22" t="s">
        <v>5758</v>
      </c>
      <c r="I3114" s="22" t="s">
        <v>5759</v>
      </c>
      <c r="J3114" s="22"/>
      <c r="K3114" s="22"/>
      <c r="L3114" s="22"/>
      <c r="M3114" s="24" t="str">
        <f>CONCATENATE("Preet|",VLOOKUP(C3114,数据标准!E:AF,28,FALSE),"|",TRIM(D3114),"|",TRIM(D3114),"|",E3114,"|",SUBSTITUTE(SUBSTITUTE(F3114,CHAR(10),""),CHAR(13),""),"|")</f>
        <v>Preet|IP100002|SVN|SVN|斯洛文尼亚|斯洛文尼亚共和国|</v>
      </c>
    </row>
    <row r="3115" spans="1:13" s="17" customFormat="1" ht="12">
      <c r="A3115" s="10" t="s">
        <v>34</v>
      </c>
      <c r="B3115" s="22" t="s">
        <v>5760</v>
      </c>
      <c r="C3115" s="22" t="s">
        <v>410</v>
      </c>
      <c r="D3115" s="22" t="s">
        <v>5761</v>
      </c>
      <c r="E3115" s="22" t="s">
        <v>5762</v>
      </c>
      <c r="F3115" s="22" t="s">
        <v>5763</v>
      </c>
      <c r="G3115" s="22" t="s">
        <v>5764</v>
      </c>
      <c r="H3115" s="22" t="s">
        <v>5765</v>
      </c>
      <c r="I3115" s="22" t="s">
        <v>5766</v>
      </c>
      <c r="J3115" s="22"/>
      <c r="K3115" s="22"/>
      <c r="L3115" s="22"/>
      <c r="M3115" s="24" t="str">
        <f>CONCATENATE("Preet|",VLOOKUP(C3115,数据标准!E:AF,28,FALSE),"|",TRIM(D3115),"|",TRIM(D3115),"|",E3115,"|",SUBSTITUTE(SUBSTITUTE(F3115,CHAR(10),""),CHAR(13),""),"|")</f>
        <v>Preet|IP100002|SOM|SOM|索马里|索马里共和国|</v>
      </c>
    </row>
    <row r="3116" spans="1:13" s="17" customFormat="1" ht="12">
      <c r="A3116" s="10" t="s">
        <v>34</v>
      </c>
      <c r="B3116" s="22" t="s">
        <v>5767</v>
      </c>
      <c r="C3116" s="22" t="s">
        <v>410</v>
      </c>
      <c r="D3116" s="22" t="s">
        <v>5768</v>
      </c>
      <c r="E3116" s="22" t="s">
        <v>5769</v>
      </c>
      <c r="F3116" s="22" t="s">
        <v>5770</v>
      </c>
      <c r="G3116" s="22" t="s">
        <v>5771</v>
      </c>
      <c r="H3116" s="22" t="s">
        <v>5772</v>
      </c>
      <c r="I3116" s="22" t="s">
        <v>5773</v>
      </c>
      <c r="J3116" s="22"/>
      <c r="K3116" s="22"/>
      <c r="L3116" s="22"/>
      <c r="M3116" s="24" t="str">
        <f>CONCATENATE("Preet|",VLOOKUP(C3116,数据标准!E:AF,28,FALSE),"|",TRIM(D3116),"|",TRIM(D3116),"|",E3116,"|",SUBSTITUTE(SUBSTITUTE(F3116,CHAR(10),""),CHAR(13),""),"|")</f>
        <v>Preet|IP100002|ZAF|ZAF|南非|南非共和国|</v>
      </c>
    </row>
    <row r="3117" spans="1:13" s="17" customFormat="1" ht="12">
      <c r="A3117" s="10" t="s">
        <v>34</v>
      </c>
      <c r="B3117" s="22" t="s">
        <v>5774</v>
      </c>
      <c r="C3117" s="22" t="s">
        <v>410</v>
      </c>
      <c r="D3117" s="22" t="s">
        <v>5775</v>
      </c>
      <c r="E3117" s="22" t="s">
        <v>5776</v>
      </c>
      <c r="F3117" s="22" t="s">
        <v>5777</v>
      </c>
      <c r="G3117" s="22" t="s">
        <v>5778</v>
      </c>
      <c r="H3117" s="22" t="s">
        <v>5779</v>
      </c>
      <c r="I3117" s="22" t="s">
        <v>5780</v>
      </c>
      <c r="J3117" s="22"/>
      <c r="K3117" s="22"/>
      <c r="L3117" s="22"/>
      <c r="M3117" s="24" t="str">
        <f>CONCATENATE("Preet|",VLOOKUP(C3117,数据标准!E:AF,28,FALSE),"|",TRIM(D3117),"|",TRIM(D3117),"|",E3117,"|",SUBSTITUTE(SUBSTITUTE(F3117,CHAR(10),""),CHAR(13),""),"|")</f>
        <v>Preet|IP100002|ZWE|ZWE|津巴布韦|津巴布韦共和国|</v>
      </c>
    </row>
    <row r="3118" spans="1:13" s="17" customFormat="1" ht="12">
      <c r="A3118" s="10" t="s">
        <v>34</v>
      </c>
      <c r="B3118" s="22" t="s">
        <v>5781</v>
      </c>
      <c r="C3118" s="22" t="s">
        <v>410</v>
      </c>
      <c r="D3118" s="22" t="s">
        <v>5782</v>
      </c>
      <c r="E3118" s="22" t="s">
        <v>5783</v>
      </c>
      <c r="F3118" s="22" t="s">
        <v>5783</v>
      </c>
      <c r="G3118" s="22" t="s">
        <v>5784</v>
      </c>
      <c r="H3118" s="22" t="s">
        <v>5785</v>
      </c>
      <c r="I3118" s="22" t="s">
        <v>5786</v>
      </c>
      <c r="J3118" s="22"/>
      <c r="K3118" s="22"/>
      <c r="L3118" s="22"/>
      <c r="M3118" s="24" t="str">
        <f>CONCATENATE("Preet|",VLOOKUP(C3118,数据标准!E:AF,28,FALSE),"|",TRIM(D3118),"|",TRIM(D3118),"|",E3118,"|",SUBSTITUTE(SUBSTITUTE(F3118,CHAR(10),""),CHAR(13),""),"|")</f>
        <v>Preet|IP100002|ESP|ESP|西班牙|西班牙|</v>
      </c>
    </row>
    <row r="3119" spans="1:13" s="17" customFormat="1" ht="12">
      <c r="A3119" s="10" t="s">
        <v>34</v>
      </c>
      <c r="B3119" s="22" t="s">
        <v>5787</v>
      </c>
      <c r="C3119" s="22" t="s">
        <v>410</v>
      </c>
      <c r="D3119" s="22" t="s">
        <v>5788</v>
      </c>
      <c r="E3119" s="22" t="s">
        <v>5789</v>
      </c>
      <c r="F3119" s="22" t="s">
        <v>5789</v>
      </c>
      <c r="G3119" s="22" t="s">
        <v>5790</v>
      </c>
      <c r="H3119" s="22" t="s">
        <v>5791</v>
      </c>
      <c r="I3119" s="22" t="s">
        <v>5792</v>
      </c>
      <c r="J3119" s="22"/>
      <c r="K3119" s="22"/>
      <c r="L3119" s="22"/>
      <c r="M3119" s="24" t="str">
        <f>CONCATENATE("Preet|",VLOOKUP(C3119,数据标准!E:AF,28,FALSE),"|",TRIM(D3119),"|",TRIM(D3119),"|",E3119,"|",SUBSTITUTE(SUBSTITUTE(F3119,CHAR(10),""),CHAR(13),""),"|")</f>
        <v>Preet|IP100002|ESH|ESH|西撒哈拉|西撒哈拉|</v>
      </c>
    </row>
    <row r="3120" spans="1:13" s="17" customFormat="1" ht="12">
      <c r="A3120" s="10" t="s">
        <v>34</v>
      </c>
      <c r="B3120" s="22" t="s">
        <v>5793</v>
      </c>
      <c r="C3120" s="22" t="s">
        <v>410</v>
      </c>
      <c r="D3120" s="22" t="s">
        <v>5794</v>
      </c>
      <c r="E3120" s="22" t="s">
        <v>5795</v>
      </c>
      <c r="F3120" s="22" t="s">
        <v>5796</v>
      </c>
      <c r="G3120" s="22" t="s">
        <v>5797</v>
      </c>
      <c r="H3120" s="22" t="s">
        <v>5798</v>
      </c>
      <c r="I3120" s="22" t="s">
        <v>5799</v>
      </c>
      <c r="J3120" s="22"/>
      <c r="K3120" s="22"/>
      <c r="L3120" s="22"/>
      <c r="M3120" s="24" t="str">
        <f>CONCATENATE("Preet|",VLOOKUP(C3120,数据标准!E:AF,28,FALSE),"|",TRIM(D3120),"|",TRIM(D3120),"|",E3120,"|",SUBSTITUTE(SUBSTITUTE(F3120,CHAR(10),""),CHAR(13),""),"|")</f>
        <v>Preet|IP100002|SDN|SDN|苏丹|苏丹共和国|</v>
      </c>
    </row>
    <row r="3121" spans="1:13" s="17" customFormat="1" ht="12">
      <c r="A3121" s="10" t="s">
        <v>34</v>
      </c>
      <c r="B3121" s="22" t="s">
        <v>5800</v>
      </c>
      <c r="C3121" s="22" t="s">
        <v>410</v>
      </c>
      <c r="D3121" s="22" t="s">
        <v>5801</v>
      </c>
      <c r="E3121" s="22" t="s">
        <v>5802</v>
      </c>
      <c r="F3121" s="22" t="s">
        <v>5803</v>
      </c>
      <c r="G3121" s="22" t="s">
        <v>5804</v>
      </c>
      <c r="H3121" s="22" t="s">
        <v>5805</v>
      </c>
      <c r="I3121" s="22" t="s">
        <v>5806</v>
      </c>
      <c r="J3121" s="22"/>
      <c r="K3121" s="22"/>
      <c r="L3121" s="22"/>
      <c r="M3121" s="24" t="str">
        <f>CONCATENATE("Preet|",VLOOKUP(C3121,数据标准!E:AF,28,FALSE),"|",TRIM(D3121),"|",TRIM(D3121),"|",E3121,"|",SUBSTITUTE(SUBSTITUTE(F3121,CHAR(10),""),CHAR(13),""),"|")</f>
        <v>Preet|IP100002|SUR|SUR|苏里南|苏里南共和国|</v>
      </c>
    </row>
    <row r="3122" spans="1:13" s="17" customFormat="1" ht="12">
      <c r="A3122" s="10" t="s">
        <v>34</v>
      </c>
      <c r="B3122" s="22" t="s">
        <v>5807</v>
      </c>
      <c r="C3122" s="22" t="s">
        <v>410</v>
      </c>
      <c r="D3122" s="22" t="s">
        <v>5808</v>
      </c>
      <c r="E3122" s="22" t="s">
        <v>5809</v>
      </c>
      <c r="F3122" s="22" t="s">
        <v>5809</v>
      </c>
      <c r="G3122" s="22" t="s">
        <v>5810</v>
      </c>
      <c r="H3122" s="22" t="s">
        <v>5811</v>
      </c>
      <c r="I3122" s="22" t="s">
        <v>5812</v>
      </c>
      <c r="J3122" s="22"/>
      <c r="K3122" s="22"/>
      <c r="L3122" s="22"/>
      <c r="M3122" s="24" t="str">
        <f>CONCATENATE("Preet|",VLOOKUP(C3122,数据标准!E:AF,28,FALSE),"|",TRIM(D3122),"|",TRIM(D3122),"|",E3122,"|",SUBSTITUTE(SUBSTITUTE(F3122,CHAR(10),""),CHAR(13),""),"|")</f>
        <v>Preet|IP100002|SJM|SJM|斯瓦尔巴岛和扬马延岛|斯瓦尔巴岛和扬马延岛|</v>
      </c>
    </row>
    <row r="3123" spans="1:13" s="17" customFormat="1" ht="12">
      <c r="A3123" s="10" t="s">
        <v>34</v>
      </c>
      <c r="B3123" s="22" t="s">
        <v>5813</v>
      </c>
      <c r="C3123" s="22" t="s">
        <v>410</v>
      </c>
      <c r="D3123" s="22" t="s">
        <v>5814</v>
      </c>
      <c r="E3123" s="22" t="s">
        <v>5815</v>
      </c>
      <c r="F3123" s="22" t="s">
        <v>5816</v>
      </c>
      <c r="G3123" s="22" t="s">
        <v>5817</v>
      </c>
      <c r="H3123" s="22" t="s">
        <v>5818</v>
      </c>
      <c r="I3123" s="22" t="s">
        <v>5819</v>
      </c>
      <c r="J3123" s="22"/>
      <c r="K3123" s="22"/>
      <c r="L3123" s="22"/>
      <c r="M3123" s="24" t="str">
        <f>CONCATENATE("Preet|",VLOOKUP(C3123,数据标准!E:AF,28,FALSE),"|",TRIM(D3123),"|",TRIM(D3123),"|",E3123,"|",SUBSTITUTE(SUBSTITUTE(F3123,CHAR(10),""),CHAR(13),""),"|")</f>
        <v>Preet|IP100002|SWZ|SWZ|斯威士兰|斯威士兰王国|</v>
      </c>
    </row>
    <row r="3124" spans="1:13" s="17" customFormat="1" ht="12">
      <c r="A3124" s="10" t="s">
        <v>34</v>
      </c>
      <c r="B3124" s="22" t="s">
        <v>5820</v>
      </c>
      <c r="C3124" s="22" t="s">
        <v>410</v>
      </c>
      <c r="D3124" s="22" t="s">
        <v>5821</v>
      </c>
      <c r="E3124" s="22" t="s">
        <v>5822</v>
      </c>
      <c r="F3124" s="22" t="s">
        <v>5823</v>
      </c>
      <c r="G3124" s="22" t="s">
        <v>5824</v>
      </c>
      <c r="H3124" s="22" t="s">
        <v>5825</v>
      </c>
      <c r="I3124" s="22" t="s">
        <v>5826</v>
      </c>
      <c r="J3124" s="22"/>
      <c r="K3124" s="22"/>
      <c r="L3124" s="22"/>
      <c r="M3124" s="24" t="str">
        <f>CONCATENATE("Preet|",VLOOKUP(C3124,数据标准!E:AF,28,FALSE),"|",TRIM(D3124),"|",TRIM(D3124),"|",E3124,"|",SUBSTITUTE(SUBSTITUTE(F3124,CHAR(10),""),CHAR(13),""),"|")</f>
        <v>Preet|IP100002|SWE|SWE|瑞典|瑞典王国|</v>
      </c>
    </row>
    <row r="3125" spans="1:13" s="17" customFormat="1" ht="12">
      <c r="A3125" s="10" t="s">
        <v>34</v>
      </c>
      <c r="B3125" s="22" t="s">
        <v>5827</v>
      </c>
      <c r="C3125" s="22" t="s">
        <v>410</v>
      </c>
      <c r="D3125" s="22" t="s">
        <v>5828</v>
      </c>
      <c r="E3125" s="22" t="s">
        <v>5829</v>
      </c>
      <c r="F3125" s="22" t="s">
        <v>5830</v>
      </c>
      <c r="G3125" s="22" t="s">
        <v>5831</v>
      </c>
      <c r="H3125" s="22" t="s">
        <v>5832</v>
      </c>
      <c r="I3125" s="22" t="s">
        <v>5833</v>
      </c>
      <c r="J3125" s="22"/>
      <c r="K3125" s="22"/>
      <c r="L3125" s="22"/>
      <c r="M3125" s="24" t="str">
        <f>CONCATENATE("Preet|",VLOOKUP(C3125,数据标准!E:AF,28,FALSE),"|",TRIM(D3125),"|",TRIM(D3125),"|",E3125,"|",SUBSTITUTE(SUBSTITUTE(F3125,CHAR(10),""),CHAR(13),""),"|")</f>
        <v>Preet|IP100002|CHE|CHE|瑞士|瑞士联邦|</v>
      </c>
    </row>
    <row r="3126" spans="1:13" s="17" customFormat="1" ht="12">
      <c r="A3126" s="10" t="s">
        <v>34</v>
      </c>
      <c r="B3126" s="22" t="s">
        <v>5834</v>
      </c>
      <c r="C3126" s="22" t="s">
        <v>410</v>
      </c>
      <c r="D3126" s="22" t="s">
        <v>5835</v>
      </c>
      <c r="E3126" s="22" t="s">
        <v>5836</v>
      </c>
      <c r="F3126" s="22" t="s">
        <v>5837</v>
      </c>
      <c r="G3126" s="22" t="s">
        <v>5838</v>
      </c>
      <c r="H3126" s="22" t="s">
        <v>5839</v>
      </c>
      <c r="I3126" s="22" t="s">
        <v>5840</v>
      </c>
      <c r="J3126" s="22"/>
      <c r="K3126" s="22"/>
      <c r="L3126" s="22"/>
      <c r="M3126" s="24" t="str">
        <f>CONCATENATE("Preet|",VLOOKUP(C3126,数据标准!E:AF,28,FALSE),"|",TRIM(D3126),"|",TRIM(D3126),"|",E3126,"|",SUBSTITUTE(SUBSTITUTE(F3126,CHAR(10),""),CHAR(13),""),"|")</f>
        <v>Preet|IP100002|SYR|SYR|叙利亚|阿拉伯叙利亚共和国|</v>
      </c>
    </row>
    <row r="3127" spans="1:13" s="17" customFormat="1" ht="12">
      <c r="A3127" s="10" t="s">
        <v>34</v>
      </c>
      <c r="B3127" s="22" t="s">
        <v>5841</v>
      </c>
      <c r="C3127" s="22" t="s">
        <v>410</v>
      </c>
      <c r="D3127" s="22" t="s">
        <v>5842</v>
      </c>
      <c r="E3127" s="22" t="s">
        <v>5843</v>
      </c>
      <c r="F3127" s="22" t="s">
        <v>5844</v>
      </c>
      <c r="G3127" s="22" t="s">
        <v>5845</v>
      </c>
      <c r="H3127" s="22" t="s">
        <v>5846</v>
      </c>
      <c r="I3127" s="22" t="s">
        <v>5847</v>
      </c>
      <c r="J3127" s="22"/>
      <c r="K3127" s="22"/>
      <c r="L3127" s="22"/>
      <c r="M3127" s="24" t="str">
        <f>CONCATENATE("Preet|",VLOOKUP(C3127,数据标准!E:AF,28,FALSE),"|",TRIM(D3127),"|",TRIM(D3127),"|",E3127,"|",SUBSTITUTE(SUBSTITUTE(F3127,CHAR(10),""),CHAR(13),""),"|")</f>
        <v>Preet|IP100002|TJK|TJK|塔吉克斯坦|塔吉克斯坦共和国|</v>
      </c>
    </row>
    <row r="3128" spans="1:13" s="17" customFormat="1" ht="12">
      <c r="A3128" s="10" t="s">
        <v>34</v>
      </c>
      <c r="B3128" s="22" t="s">
        <v>5848</v>
      </c>
      <c r="C3128" s="22" t="s">
        <v>410</v>
      </c>
      <c r="D3128" s="22" t="s">
        <v>5849</v>
      </c>
      <c r="E3128" s="22" t="s">
        <v>5850</v>
      </c>
      <c r="F3128" s="22" t="s">
        <v>5851</v>
      </c>
      <c r="G3128" s="22" t="s">
        <v>5852</v>
      </c>
      <c r="H3128" s="22" t="s">
        <v>5853</v>
      </c>
      <c r="I3128" s="22" t="s">
        <v>5854</v>
      </c>
      <c r="J3128" s="22"/>
      <c r="K3128" s="22"/>
      <c r="L3128" s="22"/>
      <c r="M3128" s="24" t="str">
        <f>CONCATENATE("Preet|",VLOOKUP(C3128,数据标准!E:AF,28,FALSE),"|",TRIM(D3128),"|",TRIM(D3128),"|",E3128,"|",SUBSTITUTE(SUBSTITUTE(F3128,CHAR(10),""),CHAR(13),""),"|")</f>
        <v>Preet|IP100002|THA|THA|泰国|泰王国|</v>
      </c>
    </row>
    <row r="3129" spans="1:13" s="17" customFormat="1" ht="12">
      <c r="A3129" s="10" t="s">
        <v>34</v>
      </c>
      <c r="B3129" s="22" t="s">
        <v>5855</v>
      </c>
      <c r="C3129" s="22" t="s">
        <v>410</v>
      </c>
      <c r="D3129" s="22" t="s">
        <v>5856</v>
      </c>
      <c r="E3129" s="22" t="s">
        <v>5857</v>
      </c>
      <c r="F3129" s="22" t="s">
        <v>5858</v>
      </c>
      <c r="G3129" s="22" t="s">
        <v>5859</v>
      </c>
      <c r="H3129" s="22" t="s">
        <v>5860</v>
      </c>
      <c r="I3129" s="22" t="s">
        <v>5861</v>
      </c>
      <c r="J3129" s="22"/>
      <c r="K3129" s="22"/>
      <c r="L3129" s="22"/>
      <c r="M3129" s="24" t="str">
        <f>CONCATENATE("Preet|",VLOOKUP(C3129,数据标准!E:AF,28,FALSE),"|",TRIM(D3129),"|",TRIM(D3129),"|",E3129,"|",SUBSTITUTE(SUBSTITUTE(F3129,CHAR(10),""),CHAR(13),""),"|")</f>
        <v>Preet|IP100002|TGO|TGO|多哥|多哥共和国|</v>
      </c>
    </row>
    <row r="3130" spans="1:13" s="17" customFormat="1" ht="12">
      <c r="A3130" s="10" t="s">
        <v>34</v>
      </c>
      <c r="B3130" s="22" t="s">
        <v>5862</v>
      </c>
      <c r="C3130" s="22" t="s">
        <v>410</v>
      </c>
      <c r="D3130" s="22" t="s">
        <v>5863</v>
      </c>
      <c r="E3130" s="22" t="s">
        <v>5864</v>
      </c>
      <c r="F3130" s="22" t="s">
        <v>5864</v>
      </c>
      <c r="G3130" s="22" t="s">
        <v>5865</v>
      </c>
      <c r="H3130" s="22" t="s">
        <v>5866</v>
      </c>
      <c r="I3130" s="22" t="s">
        <v>5867</v>
      </c>
      <c r="J3130" s="22"/>
      <c r="K3130" s="22"/>
      <c r="L3130" s="22"/>
      <c r="M3130" s="24" t="str">
        <f>CONCATENATE("Preet|",VLOOKUP(C3130,数据标准!E:AF,28,FALSE),"|",TRIM(D3130),"|",TRIM(D3130),"|",E3130,"|",SUBSTITUTE(SUBSTITUTE(F3130,CHAR(10),""),CHAR(13),""),"|")</f>
        <v>Preet|IP100002|TKL|TKL|托克劳|托克劳|</v>
      </c>
    </row>
    <row r="3131" spans="1:13" s="17" customFormat="1" ht="12">
      <c r="A3131" s="10" t="s">
        <v>34</v>
      </c>
      <c r="B3131" s="22" t="s">
        <v>5868</v>
      </c>
      <c r="C3131" s="22" t="s">
        <v>410</v>
      </c>
      <c r="D3131" s="22" t="s">
        <v>5869</v>
      </c>
      <c r="E3131" s="22" t="s">
        <v>5870</v>
      </c>
      <c r="F3131" s="22" t="s">
        <v>5871</v>
      </c>
      <c r="G3131" s="22" t="s">
        <v>5872</v>
      </c>
      <c r="H3131" s="22" t="s">
        <v>5873</v>
      </c>
      <c r="I3131" s="22" t="s">
        <v>5874</v>
      </c>
      <c r="J3131" s="22"/>
      <c r="K3131" s="22"/>
      <c r="L3131" s="22"/>
      <c r="M3131" s="24" t="str">
        <f>CONCATENATE("Preet|",VLOOKUP(C3131,数据标准!E:AF,28,FALSE),"|",TRIM(D3131),"|",TRIM(D3131),"|",E3131,"|",SUBSTITUTE(SUBSTITUTE(F3131,CHAR(10),""),CHAR(13),""),"|")</f>
        <v>Preet|IP100002|TON|TON|汤加|汤加王国|</v>
      </c>
    </row>
    <row r="3132" spans="1:13" s="17" customFormat="1" ht="12">
      <c r="A3132" s="10" t="s">
        <v>34</v>
      </c>
      <c r="B3132" s="22" t="s">
        <v>5875</v>
      </c>
      <c r="C3132" s="22" t="s">
        <v>410</v>
      </c>
      <c r="D3132" s="22" t="s">
        <v>5876</v>
      </c>
      <c r="E3132" s="22" t="s">
        <v>5877</v>
      </c>
      <c r="F3132" s="22" t="s">
        <v>5878</v>
      </c>
      <c r="G3132" s="22" t="s">
        <v>5879</v>
      </c>
      <c r="H3132" s="22" t="s">
        <v>5880</v>
      </c>
      <c r="I3132" s="22" t="s">
        <v>5881</v>
      </c>
      <c r="J3132" s="22"/>
      <c r="K3132" s="22"/>
      <c r="L3132" s="22"/>
      <c r="M3132" s="24" t="str">
        <f>CONCATENATE("Preet|",VLOOKUP(C3132,数据标准!E:AF,28,FALSE),"|",TRIM(D3132),"|",TRIM(D3132),"|",E3132,"|",SUBSTITUTE(SUBSTITUTE(F3132,CHAR(10),""),CHAR(13),""),"|")</f>
        <v>Preet|IP100002|TTO|TTO|特立尼达和多巴哥|特立尼达和多巴哥共和国|</v>
      </c>
    </row>
    <row r="3133" spans="1:13" s="17" customFormat="1" ht="12">
      <c r="A3133" s="10" t="s">
        <v>34</v>
      </c>
      <c r="B3133" s="22" t="s">
        <v>5882</v>
      </c>
      <c r="C3133" s="22" t="s">
        <v>410</v>
      </c>
      <c r="D3133" s="22" t="s">
        <v>5883</v>
      </c>
      <c r="E3133" s="22" t="s">
        <v>5884</v>
      </c>
      <c r="F3133" s="22" t="s">
        <v>5885</v>
      </c>
      <c r="G3133" s="22" t="s">
        <v>5886</v>
      </c>
      <c r="H3133" s="22" t="s">
        <v>5887</v>
      </c>
      <c r="I3133" s="22" t="s">
        <v>5888</v>
      </c>
      <c r="J3133" s="22"/>
      <c r="K3133" s="22"/>
      <c r="L3133" s="22"/>
      <c r="M3133" s="24" t="str">
        <f>CONCATENATE("Preet|",VLOOKUP(C3133,数据标准!E:AF,28,FALSE),"|",TRIM(D3133),"|",TRIM(D3133),"|",E3133,"|",SUBSTITUTE(SUBSTITUTE(F3133,CHAR(10),""),CHAR(13),""),"|")</f>
        <v>Preet|IP100002|ARE|ARE|阿联酋|拉伯联合酋长国|</v>
      </c>
    </row>
    <row r="3134" spans="1:13" s="17" customFormat="1" ht="12">
      <c r="A3134" s="10" t="s">
        <v>34</v>
      </c>
      <c r="B3134" s="22" t="s">
        <v>5889</v>
      </c>
      <c r="C3134" s="22" t="s">
        <v>410</v>
      </c>
      <c r="D3134" s="22" t="s">
        <v>5890</v>
      </c>
      <c r="E3134" s="22" t="s">
        <v>5891</v>
      </c>
      <c r="F3134" s="22" t="s">
        <v>5892</v>
      </c>
      <c r="G3134" s="22" t="s">
        <v>5893</v>
      </c>
      <c r="H3134" s="22" t="s">
        <v>5894</v>
      </c>
      <c r="I3134" s="22" t="s">
        <v>5895</v>
      </c>
      <c r="J3134" s="22"/>
      <c r="K3134" s="22"/>
      <c r="L3134" s="22"/>
      <c r="M3134" s="24" t="str">
        <f>CONCATENATE("Preet|",VLOOKUP(C3134,数据标准!E:AF,28,FALSE),"|",TRIM(D3134),"|",TRIM(D3134),"|",E3134,"|",SUBSTITUTE(SUBSTITUTE(F3134,CHAR(10),""),CHAR(13),""),"|")</f>
        <v>Preet|IP100002|TUN|TUN|突尼斯|突尼斯共和国|</v>
      </c>
    </row>
    <row r="3135" spans="1:13" s="17" customFormat="1" ht="12">
      <c r="A3135" s="10" t="s">
        <v>34</v>
      </c>
      <c r="B3135" s="22" t="s">
        <v>5896</v>
      </c>
      <c r="C3135" s="22" t="s">
        <v>410</v>
      </c>
      <c r="D3135" s="22" t="s">
        <v>5897</v>
      </c>
      <c r="E3135" s="22" t="s">
        <v>5898</v>
      </c>
      <c r="F3135" s="22" t="s">
        <v>5899</v>
      </c>
      <c r="G3135" s="22" t="s">
        <v>5900</v>
      </c>
      <c r="H3135" s="22" t="s">
        <v>5901</v>
      </c>
      <c r="I3135" s="22" t="s">
        <v>5902</v>
      </c>
      <c r="J3135" s="22"/>
      <c r="K3135" s="22"/>
      <c r="L3135" s="22"/>
      <c r="M3135" s="24" t="str">
        <f>CONCATENATE("Preet|",VLOOKUP(C3135,数据标准!E:AF,28,FALSE),"|",TRIM(D3135),"|",TRIM(D3135),"|",E3135,"|",SUBSTITUTE(SUBSTITUTE(F3135,CHAR(10),""),CHAR(13),""),"|")</f>
        <v>Preet|IP100002|TUR|TUR|土耳其|土耳其共和国|</v>
      </c>
    </row>
    <row r="3136" spans="1:13" s="17" customFormat="1" ht="12">
      <c r="A3136" s="10" t="s">
        <v>34</v>
      </c>
      <c r="B3136" s="22" t="s">
        <v>5903</v>
      </c>
      <c r="C3136" s="22" t="s">
        <v>410</v>
      </c>
      <c r="D3136" s="22" t="s">
        <v>5904</v>
      </c>
      <c r="E3136" s="22" t="s">
        <v>5905</v>
      </c>
      <c r="F3136" s="22" t="s">
        <v>5905</v>
      </c>
      <c r="G3136" s="22" t="s">
        <v>5906</v>
      </c>
      <c r="H3136" s="22" t="s">
        <v>5907</v>
      </c>
      <c r="I3136" s="22" t="s">
        <v>5908</v>
      </c>
      <c r="J3136" s="22"/>
      <c r="K3136" s="22"/>
      <c r="L3136" s="22"/>
      <c r="M3136" s="24" t="str">
        <f>CONCATENATE("Preet|",VLOOKUP(C3136,数据标准!E:AF,28,FALSE),"|",TRIM(D3136),"|",TRIM(D3136),"|",E3136,"|",SUBSTITUTE(SUBSTITUTE(F3136,CHAR(10),""),CHAR(13),""),"|")</f>
        <v>Preet|IP100002|TKM|TKM|土库曼斯坦|土库曼斯坦|</v>
      </c>
    </row>
    <row r="3137" spans="1:13" s="17" customFormat="1" ht="12">
      <c r="A3137" s="10" t="s">
        <v>34</v>
      </c>
      <c r="B3137" s="22" t="s">
        <v>5909</v>
      </c>
      <c r="C3137" s="22" t="s">
        <v>410</v>
      </c>
      <c r="D3137" s="22" t="s">
        <v>5910</v>
      </c>
      <c r="E3137" s="22" t="s">
        <v>5911</v>
      </c>
      <c r="F3137" s="22" t="s">
        <v>5911</v>
      </c>
      <c r="G3137" s="22" t="s">
        <v>5912</v>
      </c>
      <c r="H3137" s="22" t="s">
        <v>5913</v>
      </c>
      <c r="I3137" s="22" t="s">
        <v>5914</v>
      </c>
      <c r="J3137" s="22"/>
      <c r="K3137" s="22"/>
      <c r="L3137" s="22"/>
      <c r="M3137" s="24" t="str">
        <f>CONCATENATE("Preet|",VLOOKUP(C3137,数据标准!E:AF,28,FALSE),"|",TRIM(D3137),"|",TRIM(D3137),"|",E3137,"|",SUBSTITUTE(SUBSTITUTE(F3137,CHAR(10),""),CHAR(13),""),"|")</f>
        <v>Preet|IP100002|TCA|TCA|特克斯和凯科斯群岛|特克斯和凯科斯群岛|</v>
      </c>
    </row>
    <row r="3138" spans="1:13" s="17" customFormat="1" ht="12">
      <c r="A3138" s="10" t="s">
        <v>34</v>
      </c>
      <c r="B3138" s="22" t="s">
        <v>5915</v>
      </c>
      <c r="C3138" s="22" t="s">
        <v>410</v>
      </c>
      <c r="D3138" s="22" t="s">
        <v>5916</v>
      </c>
      <c r="E3138" s="22" t="s">
        <v>5917</v>
      </c>
      <c r="F3138" s="22" t="s">
        <v>5917</v>
      </c>
      <c r="G3138" s="22" t="s">
        <v>5918</v>
      </c>
      <c r="H3138" s="22" t="s">
        <v>5919</v>
      </c>
      <c r="I3138" s="22" t="s">
        <v>5920</v>
      </c>
      <c r="J3138" s="22"/>
      <c r="K3138" s="22"/>
      <c r="L3138" s="22"/>
      <c r="M3138" s="24" t="str">
        <f>CONCATENATE("Preet|",VLOOKUP(C3138,数据标准!E:AF,28,FALSE),"|",TRIM(D3138),"|",TRIM(D3138),"|",E3138,"|",SUBSTITUTE(SUBSTITUTE(F3138,CHAR(10),""),CHAR(13),""),"|")</f>
        <v>Preet|IP100002|TUV|TUV|图瓦卢|图瓦卢|</v>
      </c>
    </row>
    <row r="3139" spans="1:13" s="17" customFormat="1" ht="12">
      <c r="A3139" s="10" t="s">
        <v>34</v>
      </c>
      <c r="B3139" s="22" t="s">
        <v>5921</v>
      </c>
      <c r="C3139" s="22" t="s">
        <v>410</v>
      </c>
      <c r="D3139" s="22" t="s">
        <v>5922</v>
      </c>
      <c r="E3139" s="22" t="s">
        <v>5923</v>
      </c>
      <c r="F3139" s="22" t="s">
        <v>5924</v>
      </c>
      <c r="G3139" s="22" t="s">
        <v>5925</v>
      </c>
      <c r="H3139" s="22" t="s">
        <v>5926</v>
      </c>
      <c r="I3139" s="22" t="s">
        <v>5927</v>
      </c>
      <c r="J3139" s="22"/>
      <c r="K3139" s="22"/>
      <c r="L3139" s="22"/>
      <c r="M3139" s="24" t="str">
        <f>CONCATENATE("Preet|",VLOOKUP(C3139,数据标准!E:AF,28,FALSE),"|",TRIM(D3139),"|",TRIM(D3139),"|",E3139,"|",SUBSTITUTE(SUBSTITUTE(F3139,CHAR(10),""),CHAR(13),""),"|")</f>
        <v>Preet|IP100002|UGA|UGA|乌干达|乌干达共和国|</v>
      </c>
    </row>
    <row r="3140" spans="1:13" s="17" customFormat="1" ht="12">
      <c r="A3140" s="10" t="s">
        <v>34</v>
      </c>
      <c r="B3140" s="22" t="s">
        <v>5928</v>
      </c>
      <c r="C3140" s="22" t="s">
        <v>410</v>
      </c>
      <c r="D3140" s="22" t="s">
        <v>5929</v>
      </c>
      <c r="E3140" s="22" t="s">
        <v>5930</v>
      </c>
      <c r="F3140" s="22" t="s">
        <v>5930</v>
      </c>
      <c r="G3140" s="22" t="s">
        <v>5931</v>
      </c>
      <c r="H3140" s="22" t="s">
        <v>5932</v>
      </c>
      <c r="I3140" s="22" t="s">
        <v>5933</v>
      </c>
      <c r="J3140" s="22"/>
      <c r="K3140" s="22"/>
      <c r="L3140" s="22"/>
      <c r="M3140" s="24" t="str">
        <f>CONCATENATE("Preet|",VLOOKUP(C3140,数据标准!E:AF,28,FALSE),"|",TRIM(D3140),"|",TRIM(D3140),"|",E3140,"|",SUBSTITUTE(SUBSTITUTE(F3140,CHAR(10),""),CHAR(13),""),"|")</f>
        <v>Preet|IP100002|UKR|UKR|乌克兰|乌克兰|</v>
      </c>
    </row>
    <row r="3141" spans="1:13" s="17" customFormat="1" ht="12">
      <c r="A3141" s="10" t="s">
        <v>34</v>
      </c>
      <c r="B3141" s="22" t="s">
        <v>5934</v>
      </c>
      <c r="C3141" s="22" t="s">
        <v>410</v>
      </c>
      <c r="D3141" s="22" t="s">
        <v>5935</v>
      </c>
      <c r="E3141" s="22" t="s">
        <v>5936</v>
      </c>
      <c r="F3141" s="22" t="s">
        <v>5937</v>
      </c>
      <c r="G3141" s="22" t="s">
        <v>5938</v>
      </c>
      <c r="H3141" s="22" t="s">
        <v>5939</v>
      </c>
      <c r="I3141" s="22" t="s">
        <v>5940</v>
      </c>
      <c r="J3141" s="22"/>
      <c r="K3141" s="22"/>
      <c r="L3141" s="22"/>
      <c r="M3141" s="24" t="str">
        <f>CONCATENATE("Preet|",VLOOKUP(C3141,数据标准!E:AF,28,FALSE),"|",TRIM(D3141),"|",TRIM(D3141),"|",E3141,"|",SUBSTITUTE(SUBSTITUTE(F3141,CHAR(10),""),CHAR(13),""),"|")</f>
        <v>Preet|IP100002|MKD|MKD|前南马其顿|前南斯拉夫马其顿共和国|</v>
      </c>
    </row>
    <row r="3142" spans="1:13" s="17" customFormat="1" ht="12">
      <c r="A3142" s="10" t="s">
        <v>34</v>
      </c>
      <c r="B3142" s="22" t="s">
        <v>5941</v>
      </c>
      <c r="C3142" s="22" t="s">
        <v>410</v>
      </c>
      <c r="D3142" s="22" t="s">
        <v>5942</v>
      </c>
      <c r="E3142" s="22" t="s">
        <v>5943</v>
      </c>
      <c r="F3142" s="22" t="s">
        <v>5944</v>
      </c>
      <c r="G3142" s="22" t="s">
        <v>5945</v>
      </c>
      <c r="H3142" s="22" t="s">
        <v>5946</v>
      </c>
      <c r="I3142" s="22" t="s">
        <v>5947</v>
      </c>
      <c r="J3142" s="22"/>
      <c r="K3142" s="22"/>
      <c r="L3142" s="22"/>
      <c r="M3142" s="24" t="str">
        <f>CONCATENATE("Preet|",VLOOKUP(C3142,数据标准!E:AF,28,FALSE),"|",TRIM(D3142),"|",TRIM(D3142),"|",E3142,"|",SUBSTITUTE(SUBSTITUTE(F3142,CHAR(10),""),CHAR(13),""),"|")</f>
        <v>Preet|IP100002|EGY|EGY|埃及|阿拉伯埃及共和国|</v>
      </c>
    </row>
    <row r="3143" spans="1:13" s="17" customFormat="1" ht="12">
      <c r="A3143" s="10" t="s">
        <v>34</v>
      </c>
      <c r="B3143" s="22" t="s">
        <v>5948</v>
      </c>
      <c r="C3143" s="22" t="s">
        <v>410</v>
      </c>
      <c r="D3143" s="22" t="s">
        <v>5949</v>
      </c>
      <c r="E3143" s="22" t="s">
        <v>5950</v>
      </c>
      <c r="F3143" s="22" t="s">
        <v>5951</v>
      </c>
      <c r="G3143" s="22" t="s">
        <v>5952</v>
      </c>
      <c r="H3143" s="22" t="s">
        <v>5953</v>
      </c>
      <c r="I3143" s="22" t="s">
        <v>5954</v>
      </c>
      <c r="J3143" s="22"/>
      <c r="K3143" s="22"/>
      <c r="L3143" s="22"/>
      <c r="M3143" s="24" t="str">
        <f>CONCATENATE("Preet|",VLOOKUP(C3143,数据标准!E:AF,28,FALSE),"|",TRIM(D3143),"|",TRIM(D3143),"|",E3143,"|",SUBSTITUTE(SUBSTITUTE(F3143,CHAR(10),""),CHAR(13),""),"|")</f>
        <v>Preet|IP100002|GBR|GBR|英国|大不列颠及北爱尔兰联合王国|</v>
      </c>
    </row>
    <row r="3144" spans="1:13" s="17" customFormat="1" ht="12">
      <c r="A3144" s="10" t="s">
        <v>34</v>
      </c>
      <c r="B3144" s="22" t="s">
        <v>5955</v>
      </c>
      <c r="C3144" s="22" t="s">
        <v>410</v>
      </c>
      <c r="D3144" s="22" t="s">
        <v>5956</v>
      </c>
      <c r="E3144" s="22" t="s">
        <v>5957</v>
      </c>
      <c r="F3144" s="22" t="s">
        <v>5958</v>
      </c>
      <c r="G3144" s="22" t="s">
        <v>5959</v>
      </c>
      <c r="H3144" s="22" t="s">
        <v>5960</v>
      </c>
      <c r="I3144" s="22" t="s">
        <v>5961</v>
      </c>
      <c r="J3144" s="22"/>
      <c r="K3144" s="22"/>
      <c r="L3144" s="22"/>
      <c r="M3144" s="24" t="str">
        <f>CONCATENATE("Preet|",VLOOKUP(C3144,数据标准!E:AF,28,FALSE),"|",TRIM(D3144),"|",TRIM(D3144),"|",E3144,"|",SUBSTITUTE(SUBSTITUTE(F3144,CHAR(10),""),CHAR(13),""),"|")</f>
        <v>Preet|IP100002|IMN|IMN|马恩岛|英属马恩岛|</v>
      </c>
    </row>
    <row r="3145" spans="1:13" s="17" customFormat="1" ht="12">
      <c r="A3145" s="10" t="s">
        <v>34</v>
      </c>
      <c r="B3145" s="22" t="s">
        <v>5962</v>
      </c>
      <c r="C3145" s="22" t="s">
        <v>410</v>
      </c>
      <c r="D3145" s="22" t="s">
        <v>5963</v>
      </c>
      <c r="E3145" s="22" t="s">
        <v>5964</v>
      </c>
      <c r="F3145" s="22" t="s">
        <v>5965</v>
      </c>
      <c r="G3145" s="22" t="s">
        <v>5966</v>
      </c>
      <c r="H3145" s="22" t="s">
        <v>5967</v>
      </c>
      <c r="I3145" s="22" t="s">
        <v>5968</v>
      </c>
      <c r="J3145" s="22"/>
      <c r="K3145" s="22"/>
      <c r="L3145" s="22"/>
      <c r="M3145" s="24" t="str">
        <f>CONCATENATE("Preet|",VLOOKUP(C3145,数据标准!E:AF,28,FALSE),"|",TRIM(D3145),"|",TRIM(D3145),"|",E3145,"|",SUBSTITUTE(SUBSTITUTE(F3145,CHAR(10),""),CHAR(13),""),"|")</f>
        <v>Preet|IP100002|TZA|TZA|坦桑尼亚|坦桑尼亚联合共和国|</v>
      </c>
    </row>
    <row r="3146" spans="1:13" s="17" customFormat="1" ht="12">
      <c r="A3146" s="10" t="s">
        <v>34</v>
      </c>
      <c r="B3146" s="22" t="s">
        <v>5969</v>
      </c>
      <c r="C3146" s="22" t="s">
        <v>410</v>
      </c>
      <c r="D3146" s="22" t="s">
        <v>5970</v>
      </c>
      <c r="E3146" s="22" t="s">
        <v>5971</v>
      </c>
      <c r="F3146" s="22" t="s">
        <v>5972</v>
      </c>
      <c r="G3146" s="22" t="s">
        <v>5973</v>
      </c>
      <c r="H3146" s="22" t="s">
        <v>5974</v>
      </c>
      <c r="I3146" s="22" t="s">
        <v>5975</v>
      </c>
      <c r="J3146" s="22"/>
      <c r="K3146" s="22"/>
      <c r="L3146" s="22"/>
      <c r="M3146" s="24" t="str">
        <f>CONCATENATE("Preet|",VLOOKUP(C3146,数据标准!E:AF,28,FALSE),"|",TRIM(D3146),"|",TRIM(D3146),"|",E3146,"|",SUBSTITUTE(SUBSTITUTE(F3146,CHAR(10),""),CHAR(13),""),"|")</f>
        <v>Preet|IP100002|USA|USA|美国|美利坚合众国|</v>
      </c>
    </row>
    <row r="3147" spans="1:13" s="17" customFormat="1" ht="12">
      <c r="A3147" s="10" t="s">
        <v>34</v>
      </c>
      <c r="B3147" s="22" t="s">
        <v>5976</v>
      </c>
      <c r="C3147" s="22" t="s">
        <v>410</v>
      </c>
      <c r="D3147" s="22" t="s">
        <v>5977</v>
      </c>
      <c r="E3147" s="22" t="s">
        <v>5978</v>
      </c>
      <c r="F3147" s="22" t="s">
        <v>5978</v>
      </c>
      <c r="G3147" s="22" t="s">
        <v>5979</v>
      </c>
      <c r="H3147" s="22" t="s">
        <v>5980</v>
      </c>
      <c r="I3147" s="22" t="s">
        <v>5981</v>
      </c>
      <c r="J3147" s="22"/>
      <c r="K3147" s="22"/>
      <c r="L3147" s="22"/>
      <c r="M3147" s="24" t="str">
        <f>CONCATENATE("Preet|",VLOOKUP(C3147,数据标准!E:AF,28,FALSE),"|",TRIM(D3147),"|",TRIM(D3147),"|",E3147,"|",SUBSTITUTE(SUBSTITUTE(F3147,CHAR(10),""),CHAR(13),""),"|")</f>
        <v>Preet|IP100002|VIR|VIR|美属维尔京群岛|美属维尔京群岛|</v>
      </c>
    </row>
    <row r="3148" spans="1:13" s="17" customFormat="1" ht="12">
      <c r="A3148" s="10" t="s">
        <v>34</v>
      </c>
      <c r="B3148" s="22" t="s">
        <v>5982</v>
      </c>
      <c r="C3148" s="22" t="s">
        <v>410</v>
      </c>
      <c r="D3148" s="22" t="s">
        <v>5983</v>
      </c>
      <c r="E3148" s="22" t="s">
        <v>5984</v>
      </c>
      <c r="F3148" s="22" t="s">
        <v>5984</v>
      </c>
      <c r="G3148" s="22" t="s">
        <v>5985</v>
      </c>
      <c r="H3148" s="22" t="s">
        <v>5986</v>
      </c>
      <c r="I3148" s="22" t="s">
        <v>5987</v>
      </c>
      <c r="J3148" s="22"/>
      <c r="K3148" s="22"/>
      <c r="L3148" s="22"/>
      <c r="M3148" s="24" t="str">
        <f>CONCATENATE("Preet|",VLOOKUP(C3148,数据标准!E:AF,28,FALSE),"|",TRIM(D3148),"|",TRIM(D3148),"|",E3148,"|",SUBSTITUTE(SUBSTITUTE(F3148,CHAR(10),""),CHAR(13),""),"|")</f>
        <v>Preet|IP100002|BFA|BFA|布基纳法索|布基纳法索|</v>
      </c>
    </row>
    <row r="3149" spans="1:13" s="17" customFormat="1" ht="12">
      <c r="A3149" s="10" t="s">
        <v>34</v>
      </c>
      <c r="B3149" s="22" t="s">
        <v>5988</v>
      </c>
      <c r="C3149" s="22" t="s">
        <v>410</v>
      </c>
      <c r="D3149" s="22" t="s">
        <v>5989</v>
      </c>
      <c r="E3149" s="22" t="s">
        <v>5990</v>
      </c>
      <c r="F3149" s="22" t="s">
        <v>5991</v>
      </c>
      <c r="G3149" s="22" t="s">
        <v>5992</v>
      </c>
      <c r="H3149" s="22" t="s">
        <v>5993</v>
      </c>
      <c r="I3149" s="22" t="s">
        <v>5994</v>
      </c>
      <c r="J3149" s="22"/>
      <c r="K3149" s="22"/>
      <c r="L3149" s="22"/>
      <c r="M3149" s="24" t="str">
        <f>CONCATENATE("Preet|",VLOOKUP(C3149,数据标准!E:AF,28,FALSE),"|",TRIM(D3149),"|",TRIM(D3149),"|",E3149,"|",SUBSTITUTE(SUBSTITUTE(F3149,CHAR(10),""),CHAR(13),""),"|")</f>
        <v>Preet|IP100002|URY|URY|乌拉圭|乌拉圭东岸共和国|</v>
      </c>
    </row>
    <row r="3150" spans="1:13" s="17" customFormat="1" ht="12">
      <c r="A3150" s="10" t="s">
        <v>34</v>
      </c>
      <c r="B3150" s="22" t="s">
        <v>5995</v>
      </c>
      <c r="C3150" s="22" t="s">
        <v>410</v>
      </c>
      <c r="D3150" s="22" t="s">
        <v>5996</v>
      </c>
      <c r="E3150" s="22" t="s">
        <v>5997</v>
      </c>
      <c r="F3150" s="22" t="s">
        <v>5998</v>
      </c>
      <c r="G3150" s="22" t="s">
        <v>5999</v>
      </c>
      <c r="H3150" s="22" t="s">
        <v>6000</v>
      </c>
      <c r="I3150" s="22" t="s">
        <v>6001</v>
      </c>
      <c r="J3150" s="22"/>
      <c r="K3150" s="22"/>
      <c r="L3150" s="22"/>
      <c r="M3150" s="24" t="str">
        <f>CONCATENATE("Preet|",VLOOKUP(C3150,数据标准!E:AF,28,FALSE),"|",TRIM(D3150),"|",TRIM(D3150),"|",E3150,"|",SUBSTITUTE(SUBSTITUTE(F3150,CHAR(10),""),CHAR(13),""),"|")</f>
        <v>Preet|IP100002|UZB|UZB|乌兹别克斯坦|乌兹别克斯坦共和国|</v>
      </c>
    </row>
    <row r="3151" spans="1:13" s="17" customFormat="1" ht="12">
      <c r="A3151" s="10" t="s">
        <v>34</v>
      </c>
      <c r="B3151" s="22" t="s">
        <v>6002</v>
      </c>
      <c r="C3151" s="22" t="s">
        <v>410</v>
      </c>
      <c r="D3151" s="22" t="s">
        <v>6003</v>
      </c>
      <c r="E3151" s="22" t="s">
        <v>6004</v>
      </c>
      <c r="F3151" s="22" t="s">
        <v>6005</v>
      </c>
      <c r="G3151" s="22" t="s">
        <v>6006</v>
      </c>
      <c r="H3151" s="22" t="s">
        <v>6007</v>
      </c>
      <c r="I3151" s="22" t="s">
        <v>6008</v>
      </c>
      <c r="J3151" s="22"/>
      <c r="K3151" s="22"/>
      <c r="L3151" s="22"/>
      <c r="M3151" s="24" t="str">
        <f>CONCATENATE("Preet|",VLOOKUP(C3151,数据标准!E:AF,28,FALSE),"|",TRIM(D3151),"|",TRIM(D3151),"|",E3151,"|",SUBSTITUTE(SUBSTITUTE(F3151,CHAR(10),""),CHAR(13),""),"|")</f>
        <v>Preet|IP100002|VEN|VEN|委内瑞拉|委内瑞拉共和国|</v>
      </c>
    </row>
    <row r="3152" spans="1:13" s="17" customFormat="1" ht="12">
      <c r="A3152" s="10" t="s">
        <v>34</v>
      </c>
      <c r="B3152" s="22" t="s">
        <v>6009</v>
      </c>
      <c r="C3152" s="22" t="s">
        <v>410</v>
      </c>
      <c r="D3152" s="22" t="s">
        <v>6010</v>
      </c>
      <c r="E3152" s="22" t="s">
        <v>6011</v>
      </c>
      <c r="F3152" s="22" t="s">
        <v>6011</v>
      </c>
      <c r="G3152" s="22" t="s">
        <v>6012</v>
      </c>
      <c r="H3152" s="22" t="s">
        <v>6013</v>
      </c>
      <c r="I3152" s="22" t="s">
        <v>6014</v>
      </c>
      <c r="J3152" s="22"/>
      <c r="K3152" s="22"/>
      <c r="L3152" s="22"/>
      <c r="M3152" s="24" t="str">
        <f>CONCATENATE("Preet|",VLOOKUP(C3152,数据标准!E:AF,28,FALSE),"|",TRIM(D3152),"|",TRIM(D3152),"|",E3152,"|",SUBSTITUTE(SUBSTITUTE(F3152,CHAR(10),""),CHAR(13),""),"|")</f>
        <v>Preet|IP100002|WLF|WLF|瓦利斯和富图纳|瓦利斯和富图纳|</v>
      </c>
    </row>
    <row r="3153" spans="1:13" s="17" customFormat="1" ht="12">
      <c r="A3153" s="10" t="s">
        <v>34</v>
      </c>
      <c r="B3153" s="22" t="s">
        <v>6015</v>
      </c>
      <c r="C3153" s="22" t="s">
        <v>410</v>
      </c>
      <c r="D3153" s="22" t="s">
        <v>6016</v>
      </c>
      <c r="E3153" s="22" t="s">
        <v>6017</v>
      </c>
      <c r="F3153" s="22" t="s">
        <v>6018</v>
      </c>
      <c r="G3153" s="22" t="s">
        <v>6019</v>
      </c>
      <c r="H3153" s="22" t="s">
        <v>6020</v>
      </c>
      <c r="I3153" s="22" t="s">
        <v>6021</v>
      </c>
      <c r="J3153" s="22"/>
      <c r="K3153" s="22"/>
      <c r="L3153" s="22"/>
      <c r="M3153" s="24" t="str">
        <f>CONCATENATE("Preet|",VLOOKUP(C3153,数据标准!E:AF,28,FALSE),"|",TRIM(D3153),"|",TRIM(D3153),"|",E3153,"|",SUBSTITUTE(SUBSTITUTE(F3153,CHAR(10),""),CHAR(13),""),"|")</f>
        <v>Preet|IP100002|WSM|WSM|萨摩亚|萨摩亚独立国|</v>
      </c>
    </row>
    <row r="3154" spans="1:13" s="17" customFormat="1" ht="12">
      <c r="A3154" s="10" t="s">
        <v>34</v>
      </c>
      <c r="B3154" s="22" t="s">
        <v>6022</v>
      </c>
      <c r="C3154" s="22" t="s">
        <v>410</v>
      </c>
      <c r="D3154" s="22" t="s">
        <v>6023</v>
      </c>
      <c r="E3154" s="22" t="s">
        <v>6024</v>
      </c>
      <c r="F3154" s="22" t="s">
        <v>6025</v>
      </c>
      <c r="G3154" s="22" t="s">
        <v>6026</v>
      </c>
      <c r="H3154" s="22" t="s">
        <v>6027</v>
      </c>
      <c r="I3154" s="22" t="s">
        <v>6028</v>
      </c>
      <c r="J3154" s="22"/>
      <c r="K3154" s="22"/>
      <c r="L3154" s="22"/>
      <c r="M3154" s="24" t="str">
        <f>CONCATENATE("Preet|",VLOOKUP(C3154,数据标准!E:AF,28,FALSE),"|",TRIM(D3154),"|",TRIM(D3154),"|",E3154,"|",SUBSTITUTE(SUBSTITUTE(F3154,CHAR(10),""),CHAR(13),""),"|")</f>
        <v>Preet|IP100002|YEM|YEM|也门|也门共和国|</v>
      </c>
    </row>
    <row r="3155" spans="1:13" s="17" customFormat="1" ht="12">
      <c r="A3155" s="10" t="s">
        <v>34</v>
      </c>
      <c r="B3155" s="22" t="s">
        <v>6029</v>
      </c>
      <c r="C3155" s="22" t="s">
        <v>410</v>
      </c>
      <c r="D3155" s="22" t="s">
        <v>6030</v>
      </c>
      <c r="E3155" s="22" t="s">
        <v>6031</v>
      </c>
      <c r="F3155" s="22" t="s">
        <v>6032</v>
      </c>
      <c r="G3155" s="22" t="s">
        <v>6033</v>
      </c>
      <c r="H3155" s="22" t="s">
        <v>6034</v>
      </c>
      <c r="I3155" s="22" t="s">
        <v>6035</v>
      </c>
      <c r="J3155" s="22"/>
      <c r="K3155" s="22"/>
      <c r="L3155" s="22"/>
      <c r="M3155" s="24" t="str">
        <f>CONCATENATE("Preet|",VLOOKUP(C3155,数据标准!E:AF,28,FALSE),"|",TRIM(D3155),"|",TRIM(D3155),"|",E3155,"|",SUBSTITUTE(SUBSTITUTE(F3155,CHAR(10),""),CHAR(13),""),"|")</f>
        <v>Preet|IP100002|YUG|YUG|南斯拉夫|南斯拉夫联盟共和国|</v>
      </c>
    </row>
    <row r="3156" spans="1:13" s="17" customFormat="1" ht="12">
      <c r="A3156" s="10" t="s">
        <v>34</v>
      </c>
      <c r="B3156" s="22" t="s">
        <v>6036</v>
      </c>
      <c r="C3156" s="22" t="s">
        <v>410</v>
      </c>
      <c r="D3156" s="22" t="s">
        <v>6037</v>
      </c>
      <c r="E3156" s="22" t="s">
        <v>6038</v>
      </c>
      <c r="F3156" s="22" t="s">
        <v>6039</v>
      </c>
      <c r="G3156" s="22" t="s">
        <v>6040</v>
      </c>
      <c r="H3156" s="22" t="s">
        <v>6041</v>
      </c>
      <c r="I3156" s="22" t="s">
        <v>6042</v>
      </c>
      <c r="J3156" s="22"/>
      <c r="K3156" s="22"/>
      <c r="L3156" s="22"/>
      <c r="M3156" s="24" t="str">
        <f>CONCATENATE("Preet|",VLOOKUP(C3156,数据标准!E:AF,28,FALSE),"|",TRIM(D3156),"|",TRIM(D3156),"|",E3156,"|",SUBSTITUTE(SUBSTITUTE(F3156,CHAR(10),""),CHAR(13),""),"|")</f>
        <v>Preet|IP100002|ZMB|ZMB|赞比亚|赞比亚共和国|</v>
      </c>
    </row>
    <row r="3157" spans="1:13" s="17" customFormat="1" ht="12">
      <c r="A3157" s="10" t="s">
        <v>34</v>
      </c>
      <c r="B3157" s="22" t="s">
        <v>6043</v>
      </c>
      <c r="C3157" s="22" t="s">
        <v>410</v>
      </c>
      <c r="D3157" s="22" t="s">
        <v>6044</v>
      </c>
      <c r="E3157" s="22" t="s">
        <v>6045</v>
      </c>
      <c r="F3157" s="22" t="s">
        <v>6045</v>
      </c>
      <c r="G3157" s="22"/>
      <c r="H3157" s="22" t="s">
        <v>6046</v>
      </c>
      <c r="I3157" s="22"/>
      <c r="J3157" s="22"/>
      <c r="K3157" s="22"/>
      <c r="L3157" s="22"/>
      <c r="M3157" s="24" t="str">
        <f>CONCATENATE("Preet|",VLOOKUP(C3157,数据标准!E:AF,28,FALSE),"|",TRIM(D3157),"|",TRIM(D3157),"|",E3157,"|",SUBSTITUTE(SUBSTITUTE(F3157,CHAR(10),""),CHAR(13),""),"|")</f>
        <v>Preet|IP100002|IOS|IOS|国际组织（中国注册）|国际组织（中国注册）|</v>
      </c>
    </row>
    <row r="3158" spans="1:13" s="17" customFormat="1" ht="12">
      <c r="A3158" s="10" t="s">
        <v>34</v>
      </c>
      <c r="B3158" s="22" t="s">
        <v>6047</v>
      </c>
      <c r="C3158" s="22" t="s">
        <v>410</v>
      </c>
      <c r="D3158" s="22" t="s">
        <v>6048</v>
      </c>
      <c r="E3158" s="22" t="s">
        <v>6049</v>
      </c>
      <c r="F3158" s="22" t="s">
        <v>6049</v>
      </c>
      <c r="G3158" s="22"/>
      <c r="H3158" s="22" t="s">
        <v>6050</v>
      </c>
      <c r="I3158" s="22"/>
      <c r="J3158" s="22"/>
      <c r="K3158" s="22"/>
      <c r="L3158" s="22"/>
      <c r="M3158" s="24" t="str">
        <f>CONCATENATE("Preet|",VLOOKUP(C3158,数据标准!E:AF,28,FALSE),"|",TRIM(D3158),"|",TRIM(D3158),"|",E3158,"|",SUBSTITUTE(SUBSTITUTE(F3158,CHAR(10),""),CHAR(13),""),"|")</f>
        <v>Preet|IP100002|ZZZ|ZZZ|其他国家和地区|其他国家和地区|</v>
      </c>
    </row>
    <row r="3159" spans="1:13">
      <c r="A3159" s="10" t="s">
        <v>196</v>
      </c>
      <c r="B3159" s="28" t="s">
        <v>10940</v>
      </c>
      <c r="C3159" s="28" t="s">
        <v>3768</v>
      </c>
      <c r="D3159" s="28" t="s">
        <v>10941</v>
      </c>
      <c r="E3159" s="28" t="s">
        <v>10942</v>
      </c>
      <c r="F3159" s="28" t="s">
        <v>10943</v>
      </c>
      <c r="G3159" s="28"/>
      <c r="H3159" s="28"/>
      <c r="I3159" s="28"/>
      <c r="J3159" s="28"/>
      <c r="K3159" s="28"/>
      <c r="L3159" s="28"/>
      <c r="M3159" s="24" t="str">
        <f>CONCATENATE("Preet|",VLOOKUP(C3159,数据标准!E:AF,28,FALSE),"|",TRIM(D3159),"|",TRIM(D3159),"|",E3159,"|",SUBSTITUTE(SUBSTITUTE(F3159,CHAR(10),""),CHAR(13),""),"|")</f>
        <v>Preet|AR000011|1|1|个人账户|对私账户|</v>
      </c>
    </row>
    <row r="3160" spans="1:13">
      <c r="A3160" s="10" t="s">
        <v>196</v>
      </c>
      <c r="B3160" s="28" t="s">
        <v>10940</v>
      </c>
      <c r="C3160" s="28" t="s">
        <v>3768</v>
      </c>
      <c r="D3160" s="28" t="s">
        <v>10944</v>
      </c>
      <c r="E3160" s="28" t="s">
        <v>10945</v>
      </c>
      <c r="F3160" s="28" t="s">
        <v>10946</v>
      </c>
      <c r="G3160" s="28"/>
      <c r="H3160" s="28"/>
      <c r="I3160" s="28"/>
      <c r="J3160" s="28"/>
      <c r="K3160" s="28"/>
      <c r="L3160" s="28"/>
      <c r="M3160" s="24" t="str">
        <f>CONCATENATE("Preet|",VLOOKUP(C3160,数据标准!E:AF,28,FALSE),"|",TRIM(D3160),"|",TRIM(D3160),"|",E3160,"|",SUBSTITUTE(SUBSTITUTE(F3160,CHAR(10),""),CHAR(13),""),"|")</f>
        <v>Preet|AR000011|2|2|组织账户|对公账户|</v>
      </c>
    </row>
    <row r="3161" spans="1:13">
      <c r="A3161" s="10" t="s">
        <v>196</v>
      </c>
      <c r="B3161" s="28" t="s">
        <v>10940</v>
      </c>
      <c r="C3161" s="28" t="s">
        <v>3768</v>
      </c>
      <c r="D3161" s="28" t="s">
        <v>10947</v>
      </c>
      <c r="E3161" s="28" t="s">
        <v>10948</v>
      </c>
      <c r="F3161" s="28" t="s">
        <v>10948</v>
      </c>
      <c r="G3161" s="28"/>
      <c r="H3161" s="28"/>
      <c r="I3161" s="28"/>
      <c r="J3161" s="28"/>
      <c r="K3161" s="28"/>
      <c r="L3161" s="28"/>
      <c r="M3161" s="24" t="str">
        <f>CONCATENATE("Preet|",VLOOKUP(C3161,数据标准!E:AF,28,FALSE),"|",TRIM(D3161),"|",TRIM(D3161),"|",E3161,"|",SUBSTITUTE(SUBSTITUTE(F3161,CHAR(10),""),CHAR(13),""),"|")</f>
        <v>Preet|AR000011|3|3|内部账户|内部账户|</v>
      </c>
    </row>
    <row r="3162" spans="1:13">
      <c r="A3162" s="10" t="s">
        <v>196</v>
      </c>
      <c r="B3162" s="28" t="s">
        <v>10940</v>
      </c>
      <c r="C3162" s="28" t="s">
        <v>3768</v>
      </c>
      <c r="D3162" s="28" t="s">
        <v>10949</v>
      </c>
      <c r="E3162" s="28" t="s">
        <v>10950</v>
      </c>
      <c r="F3162" s="28" t="s">
        <v>10950</v>
      </c>
      <c r="G3162" s="28"/>
      <c r="H3162" s="28"/>
      <c r="I3162" s="28"/>
      <c r="J3162" s="28"/>
      <c r="K3162" s="28"/>
      <c r="L3162" s="28"/>
      <c r="M3162" s="24" t="str">
        <f>CONCATENATE("Preet|",VLOOKUP(C3162,数据标准!E:AF,28,FALSE),"|",TRIM(D3162),"|",TRIM(D3162),"|",E3162,"|",SUBSTITUTE(SUBSTITUTE(F3162,CHAR(10),""),CHAR(13),""),"|")</f>
        <v>Preet|AR000011|4|4|附属账户|附属账户|</v>
      </c>
    </row>
    <row r="3163" spans="1:13">
      <c r="A3163" s="10" t="s">
        <v>196</v>
      </c>
      <c r="B3163" s="28" t="s">
        <v>10951</v>
      </c>
      <c r="C3163" s="28" t="s">
        <v>3757</v>
      </c>
      <c r="D3163" s="28" t="s">
        <v>10941</v>
      </c>
      <c r="E3163" s="28" t="s">
        <v>10952</v>
      </c>
      <c r="F3163" s="28" t="s">
        <v>10952</v>
      </c>
      <c r="G3163" s="28"/>
      <c r="H3163" s="28"/>
      <c r="I3163" s="28"/>
      <c r="J3163" s="28"/>
      <c r="K3163" s="28"/>
      <c r="L3163" s="28"/>
      <c r="M3163" s="24" t="str">
        <f>CONCATENATE("Preet|",VLOOKUP(C3163,数据标准!E:AF,28,FALSE),"|",TRIM(D3163),"|",TRIM(D3163),"|",E3163,"|",SUBSTITUTE(SUBSTITUTE(F3163,CHAR(10),""),CHAR(13),""),"|")</f>
        <v>Preet|AR000009|1|1|同城|同城|</v>
      </c>
    </row>
    <row r="3164" spans="1:13">
      <c r="A3164" s="10" t="s">
        <v>196</v>
      </c>
      <c r="B3164" s="28" t="s">
        <v>10951</v>
      </c>
      <c r="C3164" s="28" t="s">
        <v>3757</v>
      </c>
      <c r="D3164" s="28" t="s">
        <v>10944</v>
      </c>
      <c r="E3164" s="28" t="s">
        <v>10953</v>
      </c>
      <c r="F3164" s="28" t="s">
        <v>10954</v>
      </c>
      <c r="G3164" s="28"/>
      <c r="H3164" s="28"/>
      <c r="I3164" s="28"/>
      <c r="J3164" s="28"/>
      <c r="K3164" s="28"/>
      <c r="L3164" s="28"/>
      <c r="M3164" s="24" t="str">
        <f>CONCATENATE("Preet|",VLOOKUP(C3164,数据标准!E:AF,28,FALSE),"|",TRIM(D3164),"|",TRIM(D3164),"|",E3164,"|",SUBSTITUTE(SUBSTITUTE(F3164,CHAR(10),""),CHAR(13),""),"|")</f>
        <v>Preet|AR000009|2|2|异地境内|指中国境内范围的异地标识。|</v>
      </c>
    </row>
    <row r="3165" spans="1:13">
      <c r="A3165" s="10" t="s">
        <v>196</v>
      </c>
      <c r="B3165" s="28" t="s">
        <v>10951</v>
      </c>
      <c r="C3165" s="28" t="s">
        <v>3757</v>
      </c>
      <c r="D3165" s="28" t="s">
        <v>10947</v>
      </c>
      <c r="E3165" s="28" t="s">
        <v>10955</v>
      </c>
      <c r="F3165" s="28" t="s">
        <v>10956</v>
      </c>
      <c r="G3165" s="28"/>
      <c r="H3165" s="28"/>
      <c r="I3165" s="28"/>
      <c r="J3165" s="28"/>
      <c r="K3165" s="28"/>
      <c r="L3165" s="28"/>
      <c r="M3165" s="24" t="str">
        <f>CONCATENATE("Preet|",VLOOKUP(C3165,数据标准!E:AF,28,FALSE),"|",TRIM(D3165),"|",TRIM(D3165),"|",E3165,"|",SUBSTITUTE(SUBSTITUTE(F3165,CHAR(10),""),CHAR(13),""),"|")</f>
        <v>Preet|AR000009|3|3|异地境外|指中国境外范围的异地标识。|</v>
      </c>
    </row>
    <row r="3166" spans="1:13">
      <c r="A3166" s="10" t="s">
        <v>196</v>
      </c>
      <c r="B3166" s="28" t="s">
        <v>10957</v>
      </c>
      <c r="C3166" s="28" t="s">
        <v>3801</v>
      </c>
      <c r="D3166" s="28" t="s">
        <v>10958</v>
      </c>
      <c r="E3166" s="28" t="s">
        <v>10959</v>
      </c>
      <c r="F3166" s="28" t="s">
        <v>10960</v>
      </c>
      <c r="G3166" s="28"/>
      <c r="H3166" s="28"/>
      <c r="I3166" s="28"/>
      <c r="J3166" s="28"/>
      <c r="K3166" s="28"/>
      <c r="L3166" s="28"/>
      <c r="M3166" s="24" t="str">
        <f>CONCATENATE("Preet|",VLOOKUP(C3166,数据标准!E:AF,28,FALSE),"|",TRIM(D3166),"|",TRIM(D3166),"|",E3166,"|",SUBSTITUTE(SUBSTITUTE(F3166,CHAR(10),""),CHAR(13),""),"|")</f>
        <v>Preet|AR000017|100|100|贷款损失准备金|通过估计贷款可能发生的损失，及时计提的贷款损失准备。|</v>
      </c>
    </row>
    <row r="3167" spans="1:13">
      <c r="A3167" s="10" t="s">
        <v>196</v>
      </c>
      <c r="B3167" s="28" t="s">
        <v>10957</v>
      </c>
      <c r="C3167" s="28" t="s">
        <v>3801</v>
      </c>
      <c r="D3167" s="28" t="s">
        <v>10961</v>
      </c>
      <c r="E3167" s="28" t="s">
        <v>10962</v>
      </c>
      <c r="F3167" s="28" t="s">
        <v>10963</v>
      </c>
      <c r="G3167" s="28"/>
      <c r="H3167" s="28"/>
      <c r="I3167" s="28"/>
      <c r="J3167" s="28"/>
      <c r="K3167" s="28"/>
      <c r="L3167" s="28"/>
      <c r="M3167" s="24" t="str">
        <f>CONCATENATE("Preet|",VLOOKUP(C3167,数据标准!E:AF,28,FALSE),"|",TRIM(D3167),"|",TRIM(D3167),"|",E3167,"|",SUBSTITUTE(SUBSTITUTE(F3167,CHAR(10),""),CHAR(13),""),"|")</f>
        <v>Preet|AR000017|101|101|一般准备金|根据全部贷款余额的一定比例计提的、用于弥补尚未识别的可能性损失的准备。|</v>
      </c>
    </row>
    <row r="3168" spans="1:13">
      <c r="A3168" s="10" t="s">
        <v>196</v>
      </c>
      <c r="B3168" s="28" t="s">
        <v>10957</v>
      </c>
      <c r="C3168" s="28" t="s">
        <v>3801</v>
      </c>
      <c r="D3168" s="28" t="s">
        <v>10964</v>
      </c>
      <c r="E3168" s="28" t="s">
        <v>10965</v>
      </c>
      <c r="F3168" s="28" t="s">
        <v>10966</v>
      </c>
      <c r="G3168" s="28"/>
      <c r="H3168" s="28"/>
      <c r="I3168" s="28"/>
      <c r="J3168" s="28"/>
      <c r="K3168" s="28"/>
      <c r="L3168" s="28"/>
      <c r="M3168" s="24" t="str">
        <f>CONCATENATE("Preet|",VLOOKUP(C3168,数据标准!E:AF,28,FALSE),"|",TRIM(D3168),"|",TRIM(D3168),"|",E3168,"|",SUBSTITUTE(SUBSTITUTE(F3168,CHAR(10),""),CHAR(13),""),"|")</f>
        <v>Preet|AR000017|102|102|专项准备金|对贷款进行风险分类后，按每笔贷款损失的程度计提的用于弥补专项损失的准备。|</v>
      </c>
    </row>
    <row r="3169" spans="1:13">
      <c r="A3169" s="10" t="s">
        <v>196</v>
      </c>
      <c r="B3169" s="28" t="s">
        <v>10957</v>
      </c>
      <c r="C3169" s="28" t="s">
        <v>3801</v>
      </c>
      <c r="D3169" s="28" t="s">
        <v>10967</v>
      </c>
      <c r="E3169" s="28" t="s">
        <v>10968</v>
      </c>
      <c r="F3169" s="28" t="s">
        <v>10969</v>
      </c>
      <c r="G3169" s="28"/>
      <c r="H3169" s="28"/>
      <c r="I3169" s="28"/>
      <c r="J3169" s="28"/>
      <c r="K3169" s="28"/>
      <c r="L3169" s="28"/>
      <c r="M3169" s="24" t="str">
        <f>CONCATENATE("Preet|",VLOOKUP(C3169,数据标准!E:AF,28,FALSE),"|",TRIM(D3169),"|",TRIM(D3169),"|",E3169,"|",SUBSTITUTE(SUBSTITUTE(F3169,CHAR(10),""),CHAR(13),""),"|")</f>
        <v>Preet|AR000017|103|103|特种准备金|针对某一国家、地区、行业或某一类贷款风险计提的准备。|</v>
      </c>
    </row>
    <row r="3170" spans="1:13">
      <c r="A3170" s="10" t="s">
        <v>196</v>
      </c>
      <c r="B3170" s="28" t="s">
        <v>10957</v>
      </c>
      <c r="C3170" s="28" t="s">
        <v>3801</v>
      </c>
      <c r="D3170" s="28" t="s">
        <v>10970</v>
      </c>
      <c r="E3170" s="28" t="s">
        <v>10971</v>
      </c>
      <c r="F3170" s="28" t="s">
        <v>10972</v>
      </c>
      <c r="G3170" s="28"/>
      <c r="H3170" s="28"/>
      <c r="I3170" s="28"/>
      <c r="J3170" s="28"/>
      <c r="K3170" s="28"/>
      <c r="L3170" s="28"/>
      <c r="M3170" s="24" t="str">
        <f>CONCATENATE("Preet|",VLOOKUP(C3170,数据标准!E:AF,28,FALSE),"|",TRIM(D3170),"|",TRIM(D3170),"|",E3170,"|",SUBSTITUTE(SUBSTITUTE(F3170,CHAR(10),""),CHAR(13),""),"|")</f>
        <v>Preet|AR000017|200|200|坏账准备金|按应收账款余额的一定比例提取准备金，用于核销其应收账款的坏帐损失。|</v>
      </c>
    </row>
    <row r="3171" spans="1:13">
      <c r="A3171" s="10" t="s">
        <v>196</v>
      </c>
      <c r="B3171" s="28" t="s">
        <v>10973</v>
      </c>
      <c r="C3171" s="28" t="s">
        <v>2059</v>
      </c>
      <c r="D3171" s="28" t="s">
        <v>10974</v>
      </c>
      <c r="E3171" s="28" t="s">
        <v>10975</v>
      </c>
      <c r="F3171" s="28" t="s">
        <v>10975</v>
      </c>
      <c r="G3171" s="28"/>
      <c r="H3171" s="28"/>
      <c r="I3171" s="28"/>
      <c r="J3171" s="28"/>
      <c r="K3171" s="28"/>
      <c r="L3171" s="28"/>
      <c r="M3171" s="24" t="str">
        <f>CONCATENATE("Preet|",VLOOKUP(C3171,数据标准!E:AF,28,FALSE),"|",TRIM(D3171),"|",TRIM(D3171),"|",E3171,"|",SUBSTITUTE(SUBSTITUTE(F3171,CHAR(10),""),CHAR(13),""),"|")</f>
        <v>Preet|PD150012|01|01|活期存款（包括协定存款）|活期存款（包括协定存款）|</v>
      </c>
    </row>
    <row r="3172" spans="1:13">
      <c r="A3172" s="10" t="s">
        <v>196</v>
      </c>
      <c r="B3172" s="28" t="s">
        <v>10973</v>
      </c>
      <c r="C3172" s="28" t="s">
        <v>2059</v>
      </c>
      <c r="D3172" s="28" t="s">
        <v>10976</v>
      </c>
      <c r="E3172" s="28" t="s">
        <v>10977</v>
      </c>
      <c r="F3172" s="28" t="s">
        <v>10977</v>
      </c>
      <c r="G3172" s="28"/>
      <c r="H3172" s="28"/>
      <c r="I3172" s="28"/>
      <c r="J3172" s="28"/>
      <c r="K3172" s="28"/>
      <c r="L3172" s="28"/>
      <c r="M3172" s="24" t="str">
        <f>CONCATENATE("Preet|",VLOOKUP(C3172,数据标准!E:AF,28,FALSE),"|",TRIM(D3172),"|",TRIM(D3172),"|",E3172,"|",SUBSTITUTE(SUBSTITUTE(F3172,CHAR(10),""),CHAR(13),""),"|")</f>
        <v>Preet|PD150012|02|02|整存整取存款|整存整取存款|</v>
      </c>
    </row>
    <row r="3173" spans="1:13">
      <c r="A3173" s="10" t="s">
        <v>196</v>
      </c>
      <c r="B3173" s="28" t="s">
        <v>10973</v>
      </c>
      <c r="C3173" s="28" t="s">
        <v>2059</v>
      </c>
      <c r="D3173" s="28" t="s">
        <v>10978</v>
      </c>
      <c r="E3173" s="28" t="s">
        <v>10979</v>
      </c>
      <c r="F3173" s="28" t="s">
        <v>10979</v>
      </c>
      <c r="G3173" s="28"/>
      <c r="H3173" s="28"/>
      <c r="I3173" s="28"/>
      <c r="J3173" s="28"/>
      <c r="K3173" s="28"/>
      <c r="L3173" s="28"/>
      <c r="M3173" s="24" t="str">
        <f>CONCATENATE("Preet|",VLOOKUP(C3173,数据标准!E:AF,28,FALSE),"|",TRIM(D3173),"|",TRIM(D3173),"|",E3173,"|",SUBSTITUTE(SUBSTITUTE(F3173,CHAR(10),""),CHAR(13),""),"|")</f>
        <v>Preet|PD150012|03|03|零存整取存款（包括教育储蓄）|零存整取存款（包括教育储蓄）|</v>
      </c>
    </row>
    <row r="3174" spans="1:13">
      <c r="A3174" s="10" t="s">
        <v>196</v>
      </c>
      <c r="B3174" s="28" t="s">
        <v>10973</v>
      </c>
      <c r="C3174" s="28" t="s">
        <v>2059</v>
      </c>
      <c r="D3174" s="28" t="s">
        <v>10980</v>
      </c>
      <c r="E3174" s="28" t="s">
        <v>10981</v>
      </c>
      <c r="F3174" s="28" t="s">
        <v>10981</v>
      </c>
      <c r="G3174" s="28"/>
      <c r="H3174" s="28"/>
      <c r="I3174" s="28"/>
      <c r="J3174" s="28"/>
      <c r="K3174" s="28"/>
      <c r="L3174" s="28"/>
      <c r="M3174" s="24" t="str">
        <f>CONCATENATE("Preet|",VLOOKUP(C3174,数据标准!E:AF,28,FALSE),"|",TRIM(D3174),"|",TRIM(D3174),"|",E3174,"|",SUBSTITUTE(SUBSTITUTE(F3174,CHAR(10),""),CHAR(13),""),"|")</f>
        <v>Preet|PD150012|04|04|整存零取存款|整存零取存款|</v>
      </c>
    </row>
    <row r="3175" spans="1:13">
      <c r="A3175" s="10" t="s">
        <v>196</v>
      </c>
      <c r="B3175" s="28" t="s">
        <v>10973</v>
      </c>
      <c r="C3175" s="28" t="s">
        <v>2059</v>
      </c>
      <c r="D3175" s="28" t="s">
        <v>10982</v>
      </c>
      <c r="E3175" s="28" t="s">
        <v>10983</v>
      </c>
      <c r="F3175" s="28" t="s">
        <v>10983</v>
      </c>
      <c r="G3175" s="28"/>
      <c r="H3175" s="28"/>
      <c r="I3175" s="28"/>
      <c r="J3175" s="28"/>
      <c r="K3175" s="28"/>
      <c r="L3175" s="28"/>
      <c r="M3175" s="24" t="str">
        <f>CONCATENATE("Preet|",VLOOKUP(C3175,数据标准!E:AF,28,FALSE),"|",TRIM(D3175),"|",TRIM(D3175),"|",E3175,"|",SUBSTITUTE(SUBSTITUTE(F3175,CHAR(10),""),CHAR(13),""),"|")</f>
        <v>Preet|PD150012|05|05|存本取息存款|存本取息存款|</v>
      </c>
    </row>
    <row r="3176" spans="1:13">
      <c r="A3176" s="10" t="s">
        <v>196</v>
      </c>
      <c r="B3176" s="28" t="s">
        <v>10973</v>
      </c>
      <c r="C3176" s="28" t="s">
        <v>2059</v>
      </c>
      <c r="D3176" s="28" t="s">
        <v>10984</v>
      </c>
      <c r="E3176" s="28" t="s">
        <v>10985</v>
      </c>
      <c r="F3176" s="28" t="s">
        <v>10985</v>
      </c>
      <c r="G3176" s="28"/>
      <c r="H3176" s="28"/>
      <c r="I3176" s="28"/>
      <c r="J3176" s="28"/>
      <c r="K3176" s="28"/>
      <c r="L3176" s="28"/>
      <c r="M3176" s="24" t="str">
        <f>CONCATENATE("Preet|",VLOOKUP(C3176,数据标准!E:AF,28,FALSE),"|",TRIM(D3176),"|",TRIM(D3176),"|",E3176,"|",SUBSTITUTE(SUBSTITUTE(F3176,CHAR(10),""),CHAR(13),""),"|")</f>
        <v>Preet|PD150012|06|06|定活两便存款|定活两便存款|</v>
      </c>
    </row>
    <row r="3177" spans="1:13">
      <c r="A3177" s="10" t="s">
        <v>196</v>
      </c>
      <c r="B3177" s="28" t="s">
        <v>10973</v>
      </c>
      <c r="C3177" s="28" t="s">
        <v>2059</v>
      </c>
      <c r="D3177" s="28" t="s">
        <v>10986</v>
      </c>
      <c r="E3177" s="28" t="s">
        <v>128</v>
      </c>
      <c r="F3177" s="28" t="s">
        <v>128</v>
      </c>
      <c r="G3177" s="28"/>
      <c r="H3177" s="28"/>
      <c r="I3177" s="28"/>
      <c r="J3177" s="28"/>
      <c r="K3177" s="28"/>
      <c r="L3177" s="28"/>
      <c r="M3177" s="24" t="str">
        <f>CONCATENATE("Preet|",VLOOKUP(C3177,数据标准!E:AF,28,FALSE),"|",TRIM(D3177),"|",TRIM(D3177),"|",E3177,"|",SUBSTITUTE(SUBSTITUTE(F3177,CHAR(10),""),CHAR(13),""),"|")</f>
        <v>Preet|PD150012|07|07|通知存款|通知存款|</v>
      </c>
    </row>
    <row r="3178" spans="1:13">
      <c r="A3178" s="10" t="s">
        <v>196</v>
      </c>
      <c r="B3178" s="28" t="s">
        <v>10973</v>
      </c>
      <c r="C3178" s="28" t="s">
        <v>2059</v>
      </c>
      <c r="D3178" s="28" t="s">
        <v>10987</v>
      </c>
      <c r="E3178" s="28" t="s">
        <v>10988</v>
      </c>
      <c r="F3178" s="28" t="s">
        <v>10988</v>
      </c>
      <c r="G3178" s="28"/>
      <c r="H3178" s="28"/>
      <c r="I3178" s="28"/>
      <c r="J3178" s="28"/>
      <c r="K3178" s="28"/>
      <c r="L3178" s="28"/>
      <c r="M3178" s="24" t="str">
        <f>CONCATENATE("Preet|",VLOOKUP(C3178,数据标准!E:AF,28,FALSE),"|",TRIM(D3178),"|",TRIM(D3178),"|",E3178,"|",SUBSTITUTE(SUBSTITUTE(F3178,CHAR(10),""),CHAR(13),""),"|")</f>
        <v>Preet|PD150012|99|99|非储蓄存款|非储蓄存款|</v>
      </c>
    </row>
    <row r="3179" spans="1:13">
      <c r="A3179" s="10" t="s">
        <v>196</v>
      </c>
      <c r="B3179" s="28" t="s">
        <v>10989</v>
      </c>
      <c r="C3179" s="28" t="s">
        <v>3929</v>
      </c>
      <c r="D3179" s="28" t="s">
        <v>10990</v>
      </c>
      <c r="E3179" s="28" t="s">
        <v>10991</v>
      </c>
      <c r="F3179" s="28"/>
      <c r="G3179" s="28"/>
      <c r="H3179" s="28"/>
      <c r="I3179" s="28"/>
      <c r="J3179" s="28" t="s">
        <v>14</v>
      </c>
      <c r="K3179" s="28"/>
      <c r="L3179" s="28"/>
      <c r="M3179" s="24" t="str">
        <f>CONCATENATE("Preet|",VLOOKUP(C3179,数据标准!E:AF,28,FALSE),"|",TRIM(D3179),"|",TRIM(D3179),"|",E3179,"|",SUBSTITUTE(SUBSTITUTE(F3179,CHAR(10),""),CHAR(13),""),"|")</f>
        <v>Preet|AR100019|0101|0101|正常一级||</v>
      </c>
    </row>
    <row r="3180" spans="1:13">
      <c r="A3180" s="10" t="s">
        <v>196</v>
      </c>
      <c r="B3180" s="28" t="s">
        <v>10989</v>
      </c>
      <c r="C3180" s="28" t="s">
        <v>3929</v>
      </c>
      <c r="D3180" s="28" t="s">
        <v>10992</v>
      </c>
      <c r="E3180" s="28" t="s">
        <v>10993</v>
      </c>
      <c r="F3180" s="28"/>
      <c r="G3180" s="28"/>
      <c r="H3180" s="28"/>
      <c r="I3180" s="28"/>
      <c r="J3180" s="28" t="s">
        <v>14</v>
      </c>
      <c r="K3180" s="28"/>
      <c r="L3180" s="28"/>
      <c r="M3180" s="24" t="str">
        <f>CONCATENATE("Preet|",VLOOKUP(C3180,数据标准!E:AF,28,FALSE),"|",TRIM(D3180),"|",TRIM(D3180),"|",E3180,"|",SUBSTITUTE(SUBSTITUTE(F3180,CHAR(10),""),CHAR(13),""),"|")</f>
        <v>Preet|AR100019|0102|0102|正常二级||</v>
      </c>
    </row>
    <row r="3181" spans="1:13">
      <c r="A3181" s="10" t="s">
        <v>196</v>
      </c>
      <c r="B3181" s="28" t="s">
        <v>10989</v>
      </c>
      <c r="C3181" s="28" t="s">
        <v>3929</v>
      </c>
      <c r="D3181" s="28" t="s">
        <v>10994</v>
      </c>
      <c r="E3181" s="28" t="s">
        <v>10995</v>
      </c>
      <c r="F3181" s="28"/>
      <c r="G3181" s="28"/>
      <c r="H3181" s="28"/>
      <c r="I3181" s="28"/>
      <c r="J3181" s="28" t="s">
        <v>14</v>
      </c>
      <c r="K3181" s="28"/>
      <c r="L3181" s="28"/>
      <c r="M3181" s="24" t="str">
        <f>CONCATENATE("Preet|",VLOOKUP(C3181,数据标准!E:AF,28,FALSE),"|",TRIM(D3181),"|",TRIM(D3181),"|",E3181,"|",SUBSTITUTE(SUBSTITUTE(F3181,CHAR(10),""),CHAR(13),""),"|")</f>
        <v>Preet|AR100019|0103|0103|正常三级||</v>
      </c>
    </row>
    <row r="3182" spans="1:13">
      <c r="A3182" s="10" t="s">
        <v>196</v>
      </c>
      <c r="B3182" s="28" t="s">
        <v>10989</v>
      </c>
      <c r="C3182" s="28" t="s">
        <v>3929</v>
      </c>
      <c r="D3182" s="28" t="s">
        <v>10893</v>
      </c>
      <c r="E3182" s="28" t="s">
        <v>10996</v>
      </c>
      <c r="F3182" s="28"/>
      <c r="G3182" s="28"/>
      <c r="H3182" s="28"/>
      <c r="I3182" s="28"/>
      <c r="J3182" s="28" t="s">
        <v>14</v>
      </c>
      <c r="K3182" s="28"/>
      <c r="L3182" s="28"/>
      <c r="M3182" s="24" t="str">
        <f>CONCATENATE("Preet|",VLOOKUP(C3182,数据标准!E:AF,28,FALSE),"|",TRIM(D3182),"|",TRIM(D3182),"|",E3182,"|",SUBSTITUTE(SUBSTITUTE(F3182,CHAR(10),""),CHAR(13),""),"|")</f>
        <v>Preet|AR100019|0201|0201|关注一级||</v>
      </c>
    </row>
    <row r="3183" spans="1:13">
      <c r="A3183" s="10" t="s">
        <v>196</v>
      </c>
      <c r="B3183" s="28" t="s">
        <v>10989</v>
      </c>
      <c r="C3183" s="28" t="s">
        <v>3929</v>
      </c>
      <c r="D3183" s="28" t="s">
        <v>10895</v>
      </c>
      <c r="E3183" s="28" t="s">
        <v>10997</v>
      </c>
      <c r="F3183" s="28"/>
      <c r="G3183" s="28"/>
      <c r="H3183" s="28"/>
      <c r="I3183" s="28"/>
      <c r="J3183" s="28" t="s">
        <v>14</v>
      </c>
      <c r="K3183" s="28"/>
      <c r="L3183" s="28"/>
      <c r="M3183" s="24" t="str">
        <f>CONCATENATE("Preet|",VLOOKUP(C3183,数据标准!E:AF,28,FALSE),"|",TRIM(D3183),"|",TRIM(D3183),"|",E3183,"|",SUBSTITUTE(SUBSTITUTE(F3183,CHAR(10),""),CHAR(13),""),"|")</f>
        <v>Preet|AR100019|0202|0202|关注二级||</v>
      </c>
    </row>
    <row r="3184" spans="1:13">
      <c r="A3184" s="10" t="s">
        <v>196</v>
      </c>
      <c r="B3184" s="28" t="s">
        <v>10989</v>
      </c>
      <c r="C3184" s="28" t="s">
        <v>3929</v>
      </c>
      <c r="D3184" s="28" t="s">
        <v>10897</v>
      </c>
      <c r="E3184" s="28" t="s">
        <v>10998</v>
      </c>
      <c r="F3184" s="28"/>
      <c r="G3184" s="28"/>
      <c r="H3184" s="28"/>
      <c r="I3184" s="28"/>
      <c r="J3184" s="28" t="s">
        <v>14</v>
      </c>
      <c r="K3184" s="28"/>
      <c r="L3184" s="28"/>
      <c r="M3184" s="24" t="str">
        <f>CONCATENATE("Preet|",VLOOKUP(C3184,数据标准!E:AF,28,FALSE),"|",TRIM(D3184),"|",TRIM(D3184),"|",E3184,"|",SUBSTITUTE(SUBSTITUTE(F3184,CHAR(10),""),CHAR(13),""),"|")</f>
        <v>Preet|AR100019|0203|0203|关注三级||</v>
      </c>
    </row>
    <row r="3185" spans="1:13">
      <c r="A3185" s="10" t="s">
        <v>196</v>
      </c>
      <c r="B3185" s="28" t="s">
        <v>10989</v>
      </c>
      <c r="C3185" s="28" t="s">
        <v>3929</v>
      </c>
      <c r="D3185" s="28" t="s">
        <v>10903</v>
      </c>
      <c r="E3185" s="28" t="s">
        <v>10999</v>
      </c>
      <c r="F3185" s="28"/>
      <c r="G3185" s="28"/>
      <c r="H3185" s="28"/>
      <c r="I3185" s="28"/>
      <c r="J3185" s="28" t="s">
        <v>14</v>
      </c>
      <c r="K3185" s="28"/>
      <c r="L3185" s="28"/>
      <c r="M3185" s="24" t="str">
        <f>CONCATENATE("Preet|",VLOOKUP(C3185,数据标准!E:AF,28,FALSE),"|",TRIM(D3185),"|",TRIM(D3185),"|",E3185,"|",SUBSTITUTE(SUBSTITUTE(F3185,CHAR(10),""),CHAR(13),""),"|")</f>
        <v>Preet|AR100019|0301|0301|次级一级||</v>
      </c>
    </row>
    <row r="3186" spans="1:13">
      <c r="A3186" s="10" t="s">
        <v>196</v>
      </c>
      <c r="B3186" s="28" t="s">
        <v>10989</v>
      </c>
      <c r="C3186" s="28" t="s">
        <v>3929</v>
      </c>
      <c r="D3186" s="28" t="s">
        <v>10905</v>
      </c>
      <c r="E3186" s="28" t="s">
        <v>11000</v>
      </c>
      <c r="F3186" s="28"/>
      <c r="G3186" s="28"/>
      <c r="H3186" s="28"/>
      <c r="I3186" s="28"/>
      <c r="J3186" s="28" t="s">
        <v>14</v>
      </c>
      <c r="K3186" s="28"/>
      <c r="L3186" s="28"/>
      <c r="M3186" s="24" t="str">
        <f>CONCATENATE("Preet|",VLOOKUP(C3186,数据标准!E:AF,28,FALSE),"|",TRIM(D3186),"|",TRIM(D3186),"|",E3186,"|",SUBSTITUTE(SUBSTITUTE(F3186,CHAR(10),""),CHAR(13),""),"|")</f>
        <v>Preet|AR100019|0302|0302|次级二级||</v>
      </c>
    </row>
    <row r="3187" spans="1:13">
      <c r="A3187" s="10" t="s">
        <v>196</v>
      </c>
      <c r="B3187" s="28" t="s">
        <v>10989</v>
      </c>
      <c r="C3187" s="28" t="s">
        <v>3929</v>
      </c>
      <c r="D3187" s="28" t="s">
        <v>9990</v>
      </c>
      <c r="E3187" s="28" t="s">
        <v>11001</v>
      </c>
      <c r="F3187" s="28"/>
      <c r="G3187" s="28"/>
      <c r="H3187" s="28"/>
      <c r="I3187" s="28"/>
      <c r="J3187" s="28" t="s">
        <v>14</v>
      </c>
      <c r="K3187" s="28"/>
      <c r="L3187" s="28"/>
      <c r="M3187" s="24" t="str">
        <f>CONCATENATE("Preet|",VLOOKUP(C3187,数据标准!E:AF,28,FALSE),"|",TRIM(D3187),"|",TRIM(D3187),"|",E3187,"|",SUBSTITUTE(SUBSTITUTE(F3187,CHAR(10),""),CHAR(13),""),"|")</f>
        <v>Preet|AR100019|04|04|可疑||</v>
      </c>
    </row>
    <row r="3188" spans="1:13">
      <c r="A3188" s="10" t="s">
        <v>196</v>
      </c>
      <c r="B3188" s="28" t="s">
        <v>10989</v>
      </c>
      <c r="C3188" s="28" t="s">
        <v>3929</v>
      </c>
      <c r="D3188" s="28" t="s">
        <v>9992</v>
      </c>
      <c r="E3188" s="28" t="s">
        <v>11002</v>
      </c>
      <c r="F3188" s="28"/>
      <c r="G3188" s="28"/>
      <c r="H3188" s="28"/>
      <c r="I3188" s="28"/>
      <c r="J3188" s="28" t="s">
        <v>14</v>
      </c>
      <c r="K3188" s="28"/>
      <c r="L3188" s="28"/>
      <c r="M3188" s="24" t="str">
        <f>CONCATENATE("Preet|",VLOOKUP(C3188,数据标准!E:AF,28,FALSE),"|",TRIM(D3188),"|",TRIM(D3188),"|",E3188,"|",SUBSTITUTE(SUBSTITUTE(F3188,CHAR(10),""),CHAR(13),""),"|")</f>
        <v>Preet|AR100019|05|05|损失||</v>
      </c>
    </row>
    <row r="3189" spans="1:13">
      <c r="A3189" s="10" t="s">
        <v>226</v>
      </c>
      <c r="B3189" s="28" t="s">
        <v>11003</v>
      </c>
      <c r="C3189" s="28" t="s">
        <v>2165</v>
      </c>
      <c r="D3189" s="28" t="s">
        <v>10974</v>
      </c>
      <c r="E3189" s="28" t="s">
        <v>11004</v>
      </c>
      <c r="F3189" s="28" t="s">
        <v>11004</v>
      </c>
      <c r="G3189" s="28"/>
      <c r="H3189" s="28"/>
      <c r="I3189" s="28"/>
      <c r="J3189" s="28" t="s">
        <v>14</v>
      </c>
      <c r="K3189" s="28"/>
      <c r="L3189" s="28"/>
      <c r="M3189" s="24" t="str">
        <f>CONCATENATE("Preet|",VLOOKUP(C3189,数据标准!E:AF,28,FALSE),"|",TRIM(D3189),"|",TRIM(D3189),"|",E3189,"|",SUBSTITUTE(SUBSTITUTE(F3189,CHAR(10),""),CHAR(13),""),"|")</f>
        <v>Preet|PD200010|01|01|转为正常后归还|转为正常后归还|</v>
      </c>
    </row>
    <row r="3190" spans="1:13">
      <c r="A3190" s="10" t="s">
        <v>226</v>
      </c>
      <c r="B3190" s="28" t="s">
        <v>11003</v>
      </c>
      <c r="C3190" s="28" t="s">
        <v>2165</v>
      </c>
      <c r="D3190" s="28" t="s">
        <v>10976</v>
      </c>
      <c r="E3190" s="28" t="s">
        <v>11005</v>
      </c>
      <c r="F3190" s="28" t="s">
        <v>11005</v>
      </c>
      <c r="G3190" s="28"/>
      <c r="H3190" s="28"/>
      <c r="I3190" s="28"/>
      <c r="J3190" s="28" t="s">
        <v>14</v>
      </c>
      <c r="K3190" s="28"/>
      <c r="L3190" s="28"/>
      <c r="M3190" s="24" t="str">
        <f>CONCATENATE("Preet|",VLOOKUP(C3190,数据标准!E:AF,28,FALSE),"|",TRIM(D3190),"|",TRIM(D3190),"|",E3190,"|",SUBSTITUTE(SUBSTITUTE(F3190,CHAR(10),""),CHAR(13),""),"|")</f>
        <v>Preet|PD200010|02|02|不良贷款处置|不良贷款处置|</v>
      </c>
    </row>
    <row r="3191" spans="1:13">
      <c r="A3191" s="10" t="s">
        <v>226</v>
      </c>
      <c r="B3191" s="28" t="s">
        <v>11003</v>
      </c>
      <c r="C3191" s="28" t="s">
        <v>2165</v>
      </c>
      <c r="D3191" s="28" t="s">
        <v>10978</v>
      </c>
      <c r="E3191" s="28" t="s">
        <v>11006</v>
      </c>
      <c r="F3191" s="28" t="s">
        <v>11006</v>
      </c>
      <c r="G3191" s="28"/>
      <c r="H3191" s="28"/>
      <c r="I3191" s="28"/>
      <c r="J3191" s="28" t="s">
        <v>14</v>
      </c>
      <c r="K3191" s="28"/>
      <c r="L3191" s="28"/>
      <c r="M3191" s="24" t="str">
        <f>CONCATENATE("Preet|",VLOOKUP(C3191,数据标准!E:AF,28,FALSE),"|",TRIM(D3191),"|",TRIM(D3191),"|",E3191,"|",SUBSTITUTE(SUBSTITUTE(F3191,CHAR(10),""),CHAR(13),""),"|")</f>
        <v>Preet|PD200010|03|03|以物抵贷|以物抵贷|</v>
      </c>
    </row>
    <row r="3192" spans="1:13">
      <c r="A3192" s="10" t="s">
        <v>226</v>
      </c>
      <c r="B3192" s="28" t="s">
        <v>11003</v>
      </c>
      <c r="C3192" s="28" t="s">
        <v>2165</v>
      </c>
      <c r="D3192" s="28" t="s">
        <v>10980</v>
      </c>
      <c r="E3192" s="28" t="s">
        <v>11007</v>
      </c>
      <c r="F3192" s="28" t="s">
        <v>11007</v>
      </c>
      <c r="G3192" s="28"/>
      <c r="H3192" s="28"/>
      <c r="I3192" s="28"/>
      <c r="J3192" s="28" t="s">
        <v>14</v>
      </c>
      <c r="K3192" s="28"/>
      <c r="L3192" s="28"/>
      <c r="M3192" s="24" t="str">
        <f>CONCATENATE("Preet|",VLOOKUP(C3192,数据标准!E:AF,28,FALSE),"|",TRIM(D3192),"|",TRIM(D3192),"|",E3192,"|",SUBSTITUTE(SUBSTITUTE(F3192,CHAR(10),""),CHAR(13),""),"|")</f>
        <v>Preet|PD200010|04|04|贷款核销|贷款核销|</v>
      </c>
    </row>
    <row r="3193" spans="1:13">
      <c r="A3193" s="10" t="s">
        <v>226</v>
      </c>
      <c r="B3193" s="28" t="s">
        <v>11003</v>
      </c>
      <c r="C3193" s="28" t="s">
        <v>2165</v>
      </c>
      <c r="D3193" s="28" t="s">
        <v>10984</v>
      </c>
      <c r="E3193" s="28" t="s">
        <v>11008</v>
      </c>
      <c r="F3193" s="28" t="s">
        <v>11008</v>
      </c>
      <c r="G3193" s="28"/>
      <c r="H3193" s="28"/>
      <c r="I3193" s="28"/>
      <c r="J3193" s="28" t="s">
        <v>14</v>
      </c>
      <c r="K3193" s="28"/>
      <c r="L3193" s="28"/>
      <c r="M3193" s="24" t="str">
        <f>CONCATENATE("Preet|",VLOOKUP(C3193,数据标准!E:AF,28,FALSE),"|",TRIM(D3193),"|",TRIM(D3193),"|",E3193,"|",SUBSTITUTE(SUBSTITUTE(F3193,CHAR(10),""),CHAR(13),""),"|")</f>
        <v>Preet|PD200010|06|06|重组|重组|</v>
      </c>
    </row>
    <row r="3194" spans="1:13">
      <c r="A3194" s="10" t="s">
        <v>226</v>
      </c>
      <c r="B3194" s="28" t="s">
        <v>11003</v>
      </c>
      <c r="C3194" s="28" t="s">
        <v>2165</v>
      </c>
      <c r="D3194" s="28" t="s">
        <v>9996</v>
      </c>
      <c r="E3194" s="28" t="s">
        <v>11009</v>
      </c>
      <c r="F3194" s="28" t="s">
        <v>11010</v>
      </c>
      <c r="G3194" s="28"/>
      <c r="H3194" s="28"/>
      <c r="I3194" s="28"/>
      <c r="J3194" s="28" t="s">
        <v>14</v>
      </c>
      <c r="K3194" s="28"/>
      <c r="L3194" s="28"/>
      <c r="M3194" s="24" t="str">
        <f>CONCATENATE("Preet|",VLOOKUP(C3194,数据标准!E:AF,28,FALSE),"|",TRIM(D3194),"|",TRIM(D3194),"|",E3194,"|",SUBSTITUTE(SUBSTITUTE(F3194,CHAR(10),""),CHAR(13),""),"|")</f>
        <v>Preet|PD200010|07|07|现金收回|正常现金收回结清贷款|</v>
      </c>
    </row>
    <row r="3195" spans="1:13">
      <c r="A3195" s="10" t="s">
        <v>226</v>
      </c>
      <c r="B3195" s="28" t="s">
        <v>11003</v>
      </c>
      <c r="C3195" s="28" t="s">
        <v>2165</v>
      </c>
      <c r="D3195" s="28" t="s">
        <v>9998</v>
      </c>
      <c r="E3195" s="28" t="s">
        <v>11011</v>
      </c>
      <c r="F3195" s="28" t="s">
        <v>11012</v>
      </c>
      <c r="G3195" s="28"/>
      <c r="H3195" s="28"/>
      <c r="I3195" s="28"/>
      <c r="J3195" s="28" t="s">
        <v>14</v>
      </c>
      <c r="K3195" s="28"/>
      <c r="L3195" s="28"/>
      <c r="M3195" s="24" t="str">
        <f>CONCATENATE("Preet|",VLOOKUP(C3195,数据标准!E:AF,28,FALSE),"|",TRIM(D3195),"|",TRIM(D3195),"|",E3195,"|",SUBSTITUTE(SUBSTITUTE(F3195,CHAR(10),""),CHAR(13),""),"|")</f>
        <v>Preet|PD200010|08|08|资产证券化|通过资产证券化方式收回贷款|</v>
      </c>
    </row>
    <row r="3196" spans="1:13">
      <c r="A3196" s="10" t="s">
        <v>226</v>
      </c>
      <c r="B3196" s="28" t="s">
        <v>11003</v>
      </c>
      <c r="C3196" s="28" t="s">
        <v>2165</v>
      </c>
      <c r="D3196" s="28" t="s">
        <v>10000</v>
      </c>
      <c r="E3196" s="28" t="s">
        <v>11013</v>
      </c>
      <c r="F3196" s="28" t="s">
        <v>11014</v>
      </c>
      <c r="G3196" s="28"/>
      <c r="H3196" s="28"/>
      <c r="I3196" s="28"/>
      <c r="J3196" s="28" t="s">
        <v>14</v>
      </c>
      <c r="K3196" s="28"/>
      <c r="L3196" s="28"/>
      <c r="M3196" s="24" t="str">
        <f>CONCATENATE("Preet|",VLOOKUP(C3196,数据标准!E:AF,28,FALSE),"|",TRIM(D3196),"|",TRIM(D3196),"|",E3196,"|",SUBSTITUTE(SUBSTITUTE(F3196,CHAR(10),""),CHAR(13),""),"|")</f>
        <v>Preet|PD200010|09|09|债转股|指国家组建金融资产管理公司，收购银行的不良资产，把原来银行与企业间的债权、债务关系，转变为金融资产管理公司与企业间的股权、产权关系。|</v>
      </c>
    </row>
    <row r="3197" spans="1:13">
      <c r="A3197" s="10" t="s">
        <v>226</v>
      </c>
      <c r="B3197" s="28" t="s">
        <v>11003</v>
      </c>
      <c r="C3197" s="28" t="s">
        <v>2165</v>
      </c>
      <c r="D3197" s="28" t="s">
        <v>10002</v>
      </c>
      <c r="E3197" s="28" t="s">
        <v>11015</v>
      </c>
      <c r="F3197" s="28" t="s">
        <v>11016</v>
      </c>
      <c r="G3197" s="28"/>
      <c r="H3197" s="28"/>
      <c r="I3197" s="28"/>
      <c r="J3197" s="28" t="s">
        <v>14</v>
      </c>
      <c r="K3197" s="28"/>
      <c r="L3197" s="28"/>
      <c r="M3197" s="24" t="str">
        <f>CONCATENATE("Preet|",VLOOKUP(C3197,数据标准!E:AF,28,FALSE),"|",TRIM(D3197),"|",TRIM(D3197),"|",E3197,"|",SUBSTITUTE(SUBSTITUTE(F3197,CHAR(10),""),CHAR(13),""),"|")</f>
        <v>Preet|PD200010|10|10|转让|通过贷款卖断等转让途径收回贷款|</v>
      </c>
    </row>
    <row r="3198" spans="1:13">
      <c r="A3198" s="10" t="s">
        <v>226</v>
      </c>
      <c r="B3198" s="28" t="s">
        <v>11003</v>
      </c>
      <c r="C3198" s="28" t="s">
        <v>2165</v>
      </c>
      <c r="D3198" s="28" t="s">
        <v>10004</v>
      </c>
      <c r="E3198" s="28" t="s">
        <v>11017</v>
      </c>
      <c r="F3198" s="28" t="s">
        <v>11018</v>
      </c>
      <c r="G3198" s="28"/>
      <c r="H3198" s="28"/>
      <c r="I3198" s="28"/>
      <c r="J3198" s="28" t="s">
        <v>14</v>
      </c>
      <c r="K3198" s="28"/>
      <c r="L3198" s="28"/>
      <c r="M3198" s="24" t="str">
        <f>CONCATENATE("Preet|",VLOOKUP(C3198,数据标准!E:AF,28,FALSE),"|",TRIM(D3198),"|",TRIM(D3198),"|",E3198,"|",SUBSTITUTE(SUBSTITUTE(F3198,CHAR(10),""),CHAR(13),""),"|")</f>
        <v>Preet|PD200010|11|11|资产剥离|指企业将其所拥有的资产出售给第三方，以获取现金或股票或现金与股票混合形式的回报的一种商业行为，还包括企业分立和股权切离等形式。|</v>
      </c>
    </row>
    <row r="3199" spans="1:13">
      <c r="A3199" s="10" t="s">
        <v>226</v>
      </c>
      <c r="B3199" s="28" t="s">
        <v>11003</v>
      </c>
      <c r="C3199" s="28" t="s">
        <v>2165</v>
      </c>
      <c r="D3199" s="28" t="s">
        <v>10006</v>
      </c>
      <c r="E3199" s="28" t="s">
        <v>11019</v>
      </c>
      <c r="F3199" s="28"/>
      <c r="G3199" s="28"/>
      <c r="H3199" s="28"/>
      <c r="I3199" s="28"/>
      <c r="J3199" s="28" t="s">
        <v>14</v>
      </c>
      <c r="K3199" s="28"/>
      <c r="L3199" s="28"/>
      <c r="M3199" s="24" t="str">
        <f>CONCATENATE("Preet|",VLOOKUP(C3199,数据标准!E:AF,28,FALSE),"|",TRIM(D3199),"|",TRIM(D3199),"|",E3199,"|",SUBSTITUTE(SUBSTITUTE(F3199,CHAR(10),""),CHAR(13),""),"|")</f>
        <v>Preet|PD200010|12|12|未用退回（票据）||</v>
      </c>
    </row>
    <row r="3200" spans="1:13">
      <c r="A3200" s="10" t="s">
        <v>226</v>
      </c>
      <c r="B3200" s="28" t="s">
        <v>11003</v>
      </c>
      <c r="C3200" s="28" t="s">
        <v>2165</v>
      </c>
      <c r="D3200" s="28" t="s">
        <v>10008</v>
      </c>
      <c r="E3200" s="28" t="s">
        <v>11020</v>
      </c>
      <c r="F3200" s="28"/>
      <c r="G3200" s="28"/>
      <c r="H3200" s="28"/>
      <c r="I3200" s="28"/>
      <c r="J3200" s="28" t="s">
        <v>14</v>
      </c>
      <c r="K3200" s="28"/>
      <c r="L3200" s="28"/>
      <c r="M3200" s="24" t="str">
        <f>CONCATENATE("Preet|",VLOOKUP(C3200,数据标准!E:AF,28,FALSE),"|",TRIM(D3200),"|",TRIM(D3200),"|",E3200,"|",SUBSTITUTE(SUBSTITUTE(F3200,CHAR(10),""),CHAR(13),""),"|")</f>
        <v>Preet|PD200010|13|13|撤消结清（冲账）||</v>
      </c>
    </row>
    <row r="3201" spans="1:13">
      <c r="A3201" s="10" t="s">
        <v>226</v>
      </c>
      <c r="B3201" s="28" t="s">
        <v>11003</v>
      </c>
      <c r="C3201" s="28" t="s">
        <v>2165</v>
      </c>
      <c r="D3201" s="28" t="s">
        <v>10010</v>
      </c>
      <c r="E3201" s="28" t="s">
        <v>10937</v>
      </c>
      <c r="F3201" s="28"/>
      <c r="G3201" s="28"/>
      <c r="H3201" s="28"/>
      <c r="I3201" s="28"/>
      <c r="J3201" s="28" t="s">
        <v>14</v>
      </c>
      <c r="K3201" s="28"/>
      <c r="L3201" s="28"/>
      <c r="M3201" s="24" t="str">
        <f>CONCATENATE("Preet|",VLOOKUP(C3201,数据标准!E:AF,28,FALSE),"|",TRIM(D3201),"|",TRIM(D3201),"|",E3201,"|",SUBSTITUTE(SUBSTITUTE(F3201,CHAR(10),""),CHAR(13),""),"|")</f>
        <v>Preet|PD200010|14|14|垫款结清||</v>
      </c>
    </row>
    <row r="3202" spans="1:13">
      <c r="A3202" s="10" t="s">
        <v>226</v>
      </c>
      <c r="B3202" s="28" t="s">
        <v>11003</v>
      </c>
      <c r="C3202" s="28" t="s">
        <v>2165</v>
      </c>
      <c r="D3202" s="28" t="s">
        <v>10012</v>
      </c>
      <c r="E3202" s="28" t="s">
        <v>11021</v>
      </c>
      <c r="F3202" s="28"/>
      <c r="G3202" s="28"/>
      <c r="H3202" s="28"/>
      <c r="I3202" s="28"/>
      <c r="J3202" s="28" t="s">
        <v>14</v>
      </c>
      <c r="K3202" s="28"/>
      <c r="L3202" s="28"/>
      <c r="M3202" s="24" t="str">
        <f>CONCATENATE("Preet|",VLOOKUP(C3202,数据标准!E:AF,28,FALSE),"|",TRIM(D3202),"|",TRIM(D3202),"|",E3202,"|",SUBSTITUTE(SUBSTITUTE(F3202,CHAR(10),""),CHAR(13),""),"|")</f>
        <v>Preet|PD200010|15|15|赔付结清||</v>
      </c>
    </row>
    <row r="3203" spans="1:13">
      <c r="A3203" s="10" t="s">
        <v>226</v>
      </c>
      <c r="B3203" s="28" t="s">
        <v>11003</v>
      </c>
      <c r="C3203" s="28" t="s">
        <v>2165</v>
      </c>
      <c r="D3203" s="28" t="s">
        <v>10987</v>
      </c>
      <c r="E3203" s="28" t="s">
        <v>11022</v>
      </c>
      <c r="F3203" s="28" t="s">
        <v>11022</v>
      </c>
      <c r="G3203" s="28"/>
      <c r="H3203" s="28"/>
      <c r="I3203" s="28"/>
      <c r="J3203" s="28" t="s">
        <v>14</v>
      </c>
      <c r="K3203" s="28"/>
      <c r="L3203" s="28"/>
      <c r="M3203" s="24" t="str">
        <f>CONCATENATE("Preet|",VLOOKUP(C3203,数据标准!E:AF,28,FALSE),"|",TRIM(D3203),"|",TRIM(D3203),"|",E3203,"|",SUBSTITUTE(SUBSTITUTE(F3203,CHAR(10),""),CHAR(13),""),"|")</f>
        <v>Preet|PD200010|99|99|其他方式|其他方式|</v>
      </c>
    </row>
    <row r="3204" spans="1:13">
      <c r="A3204" s="10" t="s">
        <v>226</v>
      </c>
      <c r="B3204" s="28" t="s">
        <v>11023</v>
      </c>
      <c r="C3204" s="28" t="s">
        <v>4158</v>
      </c>
      <c r="D3204" s="28" t="s">
        <v>11024</v>
      </c>
      <c r="E3204" s="28" t="s">
        <v>11025</v>
      </c>
      <c r="F3204" s="28" t="s">
        <v>11026</v>
      </c>
      <c r="G3204" s="28"/>
      <c r="H3204" s="28"/>
      <c r="I3204" s="28"/>
      <c r="J3204" s="28"/>
      <c r="K3204" s="28"/>
      <c r="L3204" s="28"/>
      <c r="M3204" s="24" t="str">
        <f>CONCATENATE("Preet|",VLOOKUP(C3204,数据标准!E:AF,28,FALSE),"|",TRIM(D3204),"|",TRIM(D3204),"|",E3204,"|",SUBSTITUTE(SUBSTITUTE(F3204,CHAR(10),""),CHAR(13),""),"|")</f>
        <v>Preet|EV100001|B|B|金融机构发起|金融机构客户发起|</v>
      </c>
    </row>
    <row r="3205" spans="1:13">
      <c r="A3205" s="10" t="s">
        <v>226</v>
      </c>
      <c r="B3205" s="28" t="s">
        <v>11023</v>
      </c>
      <c r="C3205" s="28" t="s">
        <v>4158</v>
      </c>
      <c r="D3205" s="28" t="s">
        <v>11027</v>
      </c>
      <c r="E3205" s="28" t="s">
        <v>11028</v>
      </c>
      <c r="F3205" s="28" t="s">
        <v>11029</v>
      </c>
      <c r="G3205" s="28"/>
      <c r="H3205" s="28"/>
      <c r="I3205" s="28"/>
      <c r="J3205" s="28"/>
      <c r="K3205" s="28"/>
      <c r="L3205" s="28"/>
      <c r="M3205" s="24" t="str">
        <f>CONCATENATE("Preet|",VLOOKUP(C3205,数据标准!E:AF,28,FALSE),"|",TRIM(D3205),"|",TRIM(D3205),"|",E3205,"|",SUBSTITUTE(SUBSTITUTE(F3205,CHAR(10),""),CHAR(13),""),"|")</f>
        <v>Preet|EV100001|C|C|非金融机构发起|非金融机构客户发起|</v>
      </c>
    </row>
    <row r="3206" spans="1:13">
      <c r="A3206" s="10" t="s">
        <v>226</v>
      </c>
      <c r="B3206" s="28" t="s">
        <v>11030</v>
      </c>
      <c r="C3206" s="28" t="s">
        <v>4163</v>
      </c>
      <c r="D3206" s="28" t="s">
        <v>11031</v>
      </c>
      <c r="E3206" s="28" t="s">
        <v>11032</v>
      </c>
      <c r="F3206" s="28" t="s">
        <v>11032</v>
      </c>
      <c r="G3206" s="28"/>
      <c r="H3206" s="28"/>
      <c r="I3206" s="28"/>
      <c r="J3206" s="28"/>
      <c r="K3206" s="28"/>
      <c r="L3206" s="28"/>
      <c r="M3206" s="24" t="str">
        <f>CONCATENATE("Preet|",VLOOKUP(C3206,数据标准!E:AF,28,FALSE),"|",TRIM(D3206),"|",TRIM(D3206),"|",E3206,"|",SUBSTITUTE(SUBSTITUTE(F3206,CHAR(10),""),CHAR(13),""),"|")</f>
        <v>Preet|EV100002|P|P|付款|付款|</v>
      </c>
    </row>
    <row r="3207" spans="1:13">
      <c r="A3207" s="10" t="s">
        <v>226</v>
      </c>
      <c r="B3207" s="28" t="s">
        <v>11030</v>
      </c>
      <c r="C3207" s="28" t="s">
        <v>4163</v>
      </c>
      <c r="D3207" s="28" t="s">
        <v>11033</v>
      </c>
      <c r="E3207" s="28" t="s">
        <v>11034</v>
      </c>
      <c r="F3207" s="28" t="s">
        <v>11034</v>
      </c>
      <c r="G3207" s="28"/>
      <c r="H3207" s="28"/>
      <c r="I3207" s="28"/>
      <c r="J3207" s="28"/>
      <c r="K3207" s="28"/>
      <c r="L3207" s="28"/>
      <c r="M3207" s="24" t="str">
        <f>CONCATENATE("Preet|",VLOOKUP(C3207,数据标准!E:AF,28,FALSE),"|",TRIM(D3207),"|",TRIM(D3207),"|",E3207,"|",SUBSTITUTE(SUBSTITUTE(F3207,CHAR(10),""),CHAR(13),""),"|")</f>
        <v>Preet|EV100002|R|R|收款|收款|</v>
      </c>
    </row>
    <row r="3208" spans="1:13">
      <c r="A3208" s="10" t="s">
        <v>226</v>
      </c>
      <c r="B3208" s="28" t="s">
        <v>11035</v>
      </c>
      <c r="C3208" s="28" t="s">
        <v>4168</v>
      </c>
      <c r="D3208" s="28" t="s">
        <v>10941</v>
      </c>
      <c r="E3208" s="28" t="s">
        <v>11036</v>
      </c>
      <c r="F3208" s="28" t="s">
        <v>11036</v>
      </c>
      <c r="G3208" s="28"/>
      <c r="H3208" s="28"/>
      <c r="I3208" s="28"/>
      <c r="J3208" s="28"/>
      <c r="K3208" s="28"/>
      <c r="L3208" s="28"/>
      <c r="M3208" s="24" t="str">
        <f>CONCATENATE("Preet|",VLOOKUP(C3208,数据标准!E:AF,28,FALSE),"|",TRIM(D3208),"|",TRIM(D3208),"|",E3208,"|",SUBSTITUTE(SUBSTITUTE(F3208,CHAR(10),""),CHAR(13),""),"|")</f>
        <v>Preet|EV100003|1|1|普通|普通|</v>
      </c>
    </row>
    <row r="3209" spans="1:13">
      <c r="A3209" s="10" t="s">
        <v>226</v>
      </c>
      <c r="B3209" s="28" t="s">
        <v>11035</v>
      </c>
      <c r="C3209" s="28" t="s">
        <v>4168</v>
      </c>
      <c r="D3209" s="28" t="s">
        <v>10944</v>
      </c>
      <c r="E3209" s="28" t="s">
        <v>11037</v>
      </c>
      <c r="F3209" s="28" t="s">
        <v>11037</v>
      </c>
      <c r="G3209" s="28"/>
      <c r="H3209" s="28"/>
      <c r="I3209" s="28"/>
      <c r="J3209" s="28"/>
      <c r="K3209" s="28"/>
      <c r="L3209" s="28"/>
      <c r="M3209" s="24" t="str">
        <f>CONCATENATE("Preet|",VLOOKUP(C3209,数据标准!E:AF,28,FALSE),"|",TRIM(D3209),"|",TRIM(D3209),"|",E3209,"|",SUBSTITUTE(SUBSTITUTE(F3209,CHAR(10),""),CHAR(13),""),"|")</f>
        <v>Preet|EV100003|2|2|加急|加急|</v>
      </c>
    </row>
    <row r="3210" spans="1:13">
      <c r="A3210" s="10" t="s">
        <v>226</v>
      </c>
      <c r="B3210" s="28" t="s">
        <v>11038</v>
      </c>
      <c r="C3210" s="28" t="s">
        <v>4174</v>
      </c>
      <c r="D3210" s="28" t="s">
        <v>11039</v>
      </c>
      <c r="E3210" s="28" t="s">
        <v>11040</v>
      </c>
      <c r="F3210" s="28" t="s">
        <v>11040</v>
      </c>
      <c r="G3210" s="28"/>
      <c r="H3210" s="28"/>
      <c r="I3210" s="28"/>
      <c r="J3210" s="28"/>
      <c r="K3210" s="28"/>
      <c r="L3210" s="28"/>
      <c r="M3210" s="24" t="str">
        <f>CONCATENATE("Preet|",VLOOKUP(C3210,数据标准!E:AF,28,FALSE),"|",TRIM(D3210),"|",TRIM(D3210),"|",E3210,"|",SUBSTITUTE(SUBSTITUTE(F3210,CHAR(10),""),CHAR(13),""),"|")</f>
        <v>Preet|EV100004|7|7|暂缓发送（帐务中心关闭）|暂缓发送（帐务中心关闭）|</v>
      </c>
    </row>
    <row r="3211" spans="1:13">
      <c r="A3211" s="10" t="s">
        <v>226</v>
      </c>
      <c r="B3211" s="28" t="s">
        <v>11038</v>
      </c>
      <c r="C3211" s="28" t="s">
        <v>4174</v>
      </c>
      <c r="D3211" s="28" t="s">
        <v>11041</v>
      </c>
      <c r="E3211" s="28" t="s">
        <v>11042</v>
      </c>
      <c r="F3211" s="28" t="s">
        <v>11042</v>
      </c>
      <c r="G3211" s="28"/>
      <c r="H3211" s="28"/>
      <c r="I3211" s="28"/>
      <c r="J3211" s="28"/>
      <c r="K3211" s="28"/>
      <c r="L3211" s="28"/>
      <c r="M3211" s="24" t="str">
        <f>CONCATENATE("Preet|",VLOOKUP(C3211,数据标准!E:AF,28,FALSE),"|",TRIM(D3211),"|",TRIM(D3211),"|",E3211,"|",SUBSTITUTE(SUBSTITUTE(F3211,CHAR(10),""),CHAR(13),""),"|")</f>
        <v>Preet|EV100004|8|8|批量发送|批量发送|</v>
      </c>
    </row>
    <row r="3212" spans="1:13">
      <c r="A3212" s="10" t="s">
        <v>226</v>
      </c>
      <c r="B3212" s="28" t="s">
        <v>11038</v>
      </c>
      <c r="C3212" s="28" t="s">
        <v>4174</v>
      </c>
      <c r="D3212" s="28" t="s">
        <v>11043</v>
      </c>
      <c r="E3212" s="28" t="s">
        <v>11044</v>
      </c>
      <c r="F3212" s="28" t="s">
        <v>11044</v>
      </c>
      <c r="G3212" s="28"/>
      <c r="H3212" s="28"/>
      <c r="I3212" s="28"/>
      <c r="J3212" s="28"/>
      <c r="K3212" s="28"/>
      <c r="L3212" s="28"/>
      <c r="M3212" s="24" t="str">
        <f>CONCATENATE("Preet|",VLOOKUP(C3212,数据标准!E:AF,28,FALSE),"|",TRIM(D3212),"|",TRIM(D3212),"|",E3212,"|",SUBSTITUTE(SUBSTITUTE(F3212,CHAR(10),""),CHAR(13),""),"|")</f>
        <v>Preet|EV100004|9|9|实时发送|实时发送|</v>
      </c>
    </row>
    <row r="3213" spans="1:13">
      <c r="A3213" s="10" t="s">
        <v>226</v>
      </c>
      <c r="B3213" s="28" t="s">
        <v>11045</v>
      </c>
      <c r="C3213" s="28" t="s">
        <v>4179</v>
      </c>
      <c r="D3213" s="28" t="s">
        <v>11046</v>
      </c>
      <c r="E3213" s="28" t="s">
        <v>11047</v>
      </c>
      <c r="F3213" s="28" t="s">
        <v>11047</v>
      </c>
      <c r="G3213" s="28"/>
      <c r="H3213" s="28"/>
      <c r="I3213" s="28"/>
      <c r="J3213" s="28"/>
      <c r="K3213" s="28"/>
      <c r="L3213" s="28"/>
      <c r="M3213" s="24" t="str">
        <f>CONCATENATE("Preet|",VLOOKUP(C3213,数据标准!E:AF,28,FALSE),"|",TRIM(D3213),"|",TRIM(D3213),"|",E3213,"|",SUBSTITUTE(SUBSTITUTE(F3213,CHAR(10),""),CHAR(13),""),"|")</f>
        <v>Preet|EV100005|0|0|普通来账|普通来账|</v>
      </c>
    </row>
    <row r="3214" spans="1:13">
      <c r="A3214" s="10" t="s">
        <v>226</v>
      </c>
      <c r="B3214" s="28" t="s">
        <v>11045</v>
      </c>
      <c r="C3214" s="28" t="s">
        <v>4179</v>
      </c>
      <c r="D3214" s="28" t="s">
        <v>10941</v>
      </c>
      <c r="E3214" s="28" t="s">
        <v>11048</v>
      </c>
      <c r="F3214" s="28" t="s">
        <v>11048</v>
      </c>
      <c r="G3214" s="28"/>
      <c r="H3214" s="28"/>
      <c r="I3214" s="28"/>
      <c r="J3214" s="28"/>
      <c r="K3214" s="28"/>
      <c r="L3214" s="28"/>
      <c r="M3214" s="24" t="str">
        <f>CONCATENATE("Preet|",VLOOKUP(C3214,数据标准!E:AF,28,FALSE),"|",TRIM(D3214),"|",TRIM(D3214),"|",E3214,"|",SUBSTITUTE(SUBSTITUTE(F3214,CHAR(10),""),CHAR(13),""),"|")</f>
        <v>Preet|EV100005|1|1|日终补账|日终补账|</v>
      </c>
    </row>
    <row r="3215" spans="1:13">
      <c r="A3215" s="10" t="s">
        <v>226</v>
      </c>
      <c r="B3215" s="28" t="s">
        <v>11049</v>
      </c>
      <c r="C3215" s="28" t="s">
        <v>4185</v>
      </c>
      <c r="D3215" s="28" t="s">
        <v>11046</v>
      </c>
      <c r="E3215" s="28" t="s">
        <v>11050</v>
      </c>
      <c r="F3215" s="28" t="s">
        <v>11050</v>
      </c>
      <c r="G3215" s="28"/>
      <c r="H3215" s="28"/>
      <c r="I3215" s="28"/>
      <c r="J3215" s="28"/>
      <c r="K3215" s="28"/>
      <c r="L3215" s="28"/>
      <c r="M3215" s="24" t="str">
        <f>CONCATENATE("Preet|",VLOOKUP(C3215,数据标准!E:AF,28,FALSE),"|",TRIM(D3215),"|",TRIM(D3215),"|",E3215,"|",SUBSTITUTE(SUBSTITUTE(F3215,CHAR(10),""),CHAR(13),""),"|")</f>
        <v>Preet|EV100006|0|0|联动退汇|联动退汇|</v>
      </c>
    </row>
    <row r="3216" spans="1:13">
      <c r="A3216" s="10" t="s">
        <v>226</v>
      </c>
      <c r="B3216" s="28" t="s">
        <v>11049</v>
      </c>
      <c r="C3216" s="28" t="s">
        <v>4185</v>
      </c>
      <c r="D3216" s="28" t="s">
        <v>10941</v>
      </c>
      <c r="E3216" s="28" t="s">
        <v>11051</v>
      </c>
      <c r="F3216" s="28" t="s">
        <v>11051</v>
      </c>
      <c r="G3216" s="28"/>
      <c r="H3216" s="28"/>
      <c r="I3216" s="28"/>
      <c r="J3216" s="28"/>
      <c r="K3216" s="28"/>
      <c r="L3216" s="28"/>
      <c r="M3216" s="24" t="str">
        <f>CONCATENATE("Preet|",VLOOKUP(C3216,数据标准!E:AF,28,FALSE),"|",TRIM(D3216),"|",TRIM(D3216),"|",E3216,"|",SUBSTITUTE(SUBSTITUTE(F3216,CHAR(10),""),CHAR(13),""),"|")</f>
        <v>Preet|EV100006|1|1|主动退汇|主动退汇|</v>
      </c>
    </row>
    <row r="3217" spans="1:13">
      <c r="A3217" s="10" t="s">
        <v>226</v>
      </c>
      <c r="B3217" s="28" t="s">
        <v>11052</v>
      </c>
      <c r="C3217" s="28" t="s">
        <v>4191</v>
      </c>
      <c r="D3217" s="28" t="s">
        <v>10941</v>
      </c>
      <c r="E3217" s="28" t="s">
        <v>11053</v>
      </c>
      <c r="F3217" s="28" t="s">
        <v>11054</v>
      </c>
      <c r="G3217" s="28"/>
      <c r="H3217" s="28"/>
      <c r="I3217" s="28"/>
      <c r="J3217" s="28"/>
      <c r="K3217" s="28"/>
      <c r="L3217" s="28"/>
      <c r="M3217" s="24" t="str">
        <f>CONCATENATE("Preet|",VLOOKUP(C3217,数据标准!E:AF,28,FALSE),"|",TRIM(D3217),"|",TRIM(D3217),"|",E3217,"|",SUBSTITUTE(SUBSTITUTE(F3217,CHAR(10),""),CHAR(13),""),"|")</f>
        <v>Preet|EV100007|1|1|BIC|SWIFT的11位银行识别代码|</v>
      </c>
    </row>
    <row r="3218" spans="1:13">
      <c r="A3218" s="10" t="s">
        <v>226</v>
      </c>
      <c r="B3218" s="28" t="s">
        <v>11052</v>
      </c>
      <c r="C3218" s="28" t="s">
        <v>4191</v>
      </c>
      <c r="D3218" s="28" t="s">
        <v>10944</v>
      </c>
      <c r="E3218" s="28" t="s">
        <v>4708</v>
      </c>
      <c r="F3218" s="28" t="s">
        <v>11055</v>
      </c>
      <c r="G3218" s="28"/>
      <c r="H3218" s="28"/>
      <c r="I3218" s="28"/>
      <c r="J3218" s="28"/>
      <c r="K3218" s="28"/>
      <c r="L3218" s="28"/>
      <c r="M3218" s="24" t="str">
        <f>CONCATENATE("Preet|",VLOOKUP(C3218,数据标准!E:AF,28,FALSE),"|",TRIM(D3218),"|",TRIM(D3218),"|",E3218,"|",SUBSTITUTE(SUBSTITUTE(F3218,CHAR(10),""),CHAR(13),""),"|")</f>
        <v>Preet|EV100007|2|2|CN|人行支付系统行号|</v>
      </c>
    </row>
    <row r="3219" spans="1:13">
      <c r="A3219" s="10" t="s">
        <v>226</v>
      </c>
      <c r="B3219" s="28" t="s">
        <v>11056</v>
      </c>
      <c r="C3219" s="28" t="s">
        <v>4197</v>
      </c>
      <c r="D3219" s="28" t="s">
        <v>11057</v>
      </c>
      <c r="E3219" s="28" t="s">
        <v>11058</v>
      </c>
      <c r="F3219" s="28" t="s">
        <v>11058</v>
      </c>
      <c r="G3219" s="28"/>
      <c r="H3219" s="28"/>
      <c r="I3219" s="28"/>
      <c r="J3219" s="28"/>
      <c r="K3219" s="28"/>
      <c r="L3219" s="28"/>
      <c r="M3219" s="24" t="str">
        <f>CONCATENATE("Preet|",VLOOKUP(C3219,数据标准!E:AF,28,FALSE),"|",TRIM(D3219),"|",TRIM(D3219),"|",E3219,"|",SUBSTITUTE(SUBSTITUTE(F3219,CHAR(10),""),CHAR(13),""),"|")</f>
        <v>Preet|EV100008|T01|T01|直接参与者|直接参与者|</v>
      </c>
    </row>
    <row r="3220" spans="1:13">
      <c r="A3220" s="10" t="s">
        <v>226</v>
      </c>
      <c r="B3220" s="28" t="s">
        <v>11056</v>
      </c>
      <c r="C3220" s="28" t="s">
        <v>4197</v>
      </c>
      <c r="D3220" s="28" t="s">
        <v>11059</v>
      </c>
      <c r="E3220" s="28" t="s">
        <v>11060</v>
      </c>
      <c r="F3220" s="28" t="s">
        <v>11060</v>
      </c>
      <c r="G3220" s="28"/>
      <c r="H3220" s="28"/>
      <c r="I3220" s="28"/>
      <c r="J3220" s="28"/>
      <c r="K3220" s="28"/>
      <c r="L3220" s="28"/>
      <c r="M3220" s="24" t="str">
        <f>CONCATENATE("Preet|",VLOOKUP(C3220,数据标准!E:AF,28,FALSE),"|",TRIM(D3220),"|",TRIM(D3220),"|",E3220,"|",SUBSTITUTE(SUBSTITUTE(F3220,CHAR(10),""),CHAR(13),""),"|")</f>
        <v>Preet|EV100008|T02|T02|间接参与者|间接参与者|</v>
      </c>
    </row>
    <row r="3221" spans="1:13">
      <c r="A3221" s="10" t="s">
        <v>226</v>
      </c>
      <c r="B3221" s="28" t="s">
        <v>11056</v>
      </c>
      <c r="C3221" s="28" t="s">
        <v>4197</v>
      </c>
      <c r="D3221" s="28" t="s">
        <v>11061</v>
      </c>
      <c r="E3221" s="28" t="s">
        <v>11062</v>
      </c>
      <c r="F3221" s="28" t="s">
        <v>11063</v>
      </c>
      <c r="G3221" s="28"/>
      <c r="H3221" s="28"/>
      <c r="I3221" s="28"/>
      <c r="J3221" s="28"/>
      <c r="K3221" s="28"/>
      <c r="L3221" s="28"/>
      <c r="M3221" s="24" t="str">
        <f>CONCATENATE("Preet|",VLOOKUP(C3221,数据标准!E:AF,28,FALSE),"|",TRIM(D3221),"|",TRIM(D3221),"|",E3221,"|",SUBSTITUTE(SUBSTITUTE(F3221,CHAR(10),""),CHAR(13),""),"|")</f>
        <v>Preet|EV100008|T03|T03|非参与者|非参与者，限大额支付系统参与者|</v>
      </c>
    </row>
    <row r="3222" spans="1:13">
      <c r="A3222" s="10" t="s">
        <v>226</v>
      </c>
      <c r="B3222" s="28" t="s">
        <v>11064</v>
      </c>
      <c r="C3222" s="28" t="s">
        <v>4203</v>
      </c>
      <c r="D3222" s="28" t="s">
        <v>11065</v>
      </c>
      <c r="E3222" s="28" t="s">
        <v>11066</v>
      </c>
      <c r="F3222" s="28" t="s">
        <v>11066</v>
      </c>
      <c r="G3222" s="28"/>
      <c r="H3222" s="28"/>
      <c r="I3222" s="28"/>
      <c r="J3222" s="28"/>
      <c r="K3222" s="28"/>
      <c r="L3222" s="28"/>
      <c r="M3222" s="24" t="str">
        <f>CONCATENATE("Preet|",VLOOKUP(C3222,数据标准!E:AF,28,FALSE),"|",TRIM(D3222),"|",TRIM(D3222),"|",E3222,"|",SUBSTITUTE(SUBSTITUTE(F3222,CHAR(10),""),CHAR(13),""),"|")</f>
        <v>Preet|EV100009|000|000|日终汇总核对|日终汇总核对|</v>
      </c>
    </row>
    <row r="3223" spans="1:13">
      <c r="A3223" s="10" t="s">
        <v>226</v>
      </c>
      <c r="B3223" s="28" t="s">
        <v>11064</v>
      </c>
      <c r="C3223" s="28" t="s">
        <v>4203</v>
      </c>
      <c r="D3223" s="28" t="s">
        <v>11067</v>
      </c>
      <c r="E3223" s="28" t="s">
        <v>11068</v>
      </c>
      <c r="F3223" s="28" t="s">
        <v>11068</v>
      </c>
      <c r="G3223" s="28"/>
      <c r="H3223" s="28"/>
      <c r="I3223" s="28"/>
      <c r="J3223" s="28"/>
      <c r="K3223" s="28"/>
      <c r="L3223" s="28"/>
      <c r="M3223" s="24" t="str">
        <f>CONCATENATE("Preet|",VLOOKUP(C3223,数据标准!E:AF,28,FALSE),"|",TRIM(D3223),"|",TRIM(D3223),"|",E3223,"|",SUBSTITUTE(SUBSTITUTE(F3223,CHAR(10),""),CHAR(13),""),"|")</f>
        <v>Preet|EV100009|001|001|资金调整核对|资金调整核对|</v>
      </c>
    </row>
    <row r="3224" spans="1:13">
      <c r="A3224" s="10" t="s">
        <v>226</v>
      </c>
      <c r="B3224" s="28" t="s">
        <v>11069</v>
      </c>
      <c r="C3224" s="28" t="s">
        <v>4209</v>
      </c>
      <c r="D3224" s="28" t="s">
        <v>11046</v>
      </c>
      <c r="E3224" s="28" t="s">
        <v>11070</v>
      </c>
      <c r="F3224" s="28" t="s">
        <v>11071</v>
      </c>
      <c r="G3224" s="28"/>
      <c r="H3224" s="28"/>
      <c r="I3224" s="28"/>
      <c r="J3224" s="28"/>
      <c r="K3224" s="28"/>
      <c r="L3224" s="28"/>
      <c r="M3224" s="24" t="str">
        <f>CONCATENATE("Preet|",VLOOKUP(C3224,数据标准!E:AF,28,FALSE),"|",TRIM(D3224),"|",TRIM(D3224),"|",E3224,"|",SUBSTITUTE(SUBSTITUTE(F3224,CHAR(10),""),CHAR(13),""),"|")</f>
        <v>Preet|EV100010|0|0|勾兑相符|勾兑相符：勾兑过程中数据量相符、或我行少后续无差错数据|</v>
      </c>
    </row>
    <row r="3225" spans="1:13">
      <c r="A3225" s="10" t="s">
        <v>226</v>
      </c>
      <c r="B3225" s="28" t="s">
        <v>11069</v>
      </c>
      <c r="C3225" s="28" t="s">
        <v>4209</v>
      </c>
      <c r="D3225" s="28" t="s">
        <v>10941</v>
      </c>
      <c r="E3225" s="28" t="s">
        <v>11072</v>
      </c>
      <c r="F3225" s="28" t="s">
        <v>11073</v>
      </c>
      <c r="G3225" s="28"/>
      <c r="H3225" s="28"/>
      <c r="I3225" s="28"/>
      <c r="J3225" s="28"/>
      <c r="K3225" s="28"/>
      <c r="L3225" s="28"/>
      <c r="M3225" s="24" t="str">
        <f>CONCATENATE("Preet|",VLOOKUP(C3225,数据标准!E:AF,28,FALSE),"|",TRIM(D3225),"|",TRIM(D3225),"|",E3225,"|",SUBSTITUTE(SUBSTITUTE(F3225,CHAR(10),""),CHAR(13),""),"|")</f>
        <v>Preet|EV100010|1|1|勾兑不符|勾兑不符：勾兑过程中有我行多或差错数据|</v>
      </c>
    </row>
    <row r="3226" spans="1:13">
      <c r="A3226" s="10" t="s">
        <v>226</v>
      </c>
      <c r="B3226" s="28" t="s">
        <v>11069</v>
      </c>
      <c r="C3226" s="28" t="s">
        <v>4209</v>
      </c>
      <c r="D3226" s="28" t="s">
        <v>11074</v>
      </c>
      <c r="E3226" s="28" t="s">
        <v>11075</v>
      </c>
      <c r="F3226" s="28" t="s">
        <v>11075</v>
      </c>
      <c r="G3226" s="28"/>
      <c r="H3226" s="28"/>
      <c r="I3226" s="28"/>
      <c r="J3226" s="28"/>
      <c r="K3226" s="28"/>
      <c r="L3226" s="28"/>
      <c r="M3226" s="24" t="str">
        <f>CONCATENATE("Preet|",VLOOKUP(C3226,数据标准!E:AF,28,FALSE),"|",TRIM(D3226),"|",TRIM(D3226),"|",E3226,"|",SUBSTITUTE(SUBSTITUTE(F3226,CHAR(10),""),CHAR(13),""),"|")</f>
        <v>Preet|EV100010|N|N|无需勾兑|无需勾兑|</v>
      </c>
    </row>
    <row r="3227" spans="1:13">
      <c r="A3227" s="10" t="s">
        <v>226</v>
      </c>
      <c r="B3227" s="28" t="s">
        <v>11076</v>
      </c>
      <c r="C3227" s="28" t="s">
        <v>4215</v>
      </c>
      <c r="D3227" s="28" t="s">
        <v>11046</v>
      </c>
      <c r="E3227" s="28" t="s">
        <v>11077</v>
      </c>
      <c r="F3227" s="28" t="s">
        <v>11078</v>
      </c>
      <c r="G3227" s="28"/>
      <c r="H3227" s="28"/>
      <c r="I3227" s="28"/>
      <c r="J3227" s="28"/>
      <c r="K3227" s="28"/>
      <c r="L3227" s="28"/>
      <c r="M3227" s="24" t="str">
        <f>CONCATENATE("Preet|",VLOOKUP(C3227,数据标准!E:AF,28,FALSE),"|",TRIM(D3227),"|",TRIM(D3227),"|",E3227,"|",SUBSTITUTE(SUBSTITUTE(F3227,CHAR(10),""),CHAR(13),""),"|")</f>
        <v>Preet|EV100011|0|0|相同|汇总核对完成，差额为0|</v>
      </c>
    </row>
    <row r="3228" spans="1:13">
      <c r="A3228" s="10" t="s">
        <v>226</v>
      </c>
      <c r="B3228" s="28" t="s">
        <v>11076</v>
      </c>
      <c r="C3228" s="28" t="s">
        <v>4215</v>
      </c>
      <c r="D3228" s="28" t="s">
        <v>10941</v>
      </c>
      <c r="E3228" s="28" t="s">
        <v>11079</v>
      </c>
      <c r="F3228" s="28" t="s">
        <v>11079</v>
      </c>
      <c r="G3228" s="28"/>
      <c r="H3228" s="28"/>
      <c r="I3228" s="28"/>
      <c r="J3228" s="28"/>
      <c r="K3228" s="28"/>
      <c r="L3228" s="28"/>
      <c r="M3228" s="24" t="str">
        <f>CONCATENATE("Preet|",VLOOKUP(C3228,数据标准!E:AF,28,FALSE),"|",TRIM(D3228),"|",TRIM(D3228),"|",E3228,"|",SUBSTITUTE(SUBSTITUTE(F3228,CHAR(10),""),CHAR(13),""),"|")</f>
        <v>Preet|EV100011|1|1|我行少|我行少|</v>
      </c>
    </row>
    <row r="3229" spans="1:13">
      <c r="A3229" s="10" t="s">
        <v>226</v>
      </c>
      <c r="B3229" s="28" t="s">
        <v>11076</v>
      </c>
      <c r="C3229" s="28" t="s">
        <v>4215</v>
      </c>
      <c r="D3229" s="28" t="s">
        <v>10944</v>
      </c>
      <c r="E3229" s="28" t="s">
        <v>11080</v>
      </c>
      <c r="F3229" s="28" t="s">
        <v>11080</v>
      </c>
      <c r="G3229" s="28"/>
      <c r="H3229" s="28"/>
      <c r="I3229" s="28"/>
      <c r="J3229" s="28"/>
      <c r="K3229" s="28"/>
      <c r="L3229" s="28"/>
      <c r="M3229" s="24" t="str">
        <f>CONCATENATE("Preet|",VLOOKUP(C3229,数据标准!E:AF,28,FALSE),"|",TRIM(D3229),"|",TRIM(D3229),"|",E3229,"|",SUBSTITUTE(SUBSTITUTE(F3229,CHAR(10),""),CHAR(13),""),"|")</f>
        <v>Preet|EV100011|2|2|我行多|我行多|</v>
      </c>
    </row>
    <row r="3230" spans="1:13">
      <c r="A3230" s="10" t="s">
        <v>226</v>
      </c>
      <c r="B3230" s="28" t="s">
        <v>11081</v>
      </c>
      <c r="C3230" s="28" t="s">
        <v>4244</v>
      </c>
      <c r="D3230" s="28" t="s">
        <v>11027</v>
      </c>
      <c r="E3230" s="28" t="s">
        <v>11082</v>
      </c>
      <c r="F3230" s="28" t="s">
        <v>11082</v>
      </c>
      <c r="G3230" s="28"/>
      <c r="H3230" s="28"/>
      <c r="I3230" s="28"/>
      <c r="J3230" s="28"/>
      <c r="K3230" s="28"/>
      <c r="L3230" s="28"/>
      <c r="M3230" s="24" t="str">
        <f>CONCATENATE("Preet|",VLOOKUP(C3230,数据标准!E:AF,28,FALSE),"|",TRIM(D3230),"|",TRIM(D3230),"|",E3230,"|",SUBSTITUTE(SUBSTITUTE(F3230,CHAR(10),""),CHAR(13),""),"|")</f>
        <v>Preet|EV200005|C|C|对公用户|对公用户|</v>
      </c>
    </row>
    <row r="3231" spans="1:13">
      <c r="A3231" s="10" t="s">
        <v>226</v>
      </c>
      <c r="B3231" s="28" t="s">
        <v>11081</v>
      </c>
      <c r="C3231" s="28" t="s">
        <v>4244</v>
      </c>
      <c r="D3231" s="28" t="s">
        <v>11083</v>
      </c>
      <c r="E3231" s="28" t="s">
        <v>11084</v>
      </c>
      <c r="F3231" s="28" t="s">
        <v>11084</v>
      </c>
      <c r="G3231" s="28"/>
      <c r="H3231" s="28"/>
      <c r="I3231" s="28"/>
      <c r="J3231" s="28"/>
      <c r="K3231" s="28"/>
      <c r="L3231" s="28"/>
      <c r="M3231" s="24" t="str">
        <f>CONCATENATE("Preet|",VLOOKUP(C3231,数据标准!E:AF,28,FALSE),"|",TRIM(D3231),"|",TRIM(D3231),"|",E3231,"|",SUBSTITUTE(SUBSTITUTE(F3231,CHAR(10),""),CHAR(13),""),"|")</f>
        <v>Preet|EV200005|D|D|对私中国居民|对私中国居民|</v>
      </c>
    </row>
    <row r="3232" spans="1:13">
      <c r="A3232" s="10" t="s">
        <v>226</v>
      </c>
      <c r="B3232" s="28" t="s">
        <v>11081</v>
      </c>
      <c r="C3232" s="28" t="s">
        <v>4244</v>
      </c>
      <c r="D3232" s="28" t="s">
        <v>11085</v>
      </c>
      <c r="E3232" s="28" t="s">
        <v>11086</v>
      </c>
      <c r="F3232" s="28" t="s">
        <v>11086</v>
      </c>
      <c r="G3232" s="28"/>
      <c r="H3232" s="28"/>
      <c r="I3232" s="28"/>
      <c r="J3232" s="28"/>
      <c r="K3232" s="28"/>
      <c r="L3232" s="28"/>
      <c r="M3232" s="24" t="str">
        <f>CONCATENATE("Preet|",VLOOKUP(C3232,数据标准!E:AF,28,FALSE),"|",TRIM(D3232),"|",TRIM(D3232),"|",E3232,"|",SUBSTITUTE(SUBSTITUTE(F3232,CHAR(10),""),CHAR(13),""),"|")</f>
        <v>Preet|EV200005|F|F|对私中国非居民|对私中国非居民|</v>
      </c>
    </row>
    <row r="3233" spans="1:13">
      <c r="A3233" s="10" t="s">
        <v>226</v>
      </c>
      <c r="B3233" s="28" t="s">
        <v>11087</v>
      </c>
      <c r="C3233" s="28" t="s">
        <v>4250</v>
      </c>
      <c r="D3233" s="28" t="s">
        <v>11088</v>
      </c>
      <c r="E3233" s="28" t="s">
        <v>11089</v>
      </c>
      <c r="F3233" s="28" t="s">
        <v>11089</v>
      </c>
      <c r="G3233" s="28"/>
      <c r="H3233" s="28"/>
      <c r="I3233" s="28"/>
      <c r="J3233" s="28"/>
      <c r="K3233" s="28"/>
      <c r="L3233" s="28"/>
      <c r="M3233" s="24" t="str">
        <f>CONCATENATE("Preet|",VLOOKUP(C3233,数据标准!E:AF,28,FALSE),"|",TRIM(D3233),"|",TRIM(D3233),"|",E3233,"|",SUBSTITUTE(SUBSTITUTE(F3233,CHAR(10),""),CHAR(13),""),"|")</f>
        <v>Preet|EV200006|A|A|预付货款|预付货款|</v>
      </c>
    </row>
    <row r="3234" spans="1:13">
      <c r="A3234" s="10" t="s">
        <v>226</v>
      </c>
      <c r="B3234" s="28" t="s">
        <v>11087</v>
      </c>
      <c r="C3234" s="28" t="s">
        <v>4250</v>
      </c>
      <c r="D3234" s="28" t="s">
        <v>11090</v>
      </c>
      <c r="E3234" s="28" t="s">
        <v>10757</v>
      </c>
      <c r="F3234" s="28" t="s">
        <v>10757</v>
      </c>
      <c r="G3234" s="28"/>
      <c r="H3234" s="28"/>
      <c r="I3234" s="28"/>
      <c r="J3234" s="28"/>
      <c r="K3234" s="28"/>
      <c r="L3234" s="28"/>
      <c r="M3234" s="24" t="str">
        <f>CONCATENATE("Preet|",VLOOKUP(C3234,数据标准!E:AF,28,FALSE),"|",TRIM(D3234),"|",TRIM(D3234),"|",E3234,"|",SUBSTITUTE(SUBSTITUTE(F3234,CHAR(10),""),CHAR(13),""),"|")</f>
        <v>Preet|EV200006|O|O|其它|其它|</v>
      </c>
    </row>
    <row r="3235" spans="1:13">
      <c r="A3235" s="10" t="s">
        <v>226</v>
      </c>
      <c r="B3235" s="28" t="s">
        <v>11087</v>
      </c>
      <c r="C3235" s="28" t="s">
        <v>4250</v>
      </c>
      <c r="D3235" s="28" t="s">
        <v>11031</v>
      </c>
      <c r="E3235" s="28" t="s">
        <v>11091</v>
      </c>
      <c r="F3235" s="28" t="s">
        <v>11091</v>
      </c>
      <c r="G3235" s="28"/>
      <c r="H3235" s="28"/>
      <c r="I3235" s="28"/>
      <c r="J3235" s="28"/>
      <c r="K3235" s="28"/>
      <c r="L3235" s="28"/>
      <c r="M3235" s="24" t="str">
        <f>CONCATENATE("Preet|",VLOOKUP(C3235,数据标准!E:AF,28,FALSE),"|",TRIM(D3235),"|",TRIM(D3235),"|",E3235,"|",SUBSTITUTE(SUBSTITUTE(F3235,CHAR(10),""),CHAR(13),""),"|")</f>
        <v>Preet|EV200006|P|P|货到付款|货到付款|</v>
      </c>
    </row>
    <row r="3236" spans="1:13">
      <c r="A3236" s="10" t="s">
        <v>226</v>
      </c>
      <c r="B3236" s="28" t="s">
        <v>11087</v>
      </c>
      <c r="C3236" s="28" t="s">
        <v>4250</v>
      </c>
      <c r="D3236" s="28" t="s">
        <v>11033</v>
      </c>
      <c r="E3236" s="28" t="s">
        <v>11092</v>
      </c>
      <c r="F3236" s="28" t="s">
        <v>11092</v>
      </c>
      <c r="G3236" s="28"/>
      <c r="H3236" s="28"/>
      <c r="I3236" s="28"/>
      <c r="J3236" s="28"/>
      <c r="K3236" s="28"/>
      <c r="L3236" s="28"/>
      <c r="M3236" s="24" t="str">
        <f>CONCATENATE("Preet|",VLOOKUP(C3236,数据标准!E:AF,28,FALSE),"|",TRIM(D3236),"|",TRIM(D3236),"|",E3236,"|",SUBSTITUTE(SUBSTITUTE(F3236,CHAR(10),""),CHAR(13),""),"|")</f>
        <v>Preet|EV200006|R|R|退款|退款|</v>
      </c>
    </row>
    <row r="3237" spans="1:13">
      <c r="A3237" s="10" t="s">
        <v>226</v>
      </c>
      <c r="B3237" s="28" t="s">
        <v>11093</v>
      </c>
      <c r="C3237" s="28" t="s">
        <v>4255</v>
      </c>
      <c r="D3237" s="28" t="s">
        <v>11094</v>
      </c>
      <c r="E3237" s="28" t="s">
        <v>11095</v>
      </c>
      <c r="F3237" s="28" t="s">
        <v>11096</v>
      </c>
      <c r="G3237" s="28"/>
      <c r="H3237" s="28"/>
      <c r="I3237" s="28"/>
      <c r="J3237" s="28"/>
      <c r="K3237" s="28"/>
      <c r="L3237" s="28"/>
      <c r="M3237" s="24" t="str">
        <f>CONCATENATE("Preet|",VLOOKUP(C3237,数据标准!E:AF,28,FALSE),"|",TRIM(D3237),"|",TRIM(D3237),"|",E3237,"|",SUBSTITUTE(SUBSTITUTE(F3237,CHAR(10),""),CHAR(13),""),"|")</f>
        <v>Preet|EV200007|DA|DA|托收（D/A）|托收（承兑交单）|</v>
      </c>
    </row>
    <row r="3238" spans="1:13">
      <c r="A3238" s="10" t="s">
        <v>226</v>
      </c>
      <c r="B3238" s="28" t="s">
        <v>11093</v>
      </c>
      <c r="C3238" s="28" t="s">
        <v>4255</v>
      </c>
      <c r="D3238" s="28" t="s">
        <v>11097</v>
      </c>
      <c r="E3238" s="28" t="s">
        <v>11098</v>
      </c>
      <c r="F3238" s="28" t="s">
        <v>11099</v>
      </c>
      <c r="G3238" s="28"/>
      <c r="H3238" s="28"/>
      <c r="I3238" s="28"/>
      <c r="J3238" s="28"/>
      <c r="K3238" s="28"/>
      <c r="L3238" s="28"/>
      <c r="M3238" s="24" t="str">
        <f>CONCATENATE("Preet|",VLOOKUP(C3238,数据标准!E:AF,28,FALSE),"|",TRIM(D3238),"|",TRIM(D3238),"|",E3238,"|",SUBSTITUTE(SUBSTITUTE(F3238,CHAR(10),""),CHAR(13),""),"|")</f>
        <v>Preet|EV200007|DD|DD|票汇|信汇是汇款人向银行提出申请，同时交存一定金额及手续费，汇出行将信汇委托书以邮寄方式寄给汇入行，授权汇入行向收款人解付一定金额的一种汇兑结算方式。|</v>
      </c>
    </row>
    <row r="3239" spans="1:13">
      <c r="A3239" s="10" t="s">
        <v>226</v>
      </c>
      <c r="B3239" s="28" t="s">
        <v>11093</v>
      </c>
      <c r="C3239" s="28" t="s">
        <v>4255</v>
      </c>
      <c r="D3239" s="28" t="s">
        <v>11100</v>
      </c>
      <c r="E3239" s="28" t="s">
        <v>11101</v>
      </c>
      <c r="F3239" s="28" t="s">
        <v>11102</v>
      </c>
      <c r="G3239" s="28"/>
      <c r="H3239" s="28"/>
      <c r="I3239" s="28"/>
      <c r="J3239" s="28"/>
      <c r="K3239" s="28"/>
      <c r="L3239" s="28"/>
      <c r="M3239" s="24" t="str">
        <f>CONCATENATE("Preet|",VLOOKUP(C3239,数据标准!E:AF,28,FALSE),"|",TRIM(D3239),"|",TRIM(D3239),"|",E3239,"|",SUBSTITUTE(SUBSTITUTE(F3239,CHAR(10),""),CHAR(13),""),"|")</f>
        <v>Preet|EV200007|DP|DP|托收（D/P）|托收（付款交单）|</v>
      </c>
    </row>
    <row r="3240" spans="1:13">
      <c r="A3240" s="10" t="s">
        <v>226</v>
      </c>
      <c r="B3240" s="28" t="s">
        <v>11093</v>
      </c>
      <c r="C3240" s="28" t="s">
        <v>4255</v>
      </c>
      <c r="D3240" s="28" t="s">
        <v>11103</v>
      </c>
      <c r="E3240" s="28" t="s">
        <v>11104</v>
      </c>
      <c r="F3240" s="28" t="s">
        <v>11105</v>
      </c>
      <c r="G3240" s="28"/>
      <c r="H3240" s="28"/>
      <c r="I3240" s="28"/>
      <c r="J3240" s="28"/>
      <c r="K3240" s="28"/>
      <c r="L3240" s="28"/>
      <c r="M3240" s="24" t="str">
        <f>CONCATENATE("Preet|",VLOOKUP(C3240,数据标准!E:AF,28,FALSE),"|",TRIM(D3240),"|",TRIM(D3240),"|",E3240,"|",SUBSTITUTE(SUBSTITUTE(F3240,CHAR(10),""),CHAR(13),""),"|")</f>
        <v>Preet|EV200007|GT|GT|保函|指以保函作为结算工具的一种支付结算方式。|</v>
      </c>
    </row>
    <row r="3241" spans="1:13">
      <c r="A3241" s="10" t="s">
        <v>226</v>
      </c>
      <c r="B3241" s="28" t="s">
        <v>11093</v>
      </c>
      <c r="C3241" s="28" t="s">
        <v>4255</v>
      </c>
      <c r="D3241" s="28" t="s">
        <v>11106</v>
      </c>
      <c r="E3241" s="28" t="s">
        <v>11107</v>
      </c>
      <c r="F3241" s="28" t="s">
        <v>11108</v>
      </c>
      <c r="G3241" s="28"/>
      <c r="H3241" s="28"/>
      <c r="I3241" s="28"/>
      <c r="J3241" s="28"/>
      <c r="K3241" s="28"/>
      <c r="L3241" s="28"/>
      <c r="M3241" s="24" t="str">
        <f>CONCATENATE("Preet|",VLOOKUP(C3241,数据标准!E:AF,28,FALSE),"|",TRIM(D3241),"|",TRIM(D3241),"|",E3241,"|",SUBSTITUTE(SUBSTITUTE(F3241,CHAR(10),""),CHAR(13),""),"|")</f>
        <v>Preet|EV200007|LC|LC|信用证|指以信用证作为结算工具的一种支付结算方式，而信用证是指开证银行应申请人的要求并按其指示向第三方开立的载有一定金额的，在一定的期限内凭符合规定的单据付款的书面保证文件。|</v>
      </c>
    </row>
    <row r="3242" spans="1:13">
      <c r="A3242" s="10" t="s">
        <v>226</v>
      </c>
      <c r="B3242" s="28" t="s">
        <v>11093</v>
      </c>
      <c r="C3242" s="28" t="s">
        <v>4255</v>
      </c>
      <c r="D3242" s="28" t="s">
        <v>11109</v>
      </c>
      <c r="E3242" s="28" t="s">
        <v>11110</v>
      </c>
      <c r="F3242" s="28" t="s">
        <v>11111</v>
      </c>
      <c r="G3242" s="28"/>
      <c r="H3242" s="28"/>
      <c r="I3242" s="28"/>
      <c r="J3242" s="28"/>
      <c r="K3242" s="28"/>
      <c r="L3242" s="28"/>
      <c r="M3242" s="24" t="str">
        <f>CONCATENATE("Preet|",VLOOKUP(C3242,数据标准!E:AF,28,FALSE),"|",TRIM(D3242),"|",TRIM(D3242),"|",E3242,"|",SUBSTITUTE(SUBSTITUTE(F3242,CHAR(10),""),CHAR(13),""),"|")</f>
        <v>Preet|EV200007|MT|MT|信汇|票汇是汇出行应汇款人的申请，代汇款人开立以其分行或代理行为解付行的银行即期汇票，持票人向解付行提示付款，由解付行凭票支付一定金额给收款人的一种汇款方式。|</v>
      </c>
    </row>
    <row r="3243" spans="1:13">
      <c r="A3243" s="10" t="s">
        <v>226</v>
      </c>
      <c r="B3243" s="28" t="s">
        <v>11093</v>
      </c>
      <c r="C3243" s="28" t="s">
        <v>4255</v>
      </c>
      <c r="D3243" s="28" t="s">
        <v>11112</v>
      </c>
      <c r="E3243" s="28" t="s">
        <v>10099</v>
      </c>
      <c r="F3243" s="28" t="s">
        <v>11113</v>
      </c>
      <c r="G3243" s="28"/>
      <c r="H3243" s="28"/>
      <c r="I3243" s="28"/>
      <c r="J3243" s="28"/>
      <c r="K3243" s="28"/>
      <c r="L3243" s="28"/>
      <c r="M3243" s="24" t="str">
        <f>CONCATENATE("Preet|",VLOOKUP(C3243,数据标准!E:AF,28,FALSE),"|",TRIM(D3243),"|",TRIM(D3243),"|",E3243,"|",SUBSTITUTE(SUBSTITUTE(F3243,CHAR(10),""),CHAR(13),""),"|")</f>
        <v>Preet|EV200007|OT|OT|其他|其他结算方式。|</v>
      </c>
    </row>
    <row r="3244" spans="1:13">
      <c r="A3244" s="10" t="s">
        <v>226</v>
      </c>
      <c r="B3244" s="28" t="s">
        <v>11093</v>
      </c>
      <c r="C3244" s="28" t="s">
        <v>4255</v>
      </c>
      <c r="D3244" s="28" t="s">
        <v>11114</v>
      </c>
      <c r="E3244" s="28" t="s">
        <v>11115</v>
      </c>
      <c r="F3244" s="28" t="s">
        <v>11116</v>
      </c>
      <c r="G3244" s="28"/>
      <c r="H3244" s="28"/>
      <c r="I3244" s="28"/>
      <c r="J3244" s="28"/>
      <c r="K3244" s="28"/>
      <c r="L3244" s="28"/>
      <c r="M3244" s="24" t="str">
        <f>CONCATENATE("Preet|",VLOOKUP(C3244,数据标准!E:AF,28,FALSE),"|",TRIM(D3244),"|",TRIM(D3244),"|",E3244,"|",SUBSTITUTE(SUBSTITUTE(F3244,CHAR(10),""),CHAR(13),""),"|")</f>
        <v>Preet|EV200007|TT|TT|电汇|电汇是汇款人将一定款项交存汇款银行，汇款银行通过电报或电传将相关汇款信息传递给目的地的分行或代理行(汇入行)，指示汇入行向收款人支付一定金额的一种汇款方式。|</v>
      </c>
    </row>
    <row r="3245" spans="1:13">
      <c r="A3245" s="10" t="s">
        <v>226</v>
      </c>
      <c r="B3245" s="28" t="s">
        <v>11117</v>
      </c>
      <c r="C3245" s="28" t="s">
        <v>4262</v>
      </c>
      <c r="D3245" s="28" t="s">
        <v>10941</v>
      </c>
      <c r="E3245" s="28" t="s">
        <v>11118</v>
      </c>
      <c r="F3245" s="28" t="s">
        <v>11118</v>
      </c>
      <c r="G3245" s="28"/>
      <c r="H3245" s="28"/>
      <c r="I3245" s="28"/>
      <c r="J3245" s="28"/>
      <c r="K3245" s="28"/>
      <c r="L3245" s="28"/>
      <c r="M3245" s="24" t="str">
        <f>CONCATENATE("Preet|",VLOOKUP(C3245,数据标准!E:AF,28,FALSE),"|",TRIM(D3245),"|",TRIM(D3245),"|",E3245,"|",SUBSTITUTE(SUBSTITUTE(F3245,CHAR(10),""),CHAR(13),""),"|")</f>
        <v>Preet|EV200008|1|1|货物贸易|货物贸易|</v>
      </c>
    </row>
    <row r="3246" spans="1:13">
      <c r="A3246" s="10" t="s">
        <v>226</v>
      </c>
      <c r="B3246" s="28" t="s">
        <v>11117</v>
      </c>
      <c r="C3246" s="28" t="s">
        <v>4262</v>
      </c>
      <c r="D3246" s="28" t="s">
        <v>10944</v>
      </c>
      <c r="E3246" s="28" t="s">
        <v>11119</v>
      </c>
      <c r="F3246" s="28" t="s">
        <v>11119</v>
      </c>
      <c r="G3246" s="28"/>
      <c r="H3246" s="28"/>
      <c r="I3246" s="28"/>
      <c r="J3246" s="28"/>
      <c r="K3246" s="28"/>
      <c r="L3246" s="28"/>
      <c r="M3246" s="24" t="str">
        <f>CONCATENATE("Preet|",VLOOKUP(C3246,数据标准!E:AF,28,FALSE),"|",TRIM(D3246),"|",TRIM(D3246),"|",E3246,"|",SUBSTITUTE(SUBSTITUTE(F3246,CHAR(10),""),CHAR(13),""),"|")</f>
        <v>Preet|EV200008|2|2|服务贸易|服务贸易|</v>
      </c>
    </row>
    <row r="3247" spans="1:13">
      <c r="A3247" s="10" t="s">
        <v>226</v>
      </c>
      <c r="B3247" s="28" t="s">
        <v>11117</v>
      </c>
      <c r="C3247" s="28" t="s">
        <v>4262</v>
      </c>
      <c r="D3247" s="28" t="s">
        <v>10947</v>
      </c>
      <c r="E3247" s="28" t="s">
        <v>11120</v>
      </c>
      <c r="F3247" s="28" t="s">
        <v>11120</v>
      </c>
      <c r="G3247" s="28"/>
      <c r="H3247" s="28"/>
      <c r="I3247" s="28"/>
      <c r="J3247" s="28"/>
      <c r="K3247" s="28"/>
      <c r="L3247" s="28"/>
      <c r="M3247" s="24" t="str">
        <f>CONCATENATE("Preet|",VLOOKUP(C3247,数据标准!E:AF,28,FALSE),"|",TRIM(D3247),"|",TRIM(D3247),"|",E3247,"|",SUBSTITUTE(SUBSTITUTE(F3247,CHAR(10),""),CHAR(13),""),"|")</f>
        <v>Preet|EV200008|3|3|直接投资|直接投资|</v>
      </c>
    </row>
    <row r="3248" spans="1:13">
      <c r="A3248" s="10" t="s">
        <v>226</v>
      </c>
      <c r="B3248" s="28" t="s">
        <v>11117</v>
      </c>
      <c r="C3248" s="28" t="s">
        <v>4262</v>
      </c>
      <c r="D3248" s="28" t="s">
        <v>10949</v>
      </c>
      <c r="E3248" s="28" t="s">
        <v>11121</v>
      </c>
      <c r="F3248" s="28" t="s">
        <v>11121</v>
      </c>
      <c r="G3248" s="28"/>
      <c r="H3248" s="28"/>
      <c r="I3248" s="28"/>
      <c r="J3248" s="28"/>
      <c r="K3248" s="28"/>
      <c r="L3248" s="28"/>
      <c r="M3248" s="24" t="str">
        <f>CONCATENATE("Preet|",VLOOKUP(C3248,数据标准!E:AF,28,FALSE),"|",TRIM(D3248),"|",TRIM(D3248),"|",E3248,"|",SUBSTITUTE(SUBSTITUTE(F3248,CHAR(10),""),CHAR(13),""),"|")</f>
        <v>Preet|EV200008|4|4|证券投资|证券投资|</v>
      </c>
    </row>
    <row r="3249" spans="1:13">
      <c r="A3249" s="10" t="s">
        <v>226</v>
      </c>
      <c r="B3249" s="28" t="s">
        <v>11117</v>
      </c>
      <c r="C3249" s="28" t="s">
        <v>4262</v>
      </c>
      <c r="D3249" s="28" t="s">
        <v>11122</v>
      </c>
      <c r="E3249" s="28" t="s">
        <v>11123</v>
      </c>
      <c r="F3249" s="28" t="s">
        <v>11123</v>
      </c>
      <c r="G3249" s="28"/>
      <c r="H3249" s="28"/>
      <c r="I3249" s="28"/>
      <c r="J3249" s="28"/>
      <c r="K3249" s="28"/>
      <c r="L3249" s="28"/>
      <c r="M3249" s="24" t="str">
        <f>CONCATENATE("Preet|",VLOOKUP(C3249,数据标准!E:AF,28,FALSE),"|",TRIM(D3249),"|",TRIM(D3249),"|",E3249,"|",SUBSTITUTE(SUBSTITUTE(F3249,CHAR(10),""),CHAR(13),""),"|")</f>
        <v>Preet|EV200008|5|5|其他投资|其他投资|</v>
      </c>
    </row>
    <row r="3250" spans="1:13">
      <c r="A3250" s="10" t="s">
        <v>226</v>
      </c>
      <c r="B3250" s="28" t="s">
        <v>11117</v>
      </c>
      <c r="C3250" s="28" t="s">
        <v>4262</v>
      </c>
      <c r="D3250" s="28" t="s">
        <v>11124</v>
      </c>
      <c r="E3250" s="28" t="s">
        <v>11125</v>
      </c>
      <c r="F3250" s="28" t="s">
        <v>11125</v>
      </c>
      <c r="G3250" s="28"/>
      <c r="H3250" s="28"/>
      <c r="I3250" s="28"/>
      <c r="J3250" s="28"/>
      <c r="K3250" s="28"/>
      <c r="L3250" s="28"/>
      <c r="M3250" s="24" t="str">
        <f>CONCATENATE("Preet|",VLOOKUP(C3250,数据标准!E:AF,28,FALSE),"|",TRIM(D3250),"|",TRIM(D3250),"|",E3250,"|",SUBSTITUTE(SUBSTITUTE(F3250,CHAR(10),""),CHAR(13),""),"|")</f>
        <v>Preet|EV200008|6|6|跨境融资|跨境融资|</v>
      </c>
    </row>
    <row r="3251" spans="1:13">
      <c r="A3251" s="10" t="s">
        <v>226</v>
      </c>
      <c r="B3251" s="28" t="s">
        <v>11117</v>
      </c>
      <c r="C3251" s="28" t="s">
        <v>4262</v>
      </c>
      <c r="D3251" s="28" t="s">
        <v>11039</v>
      </c>
      <c r="E3251" s="28" t="s">
        <v>11126</v>
      </c>
      <c r="F3251" s="28" t="s">
        <v>11126</v>
      </c>
      <c r="G3251" s="28"/>
      <c r="H3251" s="28"/>
      <c r="I3251" s="28"/>
      <c r="J3251" s="28"/>
      <c r="K3251" s="28"/>
      <c r="L3251" s="28"/>
      <c r="M3251" s="24" t="str">
        <f>CONCATENATE("Preet|",VLOOKUP(C3251,数据标准!E:AF,28,FALSE),"|",TRIM(D3251),"|",TRIM(D3251),"|",E3251,"|",SUBSTITUTE(SUBSTITUTE(F3251,CHAR(10),""),CHAR(13),""),"|")</f>
        <v>Preet|EV200008|7|7|收益与经常转移|收益与经常转移|</v>
      </c>
    </row>
    <row r="3252" spans="1:13">
      <c r="A3252" s="10" t="s">
        <v>226</v>
      </c>
      <c r="B3252" s="28" t="s">
        <v>11117</v>
      </c>
      <c r="C3252" s="28" t="s">
        <v>4262</v>
      </c>
      <c r="D3252" s="28" t="s">
        <v>11041</v>
      </c>
      <c r="E3252" s="28" t="s">
        <v>11127</v>
      </c>
      <c r="F3252" s="28" t="s">
        <v>11127</v>
      </c>
      <c r="G3252" s="28"/>
      <c r="H3252" s="28"/>
      <c r="I3252" s="28"/>
      <c r="J3252" s="28"/>
      <c r="K3252" s="28"/>
      <c r="L3252" s="28"/>
      <c r="M3252" s="24" t="str">
        <f>CONCATENATE("Preet|",VLOOKUP(C3252,数据标准!E:AF,28,FALSE),"|",TRIM(D3252),"|",TRIM(D3252),"|",E3252,"|",SUBSTITUTE(SUBSTITUTE(F3252,CHAR(10),""),CHAR(13),""),"|")</f>
        <v>Preet|EV200008|8|8|资本转移及非生产、非金融资产的收买/放弃|资本转移及非生产、非金融资产的收买/放弃|</v>
      </c>
    </row>
    <row r="3253" spans="1:13">
      <c r="A3253" s="10" t="s">
        <v>226</v>
      </c>
      <c r="B3253" s="28" t="s">
        <v>11128</v>
      </c>
      <c r="C3253" s="28" t="s">
        <v>4267</v>
      </c>
      <c r="D3253" s="28" t="s">
        <v>10941</v>
      </c>
      <c r="E3253" s="28" t="s">
        <v>11129</v>
      </c>
      <c r="F3253" s="28" t="s">
        <v>11129</v>
      </c>
      <c r="G3253" s="28"/>
      <c r="H3253" s="28"/>
      <c r="I3253" s="28"/>
      <c r="J3253" s="28"/>
      <c r="K3253" s="28"/>
      <c r="L3253" s="28"/>
      <c r="M3253" s="24" t="str">
        <f>CONCATENATE("Preet|",VLOOKUP(C3253,数据标准!E:AF,28,FALSE),"|",TRIM(D3253),"|",TRIM(D3253),"|",E3253,"|",SUBSTITUTE(SUBSTITUTE(F3253,CHAR(10),""),CHAR(13),""),"|")</f>
        <v>Preet|EV200009|1|1|银行|银行|</v>
      </c>
    </row>
    <row r="3254" spans="1:13">
      <c r="A3254" s="10" t="s">
        <v>226</v>
      </c>
      <c r="B3254" s="28" t="s">
        <v>11128</v>
      </c>
      <c r="C3254" s="28" t="s">
        <v>4267</v>
      </c>
      <c r="D3254" s="28" t="s">
        <v>10944</v>
      </c>
      <c r="E3254" s="28" t="s">
        <v>11130</v>
      </c>
      <c r="F3254" s="28" t="s">
        <v>11130</v>
      </c>
      <c r="G3254" s="28"/>
      <c r="H3254" s="28"/>
      <c r="I3254" s="28"/>
      <c r="J3254" s="28"/>
      <c r="K3254" s="28"/>
      <c r="L3254" s="28"/>
      <c r="M3254" s="24" t="str">
        <f>CONCATENATE("Preet|",VLOOKUP(C3254,数据标准!E:AF,28,FALSE),"|",TRIM(D3254),"|",TRIM(D3254),"|",E3254,"|",SUBSTITUTE(SUBSTITUTE(F3254,CHAR(10),""),CHAR(13),""),"|")</f>
        <v>Preet|EV200009|2|2|非银行机构|非银行机构|</v>
      </c>
    </row>
    <row r="3255" spans="1:13">
      <c r="A3255" s="10" t="s">
        <v>226</v>
      </c>
      <c r="B3255" s="28" t="s">
        <v>11128</v>
      </c>
      <c r="C3255" s="28" t="s">
        <v>4267</v>
      </c>
      <c r="D3255" s="28" t="s">
        <v>10947</v>
      </c>
      <c r="E3255" s="28" t="s">
        <v>11131</v>
      </c>
      <c r="F3255" s="28" t="s">
        <v>11131</v>
      </c>
      <c r="G3255" s="28"/>
      <c r="H3255" s="28"/>
      <c r="I3255" s="28"/>
      <c r="J3255" s="28"/>
      <c r="K3255" s="28"/>
      <c r="L3255" s="28"/>
      <c r="M3255" s="24" t="str">
        <f>CONCATENATE("Preet|",VLOOKUP(C3255,数据标准!E:AF,28,FALSE),"|",TRIM(D3255),"|",TRIM(D3255),"|",E3255,"|",SUBSTITUTE(SUBSTITUTE(F3255,CHAR(10),""),CHAR(13),""),"|")</f>
        <v>Preet|EV200009|3|3|个人|个人|</v>
      </c>
    </row>
    <row r="3256" spans="1:13">
      <c r="A3256" s="10" t="s">
        <v>226</v>
      </c>
      <c r="B3256" s="28" t="s">
        <v>11132</v>
      </c>
      <c r="C3256" s="28" t="s">
        <v>4272</v>
      </c>
      <c r="D3256" s="28" t="s">
        <v>10941</v>
      </c>
      <c r="E3256" s="28" t="s">
        <v>11133</v>
      </c>
      <c r="F3256" s="28" t="s">
        <v>11134</v>
      </c>
      <c r="G3256" s="28"/>
      <c r="H3256" s="28"/>
      <c r="I3256" s="28"/>
      <c r="J3256" s="28"/>
      <c r="K3256" s="28"/>
      <c r="L3256" s="28"/>
      <c r="M3256" s="24" t="str">
        <f>CONCATENATE("Preet|",VLOOKUP(C3256,数据标准!E:AF,28,FALSE),"|",TRIM(D3256),"|",TRIM(D3256),"|",E3256,"|",SUBSTITUTE(SUBSTITUTE(F3256,CHAR(10),""),CHAR(13),""),"|")</f>
        <v>Preet|EV200010|1|1|人民币报关-人民币结算|RCFE中指定使用1、3|</v>
      </c>
    </row>
    <row r="3257" spans="1:13">
      <c r="A3257" s="10" t="s">
        <v>226</v>
      </c>
      <c r="B3257" s="28" t="s">
        <v>11132</v>
      </c>
      <c r="C3257" s="28" t="s">
        <v>4272</v>
      </c>
      <c r="D3257" s="28" t="s">
        <v>10944</v>
      </c>
      <c r="E3257" s="28" t="s">
        <v>11135</v>
      </c>
      <c r="F3257" s="28" t="s">
        <v>11135</v>
      </c>
      <c r="G3257" s="28"/>
      <c r="H3257" s="28"/>
      <c r="I3257" s="28"/>
      <c r="J3257" s="28"/>
      <c r="K3257" s="28"/>
      <c r="L3257" s="28"/>
      <c r="M3257" s="24" t="str">
        <f>CONCATENATE("Preet|",VLOOKUP(C3257,数据标准!E:AF,28,FALSE),"|",TRIM(D3257),"|",TRIM(D3257),"|",E3257,"|",SUBSTITUTE(SUBSTITUTE(F3257,CHAR(10),""),CHAR(13),""),"|")</f>
        <v>Preet|EV200010|2|2|人民币报关-外币结算|人民币报关-外币结算|</v>
      </c>
    </row>
    <row r="3258" spans="1:13">
      <c r="A3258" s="10" t="s">
        <v>226</v>
      </c>
      <c r="B3258" s="28" t="s">
        <v>11132</v>
      </c>
      <c r="C3258" s="28" t="s">
        <v>4272</v>
      </c>
      <c r="D3258" s="28" t="s">
        <v>10947</v>
      </c>
      <c r="E3258" s="28" t="s">
        <v>11136</v>
      </c>
      <c r="F3258" s="28" t="s">
        <v>11134</v>
      </c>
      <c r="G3258" s="28"/>
      <c r="H3258" s="28"/>
      <c r="I3258" s="28"/>
      <c r="J3258" s="28"/>
      <c r="K3258" s="28"/>
      <c r="L3258" s="28"/>
      <c r="M3258" s="24" t="str">
        <f>CONCATENATE("Preet|",VLOOKUP(C3258,数据标准!E:AF,28,FALSE),"|",TRIM(D3258),"|",TRIM(D3258),"|",E3258,"|",SUBSTITUTE(SUBSTITUTE(F3258,CHAR(10),""),CHAR(13),""),"|")</f>
        <v>Preet|EV200010|3|3|外币报关-人民币结算|RCFE中指定使用1、3|</v>
      </c>
    </row>
    <row r="3259" spans="1:13">
      <c r="A3259" s="10" t="s">
        <v>226</v>
      </c>
      <c r="B3259" s="28" t="s">
        <v>11132</v>
      </c>
      <c r="C3259" s="28" t="s">
        <v>4272</v>
      </c>
      <c r="D3259" s="28" t="s">
        <v>10949</v>
      </c>
      <c r="E3259" s="28" t="s">
        <v>11137</v>
      </c>
      <c r="F3259" s="28" t="s">
        <v>11137</v>
      </c>
      <c r="G3259" s="28"/>
      <c r="H3259" s="28"/>
      <c r="I3259" s="28"/>
      <c r="J3259" s="28"/>
      <c r="K3259" s="28"/>
      <c r="L3259" s="28"/>
      <c r="M3259" s="24" t="str">
        <f>CONCATENATE("Preet|",VLOOKUP(C3259,数据标准!E:AF,28,FALSE),"|",TRIM(D3259),"|",TRIM(D3259),"|",E3259,"|",SUBSTITUTE(SUBSTITUTE(F3259,CHAR(10),""),CHAR(13),""),"|")</f>
        <v>Preet|EV200010|4|4|外币报关-外币结算|外币报关-外币结算|</v>
      </c>
    </row>
    <row r="3260" spans="1:13">
      <c r="A3260" s="10" t="s">
        <v>226</v>
      </c>
      <c r="B3260" s="28" t="s">
        <v>11138</v>
      </c>
      <c r="C3260" s="28" t="s">
        <v>4277</v>
      </c>
      <c r="D3260" s="28" t="s">
        <v>10941</v>
      </c>
      <c r="E3260" s="28" t="s">
        <v>11139</v>
      </c>
      <c r="F3260" s="28" t="s">
        <v>11139</v>
      </c>
      <c r="G3260" s="28"/>
      <c r="H3260" s="28"/>
      <c r="I3260" s="28"/>
      <c r="J3260" s="28"/>
      <c r="K3260" s="28"/>
      <c r="L3260" s="28"/>
      <c r="M3260" s="24" t="str">
        <f>CONCATENATE("Preet|",VLOOKUP(C3260,数据标准!E:AF,28,FALSE),"|",TRIM(D3260),"|",TRIM(D3260),"|",E3260,"|",SUBSTITUTE(SUBSTITUTE(F3260,CHAR(10),""),CHAR(13),""),"|")</f>
        <v>Preet|EV200011|1|1|一般贸易|一般贸易|</v>
      </c>
    </row>
    <row r="3261" spans="1:13">
      <c r="A3261" s="10" t="s">
        <v>226</v>
      </c>
      <c r="B3261" s="28" t="s">
        <v>11138</v>
      </c>
      <c r="C3261" s="28" t="s">
        <v>4277</v>
      </c>
      <c r="D3261" s="28" t="s">
        <v>10944</v>
      </c>
      <c r="E3261" s="28" t="s">
        <v>11140</v>
      </c>
      <c r="F3261" s="28" t="s">
        <v>11140</v>
      </c>
      <c r="G3261" s="28"/>
      <c r="H3261" s="28"/>
      <c r="I3261" s="28"/>
      <c r="J3261" s="28"/>
      <c r="K3261" s="28"/>
      <c r="L3261" s="28"/>
      <c r="M3261" s="24" t="str">
        <f>CONCATENATE("Preet|",VLOOKUP(C3261,数据标准!E:AF,28,FALSE),"|",TRIM(D3261),"|",TRIM(D3261),"|",E3261,"|",SUBSTITUTE(SUBSTITUTE(F3261,CHAR(10),""),CHAR(13),""),"|")</f>
        <v>Preet|EV200011|2|2|进料加工|进料加工|</v>
      </c>
    </row>
    <row r="3262" spans="1:13">
      <c r="A3262" s="10" t="s">
        <v>226</v>
      </c>
      <c r="B3262" s="28" t="s">
        <v>11138</v>
      </c>
      <c r="C3262" s="28" t="s">
        <v>4277</v>
      </c>
      <c r="D3262" s="28" t="s">
        <v>10947</v>
      </c>
      <c r="E3262" s="28" t="s">
        <v>11141</v>
      </c>
      <c r="F3262" s="28" t="s">
        <v>11141</v>
      </c>
      <c r="G3262" s="28"/>
      <c r="H3262" s="28"/>
      <c r="I3262" s="28"/>
      <c r="J3262" s="28"/>
      <c r="K3262" s="28"/>
      <c r="L3262" s="28"/>
      <c r="M3262" s="24" t="str">
        <f>CONCATENATE("Preet|",VLOOKUP(C3262,数据标准!E:AF,28,FALSE),"|",TRIM(D3262),"|",TRIM(D3262),"|",E3262,"|",SUBSTITUTE(SUBSTITUTE(F3262,CHAR(10),""),CHAR(13),""),"|")</f>
        <v>Preet|EV200011|3|3|来料加工|来料加工|</v>
      </c>
    </row>
    <row r="3263" spans="1:13">
      <c r="A3263" s="10" t="s">
        <v>226</v>
      </c>
      <c r="B3263" s="28" t="s">
        <v>11138</v>
      </c>
      <c r="C3263" s="28" t="s">
        <v>4277</v>
      </c>
      <c r="D3263" s="28" t="s">
        <v>10949</v>
      </c>
      <c r="E3263" s="28" t="s">
        <v>11142</v>
      </c>
      <c r="F3263" s="28" t="s">
        <v>11142</v>
      </c>
      <c r="G3263" s="28"/>
      <c r="H3263" s="28"/>
      <c r="I3263" s="28"/>
      <c r="J3263" s="28"/>
      <c r="K3263" s="28"/>
      <c r="L3263" s="28"/>
      <c r="M3263" s="24" t="str">
        <f>CONCATENATE("Preet|",VLOOKUP(C3263,数据标准!E:AF,28,FALSE),"|",TRIM(D3263),"|",TRIM(D3263),"|",E3263,"|",SUBSTITUTE(SUBSTITUTE(F3263,CHAR(10),""),CHAR(13),""),"|")</f>
        <v>Preet|EV200011|4|4|其他贸易|其他贸易|</v>
      </c>
    </row>
    <row r="3264" spans="1:13">
      <c r="A3264" s="10" t="s">
        <v>226</v>
      </c>
      <c r="B3264" s="28" t="s">
        <v>11138</v>
      </c>
      <c r="C3264" s="28" t="s">
        <v>4277</v>
      </c>
      <c r="D3264" s="28" t="s">
        <v>11122</v>
      </c>
      <c r="E3264" s="28" t="s">
        <v>11143</v>
      </c>
      <c r="F3264" s="28" t="s">
        <v>11143</v>
      </c>
      <c r="G3264" s="28"/>
      <c r="H3264" s="28"/>
      <c r="I3264" s="28"/>
      <c r="J3264" s="28"/>
      <c r="K3264" s="28"/>
      <c r="L3264" s="28"/>
      <c r="M3264" s="24" t="str">
        <f>CONCATENATE("Preet|",VLOOKUP(C3264,数据标准!E:AF,28,FALSE),"|",TRIM(D3264),"|",TRIM(D3264),"|",E3264,"|",SUBSTITUTE(SUBSTITUTE(F3264,CHAR(10),""),CHAR(13),""),"|")</f>
        <v>Preet|EV200011|5|5|边境贸易|边境贸易|</v>
      </c>
    </row>
    <row r="3265" spans="1:13">
      <c r="A3265" s="10" t="s">
        <v>189</v>
      </c>
      <c r="B3265" s="28" t="s">
        <v>3565</v>
      </c>
      <c r="C3265" s="28" t="s">
        <v>3685</v>
      </c>
      <c r="D3265" s="29" t="s">
        <v>11144</v>
      </c>
      <c r="E3265" s="29" t="s">
        <v>11145</v>
      </c>
      <c r="F3265" s="28" t="s">
        <v>11146</v>
      </c>
      <c r="G3265" s="28"/>
      <c r="H3265" s="28"/>
      <c r="I3265" s="28"/>
      <c r="J3265" s="28"/>
      <c r="K3265" s="28"/>
      <c r="L3265" s="28"/>
      <c r="M3265" s="24" t="str">
        <f>CONCATENATE("Preet|",VLOOKUP(C3265,数据标准!E:AF,28,FALSE),"|",TRIM(D3265),"|",TRIM(D3265),"|",E3265,"|",SUBSTITUTE(SUBSTITUTE(F3265,CHAR(10),""),CHAR(13),""),"|")</f>
        <v>Preet|FN200001|46100|46100|银行卡业务费用支出|银行卡业务支出|</v>
      </c>
    </row>
    <row r="3266" spans="1:13">
      <c r="A3266" s="10" t="s">
        <v>189</v>
      </c>
      <c r="B3266" s="28" t="s">
        <v>3565</v>
      </c>
      <c r="C3266" s="28" t="s">
        <v>3685</v>
      </c>
      <c r="D3266" s="28" t="s">
        <v>11147</v>
      </c>
      <c r="E3266" s="28" t="s">
        <v>11148</v>
      </c>
      <c r="F3266" s="28" t="s">
        <v>11148</v>
      </c>
      <c r="G3266" s="28"/>
      <c r="H3266" s="28"/>
      <c r="I3266" s="28"/>
      <c r="J3266" s="28"/>
      <c r="K3266" s="28"/>
      <c r="L3266" s="28"/>
      <c r="M3266" s="24" t="str">
        <f>CONCATENATE("Preet|",VLOOKUP(C3266,数据标准!E:AF,28,FALSE),"|",TRIM(D3266),"|",TRIM(D3266),"|",E3266,"|",SUBSTITUTE(SUBSTITUTE(F3266,CHAR(10),""),CHAR(13),""),"|")</f>
        <v>Preet|FN200001|46101|46101|借记卡支付的ATM手续费|借记卡支付的ATM手续费|</v>
      </c>
    </row>
    <row r="3267" spans="1:13">
      <c r="A3267" s="10" t="s">
        <v>189</v>
      </c>
      <c r="B3267" s="28" t="s">
        <v>3565</v>
      </c>
      <c r="C3267" s="28" t="s">
        <v>3685</v>
      </c>
      <c r="D3267" s="28" t="s">
        <v>11149</v>
      </c>
      <c r="E3267" s="28" t="s">
        <v>11150</v>
      </c>
      <c r="F3267" s="28" t="s">
        <v>11150</v>
      </c>
      <c r="G3267" s="28"/>
      <c r="H3267" s="28"/>
      <c r="I3267" s="28"/>
      <c r="J3267" s="28"/>
      <c r="K3267" s="28"/>
      <c r="L3267" s="28"/>
      <c r="M3267" s="24" t="str">
        <f>CONCATENATE("Preet|",VLOOKUP(C3267,数据标准!E:AF,28,FALSE),"|",TRIM(D3267),"|",TRIM(D3267),"|",E3267,"|",SUBSTITUTE(SUBSTITUTE(F3267,CHAR(10),""),CHAR(13),""),"|")</f>
        <v>Preet|FN200001|46102|46102|借记卡品牌费支出|借记卡品牌费支出|</v>
      </c>
    </row>
    <row r="3268" spans="1:13">
      <c r="A3268" s="10" t="s">
        <v>189</v>
      </c>
      <c r="B3268" s="28" t="s">
        <v>3565</v>
      </c>
      <c r="C3268" s="28" t="s">
        <v>3685</v>
      </c>
      <c r="D3268" s="28" t="s">
        <v>11151</v>
      </c>
      <c r="E3268" s="28" t="s">
        <v>11152</v>
      </c>
      <c r="F3268" s="28" t="s">
        <v>11152</v>
      </c>
      <c r="G3268" s="28"/>
      <c r="H3268" s="28"/>
      <c r="I3268" s="28"/>
      <c r="J3268" s="28"/>
      <c r="K3268" s="28"/>
      <c r="L3268" s="28"/>
      <c r="M3268" s="24" t="str">
        <f>CONCATENATE("Preet|",VLOOKUP(C3268,数据标准!E:AF,28,FALSE),"|",TRIM(D3268),"|",TRIM(D3268),"|",E3268,"|",SUBSTITUTE(SUBSTITUTE(F3268,CHAR(10),""),CHAR(13),""),"|")</f>
        <v>Preet|FN200001|46103|46103|借记卡其他手续费支出|借记卡其他手续费支出|</v>
      </c>
    </row>
    <row r="3269" spans="1:13">
      <c r="A3269" s="10" t="s">
        <v>189</v>
      </c>
      <c r="B3269" s="28" t="s">
        <v>3565</v>
      </c>
      <c r="C3269" s="28" t="s">
        <v>3685</v>
      </c>
      <c r="D3269" s="28" t="s">
        <v>11153</v>
      </c>
      <c r="E3269" s="28" t="s">
        <v>11154</v>
      </c>
      <c r="F3269" s="28" t="s">
        <v>11154</v>
      </c>
      <c r="G3269" s="28"/>
      <c r="H3269" s="28"/>
      <c r="I3269" s="28"/>
      <c r="J3269" s="28"/>
      <c r="K3269" s="28"/>
      <c r="L3269" s="28"/>
      <c r="M3269" s="24" t="str">
        <f>CONCATENATE("Preet|",VLOOKUP(C3269,数据标准!E:AF,28,FALSE),"|",TRIM(D3269),"|",TRIM(D3269),"|",E3269,"|",SUBSTITUTE(SUBSTITUTE(F3269,CHAR(10),""),CHAR(13),""),"|")</f>
        <v>Preet|FN200001|46104|46104|信用卡支付的ATM手续费|信用卡支付的ATM手续费|</v>
      </c>
    </row>
    <row r="3270" spans="1:13">
      <c r="A3270" s="10" t="s">
        <v>189</v>
      </c>
      <c r="B3270" s="28" t="s">
        <v>3565</v>
      </c>
      <c r="C3270" s="28" t="s">
        <v>3685</v>
      </c>
      <c r="D3270" s="28" t="s">
        <v>11155</v>
      </c>
      <c r="E3270" s="28" t="s">
        <v>11156</v>
      </c>
      <c r="F3270" s="28" t="s">
        <v>11156</v>
      </c>
      <c r="G3270" s="28"/>
      <c r="H3270" s="28"/>
      <c r="I3270" s="28"/>
      <c r="J3270" s="28"/>
      <c r="K3270" s="28"/>
      <c r="L3270" s="28"/>
      <c r="M3270" s="24" t="str">
        <f>CONCATENATE("Preet|",VLOOKUP(C3270,数据标准!E:AF,28,FALSE),"|",TRIM(D3270),"|",TRIM(D3270),"|",E3270,"|",SUBSTITUTE(SUBSTITUTE(F3270,CHAR(10),""),CHAR(13),""),"|")</f>
        <v>Preet|FN200001|46105|46105|信用卡第三方渠道支出|信用卡第三方渠道支出|</v>
      </c>
    </row>
    <row r="3271" spans="1:13">
      <c r="A3271" s="10" t="s">
        <v>189</v>
      </c>
      <c r="B3271" s="28" t="s">
        <v>3565</v>
      </c>
      <c r="C3271" s="28" t="s">
        <v>3685</v>
      </c>
      <c r="D3271" s="28" t="s">
        <v>11157</v>
      </c>
      <c r="E3271" s="28" t="s">
        <v>11158</v>
      </c>
      <c r="F3271" s="28" t="s">
        <v>11158</v>
      </c>
      <c r="G3271" s="28"/>
      <c r="H3271" s="28"/>
      <c r="I3271" s="28"/>
      <c r="J3271" s="28"/>
      <c r="K3271" s="28"/>
      <c r="L3271" s="28"/>
      <c r="M3271" s="24" t="str">
        <f>CONCATENATE("Preet|",VLOOKUP(C3271,数据标准!E:AF,28,FALSE),"|",TRIM(D3271),"|",TRIM(D3271),"|",E3271,"|",SUBSTITUTE(SUBSTITUTE(F3271,CHAR(10),""),CHAR(13),""),"|")</f>
        <v>Preet|FN200001|46106|46106|信用卡品牌费支出|信用卡品牌费支出|</v>
      </c>
    </row>
    <row r="3272" spans="1:13">
      <c r="A3272" s="10" t="s">
        <v>189</v>
      </c>
      <c r="B3272" s="28" t="s">
        <v>3565</v>
      </c>
      <c r="C3272" s="28" t="s">
        <v>3685</v>
      </c>
      <c r="D3272" s="28" t="s">
        <v>11159</v>
      </c>
      <c r="E3272" s="28" t="s">
        <v>11160</v>
      </c>
      <c r="F3272" s="28" t="s">
        <v>11160</v>
      </c>
      <c r="G3272" s="28"/>
      <c r="H3272" s="28"/>
      <c r="I3272" s="28"/>
      <c r="J3272" s="28"/>
      <c r="K3272" s="28"/>
      <c r="L3272" s="28"/>
      <c r="M3272" s="24" t="str">
        <f>CONCATENATE("Preet|",VLOOKUP(C3272,数据标准!E:AF,28,FALSE),"|",TRIM(D3272),"|",TRIM(D3272),"|",E3272,"|",SUBSTITUTE(SUBSTITUTE(F3272,CHAR(10),""),CHAR(13),""),"|")</f>
        <v>Preet|FN200001|46199|46199|其他银行卡业务支出|其他银行卡业务支出|</v>
      </c>
    </row>
    <row r="3273" spans="1:13">
      <c r="A3273" s="10" t="s">
        <v>189</v>
      </c>
      <c r="B3273" s="28" t="s">
        <v>3565</v>
      </c>
      <c r="C3273" s="28" t="s">
        <v>3685</v>
      </c>
      <c r="D3273" s="29" t="s">
        <v>11161</v>
      </c>
      <c r="E3273" s="29" t="s">
        <v>11162</v>
      </c>
      <c r="F3273" s="28" t="s">
        <v>11162</v>
      </c>
      <c r="G3273" s="28"/>
      <c r="H3273" s="28"/>
      <c r="I3273" s="28"/>
      <c r="J3273" s="28"/>
      <c r="K3273" s="28"/>
      <c r="L3273" s="28"/>
      <c r="M3273" s="24" t="str">
        <f>CONCATENATE("Preet|",VLOOKUP(C3273,数据标准!E:AF,28,FALSE),"|",TRIM(D3273),"|",TRIM(D3273),"|",E3273,"|",SUBSTITUTE(SUBSTITUTE(F3273,CHAR(10),""),CHAR(13),""),"|")</f>
        <v>Preet|FN200001|46200|46200|手续费支出|手续费支出|</v>
      </c>
    </row>
    <row r="3274" spans="1:13">
      <c r="A3274" s="10" t="s">
        <v>189</v>
      </c>
      <c r="B3274" s="28" t="s">
        <v>3565</v>
      </c>
      <c r="C3274" s="28" t="s">
        <v>3685</v>
      </c>
      <c r="D3274" s="28" t="s">
        <v>11163</v>
      </c>
      <c r="E3274" s="28" t="s">
        <v>11164</v>
      </c>
      <c r="F3274" s="28" t="s">
        <v>11164</v>
      </c>
      <c r="G3274" s="28"/>
      <c r="H3274" s="28"/>
      <c r="I3274" s="28"/>
      <c r="J3274" s="28"/>
      <c r="K3274" s="28"/>
      <c r="L3274" s="28"/>
      <c r="M3274" s="24" t="str">
        <f>CONCATENATE("Preet|",VLOOKUP(C3274,数据标准!E:AF,28,FALSE),"|",TRIM(D3274),"|",TRIM(D3274),"|",E3274,"|",SUBSTITUTE(SUBSTITUTE(F3274,CHAR(10),""),CHAR(13),""),"|")</f>
        <v>Preet|FN200001|46201|46201|中央银行清算手续费支出|中央银行清算手续费支出|</v>
      </c>
    </row>
    <row r="3275" spans="1:13">
      <c r="A3275" s="10" t="s">
        <v>189</v>
      </c>
      <c r="B3275" s="28" t="s">
        <v>3565</v>
      </c>
      <c r="C3275" s="28" t="s">
        <v>3685</v>
      </c>
      <c r="D3275" s="28" t="s">
        <v>11165</v>
      </c>
      <c r="E3275" s="28" t="s">
        <v>11166</v>
      </c>
      <c r="F3275" s="28" t="s">
        <v>11166</v>
      </c>
      <c r="G3275" s="28"/>
      <c r="H3275" s="28"/>
      <c r="I3275" s="28"/>
      <c r="J3275" s="28"/>
      <c r="K3275" s="28"/>
      <c r="L3275" s="28"/>
      <c r="M3275" s="24" t="str">
        <f>CONCATENATE("Preet|",VLOOKUP(C3275,数据标准!E:AF,28,FALSE),"|",TRIM(D3275),"|",TRIM(D3275),"|",E3275,"|",SUBSTITUTE(SUBSTITUTE(F3275,CHAR(10),""),CHAR(13),""),"|")</f>
        <v>Preet|FN200001|46202|46202|代理汇票手续费支出|代理汇票手续费支出|</v>
      </c>
    </row>
    <row r="3276" spans="1:13">
      <c r="A3276" s="10" t="s">
        <v>189</v>
      </c>
      <c r="B3276" s="28" t="s">
        <v>3565</v>
      </c>
      <c r="C3276" s="28" t="s">
        <v>3685</v>
      </c>
      <c r="D3276" s="28" t="s">
        <v>11167</v>
      </c>
      <c r="E3276" s="28" t="s">
        <v>11168</v>
      </c>
      <c r="F3276" s="28" t="s">
        <v>11168</v>
      </c>
      <c r="G3276" s="28"/>
      <c r="H3276" s="28"/>
      <c r="I3276" s="28"/>
      <c r="J3276" s="28"/>
      <c r="K3276" s="28"/>
      <c r="L3276" s="28"/>
      <c r="M3276" s="24" t="str">
        <f>CONCATENATE("Preet|",VLOOKUP(C3276,数据标准!E:AF,28,FALSE),"|",TRIM(D3276),"|",TRIM(D3276),"|",E3276,"|",SUBSTITUTE(SUBSTITUTE(F3276,CHAR(10),""),CHAR(13),""),"|")</f>
        <v>Preet|FN200001|46203|46203|查询手续费支出|查询手续费支出|</v>
      </c>
    </row>
    <row r="3277" spans="1:13">
      <c r="A3277" s="10" t="s">
        <v>189</v>
      </c>
      <c r="B3277" s="28" t="s">
        <v>3565</v>
      </c>
      <c r="C3277" s="28" t="s">
        <v>3685</v>
      </c>
      <c r="D3277" s="28" t="s">
        <v>11169</v>
      </c>
      <c r="E3277" s="28" t="s">
        <v>11170</v>
      </c>
      <c r="F3277" s="28" t="s">
        <v>11170</v>
      </c>
      <c r="G3277" s="28"/>
      <c r="H3277" s="28"/>
      <c r="I3277" s="28"/>
      <c r="J3277" s="28"/>
      <c r="K3277" s="28"/>
      <c r="L3277" s="28"/>
      <c r="M3277" s="24" t="str">
        <f>CONCATENATE("Preet|",VLOOKUP(C3277,数据标准!E:AF,28,FALSE),"|",TRIM(D3277),"|",TRIM(D3277),"|",E3277,"|",SUBSTITUTE(SUBSTITUTE(F3277,CHAR(10),""),CHAR(13),""),"|")</f>
        <v>Preet|FN200001|46204|46204|贵金属交易手续费支出|贵金属交易手续费支出|</v>
      </c>
    </row>
    <row r="3278" spans="1:13">
      <c r="A3278" s="10" t="s">
        <v>189</v>
      </c>
      <c r="B3278" s="28" t="s">
        <v>3565</v>
      </c>
      <c r="C3278" s="28" t="s">
        <v>3685</v>
      </c>
      <c r="D3278" s="28" t="s">
        <v>11171</v>
      </c>
      <c r="E3278" s="28" t="s">
        <v>11172</v>
      </c>
      <c r="F3278" s="28" t="s">
        <v>11172</v>
      </c>
      <c r="G3278" s="28"/>
      <c r="H3278" s="28"/>
      <c r="I3278" s="28"/>
      <c r="J3278" s="28"/>
      <c r="K3278" s="28"/>
      <c r="L3278" s="28"/>
      <c r="M3278" s="24" t="str">
        <f>CONCATENATE("Preet|",VLOOKUP(C3278,数据标准!E:AF,28,FALSE),"|",TRIM(D3278),"|",TRIM(D3278),"|",E3278,"|",SUBSTITUTE(SUBSTITUTE(F3278,CHAR(10),""),CHAR(13),""),"|")</f>
        <v>Preet|FN200001|46205|46205|外汇业务手续费支出|外汇业务手续费支出|</v>
      </c>
    </row>
    <row r="3279" spans="1:13">
      <c r="A3279" s="10" t="s">
        <v>189</v>
      </c>
      <c r="B3279" s="28" t="s">
        <v>3565</v>
      </c>
      <c r="C3279" s="28" t="s">
        <v>3685</v>
      </c>
      <c r="D3279" s="28" t="s">
        <v>11173</v>
      </c>
      <c r="E3279" s="28" t="s">
        <v>11174</v>
      </c>
      <c r="F3279" s="28" t="s">
        <v>11174</v>
      </c>
      <c r="G3279" s="28"/>
      <c r="H3279" s="28"/>
      <c r="I3279" s="28"/>
      <c r="J3279" s="28"/>
      <c r="K3279" s="28"/>
      <c r="L3279" s="28"/>
      <c r="M3279" s="24" t="str">
        <f>CONCATENATE("Preet|",VLOOKUP(C3279,数据标准!E:AF,28,FALSE),"|",TRIM(D3279),"|",TRIM(D3279),"|",E3279,"|",SUBSTITUTE(SUBSTITUTE(F3279,CHAR(10),""),CHAR(13),""),"|")</f>
        <v>Preet|FN200001|46206|46206|柜台POS手续费支出|柜台POS手续费支出|</v>
      </c>
    </row>
    <row r="3280" spans="1:13">
      <c r="A3280" s="10" t="s">
        <v>189</v>
      </c>
      <c r="B3280" s="28" t="s">
        <v>3565</v>
      </c>
      <c r="C3280" s="28" t="s">
        <v>3685</v>
      </c>
      <c r="D3280" s="28" t="s">
        <v>11175</v>
      </c>
      <c r="E3280" s="28" t="s">
        <v>11176</v>
      </c>
      <c r="F3280" s="28" t="s">
        <v>11176</v>
      </c>
      <c r="G3280" s="28"/>
      <c r="H3280" s="28"/>
      <c r="I3280" s="28"/>
      <c r="J3280" s="28"/>
      <c r="K3280" s="28"/>
      <c r="L3280" s="28"/>
      <c r="M3280" s="24" t="str">
        <f>CONCATENATE("Preet|",VLOOKUP(C3280,数据标准!E:AF,28,FALSE),"|",TRIM(D3280),"|",TRIM(D3280),"|",E3280,"|",SUBSTITUTE(SUBSTITUTE(F3280,CHAR(10),""),CHAR(13),""),"|")</f>
        <v>Preet|FN200001|46207|46207|电子金融客户证书支出|电子金融客户证书支出|</v>
      </c>
    </row>
    <row r="3281" spans="1:13">
      <c r="A3281" s="10" t="s">
        <v>189</v>
      </c>
      <c r="B3281" s="28" t="s">
        <v>3565</v>
      </c>
      <c r="C3281" s="28" t="s">
        <v>3685</v>
      </c>
      <c r="D3281" s="28" t="s">
        <v>11177</v>
      </c>
      <c r="E3281" s="28" t="s">
        <v>11178</v>
      </c>
      <c r="F3281" s="28" t="s">
        <v>11178</v>
      </c>
      <c r="G3281" s="28"/>
      <c r="H3281" s="28"/>
      <c r="I3281" s="28"/>
      <c r="J3281" s="28"/>
      <c r="K3281" s="28"/>
      <c r="L3281" s="28"/>
      <c r="M3281" s="24" t="str">
        <f>CONCATENATE("Preet|",VLOOKUP(C3281,数据标准!E:AF,28,FALSE),"|",TRIM(D3281),"|",TRIM(D3281),"|",E3281,"|",SUBSTITUTE(SUBSTITUTE(F3281,CHAR(10),""),CHAR(13),""),"|")</f>
        <v>Preet|FN200001|46208|46208|存放同业业务手续费支出|存放同业业务手续费支出|</v>
      </c>
    </row>
    <row r="3282" spans="1:13">
      <c r="A3282" s="10" t="s">
        <v>189</v>
      </c>
      <c r="B3282" s="28" t="s">
        <v>3565</v>
      </c>
      <c r="C3282" s="28" t="s">
        <v>3685</v>
      </c>
      <c r="D3282" s="28" t="s">
        <v>11179</v>
      </c>
      <c r="E3282" s="28" t="s">
        <v>11180</v>
      </c>
      <c r="F3282" s="28" t="s">
        <v>11180</v>
      </c>
      <c r="G3282" s="28"/>
      <c r="H3282" s="28"/>
      <c r="I3282" s="28"/>
      <c r="J3282" s="28"/>
      <c r="K3282" s="28"/>
      <c r="L3282" s="28"/>
      <c r="M3282" s="24" t="str">
        <f>CONCATENATE("Preet|",VLOOKUP(C3282,数据标准!E:AF,28,FALSE),"|",TRIM(D3282),"|",TRIM(D3282),"|",E3282,"|",SUBSTITUTE(SUBSTITUTE(F3282,CHAR(10),""),CHAR(13),""),"|")</f>
        <v>Preet|FN200001|46209|46209|现金调缴及寄库手续费支出|现金调缴及寄库手续费支出|</v>
      </c>
    </row>
    <row r="3283" spans="1:13">
      <c r="A3283" s="10" t="s">
        <v>189</v>
      </c>
      <c r="B3283" s="28" t="s">
        <v>3565</v>
      </c>
      <c r="C3283" s="28" t="s">
        <v>3685</v>
      </c>
      <c r="D3283" s="28" t="s">
        <v>11181</v>
      </c>
      <c r="E3283" s="28" t="s">
        <v>11182</v>
      </c>
      <c r="F3283" s="28" t="s">
        <v>11182</v>
      </c>
      <c r="G3283" s="28"/>
      <c r="H3283" s="28"/>
      <c r="I3283" s="28"/>
      <c r="J3283" s="28"/>
      <c r="K3283" s="28"/>
      <c r="L3283" s="28"/>
      <c r="M3283" s="24" t="str">
        <f>CONCATENATE("Preet|",VLOOKUP(C3283,数据标准!E:AF,28,FALSE),"|",TRIM(D3283),"|",TRIM(D3283),"|",E3283,"|",SUBSTITUTE(SUBSTITUTE(F3283,CHAR(10),""),CHAR(13),""),"|")</f>
        <v>Preet|FN200001|46210|46210|上门收款服务手续费支出|上门收款服务手续费支出|</v>
      </c>
    </row>
    <row r="3284" spans="1:13">
      <c r="A3284" s="10" t="s">
        <v>189</v>
      </c>
      <c r="B3284" s="28" t="s">
        <v>3565</v>
      </c>
      <c r="C3284" s="28" t="s">
        <v>3685</v>
      </c>
      <c r="D3284" s="28" t="s">
        <v>11183</v>
      </c>
      <c r="E3284" s="28" t="s">
        <v>11184</v>
      </c>
      <c r="F3284" s="28" t="s">
        <v>11184</v>
      </c>
      <c r="G3284" s="28"/>
      <c r="H3284" s="28"/>
      <c r="I3284" s="28"/>
      <c r="J3284" s="28"/>
      <c r="K3284" s="28"/>
      <c r="L3284" s="28"/>
      <c r="M3284" s="24" t="str">
        <f>CONCATENATE("Preet|",VLOOKUP(C3284,数据标准!E:AF,28,FALSE),"|",TRIM(D3284),"|",TRIM(D3284),"|",E3284,"|",SUBSTITUTE(SUBSTITUTE(F3284,CHAR(10),""),CHAR(13),""),"|")</f>
        <v>Preet|FN200001|46211|46211|票据传递服务手续费支出|票据传递服务手续费支出|</v>
      </c>
    </row>
    <row r="3285" spans="1:13">
      <c r="A3285" s="10" t="s">
        <v>189</v>
      </c>
      <c r="B3285" s="28" t="s">
        <v>3565</v>
      </c>
      <c r="C3285" s="28" t="s">
        <v>3685</v>
      </c>
      <c r="D3285" s="28" t="s">
        <v>11185</v>
      </c>
      <c r="E3285" s="28" t="s">
        <v>11186</v>
      </c>
      <c r="F3285" s="28" t="s">
        <v>11186</v>
      </c>
      <c r="G3285" s="28"/>
      <c r="H3285" s="28"/>
      <c r="I3285" s="28"/>
      <c r="J3285" s="28"/>
      <c r="K3285" s="28"/>
      <c r="L3285" s="28"/>
      <c r="M3285" s="24" t="str">
        <f>CONCATENATE("Preet|",VLOOKUP(C3285,数据标准!E:AF,28,FALSE),"|",TRIM(D3285),"|",TRIM(D3285),"|",E3285,"|",SUBSTITUTE(SUBSTITUTE(F3285,CHAR(10),""),CHAR(13),""),"|")</f>
        <v>Preet|FN200001|46212|46212|贵金属租赁手续费支出|贵金属租赁手续费支出|</v>
      </c>
    </row>
    <row r="3286" spans="1:13">
      <c r="A3286" s="10" t="s">
        <v>189</v>
      </c>
      <c r="B3286" s="28" t="s">
        <v>3565</v>
      </c>
      <c r="C3286" s="28" t="s">
        <v>3685</v>
      </c>
      <c r="D3286" s="28" t="s">
        <v>11187</v>
      </c>
      <c r="E3286" s="28" t="s">
        <v>11188</v>
      </c>
      <c r="F3286" s="28" t="s">
        <v>11188</v>
      </c>
      <c r="G3286" s="28"/>
      <c r="H3286" s="28"/>
      <c r="I3286" s="28"/>
      <c r="J3286" s="28"/>
      <c r="K3286" s="28"/>
      <c r="L3286" s="28"/>
      <c r="M3286" s="24" t="str">
        <f>CONCATENATE("Preet|",VLOOKUP(C3286,数据标准!E:AF,28,FALSE),"|",TRIM(D3286),"|",TRIM(D3286),"|",E3286,"|",SUBSTITUTE(SUBSTITUTE(F3286,CHAR(10),""),CHAR(13),""),"|")</f>
        <v>Preet|FN200001|46213|46213|汽车消费贷款渠道手续费支出|汽车消费贷款渠道手续费支出|</v>
      </c>
    </row>
    <row r="3287" spans="1:13">
      <c r="A3287" s="10" t="s">
        <v>189</v>
      </c>
      <c r="B3287" s="28" t="s">
        <v>3565</v>
      </c>
      <c r="C3287" s="28" t="s">
        <v>3685</v>
      </c>
      <c r="D3287" s="28" t="s">
        <v>11189</v>
      </c>
      <c r="E3287" s="28" t="s">
        <v>11190</v>
      </c>
      <c r="F3287" s="28" t="s">
        <v>11190</v>
      </c>
      <c r="G3287" s="28"/>
      <c r="H3287" s="28"/>
      <c r="I3287" s="28"/>
      <c r="J3287" s="28"/>
      <c r="K3287" s="28"/>
      <c r="L3287" s="28"/>
      <c r="M3287" s="24" t="str">
        <f>CONCATENATE("Preet|",VLOOKUP(C3287,数据标准!E:AF,28,FALSE),"|",TRIM(D3287),"|",TRIM(D3287),"|",E3287,"|",SUBSTITUTE(SUBSTITUTE(F3287,CHAR(10),""),CHAR(13),""),"|")</f>
        <v>Preet|FN200001|46214|46214|动产质押监管费支出|动产质押监管费支出|</v>
      </c>
    </row>
    <row r="3288" spans="1:13">
      <c r="A3288" s="10" t="s">
        <v>189</v>
      </c>
      <c r="B3288" s="28" t="s">
        <v>3565</v>
      </c>
      <c r="C3288" s="28" t="s">
        <v>3685</v>
      </c>
      <c r="D3288" s="28" t="s">
        <v>11191</v>
      </c>
      <c r="E3288" s="28" t="s">
        <v>11192</v>
      </c>
      <c r="F3288" s="28" t="s">
        <v>11192</v>
      </c>
      <c r="G3288" s="28"/>
      <c r="H3288" s="28"/>
      <c r="I3288" s="28"/>
      <c r="J3288" s="28"/>
      <c r="K3288" s="28"/>
      <c r="L3288" s="28"/>
      <c r="M3288" s="24" t="str">
        <f>CONCATENATE("Preet|",VLOOKUP(C3288,数据标准!E:AF,28,FALSE),"|",TRIM(D3288),"|",TRIM(D3288),"|",E3288,"|",SUBSTITUTE(SUBSTITUTE(F3288,CHAR(10),""),CHAR(13),""),"|")</f>
        <v>Preet|FN200001|46299|46299|其他手续费支出|其他手续费支出|</v>
      </c>
    </row>
    <row r="3289" spans="1:13">
      <c r="A3289" s="10" t="s">
        <v>189</v>
      </c>
      <c r="B3289" s="28" t="s">
        <v>3565</v>
      </c>
      <c r="C3289" s="28" t="s">
        <v>3685</v>
      </c>
      <c r="D3289" s="29" t="s">
        <v>11193</v>
      </c>
      <c r="E3289" s="29" t="s">
        <v>11194</v>
      </c>
      <c r="F3289" s="28" t="s">
        <v>11194</v>
      </c>
      <c r="G3289" s="28"/>
      <c r="H3289" s="28"/>
      <c r="I3289" s="28"/>
      <c r="J3289" s="28"/>
      <c r="K3289" s="28"/>
      <c r="L3289" s="28"/>
      <c r="M3289" s="24" t="str">
        <f>CONCATENATE("Preet|",VLOOKUP(C3289,数据标准!E:AF,28,FALSE),"|",TRIM(D3289),"|",TRIM(D3289),"|",E3289,"|",SUBSTITUTE(SUBSTITUTE(F3289,CHAR(10),""),CHAR(13),""),"|")</f>
        <v>Preet|FN200001|46400|46400|其他营业支出|其他营业支出|</v>
      </c>
    </row>
    <row r="3290" spans="1:13">
      <c r="A3290" s="10" t="s">
        <v>189</v>
      </c>
      <c r="B3290" s="28" t="s">
        <v>3565</v>
      </c>
      <c r="C3290" s="28" t="s">
        <v>3685</v>
      </c>
      <c r="D3290" s="28" t="s">
        <v>11195</v>
      </c>
      <c r="E3290" s="28" t="s">
        <v>11194</v>
      </c>
      <c r="F3290" s="28" t="s">
        <v>11194</v>
      </c>
      <c r="G3290" s="28"/>
      <c r="H3290" s="28"/>
      <c r="I3290" s="28"/>
      <c r="J3290" s="28"/>
      <c r="K3290" s="28"/>
      <c r="L3290" s="28"/>
      <c r="M3290" s="24" t="str">
        <f>CONCATENATE("Preet|",VLOOKUP(C3290,数据标准!E:AF,28,FALSE),"|",TRIM(D3290),"|",TRIM(D3290),"|",E3290,"|",SUBSTITUTE(SUBSTITUTE(F3290,CHAR(10),""),CHAR(13),""),"|")</f>
        <v>Preet|FN200001|46401|46401|其他营业支出|其他营业支出|</v>
      </c>
    </row>
    <row r="3291" spans="1:13">
      <c r="A3291" s="10" t="s">
        <v>11196</v>
      </c>
      <c r="B3291" s="28" t="s">
        <v>4306</v>
      </c>
      <c r="C3291" s="28" t="s">
        <v>4390</v>
      </c>
      <c r="D3291" s="28" t="s">
        <v>10974</v>
      </c>
      <c r="E3291" s="28" t="s">
        <v>11197</v>
      </c>
      <c r="F3291" s="28" t="s">
        <v>11197</v>
      </c>
      <c r="G3291" s="28"/>
      <c r="H3291" s="28"/>
      <c r="I3291" s="28"/>
      <c r="J3291" s="28"/>
      <c r="K3291" s="28"/>
      <c r="L3291" s="28"/>
      <c r="M3291" s="24" t="str">
        <f>CONCATENATE("Preet|",VLOOKUP(C3291,数据标准!E:AF,28,FALSE),"|",TRIM(D3291),"|",TRIM(D3291),"|",E3291,"|",SUBSTITUTE(SUBSTITUTE(F3291,CHAR(10),""),CHAR(13),""),"|")</f>
        <v>Preet|CD200002|01|01|秒|秒|</v>
      </c>
    </row>
    <row r="3292" spans="1:13">
      <c r="A3292" s="10" t="s">
        <v>11196</v>
      </c>
      <c r="B3292" s="28" t="s">
        <v>4306</v>
      </c>
      <c r="C3292" s="28" t="s">
        <v>4390</v>
      </c>
      <c r="D3292" s="28" t="s">
        <v>10976</v>
      </c>
      <c r="E3292" s="28" t="s">
        <v>11198</v>
      </c>
      <c r="F3292" s="28" t="s">
        <v>11198</v>
      </c>
      <c r="G3292" s="28"/>
      <c r="H3292" s="28"/>
      <c r="I3292" s="28"/>
      <c r="J3292" s="28"/>
      <c r="K3292" s="28"/>
      <c r="L3292" s="28"/>
      <c r="M3292" s="24" t="str">
        <f>CONCATENATE("Preet|",VLOOKUP(C3292,数据标准!E:AF,28,FALSE),"|",TRIM(D3292),"|",TRIM(D3292),"|",E3292,"|",SUBSTITUTE(SUBSTITUTE(F3292,CHAR(10),""),CHAR(13),""),"|")</f>
        <v>Preet|CD200002|02|02|分|分|</v>
      </c>
    </row>
    <row r="3293" spans="1:13">
      <c r="A3293" s="10" t="s">
        <v>11196</v>
      </c>
      <c r="B3293" s="28" t="s">
        <v>4306</v>
      </c>
      <c r="C3293" s="28" t="s">
        <v>4390</v>
      </c>
      <c r="D3293" s="28" t="s">
        <v>10978</v>
      </c>
      <c r="E3293" s="28" t="s">
        <v>11199</v>
      </c>
      <c r="F3293" s="28" t="s">
        <v>11199</v>
      </c>
      <c r="G3293" s="28"/>
      <c r="H3293" s="28"/>
      <c r="I3293" s="28"/>
      <c r="J3293" s="28"/>
      <c r="K3293" s="28"/>
      <c r="L3293" s="28"/>
      <c r="M3293" s="24" t="str">
        <f>CONCATENATE("Preet|",VLOOKUP(C3293,数据标准!E:AF,28,FALSE),"|",TRIM(D3293),"|",TRIM(D3293),"|",E3293,"|",SUBSTITUTE(SUBSTITUTE(F3293,CHAR(10),""),CHAR(13),""),"|")</f>
        <v>Preet|CD200002|03|03|时|时|</v>
      </c>
    </row>
    <row r="3294" spans="1:13">
      <c r="A3294" s="10" t="s">
        <v>11196</v>
      </c>
      <c r="B3294" s="28" t="s">
        <v>4306</v>
      </c>
      <c r="C3294" s="28" t="s">
        <v>4390</v>
      </c>
      <c r="D3294" s="28" t="s">
        <v>10980</v>
      </c>
      <c r="E3294" s="28" t="s">
        <v>10306</v>
      </c>
      <c r="F3294" s="28" t="s">
        <v>10306</v>
      </c>
      <c r="G3294" s="28"/>
      <c r="H3294" s="28"/>
      <c r="I3294" s="28"/>
      <c r="J3294" s="28"/>
      <c r="K3294" s="28"/>
      <c r="L3294" s="28"/>
      <c r="M3294" s="24" t="str">
        <f>CONCATENATE("Preet|",VLOOKUP(C3294,数据标准!E:AF,28,FALSE),"|",TRIM(D3294),"|",TRIM(D3294),"|",E3294,"|",SUBSTITUTE(SUBSTITUTE(F3294,CHAR(10),""),CHAR(13),""),"|")</f>
        <v>Preet|CD200002|04|04|日|日|</v>
      </c>
    </row>
    <row r="3295" spans="1:13">
      <c r="A3295" s="10" t="s">
        <v>11196</v>
      </c>
      <c r="B3295" s="28" t="s">
        <v>4306</v>
      </c>
      <c r="C3295" s="28" t="s">
        <v>4390</v>
      </c>
      <c r="D3295" s="28" t="s">
        <v>10982</v>
      </c>
      <c r="E3295" s="28" t="s">
        <v>11200</v>
      </c>
      <c r="F3295" s="28" t="s">
        <v>11200</v>
      </c>
      <c r="G3295" s="28"/>
      <c r="H3295" s="28"/>
      <c r="I3295" s="28"/>
      <c r="J3295" s="28"/>
      <c r="K3295" s="28"/>
      <c r="L3295" s="28"/>
      <c r="M3295" s="24" t="str">
        <f>CONCATENATE("Preet|",VLOOKUP(C3295,数据标准!E:AF,28,FALSE),"|",TRIM(D3295),"|",TRIM(D3295),"|",E3295,"|",SUBSTITUTE(SUBSTITUTE(F3295,CHAR(10),""),CHAR(13),""),"|")</f>
        <v>Preet|CD200002|05|05|周|周|</v>
      </c>
    </row>
    <row r="3296" spans="1:13">
      <c r="A3296" s="10" t="s">
        <v>11196</v>
      </c>
      <c r="B3296" s="28" t="s">
        <v>4306</v>
      </c>
      <c r="C3296" s="28" t="s">
        <v>4390</v>
      </c>
      <c r="D3296" s="28" t="s">
        <v>10984</v>
      </c>
      <c r="E3296" s="28" t="s">
        <v>11201</v>
      </c>
      <c r="F3296" s="28" t="s">
        <v>11201</v>
      </c>
      <c r="G3296" s="28"/>
      <c r="H3296" s="28"/>
      <c r="I3296" s="28"/>
      <c r="J3296" s="28"/>
      <c r="K3296" s="28"/>
      <c r="L3296" s="28"/>
      <c r="M3296" s="24" t="str">
        <f>CONCATENATE("Preet|",VLOOKUP(C3296,数据标准!E:AF,28,FALSE),"|",TRIM(D3296),"|",TRIM(D3296),"|",E3296,"|",SUBSTITUTE(SUBSTITUTE(F3296,CHAR(10),""),CHAR(13),""),"|")</f>
        <v>Preet|CD200002|06|06|旬|旬|</v>
      </c>
    </row>
    <row r="3297" spans="1:13">
      <c r="A3297" s="10" t="s">
        <v>11196</v>
      </c>
      <c r="B3297" s="28" t="s">
        <v>4306</v>
      </c>
      <c r="C3297" s="28" t="s">
        <v>4390</v>
      </c>
      <c r="D3297" s="28" t="s">
        <v>10986</v>
      </c>
      <c r="E3297" s="28" t="s">
        <v>10307</v>
      </c>
      <c r="F3297" s="28" t="s">
        <v>10307</v>
      </c>
      <c r="G3297" s="28"/>
      <c r="H3297" s="28"/>
      <c r="I3297" s="28"/>
      <c r="J3297" s="28"/>
      <c r="K3297" s="28"/>
      <c r="L3297" s="28"/>
      <c r="M3297" s="24" t="str">
        <f>CONCATENATE("Preet|",VLOOKUP(C3297,数据标准!E:AF,28,FALSE),"|",TRIM(D3297),"|",TRIM(D3297),"|",E3297,"|",SUBSTITUTE(SUBSTITUTE(F3297,CHAR(10),""),CHAR(13),""),"|")</f>
        <v>Preet|CD200002|07|07|月|月|</v>
      </c>
    </row>
    <row r="3298" spans="1:13">
      <c r="A3298" s="10" t="s">
        <v>11196</v>
      </c>
      <c r="B3298" s="28" t="s">
        <v>4306</v>
      </c>
      <c r="C3298" s="28" t="s">
        <v>4390</v>
      </c>
      <c r="D3298" s="28" t="s">
        <v>11202</v>
      </c>
      <c r="E3298" s="28" t="s">
        <v>11203</v>
      </c>
      <c r="F3298" s="28" t="s">
        <v>11203</v>
      </c>
      <c r="G3298" s="28"/>
      <c r="H3298" s="28"/>
      <c r="I3298" s="28"/>
      <c r="J3298" s="28"/>
      <c r="K3298" s="28"/>
      <c r="L3298" s="28"/>
      <c r="M3298" s="24" t="str">
        <f>CONCATENATE("Preet|",VLOOKUP(C3298,数据标准!E:AF,28,FALSE),"|",TRIM(D3298),"|",TRIM(D3298),"|",E3298,"|",SUBSTITUTE(SUBSTITUTE(F3298,CHAR(10),""),CHAR(13),""),"|")</f>
        <v>Preet|CD200002|08|08|季|季|</v>
      </c>
    </row>
    <row r="3299" spans="1:13">
      <c r="A3299" s="10" t="s">
        <v>11196</v>
      </c>
      <c r="B3299" s="28" t="s">
        <v>4306</v>
      </c>
      <c r="C3299" s="28" t="s">
        <v>4390</v>
      </c>
      <c r="D3299" s="28" t="s">
        <v>11204</v>
      </c>
      <c r="E3299" s="28" t="s">
        <v>10411</v>
      </c>
      <c r="F3299" s="28" t="s">
        <v>10411</v>
      </c>
      <c r="G3299" s="28"/>
      <c r="H3299" s="28"/>
      <c r="I3299" s="28"/>
      <c r="J3299" s="28"/>
      <c r="K3299" s="28"/>
      <c r="L3299" s="28"/>
      <c r="M3299" s="24" t="str">
        <f>CONCATENATE("Preet|",VLOOKUP(C3299,数据标准!E:AF,28,FALSE),"|",TRIM(D3299),"|",TRIM(D3299),"|",E3299,"|",SUBSTITUTE(SUBSTITUTE(F3299,CHAR(10),""),CHAR(13),""),"|")</f>
        <v>Preet|CD200002|09|09|半年|半年|</v>
      </c>
    </row>
    <row r="3300" spans="1:13">
      <c r="A3300" s="10" t="s">
        <v>11196</v>
      </c>
      <c r="B3300" s="28" t="s">
        <v>4306</v>
      </c>
      <c r="C3300" s="28" t="s">
        <v>4390</v>
      </c>
      <c r="D3300" s="28" t="s">
        <v>11205</v>
      </c>
      <c r="E3300" s="28" t="s">
        <v>10309</v>
      </c>
      <c r="F3300" s="28" t="s">
        <v>10309</v>
      </c>
      <c r="G3300" s="28"/>
      <c r="H3300" s="28"/>
      <c r="I3300" s="28"/>
      <c r="J3300" s="28"/>
      <c r="K3300" s="28"/>
      <c r="L3300" s="28"/>
      <c r="M3300" s="24" t="str">
        <f>CONCATENATE("Preet|",VLOOKUP(C3300,数据标准!E:AF,28,FALSE),"|",TRIM(D3300),"|",TRIM(D3300),"|",E3300,"|",SUBSTITUTE(SUBSTITUTE(F3300,CHAR(10),""),CHAR(13),""),"|")</f>
        <v>Preet|CD200002|10|10|年|年|</v>
      </c>
    </row>
    <row r="3301" spans="1:13">
      <c r="A3301" s="10" t="s">
        <v>11196</v>
      </c>
      <c r="B3301" s="28" t="s">
        <v>4312</v>
      </c>
      <c r="C3301" s="28" t="s">
        <v>4395</v>
      </c>
      <c r="D3301" s="28" t="s">
        <v>10941</v>
      </c>
      <c r="E3301" s="28" t="s">
        <v>11206</v>
      </c>
      <c r="F3301" s="28" t="s">
        <v>11206</v>
      </c>
      <c r="G3301" s="28"/>
      <c r="H3301" s="28"/>
      <c r="I3301" s="28"/>
      <c r="J3301" s="28"/>
      <c r="K3301" s="28"/>
      <c r="L3301" s="28"/>
      <c r="M3301" s="24" t="str">
        <f>CONCATENATE("Preet|",VLOOKUP(C3301,数据标准!E:AF,28,FALSE),"|",TRIM(D3301),"|",TRIM(D3301),"|",E3301,"|",SUBSTITUTE(SUBSTITUTE(F3301,CHAR(10),""),CHAR(13),""),"|")</f>
        <v>Preet|CD200003|1|1|不变|不变|</v>
      </c>
    </row>
    <row r="3302" spans="1:13">
      <c r="A3302" s="10" t="s">
        <v>11196</v>
      </c>
      <c r="B3302" s="28" t="s">
        <v>4312</v>
      </c>
      <c r="C3302" s="28" t="s">
        <v>4395</v>
      </c>
      <c r="D3302" s="28" t="s">
        <v>10944</v>
      </c>
      <c r="E3302" s="28" t="s">
        <v>11207</v>
      </c>
      <c r="F3302" s="28" t="s">
        <v>11207</v>
      </c>
      <c r="G3302" s="28"/>
      <c r="H3302" s="28"/>
      <c r="I3302" s="28"/>
      <c r="J3302" s="28"/>
      <c r="K3302" s="28"/>
      <c r="L3302" s="28"/>
      <c r="M3302" s="24" t="str">
        <f>CONCATENATE("Preet|",VLOOKUP(C3302,数据标准!E:AF,28,FALSE),"|",TRIM(D3302),"|",TRIM(D3302),"|",E3302,"|",SUBSTITUTE(SUBSTITUTE(F3302,CHAR(10),""),CHAR(13),""),"|")</f>
        <v>Preet|CD200003|2|2|遇假期自动置后，为假期后一工作日|遇假期自动置后，为假期后一工作日|</v>
      </c>
    </row>
    <row r="3303" spans="1:13">
      <c r="A3303" s="10" t="s">
        <v>11196</v>
      </c>
      <c r="B3303" s="28" t="s">
        <v>4312</v>
      </c>
      <c r="C3303" s="28" t="s">
        <v>4395</v>
      </c>
      <c r="D3303" s="28" t="s">
        <v>10947</v>
      </c>
      <c r="E3303" s="28" t="s">
        <v>11208</v>
      </c>
      <c r="F3303" s="28" t="s">
        <v>11208</v>
      </c>
      <c r="G3303" s="28"/>
      <c r="H3303" s="28"/>
      <c r="I3303" s="28"/>
      <c r="J3303" s="28"/>
      <c r="K3303" s="28"/>
      <c r="L3303" s="28"/>
      <c r="M3303" s="24" t="str">
        <f>CONCATENATE("Preet|",VLOOKUP(C3303,数据标准!E:AF,28,FALSE),"|",TRIM(D3303),"|",TRIM(D3303),"|",E3303,"|",SUBSTITUTE(SUBSTITUTE(F3303,CHAR(10),""),CHAR(13),""),"|")</f>
        <v>Preet|CD200003|3|3|遇假期自动置前，为假期前一工作日|遇假期自动置前，为假期前一工作日|</v>
      </c>
    </row>
    <row r="3304" spans="1:13">
      <c r="A3304" s="10" t="s">
        <v>11196</v>
      </c>
      <c r="B3304" s="28" t="s">
        <v>4312</v>
      </c>
      <c r="C3304" s="28" t="s">
        <v>4395</v>
      </c>
      <c r="D3304" s="28" t="s">
        <v>10949</v>
      </c>
      <c r="E3304" s="28" t="s">
        <v>11209</v>
      </c>
      <c r="F3304" s="28" t="s">
        <v>11209</v>
      </c>
      <c r="G3304" s="28"/>
      <c r="H3304" s="28"/>
      <c r="I3304" s="28"/>
      <c r="J3304" s="28"/>
      <c r="K3304" s="28"/>
      <c r="L3304" s="28"/>
      <c r="M3304" s="24" t="str">
        <f>CONCATENATE("Preet|",VLOOKUP(C3304,数据标准!E:AF,28,FALSE),"|",TRIM(D3304),"|",TRIM(D3304),"|",E3304,"|",SUBSTITUTE(SUBSTITUTE(F3304,CHAR(10),""),CHAR(13),""),"|")</f>
        <v>Preet|CD200003|4|4|遇假期自动置后，为假期后一工作日，但若该工作日跨月，则取假期前一工作日|遇假期自动置后，为假期后一工作日，但若该工作日跨月，则取假期前一工作日|</v>
      </c>
    </row>
    <row r="3305" spans="1:13">
      <c r="A3305" s="10" t="s">
        <v>11196</v>
      </c>
      <c r="B3305" s="28" t="s">
        <v>4312</v>
      </c>
      <c r="C3305" s="28" t="s">
        <v>4395</v>
      </c>
      <c r="D3305" s="28" t="s">
        <v>11122</v>
      </c>
      <c r="E3305" s="28" t="s">
        <v>11210</v>
      </c>
      <c r="F3305" s="28" t="s">
        <v>11210</v>
      </c>
      <c r="G3305" s="28"/>
      <c r="H3305" s="28"/>
      <c r="I3305" s="28"/>
      <c r="J3305" s="28"/>
      <c r="K3305" s="28"/>
      <c r="L3305" s="28"/>
      <c r="M3305" s="24" t="str">
        <f>CONCATENATE("Preet|",VLOOKUP(C3305,数据标准!E:AF,28,FALSE),"|",TRIM(D3305),"|",TRIM(D3305),"|",E3305,"|",SUBSTITUTE(SUBSTITUTE(F3305,CHAR(10),""),CHAR(13),""),"|")</f>
        <v>Preet|CD200003|5|5|遇假期自动置前，为假期前一工作日，但若该工作日跨月，则取假期后一工作日|遇假期自动置前，为假期前一工作日，但若该工作日跨月，则取假期后一工作日|</v>
      </c>
    </row>
    <row r="3306" spans="1:13">
      <c r="A3306" s="10" t="s">
        <v>11196</v>
      </c>
      <c r="B3306" s="28" t="s">
        <v>4332</v>
      </c>
      <c r="C3306" s="28" t="s">
        <v>4333</v>
      </c>
      <c r="D3306" s="28" t="s">
        <v>10974</v>
      </c>
      <c r="E3306" s="28" t="s">
        <v>9515</v>
      </c>
      <c r="F3306" s="28" t="s">
        <v>9515</v>
      </c>
      <c r="G3306" s="28"/>
      <c r="H3306" s="28"/>
      <c r="I3306" s="28"/>
      <c r="J3306" s="28"/>
      <c r="K3306" s="28"/>
      <c r="L3306" s="28"/>
      <c r="M3306" s="24" t="str">
        <f>CONCATENATE("Preet|",VLOOKUP(C3306,数据标准!E:AF,28,FALSE),"|",TRIM(D3306),"|",TRIM(D3306),"|",E3306,"|",SUBSTITUTE(SUBSTITUTE(F3306,CHAR(10),""),CHAR(13),""),"|")</f>
        <v>Preet|CD000005|01|01|人民法院|人民法院|</v>
      </c>
    </row>
    <row r="3307" spans="1:13">
      <c r="A3307" s="10" t="s">
        <v>11196</v>
      </c>
      <c r="B3307" s="28" t="s">
        <v>4332</v>
      </c>
      <c r="C3307" s="28" t="s">
        <v>4333</v>
      </c>
      <c r="D3307" s="28" t="s">
        <v>10976</v>
      </c>
      <c r="E3307" s="28" t="s">
        <v>11211</v>
      </c>
      <c r="F3307" s="28" t="s">
        <v>11211</v>
      </c>
      <c r="G3307" s="28"/>
      <c r="H3307" s="28"/>
      <c r="I3307" s="28"/>
      <c r="J3307" s="28"/>
      <c r="K3307" s="28"/>
      <c r="L3307" s="28"/>
      <c r="M3307" s="24" t="str">
        <f>CONCATENATE("Preet|",VLOOKUP(C3307,数据标准!E:AF,28,FALSE),"|",TRIM(D3307),"|",TRIM(D3307),"|",E3307,"|",SUBSTITUTE(SUBSTITUTE(F3307,CHAR(10),""),CHAR(13),""),"|")</f>
        <v>Preet|CD000005|02|02|税务机关|税务机关|</v>
      </c>
    </row>
    <row r="3308" spans="1:13">
      <c r="A3308" s="10" t="s">
        <v>11196</v>
      </c>
      <c r="B3308" s="28" t="s">
        <v>4332</v>
      </c>
      <c r="C3308" s="28" t="s">
        <v>4333</v>
      </c>
      <c r="D3308" s="28" t="s">
        <v>10978</v>
      </c>
      <c r="E3308" s="28" t="s">
        <v>11212</v>
      </c>
      <c r="F3308" s="28" t="s">
        <v>11212</v>
      </c>
      <c r="G3308" s="28"/>
      <c r="H3308" s="28"/>
      <c r="I3308" s="28"/>
      <c r="J3308" s="28"/>
      <c r="K3308" s="28"/>
      <c r="L3308" s="28"/>
      <c r="M3308" s="24" t="str">
        <f>CONCATENATE("Preet|",VLOOKUP(C3308,数据标准!E:AF,28,FALSE),"|",TRIM(D3308),"|",TRIM(D3308),"|",E3308,"|",SUBSTITUTE(SUBSTITUTE(F3308,CHAR(10),""),CHAR(13),""),"|")</f>
        <v>Preet|CD000005|03|03|海关|海关|</v>
      </c>
    </row>
    <row r="3309" spans="1:13">
      <c r="A3309" s="10" t="s">
        <v>11196</v>
      </c>
      <c r="B3309" s="28" t="s">
        <v>4332</v>
      </c>
      <c r="C3309" s="28" t="s">
        <v>4333</v>
      </c>
      <c r="D3309" s="28" t="s">
        <v>10980</v>
      </c>
      <c r="E3309" s="28" t="s">
        <v>9517</v>
      </c>
      <c r="F3309" s="28" t="s">
        <v>9517</v>
      </c>
      <c r="G3309" s="28"/>
      <c r="H3309" s="28"/>
      <c r="I3309" s="28"/>
      <c r="J3309" s="28"/>
      <c r="K3309" s="28"/>
      <c r="L3309" s="28"/>
      <c r="M3309" s="24" t="str">
        <f>CONCATENATE("Preet|",VLOOKUP(C3309,数据标准!E:AF,28,FALSE),"|",TRIM(D3309),"|",TRIM(D3309),"|",E3309,"|",SUBSTITUTE(SUBSTITUTE(F3309,CHAR(10),""),CHAR(13),""),"|")</f>
        <v>Preet|CD000005|04|04|人民检察院|人民检察院|</v>
      </c>
    </row>
    <row r="3310" spans="1:13">
      <c r="A3310" s="10" t="s">
        <v>11196</v>
      </c>
      <c r="B3310" s="28" t="s">
        <v>4332</v>
      </c>
      <c r="C3310" s="28" t="s">
        <v>4333</v>
      </c>
      <c r="D3310" s="28" t="s">
        <v>10982</v>
      </c>
      <c r="E3310" s="28" t="s">
        <v>11213</v>
      </c>
      <c r="F3310" s="28" t="s">
        <v>11213</v>
      </c>
      <c r="G3310" s="28"/>
      <c r="H3310" s="28"/>
      <c r="I3310" s="28"/>
      <c r="J3310" s="28"/>
      <c r="K3310" s="28"/>
      <c r="L3310" s="28"/>
      <c r="M3310" s="24" t="str">
        <f>CONCATENATE("Preet|",VLOOKUP(C3310,数据标准!E:AF,28,FALSE),"|",TRIM(D3310),"|",TRIM(D3310),"|",E3310,"|",SUBSTITUTE(SUBSTITUTE(F3310,CHAR(10),""),CHAR(13),""),"|")</f>
        <v>Preet|CD000005|05|05|公安机关|公安机关|</v>
      </c>
    </row>
    <row r="3311" spans="1:13">
      <c r="A3311" s="10" t="s">
        <v>11196</v>
      </c>
      <c r="B3311" s="28" t="s">
        <v>4332</v>
      </c>
      <c r="C3311" s="28" t="s">
        <v>4333</v>
      </c>
      <c r="D3311" s="28" t="s">
        <v>10986</v>
      </c>
      <c r="E3311" s="28" t="s">
        <v>11214</v>
      </c>
      <c r="F3311" s="28" t="s">
        <v>11214</v>
      </c>
      <c r="G3311" s="28"/>
      <c r="H3311" s="28"/>
      <c r="I3311" s="28"/>
      <c r="J3311" s="28"/>
      <c r="K3311" s="28"/>
      <c r="L3311" s="28"/>
      <c r="M3311" s="24" t="str">
        <f>CONCATENATE("Preet|",VLOOKUP(C3311,数据标准!E:AF,28,FALSE),"|",TRIM(D3311),"|",TRIM(D3311),"|",E3311,"|",SUBSTITUTE(SUBSTITUTE(F3311,CHAR(10),""),CHAR(13),""),"|")</f>
        <v>Preet|CD000005|07|07|国家安全机关|国家安全机关|</v>
      </c>
    </row>
    <row r="3312" spans="1:13">
      <c r="A3312" s="10" t="s">
        <v>11196</v>
      </c>
      <c r="B3312" s="28" t="s">
        <v>4332</v>
      </c>
      <c r="C3312" s="28" t="s">
        <v>4333</v>
      </c>
      <c r="D3312" s="28" t="s">
        <v>11202</v>
      </c>
      <c r="E3312" s="28" t="s">
        <v>11215</v>
      </c>
      <c r="F3312" s="28" t="s">
        <v>11215</v>
      </c>
      <c r="G3312" s="28"/>
      <c r="H3312" s="28"/>
      <c r="I3312" s="28"/>
      <c r="J3312" s="28"/>
      <c r="K3312" s="28"/>
      <c r="L3312" s="28"/>
      <c r="M3312" s="24" t="str">
        <f>CONCATENATE("Preet|",VLOOKUP(C3312,数据标准!E:AF,28,FALSE),"|",TRIM(D3312),"|",TRIM(D3312),"|",E3312,"|",SUBSTITUTE(SUBSTITUTE(F3312,CHAR(10),""),CHAR(13),""),"|")</f>
        <v>Preet|CD000005|08|08|军队、保卫部门|军队、保卫部门|</v>
      </c>
    </row>
    <row r="3313" spans="1:13">
      <c r="A3313" s="10" t="s">
        <v>11196</v>
      </c>
      <c r="B3313" s="28" t="s">
        <v>4332</v>
      </c>
      <c r="C3313" s="28" t="s">
        <v>4333</v>
      </c>
      <c r="D3313" s="28" t="s">
        <v>11204</v>
      </c>
      <c r="E3313" s="28" t="s">
        <v>11216</v>
      </c>
      <c r="F3313" s="28" t="s">
        <v>11216</v>
      </c>
      <c r="G3313" s="28"/>
      <c r="H3313" s="28"/>
      <c r="I3313" s="28"/>
      <c r="J3313" s="28"/>
      <c r="K3313" s="28"/>
      <c r="L3313" s="28"/>
      <c r="M3313" s="24" t="str">
        <f>CONCATENATE("Preet|",VLOOKUP(C3313,数据标准!E:AF,28,FALSE),"|",TRIM(D3313),"|",TRIM(D3313),"|",E3313,"|",SUBSTITUTE(SUBSTITUTE(F3313,CHAR(10),""),CHAR(13),""),"|")</f>
        <v>Preet|CD000005|09|09|监狱|监狱|</v>
      </c>
    </row>
    <row r="3314" spans="1:13">
      <c r="A3314" s="10" t="s">
        <v>11196</v>
      </c>
      <c r="B3314" s="28" t="s">
        <v>4332</v>
      </c>
      <c r="C3314" s="28" t="s">
        <v>4333</v>
      </c>
      <c r="D3314" s="28" t="s">
        <v>11205</v>
      </c>
      <c r="E3314" s="28" t="s">
        <v>11217</v>
      </c>
      <c r="F3314" s="28" t="s">
        <v>11217</v>
      </c>
      <c r="G3314" s="28"/>
      <c r="H3314" s="28"/>
      <c r="I3314" s="28"/>
      <c r="J3314" s="28"/>
      <c r="K3314" s="28"/>
      <c r="L3314" s="28"/>
      <c r="M3314" s="24" t="str">
        <f>CONCATENATE("Preet|",VLOOKUP(C3314,数据标准!E:AF,28,FALSE),"|",TRIM(D3314),"|",TRIM(D3314),"|",E3314,"|",SUBSTITUTE(SUBSTITUTE(F3314,CHAR(10),""),CHAR(13),""),"|")</f>
        <v>Preet|CD000005|10|10|走私犯罪管理机关|走私犯罪管理机关|</v>
      </c>
    </row>
    <row r="3315" spans="1:13">
      <c r="A3315" s="10" t="s">
        <v>11196</v>
      </c>
      <c r="B3315" s="28" t="s">
        <v>4332</v>
      </c>
      <c r="C3315" s="28" t="s">
        <v>4333</v>
      </c>
      <c r="D3315" s="28" t="s">
        <v>11218</v>
      </c>
      <c r="E3315" s="28" t="s">
        <v>11219</v>
      </c>
      <c r="F3315" s="28" t="s">
        <v>11219</v>
      </c>
      <c r="G3315" s="28"/>
      <c r="H3315" s="28"/>
      <c r="I3315" s="28"/>
      <c r="J3315" s="28"/>
      <c r="K3315" s="28"/>
      <c r="L3315" s="28"/>
      <c r="M3315" s="24" t="str">
        <f>CONCATENATE("Preet|",VLOOKUP(C3315,数据标准!E:AF,28,FALSE),"|",TRIM(D3315),"|",TRIM(D3315),"|",E3315,"|",SUBSTITUTE(SUBSTITUTE(F3315,CHAR(10),""),CHAR(13),""),"|")</f>
        <v>Preet|CD000005|11|11|中国人民银行|中国人民银行|</v>
      </c>
    </row>
    <row r="3316" spans="1:13">
      <c r="A3316" s="10" t="s">
        <v>11196</v>
      </c>
      <c r="B3316" s="28" t="s">
        <v>4332</v>
      </c>
      <c r="C3316" s="28" t="s">
        <v>4333</v>
      </c>
      <c r="D3316" s="28" t="s">
        <v>11220</v>
      </c>
      <c r="E3316" s="28" t="s">
        <v>11221</v>
      </c>
      <c r="F3316" s="28" t="s">
        <v>11221</v>
      </c>
      <c r="G3316" s="28"/>
      <c r="H3316" s="28"/>
      <c r="I3316" s="28"/>
      <c r="J3316" s="28"/>
      <c r="K3316" s="28"/>
      <c r="L3316" s="28"/>
      <c r="M3316" s="24" t="str">
        <f>CONCATENATE("Preet|",VLOOKUP(C3316,数据标准!E:AF,28,FALSE),"|",TRIM(D3316),"|",TRIM(D3316),"|",E3316,"|",SUBSTITUTE(SUBSTITUTE(F3316,CHAR(10),""),CHAR(13),""),"|")</f>
        <v>Preet|CD000005|12|12|证券监督管理机关|证券监督管理机关|</v>
      </c>
    </row>
    <row r="3317" spans="1:13">
      <c r="A3317" s="10" t="s">
        <v>11196</v>
      </c>
      <c r="B3317" s="28" t="s">
        <v>4332</v>
      </c>
      <c r="C3317" s="28" t="s">
        <v>4333</v>
      </c>
      <c r="D3317" s="28" t="s">
        <v>11222</v>
      </c>
      <c r="E3317" s="28" t="s">
        <v>11223</v>
      </c>
      <c r="F3317" s="28" t="s">
        <v>11223</v>
      </c>
      <c r="G3317" s="28"/>
      <c r="H3317" s="28"/>
      <c r="I3317" s="28"/>
      <c r="J3317" s="28"/>
      <c r="K3317" s="28"/>
      <c r="L3317" s="28"/>
      <c r="M3317" s="24" t="str">
        <f>CONCATENATE("Preet|",VLOOKUP(C3317,数据标准!E:AF,28,FALSE),"|",TRIM(D3317),"|",TRIM(D3317),"|",E3317,"|",SUBSTITUTE(SUBSTITUTE(F3317,CHAR(10),""),CHAR(13),""),"|")</f>
        <v>Preet|CD000005|13|13|工商行政管理机关|工商行政管理机关|</v>
      </c>
    </row>
    <row r="3318" spans="1:13">
      <c r="A3318" s="10" t="s">
        <v>11196</v>
      </c>
      <c r="B3318" s="28" t="s">
        <v>4332</v>
      </c>
      <c r="C3318" s="28" t="s">
        <v>4333</v>
      </c>
      <c r="D3318" s="28" t="s">
        <v>11224</v>
      </c>
      <c r="E3318" s="28" t="s">
        <v>11225</v>
      </c>
      <c r="F3318" s="28" t="s">
        <v>11225</v>
      </c>
      <c r="G3318" s="28"/>
      <c r="H3318" s="28"/>
      <c r="I3318" s="28"/>
      <c r="J3318" s="28"/>
      <c r="K3318" s="28"/>
      <c r="L3318" s="28"/>
      <c r="M3318" s="24" t="str">
        <f>CONCATENATE("Preet|",VLOOKUP(C3318,数据标准!E:AF,28,FALSE),"|",TRIM(D3318),"|",TRIM(D3318),"|",E3318,"|",SUBSTITUTE(SUBSTITUTE(F3318,CHAR(10),""),CHAR(13),""),"|")</f>
        <v>Preet|CD000005|14|14|监察机关（包括军队监察机关）|监察机关（包括军队监察机关）|</v>
      </c>
    </row>
    <row r="3319" spans="1:13">
      <c r="A3319" s="10" t="s">
        <v>11196</v>
      </c>
      <c r="B3319" s="28" t="s">
        <v>4332</v>
      </c>
      <c r="C3319" s="28" t="s">
        <v>4333</v>
      </c>
      <c r="D3319" s="28" t="s">
        <v>11226</v>
      </c>
      <c r="E3319" s="28" t="s">
        <v>11227</v>
      </c>
      <c r="F3319" s="28" t="s">
        <v>11227</v>
      </c>
      <c r="G3319" s="28"/>
      <c r="H3319" s="28"/>
      <c r="I3319" s="28"/>
      <c r="J3319" s="28"/>
      <c r="K3319" s="28"/>
      <c r="L3319" s="28"/>
      <c r="M3319" s="24" t="str">
        <f>CONCATENATE("Preet|",VLOOKUP(C3319,数据标准!E:AF,28,FALSE),"|",TRIM(D3319),"|",TRIM(D3319),"|",E3319,"|",SUBSTITUTE(SUBSTITUTE(F3319,CHAR(10),""),CHAR(13),""),"|")</f>
        <v>Preet|CD000005|15|15|审计机关|审计机关|</v>
      </c>
    </row>
    <row r="3320" spans="1:13">
      <c r="A3320" s="10" t="s">
        <v>11196</v>
      </c>
      <c r="B3320" s="28" t="s">
        <v>4332</v>
      </c>
      <c r="C3320" s="28" t="s">
        <v>4333</v>
      </c>
      <c r="D3320" s="28" t="s">
        <v>11228</v>
      </c>
      <c r="E3320" s="28" t="s">
        <v>11229</v>
      </c>
      <c r="F3320" s="28" t="s">
        <v>11229</v>
      </c>
      <c r="G3320" s="28"/>
      <c r="H3320" s="28"/>
      <c r="I3320" s="28"/>
      <c r="J3320" s="28"/>
      <c r="K3320" s="28"/>
      <c r="L3320" s="28"/>
      <c r="M3320" s="24" t="str">
        <f>CONCATENATE("Preet|",VLOOKUP(C3320,数据标准!E:AF,28,FALSE),"|",TRIM(D3320),"|",TRIM(D3320),"|",E3320,"|",SUBSTITUTE(SUBSTITUTE(F3320,CHAR(10),""),CHAR(13),""),"|")</f>
        <v>Preet|CD000005|16|16|保险监督管理机关|保险监督管理机关|</v>
      </c>
    </row>
    <row r="3321" spans="1:13">
      <c r="A3321" s="10" t="s">
        <v>11196</v>
      </c>
      <c r="B3321" s="28" t="s">
        <v>4332</v>
      </c>
      <c r="C3321" s="28" t="s">
        <v>4333</v>
      </c>
      <c r="D3321" s="28" t="s">
        <v>11230</v>
      </c>
      <c r="E3321" s="28" t="s">
        <v>11231</v>
      </c>
      <c r="F3321" s="28" t="s">
        <v>11231</v>
      </c>
      <c r="G3321" s="28"/>
      <c r="H3321" s="28"/>
      <c r="I3321" s="28"/>
      <c r="J3321" s="28"/>
      <c r="K3321" s="28"/>
      <c r="L3321" s="28"/>
      <c r="M3321" s="24" t="str">
        <f>CONCATENATE("Preet|",VLOOKUP(C3321,数据标准!E:AF,28,FALSE),"|",TRIM(D3321),"|",TRIM(D3321),"|",E3321,"|",SUBSTITUTE(SUBSTITUTE(F3321,CHAR(10),""),CHAR(13),""),"|")</f>
        <v>Preet|CD000005|17|17|银行业监督管理机关|银行业监督管理机关|</v>
      </c>
    </row>
    <row r="3322" spans="1:13">
      <c r="A3322" s="10" t="s">
        <v>11196</v>
      </c>
      <c r="B3322" s="28" t="s">
        <v>4332</v>
      </c>
      <c r="C3322" s="28" t="s">
        <v>4333</v>
      </c>
      <c r="D3322" s="28" t="s">
        <v>11232</v>
      </c>
      <c r="E3322" s="28" t="s">
        <v>11233</v>
      </c>
      <c r="F3322" s="28" t="s">
        <v>11233</v>
      </c>
      <c r="G3322" s="28"/>
      <c r="H3322" s="28"/>
      <c r="I3322" s="28"/>
      <c r="J3322" s="28"/>
      <c r="K3322" s="28"/>
      <c r="L3322" s="28"/>
      <c r="M3322" s="24" t="str">
        <f>CONCATENATE("Preet|",VLOOKUP(C3322,数据标准!E:AF,28,FALSE),"|",TRIM(D3322),"|",TRIM(D3322),"|",E3322,"|",SUBSTITUTE(SUBSTITUTE(F3322,CHAR(10),""),CHAR(13),""),"|")</f>
        <v>Preet|CD000005|18|18|政府价格主管部门|政府价格主管部门|</v>
      </c>
    </row>
    <row r="3323" spans="1:13">
      <c r="A3323" s="10" t="s">
        <v>11196</v>
      </c>
      <c r="B3323" s="28" t="s">
        <v>4332</v>
      </c>
      <c r="C3323" s="28" t="s">
        <v>4333</v>
      </c>
      <c r="D3323" s="28" t="s">
        <v>11234</v>
      </c>
      <c r="E3323" s="28" t="s">
        <v>11235</v>
      </c>
      <c r="F3323" s="28" t="s">
        <v>11235</v>
      </c>
      <c r="G3323" s="28"/>
      <c r="H3323" s="28"/>
      <c r="I3323" s="28"/>
      <c r="J3323" s="28"/>
      <c r="K3323" s="28"/>
      <c r="L3323" s="28"/>
      <c r="M3323" s="24" t="str">
        <f>CONCATENATE("Preet|",VLOOKUP(C3323,数据标准!E:AF,28,FALSE),"|",TRIM(D3323),"|",TRIM(D3323),"|",E3323,"|",SUBSTITUTE(SUBSTITUTE(F3323,CHAR(10),""),CHAR(13),""),"|")</f>
        <v>Preet|CD000005|19|19|财政部门及其派出机构|财政部门及其派出机构|</v>
      </c>
    </row>
    <row r="3324" spans="1:13">
      <c r="A3324" s="10" t="s">
        <v>11196</v>
      </c>
      <c r="B3324" s="28" t="s">
        <v>4332</v>
      </c>
      <c r="C3324" s="28" t="s">
        <v>4333</v>
      </c>
      <c r="D3324" s="28" t="s">
        <v>11236</v>
      </c>
      <c r="E3324" s="28" t="s">
        <v>11237</v>
      </c>
      <c r="F3324" s="28" t="s">
        <v>11237</v>
      </c>
      <c r="G3324" s="28"/>
      <c r="H3324" s="28"/>
      <c r="I3324" s="28"/>
      <c r="J3324" s="28"/>
      <c r="K3324" s="28"/>
      <c r="L3324" s="28"/>
      <c r="M3324" s="24" t="str">
        <f>CONCATENATE("Preet|",VLOOKUP(C3324,数据标准!E:AF,28,FALSE),"|",TRIM(D3324),"|",TRIM(D3324),"|",E3324,"|",SUBSTITUTE(SUBSTITUTE(F3324,CHAR(10),""),CHAR(13),""),"|")</f>
        <v>Preet|CD000005|20|20|反垄断执法机构|反垄断执法机构|</v>
      </c>
    </row>
    <row r="3325" spans="1:13">
      <c r="A3325" s="10" t="s">
        <v>11196</v>
      </c>
      <c r="B3325" s="28" t="s">
        <v>4332</v>
      </c>
      <c r="C3325" s="28" t="s">
        <v>4333</v>
      </c>
      <c r="D3325" s="28" t="s">
        <v>11238</v>
      </c>
      <c r="E3325" s="28" t="s">
        <v>11239</v>
      </c>
      <c r="F3325" s="28" t="s">
        <v>11239</v>
      </c>
      <c r="G3325" s="28"/>
      <c r="H3325" s="28"/>
      <c r="I3325" s="28"/>
      <c r="J3325" s="28"/>
      <c r="K3325" s="28"/>
      <c r="L3325" s="28"/>
      <c r="M3325" s="24" t="str">
        <f>CONCATENATE("Preet|",VLOOKUP(C3325,数据标准!E:AF,28,FALSE),"|",TRIM(D3325),"|",TRIM(D3325),"|",E3325,"|",SUBSTITUTE(SUBSTITUTE(F3325,CHAR(10),""),CHAR(13),""),"|")</f>
        <v>Preet|CD000005|21|21|外汇管理机关|外汇管理机关|</v>
      </c>
    </row>
    <row r="3326" spans="1:13">
      <c r="A3326" s="10" t="s">
        <v>34</v>
      </c>
      <c r="B3326" s="28" t="s">
        <v>1226</v>
      </c>
      <c r="C3326" s="28" t="s">
        <v>1539</v>
      </c>
      <c r="D3326" s="28" t="s">
        <v>10958</v>
      </c>
      <c r="E3326" s="28" t="s">
        <v>9</v>
      </c>
      <c r="F3326" s="28" t="s">
        <v>11240</v>
      </c>
      <c r="G3326" s="28"/>
      <c r="H3326" s="28"/>
      <c r="I3326" s="28"/>
      <c r="J3326" s="28"/>
      <c r="K3326" s="28"/>
      <c r="L3326" s="28"/>
      <c r="M3326" s="24" t="str">
        <f>CONCATENATE("Preet|",VLOOKUP(C3326,数据标准!E:AF,28,FALSE),"|",TRIM(D3326),"|",TRIM(D3326),"|",E3326,"|",SUBSTITUTE(SUBSTITUTE(F3326,CHAR(10),""),CHAR(13),""),"|")</f>
        <v>Preet|IP600001|100|100|新增|机构为申请的新建机构|</v>
      </c>
    </row>
    <row r="3327" spans="1:13">
      <c r="A3327" s="10" t="s">
        <v>34</v>
      </c>
      <c r="B3327" s="28" t="s">
        <v>1226</v>
      </c>
      <c r="C3327" s="28" t="s">
        <v>1539</v>
      </c>
      <c r="D3327" s="28" t="s">
        <v>10970</v>
      </c>
      <c r="E3327" s="28" t="s">
        <v>11241</v>
      </c>
      <c r="F3327" s="28" t="s">
        <v>11242</v>
      </c>
      <c r="G3327" s="28"/>
      <c r="H3327" s="28"/>
      <c r="I3327" s="28"/>
      <c r="J3327" s="28"/>
      <c r="K3327" s="28"/>
      <c r="L3327" s="28"/>
      <c r="M3327" s="24" t="str">
        <f>CONCATENATE("Preet|",VLOOKUP(C3327,数据标准!E:AF,28,FALSE),"|",TRIM(D3327),"|",TRIM(D3327),"|",E3327,"|",SUBSTITUTE(SUBSTITUTE(F3327,CHAR(10),""),CHAR(13),""),"|")</f>
        <v>Preet|IP600001|200|200|变更|机构名称、地址等重要信息有所更改|</v>
      </c>
    </row>
    <row r="3328" spans="1:13">
      <c r="A3328" s="10" t="s">
        <v>34</v>
      </c>
      <c r="B3328" s="28" t="s">
        <v>1226</v>
      </c>
      <c r="C3328" s="28" t="s">
        <v>1539</v>
      </c>
      <c r="D3328" s="28" t="s">
        <v>11243</v>
      </c>
      <c r="E3328" s="28" t="s">
        <v>11244</v>
      </c>
      <c r="F3328" s="28" t="s">
        <v>11245</v>
      </c>
      <c r="G3328" s="28"/>
      <c r="H3328" s="28"/>
      <c r="I3328" s="28"/>
      <c r="J3328" s="28"/>
      <c r="K3328" s="28"/>
      <c r="L3328" s="28"/>
      <c r="M3328" s="24" t="str">
        <f>CONCATENATE("Preet|",VLOOKUP(C3328,数据标准!E:AF,28,FALSE),"|",TRIM(D3328),"|",TRIM(D3328),"|",E3328,"|",SUBSTITUTE(SUBSTITUTE(F3328,CHAR(10),""),CHAR(13),""),"|")</f>
        <v>Preet|IP600001|201|201|升格|机构管理层级向上进行变更|</v>
      </c>
    </row>
    <row r="3329" spans="1:13">
      <c r="A3329" s="10" t="s">
        <v>34</v>
      </c>
      <c r="B3329" s="28" t="s">
        <v>1226</v>
      </c>
      <c r="C3329" s="28" t="s">
        <v>1539</v>
      </c>
      <c r="D3329" s="28" t="s">
        <v>11246</v>
      </c>
      <c r="E3329" s="28" t="s">
        <v>11247</v>
      </c>
      <c r="F3329" s="28" t="s">
        <v>11248</v>
      </c>
      <c r="G3329" s="28"/>
      <c r="H3329" s="28"/>
      <c r="I3329" s="28"/>
      <c r="J3329" s="28"/>
      <c r="K3329" s="28"/>
      <c r="L3329" s="28"/>
      <c r="M3329" s="24" t="str">
        <f>CONCATENATE("Preet|",VLOOKUP(C3329,数据标准!E:AF,28,FALSE),"|",TRIM(D3329),"|",TRIM(D3329),"|",E3329,"|",SUBSTITUTE(SUBSTITUTE(F3329,CHAR(10),""),CHAR(13),""),"|")</f>
        <v>Preet|IP600001|202|202|降格|机构管理层级向下进行变更|</v>
      </c>
    </row>
    <row r="3330" spans="1:13">
      <c r="A3330" s="10" t="s">
        <v>34</v>
      </c>
      <c r="B3330" s="28" t="s">
        <v>1226</v>
      </c>
      <c r="C3330" s="28" t="s">
        <v>1539</v>
      </c>
      <c r="D3330" s="28" t="s">
        <v>11249</v>
      </c>
      <c r="E3330" s="28" t="s">
        <v>11250</v>
      </c>
      <c r="F3330" s="28" t="s">
        <v>11251</v>
      </c>
      <c r="G3330" s="28"/>
      <c r="H3330" s="28"/>
      <c r="I3330" s="28"/>
      <c r="J3330" s="28"/>
      <c r="K3330" s="28"/>
      <c r="L3330" s="28"/>
      <c r="M3330" s="24" t="str">
        <f>CONCATENATE("Preet|",VLOOKUP(C3330,数据标准!E:AF,28,FALSE),"|",TRIM(D3330),"|",TRIM(D3330),"|",E3330,"|",SUBSTITUTE(SUBSTITUTE(F3330,CHAR(10),""),CHAR(13),""),"|")</f>
        <v>Preet|IP600001|203|203|迁址|机构营业场所地址迁移|</v>
      </c>
    </row>
    <row r="3331" spans="1:13">
      <c r="A3331" s="10" t="s">
        <v>34</v>
      </c>
      <c r="B3331" s="28" t="s">
        <v>1226</v>
      </c>
      <c r="C3331" s="28" t="s">
        <v>1539</v>
      </c>
      <c r="D3331" s="28" t="s">
        <v>11252</v>
      </c>
      <c r="E3331" s="28" t="s">
        <v>11253</v>
      </c>
      <c r="F3331" s="28" t="s">
        <v>11254</v>
      </c>
      <c r="G3331" s="28"/>
      <c r="H3331" s="28"/>
      <c r="I3331" s="28"/>
      <c r="J3331" s="28"/>
      <c r="K3331" s="28"/>
      <c r="L3331" s="28"/>
      <c r="M3331" s="24" t="str">
        <f>CONCATENATE("Preet|",VLOOKUP(C3331,数据标准!E:AF,28,FALSE),"|",TRIM(D3331),"|",TRIM(D3331),"|",E3331,"|",SUBSTITUTE(SUBSTITUTE(F3331,CHAR(10),""),CHAR(13),""),"|")</f>
        <v>Preet|IP600001|204|204|更名|机构名称有所更改|</v>
      </c>
    </row>
    <row r="3332" spans="1:13">
      <c r="A3332" s="10" t="s">
        <v>34</v>
      </c>
      <c r="B3332" s="28" t="s">
        <v>1226</v>
      </c>
      <c r="C3332" s="28" t="s">
        <v>1539</v>
      </c>
      <c r="D3332" s="28" t="s">
        <v>11255</v>
      </c>
      <c r="E3332" s="28" t="s">
        <v>11256</v>
      </c>
      <c r="F3332" s="28" t="s">
        <v>11257</v>
      </c>
      <c r="G3332" s="28"/>
      <c r="H3332" s="28"/>
      <c r="I3332" s="28"/>
      <c r="J3332" s="28"/>
      <c r="K3332" s="28"/>
      <c r="L3332" s="28"/>
      <c r="M3332" s="24" t="str">
        <f>CONCATENATE("Preet|",VLOOKUP(C3332,数据标准!E:AF,28,FALSE),"|",TRIM(D3332),"|",TRIM(D3332),"|",E3332,"|",SUBSTITUTE(SUBSTITUTE(F3332,CHAR(10),""),CHAR(13),""),"|")</f>
        <v>Preet|IP600001|205|205|主管机构变更|上级管理层级机构有所更改|</v>
      </c>
    </row>
    <row r="3333" spans="1:13">
      <c r="A3333" s="10" t="s">
        <v>34</v>
      </c>
      <c r="B3333" s="28" t="s">
        <v>1226</v>
      </c>
      <c r="C3333" s="28" t="s">
        <v>1539</v>
      </c>
      <c r="D3333" s="28" t="s">
        <v>11258</v>
      </c>
      <c r="E3333" s="28" t="s">
        <v>11259</v>
      </c>
      <c r="F3333" s="28" t="s">
        <v>11260</v>
      </c>
      <c r="G3333" s="28"/>
      <c r="H3333" s="28"/>
      <c r="I3333" s="28"/>
      <c r="J3333" s="28"/>
      <c r="K3333" s="28"/>
      <c r="L3333" s="28"/>
      <c r="M3333" s="24" t="str">
        <f>CONCATENATE("Preet|",VLOOKUP(C3333,数据标准!E:AF,28,FALSE),"|",TRIM(D3333),"|",TRIM(D3333),"|",E3333,"|",SUBSTITUTE(SUBSTITUTE(F3333,CHAR(10),""),CHAR(13),""),"|")</f>
        <v>Preet|IP600001|299|299|其他变更|非以上变更情况|</v>
      </c>
    </row>
    <row r="3334" spans="1:13">
      <c r="A3334" s="10" t="s">
        <v>34</v>
      </c>
      <c r="B3334" s="28" t="s">
        <v>1226</v>
      </c>
      <c r="C3334" s="28" t="s">
        <v>1539</v>
      </c>
      <c r="D3334" s="28" t="s">
        <v>11261</v>
      </c>
      <c r="E3334" s="28" t="s">
        <v>11262</v>
      </c>
      <c r="F3334" s="28" t="s">
        <v>11263</v>
      </c>
      <c r="G3334" s="28"/>
      <c r="H3334" s="28"/>
      <c r="I3334" s="28"/>
      <c r="J3334" s="28"/>
      <c r="K3334" s="28"/>
      <c r="L3334" s="28"/>
      <c r="M3334" s="24" t="str">
        <f>CONCATENATE("Preet|",VLOOKUP(C3334,数据标准!E:AF,28,FALSE),"|",TRIM(D3334),"|",TRIM(D3334),"|",E3334,"|",SUBSTITUTE(SUBSTITUTE(F3334,CHAR(10),""),CHAR(13),""),"|")</f>
        <v>Preet|IP600001|300|300|撤销|机构已经撤销，不再使用|</v>
      </c>
    </row>
    <row r="3335" spans="1:13">
      <c r="A3335" s="10" t="s">
        <v>34</v>
      </c>
      <c r="B3335" s="28" t="s">
        <v>11264</v>
      </c>
      <c r="C3335" s="28" t="s">
        <v>576</v>
      </c>
      <c r="D3335" s="28" t="s">
        <v>10941</v>
      </c>
      <c r="E3335" s="28" t="s">
        <v>11131</v>
      </c>
      <c r="F3335" s="28" t="s">
        <v>11131</v>
      </c>
      <c r="G3335" s="28"/>
      <c r="H3335" s="28"/>
      <c r="I3335" s="28"/>
      <c r="J3335" s="28"/>
      <c r="K3335" s="28"/>
      <c r="L3335" s="28"/>
      <c r="M3335" s="24" t="str">
        <f>CONCATENATE("Preet|",VLOOKUP(C3335,数据标准!E:AF,28,FALSE),"|",TRIM(D3335),"|",TRIM(D3335),"|",E3335,"|",SUBSTITUTE(SUBSTITUTE(F3335,CHAR(10),""),CHAR(13),""),"|")</f>
        <v>Preet|IP300010|1|1|个人|个人|</v>
      </c>
    </row>
    <row r="3336" spans="1:13">
      <c r="A3336" s="10" t="s">
        <v>34</v>
      </c>
      <c r="B3336" s="28" t="s">
        <v>11264</v>
      </c>
      <c r="C3336" s="28" t="s">
        <v>576</v>
      </c>
      <c r="D3336" s="28" t="s">
        <v>10944</v>
      </c>
      <c r="E3336" s="28" t="s">
        <v>11265</v>
      </c>
      <c r="F3336" s="28" t="s">
        <v>11265</v>
      </c>
      <c r="G3336" s="28"/>
      <c r="H3336" s="28"/>
      <c r="I3336" s="28"/>
      <c r="J3336" s="28"/>
      <c r="K3336" s="28"/>
      <c r="L3336" s="28"/>
      <c r="M3336" s="24" t="str">
        <f>CONCATENATE("Preet|",VLOOKUP(C3336,数据标准!E:AF,28,FALSE),"|",TRIM(D3336),"|",TRIM(D3336),"|",E3336,"|",SUBSTITUTE(SUBSTITUTE(F3336,CHAR(10),""),CHAR(13),""),"|")</f>
        <v>Preet|IP300010|2|2|组织|组织|</v>
      </c>
    </row>
    <row r="3337" spans="1:13">
      <c r="A3337" s="10" t="s">
        <v>34</v>
      </c>
      <c r="B3337" s="28" t="s">
        <v>11266</v>
      </c>
      <c r="C3337" s="28" t="s">
        <v>619</v>
      </c>
      <c r="D3337" s="28" t="s">
        <v>10961</v>
      </c>
      <c r="E3337" s="28" t="s">
        <v>11267</v>
      </c>
      <c r="F3337" s="28" t="s">
        <v>11267</v>
      </c>
      <c r="G3337" s="28"/>
      <c r="H3337" s="28"/>
      <c r="I3337" s="28"/>
      <c r="J3337" s="28"/>
      <c r="K3337" s="28"/>
      <c r="L3337" s="28"/>
      <c r="M3337" s="24" t="str">
        <f>CONCATENATE("Preet|",VLOOKUP(C3337,数据标准!E:AF,28,FALSE),"|",TRIM(D3337),"|",TRIM(D3337),"|",E3337,"|",SUBSTITUTE(SUBSTITUTE(F3337,CHAR(10),""),CHAR(13),""),"|")</f>
        <v>Preet|IP300017|101|101|配偶|配偶|</v>
      </c>
    </row>
    <row r="3338" spans="1:13">
      <c r="A3338" s="10" t="s">
        <v>34</v>
      </c>
      <c r="B3338" s="28" t="s">
        <v>11266</v>
      </c>
      <c r="C3338" s="28" t="s">
        <v>619</v>
      </c>
      <c r="D3338" s="28" t="s">
        <v>10964</v>
      </c>
      <c r="E3338" s="28" t="s">
        <v>11268</v>
      </c>
      <c r="F3338" s="28" t="s">
        <v>11268</v>
      </c>
      <c r="G3338" s="28"/>
      <c r="H3338" s="28"/>
      <c r="I3338" s="28"/>
      <c r="J3338" s="28"/>
      <c r="K3338" s="28"/>
      <c r="L3338" s="28"/>
      <c r="M3338" s="24" t="str">
        <f>CONCATENATE("Preet|",VLOOKUP(C3338,数据标准!E:AF,28,FALSE),"|",TRIM(D3338),"|",TRIM(D3338),"|",E3338,"|",SUBSTITUTE(SUBSTITUTE(F3338,CHAR(10),""),CHAR(13),""),"|")</f>
        <v>Preet|IP300017|102|102|父母|父母|</v>
      </c>
    </row>
    <row r="3339" spans="1:13">
      <c r="A3339" s="10" t="s">
        <v>34</v>
      </c>
      <c r="B3339" s="28" t="s">
        <v>11266</v>
      </c>
      <c r="C3339" s="28" t="s">
        <v>619</v>
      </c>
      <c r="D3339" s="28" t="s">
        <v>10967</v>
      </c>
      <c r="E3339" s="28" t="s">
        <v>11269</v>
      </c>
      <c r="F3339" s="28" t="s">
        <v>11269</v>
      </c>
      <c r="G3339" s="28"/>
      <c r="H3339" s="28"/>
      <c r="I3339" s="28"/>
      <c r="J3339" s="28"/>
      <c r="K3339" s="28"/>
      <c r="L3339" s="28"/>
      <c r="M3339" s="24" t="str">
        <f>CONCATENATE("Preet|",VLOOKUP(C3339,数据标准!E:AF,28,FALSE),"|",TRIM(D3339),"|",TRIM(D3339),"|",E3339,"|",SUBSTITUTE(SUBSTITUTE(F3339,CHAR(10),""),CHAR(13),""),"|")</f>
        <v>Preet|IP300017|103|103|成年子女|成年子女|</v>
      </c>
    </row>
    <row r="3340" spans="1:13">
      <c r="A3340" s="10" t="s">
        <v>34</v>
      </c>
      <c r="B3340" s="28" t="s">
        <v>11266</v>
      </c>
      <c r="C3340" s="28" t="s">
        <v>619</v>
      </c>
      <c r="D3340" s="28" t="s">
        <v>11270</v>
      </c>
      <c r="E3340" s="28" t="s">
        <v>11271</v>
      </c>
      <c r="F3340" s="28" t="s">
        <v>11271</v>
      </c>
      <c r="G3340" s="28"/>
      <c r="H3340" s="28"/>
      <c r="I3340" s="28"/>
      <c r="J3340" s="28"/>
      <c r="K3340" s="28"/>
      <c r="L3340" s="28"/>
      <c r="M3340" s="24" t="str">
        <f>CONCATENATE("Preet|",VLOOKUP(C3340,数据标准!E:AF,28,FALSE),"|",TRIM(D3340),"|",TRIM(D3340),"|",E3340,"|",SUBSTITUTE(SUBSTITUTE(F3340,CHAR(10),""),CHAR(13),""),"|")</f>
        <v>Preet|IP300017|104|104|祖父母|祖父母|</v>
      </c>
    </row>
    <row r="3341" spans="1:13">
      <c r="A3341" s="10" t="s">
        <v>34</v>
      </c>
      <c r="B3341" s="28" t="s">
        <v>11266</v>
      </c>
      <c r="C3341" s="28" t="s">
        <v>619</v>
      </c>
      <c r="D3341" s="28" t="s">
        <v>11272</v>
      </c>
      <c r="E3341" s="28" t="s">
        <v>11273</v>
      </c>
      <c r="F3341" s="28" t="s">
        <v>11273</v>
      </c>
      <c r="G3341" s="28"/>
      <c r="H3341" s="28"/>
      <c r="I3341" s="28"/>
      <c r="J3341" s="28"/>
      <c r="K3341" s="28"/>
      <c r="L3341" s="28"/>
      <c r="M3341" s="24" t="str">
        <f>CONCATENATE("Preet|",VLOOKUP(C3341,数据标准!E:AF,28,FALSE),"|",TRIM(D3341),"|",TRIM(D3341),"|",E3341,"|",SUBSTITUTE(SUBSTITUTE(F3341,CHAR(10),""),CHAR(13),""),"|")</f>
        <v>Preet|IP300017|105|105|外祖父母|外祖父母|</v>
      </c>
    </row>
    <row r="3342" spans="1:13">
      <c r="A3342" s="10" t="s">
        <v>34</v>
      </c>
      <c r="B3342" s="28" t="s">
        <v>11266</v>
      </c>
      <c r="C3342" s="28" t="s">
        <v>619</v>
      </c>
      <c r="D3342" s="28" t="s">
        <v>11274</v>
      </c>
      <c r="E3342" s="28" t="s">
        <v>11275</v>
      </c>
      <c r="F3342" s="28" t="s">
        <v>11275</v>
      </c>
      <c r="G3342" s="28"/>
      <c r="H3342" s="28"/>
      <c r="I3342" s="28"/>
      <c r="J3342" s="28"/>
      <c r="K3342" s="28"/>
      <c r="L3342" s="28"/>
      <c r="M3342" s="24" t="str">
        <f>CONCATENATE("Preet|",VLOOKUP(C3342,数据标准!E:AF,28,FALSE),"|",TRIM(D3342),"|",TRIM(D3342),"|",E3342,"|",SUBSTITUTE(SUBSTITUTE(F3342,CHAR(10),""),CHAR(13),""),"|")</f>
        <v>Preet|IP300017|106|106|兄弟姐妹|兄弟姐妹|</v>
      </c>
    </row>
    <row r="3343" spans="1:13">
      <c r="A3343" s="10" t="s">
        <v>34</v>
      </c>
      <c r="B3343" s="28" t="s">
        <v>11266</v>
      </c>
      <c r="C3343" s="28" t="s">
        <v>619</v>
      </c>
      <c r="D3343" s="28" t="s">
        <v>11276</v>
      </c>
      <c r="E3343" s="28" t="s">
        <v>11277</v>
      </c>
      <c r="F3343" s="28" t="s">
        <v>11277</v>
      </c>
      <c r="G3343" s="28"/>
      <c r="H3343" s="28"/>
      <c r="I3343" s="28"/>
      <c r="J3343" s="28"/>
      <c r="K3343" s="28"/>
      <c r="L3343" s="28"/>
      <c r="M3343" s="24" t="str">
        <f>CONCATENATE("Preet|",VLOOKUP(C3343,数据标准!E:AF,28,FALSE),"|",TRIM(D3343),"|",TRIM(D3343),"|",E3343,"|",SUBSTITUTE(SUBSTITUTE(F3343,CHAR(10),""),CHAR(13),""),"|")</f>
        <v>Preet|IP300017|107|107|其他近亲属|其他近亲属|</v>
      </c>
    </row>
    <row r="3344" spans="1:13">
      <c r="A3344" s="10" t="s">
        <v>34</v>
      </c>
      <c r="B3344" s="28" t="s">
        <v>11266</v>
      </c>
      <c r="C3344" s="28" t="s">
        <v>619</v>
      </c>
      <c r="D3344" s="28" t="s">
        <v>11278</v>
      </c>
      <c r="E3344" s="28" t="s">
        <v>11279</v>
      </c>
      <c r="F3344" s="28" t="s">
        <v>11279</v>
      </c>
      <c r="G3344" s="28"/>
      <c r="H3344" s="28"/>
      <c r="I3344" s="28"/>
      <c r="J3344" s="28"/>
      <c r="K3344" s="28"/>
      <c r="L3344" s="28"/>
      <c r="M3344" s="24" t="str">
        <f>CONCATENATE("Preet|",VLOOKUP(C3344,数据标准!E:AF,28,FALSE),"|",TRIM(D3344),"|",TRIM(D3344),"|",E3344,"|",SUBSTITUTE(SUBSTITUTE(F3344,CHAR(10),""),CHAR(13),""),"|")</f>
        <v>Preet|IP300017|108|108|其他亲属、朋友|其他亲属、朋友|</v>
      </c>
    </row>
    <row r="3345" spans="1:13">
      <c r="A3345" s="10" t="s">
        <v>34</v>
      </c>
      <c r="B3345" s="28" t="s">
        <v>11266</v>
      </c>
      <c r="C3345" s="28" t="s">
        <v>619</v>
      </c>
      <c r="D3345" s="28" t="s">
        <v>11280</v>
      </c>
      <c r="E3345" s="28" t="s">
        <v>11281</v>
      </c>
      <c r="F3345" s="28" t="s">
        <v>11281</v>
      </c>
      <c r="G3345" s="28"/>
      <c r="H3345" s="28"/>
      <c r="I3345" s="28"/>
      <c r="J3345" s="28"/>
      <c r="K3345" s="28"/>
      <c r="L3345" s="28"/>
      <c r="M3345" s="24" t="str">
        <f>CONCATENATE("Preet|",VLOOKUP(C3345,数据标准!E:AF,28,FALSE),"|",TRIM(D3345),"|",TRIM(D3345),"|",E3345,"|",SUBSTITUTE(SUBSTITUTE(F3345,CHAR(10),""),CHAR(13),""),"|")</f>
        <v>Preet|IP300017|109|109|本人或父母所在单位|本人或父母所在单位|</v>
      </c>
    </row>
    <row r="3346" spans="1:13">
      <c r="A3346" s="10" t="s">
        <v>34</v>
      </c>
      <c r="B3346" s="28" t="s">
        <v>11266</v>
      </c>
      <c r="C3346" s="28" t="s">
        <v>619</v>
      </c>
      <c r="D3346" s="28" t="s">
        <v>11282</v>
      </c>
      <c r="E3346" s="28" t="s">
        <v>11283</v>
      </c>
      <c r="F3346" s="28" t="s">
        <v>11283</v>
      </c>
      <c r="G3346" s="28"/>
      <c r="H3346" s="28"/>
      <c r="I3346" s="28"/>
      <c r="J3346" s="28"/>
      <c r="K3346" s="28"/>
      <c r="L3346" s="28"/>
      <c r="M3346" s="24" t="str">
        <f>CONCATENATE("Preet|",VLOOKUP(C3346,数据标准!E:AF,28,FALSE),"|",TRIM(D3346),"|",TRIM(D3346),"|",E3346,"|",SUBSTITUTE(SUBSTITUTE(F3346,CHAR(10),""),CHAR(13),""),"|")</f>
        <v>Preet|IP300017|110|110|居/村民委员会|居/村民委员会|</v>
      </c>
    </row>
    <row r="3347" spans="1:13">
      <c r="A3347" s="10" t="s">
        <v>34</v>
      </c>
      <c r="B3347" s="28" t="s">
        <v>11266</v>
      </c>
      <c r="C3347" s="28" t="s">
        <v>619</v>
      </c>
      <c r="D3347" s="28" t="s">
        <v>11284</v>
      </c>
      <c r="E3347" s="28" t="s">
        <v>11285</v>
      </c>
      <c r="F3347" s="28" t="s">
        <v>11285</v>
      </c>
      <c r="G3347" s="28"/>
      <c r="H3347" s="28"/>
      <c r="I3347" s="28"/>
      <c r="J3347" s="28"/>
      <c r="K3347" s="28"/>
      <c r="L3347" s="28"/>
      <c r="M3347" s="24" t="str">
        <f>CONCATENATE("Preet|",VLOOKUP(C3347,数据标准!E:AF,28,FALSE),"|",TRIM(D3347),"|",TRIM(D3347),"|",E3347,"|",SUBSTITUTE(SUBSTITUTE(F3347,CHAR(10),""),CHAR(13),""),"|")</f>
        <v>Preet|IP300017|111|111|民政部门|民政部门|</v>
      </c>
    </row>
    <row r="3348" spans="1:13">
      <c r="A3348" s="10" t="s">
        <v>34</v>
      </c>
      <c r="B3348" s="28" t="s">
        <v>11266</v>
      </c>
      <c r="C3348" s="28" t="s">
        <v>619</v>
      </c>
      <c r="D3348" s="28" t="s">
        <v>11286</v>
      </c>
      <c r="E3348" s="28" t="s">
        <v>10757</v>
      </c>
      <c r="F3348" s="28" t="s">
        <v>10757</v>
      </c>
      <c r="G3348" s="28"/>
      <c r="H3348" s="28"/>
      <c r="I3348" s="28"/>
      <c r="J3348" s="28"/>
      <c r="K3348" s="28"/>
      <c r="L3348" s="28"/>
      <c r="M3348" s="24" t="str">
        <f>CONCATENATE("Preet|",VLOOKUP(C3348,数据标准!E:AF,28,FALSE),"|",TRIM(D3348),"|",TRIM(D3348),"|",E3348,"|",SUBSTITUTE(SUBSTITUTE(F3348,CHAR(10),""),CHAR(13),""),"|")</f>
        <v>Preet|IP300017|998|998|其它|其它|</v>
      </c>
    </row>
    <row r="3349" spans="1:13">
      <c r="A3349" s="10" t="s">
        <v>226</v>
      </c>
      <c r="B3349" s="28" t="s">
        <v>11287</v>
      </c>
      <c r="C3349" s="28" t="s">
        <v>4111</v>
      </c>
      <c r="D3349" s="28" t="s">
        <v>10958</v>
      </c>
      <c r="E3349" s="28" t="s">
        <v>11288</v>
      </c>
      <c r="F3349" s="28" t="s">
        <v>11288</v>
      </c>
      <c r="G3349" s="28"/>
      <c r="H3349" s="28"/>
      <c r="I3349" s="28"/>
      <c r="J3349" s="28"/>
      <c r="K3349" s="28"/>
      <c r="L3349" s="28"/>
      <c r="M3349" s="24" t="str">
        <f>CONCATENATE("Preet|",VLOOKUP(C3349,数据标准!E:AF,28,FALSE),"|",TRIM(D3349),"|",TRIM(D3349),"|",E3349,"|",SUBSTITUTE(SUBSTITUTE(F3349,CHAR(10),""),CHAR(13),""),"|")</f>
        <v>Preet|EV000013|100|100|个人客户事件|个人客户事件|</v>
      </c>
    </row>
    <row r="3350" spans="1:13">
      <c r="A3350" s="10" t="s">
        <v>226</v>
      </c>
      <c r="B3350" s="28" t="s">
        <v>11287</v>
      </c>
      <c r="C3350" s="28" t="s">
        <v>4111</v>
      </c>
      <c r="D3350" s="28" t="s">
        <v>10961</v>
      </c>
      <c r="E3350" s="28" t="s">
        <v>11289</v>
      </c>
      <c r="F3350" s="28" t="s">
        <v>11289</v>
      </c>
      <c r="G3350" s="28"/>
      <c r="H3350" s="28"/>
      <c r="I3350" s="28"/>
      <c r="J3350" s="28"/>
      <c r="K3350" s="28"/>
      <c r="L3350" s="28"/>
      <c r="M3350" s="24" t="str">
        <f>CONCATENATE("Preet|",VLOOKUP(C3350,数据标准!E:AF,28,FALSE),"|",TRIM(D3350),"|",TRIM(D3350),"|",E3350,"|",SUBSTITUTE(SUBSTITUTE(F3350,CHAR(10),""),CHAR(13),""),"|")</f>
        <v>Preet|EV000013|101|101|客户婚姻状态改变|客户婚姻状态改变|</v>
      </c>
    </row>
    <row r="3351" spans="1:13">
      <c r="A3351" s="10" t="s">
        <v>226</v>
      </c>
      <c r="B3351" s="28" t="s">
        <v>11287</v>
      </c>
      <c r="C3351" s="28" t="s">
        <v>4111</v>
      </c>
      <c r="D3351" s="28" t="s">
        <v>10964</v>
      </c>
      <c r="E3351" s="28" t="s">
        <v>11290</v>
      </c>
      <c r="F3351" s="28" t="s">
        <v>11290</v>
      </c>
      <c r="G3351" s="28"/>
      <c r="H3351" s="28"/>
      <c r="I3351" s="28"/>
      <c r="J3351" s="28"/>
      <c r="K3351" s="28"/>
      <c r="L3351" s="28"/>
      <c r="M3351" s="24" t="str">
        <f>CONCATENATE("Preet|",VLOOKUP(C3351,数据标准!E:AF,28,FALSE),"|",TRIM(D3351),"|",TRIM(D3351),"|",E3351,"|",SUBSTITUTE(SUBSTITUTE(F3351,CHAR(10),""),CHAR(13),""),"|")</f>
        <v>Preet|EV000013|102|102|客户出国|客户出国|</v>
      </c>
    </row>
    <row r="3352" spans="1:13">
      <c r="A3352" s="10" t="s">
        <v>226</v>
      </c>
      <c r="B3352" s="28" t="s">
        <v>11287</v>
      </c>
      <c r="C3352" s="28" t="s">
        <v>4111</v>
      </c>
      <c r="D3352" s="28" t="s">
        <v>10967</v>
      </c>
      <c r="E3352" s="28" t="s">
        <v>11291</v>
      </c>
      <c r="F3352" s="28" t="s">
        <v>11291</v>
      </c>
      <c r="G3352" s="28"/>
      <c r="H3352" s="28"/>
      <c r="I3352" s="28"/>
      <c r="J3352" s="28"/>
      <c r="K3352" s="28"/>
      <c r="L3352" s="28"/>
      <c r="M3352" s="24" t="str">
        <f>CONCATENATE("Preet|",VLOOKUP(C3352,数据标准!E:AF,28,FALSE),"|",TRIM(D3352),"|",TRIM(D3352),"|",E3352,"|",SUBSTITUTE(SUBSTITUTE(F3352,CHAR(10),""),CHAR(13),""),"|")</f>
        <v>Preet|EV000013|103|103|客户升迁|客户升迁|</v>
      </c>
    </row>
    <row r="3353" spans="1:13">
      <c r="A3353" s="10" t="s">
        <v>226</v>
      </c>
      <c r="B3353" s="28" t="s">
        <v>11287</v>
      </c>
      <c r="C3353" s="28" t="s">
        <v>4111</v>
      </c>
      <c r="D3353" s="28" t="s">
        <v>11270</v>
      </c>
      <c r="E3353" s="28" t="s">
        <v>11292</v>
      </c>
      <c r="F3353" s="28" t="s">
        <v>11292</v>
      </c>
      <c r="G3353" s="28"/>
      <c r="H3353" s="28"/>
      <c r="I3353" s="28"/>
      <c r="J3353" s="28"/>
      <c r="K3353" s="28"/>
      <c r="L3353" s="28"/>
      <c r="M3353" s="24" t="str">
        <f>CONCATENATE("Preet|",VLOOKUP(C3353,数据标准!E:AF,28,FALSE),"|",TRIM(D3353),"|",TRIM(D3353),"|",E3353,"|",SUBSTITUTE(SUBSTITUTE(F3353,CHAR(10),""),CHAR(13),""),"|")</f>
        <v>Preet|EV000013|104|104|客户换工作|客户换工作|</v>
      </c>
    </row>
    <row r="3354" spans="1:13">
      <c r="A3354" s="10" t="s">
        <v>226</v>
      </c>
      <c r="B3354" s="28" t="s">
        <v>11287</v>
      </c>
      <c r="C3354" s="28" t="s">
        <v>4111</v>
      </c>
      <c r="D3354" s="28" t="s">
        <v>11272</v>
      </c>
      <c r="E3354" s="28" t="s">
        <v>11293</v>
      </c>
      <c r="F3354" s="28" t="s">
        <v>11293</v>
      </c>
      <c r="G3354" s="28"/>
      <c r="H3354" s="28"/>
      <c r="I3354" s="28"/>
      <c r="J3354" s="28"/>
      <c r="K3354" s="28"/>
      <c r="L3354" s="28"/>
      <c r="M3354" s="24" t="str">
        <f>CONCATENATE("Preet|",VLOOKUP(C3354,数据标准!E:AF,28,FALSE),"|",TRIM(D3354),"|",TRIM(D3354),"|",E3354,"|",SUBSTITUTE(SUBSTITUTE(F3354,CHAR(10),""),CHAR(13),""),"|")</f>
        <v>Preet|EV000013|105|105|客户失业|客户失业|</v>
      </c>
    </row>
    <row r="3355" spans="1:13">
      <c r="A3355" s="10" t="s">
        <v>226</v>
      </c>
      <c r="B3355" s="28" t="s">
        <v>11287</v>
      </c>
      <c r="C3355" s="28" t="s">
        <v>4111</v>
      </c>
      <c r="D3355" s="28" t="s">
        <v>11294</v>
      </c>
      <c r="E3355" s="28" t="s">
        <v>11295</v>
      </c>
      <c r="F3355" s="28" t="s">
        <v>11295</v>
      </c>
      <c r="G3355" s="28"/>
      <c r="H3355" s="28"/>
      <c r="I3355" s="28"/>
      <c r="J3355" s="28"/>
      <c r="K3355" s="28"/>
      <c r="L3355" s="28"/>
      <c r="M3355" s="24" t="str">
        <f>CONCATENATE("Preet|",VLOOKUP(C3355,数据标准!E:AF,28,FALSE),"|",TRIM(D3355),"|",TRIM(D3355),"|",E3355,"|",SUBSTITUTE(SUBSTITUTE(F3355,CHAR(10),""),CHAR(13),""),"|")</f>
        <v>Preet|EV000013|199|199|个人其他|个人其他|</v>
      </c>
    </row>
    <row r="3356" spans="1:13">
      <c r="A3356" s="10" t="s">
        <v>226</v>
      </c>
      <c r="B3356" s="28" t="s">
        <v>11287</v>
      </c>
      <c r="C3356" s="28" t="s">
        <v>4111</v>
      </c>
      <c r="D3356" s="28" t="s">
        <v>10970</v>
      </c>
      <c r="E3356" s="28" t="s">
        <v>11296</v>
      </c>
      <c r="F3356" s="28" t="s">
        <v>11296</v>
      </c>
      <c r="G3356" s="28"/>
      <c r="H3356" s="28"/>
      <c r="I3356" s="28"/>
      <c r="J3356" s="28"/>
      <c r="K3356" s="28"/>
      <c r="L3356" s="28"/>
      <c r="M3356" s="24" t="str">
        <f>CONCATENATE("Preet|",VLOOKUP(C3356,数据标准!E:AF,28,FALSE),"|",TRIM(D3356),"|",TRIM(D3356),"|",E3356,"|",SUBSTITUTE(SUBSTITUTE(F3356,CHAR(10),""),CHAR(13),""),"|")</f>
        <v>Preet|EV000013|200|200|组织客户事件|组织客户事件|</v>
      </c>
    </row>
    <row r="3357" spans="1:13">
      <c r="A3357" s="10" t="s">
        <v>226</v>
      </c>
      <c r="B3357" s="28" t="s">
        <v>11287</v>
      </c>
      <c r="C3357" s="28" t="s">
        <v>4111</v>
      </c>
      <c r="D3357" s="28" t="s">
        <v>11243</v>
      </c>
      <c r="E3357" s="28" t="s">
        <v>11297</v>
      </c>
      <c r="F3357" s="28" t="s">
        <v>11297</v>
      </c>
      <c r="G3357" s="28"/>
      <c r="H3357" s="28"/>
      <c r="I3357" s="28"/>
      <c r="J3357" s="28"/>
      <c r="K3357" s="28"/>
      <c r="L3357" s="28"/>
      <c r="M3357" s="24" t="str">
        <f>CONCATENATE("Preet|",VLOOKUP(C3357,数据标准!E:AF,28,FALSE),"|",TRIM(D3357),"|",TRIM(D3357),"|",E3357,"|",SUBSTITUTE(SUBSTITUTE(F3357,CHAR(10),""),CHAR(13),""),"|")</f>
        <v>Preet|EV000013|201|201|企业最高领导层变化、患病或死亡等无法正常履行职责|企业最高领导层变化、患病或死亡等无法正常履行职责|</v>
      </c>
    </row>
    <row r="3358" spans="1:13">
      <c r="A3358" s="10" t="s">
        <v>226</v>
      </c>
      <c r="B3358" s="28" t="s">
        <v>11287</v>
      </c>
      <c r="C3358" s="28" t="s">
        <v>4111</v>
      </c>
      <c r="D3358" s="28" t="s">
        <v>11246</v>
      </c>
      <c r="E3358" s="28" t="s">
        <v>11298</v>
      </c>
      <c r="F3358" s="28" t="s">
        <v>11298</v>
      </c>
      <c r="G3358" s="28"/>
      <c r="H3358" s="28"/>
      <c r="I3358" s="28"/>
      <c r="J3358" s="28"/>
      <c r="K3358" s="28"/>
      <c r="L3358" s="28"/>
      <c r="M3358" s="24" t="str">
        <f>CONCATENATE("Preet|",VLOOKUP(C3358,数据标准!E:AF,28,FALSE),"|",TRIM(D3358),"|",TRIM(D3358),"|",E3358,"|",SUBSTITUTE(SUBSTITUTE(F3358,CHAR(10),""),CHAR(13),""),"|")</f>
        <v>Preet|EV000013|202|202|企业发生重大人事变动，以及10%以上的裁员|企业发生重大人事变动，以及10%以上的裁员|</v>
      </c>
    </row>
    <row r="3359" spans="1:13">
      <c r="A3359" s="10" t="s">
        <v>226</v>
      </c>
      <c r="B3359" s="28" t="s">
        <v>11287</v>
      </c>
      <c r="C3359" s="28" t="s">
        <v>4111</v>
      </c>
      <c r="D3359" s="28" t="s">
        <v>11249</v>
      </c>
      <c r="E3359" s="28" t="s">
        <v>11299</v>
      </c>
      <c r="F3359" s="28" t="s">
        <v>11299</v>
      </c>
      <c r="G3359" s="28"/>
      <c r="H3359" s="28"/>
      <c r="I3359" s="28"/>
      <c r="J3359" s="28"/>
      <c r="K3359" s="28"/>
      <c r="L3359" s="28"/>
      <c r="M3359" s="24" t="str">
        <f>CONCATENATE("Preet|",VLOOKUP(C3359,数据标准!E:AF,28,FALSE),"|",TRIM(D3359),"|",TRIM(D3359),"|",E3359,"|",SUBSTITUTE(SUBSTITUTE(F3359,CHAR(10),""),CHAR(13),""),"|")</f>
        <v>Preet|EV000013|203|203|企业管理体制变化、超过所有者权益15%以上的收购、兼并或投资信息|企业管理体制变化、超过所有者权益15%以上的收购、兼并或投资信息|</v>
      </c>
    </row>
    <row r="3360" spans="1:13">
      <c r="A3360" s="10" t="s">
        <v>226</v>
      </c>
      <c r="B3360" s="28" t="s">
        <v>11287</v>
      </c>
      <c r="C3360" s="28" t="s">
        <v>4111</v>
      </c>
      <c r="D3360" s="28" t="s">
        <v>11252</v>
      </c>
      <c r="E3360" s="28" t="s">
        <v>11300</v>
      </c>
      <c r="F3360" s="28" t="s">
        <v>11300</v>
      </c>
      <c r="G3360" s="28"/>
      <c r="H3360" s="28"/>
      <c r="I3360" s="28"/>
      <c r="J3360" s="28"/>
      <c r="K3360" s="28"/>
      <c r="L3360" s="28"/>
      <c r="M3360" s="24" t="str">
        <f>CONCATENATE("Preet|",VLOOKUP(C3360,数据标准!E:AF,28,FALSE),"|",TRIM(D3360),"|",TRIM(D3360),"|",E3360,"|",SUBSTITUTE(SUBSTITUTE(F3360,CHAR(10),""),CHAR(13),""),"|")</f>
        <v>Preet|EV000013|204|204|企业重大诉讼案件|企业重大诉讼案件|</v>
      </c>
    </row>
    <row r="3361" spans="1:13">
      <c r="A3361" s="10" t="s">
        <v>226</v>
      </c>
      <c r="B3361" s="28" t="s">
        <v>11287</v>
      </c>
      <c r="C3361" s="28" t="s">
        <v>4111</v>
      </c>
      <c r="D3361" s="28" t="s">
        <v>11255</v>
      </c>
      <c r="E3361" s="28" t="s">
        <v>11301</v>
      </c>
      <c r="F3361" s="28" t="s">
        <v>11301</v>
      </c>
      <c r="G3361" s="28"/>
      <c r="H3361" s="28"/>
      <c r="I3361" s="28"/>
      <c r="J3361" s="28"/>
      <c r="K3361" s="28"/>
      <c r="L3361" s="28"/>
      <c r="M3361" s="24" t="str">
        <f>CONCATENATE("Preet|",VLOOKUP(C3361,数据标准!E:AF,28,FALSE),"|",TRIM(D3361),"|",TRIM(D3361),"|",E3361,"|",SUBSTITUTE(SUBSTITUTE(F3361,CHAR(10),""),CHAR(13),""),"|")</f>
        <v>Preet|EV000013|205|205|企业报表严重不实或未能提供|企业报表严重不实或未能提供|</v>
      </c>
    </row>
    <row r="3362" spans="1:13">
      <c r="A3362" s="10" t="s">
        <v>226</v>
      </c>
      <c r="B3362" s="28" t="s">
        <v>11287</v>
      </c>
      <c r="C3362" s="28" t="s">
        <v>4111</v>
      </c>
      <c r="D3362" s="28" t="s">
        <v>11302</v>
      </c>
      <c r="E3362" s="28" t="s">
        <v>11303</v>
      </c>
      <c r="F3362" s="28" t="s">
        <v>11303</v>
      </c>
      <c r="G3362" s="28"/>
      <c r="H3362" s="28"/>
      <c r="I3362" s="28"/>
      <c r="J3362" s="28"/>
      <c r="K3362" s="28"/>
      <c r="L3362" s="28"/>
      <c r="M3362" s="24" t="str">
        <f>CONCATENATE("Preet|",VLOOKUP(C3362,数据标准!E:AF,28,FALSE),"|",TRIM(D3362),"|",TRIM(D3362),"|",E3362,"|",SUBSTITUTE(SUBSTITUTE(F3362,CHAR(10),""),CHAR(13),""),"|")</f>
        <v>Preet|EV000013|206|206|企业申请贷款展期或借新还旧等|企业申请贷款展期或借新还旧等|</v>
      </c>
    </row>
    <row r="3363" spans="1:13">
      <c r="A3363" s="10" t="s">
        <v>226</v>
      </c>
      <c r="B3363" s="28" t="s">
        <v>11287</v>
      </c>
      <c r="C3363" s="28" t="s">
        <v>4111</v>
      </c>
      <c r="D3363" s="28" t="s">
        <v>11304</v>
      </c>
      <c r="E3363" s="28" t="s">
        <v>11305</v>
      </c>
      <c r="F3363" s="28" t="s">
        <v>11305</v>
      </c>
      <c r="G3363" s="28"/>
      <c r="H3363" s="28"/>
      <c r="I3363" s="28"/>
      <c r="J3363" s="28"/>
      <c r="K3363" s="28"/>
      <c r="L3363" s="28"/>
      <c r="M3363" s="24" t="str">
        <f>CONCATENATE("Preet|",VLOOKUP(C3363,数据标准!E:AF,28,FALSE),"|",TRIM(D3363),"|",TRIM(D3363),"|",E3363,"|",SUBSTITUTE(SUBSTITUTE(F3363,CHAR(10),""),CHAR(13),""),"|")</f>
        <v>Preet|EV000013|207|207|贷款抵、质押物的价值发生巨大变化，或我行对抵押物失去控制|贷款抵、质押物的价值发生巨大变化，或我行对抵押物失去控制|</v>
      </c>
    </row>
    <row r="3364" spans="1:13">
      <c r="A3364" s="10" t="s">
        <v>226</v>
      </c>
      <c r="B3364" s="28" t="s">
        <v>11287</v>
      </c>
      <c r="C3364" s="28" t="s">
        <v>4111</v>
      </c>
      <c r="D3364" s="28" t="s">
        <v>11306</v>
      </c>
      <c r="E3364" s="28" t="s">
        <v>11307</v>
      </c>
      <c r="F3364" s="28" t="s">
        <v>11307</v>
      </c>
      <c r="G3364" s="28"/>
      <c r="H3364" s="28"/>
      <c r="I3364" s="28"/>
      <c r="J3364" s="28"/>
      <c r="K3364" s="28"/>
      <c r="L3364" s="28"/>
      <c r="M3364" s="24" t="str">
        <f>CONCATENATE("Preet|",VLOOKUP(C3364,数据标准!E:AF,28,FALSE),"|",TRIM(D3364),"|",TRIM(D3364),"|",E3364,"|",SUBSTITUTE(SUBSTITUTE(F3364,CHAR(10),""),CHAR(13),""),"|")</f>
        <v>Preet|EV000013|208|208|担保人发生重大事件、如管理层变动，财务状况恶化等|担保人发生重大事件、如管理层变动，财务状况恶化等|</v>
      </c>
    </row>
    <row r="3365" spans="1:13">
      <c r="A3365" s="10" t="s">
        <v>226</v>
      </c>
      <c r="B3365" s="28" t="s">
        <v>11287</v>
      </c>
      <c r="C3365" s="28" t="s">
        <v>4111</v>
      </c>
      <c r="D3365" s="28" t="s">
        <v>11308</v>
      </c>
      <c r="E3365" s="28" t="s">
        <v>11309</v>
      </c>
      <c r="F3365" s="28" t="s">
        <v>11309</v>
      </c>
      <c r="G3365" s="28"/>
      <c r="H3365" s="28"/>
      <c r="I3365" s="28"/>
      <c r="J3365" s="28"/>
      <c r="K3365" s="28"/>
      <c r="L3365" s="28"/>
      <c r="M3365" s="24" t="str">
        <f>CONCATENATE("Preet|",VLOOKUP(C3365,数据标准!E:AF,28,FALSE),"|",TRIM(D3365),"|",TRIM(D3365),"|",E3365,"|",SUBSTITUTE(SUBSTITUTE(F3365,CHAR(10),""),CHAR(13),""),"|")</f>
        <v>Preet|EV000013|209|209|宏观经济、市场、行业等外部环境发生巨大变化|宏观经济、市场、行业等外部环境发生巨大变化|</v>
      </c>
    </row>
    <row r="3366" spans="1:13">
      <c r="A3366" s="10" t="s">
        <v>226</v>
      </c>
      <c r="B3366" s="28" t="s">
        <v>11287</v>
      </c>
      <c r="C3366" s="28" t="s">
        <v>4111</v>
      </c>
      <c r="D3366" s="28" t="s">
        <v>11258</v>
      </c>
      <c r="E3366" s="28" t="s">
        <v>11310</v>
      </c>
      <c r="F3366" s="28" t="s">
        <v>11310</v>
      </c>
      <c r="G3366" s="28"/>
      <c r="H3366" s="28"/>
      <c r="I3366" s="28"/>
      <c r="J3366" s="28"/>
      <c r="K3366" s="28"/>
      <c r="L3366" s="28"/>
      <c r="M3366" s="24" t="str">
        <f>CONCATENATE("Preet|",VLOOKUP(C3366,数据标准!E:AF,28,FALSE),"|",TRIM(D3366),"|",TRIM(D3366),"|",E3366,"|",SUBSTITUTE(SUBSTITUTE(F3366,CHAR(10),""),CHAR(13),""),"|")</f>
        <v>Preet|EV000013|299|299|其他有可能对贷款归还造成重大影响的信息|其他有可能对贷款归还造成重大影响的信息|</v>
      </c>
    </row>
    <row r="3367" spans="1:13">
      <c r="A3367" s="10" t="s">
        <v>226</v>
      </c>
      <c r="B3367" s="28" t="s">
        <v>11287</v>
      </c>
      <c r="C3367" s="28" t="s">
        <v>4111</v>
      </c>
      <c r="D3367" s="28" t="s">
        <v>4991</v>
      </c>
      <c r="E3367" s="30" t="s">
        <v>11311</v>
      </c>
      <c r="F3367" s="30" t="s">
        <v>11312</v>
      </c>
      <c r="G3367" s="28"/>
      <c r="H3367" s="28"/>
      <c r="I3367" s="28"/>
      <c r="J3367" s="28" t="s">
        <v>9</v>
      </c>
      <c r="K3367" s="28"/>
      <c r="L3367" s="28"/>
      <c r="M3367" s="24" t="str">
        <f>CONCATENATE("Preet|",VLOOKUP(C3367,数据标准!E:AF,28,FALSE),"|",TRIM(D3367),"|",TRIM(D3367),"|",E3367,"|",SUBSTITUTE(SUBSTITUTE(F3367,CHAR(10),""),CHAR(13),""),"|")</f>
        <v>Preet|EV000013|300|300|关联人关联关系变更|记录关联人关联关系的变更信息，包括变更前关联关系类型和变更后关联关系类型|</v>
      </c>
    </row>
    <row r="3368" spans="1:13">
      <c r="A3368" s="10" t="s">
        <v>34</v>
      </c>
      <c r="B3368" s="28" t="s">
        <v>11313</v>
      </c>
      <c r="C3368" s="28" t="s">
        <v>1092</v>
      </c>
      <c r="D3368" s="28" t="s">
        <v>11314</v>
      </c>
      <c r="E3368" s="28" t="s">
        <v>11314</v>
      </c>
      <c r="F3368" s="28"/>
      <c r="G3368" s="28"/>
      <c r="H3368" s="28"/>
      <c r="I3368" s="28"/>
      <c r="J3368" s="28"/>
      <c r="K3368" s="28"/>
      <c r="L3368" s="28"/>
      <c r="M3368" s="24" t="str">
        <f>CONCATENATE("Preet|",VLOOKUP(C3368,数据标准!E:AF,28,FALSE),"|",TRIM(D3368),"|",TRIM(D3368),"|",E3368,"|",SUBSTITUTE(SUBSTITUTE(F3368,CHAR(10),""),CHAR(13),""),"|")</f>
        <v>Preet|IP500014|AAA|AAA|AAA||</v>
      </c>
    </row>
    <row r="3369" spans="1:13">
      <c r="A3369" s="10" t="s">
        <v>34</v>
      </c>
      <c r="B3369" s="28" t="s">
        <v>11313</v>
      </c>
      <c r="C3369" s="28" t="s">
        <v>1092</v>
      </c>
      <c r="D3369" s="28" t="s">
        <v>11315</v>
      </c>
      <c r="E3369" s="28" t="s">
        <v>11315</v>
      </c>
      <c r="F3369" s="28"/>
      <c r="G3369" s="28"/>
      <c r="H3369" s="28"/>
      <c r="I3369" s="28"/>
      <c r="J3369" s="28"/>
      <c r="K3369" s="28"/>
      <c r="L3369" s="28"/>
      <c r="M3369" s="24" t="str">
        <f>CONCATENATE("Preet|",VLOOKUP(C3369,数据标准!E:AF,28,FALSE),"|",TRIM(D3369),"|",TRIM(D3369),"|",E3369,"|",SUBSTITUTE(SUBSTITUTE(F3369,CHAR(10),""),CHAR(13),""),"|")</f>
        <v>Preet|IP500014|AA|AA|AA||</v>
      </c>
    </row>
    <row r="3370" spans="1:13">
      <c r="A3370" s="10" t="s">
        <v>34</v>
      </c>
      <c r="B3370" s="28" t="s">
        <v>11313</v>
      </c>
      <c r="C3370" s="28" t="s">
        <v>1092</v>
      </c>
      <c r="D3370" s="28" t="s">
        <v>6051</v>
      </c>
      <c r="E3370" s="28" t="s">
        <v>6051</v>
      </c>
      <c r="F3370" s="28"/>
      <c r="G3370" s="28"/>
      <c r="H3370" s="28"/>
      <c r="I3370" s="28"/>
      <c r="J3370" s="28"/>
      <c r="K3370" s="28"/>
      <c r="L3370" s="28"/>
      <c r="M3370" s="24" t="str">
        <f>CONCATENATE("Preet|",VLOOKUP(C3370,数据标准!E:AF,28,FALSE),"|",TRIM(D3370),"|",TRIM(D3370),"|",E3370,"|",SUBSTITUTE(SUBSTITUTE(F3370,CHAR(10),""),CHAR(13),""),"|")</f>
        <v>Preet|IP500014|A|A|A||</v>
      </c>
    </row>
    <row r="3371" spans="1:13">
      <c r="A3371" s="10" t="s">
        <v>34</v>
      </c>
      <c r="B3371" s="28" t="s">
        <v>11313</v>
      </c>
      <c r="C3371" s="28" t="s">
        <v>1092</v>
      </c>
      <c r="D3371" s="28" t="s">
        <v>11316</v>
      </c>
      <c r="E3371" s="28" t="s">
        <v>11316</v>
      </c>
      <c r="F3371" s="28"/>
      <c r="G3371" s="28"/>
      <c r="H3371" s="28"/>
      <c r="I3371" s="28"/>
      <c r="J3371" s="28"/>
      <c r="K3371" s="28"/>
      <c r="L3371" s="28"/>
      <c r="M3371" s="24" t="str">
        <f>CONCATENATE("Preet|",VLOOKUP(C3371,数据标准!E:AF,28,FALSE),"|",TRIM(D3371),"|",TRIM(D3371),"|",E3371,"|",SUBSTITUTE(SUBSTITUTE(F3371,CHAR(10),""),CHAR(13),""),"|")</f>
        <v>Preet|IP500014|BBB|BBB|BBB||</v>
      </c>
    </row>
    <row r="3372" spans="1:13">
      <c r="A3372" s="10" t="s">
        <v>34</v>
      </c>
      <c r="B3372" s="28" t="s">
        <v>11313</v>
      </c>
      <c r="C3372" s="28" t="s">
        <v>1092</v>
      </c>
      <c r="D3372" s="28" t="s">
        <v>4525</v>
      </c>
      <c r="E3372" s="28" t="s">
        <v>4525</v>
      </c>
      <c r="F3372" s="28"/>
      <c r="G3372" s="28"/>
      <c r="H3372" s="28"/>
      <c r="I3372" s="28"/>
      <c r="J3372" s="28"/>
      <c r="K3372" s="28"/>
      <c r="L3372" s="28"/>
      <c r="M3372" s="24" t="str">
        <f>CONCATENATE("Preet|",VLOOKUP(C3372,数据标准!E:AF,28,FALSE),"|",TRIM(D3372),"|",TRIM(D3372),"|",E3372,"|",SUBSTITUTE(SUBSTITUTE(F3372,CHAR(10),""),CHAR(13),""),"|")</f>
        <v>Preet|IP500014|BB|BB|BB||</v>
      </c>
    </row>
    <row r="3373" spans="1:13">
      <c r="A3373" s="10" t="s">
        <v>34</v>
      </c>
      <c r="B3373" s="28" t="s">
        <v>11313</v>
      </c>
      <c r="C3373" s="28" t="s">
        <v>1092</v>
      </c>
      <c r="D3373" s="28" t="s">
        <v>6249</v>
      </c>
      <c r="E3373" s="28" t="s">
        <v>6249</v>
      </c>
      <c r="F3373" s="28"/>
      <c r="G3373" s="28"/>
      <c r="H3373" s="28"/>
      <c r="I3373" s="28"/>
      <c r="J3373" s="28"/>
      <c r="K3373" s="28"/>
      <c r="L3373" s="28"/>
      <c r="M3373" s="24" t="str">
        <f>CONCATENATE("Preet|",VLOOKUP(C3373,数据标准!E:AF,28,FALSE),"|",TRIM(D3373),"|",TRIM(D3373),"|",E3373,"|",SUBSTITUTE(SUBSTITUTE(F3373,CHAR(10),""),CHAR(13),""),"|")</f>
        <v>Preet|IP500014|B|B|B||</v>
      </c>
    </row>
    <row r="3374" spans="1:13">
      <c r="A3374" s="10" t="s">
        <v>34</v>
      </c>
      <c r="B3374" s="28" t="s">
        <v>11313</v>
      </c>
      <c r="C3374" s="28" t="s">
        <v>1092</v>
      </c>
      <c r="D3374" s="28" t="s">
        <v>11317</v>
      </c>
      <c r="E3374" s="28" t="s">
        <v>11317</v>
      </c>
      <c r="F3374" s="28"/>
      <c r="G3374" s="28"/>
      <c r="H3374" s="28"/>
      <c r="I3374" s="28"/>
      <c r="J3374" s="28"/>
      <c r="K3374" s="28"/>
      <c r="L3374" s="28"/>
      <c r="M3374" s="24" t="str">
        <f>CONCATENATE("Preet|",VLOOKUP(C3374,数据标准!E:AF,28,FALSE),"|",TRIM(D3374),"|",TRIM(D3374),"|",E3374,"|",SUBSTITUTE(SUBSTITUTE(F3374,CHAR(10),""),CHAR(13),""),"|")</f>
        <v>Preet|IP500014|CCC|CCC|CCC||</v>
      </c>
    </row>
    <row r="3375" spans="1:13">
      <c r="A3375" s="10" t="s">
        <v>34</v>
      </c>
      <c r="B3375" s="28" t="s">
        <v>11313</v>
      </c>
      <c r="C3375" s="28" t="s">
        <v>1092</v>
      </c>
      <c r="D3375" s="28" t="s">
        <v>4727</v>
      </c>
      <c r="E3375" s="28" t="s">
        <v>4727</v>
      </c>
      <c r="F3375" s="28"/>
      <c r="G3375" s="28"/>
      <c r="H3375" s="28"/>
      <c r="I3375" s="28"/>
      <c r="J3375" s="28"/>
      <c r="K3375" s="28"/>
      <c r="L3375" s="28"/>
      <c r="M3375" s="24" t="str">
        <f>CONCATENATE("Preet|",VLOOKUP(C3375,数据标准!E:AF,28,FALSE),"|",TRIM(D3375),"|",TRIM(D3375),"|",E3375,"|",SUBSTITUTE(SUBSTITUTE(F3375,CHAR(10),""),CHAR(13),""),"|")</f>
        <v>Preet|IP500014|CC|CC|CC||</v>
      </c>
    </row>
    <row r="3376" spans="1:13">
      <c r="A3376" s="10" t="s">
        <v>34</v>
      </c>
      <c r="B3376" s="28" t="s">
        <v>11313</v>
      </c>
      <c r="C3376" s="28" t="s">
        <v>1092</v>
      </c>
      <c r="D3376" s="28" t="s">
        <v>6355</v>
      </c>
      <c r="E3376" s="28" t="s">
        <v>6355</v>
      </c>
      <c r="F3376" s="28"/>
      <c r="G3376" s="28"/>
      <c r="H3376" s="28"/>
      <c r="I3376" s="28"/>
      <c r="J3376" s="28"/>
      <c r="K3376" s="28"/>
      <c r="L3376" s="28"/>
      <c r="M3376" s="24" t="str">
        <f>CONCATENATE("Preet|",VLOOKUP(C3376,数据标准!E:AF,28,FALSE),"|",TRIM(D3376),"|",TRIM(D3376),"|",E3376,"|",SUBSTITUTE(SUBSTITUTE(F3376,CHAR(10),""),CHAR(13),""),"|")</f>
        <v>Preet|IP500014|C|C|C||</v>
      </c>
    </row>
    <row r="3377" spans="1:13">
      <c r="A3377" s="10" t="s">
        <v>34</v>
      </c>
      <c r="B3377" s="28" t="s">
        <v>11313</v>
      </c>
      <c r="C3377" s="28" t="s">
        <v>1092</v>
      </c>
      <c r="D3377" s="28" t="s">
        <v>7887</v>
      </c>
      <c r="E3377" s="28" t="s">
        <v>7887</v>
      </c>
      <c r="F3377" s="28"/>
      <c r="G3377" s="28"/>
      <c r="H3377" s="28"/>
      <c r="I3377" s="28"/>
      <c r="J3377" s="28"/>
      <c r="K3377" s="28"/>
      <c r="L3377" s="28"/>
      <c r="M3377" s="24" t="str">
        <f>CONCATENATE("Preet|",VLOOKUP(C3377,数据标准!E:AF,28,FALSE),"|",TRIM(D3377),"|",TRIM(D3377),"|",E3377,"|",SUBSTITUTE(SUBSTITUTE(F3377,CHAR(10),""),CHAR(13),""),"|")</f>
        <v>Preet|IP500014|D|D|D||</v>
      </c>
    </row>
    <row r="3378" spans="1:13">
      <c r="A3378" s="10" t="s">
        <v>34</v>
      </c>
      <c r="B3378" s="28" t="s">
        <v>11318</v>
      </c>
      <c r="C3378" s="28" t="s">
        <v>997</v>
      </c>
      <c r="D3378" s="28" t="s">
        <v>10958</v>
      </c>
      <c r="E3378" s="28" t="s">
        <v>53</v>
      </c>
      <c r="F3378" s="28" t="s">
        <v>53</v>
      </c>
      <c r="G3378" s="28"/>
      <c r="H3378" s="28"/>
      <c r="I3378" s="28"/>
      <c r="J3378" s="28"/>
      <c r="K3378" s="28"/>
      <c r="L3378" s="28"/>
      <c r="M3378" s="24" t="str">
        <f>CONCATENATE("Preet|",VLOOKUP(C3378,数据标准!E:AF,28,FALSE),"|",TRIM(D3378),"|",TRIM(D3378),"|",E3378,"|",SUBSTITUTE(SUBSTITUTE(F3378,CHAR(10),""),CHAR(13),""),"|")</f>
        <v>Preet|IP400043|100|100|个人客户|个人客户|</v>
      </c>
    </row>
    <row r="3379" spans="1:13">
      <c r="A3379" s="10" t="s">
        <v>34</v>
      </c>
      <c r="B3379" s="28" t="s">
        <v>11318</v>
      </c>
      <c r="C3379" s="28" t="s">
        <v>997</v>
      </c>
      <c r="D3379" s="28" t="s">
        <v>10961</v>
      </c>
      <c r="E3379" s="28" t="s">
        <v>1007</v>
      </c>
      <c r="F3379" s="28" t="s">
        <v>1007</v>
      </c>
      <c r="G3379" s="28"/>
      <c r="H3379" s="28"/>
      <c r="I3379" s="28"/>
      <c r="J3379" s="28"/>
      <c r="K3379" s="28"/>
      <c r="L3379" s="28"/>
      <c r="M3379" s="24" t="str">
        <f>CONCATENATE("Preet|",VLOOKUP(C3379,数据标准!E:AF,28,FALSE),"|",TRIM(D3379),"|",TRIM(D3379),"|",E3379,"|",SUBSTITUTE(SUBSTITUTE(F3379,CHAR(10),""),CHAR(13),""),"|")</f>
        <v>Preet|IP400043|101|101|信用卡客户等级|信用卡客户等级|</v>
      </c>
    </row>
    <row r="3380" spans="1:13">
      <c r="A3380" s="10" t="s">
        <v>34</v>
      </c>
      <c r="B3380" s="28" t="s">
        <v>11318</v>
      </c>
      <c r="C3380" s="28" t="s">
        <v>997</v>
      </c>
      <c r="D3380" s="28" t="s">
        <v>10964</v>
      </c>
      <c r="E3380" s="28" t="s">
        <v>11319</v>
      </c>
      <c r="F3380" s="28" t="s">
        <v>11319</v>
      </c>
      <c r="G3380" s="28"/>
      <c r="H3380" s="28"/>
      <c r="I3380" s="28"/>
      <c r="J3380" s="28"/>
      <c r="K3380" s="28"/>
      <c r="L3380" s="28"/>
      <c r="M3380" s="24" t="str">
        <f>CONCATENATE("Preet|",VLOOKUP(C3380,数据标准!E:AF,28,FALSE),"|",TRIM(D3380),"|",TRIM(D3380),"|",E3380,"|",SUBSTITUTE(SUBSTITUTE(F3380,CHAR(10),""),CHAR(13),""),"|")</f>
        <v>Preet|IP400043|102|102|私人银行客户等级|私人银行客户等级|</v>
      </c>
    </row>
    <row r="3381" spans="1:13">
      <c r="A3381" s="10" t="s">
        <v>34</v>
      </c>
      <c r="B3381" s="28" t="s">
        <v>11318</v>
      </c>
      <c r="C3381" s="28" t="s">
        <v>997</v>
      </c>
      <c r="D3381" s="28" t="s">
        <v>10967</v>
      </c>
      <c r="E3381" s="28" t="s">
        <v>1013</v>
      </c>
      <c r="F3381" s="28" t="s">
        <v>1013</v>
      </c>
      <c r="G3381" s="28"/>
      <c r="H3381" s="28"/>
      <c r="I3381" s="28"/>
      <c r="J3381" s="28"/>
      <c r="K3381" s="28"/>
      <c r="L3381" s="28"/>
      <c r="M3381" s="24" t="str">
        <f>CONCATENATE("Preet|",VLOOKUP(C3381,数据标准!E:AF,28,FALSE),"|",TRIM(D3381),"|",TRIM(D3381),"|",E3381,"|",SUBSTITUTE(SUBSTITUTE(F3381,CHAR(10),""),CHAR(13),""),"|")</f>
        <v>Preet|IP400043|103|103|客户资产等级|客户资产等级|</v>
      </c>
    </row>
    <row r="3382" spans="1:13">
      <c r="A3382" s="10" t="s">
        <v>34</v>
      </c>
      <c r="B3382" s="28" t="s">
        <v>11318</v>
      </c>
      <c r="C3382" s="28" t="s">
        <v>997</v>
      </c>
      <c r="D3382" s="28" t="s">
        <v>11270</v>
      </c>
      <c r="E3382" s="28" t="s">
        <v>1018</v>
      </c>
      <c r="F3382" s="28" t="s">
        <v>1018</v>
      </c>
      <c r="G3382" s="28"/>
      <c r="H3382" s="28"/>
      <c r="I3382" s="28"/>
      <c r="J3382" s="28"/>
      <c r="K3382" s="28"/>
      <c r="L3382" s="28"/>
      <c r="M3382" s="24" t="str">
        <f>CONCATENATE("Preet|",VLOOKUP(C3382,数据标准!E:AF,28,FALSE),"|",TRIM(D3382),"|",TRIM(D3382),"|",E3382,"|",SUBSTITUTE(SUBSTITUTE(F3382,CHAR(10),""),CHAR(13),""),"|")</f>
        <v>Preet|IP400043|104|104|借记卡客户等级|借记卡客户等级|</v>
      </c>
    </row>
    <row r="3383" spans="1:13">
      <c r="A3383" s="10" t="s">
        <v>34</v>
      </c>
      <c r="B3383" s="28" t="s">
        <v>11318</v>
      </c>
      <c r="C3383" s="28" t="s">
        <v>997</v>
      </c>
      <c r="D3383" s="28" t="s">
        <v>10970</v>
      </c>
      <c r="E3383" s="28" t="s">
        <v>11320</v>
      </c>
      <c r="F3383" s="28" t="s">
        <v>11320</v>
      </c>
      <c r="G3383" s="28"/>
      <c r="H3383" s="28"/>
      <c r="I3383" s="28"/>
      <c r="J3383" s="28"/>
      <c r="K3383" s="28"/>
      <c r="L3383" s="28"/>
      <c r="M3383" s="24" t="str">
        <f>CONCATENATE("Preet|",VLOOKUP(C3383,数据标准!E:AF,28,FALSE),"|",TRIM(D3383),"|",TRIM(D3383),"|",E3383,"|",SUBSTITUTE(SUBSTITUTE(F3383,CHAR(10),""),CHAR(13),""),"|")</f>
        <v>Preet|IP400043|200|200|组织客户|组织客户|</v>
      </c>
    </row>
    <row r="3384" spans="1:13">
      <c r="A3384" s="10" t="s">
        <v>34</v>
      </c>
      <c r="B3384" s="28" t="s">
        <v>11318</v>
      </c>
      <c r="C3384" s="28" t="s">
        <v>997</v>
      </c>
      <c r="D3384" s="28" t="s">
        <v>11246</v>
      </c>
      <c r="E3384" s="28" t="s">
        <v>1496</v>
      </c>
      <c r="F3384" s="28" t="s">
        <v>1496</v>
      </c>
      <c r="G3384" s="28"/>
      <c r="H3384" s="28"/>
      <c r="I3384" s="28"/>
      <c r="J3384" s="28"/>
      <c r="K3384" s="28"/>
      <c r="L3384" s="28"/>
      <c r="M3384" s="24" t="str">
        <f>CONCATENATE("Preet|",VLOOKUP(C3384,数据标准!E:AF,28,FALSE),"|",TRIM(D3384),"|",TRIM(D3384),"|",E3384,"|",SUBSTITUTE(SUBSTITUTE(F3384,CHAR(10),""),CHAR(13),""),"|")</f>
        <v>Preet|IP400043|202|202|公司业务客户等级|公司业务客户等级|</v>
      </c>
    </row>
    <row r="3385" spans="1:13">
      <c r="A3385" s="10" t="s">
        <v>34</v>
      </c>
      <c r="B3385" s="28" t="s">
        <v>11318</v>
      </c>
      <c r="C3385" s="28" t="s">
        <v>997</v>
      </c>
      <c r="D3385" s="28" t="s">
        <v>11286</v>
      </c>
      <c r="E3385" s="28" t="s">
        <v>10099</v>
      </c>
      <c r="F3385" s="28" t="s">
        <v>10099</v>
      </c>
      <c r="G3385" s="28"/>
      <c r="H3385" s="28"/>
      <c r="I3385" s="28"/>
      <c r="J3385" s="28"/>
      <c r="K3385" s="28"/>
      <c r="L3385" s="28"/>
      <c r="M3385" s="24" t="str">
        <f>CONCATENATE("Preet|",VLOOKUP(C3385,数据标准!E:AF,28,FALSE),"|",TRIM(D3385),"|",TRIM(D3385),"|",E3385,"|",SUBSTITUTE(SUBSTITUTE(F3385,CHAR(10),""),CHAR(13),""),"|")</f>
        <v>Preet|IP400043|998|998|其他|其他|</v>
      </c>
    </row>
    <row r="3386" spans="1:13">
      <c r="A3386" s="10" t="s">
        <v>34</v>
      </c>
      <c r="B3386" s="28" t="s">
        <v>11321</v>
      </c>
      <c r="C3386" s="28" t="s">
        <v>532</v>
      </c>
      <c r="D3386" s="28" t="s">
        <v>10941</v>
      </c>
      <c r="E3386" s="28" t="s">
        <v>11322</v>
      </c>
      <c r="F3386" s="28" t="s">
        <v>11323</v>
      </c>
      <c r="G3386" s="28"/>
      <c r="H3386" s="28"/>
      <c r="I3386" s="28"/>
      <c r="J3386" s="28"/>
      <c r="K3386" s="28"/>
      <c r="L3386" s="28"/>
      <c r="M3386" s="24" t="str">
        <f>CONCATENATE("Preet|",VLOOKUP(C3386,数据标准!E:AF,28,FALSE),"|",TRIM(D3386),"|",TRIM(D3386),"|",E3386,"|",SUBSTITUTE(SUBSTITUTE(F3386,CHAR(10),""),CHAR(13),""),"|")</f>
        <v>Preet|IP300003|1|1|高风险等级|a.客户信息与已知恐怖主义、外国政要、洗钱、欺诈等个人或单位名单特征相符或与之发生交易；b.客户存在因知悉身份资料将被调查而中止交易的行为；c.客户存在化整为零，逃避大额交易监测的行为；d.客户有与其身份和职业明显不符的大额交易；e.客户发生符合《金融机构大额和可疑交易报告管理办法》第十五条规定的可疑交易或行为，并被报送可疑报告；f.客户发生符合《金融机构报告涉嫌恐怖融资的可疑交易管理办法》第八条和第九条规定的可疑交易或行为，并被报送可疑报告；g.客户发生符合《金融机构客户身份识别和客户身份资料及交易记录保存管理办法》第二十六条规定的可疑交易或行为，并被报送可疑报告；h.有其他合理理由能够确定或被监管机构确定为高风险等级的客户。|</v>
      </c>
    </row>
    <row r="3387" spans="1:13">
      <c r="A3387" s="10" t="s">
        <v>34</v>
      </c>
      <c r="B3387" s="28" t="s">
        <v>11321</v>
      </c>
      <c r="C3387" s="28" t="s">
        <v>532</v>
      </c>
      <c r="D3387" s="28" t="s">
        <v>10944</v>
      </c>
      <c r="E3387" s="28" t="s">
        <v>11324</v>
      </c>
      <c r="F3387" s="28" t="s">
        <v>11325</v>
      </c>
      <c r="G3387" s="28"/>
      <c r="H3387" s="28"/>
      <c r="I3387" s="28"/>
      <c r="J3387" s="28"/>
      <c r="K3387" s="28"/>
      <c r="L3387" s="28"/>
      <c r="M3387" s="24" t="str">
        <f>CONCATENATE("Preet|",VLOOKUP(C3387,数据标准!E:AF,28,FALSE),"|",TRIM(D3387),"|",TRIM(D3387),"|",E3387,"|",SUBSTITUTE(SUBSTITUTE(F3387,CHAR(10),""),CHAR(13),""),"|")</f>
        <v>Preet|IP300003|2|2|中风险等级|介于高风险等级和低风险等级之间的客户均应划分为中风险等级。|</v>
      </c>
    </row>
    <row r="3388" spans="1:13">
      <c r="A3388" s="10" t="s">
        <v>34</v>
      </c>
      <c r="B3388" s="28" t="s">
        <v>11321</v>
      </c>
      <c r="C3388" s="28" t="s">
        <v>532</v>
      </c>
      <c r="D3388" s="28" t="s">
        <v>10947</v>
      </c>
      <c r="E3388" s="28" t="s">
        <v>11326</v>
      </c>
      <c r="F3388" s="28" t="s">
        <v>11327</v>
      </c>
      <c r="G3388" s="28"/>
      <c r="H3388" s="28"/>
      <c r="I3388" s="28"/>
      <c r="J3388" s="28"/>
      <c r="K3388" s="28"/>
      <c r="L3388" s="28"/>
      <c r="M3388" s="24" t="str">
        <f>CONCATENATE("Preet|",VLOOKUP(C3388,数据标准!E:AF,28,FALSE),"|",TRIM(D3388),"|",TRIM(D3388),"|",E3388,"|",SUBSTITUTE(SUBSTITUTE(F3388,CHAR(10),""),CHAR(13),""),"|")</f>
        <v>Preet|IP300003|3|3|低风险等级|a.客户身份资料真实完整，所发生的交易真实、正常且交易资料完整，交易对手无异常情况，且不存在本办法规定的高风险情形的客户； b.各级党的机关、国家权力机关、行政机关、司法机关、军事机关、人民政协机关和人民解放军、武警部队（以上各项不含其下属的各类企事业单位）等对公类客户。|</v>
      </c>
    </row>
    <row r="3389" spans="1:13">
      <c r="A3389" s="10" t="s">
        <v>34</v>
      </c>
      <c r="B3389" s="28" t="s">
        <v>11328</v>
      </c>
      <c r="C3389" s="28" t="s">
        <v>546</v>
      </c>
      <c r="D3389" s="28" t="s">
        <v>11329</v>
      </c>
      <c r="E3389" s="28" t="s">
        <v>9983</v>
      </c>
      <c r="F3389" s="28" t="s">
        <v>9983</v>
      </c>
      <c r="G3389" s="28"/>
      <c r="H3389" s="28"/>
      <c r="I3389" s="28"/>
      <c r="J3389" s="28"/>
      <c r="K3389" s="28"/>
      <c r="L3389" s="28"/>
      <c r="M3389" s="24" t="str">
        <f>CONCATENATE("Preet|",VLOOKUP(C3389,数据标准!E:AF,28,FALSE),"|",TRIM(D3389),"|",TRIM(D3389),"|",E3389,"|",SUBSTITUTE(SUBSTITUTE(F3389,CHAR(10),""),CHAR(13),""),"|")</f>
        <v>Preet|IP300005|00|00|未知|未知|</v>
      </c>
    </row>
    <row r="3390" spans="1:13">
      <c r="A3390" s="10" t="s">
        <v>34</v>
      </c>
      <c r="B3390" s="28" t="s">
        <v>11328</v>
      </c>
      <c r="C3390" s="28" t="s">
        <v>546</v>
      </c>
      <c r="D3390" s="28" t="s">
        <v>10974</v>
      </c>
      <c r="E3390" s="28" t="s">
        <v>11330</v>
      </c>
      <c r="F3390" s="28" t="s">
        <v>11330</v>
      </c>
      <c r="G3390" s="28"/>
      <c r="H3390" s="28"/>
      <c r="I3390" s="28"/>
      <c r="J3390" s="28"/>
      <c r="K3390" s="28"/>
      <c r="L3390" s="28"/>
      <c r="M3390" s="24" t="str">
        <f>CONCATENATE("Preet|",VLOOKUP(C3390,数据标准!E:AF,28,FALSE),"|",TRIM(D3390),"|",TRIM(D3390),"|",E3390,"|",SUBSTITUTE(SUBSTITUTE(F3390,CHAR(10),""),CHAR(13),""),"|")</f>
        <v>Preet|IP300005|01|01|人行|人行|</v>
      </c>
    </row>
    <row r="3391" spans="1:13">
      <c r="A3391" s="10" t="s">
        <v>34</v>
      </c>
      <c r="B3391" s="28" t="s">
        <v>11328</v>
      </c>
      <c r="C3391" s="28" t="s">
        <v>546</v>
      </c>
      <c r="D3391" s="28" t="s">
        <v>10976</v>
      </c>
      <c r="E3391" s="28" t="s">
        <v>11331</v>
      </c>
      <c r="F3391" s="28" t="s">
        <v>11331</v>
      </c>
      <c r="G3391" s="28"/>
      <c r="H3391" s="28"/>
      <c r="I3391" s="28"/>
      <c r="J3391" s="28"/>
      <c r="K3391" s="28"/>
      <c r="L3391" s="28"/>
      <c r="M3391" s="24" t="str">
        <f>CONCATENATE("Preet|",VLOOKUP(C3391,数据标准!E:AF,28,FALSE),"|",TRIM(D3391),"|",TRIM(D3391),"|",E3391,"|",SUBSTITUTE(SUBSTITUTE(F3391,CHAR(10),""),CHAR(13),""),"|")</f>
        <v>Preet|IP300005|02|02|法院|法院|</v>
      </c>
    </row>
    <row r="3392" spans="1:13">
      <c r="A3392" s="10" t="s">
        <v>34</v>
      </c>
      <c r="B3392" s="28" t="s">
        <v>11328</v>
      </c>
      <c r="C3392" s="28" t="s">
        <v>546</v>
      </c>
      <c r="D3392" s="28" t="s">
        <v>10978</v>
      </c>
      <c r="E3392" s="28" t="s">
        <v>11332</v>
      </c>
      <c r="F3392" s="28" t="s">
        <v>11332</v>
      </c>
      <c r="G3392" s="28"/>
      <c r="H3392" s="28"/>
      <c r="I3392" s="28"/>
      <c r="J3392" s="28"/>
      <c r="K3392" s="28"/>
      <c r="L3392" s="28"/>
      <c r="M3392" s="24" t="str">
        <f>CONCATENATE("Preet|",VLOOKUP(C3392,数据标准!E:AF,28,FALSE),"|",TRIM(D3392),"|",TRIM(D3392),"|",E3392,"|",SUBSTITUTE(SUBSTITUTE(F3392,CHAR(10),""),CHAR(13),""),"|")</f>
        <v>Preet|IP300005|03|03|外交部|外交部|</v>
      </c>
    </row>
    <row r="3393" spans="1:13">
      <c r="A3393" s="10" t="s">
        <v>34</v>
      </c>
      <c r="B3393" s="28" t="s">
        <v>11328</v>
      </c>
      <c r="C3393" s="28" t="s">
        <v>546</v>
      </c>
      <c r="D3393" s="28" t="s">
        <v>10980</v>
      </c>
      <c r="E3393" s="28" t="s">
        <v>11333</v>
      </c>
      <c r="F3393" s="28" t="s">
        <v>11333</v>
      </c>
      <c r="G3393" s="28"/>
      <c r="H3393" s="28"/>
      <c r="I3393" s="28"/>
      <c r="J3393" s="28"/>
      <c r="K3393" s="28"/>
      <c r="L3393" s="28"/>
      <c r="M3393" s="24" t="str">
        <f>CONCATENATE("Preet|",VLOOKUP(C3393,数据标准!E:AF,28,FALSE),"|",TRIM(D3393),"|",TRIM(D3393),"|",E3393,"|",SUBSTITUTE(SUBSTITUTE(F3393,CHAR(10),""),CHAR(13),""),"|")</f>
        <v>Preet|IP300005|04|04|世行|世行|</v>
      </c>
    </row>
    <row r="3394" spans="1:13">
      <c r="A3394" s="10" t="s">
        <v>34</v>
      </c>
      <c r="B3394" s="28" t="s">
        <v>11328</v>
      </c>
      <c r="C3394" s="28" t="s">
        <v>546</v>
      </c>
      <c r="D3394" s="28" t="s">
        <v>10982</v>
      </c>
      <c r="E3394" s="28" t="s">
        <v>11334</v>
      </c>
      <c r="F3394" s="28" t="s">
        <v>11334</v>
      </c>
      <c r="G3394" s="28"/>
      <c r="H3394" s="28"/>
      <c r="I3394" s="28"/>
      <c r="J3394" s="28"/>
      <c r="K3394" s="28"/>
      <c r="L3394" s="28"/>
      <c r="M3394" s="24" t="str">
        <f>CONCATENATE("Preet|",VLOOKUP(C3394,数据标准!E:AF,28,FALSE),"|",TRIM(D3394),"|",TRIM(D3394),"|",E3394,"|",SUBSTITUTE(SUBSTITUTE(F3394,CHAR(10),""),CHAR(13),""),"|")</f>
        <v>Preet|IP300005|05|05|国际信用卡组织|国际信用卡组织|</v>
      </c>
    </row>
    <row r="3395" spans="1:13">
      <c r="A3395" s="10" t="s">
        <v>34</v>
      </c>
      <c r="B3395" s="28" t="s">
        <v>11328</v>
      </c>
      <c r="C3395" s="28" t="s">
        <v>546</v>
      </c>
      <c r="D3395" s="28" t="s">
        <v>10984</v>
      </c>
      <c r="E3395" s="28" t="s">
        <v>11335</v>
      </c>
      <c r="F3395" s="28" t="s">
        <v>11335</v>
      </c>
      <c r="G3395" s="28"/>
      <c r="H3395" s="28"/>
      <c r="I3395" s="28"/>
      <c r="J3395" s="28"/>
      <c r="K3395" s="28"/>
      <c r="L3395" s="28"/>
      <c r="M3395" s="24" t="str">
        <f>CONCATENATE("Preet|",VLOOKUP(C3395,数据标准!E:AF,28,FALSE),"|",TRIM(D3395),"|",TRIM(D3395),"|",E3395,"|",SUBSTITUTE(SUBSTITUTE(F3395,CHAR(10),""),CHAR(13),""),"|")</f>
        <v>Preet|IP300005|06|06|信用卡系统|信用卡系统|</v>
      </c>
    </row>
    <row r="3396" spans="1:13">
      <c r="A3396" s="10" t="s">
        <v>34</v>
      </c>
      <c r="B3396" s="28" t="s">
        <v>11328</v>
      </c>
      <c r="C3396" s="28" t="s">
        <v>546</v>
      </c>
      <c r="D3396" s="28" t="s">
        <v>10986</v>
      </c>
      <c r="E3396" s="28" t="s">
        <v>11336</v>
      </c>
      <c r="F3396" s="28" t="s">
        <v>11336</v>
      </c>
      <c r="G3396" s="28"/>
      <c r="H3396" s="28"/>
      <c r="I3396" s="28"/>
      <c r="J3396" s="28"/>
      <c r="K3396" s="28"/>
      <c r="L3396" s="28"/>
      <c r="M3396" s="24" t="str">
        <f>CONCATENATE("Preet|",VLOOKUP(C3396,数据标准!E:AF,28,FALSE),"|",TRIM(D3396),"|",TRIM(D3396),"|",E3396,"|",SUBSTITUTE(SUBSTITUTE(F3396,CHAR(10),""),CHAR(13),""),"|")</f>
        <v>Preet|IP300005|07|07|国际业务系统|国际业务系统|</v>
      </c>
    </row>
    <row r="3397" spans="1:13">
      <c r="A3397" s="10" t="s">
        <v>34</v>
      </c>
      <c r="B3397" s="28" t="s">
        <v>11328</v>
      </c>
      <c r="C3397" s="28" t="s">
        <v>546</v>
      </c>
      <c r="D3397" s="28" t="s">
        <v>11337</v>
      </c>
      <c r="E3397" s="28" t="s">
        <v>10099</v>
      </c>
      <c r="F3397" s="28" t="s">
        <v>10099</v>
      </c>
      <c r="G3397" s="28"/>
      <c r="H3397" s="28"/>
      <c r="I3397" s="28"/>
      <c r="J3397" s="28"/>
      <c r="K3397" s="28"/>
      <c r="L3397" s="28"/>
      <c r="M3397" s="24" t="str">
        <f>CONCATENATE("Preet|",VLOOKUP(C3397,数据标准!E:AF,28,FALSE),"|",TRIM(D3397),"|",TRIM(D3397),"|",E3397,"|",SUBSTITUTE(SUBSTITUTE(F3397,CHAR(10),""),CHAR(13),""),"|")</f>
        <v>Preet|IP300005|98|98|其他|其他|</v>
      </c>
    </row>
    <row r="3398" spans="1:13">
      <c r="A3398" s="10" t="s">
        <v>34</v>
      </c>
      <c r="B3398" s="28" t="s">
        <v>11338</v>
      </c>
      <c r="C3398" s="28" t="s">
        <v>865</v>
      </c>
      <c r="D3398" s="28" t="s">
        <v>11329</v>
      </c>
      <c r="E3398" s="28" t="s">
        <v>11339</v>
      </c>
      <c r="F3398" s="28" t="s">
        <v>11339</v>
      </c>
      <c r="G3398" s="28"/>
      <c r="H3398" s="28"/>
      <c r="I3398" s="28"/>
      <c r="J3398" s="28"/>
      <c r="K3398" s="28"/>
      <c r="L3398" s="28"/>
      <c r="M3398" s="24" t="str">
        <f>CONCATENATE("Preet|",VLOOKUP(C3398,数据标准!E:AF,28,FALSE),"|",TRIM(D3398),"|",TRIM(D3398),"|",E3398,"|",SUBSTITUTE(SUBSTITUTE(F3398,CHAR(10),""),CHAR(13),""),"|")</f>
        <v>Preet|IP400021|00|00|无宗教信仰|无宗教信仰|</v>
      </c>
    </row>
    <row r="3399" spans="1:13">
      <c r="A3399" s="10" t="s">
        <v>34</v>
      </c>
      <c r="B3399" s="28" t="s">
        <v>11338</v>
      </c>
      <c r="C3399" s="28" t="s">
        <v>865</v>
      </c>
      <c r="D3399" s="28" t="s">
        <v>11205</v>
      </c>
      <c r="E3399" s="28" t="s">
        <v>11340</v>
      </c>
      <c r="F3399" s="28" t="s">
        <v>11340</v>
      </c>
      <c r="G3399" s="28"/>
      <c r="H3399" s="28"/>
      <c r="I3399" s="28"/>
      <c r="J3399" s="28"/>
      <c r="K3399" s="28"/>
      <c r="L3399" s="28"/>
      <c r="M3399" s="24" t="str">
        <f>CONCATENATE("Preet|",VLOOKUP(C3399,数据标准!E:AF,28,FALSE),"|",TRIM(D3399),"|",TRIM(D3399),"|",E3399,"|",SUBSTITUTE(SUBSTITUTE(F3399,CHAR(10),""),CHAR(13),""),"|")</f>
        <v>Preet|IP400021|10|10|佛教|佛教|</v>
      </c>
    </row>
    <row r="3400" spans="1:13">
      <c r="A3400" s="10" t="s">
        <v>34</v>
      </c>
      <c r="B3400" s="28" t="s">
        <v>11338</v>
      </c>
      <c r="C3400" s="28" t="s">
        <v>865</v>
      </c>
      <c r="D3400" s="28" t="s">
        <v>11236</v>
      </c>
      <c r="E3400" s="28" t="s">
        <v>11341</v>
      </c>
      <c r="F3400" s="28" t="s">
        <v>11341</v>
      </c>
      <c r="G3400" s="28"/>
      <c r="H3400" s="28"/>
      <c r="I3400" s="28"/>
      <c r="J3400" s="28"/>
      <c r="K3400" s="28"/>
      <c r="L3400" s="28"/>
      <c r="M3400" s="24" t="str">
        <f>CONCATENATE("Preet|",VLOOKUP(C3400,数据标准!E:AF,28,FALSE),"|",TRIM(D3400),"|",TRIM(D3400),"|",E3400,"|",SUBSTITUTE(SUBSTITUTE(F3400,CHAR(10),""),CHAR(13),""),"|")</f>
        <v>Preet|IP400021|20|20|喇嘛教|喇嘛教|</v>
      </c>
    </row>
    <row r="3401" spans="1:13">
      <c r="A3401" s="10" t="s">
        <v>34</v>
      </c>
      <c r="B3401" s="28" t="s">
        <v>11338</v>
      </c>
      <c r="C3401" s="28" t="s">
        <v>865</v>
      </c>
      <c r="D3401" s="28" t="s">
        <v>11342</v>
      </c>
      <c r="E3401" s="28" t="s">
        <v>11343</v>
      </c>
      <c r="F3401" s="28" t="s">
        <v>11343</v>
      </c>
      <c r="G3401" s="28"/>
      <c r="H3401" s="28"/>
      <c r="I3401" s="28"/>
      <c r="J3401" s="28"/>
      <c r="K3401" s="28"/>
      <c r="L3401" s="28"/>
      <c r="M3401" s="24" t="str">
        <f>CONCATENATE("Preet|",VLOOKUP(C3401,数据标准!E:AF,28,FALSE),"|",TRIM(D3401),"|",TRIM(D3401),"|",E3401,"|",SUBSTITUTE(SUBSTITUTE(F3401,CHAR(10),""),CHAR(13),""),"|")</f>
        <v>Preet|IP400021|30|30|道教|道教|</v>
      </c>
    </row>
    <row r="3402" spans="1:13">
      <c r="A3402" s="10" t="s">
        <v>34</v>
      </c>
      <c r="B3402" s="28" t="s">
        <v>11338</v>
      </c>
      <c r="C3402" s="28" t="s">
        <v>865</v>
      </c>
      <c r="D3402" s="28" t="s">
        <v>11344</v>
      </c>
      <c r="E3402" s="28" t="s">
        <v>11345</v>
      </c>
      <c r="F3402" s="28" t="s">
        <v>11345</v>
      </c>
      <c r="G3402" s="28"/>
      <c r="H3402" s="28"/>
      <c r="I3402" s="28"/>
      <c r="J3402" s="28"/>
      <c r="K3402" s="28"/>
      <c r="L3402" s="28"/>
      <c r="M3402" s="24" t="str">
        <f>CONCATENATE("Preet|",VLOOKUP(C3402,数据标准!E:AF,28,FALSE),"|",TRIM(D3402),"|",TRIM(D3402),"|",E3402,"|",SUBSTITUTE(SUBSTITUTE(F3402,CHAR(10),""),CHAR(13),""),"|")</f>
        <v>Preet|IP400021|40|40|天主教|天主教|</v>
      </c>
    </row>
    <row r="3403" spans="1:13">
      <c r="A3403" s="10" t="s">
        <v>34</v>
      </c>
      <c r="B3403" s="28" t="s">
        <v>11338</v>
      </c>
      <c r="C3403" s="28" t="s">
        <v>865</v>
      </c>
      <c r="D3403" s="28" t="s">
        <v>11346</v>
      </c>
      <c r="E3403" s="28" t="s">
        <v>11347</v>
      </c>
      <c r="F3403" s="28" t="s">
        <v>11347</v>
      </c>
      <c r="G3403" s="28"/>
      <c r="H3403" s="28"/>
      <c r="I3403" s="28"/>
      <c r="J3403" s="28"/>
      <c r="K3403" s="28"/>
      <c r="L3403" s="28"/>
      <c r="M3403" s="24" t="str">
        <f>CONCATENATE("Preet|",VLOOKUP(C3403,数据标准!E:AF,28,FALSE),"|",TRIM(D3403),"|",TRIM(D3403),"|",E3403,"|",SUBSTITUTE(SUBSTITUTE(F3403,CHAR(10),""),CHAR(13),""),"|")</f>
        <v>Preet|IP400021|50|50|基督教|基督教|</v>
      </c>
    </row>
    <row r="3404" spans="1:13">
      <c r="A3404" s="10" t="s">
        <v>34</v>
      </c>
      <c r="B3404" s="28" t="s">
        <v>11338</v>
      </c>
      <c r="C3404" s="28" t="s">
        <v>865</v>
      </c>
      <c r="D3404" s="28" t="s">
        <v>11348</v>
      </c>
      <c r="E3404" s="28" t="s">
        <v>11349</v>
      </c>
      <c r="F3404" s="28" t="s">
        <v>11349</v>
      </c>
      <c r="G3404" s="28"/>
      <c r="H3404" s="28"/>
      <c r="I3404" s="28"/>
      <c r="J3404" s="28"/>
      <c r="K3404" s="28"/>
      <c r="L3404" s="28"/>
      <c r="M3404" s="24" t="str">
        <f>CONCATENATE("Preet|",VLOOKUP(C3404,数据标准!E:AF,28,FALSE),"|",TRIM(D3404),"|",TRIM(D3404),"|",E3404,"|",SUBSTITUTE(SUBSTITUTE(F3404,CHAR(10),""),CHAR(13),""),"|")</f>
        <v>Preet|IP400021|60|60|东正教|东正教|</v>
      </c>
    </row>
    <row r="3405" spans="1:13">
      <c r="A3405" s="10" t="s">
        <v>34</v>
      </c>
      <c r="B3405" s="28" t="s">
        <v>11338</v>
      </c>
      <c r="C3405" s="28" t="s">
        <v>865</v>
      </c>
      <c r="D3405" s="28" t="s">
        <v>11350</v>
      </c>
      <c r="E3405" s="28" t="s">
        <v>11351</v>
      </c>
      <c r="F3405" s="28" t="s">
        <v>11351</v>
      </c>
      <c r="G3405" s="28"/>
      <c r="H3405" s="28"/>
      <c r="I3405" s="28"/>
      <c r="J3405" s="28"/>
      <c r="K3405" s="28"/>
      <c r="L3405" s="28"/>
      <c r="M3405" s="24" t="str">
        <f>CONCATENATE("Preet|",VLOOKUP(C3405,数据标准!E:AF,28,FALSE),"|",TRIM(D3405),"|",TRIM(D3405),"|",E3405,"|",SUBSTITUTE(SUBSTITUTE(F3405,CHAR(10),""),CHAR(13),""),"|")</f>
        <v>Preet|IP400021|70|70|伊斯兰教|伊斯兰教|</v>
      </c>
    </row>
    <row r="3406" spans="1:13">
      <c r="A3406" s="10" t="s">
        <v>34</v>
      </c>
      <c r="B3406" s="28" t="s">
        <v>11338</v>
      </c>
      <c r="C3406" s="28" t="s">
        <v>865</v>
      </c>
      <c r="D3406" s="28" t="s">
        <v>10987</v>
      </c>
      <c r="E3406" s="28" t="s">
        <v>10099</v>
      </c>
      <c r="F3406" s="28" t="s">
        <v>10099</v>
      </c>
      <c r="G3406" s="28"/>
      <c r="H3406" s="28"/>
      <c r="I3406" s="28"/>
      <c r="J3406" s="28"/>
      <c r="K3406" s="28"/>
      <c r="L3406" s="28"/>
      <c r="M3406" s="24" t="str">
        <f>CONCATENATE("Preet|",VLOOKUP(C3406,数据标准!E:AF,28,FALSE),"|",TRIM(D3406),"|",TRIM(D3406),"|",E3406,"|",SUBSTITUTE(SUBSTITUTE(F3406,CHAR(10),""),CHAR(13),""),"|")</f>
        <v>Preet|IP400021|99|99|其他|其他|</v>
      </c>
    </row>
    <row r="3407" spans="1:13">
      <c r="A3407" s="10" t="s">
        <v>34</v>
      </c>
      <c r="B3407" s="28" t="s">
        <v>11352</v>
      </c>
      <c r="C3407" s="28" t="s">
        <v>871</v>
      </c>
      <c r="D3407" s="28" t="s">
        <v>11329</v>
      </c>
      <c r="E3407" s="28" t="s">
        <v>9983</v>
      </c>
      <c r="F3407" s="28" t="s">
        <v>9983</v>
      </c>
      <c r="G3407" s="28"/>
      <c r="H3407" s="28"/>
      <c r="I3407" s="28"/>
      <c r="J3407" s="28"/>
      <c r="K3407" s="28"/>
      <c r="L3407" s="28"/>
      <c r="M3407" s="24" t="str">
        <f>CONCATENATE("Preet|",VLOOKUP(C3407,数据标准!E:AF,28,FALSE),"|",TRIM(D3407),"|",TRIM(D3407),"|",E3407,"|",SUBSTITUTE(SUBSTITUTE(F3407,CHAR(10),""),CHAR(13),""),"|")</f>
        <v>Preet|IP400022|00|00|未知|未知|</v>
      </c>
    </row>
    <row r="3408" spans="1:13">
      <c r="A3408" s="10" t="s">
        <v>34</v>
      </c>
      <c r="B3408" s="28" t="s">
        <v>11352</v>
      </c>
      <c r="C3408" s="28" t="s">
        <v>871</v>
      </c>
      <c r="D3408" s="28" t="s">
        <v>10974</v>
      </c>
      <c r="E3408" s="28" t="s">
        <v>11353</v>
      </c>
      <c r="F3408" s="28" t="s">
        <v>11353</v>
      </c>
      <c r="G3408" s="28"/>
      <c r="H3408" s="28"/>
      <c r="I3408" s="28"/>
      <c r="J3408" s="28"/>
      <c r="K3408" s="28"/>
      <c r="L3408" s="28"/>
      <c r="M3408" s="24" t="str">
        <f>CONCATENATE("Preet|",VLOOKUP(C3408,数据标准!E:AF,28,FALSE),"|",TRIM(D3408),"|",TRIM(D3408),"|",E3408,"|",SUBSTITUTE(SUBSTITUTE(F3408,CHAR(10),""),CHAR(13),""),"|")</f>
        <v>Preet|IP400022|01|01|在职|在职|</v>
      </c>
    </row>
    <row r="3409" spans="1:13">
      <c r="A3409" s="10" t="s">
        <v>34</v>
      </c>
      <c r="B3409" s="28" t="s">
        <v>11352</v>
      </c>
      <c r="C3409" s="28" t="s">
        <v>871</v>
      </c>
      <c r="D3409" s="28" t="s">
        <v>10976</v>
      </c>
      <c r="E3409" s="28" t="s">
        <v>11354</v>
      </c>
      <c r="F3409" s="28" t="s">
        <v>11354</v>
      </c>
      <c r="G3409" s="28"/>
      <c r="H3409" s="28"/>
      <c r="I3409" s="28"/>
      <c r="J3409" s="28"/>
      <c r="K3409" s="28"/>
      <c r="L3409" s="28"/>
      <c r="M3409" s="24" t="str">
        <f>CONCATENATE("Preet|",VLOOKUP(C3409,数据标准!E:AF,28,FALSE),"|",TRIM(D3409),"|",TRIM(D3409),"|",E3409,"|",SUBSTITUTE(SUBSTITUTE(F3409,CHAR(10),""),CHAR(13),""),"|")</f>
        <v>Preet|IP400022|02|02|在校|在校|</v>
      </c>
    </row>
    <row r="3410" spans="1:13">
      <c r="A3410" s="10" t="s">
        <v>34</v>
      </c>
      <c r="B3410" s="28" t="s">
        <v>11352</v>
      </c>
      <c r="C3410" s="28" t="s">
        <v>871</v>
      </c>
      <c r="D3410" s="28" t="s">
        <v>10978</v>
      </c>
      <c r="E3410" s="28" t="s">
        <v>11355</v>
      </c>
      <c r="F3410" s="28" t="s">
        <v>11355</v>
      </c>
      <c r="G3410" s="28"/>
      <c r="H3410" s="28"/>
      <c r="I3410" s="28"/>
      <c r="J3410" s="28"/>
      <c r="K3410" s="28"/>
      <c r="L3410" s="28"/>
      <c r="M3410" s="24" t="str">
        <f>CONCATENATE("Preet|",VLOOKUP(C3410,数据标准!E:AF,28,FALSE),"|",TRIM(D3410),"|",TRIM(D3410),"|",E3410,"|",SUBSTITUTE(SUBSTITUTE(F3410,CHAR(10),""),CHAR(13),""),"|")</f>
        <v>Preet|IP400022|03|03|离退休|离退休|</v>
      </c>
    </row>
    <row r="3411" spans="1:13">
      <c r="A3411" s="10" t="s">
        <v>34</v>
      </c>
      <c r="B3411" s="28" t="s">
        <v>11352</v>
      </c>
      <c r="C3411" s="28" t="s">
        <v>871</v>
      </c>
      <c r="D3411" s="28" t="s">
        <v>10980</v>
      </c>
      <c r="E3411" s="28" t="s">
        <v>11356</v>
      </c>
      <c r="F3411" s="28" t="s">
        <v>11356</v>
      </c>
      <c r="G3411" s="28"/>
      <c r="H3411" s="28"/>
      <c r="I3411" s="28"/>
      <c r="J3411" s="28"/>
      <c r="K3411" s="28"/>
      <c r="L3411" s="28"/>
      <c r="M3411" s="24" t="str">
        <f>CONCATENATE("Preet|",VLOOKUP(C3411,数据标准!E:AF,28,FALSE),"|",TRIM(D3411),"|",TRIM(D3411),"|",E3411,"|",SUBSTITUTE(SUBSTITUTE(F3411,CHAR(10),""),CHAR(13),""),"|")</f>
        <v>Preet|IP400022|04|04|无业|无业|</v>
      </c>
    </row>
    <row r="3412" spans="1:13">
      <c r="A3412" s="10" t="s">
        <v>34</v>
      </c>
      <c r="B3412" s="28" t="s">
        <v>11352</v>
      </c>
      <c r="C3412" s="28" t="s">
        <v>871</v>
      </c>
      <c r="D3412" s="28" t="s">
        <v>11337</v>
      </c>
      <c r="E3412" s="28" t="s">
        <v>10757</v>
      </c>
      <c r="F3412" s="28" t="s">
        <v>10757</v>
      </c>
      <c r="G3412" s="28"/>
      <c r="H3412" s="28"/>
      <c r="I3412" s="28"/>
      <c r="J3412" s="28"/>
      <c r="K3412" s="28"/>
      <c r="L3412" s="28"/>
      <c r="M3412" s="24" t="str">
        <f>CONCATENATE("Preet|",VLOOKUP(C3412,数据标准!E:AF,28,FALSE),"|",TRIM(D3412),"|",TRIM(D3412),"|",E3412,"|",SUBSTITUTE(SUBSTITUTE(F3412,CHAR(10),""),CHAR(13),""),"|")</f>
        <v>Preet|IP400022|98|98|其它|其它|</v>
      </c>
    </row>
    <row r="3413" spans="1:13">
      <c r="A3413" s="10" t="s">
        <v>34</v>
      </c>
      <c r="B3413" s="28" t="s">
        <v>11357</v>
      </c>
      <c r="C3413" s="28" t="s">
        <v>882</v>
      </c>
      <c r="D3413" s="29" t="s">
        <v>10958</v>
      </c>
      <c r="E3413" s="29" t="s">
        <v>11358</v>
      </c>
      <c r="F3413" s="28" t="s">
        <v>11358</v>
      </c>
      <c r="G3413" s="28"/>
      <c r="H3413" s="28"/>
      <c r="I3413" s="28"/>
      <c r="J3413" s="28"/>
      <c r="K3413" s="28"/>
      <c r="L3413" s="28"/>
      <c r="M3413" s="24" t="str">
        <f>CONCATENATE("Preet|",VLOOKUP(C3413,数据标准!E:AF,28,FALSE),"|",TRIM(D3413),"|",TRIM(D3413),"|",E3413,"|",SUBSTITUTE(SUBSTITUTE(F3413,CHAR(10),""),CHAR(13),""),"|")</f>
        <v>Preet|IP400024|100|100|内 资|内 资|</v>
      </c>
    </row>
    <row r="3414" spans="1:13">
      <c r="A3414" s="10" t="s">
        <v>34</v>
      </c>
      <c r="B3414" s="28" t="s">
        <v>11357</v>
      </c>
      <c r="C3414" s="28" t="s">
        <v>882</v>
      </c>
      <c r="D3414" s="28" t="s">
        <v>11282</v>
      </c>
      <c r="E3414" s="28" t="s">
        <v>11359</v>
      </c>
      <c r="F3414" s="28" t="s">
        <v>11359</v>
      </c>
      <c r="G3414" s="28"/>
      <c r="H3414" s="28"/>
      <c r="I3414" s="28"/>
      <c r="J3414" s="28"/>
      <c r="K3414" s="28"/>
      <c r="L3414" s="28"/>
      <c r="M3414" s="24" t="str">
        <f>CONCATENATE("Preet|",VLOOKUP(C3414,数据标准!E:AF,28,FALSE),"|",TRIM(D3414),"|",TRIM(D3414),"|",E3414,"|",SUBSTITUTE(SUBSTITUTE(F3414,CHAR(10),""),CHAR(13),""),"|")</f>
        <v>Preet|IP400024|110|110|国有全资|国有全资|</v>
      </c>
    </row>
    <row r="3415" spans="1:13">
      <c r="A3415" s="10" t="s">
        <v>34</v>
      </c>
      <c r="B3415" s="28" t="s">
        <v>11357</v>
      </c>
      <c r="C3415" s="28" t="s">
        <v>882</v>
      </c>
      <c r="D3415" s="28" t="s">
        <v>11360</v>
      </c>
      <c r="E3415" s="28" t="s">
        <v>11361</v>
      </c>
      <c r="F3415" s="28" t="s">
        <v>11361</v>
      </c>
      <c r="G3415" s="28"/>
      <c r="H3415" s="28"/>
      <c r="I3415" s="28"/>
      <c r="J3415" s="28"/>
      <c r="K3415" s="28"/>
      <c r="L3415" s="28"/>
      <c r="M3415" s="24" t="str">
        <f>CONCATENATE("Preet|",VLOOKUP(C3415,数据标准!E:AF,28,FALSE),"|",TRIM(D3415),"|",TRIM(D3415),"|",E3415,"|",SUBSTITUTE(SUBSTITUTE(F3415,CHAR(10),""),CHAR(13),""),"|")</f>
        <v>Preet|IP400024|120|120|集体全资|集体全资|</v>
      </c>
    </row>
    <row r="3416" spans="1:13">
      <c r="A3416" s="10" t="s">
        <v>34</v>
      </c>
      <c r="B3416" s="28" t="s">
        <v>11357</v>
      </c>
      <c r="C3416" s="28" t="s">
        <v>882</v>
      </c>
      <c r="D3416" s="28" t="s">
        <v>11362</v>
      </c>
      <c r="E3416" s="28" t="s">
        <v>11363</v>
      </c>
      <c r="F3416" s="28" t="s">
        <v>11363</v>
      </c>
      <c r="G3416" s="28"/>
      <c r="H3416" s="28"/>
      <c r="I3416" s="28"/>
      <c r="J3416" s="28"/>
      <c r="K3416" s="28"/>
      <c r="L3416" s="28"/>
      <c r="M3416" s="24" t="str">
        <f>CONCATENATE("Preet|",VLOOKUP(C3416,数据标准!E:AF,28,FALSE),"|",TRIM(D3416),"|",TRIM(D3416),"|",E3416,"|",SUBSTITUTE(SUBSTITUTE(F3416,CHAR(10),""),CHAR(13),""),"|")</f>
        <v>Preet|IP400024|130|130|股份合作|股份合作|</v>
      </c>
    </row>
    <row r="3417" spans="1:13">
      <c r="A3417" s="10" t="s">
        <v>34</v>
      </c>
      <c r="B3417" s="28" t="s">
        <v>11357</v>
      </c>
      <c r="C3417" s="28" t="s">
        <v>882</v>
      </c>
      <c r="D3417" s="28" t="s">
        <v>11364</v>
      </c>
      <c r="E3417" s="28" t="s">
        <v>11365</v>
      </c>
      <c r="F3417" s="28" t="s">
        <v>11365</v>
      </c>
      <c r="G3417" s="28"/>
      <c r="H3417" s="28"/>
      <c r="I3417" s="28"/>
      <c r="J3417" s="28"/>
      <c r="K3417" s="28"/>
      <c r="L3417" s="28"/>
      <c r="M3417" s="24" t="str">
        <f>CONCATENATE("Preet|",VLOOKUP(C3417,数据标准!E:AF,28,FALSE),"|",TRIM(D3417),"|",TRIM(D3417),"|",E3417,"|",SUBSTITUTE(SUBSTITUTE(F3417,CHAR(10),""),CHAR(13),""),"|")</f>
        <v>Preet|IP400024|140|140|联 营|联 营|</v>
      </c>
    </row>
    <row r="3418" spans="1:13">
      <c r="A3418" s="10" t="s">
        <v>34</v>
      </c>
      <c r="B3418" s="28" t="s">
        <v>11357</v>
      </c>
      <c r="C3418" s="28" t="s">
        <v>882</v>
      </c>
      <c r="D3418" s="28" t="s">
        <v>11366</v>
      </c>
      <c r="E3418" s="28" t="s">
        <v>11367</v>
      </c>
      <c r="F3418" s="28" t="s">
        <v>11367</v>
      </c>
      <c r="G3418" s="28"/>
      <c r="H3418" s="28"/>
      <c r="I3418" s="28"/>
      <c r="J3418" s="28"/>
      <c r="K3418" s="28"/>
      <c r="L3418" s="28"/>
      <c r="M3418" s="24" t="str">
        <f>CONCATENATE("Preet|",VLOOKUP(C3418,数据标准!E:AF,28,FALSE),"|",TRIM(D3418),"|",TRIM(D3418),"|",E3418,"|",SUBSTITUTE(SUBSTITUTE(F3418,CHAR(10),""),CHAR(13),""),"|")</f>
        <v>Preet|IP400024|141|141|国有联营|国有联营|</v>
      </c>
    </row>
    <row r="3419" spans="1:13">
      <c r="A3419" s="10" t="s">
        <v>34</v>
      </c>
      <c r="B3419" s="28" t="s">
        <v>11357</v>
      </c>
      <c r="C3419" s="28" t="s">
        <v>882</v>
      </c>
      <c r="D3419" s="28" t="s">
        <v>11368</v>
      </c>
      <c r="E3419" s="28" t="s">
        <v>11369</v>
      </c>
      <c r="F3419" s="28" t="s">
        <v>11369</v>
      </c>
      <c r="G3419" s="28"/>
      <c r="H3419" s="28"/>
      <c r="I3419" s="28"/>
      <c r="J3419" s="28"/>
      <c r="K3419" s="28"/>
      <c r="L3419" s="28"/>
      <c r="M3419" s="24" t="str">
        <f>CONCATENATE("Preet|",VLOOKUP(C3419,数据标准!E:AF,28,FALSE),"|",TRIM(D3419),"|",TRIM(D3419),"|",E3419,"|",SUBSTITUTE(SUBSTITUTE(F3419,CHAR(10),""),CHAR(13),""),"|")</f>
        <v>Preet|IP400024|142|142|集体联营|集体联营|</v>
      </c>
    </row>
    <row r="3420" spans="1:13">
      <c r="A3420" s="10" t="s">
        <v>34</v>
      </c>
      <c r="B3420" s="28" t="s">
        <v>11357</v>
      </c>
      <c r="C3420" s="28" t="s">
        <v>882</v>
      </c>
      <c r="D3420" s="28" t="s">
        <v>11370</v>
      </c>
      <c r="E3420" s="28" t="s">
        <v>11371</v>
      </c>
      <c r="F3420" s="28" t="s">
        <v>11371</v>
      </c>
      <c r="G3420" s="28"/>
      <c r="H3420" s="28"/>
      <c r="I3420" s="28"/>
      <c r="J3420" s="28"/>
      <c r="K3420" s="28"/>
      <c r="L3420" s="28"/>
      <c r="M3420" s="24" t="str">
        <f>CONCATENATE("Preet|",VLOOKUP(C3420,数据标准!E:AF,28,FALSE),"|",TRIM(D3420),"|",TRIM(D3420),"|",E3420,"|",SUBSTITUTE(SUBSTITUTE(F3420,CHAR(10),""),CHAR(13),""),"|")</f>
        <v>Preet|IP400024|143|143|国有与集体联营|国有与集体联营|</v>
      </c>
    </row>
    <row r="3421" spans="1:13">
      <c r="A3421" s="10" t="s">
        <v>34</v>
      </c>
      <c r="B3421" s="28" t="s">
        <v>11357</v>
      </c>
      <c r="C3421" s="28" t="s">
        <v>882</v>
      </c>
      <c r="D3421" s="28" t="s">
        <v>11372</v>
      </c>
      <c r="E3421" s="28" t="s">
        <v>11373</v>
      </c>
      <c r="F3421" s="28" t="s">
        <v>11373</v>
      </c>
      <c r="G3421" s="28"/>
      <c r="H3421" s="28"/>
      <c r="I3421" s="28"/>
      <c r="J3421" s="28"/>
      <c r="K3421" s="28"/>
      <c r="L3421" s="28"/>
      <c r="M3421" s="24" t="str">
        <f>CONCATENATE("Preet|",VLOOKUP(C3421,数据标准!E:AF,28,FALSE),"|",TRIM(D3421),"|",TRIM(D3421),"|",E3421,"|",SUBSTITUTE(SUBSTITUTE(F3421,CHAR(10),""),CHAR(13),""),"|")</f>
        <v>Preet|IP400024|149|149|其他联营|其他联营|</v>
      </c>
    </row>
    <row r="3422" spans="1:13">
      <c r="A3422" s="10" t="s">
        <v>34</v>
      </c>
      <c r="B3422" s="28" t="s">
        <v>11357</v>
      </c>
      <c r="C3422" s="28" t="s">
        <v>882</v>
      </c>
      <c r="D3422" s="28" t="s">
        <v>11374</v>
      </c>
      <c r="E3422" s="28" t="s">
        <v>11375</v>
      </c>
      <c r="F3422" s="28" t="s">
        <v>11375</v>
      </c>
      <c r="G3422" s="28"/>
      <c r="H3422" s="28"/>
      <c r="I3422" s="28"/>
      <c r="J3422" s="28"/>
      <c r="K3422" s="28"/>
      <c r="L3422" s="28"/>
      <c r="M3422" s="24" t="str">
        <f>CONCATENATE("Preet|",VLOOKUP(C3422,数据标准!E:AF,28,FALSE),"|",TRIM(D3422),"|",TRIM(D3422),"|",E3422,"|",SUBSTITUTE(SUBSTITUTE(F3422,CHAR(10),""),CHAR(13),""),"|")</f>
        <v>Preet|IP400024|150|150|有限责任(公司)|有限责任(公司)|</v>
      </c>
    </row>
    <row r="3423" spans="1:13">
      <c r="A3423" s="10" t="s">
        <v>34</v>
      </c>
      <c r="B3423" s="28" t="s">
        <v>11357</v>
      </c>
      <c r="C3423" s="28" t="s">
        <v>882</v>
      </c>
      <c r="D3423" s="28" t="s">
        <v>11376</v>
      </c>
      <c r="E3423" s="28" t="s">
        <v>11377</v>
      </c>
      <c r="F3423" s="28" t="s">
        <v>11377</v>
      </c>
      <c r="G3423" s="28"/>
      <c r="H3423" s="28"/>
      <c r="I3423" s="28"/>
      <c r="J3423" s="28"/>
      <c r="K3423" s="28"/>
      <c r="L3423" s="28"/>
      <c r="M3423" s="24" t="str">
        <f>CONCATENATE("Preet|",VLOOKUP(C3423,数据标准!E:AF,28,FALSE),"|",TRIM(D3423),"|",TRIM(D3423),"|",E3423,"|",SUBSTITUTE(SUBSTITUTE(F3423,CHAR(10),""),CHAR(13),""),"|")</f>
        <v>Preet|IP400024|151|151|国有独资(公司)|国有独资(公司)|</v>
      </c>
    </row>
    <row r="3424" spans="1:13">
      <c r="A3424" s="10" t="s">
        <v>34</v>
      </c>
      <c r="B3424" s="28" t="s">
        <v>11357</v>
      </c>
      <c r="C3424" s="28" t="s">
        <v>882</v>
      </c>
      <c r="D3424" s="28" t="s">
        <v>11378</v>
      </c>
      <c r="E3424" s="28" t="s">
        <v>11379</v>
      </c>
      <c r="F3424" s="28" t="s">
        <v>11379</v>
      </c>
      <c r="G3424" s="28"/>
      <c r="H3424" s="28"/>
      <c r="I3424" s="28"/>
      <c r="J3424" s="28"/>
      <c r="K3424" s="28"/>
      <c r="L3424" s="28"/>
      <c r="M3424" s="24" t="str">
        <f>CONCATENATE("Preet|",VLOOKUP(C3424,数据标准!E:AF,28,FALSE),"|",TRIM(D3424),"|",TRIM(D3424),"|",E3424,"|",SUBSTITUTE(SUBSTITUTE(F3424,CHAR(10),""),CHAR(13),""),"|")</f>
        <v>Preet|IP400024|159|159|其他有限责任(公司)|其他有限责任(公司)|</v>
      </c>
    </row>
    <row r="3425" spans="1:13">
      <c r="A3425" s="10" t="s">
        <v>34</v>
      </c>
      <c r="B3425" s="28" t="s">
        <v>11357</v>
      </c>
      <c r="C3425" s="28" t="s">
        <v>882</v>
      </c>
      <c r="D3425" s="28" t="s">
        <v>11380</v>
      </c>
      <c r="E3425" s="28" t="s">
        <v>11381</v>
      </c>
      <c r="F3425" s="28" t="s">
        <v>11381</v>
      </c>
      <c r="G3425" s="28"/>
      <c r="H3425" s="28"/>
      <c r="I3425" s="28"/>
      <c r="J3425" s="28"/>
      <c r="K3425" s="28"/>
      <c r="L3425" s="28"/>
      <c r="M3425" s="24" t="str">
        <f>CONCATENATE("Preet|",VLOOKUP(C3425,数据标准!E:AF,28,FALSE),"|",TRIM(D3425),"|",TRIM(D3425),"|",E3425,"|",SUBSTITUTE(SUBSTITUTE(F3425,CHAR(10),""),CHAR(13),""),"|")</f>
        <v>Preet|IP400024|160|160|股份有限(公司)|股份有限(公司)|</v>
      </c>
    </row>
    <row r="3426" spans="1:13">
      <c r="A3426" s="10" t="s">
        <v>34</v>
      </c>
      <c r="B3426" s="28" t="s">
        <v>11357</v>
      </c>
      <c r="C3426" s="28" t="s">
        <v>882</v>
      </c>
      <c r="D3426" s="28" t="s">
        <v>11382</v>
      </c>
      <c r="E3426" s="28" t="s">
        <v>11383</v>
      </c>
      <c r="F3426" s="28" t="s">
        <v>11383</v>
      </c>
      <c r="G3426" s="28"/>
      <c r="H3426" s="28"/>
      <c r="I3426" s="28"/>
      <c r="J3426" s="28"/>
      <c r="K3426" s="28"/>
      <c r="L3426" s="28"/>
      <c r="M3426" s="24" t="str">
        <f>CONCATENATE("Preet|",VLOOKUP(C3426,数据标准!E:AF,28,FALSE),"|",TRIM(D3426),"|",TRIM(D3426),"|",E3426,"|",SUBSTITUTE(SUBSTITUTE(F3426,CHAR(10),""),CHAR(13),""),"|")</f>
        <v>Preet|IP400024|170|170|私有|私有|</v>
      </c>
    </row>
    <row r="3427" spans="1:13">
      <c r="A3427" s="10" t="s">
        <v>34</v>
      </c>
      <c r="B3427" s="28" t="s">
        <v>11357</v>
      </c>
      <c r="C3427" s="28" t="s">
        <v>882</v>
      </c>
      <c r="D3427" s="28" t="s">
        <v>11384</v>
      </c>
      <c r="E3427" s="28" t="s">
        <v>11385</v>
      </c>
      <c r="F3427" s="28" t="s">
        <v>11385</v>
      </c>
      <c r="G3427" s="28"/>
      <c r="H3427" s="28"/>
      <c r="I3427" s="28"/>
      <c r="J3427" s="28"/>
      <c r="K3427" s="28"/>
      <c r="L3427" s="28"/>
      <c r="M3427" s="24" t="str">
        <f>CONCATENATE("Preet|",VLOOKUP(C3427,数据标准!E:AF,28,FALSE),"|",TRIM(D3427),"|",TRIM(D3427),"|",E3427,"|",SUBSTITUTE(SUBSTITUTE(F3427,CHAR(10),""),CHAR(13),""),"|")</f>
        <v>Preet|IP400024|171|171|私有独资|私有独资|</v>
      </c>
    </row>
    <row r="3428" spans="1:13">
      <c r="A3428" s="10" t="s">
        <v>34</v>
      </c>
      <c r="B3428" s="28" t="s">
        <v>11357</v>
      </c>
      <c r="C3428" s="28" t="s">
        <v>882</v>
      </c>
      <c r="D3428" s="28" t="s">
        <v>11386</v>
      </c>
      <c r="E3428" s="28" t="s">
        <v>11387</v>
      </c>
      <c r="F3428" s="28" t="s">
        <v>11387</v>
      </c>
      <c r="G3428" s="28"/>
      <c r="H3428" s="28"/>
      <c r="I3428" s="28"/>
      <c r="J3428" s="28"/>
      <c r="K3428" s="28"/>
      <c r="L3428" s="28"/>
      <c r="M3428" s="24" t="str">
        <f>CONCATENATE("Preet|",VLOOKUP(C3428,数据标准!E:AF,28,FALSE),"|",TRIM(D3428),"|",TRIM(D3428),"|",E3428,"|",SUBSTITUTE(SUBSTITUTE(F3428,CHAR(10),""),CHAR(13),""),"|")</f>
        <v>Preet|IP400024|172|172|私有合伙|私有合伙|</v>
      </c>
    </row>
    <row r="3429" spans="1:13">
      <c r="A3429" s="10" t="s">
        <v>34</v>
      </c>
      <c r="B3429" s="28" t="s">
        <v>11357</v>
      </c>
      <c r="C3429" s="28" t="s">
        <v>882</v>
      </c>
      <c r="D3429" s="28" t="s">
        <v>11388</v>
      </c>
      <c r="E3429" s="28" t="s">
        <v>11389</v>
      </c>
      <c r="F3429" s="28" t="s">
        <v>11389</v>
      </c>
      <c r="G3429" s="28"/>
      <c r="H3429" s="28"/>
      <c r="I3429" s="28"/>
      <c r="J3429" s="28"/>
      <c r="K3429" s="28"/>
      <c r="L3429" s="28"/>
      <c r="M3429" s="24" t="str">
        <f>CONCATENATE("Preet|",VLOOKUP(C3429,数据标准!E:AF,28,FALSE),"|",TRIM(D3429),"|",TRIM(D3429),"|",E3429,"|",SUBSTITUTE(SUBSTITUTE(F3429,CHAR(10),""),CHAR(13),""),"|")</f>
        <v>Preet|IP400024|173|173|私营有限责任(公司)|私营有限责任(公司)|</v>
      </c>
    </row>
    <row r="3430" spans="1:13">
      <c r="A3430" s="10" t="s">
        <v>34</v>
      </c>
      <c r="B3430" s="28" t="s">
        <v>11357</v>
      </c>
      <c r="C3430" s="28" t="s">
        <v>882</v>
      </c>
      <c r="D3430" s="28" t="s">
        <v>11390</v>
      </c>
      <c r="E3430" s="28" t="s">
        <v>11391</v>
      </c>
      <c r="F3430" s="28" t="s">
        <v>11391</v>
      </c>
      <c r="G3430" s="28"/>
      <c r="H3430" s="28"/>
      <c r="I3430" s="28"/>
      <c r="J3430" s="28"/>
      <c r="K3430" s="28"/>
      <c r="L3430" s="28"/>
      <c r="M3430" s="24" t="str">
        <f>CONCATENATE("Preet|",VLOOKUP(C3430,数据标准!E:AF,28,FALSE),"|",TRIM(D3430),"|",TRIM(D3430),"|",E3430,"|",SUBSTITUTE(SUBSTITUTE(F3430,CHAR(10),""),CHAR(13),""),"|")</f>
        <v>Preet|IP400024|174|174|私营股份有限(公司)|私营股份有限(公司)|</v>
      </c>
    </row>
    <row r="3431" spans="1:13">
      <c r="A3431" s="10" t="s">
        <v>34</v>
      </c>
      <c r="B3431" s="28" t="s">
        <v>11357</v>
      </c>
      <c r="C3431" s="28" t="s">
        <v>882</v>
      </c>
      <c r="D3431" s="28" t="s">
        <v>11392</v>
      </c>
      <c r="E3431" s="28" t="s">
        <v>11393</v>
      </c>
      <c r="F3431" s="28" t="s">
        <v>11393</v>
      </c>
      <c r="G3431" s="28"/>
      <c r="H3431" s="28"/>
      <c r="I3431" s="28"/>
      <c r="J3431" s="28"/>
      <c r="K3431" s="28"/>
      <c r="L3431" s="28"/>
      <c r="M3431" s="24" t="str">
        <f>CONCATENATE("Preet|",VLOOKUP(C3431,数据标准!E:AF,28,FALSE),"|",TRIM(D3431),"|",TRIM(D3431),"|",E3431,"|",SUBSTITUTE(SUBSTITUTE(F3431,CHAR(10),""),CHAR(13),""),"|")</f>
        <v>Preet|IP400024|175|175|个体经营|个体经营|</v>
      </c>
    </row>
    <row r="3432" spans="1:13">
      <c r="A3432" s="10" t="s">
        <v>34</v>
      </c>
      <c r="B3432" s="28" t="s">
        <v>11357</v>
      </c>
      <c r="C3432" s="28" t="s">
        <v>882</v>
      </c>
      <c r="D3432" s="28" t="s">
        <v>11394</v>
      </c>
      <c r="E3432" s="28" t="s">
        <v>11395</v>
      </c>
      <c r="F3432" s="28" t="s">
        <v>11395</v>
      </c>
      <c r="G3432" s="28"/>
      <c r="H3432" s="28"/>
      <c r="I3432" s="28"/>
      <c r="J3432" s="28"/>
      <c r="K3432" s="28"/>
      <c r="L3432" s="28"/>
      <c r="M3432" s="24" t="str">
        <f>CONCATENATE("Preet|",VLOOKUP(C3432,数据标准!E:AF,28,FALSE),"|",TRIM(D3432),"|",TRIM(D3432),"|",E3432,"|",SUBSTITUTE(SUBSTITUTE(F3432,CHAR(10),""),CHAR(13),""),"|")</f>
        <v>Preet|IP400024|176|176|个体户|个体户|</v>
      </c>
    </row>
    <row r="3433" spans="1:13">
      <c r="A3433" s="10" t="s">
        <v>34</v>
      </c>
      <c r="B3433" s="28" t="s">
        <v>11357</v>
      </c>
      <c r="C3433" s="28" t="s">
        <v>882</v>
      </c>
      <c r="D3433" s="28" t="s">
        <v>11396</v>
      </c>
      <c r="E3433" s="28" t="s">
        <v>11397</v>
      </c>
      <c r="F3433" s="28" t="s">
        <v>11397</v>
      </c>
      <c r="G3433" s="28"/>
      <c r="H3433" s="28"/>
      <c r="I3433" s="28"/>
      <c r="J3433" s="28"/>
      <c r="K3433" s="28"/>
      <c r="L3433" s="28"/>
      <c r="M3433" s="24" t="str">
        <f>CONCATENATE("Preet|",VLOOKUP(C3433,数据标准!E:AF,28,FALSE),"|",TRIM(D3433),"|",TRIM(D3433),"|",E3433,"|",SUBSTITUTE(SUBSTITUTE(F3433,CHAR(10),""),CHAR(13),""),"|")</f>
        <v>Preet|IP400024|177|177|个人合伙|个人合伙|</v>
      </c>
    </row>
    <row r="3434" spans="1:13">
      <c r="A3434" s="10" t="s">
        <v>34</v>
      </c>
      <c r="B3434" s="28" t="s">
        <v>11357</v>
      </c>
      <c r="C3434" s="28" t="s">
        <v>882</v>
      </c>
      <c r="D3434" s="28" t="s">
        <v>11398</v>
      </c>
      <c r="E3434" s="28" t="s">
        <v>11399</v>
      </c>
      <c r="F3434" s="28" t="s">
        <v>11399</v>
      </c>
      <c r="G3434" s="28"/>
      <c r="H3434" s="28"/>
      <c r="I3434" s="28"/>
      <c r="J3434" s="28"/>
      <c r="K3434" s="28"/>
      <c r="L3434" s="28"/>
      <c r="M3434" s="24" t="str">
        <f>CONCATENATE("Preet|",VLOOKUP(C3434,数据标准!E:AF,28,FALSE),"|",TRIM(D3434),"|",TRIM(D3434),"|",E3434,"|",SUBSTITUTE(SUBSTITUTE(F3434,CHAR(10),""),CHAR(13),""),"|")</f>
        <v>Preet|IP400024|179|179|其他私有|其他私有|</v>
      </c>
    </row>
    <row r="3435" spans="1:13">
      <c r="A3435" s="10" t="s">
        <v>34</v>
      </c>
      <c r="B3435" s="28" t="s">
        <v>11357</v>
      </c>
      <c r="C3435" s="28" t="s">
        <v>882</v>
      </c>
      <c r="D3435" s="28" t="s">
        <v>11400</v>
      </c>
      <c r="E3435" s="28" t="s">
        <v>11401</v>
      </c>
      <c r="F3435" s="28" t="s">
        <v>11401</v>
      </c>
      <c r="G3435" s="28"/>
      <c r="H3435" s="28"/>
      <c r="I3435" s="28"/>
      <c r="J3435" s="28"/>
      <c r="K3435" s="28"/>
      <c r="L3435" s="28"/>
      <c r="M3435" s="24" t="str">
        <f>CONCATENATE("Preet|",VLOOKUP(C3435,数据标准!E:AF,28,FALSE),"|",TRIM(D3435),"|",TRIM(D3435),"|",E3435,"|",SUBSTITUTE(SUBSTITUTE(F3435,CHAR(10),""),CHAR(13),""),"|")</f>
        <v>Preet|IP400024|190|190|其他内资|其他内资|</v>
      </c>
    </row>
    <row r="3436" spans="1:13">
      <c r="A3436" s="10" t="s">
        <v>34</v>
      </c>
      <c r="B3436" s="28" t="s">
        <v>11357</v>
      </c>
      <c r="C3436" s="28" t="s">
        <v>882</v>
      </c>
      <c r="D3436" s="29" t="s">
        <v>10970</v>
      </c>
      <c r="E3436" s="29" t="s">
        <v>11402</v>
      </c>
      <c r="F3436" s="28" t="s">
        <v>11402</v>
      </c>
      <c r="G3436" s="28"/>
      <c r="H3436" s="28"/>
      <c r="I3436" s="28"/>
      <c r="J3436" s="28"/>
      <c r="K3436" s="28"/>
      <c r="L3436" s="28"/>
      <c r="M3436" s="24" t="str">
        <f>CONCATENATE("Preet|",VLOOKUP(C3436,数据标准!E:AF,28,FALSE),"|",TRIM(D3436),"|",TRIM(D3436),"|",E3436,"|",SUBSTITUTE(SUBSTITUTE(F3436,CHAR(10),""),CHAR(13),""),"|")</f>
        <v>Preet|IP400024|200|200|港、澳、台投资|港、澳、台投资|</v>
      </c>
    </row>
    <row r="3437" spans="1:13">
      <c r="A3437" s="10" t="s">
        <v>34</v>
      </c>
      <c r="B3437" s="28" t="s">
        <v>11357</v>
      </c>
      <c r="C3437" s="28" t="s">
        <v>882</v>
      </c>
      <c r="D3437" s="28" t="s">
        <v>11403</v>
      </c>
      <c r="E3437" s="28" t="s">
        <v>11404</v>
      </c>
      <c r="F3437" s="28" t="s">
        <v>11404</v>
      </c>
      <c r="G3437" s="28"/>
      <c r="H3437" s="28"/>
      <c r="I3437" s="28"/>
      <c r="J3437" s="28"/>
      <c r="K3437" s="28"/>
      <c r="L3437" s="28"/>
      <c r="M3437" s="24" t="str">
        <f>CONCATENATE("Preet|",VLOOKUP(C3437,数据标准!E:AF,28,FALSE),"|",TRIM(D3437),"|",TRIM(D3437),"|",E3437,"|",SUBSTITUTE(SUBSTITUTE(F3437,CHAR(10),""),CHAR(13),""),"|")</f>
        <v>Preet|IP400024|210|210|内地和港、澳或台合资|内地和港、澳或台合资|</v>
      </c>
    </row>
    <row r="3438" spans="1:13">
      <c r="A3438" s="10" t="s">
        <v>34</v>
      </c>
      <c r="B3438" s="28" t="s">
        <v>11357</v>
      </c>
      <c r="C3438" s="28" t="s">
        <v>882</v>
      </c>
      <c r="D3438" s="28" t="s">
        <v>11405</v>
      </c>
      <c r="E3438" s="28" t="s">
        <v>11406</v>
      </c>
      <c r="F3438" s="28" t="s">
        <v>11406</v>
      </c>
      <c r="G3438" s="28"/>
      <c r="H3438" s="28"/>
      <c r="I3438" s="28"/>
      <c r="J3438" s="28"/>
      <c r="K3438" s="28"/>
      <c r="L3438" s="28"/>
      <c r="M3438" s="24" t="str">
        <f>CONCATENATE("Preet|",VLOOKUP(C3438,数据标准!E:AF,28,FALSE),"|",TRIM(D3438),"|",TRIM(D3438),"|",E3438,"|",SUBSTITUTE(SUBSTITUTE(F3438,CHAR(10),""),CHAR(13),""),"|")</f>
        <v>Preet|IP400024|220|220|内地和港、澳或台合作|内地和港、澳或台合作|</v>
      </c>
    </row>
    <row r="3439" spans="1:13">
      <c r="A3439" s="10" t="s">
        <v>34</v>
      </c>
      <c r="B3439" s="28" t="s">
        <v>11357</v>
      </c>
      <c r="C3439" s="28" t="s">
        <v>882</v>
      </c>
      <c r="D3439" s="28" t="s">
        <v>11407</v>
      </c>
      <c r="E3439" s="28" t="s">
        <v>11408</v>
      </c>
      <c r="F3439" s="28" t="s">
        <v>11408</v>
      </c>
      <c r="G3439" s="28"/>
      <c r="H3439" s="28"/>
      <c r="I3439" s="28"/>
      <c r="J3439" s="28"/>
      <c r="K3439" s="28"/>
      <c r="L3439" s="28"/>
      <c r="M3439" s="24" t="str">
        <f>CONCATENATE("Preet|",VLOOKUP(C3439,数据标准!E:AF,28,FALSE),"|",TRIM(D3439),"|",TRIM(D3439),"|",E3439,"|",SUBSTITUTE(SUBSTITUTE(F3439,CHAR(10),""),CHAR(13),""),"|")</f>
        <v>Preet|IP400024|230|230|港、澳或台独资|港、澳或台独资|</v>
      </c>
    </row>
    <row r="3440" spans="1:13">
      <c r="A3440" s="10" t="s">
        <v>34</v>
      </c>
      <c r="B3440" s="28" t="s">
        <v>11357</v>
      </c>
      <c r="C3440" s="28" t="s">
        <v>882</v>
      </c>
      <c r="D3440" s="28" t="s">
        <v>11409</v>
      </c>
      <c r="E3440" s="28" t="s">
        <v>11410</v>
      </c>
      <c r="F3440" s="28" t="s">
        <v>11410</v>
      </c>
      <c r="G3440" s="28"/>
      <c r="H3440" s="28"/>
      <c r="I3440" s="28"/>
      <c r="J3440" s="28"/>
      <c r="K3440" s="28"/>
      <c r="L3440" s="28"/>
      <c r="M3440" s="24" t="str">
        <f>CONCATENATE("Preet|",VLOOKUP(C3440,数据标准!E:AF,28,FALSE),"|",TRIM(D3440),"|",TRIM(D3440),"|",E3440,"|",SUBSTITUTE(SUBSTITUTE(F3440,CHAR(10),""),CHAR(13),""),"|")</f>
        <v>Preet|IP400024|240|240|港、澳或台投资股份有限(公司)|港、澳或台投资股份有限(公司)|</v>
      </c>
    </row>
    <row r="3441" spans="1:13">
      <c r="A3441" s="10" t="s">
        <v>34</v>
      </c>
      <c r="B3441" s="28" t="s">
        <v>11357</v>
      </c>
      <c r="C3441" s="28" t="s">
        <v>882</v>
      </c>
      <c r="D3441" s="28" t="s">
        <v>11411</v>
      </c>
      <c r="E3441" s="28" t="s">
        <v>11412</v>
      </c>
      <c r="F3441" s="28" t="s">
        <v>11412</v>
      </c>
      <c r="G3441" s="28"/>
      <c r="H3441" s="28"/>
      <c r="I3441" s="28"/>
      <c r="J3441" s="28"/>
      <c r="K3441" s="28"/>
      <c r="L3441" s="28"/>
      <c r="M3441" s="24" t="str">
        <f>CONCATENATE("Preet|",VLOOKUP(C3441,数据标准!E:AF,28,FALSE),"|",TRIM(D3441),"|",TRIM(D3441),"|",E3441,"|",SUBSTITUTE(SUBSTITUTE(F3441,CHAR(10),""),CHAR(13),""),"|")</f>
        <v>Preet|IP400024|290|290|其他港澳台投资|其他港澳台投资|</v>
      </c>
    </row>
    <row r="3442" spans="1:13">
      <c r="A3442" s="10" t="s">
        <v>34</v>
      </c>
      <c r="B3442" s="28" t="s">
        <v>11357</v>
      </c>
      <c r="C3442" s="28" t="s">
        <v>882</v>
      </c>
      <c r="D3442" s="29" t="s">
        <v>11261</v>
      </c>
      <c r="E3442" s="29" t="s">
        <v>11413</v>
      </c>
      <c r="F3442" s="28" t="s">
        <v>11413</v>
      </c>
      <c r="G3442" s="28"/>
      <c r="H3442" s="28"/>
      <c r="I3442" s="28"/>
      <c r="J3442" s="28"/>
      <c r="K3442" s="28"/>
      <c r="L3442" s="28"/>
      <c r="M3442" s="24" t="str">
        <f>CONCATENATE("Preet|",VLOOKUP(C3442,数据标准!E:AF,28,FALSE),"|",TRIM(D3442),"|",TRIM(D3442),"|",E3442,"|",SUBSTITUTE(SUBSTITUTE(F3442,CHAR(10),""),CHAR(13),""),"|")</f>
        <v>Preet|IP400024|300|300|国外投资|国外投资|</v>
      </c>
    </row>
    <row r="3443" spans="1:13">
      <c r="A3443" s="10" t="s">
        <v>34</v>
      </c>
      <c r="B3443" s="28" t="s">
        <v>11357</v>
      </c>
      <c r="C3443" s="28" t="s">
        <v>882</v>
      </c>
      <c r="D3443" s="28" t="s">
        <v>11414</v>
      </c>
      <c r="E3443" s="28" t="s">
        <v>11415</v>
      </c>
      <c r="F3443" s="28" t="s">
        <v>11415</v>
      </c>
      <c r="G3443" s="28"/>
      <c r="H3443" s="28"/>
      <c r="I3443" s="28"/>
      <c r="J3443" s="28"/>
      <c r="K3443" s="28"/>
      <c r="L3443" s="28"/>
      <c r="M3443" s="24" t="str">
        <f>CONCATENATE("Preet|",VLOOKUP(C3443,数据标准!E:AF,28,FALSE),"|",TRIM(D3443),"|",TRIM(D3443),"|",E3443,"|",SUBSTITUTE(SUBSTITUTE(F3443,CHAR(10),""),CHAR(13),""),"|")</f>
        <v>Preet|IP400024|310|310|中外合资|中外合资|</v>
      </c>
    </row>
    <row r="3444" spans="1:13">
      <c r="A3444" s="10" t="s">
        <v>34</v>
      </c>
      <c r="B3444" s="28" t="s">
        <v>11357</v>
      </c>
      <c r="C3444" s="28" t="s">
        <v>882</v>
      </c>
      <c r="D3444" s="28" t="s">
        <v>11416</v>
      </c>
      <c r="E3444" s="28" t="s">
        <v>11417</v>
      </c>
      <c r="F3444" s="28" t="s">
        <v>11417</v>
      </c>
      <c r="G3444" s="28"/>
      <c r="H3444" s="28"/>
      <c r="I3444" s="28"/>
      <c r="J3444" s="28"/>
      <c r="K3444" s="28"/>
      <c r="L3444" s="28"/>
      <c r="M3444" s="24" t="str">
        <f>CONCATENATE("Preet|",VLOOKUP(C3444,数据标准!E:AF,28,FALSE),"|",TRIM(D3444),"|",TRIM(D3444),"|",E3444,"|",SUBSTITUTE(SUBSTITUTE(F3444,CHAR(10),""),CHAR(13),""),"|")</f>
        <v>Preet|IP400024|320|320|中外合作|中外合作|</v>
      </c>
    </row>
    <row r="3445" spans="1:13">
      <c r="A3445" s="10" t="s">
        <v>34</v>
      </c>
      <c r="B3445" s="28" t="s">
        <v>11357</v>
      </c>
      <c r="C3445" s="28" t="s">
        <v>882</v>
      </c>
      <c r="D3445" s="28" t="s">
        <v>11418</v>
      </c>
      <c r="E3445" s="28" t="s">
        <v>11419</v>
      </c>
      <c r="F3445" s="28" t="s">
        <v>11419</v>
      </c>
      <c r="G3445" s="28"/>
      <c r="H3445" s="28"/>
      <c r="I3445" s="28"/>
      <c r="J3445" s="28"/>
      <c r="K3445" s="28"/>
      <c r="L3445" s="28"/>
      <c r="M3445" s="24" t="str">
        <f>CONCATENATE("Preet|",VLOOKUP(C3445,数据标准!E:AF,28,FALSE),"|",TRIM(D3445),"|",TRIM(D3445),"|",E3445,"|",SUBSTITUTE(SUBSTITUTE(F3445,CHAR(10),""),CHAR(13),""),"|")</f>
        <v>Preet|IP400024|330|330|外 资|外 资|</v>
      </c>
    </row>
    <row r="3446" spans="1:13">
      <c r="A3446" s="10" t="s">
        <v>34</v>
      </c>
      <c r="B3446" s="28" t="s">
        <v>11357</v>
      </c>
      <c r="C3446" s="28" t="s">
        <v>882</v>
      </c>
      <c r="D3446" s="28" t="s">
        <v>11420</v>
      </c>
      <c r="E3446" s="28" t="s">
        <v>11421</v>
      </c>
      <c r="F3446" s="28" t="s">
        <v>11421</v>
      </c>
      <c r="G3446" s="28"/>
      <c r="H3446" s="28"/>
      <c r="I3446" s="28"/>
      <c r="J3446" s="28"/>
      <c r="K3446" s="28"/>
      <c r="L3446" s="28"/>
      <c r="M3446" s="24" t="str">
        <f>CONCATENATE("Preet|",VLOOKUP(C3446,数据标准!E:AF,28,FALSE),"|",TRIM(D3446),"|",TRIM(D3446),"|",E3446,"|",SUBSTITUTE(SUBSTITUTE(F3446,CHAR(10),""),CHAR(13),""),"|")</f>
        <v>Preet|IP400024|340|340|国外投资股份有限(公司)|国外投资股份有限(公司)|</v>
      </c>
    </row>
    <row r="3447" spans="1:13">
      <c r="A3447" s="10" t="s">
        <v>34</v>
      </c>
      <c r="B3447" s="28" t="s">
        <v>11357</v>
      </c>
      <c r="C3447" s="28" t="s">
        <v>882</v>
      </c>
      <c r="D3447" s="28" t="s">
        <v>11422</v>
      </c>
      <c r="E3447" s="28" t="s">
        <v>11423</v>
      </c>
      <c r="F3447" s="28" t="s">
        <v>11423</v>
      </c>
      <c r="G3447" s="28"/>
      <c r="H3447" s="28"/>
      <c r="I3447" s="28"/>
      <c r="J3447" s="28"/>
      <c r="K3447" s="28"/>
      <c r="L3447" s="28"/>
      <c r="M3447" s="24" t="str">
        <f>CONCATENATE("Preet|",VLOOKUP(C3447,数据标准!E:AF,28,FALSE),"|",TRIM(D3447),"|",TRIM(D3447),"|",E3447,"|",SUBSTITUTE(SUBSTITUTE(F3447,CHAR(10),""),CHAR(13),""),"|")</f>
        <v>Preet|IP400024|390|390|其他国外投资|其他国外投资|</v>
      </c>
    </row>
    <row r="3448" spans="1:13">
      <c r="A3448" s="10" t="s">
        <v>34</v>
      </c>
      <c r="B3448" s="28" t="s">
        <v>11357</v>
      </c>
      <c r="C3448" s="28" t="s">
        <v>882</v>
      </c>
      <c r="D3448" s="29" t="s">
        <v>11424</v>
      </c>
      <c r="E3448" s="29" t="s">
        <v>11425</v>
      </c>
      <c r="F3448" s="28" t="s">
        <v>11425</v>
      </c>
      <c r="G3448" s="28"/>
      <c r="H3448" s="28"/>
      <c r="I3448" s="28"/>
      <c r="J3448" s="28"/>
      <c r="K3448" s="28"/>
      <c r="L3448" s="28"/>
      <c r="M3448" s="24" t="str">
        <f>CONCATENATE("Preet|",VLOOKUP(C3448,数据标准!E:AF,28,FALSE),"|",TRIM(D3448),"|",TRIM(D3448),"|",E3448,"|",SUBSTITUTE(SUBSTITUTE(F3448,CHAR(10),""),CHAR(13),""),"|")</f>
        <v>Preet|IP400024|400|400|境外机构|境外机构|</v>
      </c>
    </row>
    <row r="3449" spans="1:13">
      <c r="A3449" s="10" t="s">
        <v>34</v>
      </c>
      <c r="B3449" s="28" t="s">
        <v>11357</v>
      </c>
      <c r="C3449" s="28" t="s">
        <v>882</v>
      </c>
      <c r="D3449" s="29" t="s">
        <v>11426</v>
      </c>
      <c r="E3449" s="29" t="s">
        <v>11427</v>
      </c>
      <c r="F3449" s="28" t="s">
        <v>11427</v>
      </c>
      <c r="G3449" s="28"/>
      <c r="H3449" s="28"/>
      <c r="I3449" s="28"/>
      <c r="J3449" s="28"/>
      <c r="K3449" s="28"/>
      <c r="L3449" s="28"/>
      <c r="M3449" s="24" t="str">
        <f>CONCATENATE("Preet|",VLOOKUP(C3449,数据标准!E:AF,28,FALSE),"|",TRIM(D3449),"|",TRIM(D3449),"|",E3449,"|",SUBSTITUTE(SUBSTITUTE(F3449,CHAR(10),""),CHAR(13),""),"|")</f>
        <v>Preet|IP400024|500|500|机关或事业单位|机关或事业单位|</v>
      </c>
    </row>
    <row r="3450" spans="1:13">
      <c r="A3450" s="10" t="s">
        <v>34</v>
      </c>
      <c r="B3450" s="28" t="s">
        <v>11357</v>
      </c>
      <c r="C3450" s="28" t="s">
        <v>882</v>
      </c>
      <c r="D3450" s="28" t="s">
        <v>11428</v>
      </c>
      <c r="E3450" s="28" t="s">
        <v>11429</v>
      </c>
      <c r="F3450" s="28" t="s">
        <v>11429</v>
      </c>
      <c r="G3450" s="28"/>
      <c r="H3450" s="28"/>
      <c r="I3450" s="28"/>
      <c r="J3450" s="28"/>
      <c r="K3450" s="28"/>
      <c r="L3450" s="28"/>
      <c r="M3450" s="24" t="str">
        <f>CONCATENATE("Preet|",VLOOKUP(C3450,数据标准!E:AF,28,FALSE),"|",TRIM(D3450),"|",TRIM(D3450),"|",E3450,"|",SUBSTITUTE(SUBSTITUTE(F3450,CHAR(10),""),CHAR(13),""),"|")</f>
        <v>Preet|IP400024|501|501|机关|机关|</v>
      </c>
    </row>
    <row r="3451" spans="1:13">
      <c r="A3451" s="10" t="s">
        <v>34</v>
      </c>
      <c r="B3451" s="28" t="s">
        <v>11357</v>
      </c>
      <c r="C3451" s="28" t="s">
        <v>882</v>
      </c>
      <c r="D3451" s="28" t="s">
        <v>11430</v>
      </c>
      <c r="E3451" s="28" t="s">
        <v>11431</v>
      </c>
      <c r="F3451" s="28" t="s">
        <v>11431</v>
      </c>
      <c r="G3451" s="28"/>
      <c r="H3451" s="28"/>
      <c r="I3451" s="28"/>
      <c r="J3451" s="28"/>
      <c r="K3451" s="28"/>
      <c r="L3451" s="28"/>
      <c r="M3451" s="24" t="str">
        <f>CONCATENATE("Preet|",VLOOKUP(C3451,数据标准!E:AF,28,FALSE),"|",TRIM(D3451),"|",TRIM(D3451),"|",E3451,"|",SUBSTITUTE(SUBSTITUTE(F3451,CHAR(10),""),CHAR(13),""),"|")</f>
        <v>Preet|IP400024|502|502|事业单位|事业单位|</v>
      </c>
    </row>
    <row r="3452" spans="1:13">
      <c r="A3452" s="10" t="s">
        <v>34</v>
      </c>
      <c r="B3452" s="28" t="s">
        <v>11357</v>
      </c>
      <c r="C3452" s="28" t="s">
        <v>882</v>
      </c>
      <c r="D3452" s="29" t="s">
        <v>11432</v>
      </c>
      <c r="E3452" s="29" t="s">
        <v>10099</v>
      </c>
      <c r="F3452" s="28" t="s">
        <v>10099</v>
      </c>
      <c r="G3452" s="28"/>
      <c r="H3452" s="28"/>
      <c r="I3452" s="28"/>
      <c r="J3452" s="28"/>
      <c r="K3452" s="28"/>
      <c r="L3452" s="28"/>
      <c r="M3452" s="24" t="str">
        <f>CONCATENATE("Preet|",VLOOKUP(C3452,数据标准!E:AF,28,FALSE),"|",TRIM(D3452),"|",TRIM(D3452),"|",E3452,"|",SUBSTITUTE(SUBSTITUTE(F3452,CHAR(10),""),CHAR(13),""),"|")</f>
        <v>Preet|IP400024|900|900|其他|其他|</v>
      </c>
    </row>
    <row r="3453" spans="1:13">
      <c r="A3453" s="10" t="s">
        <v>34</v>
      </c>
      <c r="B3453" s="28" t="s">
        <v>11433</v>
      </c>
      <c r="C3453" s="28" t="s">
        <v>896</v>
      </c>
      <c r="D3453" s="28" t="s">
        <v>10941</v>
      </c>
      <c r="E3453" s="28" t="s">
        <v>11434</v>
      </c>
      <c r="F3453" s="28" t="s">
        <v>11434</v>
      </c>
      <c r="G3453" s="28"/>
      <c r="H3453" s="28"/>
      <c r="I3453" s="28"/>
      <c r="J3453" s="28"/>
      <c r="K3453" s="28"/>
      <c r="L3453" s="28"/>
      <c r="M3453" s="24" t="str">
        <f>CONCATENATE("Preet|",VLOOKUP(C3453,数据标准!E:AF,28,FALSE),"|",TRIM(D3453),"|",TRIM(D3453),"|",E3453,"|",SUBSTITUTE(SUBSTITUTE(F3453,CHAR(10),""),CHAR(13),""),"|")</f>
        <v>Preet|IP400026|1|1|正高级职称|正高级职称|</v>
      </c>
    </row>
    <row r="3454" spans="1:13">
      <c r="A3454" s="10" t="s">
        <v>34</v>
      </c>
      <c r="B3454" s="28" t="s">
        <v>11433</v>
      </c>
      <c r="C3454" s="28" t="s">
        <v>896</v>
      </c>
      <c r="D3454" s="28" t="s">
        <v>10944</v>
      </c>
      <c r="E3454" s="28" t="s">
        <v>11435</v>
      </c>
      <c r="F3454" s="28" t="s">
        <v>11435</v>
      </c>
      <c r="G3454" s="28"/>
      <c r="H3454" s="28"/>
      <c r="I3454" s="28"/>
      <c r="J3454" s="28"/>
      <c r="K3454" s="28"/>
      <c r="L3454" s="28"/>
      <c r="M3454" s="24" t="str">
        <f>CONCATENATE("Preet|",VLOOKUP(C3454,数据标准!E:AF,28,FALSE),"|",TRIM(D3454),"|",TRIM(D3454),"|",E3454,"|",SUBSTITUTE(SUBSTITUTE(F3454,CHAR(10),""),CHAR(13),""),"|")</f>
        <v>Preet|IP400026|2|2|高级职称|高级职称|</v>
      </c>
    </row>
    <row r="3455" spans="1:13">
      <c r="A3455" s="10" t="s">
        <v>34</v>
      </c>
      <c r="B3455" s="28" t="s">
        <v>11433</v>
      </c>
      <c r="C3455" s="28" t="s">
        <v>896</v>
      </c>
      <c r="D3455" s="28" t="s">
        <v>10947</v>
      </c>
      <c r="E3455" s="28" t="s">
        <v>11436</v>
      </c>
      <c r="F3455" s="28" t="s">
        <v>11436</v>
      </c>
      <c r="G3455" s="28"/>
      <c r="H3455" s="28"/>
      <c r="I3455" s="28"/>
      <c r="J3455" s="28"/>
      <c r="K3455" s="28"/>
      <c r="L3455" s="28"/>
      <c r="M3455" s="24" t="str">
        <f>CONCATENATE("Preet|",VLOOKUP(C3455,数据标准!E:AF,28,FALSE),"|",TRIM(D3455),"|",TRIM(D3455),"|",E3455,"|",SUBSTITUTE(SUBSTITUTE(F3455,CHAR(10),""),CHAR(13),""),"|")</f>
        <v>Preet|IP400026|3|3|中级职称|中级职称|</v>
      </c>
    </row>
    <row r="3456" spans="1:13">
      <c r="A3456" s="10" t="s">
        <v>34</v>
      </c>
      <c r="B3456" s="28" t="s">
        <v>11433</v>
      </c>
      <c r="C3456" s="28" t="s">
        <v>896</v>
      </c>
      <c r="D3456" s="28" t="s">
        <v>10949</v>
      </c>
      <c r="E3456" s="28" t="s">
        <v>11437</v>
      </c>
      <c r="F3456" s="28" t="s">
        <v>11437</v>
      </c>
      <c r="G3456" s="28"/>
      <c r="H3456" s="28"/>
      <c r="I3456" s="28"/>
      <c r="J3456" s="28"/>
      <c r="K3456" s="28"/>
      <c r="L3456" s="28"/>
      <c r="M3456" s="24" t="str">
        <f>CONCATENATE("Preet|",VLOOKUP(C3456,数据标准!E:AF,28,FALSE),"|",TRIM(D3456),"|",TRIM(D3456),"|",E3456,"|",SUBSTITUTE(SUBSTITUTE(F3456,CHAR(10),""),CHAR(13),""),"|")</f>
        <v>Preet|IP400026|4|4|初级职称|初级职称|</v>
      </c>
    </row>
    <row r="3457" spans="1:13">
      <c r="A3457" s="10" t="s">
        <v>34</v>
      </c>
      <c r="B3457" s="28" t="s">
        <v>11433</v>
      </c>
      <c r="C3457" s="28" t="s">
        <v>896</v>
      </c>
      <c r="D3457" s="28" t="s">
        <v>11043</v>
      </c>
      <c r="E3457" s="28" t="s">
        <v>893</v>
      </c>
      <c r="F3457" s="28" t="s">
        <v>893</v>
      </c>
      <c r="G3457" s="28"/>
      <c r="H3457" s="28"/>
      <c r="I3457" s="28"/>
      <c r="J3457" s="28"/>
      <c r="K3457" s="28"/>
      <c r="L3457" s="28"/>
      <c r="M3457" s="24" t="str">
        <f>CONCATENATE("Preet|",VLOOKUP(C3457,数据标准!E:AF,28,FALSE),"|",TRIM(D3457),"|",TRIM(D3457),"|",E3457,"|",SUBSTITUTE(SUBSTITUTE(F3457,CHAR(10),""),CHAR(13),""),"|")</f>
        <v>Preet|IP400026|9|9|无|无|</v>
      </c>
    </row>
    <row r="3458" spans="1:13">
      <c r="A3458" s="10" t="s">
        <v>34</v>
      </c>
      <c r="B3458" s="28" t="s">
        <v>11438</v>
      </c>
      <c r="C3458" s="28" t="s">
        <v>903</v>
      </c>
      <c r="D3458" s="28" t="s">
        <v>11046</v>
      </c>
      <c r="E3458" s="28" t="s">
        <v>9983</v>
      </c>
      <c r="F3458" s="28" t="s">
        <v>9983</v>
      </c>
      <c r="G3458" s="28"/>
      <c r="H3458" s="28"/>
      <c r="I3458" s="28"/>
      <c r="J3458" s="28"/>
      <c r="K3458" s="28"/>
      <c r="L3458" s="28"/>
      <c r="M3458" s="24" t="str">
        <f>CONCATENATE("Preet|",VLOOKUP(C3458,数据标准!E:AF,28,FALSE),"|",TRIM(D3458),"|",TRIM(D3458),"|",E3458,"|",SUBSTITUTE(SUBSTITUTE(F3458,CHAR(10),""),CHAR(13),""),"|")</f>
        <v>Preet|IP400027|0|0|未知|未知|</v>
      </c>
    </row>
    <row r="3459" spans="1:13">
      <c r="A3459" s="10" t="s">
        <v>34</v>
      </c>
      <c r="B3459" s="28" t="s">
        <v>11438</v>
      </c>
      <c r="C3459" s="28" t="s">
        <v>903</v>
      </c>
      <c r="D3459" s="28" t="s">
        <v>10941</v>
      </c>
      <c r="E3459" s="28" t="s">
        <v>11439</v>
      </c>
      <c r="F3459" s="28" t="s">
        <v>11439</v>
      </c>
      <c r="G3459" s="28"/>
      <c r="H3459" s="28"/>
      <c r="I3459" s="28"/>
      <c r="J3459" s="28"/>
      <c r="K3459" s="28"/>
      <c r="L3459" s="28"/>
      <c r="M3459" s="24" t="str">
        <f>CONCATENATE("Preet|",VLOOKUP(C3459,数据标准!E:AF,28,FALSE),"|",TRIM(D3459),"|",TRIM(D3459),"|",E3459,"|",SUBSTITUTE(SUBSTITUTE(F3459,CHAR(10),""),CHAR(13),""),"|")</f>
        <v>Preet|IP400027|1|1|本行员工|本行员工|</v>
      </c>
    </row>
    <row r="3460" spans="1:13">
      <c r="A3460" s="10" t="s">
        <v>34</v>
      </c>
      <c r="B3460" s="28" t="s">
        <v>11438</v>
      </c>
      <c r="C3460" s="28" t="s">
        <v>903</v>
      </c>
      <c r="D3460" s="28" t="s">
        <v>10944</v>
      </c>
      <c r="E3460" s="28" t="s">
        <v>11440</v>
      </c>
      <c r="F3460" s="28" t="s">
        <v>11440</v>
      </c>
      <c r="G3460" s="28"/>
      <c r="H3460" s="28"/>
      <c r="I3460" s="28"/>
      <c r="J3460" s="28"/>
      <c r="K3460" s="28"/>
      <c r="L3460" s="28"/>
      <c r="M3460" s="24" t="str">
        <f>CONCATENATE("Preet|",VLOOKUP(C3460,数据标准!E:AF,28,FALSE),"|",TRIM(D3460),"|",TRIM(D3460),"|",E3460,"|",SUBSTITUTE(SUBSTITUTE(F3460,CHAR(10),""),CHAR(13),""),"|")</f>
        <v>Preet|IP400027|2|2|集团员工(非本行员工)|集团员工(非本行员工)|</v>
      </c>
    </row>
    <row r="3461" spans="1:13">
      <c r="A3461" s="10" t="s">
        <v>34</v>
      </c>
      <c r="B3461" s="28" t="s">
        <v>11438</v>
      </c>
      <c r="C3461" s="28" t="s">
        <v>903</v>
      </c>
      <c r="D3461" s="28" t="s">
        <v>10947</v>
      </c>
      <c r="E3461" s="28" t="s">
        <v>11441</v>
      </c>
      <c r="F3461" s="28" t="s">
        <v>11441</v>
      </c>
      <c r="G3461" s="28"/>
      <c r="H3461" s="28"/>
      <c r="I3461" s="28"/>
      <c r="J3461" s="28"/>
      <c r="K3461" s="28"/>
      <c r="L3461" s="28"/>
      <c r="M3461" s="24" t="str">
        <f>CONCATENATE("Preet|",VLOOKUP(C3461,数据标准!E:AF,28,FALSE),"|",TRIM(D3461),"|",TRIM(D3461),"|",E3461,"|",SUBSTITUTE(SUBSTITUTE(F3461,CHAR(10),""),CHAR(13),""),"|")</f>
        <v>Preet|IP400027|3|3|非员工|非员工|</v>
      </c>
    </row>
    <row r="3462" spans="1:13">
      <c r="A3462" s="10" t="s">
        <v>34</v>
      </c>
      <c r="B3462" s="28" t="s">
        <v>11442</v>
      </c>
      <c r="C3462" s="28" t="s">
        <v>909</v>
      </c>
      <c r="D3462" s="28" t="s">
        <v>10974</v>
      </c>
      <c r="E3462" s="28" t="s">
        <v>11443</v>
      </c>
      <c r="F3462" s="28" t="s">
        <v>11443</v>
      </c>
      <c r="G3462" s="28"/>
      <c r="H3462" s="28"/>
      <c r="I3462" s="28"/>
      <c r="J3462" s="28"/>
      <c r="K3462" s="28"/>
      <c r="L3462" s="28"/>
      <c r="M3462" s="24" t="str">
        <f>CONCATENATE("Preet|",VLOOKUP(C3462,数据标准!E:AF,28,FALSE),"|",TRIM(D3462),"|",TRIM(D3462),"|",E3462,"|",SUBSTITUTE(SUBSTITUTE(F3462,CHAR(10),""),CHAR(13),""),"|")</f>
        <v>Preet|IP400028|01|01|自置|自置|</v>
      </c>
    </row>
    <row r="3463" spans="1:13">
      <c r="A3463" s="10" t="s">
        <v>34</v>
      </c>
      <c r="B3463" s="28" t="s">
        <v>11442</v>
      </c>
      <c r="C3463" s="28" t="s">
        <v>909</v>
      </c>
      <c r="D3463" s="28" t="s">
        <v>10976</v>
      </c>
      <c r="E3463" s="28" t="s">
        <v>11444</v>
      </c>
      <c r="F3463" s="28" t="s">
        <v>11444</v>
      </c>
      <c r="G3463" s="28"/>
      <c r="H3463" s="28"/>
      <c r="I3463" s="28"/>
      <c r="J3463" s="28"/>
      <c r="K3463" s="28"/>
      <c r="L3463" s="28"/>
      <c r="M3463" s="24" t="str">
        <f>CONCATENATE("Preet|",VLOOKUP(C3463,数据标准!E:AF,28,FALSE),"|",TRIM(D3463),"|",TRIM(D3463),"|",E3463,"|",SUBSTITUTE(SUBSTITUTE(F3463,CHAR(10),""),CHAR(13),""),"|")</f>
        <v>Preet|IP400028|02|02|按揭|按揭|</v>
      </c>
    </row>
    <row r="3464" spans="1:13">
      <c r="A3464" s="10" t="s">
        <v>34</v>
      </c>
      <c r="B3464" s="28" t="s">
        <v>11442</v>
      </c>
      <c r="C3464" s="28" t="s">
        <v>909</v>
      </c>
      <c r="D3464" s="28" t="s">
        <v>10978</v>
      </c>
      <c r="E3464" s="28" t="s">
        <v>11445</v>
      </c>
      <c r="F3464" s="28" t="s">
        <v>11445</v>
      </c>
      <c r="G3464" s="28"/>
      <c r="H3464" s="28"/>
      <c r="I3464" s="28"/>
      <c r="J3464" s="28"/>
      <c r="K3464" s="28"/>
      <c r="L3464" s="28"/>
      <c r="M3464" s="24" t="str">
        <f>CONCATENATE("Preet|",VLOOKUP(C3464,数据标准!E:AF,28,FALSE),"|",TRIM(D3464),"|",TRIM(D3464),"|",E3464,"|",SUBSTITUTE(SUBSTITUTE(F3464,CHAR(10),""),CHAR(13),""),"|")</f>
        <v>Preet|IP400028|03|03|亲属楼宇|亲属楼宇|</v>
      </c>
    </row>
    <row r="3465" spans="1:13">
      <c r="A3465" s="10" t="s">
        <v>34</v>
      </c>
      <c r="B3465" s="28" t="s">
        <v>11442</v>
      </c>
      <c r="C3465" s="28" t="s">
        <v>909</v>
      </c>
      <c r="D3465" s="28" t="s">
        <v>10980</v>
      </c>
      <c r="E3465" s="28" t="s">
        <v>11446</v>
      </c>
      <c r="F3465" s="28" t="s">
        <v>11446</v>
      </c>
      <c r="G3465" s="28"/>
      <c r="H3465" s="28"/>
      <c r="I3465" s="28"/>
      <c r="J3465" s="28"/>
      <c r="K3465" s="28"/>
      <c r="L3465" s="28"/>
      <c r="M3465" s="24" t="str">
        <f>CONCATENATE("Preet|",VLOOKUP(C3465,数据标准!E:AF,28,FALSE),"|",TRIM(D3465),"|",TRIM(D3465),"|",E3465,"|",SUBSTITUTE(SUBSTITUTE(F3465,CHAR(10),""),CHAR(13),""),"|")</f>
        <v>Preet|IP400028|04|04|集体宿舍|集体宿舍|</v>
      </c>
    </row>
    <row r="3466" spans="1:13">
      <c r="A3466" s="10" t="s">
        <v>34</v>
      </c>
      <c r="B3466" s="28" t="s">
        <v>11442</v>
      </c>
      <c r="C3466" s="28" t="s">
        <v>909</v>
      </c>
      <c r="D3466" s="28" t="s">
        <v>10982</v>
      </c>
      <c r="E3466" s="28" t="s">
        <v>11447</v>
      </c>
      <c r="F3466" s="28" t="s">
        <v>11447</v>
      </c>
      <c r="G3466" s="28"/>
      <c r="H3466" s="28"/>
      <c r="I3466" s="28"/>
      <c r="J3466" s="28"/>
      <c r="K3466" s="28"/>
      <c r="L3466" s="28"/>
      <c r="M3466" s="24" t="str">
        <f>CONCATENATE("Preet|",VLOOKUP(C3466,数据标准!E:AF,28,FALSE),"|",TRIM(D3466),"|",TRIM(D3466),"|",E3466,"|",SUBSTITUTE(SUBSTITUTE(F3466,CHAR(10),""),CHAR(13),""),"|")</f>
        <v>Preet|IP400028|05|05|租房|租房|</v>
      </c>
    </row>
    <row r="3467" spans="1:13">
      <c r="A3467" s="10" t="s">
        <v>34</v>
      </c>
      <c r="B3467" s="28" t="s">
        <v>11442</v>
      </c>
      <c r="C3467" s="28" t="s">
        <v>909</v>
      </c>
      <c r="D3467" s="28" t="s">
        <v>10984</v>
      </c>
      <c r="E3467" s="28" t="s">
        <v>11448</v>
      </c>
      <c r="F3467" s="28" t="s">
        <v>11448</v>
      </c>
      <c r="G3467" s="28"/>
      <c r="H3467" s="28"/>
      <c r="I3467" s="28"/>
      <c r="J3467" s="28"/>
      <c r="K3467" s="28"/>
      <c r="L3467" s="28"/>
      <c r="M3467" s="24" t="str">
        <f>CONCATENATE("Preet|",VLOOKUP(C3467,数据标准!E:AF,28,FALSE),"|",TRIM(D3467),"|",TRIM(D3467),"|",E3467,"|",SUBSTITUTE(SUBSTITUTE(F3467,CHAR(10),""),CHAR(13),""),"|")</f>
        <v>Preet|IP400028|06|06|共有住宅|共有住宅|</v>
      </c>
    </row>
    <row r="3468" spans="1:13">
      <c r="A3468" s="10" t="s">
        <v>34</v>
      </c>
      <c r="B3468" s="28" t="s">
        <v>11442</v>
      </c>
      <c r="C3468" s="28" t="s">
        <v>909</v>
      </c>
      <c r="D3468" s="28" t="s">
        <v>10986</v>
      </c>
      <c r="E3468" s="28" t="s">
        <v>10099</v>
      </c>
      <c r="F3468" s="28" t="s">
        <v>10099</v>
      </c>
      <c r="G3468" s="28"/>
      <c r="H3468" s="28"/>
      <c r="I3468" s="28"/>
      <c r="J3468" s="28"/>
      <c r="K3468" s="28"/>
      <c r="L3468" s="28"/>
      <c r="M3468" s="24" t="str">
        <f>CONCATENATE("Preet|",VLOOKUP(C3468,数据标准!E:AF,28,FALSE),"|",TRIM(D3468),"|",TRIM(D3468),"|",E3468,"|",SUBSTITUTE(SUBSTITUTE(F3468,CHAR(10),""),CHAR(13),""),"|")</f>
        <v>Preet|IP400028|07|07|其他|其他|</v>
      </c>
    </row>
    <row r="3469" spans="1:13">
      <c r="A3469" s="10" t="s">
        <v>34</v>
      </c>
      <c r="B3469" s="28" t="s">
        <v>11442</v>
      </c>
      <c r="C3469" s="28" t="s">
        <v>909</v>
      </c>
      <c r="D3469" s="28" t="s">
        <v>11204</v>
      </c>
      <c r="E3469" s="28" t="s">
        <v>9983</v>
      </c>
      <c r="F3469" s="28" t="s">
        <v>9983</v>
      </c>
      <c r="G3469" s="28"/>
      <c r="H3469" s="28"/>
      <c r="I3469" s="28"/>
      <c r="J3469" s="28"/>
      <c r="K3469" s="28"/>
      <c r="L3469" s="28"/>
      <c r="M3469" s="24" t="str">
        <f>CONCATENATE("Preet|",VLOOKUP(C3469,数据标准!E:AF,28,FALSE),"|",TRIM(D3469),"|",TRIM(D3469),"|",E3469,"|",SUBSTITUTE(SUBSTITUTE(F3469,CHAR(10),""),CHAR(13),""),"|")</f>
        <v>Preet|IP400028|09|09|未知|未知|</v>
      </c>
    </row>
    <row r="3470" spans="1:13">
      <c r="A3470" s="10" t="s">
        <v>34</v>
      </c>
      <c r="B3470" s="28" t="s">
        <v>11449</v>
      </c>
      <c r="C3470" s="28" t="s">
        <v>1007</v>
      </c>
      <c r="D3470" s="28" t="s">
        <v>11450</v>
      </c>
      <c r="E3470" s="28" t="s">
        <v>1007</v>
      </c>
      <c r="F3470" s="28"/>
      <c r="G3470" s="28"/>
      <c r="H3470" s="28"/>
      <c r="I3470" s="28"/>
      <c r="J3470" s="28" t="s">
        <v>14</v>
      </c>
      <c r="K3470" s="28"/>
      <c r="L3470" s="28"/>
      <c r="M3470" s="24" t="str">
        <f>CONCATENATE("Preet|",VLOOKUP(C3470,数据标准!E:AF,28,FALSE),"|",TRIM(D3470),"|",TRIM(D3470),"|",E3470,"|",SUBSTITUTE(SUBSTITUTE(F3470,CHAR(10),""),CHAR(13),""),"|")</f>
        <v>Preet|IP400045|10100|10100|信用卡客户等级||</v>
      </c>
    </row>
    <row r="3471" spans="1:13">
      <c r="A3471" s="10" t="s">
        <v>34</v>
      </c>
      <c r="B3471" s="28" t="s">
        <v>11449</v>
      </c>
      <c r="C3471" s="28" t="s">
        <v>1007</v>
      </c>
      <c r="D3471" s="28" t="s">
        <v>11451</v>
      </c>
      <c r="E3471" s="28" t="s">
        <v>11452</v>
      </c>
      <c r="F3471" s="28"/>
      <c r="G3471" s="28"/>
      <c r="H3471" s="28"/>
      <c r="I3471" s="28"/>
      <c r="J3471" s="28" t="s">
        <v>14</v>
      </c>
      <c r="K3471" s="28"/>
      <c r="L3471" s="28"/>
      <c r="M3471" s="24" t="str">
        <f>CONCATENATE("Preet|",VLOOKUP(C3471,数据标准!E:AF,28,FALSE),"|",TRIM(D3471),"|",TRIM(D3471),"|",E3471,"|",SUBSTITUTE(SUBSTITUTE(F3471,CHAR(10),""),CHAR(13),""),"|")</f>
        <v>Preet|IP400045|10101|10101|普卡||</v>
      </c>
    </row>
    <row r="3472" spans="1:13">
      <c r="A3472" s="10" t="s">
        <v>34</v>
      </c>
      <c r="B3472" s="28" t="s">
        <v>11449</v>
      </c>
      <c r="C3472" s="28" t="s">
        <v>1007</v>
      </c>
      <c r="D3472" s="28" t="s">
        <v>11453</v>
      </c>
      <c r="E3472" s="28" t="s">
        <v>11454</v>
      </c>
      <c r="F3472" s="28"/>
      <c r="G3472" s="28"/>
      <c r="H3472" s="28"/>
      <c r="I3472" s="28"/>
      <c r="J3472" s="28" t="s">
        <v>14</v>
      </c>
      <c r="K3472" s="28"/>
      <c r="L3472" s="28"/>
      <c r="M3472" s="24" t="str">
        <f>CONCATENATE("Preet|",VLOOKUP(C3472,数据标准!E:AF,28,FALSE),"|",TRIM(D3472),"|",TRIM(D3472),"|",E3472,"|",SUBSTITUTE(SUBSTITUTE(F3472,CHAR(10),""),CHAR(13),""),"|")</f>
        <v>Preet|IP400045|10102|10102|金卡||</v>
      </c>
    </row>
    <row r="3473" spans="1:13">
      <c r="A3473" s="10" t="s">
        <v>34</v>
      </c>
      <c r="B3473" s="28" t="s">
        <v>11449</v>
      </c>
      <c r="C3473" s="28" t="s">
        <v>1007</v>
      </c>
      <c r="D3473" s="28" t="s">
        <v>11455</v>
      </c>
      <c r="E3473" s="28" t="s">
        <v>11456</v>
      </c>
      <c r="F3473" s="28"/>
      <c r="G3473" s="28"/>
      <c r="H3473" s="28"/>
      <c r="I3473" s="28"/>
      <c r="J3473" s="28" t="s">
        <v>14</v>
      </c>
      <c r="K3473" s="28"/>
      <c r="L3473" s="28"/>
      <c r="M3473" s="24" t="str">
        <f>CONCATENATE("Preet|",VLOOKUP(C3473,数据标准!E:AF,28,FALSE),"|",TRIM(D3473),"|",TRIM(D3473),"|",E3473,"|",SUBSTITUTE(SUBSTITUTE(F3473,CHAR(10),""),CHAR(13),""),"|")</f>
        <v>Preet|IP400045|10103|10103|白金卡||</v>
      </c>
    </row>
    <row r="3474" spans="1:13">
      <c r="A3474" s="10" t="s">
        <v>34</v>
      </c>
      <c r="B3474" s="28" t="s">
        <v>11449</v>
      </c>
      <c r="C3474" s="28" t="s">
        <v>1007</v>
      </c>
      <c r="D3474" s="28" t="s">
        <v>11457</v>
      </c>
      <c r="E3474" s="28" t="s">
        <v>11458</v>
      </c>
      <c r="F3474" s="28"/>
      <c r="G3474" s="28"/>
      <c r="H3474" s="28"/>
      <c r="I3474" s="28"/>
      <c r="J3474" s="28" t="s">
        <v>14</v>
      </c>
      <c r="K3474" s="28"/>
      <c r="L3474" s="28"/>
      <c r="M3474" s="24" t="str">
        <f>CONCATENATE("Preet|",VLOOKUP(C3474,数据标准!E:AF,28,FALSE),"|",TRIM(D3474),"|",TRIM(D3474),"|",E3474,"|",SUBSTITUTE(SUBSTITUTE(F3474,CHAR(10),""),CHAR(13),""),"|")</f>
        <v>Preet|IP400045|10104|10104|钻石卡||</v>
      </c>
    </row>
    <row r="3475" spans="1:13">
      <c r="A3475" s="10" t="s">
        <v>34</v>
      </c>
      <c r="B3475" s="28" t="s">
        <v>11449</v>
      </c>
      <c r="C3475" s="28" t="s">
        <v>1007</v>
      </c>
      <c r="D3475" s="28" t="s">
        <v>11459</v>
      </c>
      <c r="E3475" s="28" t="s">
        <v>11460</v>
      </c>
      <c r="F3475" s="28"/>
      <c r="G3475" s="28"/>
      <c r="H3475" s="28"/>
      <c r="I3475" s="28"/>
      <c r="J3475" s="28" t="s">
        <v>14</v>
      </c>
      <c r="K3475" s="28"/>
      <c r="L3475" s="28"/>
      <c r="M3475" s="24" t="str">
        <f>CONCATENATE("Preet|",VLOOKUP(C3475,数据标准!E:AF,28,FALSE),"|",TRIM(D3475),"|",TRIM(D3475),"|",E3475,"|",SUBSTITUTE(SUBSTITUTE(F3475,CHAR(10),""),CHAR(13),""),"|")</f>
        <v>Preet|IP400045|10198|10198|其他信用卡客户等级||</v>
      </c>
    </row>
    <row r="3476" spans="1:13">
      <c r="A3476" s="10" t="s">
        <v>34</v>
      </c>
      <c r="B3476" s="28" t="s">
        <v>11461</v>
      </c>
      <c r="C3476" s="28" t="s">
        <v>1013</v>
      </c>
      <c r="D3476" s="28" t="s">
        <v>11462</v>
      </c>
      <c r="E3476" s="28" t="s">
        <v>1013</v>
      </c>
      <c r="F3476" s="28" t="s">
        <v>1013</v>
      </c>
      <c r="G3476" s="28"/>
      <c r="H3476" s="28"/>
      <c r="I3476" s="28"/>
      <c r="J3476" s="28"/>
      <c r="K3476" s="28"/>
      <c r="L3476" s="28"/>
      <c r="M3476" s="24" t="str">
        <f>CONCATENATE("Preet|",VLOOKUP(C3476,数据标准!E:AF,28,FALSE),"|",TRIM(D3476),"|",TRIM(D3476),"|",E3476,"|",SUBSTITUTE(SUBSTITUTE(F3476,CHAR(10),""),CHAR(13),""),"|")</f>
        <v>Preet|IP400046|10300|10300|客户资产等级|客户资产等级|</v>
      </c>
    </row>
    <row r="3477" spans="1:13">
      <c r="A3477" s="10" t="s">
        <v>34</v>
      </c>
      <c r="B3477" s="28" t="s">
        <v>11461</v>
      </c>
      <c r="C3477" s="28" t="s">
        <v>1013</v>
      </c>
      <c r="D3477" s="28" t="s">
        <v>11463</v>
      </c>
      <c r="E3477" s="28" t="s">
        <v>11464</v>
      </c>
      <c r="F3477" s="28" t="s">
        <v>11464</v>
      </c>
      <c r="G3477" s="28"/>
      <c r="H3477" s="28"/>
      <c r="I3477" s="28"/>
      <c r="J3477" s="28"/>
      <c r="K3477" s="28"/>
      <c r="L3477" s="28"/>
      <c r="M3477" s="24" t="str">
        <f>CONCATENATE("Preet|",VLOOKUP(C3477,数据标准!E:AF,28,FALSE),"|",TRIM(D3477),"|",TRIM(D3477),"|",E3477,"|",SUBSTITUTE(SUBSTITUTE(F3477,CHAR(10),""),CHAR(13),""),"|")</f>
        <v>Preet|IP400046|10310|10310|客户资产等级-私人银行客户|客户资产等级-私人银行客户|</v>
      </c>
    </row>
    <row r="3478" spans="1:13">
      <c r="A3478" s="10" t="s">
        <v>34</v>
      </c>
      <c r="B3478" s="28" t="s">
        <v>11461</v>
      </c>
      <c r="C3478" s="28" t="s">
        <v>1013</v>
      </c>
      <c r="D3478" s="28" t="s">
        <v>11465</v>
      </c>
      <c r="E3478" s="28" t="s">
        <v>11466</v>
      </c>
      <c r="F3478" s="28" t="s">
        <v>11466</v>
      </c>
      <c r="G3478" s="28"/>
      <c r="H3478" s="28"/>
      <c r="I3478" s="28"/>
      <c r="J3478" s="28"/>
      <c r="K3478" s="28"/>
      <c r="L3478" s="28"/>
      <c r="M3478" s="24" t="str">
        <f>CONCATENATE("Preet|",VLOOKUP(C3478,数据标准!E:AF,28,FALSE),"|",TRIM(D3478),"|",TRIM(D3478),"|",E3478,"|",SUBSTITUTE(SUBSTITUTE(F3478,CHAR(10),""),CHAR(13),""),"|")</f>
        <v>Preet|IP400046|10311|10311|600万（含）以上|600万（含）以上|</v>
      </c>
    </row>
    <row r="3479" spans="1:13">
      <c r="A3479" s="10" t="s">
        <v>34</v>
      </c>
      <c r="B3479" s="28" t="s">
        <v>11461</v>
      </c>
      <c r="C3479" s="28" t="s">
        <v>1013</v>
      </c>
      <c r="D3479" s="28" t="s">
        <v>11467</v>
      </c>
      <c r="E3479" s="28" t="s">
        <v>11468</v>
      </c>
      <c r="F3479" s="28" t="s">
        <v>11468</v>
      </c>
      <c r="G3479" s="28"/>
      <c r="H3479" s="28"/>
      <c r="I3479" s="28"/>
      <c r="J3479" s="28"/>
      <c r="K3479" s="28"/>
      <c r="L3479" s="28"/>
      <c r="M3479" s="24" t="str">
        <f>CONCATENATE("Preet|",VLOOKUP(C3479,数据标准!E:AF,28,FALSE),"|",TRIM(D3479),"|",TRIM(D3479),"|",E3479,"|",SUBSTITUTE(SUBSTITUTE(F3479,CHAR(10),""),CHAR(13),""),"|")</f>
        <v>Preet|IP400046|10320|10320|客户资产等级-贵宾客户|客户资产等级-贵宾客户|</v>
      </c>
    </row>
    <row r="3480" spans="1:13">
      <c r="A3480" s="10" t="s">
        <v>34</v>
      </c>
      <c r="B3480" s="28" t="s">
        <v>11461</v>
      </c>
      <c r="C3480" s="28" t="s">
        <v>1013</v>
      </c>
      <c r="D3480" s="28" t="s">
        <v>11469</v>
      </c>
      <c r="E3480" s="28" t="s">
        <v>11470</v>
      </c>
      <c r="F3480" s="28" t="s">
        <v>11470</v>
      </c>
      <c r="G3480" s="28"/>
      <c r="H3480" s="28"/>
      <c r="I3480" s="28"/>
      <c r="J3480" s="28"/>
      <c r="K3480" s="28"/>
      <c r="L3480" s="28"/>
      <c r="M3480" s="24" t="str">
        <f>CONCATENATE("Preet|",VLOOKUP(C3480,数据标准!E:AF,28,FALSE),"|",TRIM(D3480),"|",TRIM(D3480),"|",E3480,"|",SUBSTITUTE(SUBSTITUTE(F3480,CHAR(10),""),CHAR(13),""),"|")</f>
        <v>Preet|IP400046|10321|10321|贵宾II级客户：300（含）-600万|贵宾II级客户：300（含）-600万|</v>
      </c>
    </row>
    <row r="3481" spans="1:13">
      <c r="A3481" s="10" t="s">
        <v>34</v>
      </c>
      <c r="B3481" s="28" t="s">
        <v>11461</v>
      </c>
      <c r="C3481" s="28" t="s">
        <v>1013</v>
      </c>
      <c r="D3481" s="28" t="s">
        <v>11471</v>
      </c>
      <c r="E3481" s="28" t="s">
        <v>11472</v>
      </c>
      <c r="F3481" s="28" t="s">
        <v>11472</v>
      </c>
      <c r="G3481" s="28"/>
      <c r="H3481" s="28"/>
      <c r="I3481" s="28"/>
      <c r="J3481" s="28"/>
      <c r="K3481" s="28"/>
      <c r="L3481" s="28"/>
      <c r="M3481" s="24" t="str">
        <f>CONCATENATE("Preet|",VLOOKUP(C3481,数据标准!E:AF,28,FALSE),"|",TRIM(D3481),"|",TRIM(D3481),"|",E3481,"|",SUBSTITUTE(SUBSTITUTE(F3481,CHAR(10),""),CHAR(13),""),"|")</f>
        <v>Preet|IP400046|10322|10322|贵宾I级客户：30（含）-300万|贵宾I级客户：30（含）-300万|</v>
      </c>
    </row>
    <row r="3482" spans="1:13">
      <c r="A3482" s="10" t="s">
        <v>34</v>
      </c>
      <c r="B3482" s="28" t="s">
        <v>11461</v>
      </c>
      <c r="C3482" s="28" t="s">
        <v>1013</v>
      </c>
      <c r="D3482" s="28" t="s">
        <v>11473</v>
      </c>
      <c r="E3482" s="28" t="s">
        <v>11474</v>
      </c>
      <c r="F3482" s="28" t="s">
        <v>11474</v>
      </c>
      <c r="G3482" s="28"/>
      <c r="H3482" s="28"/>
      <c r="I3482" s="28"/>
      <c r="J3482" s="28"/>
      <c r="K3482" s="28"/>
      <c r="L3482" s="28"/>
      <c r="M3482" s="24" t="str">
        <f>CONCATENATE("Preet|",VLOOKUP(C3482,数据标准!E:AF,28,FALSE),"|",TRIM(D3482),"|",TRIM(D3482),"|",E3482,"|",SUBSTITUTE(SUBSTITUTE(F3482,CHAR(10),""),CHAR(13),""),"|")</f>
        <v>Preet|IP400046|10330|10330|客户资产等级-目标客户|客户资产等级-目标客户|</v>
      </c>
    </row>
    <row r="3483" spans="1:13">
      <c r="A3483" s="10" t="s">
        <v>34</v>
      </c>
      <c r="B3483" s="28" t="s">
        <v>11461</v>
      </c>
      <c r="C3483" s="28" t="s">
        <v>1013</v>
      </c>
      <c r="D3483" s="28" t="s">
        <v>11475</v>
      </c>
      <c r="E3483" s="28" t="s">
        <v>11476</v>
      </c>
      <c r="F3483" s="28" t="s">
        <v>11476</v>
      </c>
      <c r="G3483" s="28"/>
      <c r="H3483" s="28"/>
      <c r="I3483" s="28"/>
      <c r="J3483" s="28"/>
      <c r="K3483" s="28"/>
      <c r="L3483" s="28"/>
      <c r="M3483" s="24" t="str">
        <f>CONCATENATE("Preet|",VLOOKUP(C3483,数据标准!E:AF,28,FALSE),"|",TRIM(D3483),"|",TRIM(D3483),"|",E3483,"|",SUBSTITUTE(SUBSTITUTE(F3483,CHAR(10),""),CHAR(13),""),"|")</f>
        <v>Preet|IP400046|10331|10331|10（含）-30万|10（含）-30万|</v>
      </c>
    </row>
    <row r="3484" spans="1:13">
      <c r="A3484" s="10" t="s">
        <v>34</v>
      </c>
      <c r="B3484" s="28" t="s">
        <v>11461</v>
      </c>
      <c r="C3484" s="28" t="s">
        <v>1013</v>
      </c>
      <c r="D3484" s="28" t="s">
        <v>11477</v>
      </c>
      <c r="E3484" s="28" t="s">
        <v>11478</v>
      </c>
      <c r="F3484" s="28" t="s">
        <v>11478</v>
      </c>
      <c r="G3484" s="28"/>
      <c r="H3484" s="28"/>
      <c r="I3484" s="28"/>
      <c r="J3484" s="28"/>
      <c r="K3484" s="28"/>
      <c r="L3484" s="28"/>
      <c r="M3484" s="24" t="str">
        <f>CONCATENATE("Preet|",VLOOKUP(C3484,数据标准!E:AF,28,FALSE),"|",TRIM(D3484),"|",TRIM(D3484),"|",E3484,"|",SUBSTITUTE(SUBSTITUTE(F3484,CHAR(10),""),CHAR(13),""),"|")</f>
        <v>Preet|IP400046|10340|10340|客户资产等级-大众客户|客户资产等级-大众客户|</v>
      </c>
    </row>
    <row r="3485" spans="1:13">
      <c r="A3485" s="10" t="s">
        <v>34</v>
      </c>
      <c r="B3485" s="28" t="s">
        <v>11461</v>
      </c>
      <c r="C3485" s="28" t="s">
        <v>1013</v>
      </c>
      <c r="D3485" s="28" t="s">
        <v>11479</v>
      </c>
      <c r="E3485" s="28" t="s">
        <v>11480</v>
      </c>
      <c r="F3485" s="28" t="s">
        <v>11480</v>
      </c>
      <c r="G3485" s="28"/>
      <c r="H3485" s="28"/>
      <c r="I3485" s="28"/>
      <c r="J3485" s="28"/>
      <c r="K3485" s="28"/>
      <c r="L3485" s="28"/>
      <c r="M3485" s="24" t="str">
        <f>CONCATENATE("Preet|",VLOOKUP(C3485,数据标准!E:AF,28,FALSE),"|",TRIM(D3485),"|",TRIM(D3485),"|",E3485,"|",SUBSTITUTE(SUBSTITUTE(F3485,CHAR(10),""),CHAR(13),""),"|")</f>
        <v>Preet|IP400046|10341|10341|10万以下|10万以下|</v>
      </c>
    </row>
    <row r="3486" spans="1:13">
      <c r="A3486" s="10" t="s">
        <v>34</v>
      </c>
      <c r="B3486" s="28" t="s">
        <v>11461</v>
      </c>
      <c r="C3486" s="28" t="s">
        <v>1013</v>
      </c>
      <c r="D3486" s="28" t="s">
        <v>11481</v>
      </c>
      <c r="E3486" s="28" t="s">
        <v>11482</v>
      </c>
      <c r="F3486" s="28" t="s">
        <v>11482</v>
      </c>
      <c r="G3486" s="28"/>
      <c r="H3486" s="28"/>
      <c r="I3486" s="28"/>
      <c r="J3486" s="28"/>
      <c r="K3486" s="28"/>
      <c r="L3486" s="28"/>
      <c r="M3486" s="24" t="str">
        <f>CONCATENATE("Preet|",VLOOKUP(C3486,数据标准!E:AF,28,FALSE),"|",TRIM(D3486),"|",TRIM(D3486),"|",E3486,"|",SUBSTITUTE(SUBSTITUTE(F3486,CHAR(10),""),CHAR(13),""),"|")</f>
        <v>Preet|IP400046|10398|10398|其他客户资产等级|其他客户资产等级|</v>
      </c>
    </row>
    <row r="3487" spans="1:13">
      <c r="A3487" s="10" t="s">
        <v>34</v>
      </c>
      <c r="B3487" s="28" t="s">
        <v>11483</v>
      </c>
      <c r="C3487" s="28" t="s">
        <v>1018</v>
      </c>
      <c r="D3487" s="28" t="s">
        <v>11484</v>
      </c>
      <c r="E3487" s="28" t="s">
        <v>1018</v>
      </c>
      <c r="F3487" s="28" t="s">
        <v>1018</v>
      </c>
      <c r="G3487" s="28"/>
      <c r="H3487" s="28"/>
      <c r="I3487" s="28"/>
      <c r="J3487" s="28" t="s">
        <v>14</v>
      </c>
      <c r="K3487" s="28"/>
      <c r="L3487" s="28"/>
      <c r="M3487" s="24" t="str">
        <f>CONCATENATE("Preet|",VLOOKUP(C3487,数据标准!E:AF,28,FALSE),"|",TRIM(D3487),"|",TRIM(D3487),"|",E3487,"|",SUBSTITUTE(SUBSTITUTE(F3487,CHAR(10),""),CHAR(13),""),"|")</f>
        <v>Preet|IP400047|10400|10400|借记卡客户等级|借记卡客户等级|</v>
      </c>
    </row>
    <row r="3488" spans="1:13">
      <c r="A3488" s="10" t="s">
        <v>34</v>
      </c>
      <c r="B3488" s="28" t="s">
        <v>11483</v>
      </c>
      <c r="C3488" s="28" t="s">
        <v>1018</v>
      </c>
      <c r="D3488" s="28" t="s">
        <v>11485</v>
      </c>
      <c r="E3488" s="28" t="s">
        <v>11486</v>
      </c>
      <c r="F3488" s="28" t="s">
        <v>11487</v>
      </c>
      <c r="G3488" s="28"/>
      <c r="H3488" s="28"/>
      <c r="I3488" s="28"/>
      <c r="J3488" s="28" t="s">
        <v>14</v>
      </c>
      <c r="K3488" s="28"/>
      <c r="L3488" s="28"/>
      <c r="M3488" s="24" t="str">
        <f>CONCATENATE("Preet|",VLOOKUP(C3488,数据标准!E:AF,28,FALSE),"|",TRIM(D3488),"|",TRIM(D3488),"|",E3488,"|",SUBSTITUTE(SUBSTITUTE(F3488,CHAR(10),""),CHAR(13),""),"|")</f>
        <v>Preet|IP400047|10401|10401|普通卡|金融资产规模10万（人民币）以下|</v>
      </c>
    </row>
    <row r="3489" spans="1:13">
      <c r="A3489" s="10" t="s">
        <v>34</v>
      </c>
      <c r="B3489" s="28" t="s">
        <v>11483</v>
      </c>
      <c r="C3489" s="28" t="s">
        <v>1018</v>
      </c>
      <c r="D3489" s="28" t="s">
        <v>11488</v>
      </c>
      <c r="E3489" s="28" t="s">
        <v>11489</v>
      </c>
      <c r="F3489" s="28" t="s">
        <v>11490</v>
      </c>
      <c r="G3489" s="28"/>
      <c r="H3489" s="28"/>
      <c r="I3489" s="28"/>
      <c r="J3489" s="28" t="s">
        <v>14</v>
      </c>
      <c r="K3489" s="28"/>
      <c r="L3489" s="28"/>
      <c r="M3489" s="24" t="str">
        <f>CONCATENATE("Preet|",VLOOKUP(C3489,数据标准!E:AF,28,FALSE),"|",TRIM(D3489),"|",TRIM(D3489),"|",E3489,"|",SUBSTITUTE(SUBSTITUTE(F3489,CHAR(10),""),CHAR(13),""),"|")</f>
        <v>Preet|IP400047|10402|10402|金卡（理财卡）|金融资产规模10万（含）-30万（人民币）|</v>
      </c>
    </row>
    <row r="3490" spans="1:13">
      <c r="A3490" s="10" t="s">
        <v>34</v>
      </c>
      <c r="B3490" s="28" t="s">
        <v>11483</v>
      </c>
      <c r="C3490" s="28" t="s">
        <v>1018</v>
      </c>
      <c r="D3490" s="28" t="s">
        <v>11491</v>
      </c>
      <c r="E3490" s="28" t="s">
        <v>11492</v>
      </c>
      <c r="F3490" s="28" t="s">
        <v>11493</v>
      </c>
      <c r="G3490" s="28"/>
      <c r="H3490" s="28"/>
      <c r="I3490" s="28"/>
      <c r="J3490" s="28" t="s">
        <v>14</v>
      </c>
      <c r="K3490" s="28"/>
      <c r="L3490" s="28"/>
      <c r="M3490" s="24" t="str">
        <f>CONCATENATE("Preet|",VLOOKUP(C3490,数据标准!E:AF,28,FALSE),"|",TRIM(D3490),"|",TRIM(D3490),"|",E3490,"|",SUBSTITUTE(SUBSTITUTE(F3490,CHAR(10),""),CHAR(13),""),"|")</f>
        <v>Preet|IP400047|10403|10403|白金卡（高端贵宾卡）|金融资产规模30万（含）-600万（人民币）|</v>
      </c>
    </row>
    <row r="3491" spans="1:13">
      <c r="A3491" s="10" t="s">
        <v>34</v>
      </c>
      <c r="B3491" s="28" t="s">
        <v>11483</v>
      </c>
      <c r="C3491" s="28" t="s">
        <v>1018</v>
      </c>
      <c r="D3491" s="28" t="s">
        <v>11494</v>
      </c>
      <c r="E3491" s="28" t="s">
        <v>11495</v>
      </c>
      <c r="F3491" s="28" t="s">
        <v>11496</v>
      </c>
      <c r="G3491" s="28"/>
      <c r="H3491" s="28"/>
      <c r="I3491" s="28"/>
      <c r="J3491" s="28" t="s">
        <v>14</v>
      </c>
      <c r="K3491" s="28"/>
      <c r="L3491" s="28"/>
      <c r="M3491" s="24" t="str">
        <f>CONCATENATE("Preet|",VLOOKUP(C3491,数据标准!E:AF,28,FALSE),"|",TRIM(D3491),"|",TRIM(D3491),"|",E3491,"|",SUBSTITUTE(SUBSTITUTE(F3491,CHAR(10),""),CHAR(13),""),"|")</f>
        <v>Preet|IP400047|10404|10404|钻石卡（私人银行卡）|金融资产规模600万（含）（人民币）以上|</v>
      </c>
    </row>
    <row r="3492" spans="1:13">
      <c r="A3492" s="10" t="s">
        <v>34</v>
      </c>
      <c r="B3492" s="28" t="s">
        <v>11483</v>
      </c>
      <c r="C3492" s="28" t="s">
        <v>1018</v>
      </c>
      <c r="D3492" s="28" t="s">
        <v>11497</v>
      </c>
      <c r="E3492" s="28" t="s">
        <v>11498</v>
      </c>
      <c r="F3492" s="28" t="s">
        <v>11498</v>
      </c>
      <c r="G3492" s="28"/>
      <c r="H3492" s="28"/>
      <c r="I3492" s="28"/>
      <c r="J3492" s="28" t="s">
        <v>14</v>
      </c>
      <c r="K3492" s="28"/>
      <c r="L3492" s="28"/>
      <c r="M3492" s="24" t="str">
        <f>CONCATENATE("Preet|",VLOOKUP(C3492,数据标准!E:AF,28,FALSE),"|",TRIM(D3492),"|",TRIM(D3492),"|",E3492,"|",SUBSTITUTE(SUBSTITUTE(F3492,CHAR(10),""),CHAR(13),""),"|")</f>
        <v>Preet|IP400047|10498|10498|其他借记卡客户等级|其他借记卡客户等级|</v>
      </c>
    </row>
    <row r="3493" spans="1:13">
      <c r="A3493" s="10" t="s">
        <v>34</v>
      </c>
      <c r="B3493" s="28" t="s">
        <v>11499</v>
      </c>
      <c r="C3493" s="28" t="s">
        <v>757</v>
      </c>
      <c r="D3493" s="28" t="s">
        <v>11500</v>
      </c>
      <c r="E3493" s="28" t="s">
        <v>11501</v>
      </c>
      <c r="F3493" s="28" t="s">
        <v>11501</v>
      </c>
      <c r="G3493" s="28"/>
      <c r="H3493" s="28"/>
      <c r="I3493" s="28"/>
      <c r="J3493" s="28"/>
      <c r="K3493" s="28"/>
      <c r="L3493" s="28"/>
      <c r="M3493" s="24" t="str">
        <f>CONCATENATE("Preet|",VLOOKUP(C3493,数据标准!E:AF,28,FALSE),"|",TRIM(D3493),"|",TRIM(D3493),"|",E3493,"|",SUBSTITUTE(SUBSTITUTE(F3493,CHAR(10),""),CHAR(13),""),"|")</f>
        <v>Preet|IP400001|0000|0000|未知风险偏好|未知风险偏好|</v>
      </c>
    </row>
    <row r="3494" spans="1:13">
      <c r="A3494" s="10" t="s">
        <v>34</v>
      </c>
      <c r="B3494" s="28" t="s">
        <v>11499</v>
      </c>
      <c r="C3494" s="28" t="s">
        <v>757</v>
      </c>
      <c r="D3494" s="28" t="s">
        <v>11502</v>
      </c>
      <c r="E3494" s="28" t="s">
        <v>11503</v>
      </c>
      <c r="F3494" s="28" t="s">
        <v>11504</v>
      </c>
      <c r="G3494" s="28"/>
      <c r="H3494" s="28"/>
      <c r="I3494" s="28"/>
      <c r="J3494" s="28"/>
      <c r="K3494" s="28"/>
      <c r="L3494" s="28"/>
      <c r="M3494" s="24" t="str">
        <f>CONCATENATE("Preet|",VLOOKUP(C3494,数据标准!E:AF,28,FALSE),"|",TRIM(D3494),"|",TRIM(D3494),"|",E3494,"|",SUBSTITUTE(SUBSTITUTE(F3494,CHAR(10),""),CHAR(13),""),"|")</f>
        <v>Preet|IP400001|1000|1000|风险厌恶型|风险厌恶者选择资产的态度是：当预期收益率相同时，偏好于具有低风险的资产；而对于具有同样风险的资产，则钟情于具有高预期收益率的资产。|</v>
      </c>
    </row>
    <row r="3495" spans="1:13">
      <c r="A3495" s="10" t="s">
        <v>34</v>
      </c>
      <c r="B3495" s="28" t="s">
        <v>11499</v>
      </c>
      <c r="C3495" s="28" t="s">
        <v>757</v>
      </c>
      <c r="D3495" s="28">
        <v>1001</v>
      </c>
      <c r="E3495" s="28" t="s">
        <v>11505</v>
      </c>
      <c r="F3495" s="28" t="s">
        <v>11506</v>
      </c>
      <c r="G3495" s="28"/>
      <c r="H3495" s="28"/>
      <c r="I3495" s="28"/>
      <c r="J3495" s="28"/>
      <c r="K3495" s="28"/>
      <c r="L3495" s="28"/>
      <c r="M3495" s="24" t="str">
        <f>CONCATENATE("Preet|",VLOOKUP(C3495,数据标准!E:AF,28,FALSE),"|",TRIM(D3495),"|",TRIM(D3495),"|",E3495,"|",SUBSTITUTE(SUBSTITUTE(F3495,CHAR(10),""),CHAR(13),""),"|")</f>
        <v>Preet|IP400001|1001|1001|风险中性|风险中立者通常既不回避风险，也不主动追求风险。他们选择资产的惟一标准是预期收益的大小，而不管风险状况如何。|</v>
      </c>
    </row>
    <row r="3496" spans="1:13">
      <c r="A3496" s="10" t="s">
        <v>34</v>
      </c>
      <c r="B3496" s="28" t="s">
        <v>11499</v>
      </c>
      <c r="C3496" s="28" t="s">
        <v>757</v>
      </c>
      <c r="D3496" s="28" t="s">
        <v>11507</v>
      </c>
      <c r="E3496" s="28" t="s">
        <v>11508</v>
      </c>
      <c r="F3496" s="28" t="s">
        <v>11509</v>
      </c>
      <c r="G3496" s="28"/>
      <c r="H3496" s="28"/>
      <c r="I3496" s="28"/>
      <c r="J3496" s="28"/>
      <c r="K3496" s="28"/>
      <c r="L3496" s="28"/>
      <c r="M3496" s="24" t="str">
        <f>CONCATENATE("Preet|",VLOOKUP(C3496,数据标准!E:AF,28,FALSE),"|",TRIM(D3496),"|",TRIM(D3496),"|",E3496,"|",SUBSTITUTE(SUBSTITUTE(F3496,CHAR(10),""),CHAR(13),""),"|")</f>
        <v>Preet|IP400001|1002|1002|风险偏好型|与风险回避者恰恰相反，风险偏好者通常主动追求风险，喜欢收益的动荡胜于喜欢收益的稳定。他们选择资产的原则是：当预期收益相同时，选择风险大的，因为这会给他们带来更大的效用。|</v>
      </c>
    </row>
    <row r="3497" spans="1:13">
      <c r="A3497" s="10" t="s">
        <v>34</v>
      </c>
      <c r="B3497" s="28" t="s">
        <v>11499</v>
      </c>
      <c r="C3497" s="28" t="s">
        <v>757</v>
      </c>
      <c r="D3497" s="28" t="s">
        <v>11510</v>
      </c>
      <c r="E3497" s="28" t="s">
        <v>11511</v>
      </c>
      <c r="F3497" s="28" t="s">
        <v>11511</v>
      </c>
      <c r="G3497" s="28"/>
      <c r="H3497" s="28"/>
      <c r="I3497" s="28"/>
      <c r="J3497" s="28"/>
      <c r="K3497" s="28"/>
      <c r="L3497" s="28"/>
      <c r="M3497" s="24" t="str">
        <f>CONCATENATE("Preet|",VLOOKUP(C3497,数据标准!E:AF,28,FALSE),"|",TRIM(D3497),"|",TRIM(D3497),"|",E3497,"|",SUBSTITUTE(SUBSTITUTE(F3497,CHAR(10),""),CHAR(13),""),"|")</f>
        <v>Preet|IP400001|9998|9998|其他风险偏好|其他风险偏好|</v>
      </c>
    </row>
    <row r="3498" spans="1:13">
      <c r="A3498" s="10" t="s">
        <v>34</v>
      </c>
      <c r="B3498" s="28" t="s">
        <v>11512</v>
      </c>
      <c r="C3498" s="28" t="s">
        <v>777</v>
      </c>
      <c r="D3498" s="28" t="s">
        <v>11329</v>
      </c>
      <c r="E3498" s="28" t="s">
        <v>9983</v>
      </c>
      <c r="F3498" s="28" t="s">
        <v>9983</v>
      </c>
      <c r="G3498" s="28"/>
      <c r="H3498" s="28"/>
      <c r="I3498" s="28"/>
      <c r="J3498" s="28"/>
      <c r="K3498" s="28"/>
      <c r="L3498" s="28"/>
      <c r="M3498" s="24" t="str">
        <f>CONCATENATE("Preet|",VLOOKUP(C3498,数据标准!E:AF,28,FALSE),"|",TRIM(D3498),"|",TRIM(D3498),"|",E3498,"|",SUBSTITUTE(SUBSTITUTE(F3498,CHAR(10),""),CHAR(13),""),"|")</f>
        <v>Preet|IP400004|00|00|未知|未知|</v>
      </c>
    </row>
    <row r="3499" spans="1:13">
      <c r="A3499" s="10" t="s">
        <v>34</v>
      </c>
      <c r="B3499" s="28" t="s">
        <v>11512</v>
      </c>
      <c r="C3499" s="28" t="s">
        <v>777</v>
      </c>
      <c r="D3499" s="28" t="s">
        <v>10974</v>
      </c>
      <c r="E3499" s="28" t="s">
        <v>11513</v>
      </c>
      <c r="F3499" s="28" t="s">
        <v>11513</v>
      </c>
      <c r="G3499" s="28"/>
      <c r="H3499" s="28"/>
      <c r="I3499" s="28"/>
      <c r="J3499" s="28"/>
      <c r="K3499" s="28"/>
      <c r="L3499" s="28"/>
      <c r="M3499" s="24" t="str">
        <f>CONCATENATE("Preet|",VLOOKUP(C3499,数据标准!E:AF,28,FALSE),"|",TRIM(D3499),"|",TRIM(D3499),"|",E3499,"|",SUBSTITUTE(SUBSTITUTE(F3499,CHAR(10),""),CHAR(13),""),"|")</f>
        <v>Preet|IP400004|01|01|汉语|汉语|</v>
      </c>
    </row>
    <row r="3500" spans="1:13">
      <c r="A3500" s="10" t="s">
        <v>34</v>
      </c>
      <c r="B3500" s="28" t="s">
        <v>11512</v>
      </c>
      <c r="C3500" s="28" t="s">
        <v>777</v>
      </c>
      <c r="D3500" s="28" t="s">
        <v>10976</v>
      </c>
      <c r="E3500" s="28" t="s">
        <v>11514</v>
      </c>
      <c r="F3500" s="28" t="s">
        <v>11514</v>
      </c>
      <c r="G3500" s="28"/>
      <c r="H3500" s="28"/>
      <c r="I3500" s="28"/>
      <c r="J3500" s="28"/>
      <c r="K3500" s="28"/>
      <c r="L3500" s="28"/>
      <c r="M3500" s="24" t="str">
        <f>CONCATENATE("Preet|",VLOOKUP(C3500,数据标准!E:AF,28,FALSE),"|",TRIM(D3500),"|",TRIM(D3500),"|",E3500,"|",SUBSTITUTE(SUBSTITUTE(F3500,CHAR(10),""),CHAR(13),""),"|")</f>
        <v>Preet|IP400004|02|02|英语|英语|</v>
      </c>
    </row>
    <row r="3501" spans="1:13">
      <c r="A3501" s="10" t="s">
        <v>34</v>
      </c>
      <c r="B3501" s="28" t="s">
        <v>11512</v>
      </c>
      <c r="C3501" s="28" t="s">
        <v>777</v>
      </c>
      <c r="D3501" s="28" t="s">
        <v>10978</v>
      </c>
      <c r="E3501" s="28" t="s">
        <v>11515</v>
      </c>
      <c r="F3501" s="28" t="s">
        <v>11515</v>
      </c>
      <c r="G3501" s="28"/>
      <c r="H3501" s="28"/>
      <c r="I3501" s="28"/>
      <c r="J3501" s="28"/>
      <c r="K3501" s="28"/>
      <c r="L3501" s="28"/>
      <c r="M3501" s="24" t="str">
        <f>CONCATENATE("Preet|",VLOOKUP(C3501,数据标准!E:AF,28,FALSE),"|",TRIM(D3501),"|",TRIM(D3501),"|",E3501,"|",SUBSTITUTE(SUBSTITUTE(F3501,CHAR(10),""),CHAR(13),""),"|")</f>
        <v>Preet|IP400004|03|03|法语|法语|</v>
      </c>
    </row>
    <row r="3502" spans="1:13">
      <c r="A3502" s="10" t="s">
        <v>34</v>
      </c>
      <c r="B3502" s="28" t="s">
        <v>11512</v>
      </c>
      <c r="C3502" s="28" t="s">
        <v>777</v>
      </c>
      <c r="D3502" s="28" t="s">
        <v>10980</v>
      </c>
      <c r="E3502" s="28" t="s">
        <v>11516</v>
      </c>
      <c r="F3502" s="28" t="s">
        <v>11516</v>
      </c>
      <c r="G3502" s="28"/>
      <c r="H3502" s="28"/>
      <c r="I3502" s="28"/>
      <c r="J3502" s="28"/>
      <c r="K3502" s="28"/>
      <c r="L3502" s="28"/>
      <c r="M3502" s="24" t="str">
        <f>CONCATENATE("Preet|",VLOOKUP(C3502,数据标准!E:AF,28,FALSE),"|",TRIM(D3502),"|",TRIM(D3502),"|",E3502,"|",SUBSTITUTE(SUBSTITUTE(F3502,CHAR(10),""),CHAR(13),""),"|")</f>
        <v>Preet|IP400004|04|04|德语|德语|</v>
      </c>
    </row>
    <row r="3503" spans="1:13">
      <c r="A3503" s="10" t="s">
        <v>34</v>
      </c>
      <c r="B3503" s="28" t="s">
        <v>11512</v>
      </c>
      <c r="C3503" s="28" t="s">
        <v>777</v>
      </c>
      <c r="D3503" s="28" t="s">
        <v>10982</v>
      </c>
      <c r="E3503" s="28" t="s">
        <v>11517</v>
      </c>
      <c r="F3503" s="28" t="s">
        <v>11517</v>
      </c>
      <c r="G3503" s="28"/>
      <c r="H3503" s="28"/>
      <c r="I3503" s="28"/>
      <c r="J3503" s="28"/>
      <c r="K3503" s="28"/>
      <c r="L3503" s="28"/>
      <c r="M3503" s="24" t="str">
        <f>CONCATENATE("Preet|",VLOOKUP(C3503,数据标准!E:AF,28,FALSE),"|",TRIM(D3503),"|",TRIM(D3503),"|",E3503,"|",SUBSTITUTE(SUBSTITUTE(F3503,CHAR(10),""),CHAR(13),""),"|")</f>
        <v>Preet|IP400004|05|05|俄语|俄语|</v>
      </c>
    </row>
    <row r="3504" spans="1:13">
      <c r="A3504" s="10" t="s">
        <v>34</v>
      </c>
      <c r="B3504" s="28" t="s">
        <v>11512</v>
      </c>
      <c r="C3504" s="28" t="s">
        <v>777</v>
      </c>
      <c r="D3504" s="28" t="s">
        <v>10984</v>
      </c>
      <c r="E3504" s="28" t="s">
        <v>11518</v>
      </c>
      <c r="F3504" s="28" t="s">
        <v>11518</v>
      </c>
      <c r="G3504" s="28"/>
      <c r="H3504" s="28"/>
      <c r="I3504" s="28"/>
      <c r="J3504" s="28"/>
      <c r="K3504" s="28"/>
      <c r="L3504" s="28"/>
      <c r="M3504" s="24" t="str">
        <f>CONCATENATE("Preet|",VLOOKUP(C3504,数据标准!E:AF,28,FALSE),"|",TRIM(D3504),"|",TRIM(D3504),"|",E3504,"|",SUBSTITUTE(SUBSTITUTE(F3504,CHAR(10),""),CHAR(13),""),"|")</f>
        <v>Preet|IP400004|06|06|意大利语|意大利语|</v>
      </c>
    </row>
    <row r="3505" spans="1:13">
      <c r="A3505" s="10" t="s">
        <v>34</v>
      </c>
      <c r="B3505" s="28" t="s">
        <v>11512</v>
      </c>
      <c r="C3505" s="28" t="s">
        <v>777</v>
      </c>
      <c r="D3505" s="28" t="s">
        <v>10986</v>
      </c>
      <c r="E3505" s="28" t="s">
        <v>11519</v>
      </c>
      <c r="F3505" s="28" t="s">
        <v>11519</v>
      </c>
      <c r="G3505" s="28"/>
      <c r="H3505" s="28"/>
      <c r="I3505" s="28"/>
      <c r="J3505" s="28"/>
      <c r="K3505" s="28"/>
      <c r="L3505" s="28"/>
      <c r="M3505" s="24" t="str">
        <f>CONCATENATE("Preet|",VLOOKUP(C3505,数据标准!E:AF,28,FALSE),"|",TRIM(D3505),"|",TRIM(D3505),"|",E3505,"|",SUBSTITUTE(SUBSTITUTE(F3505,CHAR(10),""),CHAR(13),""),"|")</f>
        <v>Preet|IP400004|07|07|西班牙语|西班牙语|</v>
      </c>
    </row>
    <row r="3506" spans="1:13">
      <c r="A3506" s="10" t="s">
        <v>34</v>
      </c>
      <c r="B3506" s="28" t="s">
        <v>11512</v>
      </c>
      <c r="C3506" s="28" t="s">
        <v>777</v>
      </c>
      <c r="D3506" s="28" t="s">
        <v>11202</v>
      </c>
      <c r="E3506" s="28" t="s">
        <v>11520</v>
      </c>
      <c r="F3506" s="28" t="s">
        <v>11520</v>
      </c>
      <c r="G3506" s="28"/>
      <c r="H3506" s="28"/>
      <c r="I3506" s="28"/>
      <c r="J3506" s="28"/>
      <c r="K3506" s="28"/>
      <c r="L3506" s="28"/>
      <c r="M3506" s="24" t="str">
        <f>CONCATENATE("Preet|",VLOOKUP(C3506,数据标准!E:AF,28,FALSE),"|",TRIM(D3506),"|",TRIM(D3506),"|",E3506,"|",SUBSTITUTE(SUBSTITUTE(F3506,CHAR(10),""),CHAR(13),""),"|")</f>
        <v>Preet|IP400004|08|08|阿拉伯语|阿拉伯语|</v>
      </c>
    </row>
    <row r="3507" spans="1:13">
      <c r="A3507" s="10" t="s">
        <v>34</v>
      </c>
      <c r="B3507" s="28" t="s">
        <v>11512</v>
      </c>
      <c r="C3507" s="28" t="s">
        <v>777</v>
      </c>
      <c r="D3507" s="28" t="s">
        <v>11204</v>
      </c>
      <c r="E3507" s="28" t="s">
        <v>11521</v>
      </c>
      <c r="F3507" s="28" t="s">
        <v>11521</v>
      </c>
      <c r="G3507" s="28"/>
      <c r="H3507" s="28"/>
      <c r="I3507" s="28"/>
      <c r="J3507" s="28"/>
      <c r="K3507" s="28"/>
      <c r="L3507" s="28"/>
      <c r="M3507" s="24" t="str">
        <f>CONCATENATE("Preet|",VLOOKUP(C3507,数据标准!E:AF,28,FALSE),"|",TRIM(D3507),"|",TRIM(D3507),"|",E3507,"|",SUBSTITUTE(SUBSTITUTE(F3507,CHAR(10),""),CHAR(13),""),"|")</f>
        <v>Preet|IP400004|09|09|荷兰语|荷兰语|</v>
      </c>
    </row>
    <row r="3508" spans="1:13">
      <c r="A3508" s="10" t="s">
        <v>34</v>
      </c>
      <c r="B3508" s="28" t="s">
        <v>11512</v>
      </c>
      <c r="C3508" s="28" t="s">
        <v>777</v>
      </c>
      <c r="D3508" s="28" t="s">
        <v>11205</v>
      </c>
      <c r="E3508" s="28" t="s">
        <v>11522</v>
      </c>
      <c r="F3508" s="28" t="s">
        <v>11522</v>
      </c>
      <c r="G3508" s="28"/>
      <c r="H3508" s="28"/>
      <c r="I3508" s="28"/>
      <c r="J3508" s="28"/>
      <c r="K3508" s="28"/>
      <c r="L3508" s="28"/>
      <c r="M3508" s="24" t="str">
        <f>CONCATENATE("Preet|",VLOOKUP(C3508,数据标准!E:AF,28,FALSE),"|",TRIM(D3508),"|",TRIM(D3508),"|",E3508,"|",SUBSTITUTE(SUBSTITUTE(F3508,CHAR(10),""),CHAR(13),""),"|")</f>
        <v>Preet|IP400004|10|10|芬兰语|芬兰语|</v>
      </c>
    </row>
    <row r="3509" spans="1:13">
      <c r="A3509" s="10" t="s">
        <v>34</v>
      </c>
      <c r="B3509" s="28" t="s">
        <v>11512</v>
      </c>
      <c r="C3509" s="28" t="s">
        <v>777</v>
      </c>
      <c r="D3509" s="28" t="s">
        <v>11218</v>
      </c>
      <c r="E3509" s="28" t="s">
        <v>11523</v>
      </c>
      <c r="F3509" s="28" t="s">
        <v>11523</v>
      </c>
      <c r="G3509" s="28"/>
      <c r="H3509" s="28"/>
      <c r="I3509" s="28"/>
      <c r="J3509" s="28"/>
      <c r="K3509" s="28"/>
      <c r="L3509" s="28"/>
      <c r="M3509" s="24" t="str">
        <f>CONCATENATE("Preet|",VLOOKUP(C3509,数据标准!E:AF,28,FALSE),"|",TRIM(D3509),"|",TRIM(D3509),"|",E3509,"|",SUBSTITUTE(SUBSTITUTE(F3509,CHAR(10),""),CHAR(13),""),"|")</f>
        <v>Preet|IP400004|11|11|挪威语|挪威语|</v>
      </c>
    </row>
    <row r="3510" spans="1:13">
      <c r="A3510" s="10" t="s">
        <v>34</v>
      </c>
      <c r="B3510" s="28" t="s">
        <v>11512</v>
      </c>
      <c r="C3510" s="28" t="s">
        <v>777</v>
      </c>
      <c r="D3510" s="28" t="s">
        <v>11220</v>
      </c>
      <c r="E3510" s="28" t="s">
        <v>11524</v>
      </c>
      <c r="F3510" s="28" t="s">
        <v>11524</v>
      </c>
      <c r="G3510" s="28"/>
      <c r="H3510" s="28"/>
      <c r="I3510" s="28"/>
      <c r="J3510" s="28"/>
      <c r="K3510" s="28"/>
      <c r="L3510" s="28"/>
      <c r="M3510" s="24" t="str">
        <f>CONCATENATE("Preet|",VLOOKUP(C3510,数据标准!E:AF,28,FALSE),"|",TRIM(D3510),"|",TRIM(D3510),"|",E3510,"|",SUBSTITUTE(SUBSTITUTE(F3510,CHAR(10),""),CHAR(13),""),"|")</f>
        <v>Preet|IP400004|12|12|丹麦语|丹麦语|</v>
      </c>
    </row>
    <row r="3511" spans="1:13">
      <c r="A3511" s="10" t="s">
        <v>34</v>
      </c>
      <c r="B3511" s="28" t="s">
        <v>11512</v>
      </c>
      <c r="C3511" s="28" t="s">
        <v>777</v>
      </c>
      <c r="D3511" s="28" t="s">
        <v>11222</v>
      </c>
      <c r="E3511" s="28" t="s">
        <v>11525</v>
      </c>
      <c r="F3511" s="28" t="s">
        <v>11525</v>
      </c>
      <c r="G3511" s="28"/>
      <c r="H3511" s="28"/>
      <c r="I3511" s="28"/>
      <c r="J3511" s="28"/>
      <c r="K3511" s="28"/>
      <c r="L3511" s="28"/>
      <c r="M3511" s="24" t="str">
        <f>CONCATENATE("Preet|",VLOOKUP(C3511,数据标准!E:AF,28,FALSE),"|",TRIM(D3511),"|",TRIM(D3511),"|",E3511,"|",SUBSTITUTE(SUBSTITUTE(F3511,CHAR(10),""),CHAR(13),""),"|")</f>
        <v>Preet|IP400004|13|13|葡萄牙语|葡萄牙语|</v>
      </c>
    </row>
    <row r="3512" spans="1:13">
      <c r="A3512" s="10" t="s">
        <v>34</v>
      </c>
      <c r="B3512" s="28" t="s">
        <v>11512</v>
      </c>
      <c r="C3512" s="28" t="s">
        <v>777</v>
      </c>
      <c r="D3512" s="28" t="s">
        <v>11224</v>
      </c>
      <c r="E3512" s="28" t="s">
        <v>11526</v>
      </c>
      <c r="F3512" s="28" t="s">
        <v>11526</v>
      </c>
      <c r="G3512" s="28"/>
      <c r="H3512" s="28"/>
      <c r="I3512" s="28"/>
      <c r="J3512" s="28"/>
      <c r="K3512" s="28"/>
      <c r="L3512" s="28"/>
      <c r="M3512" s="24" t="str">
        <f>CONCATENATE("Preet|",VLOOKUP(C3512,数据标准!E:AF,28,FALSE),"|",TRIM(D3512),"|",TRIM(D3512),"|",E3512,"|",SUBSTITUTE(SUBSTITUTE(F3512,CHAR(10),""),CHAR(13),""),"|")</f>
        <v>Preet|IP400004|14|14|日语|日语|</v>
      </c>
    </row>
    <row r="3513" spans="1:13">
      <c r="A3513" s="10" t="s">
        <v>34</v>
      </c>
      <c r="B3513" s="28" t="s">
        <v>11512</v>
      </c>
      <c r="C3513" s="28" t="s">
        <v>777</v>
      </c>
      <c r="D3513" s="28" t="s">
        <v>11226</v>
      </c>
      <c r="E3513" s="28" t="s">
        <v>11527</v>
      </c>
      <c r="F3513" s="28" t="s">
        <v>11527</v>
      </c>
      <c r="G3513" s="28"/>
      <c r="H3513" s="28"/>
      <c r="I3513" s="28"/>
      <c r="J3513" s="28"/>
      <c r="K3513" s="28"/>
      <c r="L3513" s="28"/>
      <c r="M3513" s="24" t="str">
        <f>CONCATENATE("Preet|",VLOOKUP(C3513,数据标准!E:AF,28,FALSE),"|",TRIM(D3513),"|",TRIM(D3513),"|",E3513,"|",SUBSTITUTE(SUBSTITUTE(F3513,CHAR(10),""),CHAR(13),""),"|")</f>
        <v>Preet|IP400004|15|15|韩语|韩语|</v>
      </c>
    </row>
    <row r="3514" spans="1:13">
      <c r="A3514" s="10" t="s">
        <v>34</v>
      </c>
      <c r="B3514" s="28" t="s">
        <v>11512</v>
      </c>
      <c r="C3514" s="28" t="s">
        <v>777</v>
      </c>
      <c r="D3514" s="28" t="s">
        <v>11228</v>
      </c>
      <c r="E3514" s="28" t="s">
        <v>11528</v>
      </c>
      <c r="F3514" s="28" t="s">
        <v>11528</v>
      </c>
      <c r="G3514" s="28"/>
      <c r="H3514" s="28"/>
      <c r="I3514" s="28"/>
      <c r="J3514" s="28"/>
      <c r="K3514" s="28"/>
      <c r="L3514" s="28"/>
      <c r="M3514" s="24" t="str">
        <f>CONCATENATE("Preet|",VLOOKUP(C3514,数据标准!E:AF,28,FALSE),"|",TRIM(D3514),"|",TRIM(D3514),"|",E3514,"|",SUBSTITUTE(SUBSTITUTE(F3514,CHAR(10),""),CHAR(13),""),"|")</f>
        <v>Preet|IP400004|16|16|越南语|越南语|</v>
      </c>
    </row>
    <row r="3515" spans="1:13">
      <c r="A3515" s="10" t="s">
        <v>34</v>
      </c>
      <c r="B3515" s="28" t="s">
        <v>11512</v>
      </c>
      <c r="C3515" s="28" t="s">
        <v>777</v>
      </c>
      <c r="D3515" s="28" t="s">
        <v>11230</v>
      </c>
      <c r="E3515" s="28" t="s">
        <v>11529</v>
      </c>
      <c r="F3515" s="28" t="s">
        <v>11529</v>
      </c>
      <c r="G3515" s="28"/>
      <c r="H3515" s="28"/>
      <c r="I3515" s="28"/>
      <c r="J3515" s="28"/>
      <c r="K3515" s="28"/>
      <c r="L3515" s="28"/>
      <c r="M3515" s="24" t="str">
        <f>CONCATENATE("Preet|",VLOOKUP(C3515,数据标准!E:AF,28,FALSE),"|",TRIM(D3515),"|",TRIM(D3515),"|",E3515,"|",SUBSTITUTE(SUBSTITUTE(F3515,CHAR(10),""),CHAR(13),""),"|")</f>
        <v>Preet|IP400004|17|17|老挝语|老挝语|</v>
      </c>
    </row>
    <row r="3516" spans="1:13">
      <c r="A3516" s="10" t="s">
        <v>34</v>
      </c>
      <c r="B3516" s="28" t="s">
        <v>11512</v>
      </c>
      <c r="C3516" s="28" t="s">
        <v>777</v>
      </c>
      <c r="D3516" s="28" t="s">
        <v>11232</v>
      </c>
      <c r="E3516" s="28" t="s">
        <v>11530</v>
      </c>
      <c r="F3516" s="28" t="s">
        <v>11530</v>
      </c>
      <c r="G3516" s="28"/>
      <c r="H3516" s="28"/>
      <c r="I3516" s="28"/>
      <c r="J3516" s="28"/>
      <c r="K3516" s="28"/>
      <c r="L3516" s="28"/>
      <c r="M3516" s="24" t="str">
        <f>CONCATENATE("Preet|",VLOOKUP(C3516,数据标准!E:AF,28,FALSE),"|",TRIM(D3516),"|",TRIM(D3516),"|",E3516,"|",SUBSTITUTE(SUBSTITUTE(F3516,CHAR(10),""),CHAR(13),""),"|")</f>
        <v>Preet|IP400004|18|18|柬埔寨语|柬埔寨语|</v>
      </c>
    </row>
    <row r="3517" spans="1:13">
      <c r="A3517" s="10" t="s">
        <v>34</v>
      </c>
      <c r="B3517" s="28" t="s">
        <v>11512</v>
      </c>
      <c r="C3517" s="28" t="s">
        <v>777</v>
      </c>
      <c r="D3517" s="28" t="s">
        <v>11234</v>
      </c>
      <c r="E3517" s="28" t="s">
        <v>11531</v>
      </c>
      <c r="F3517" s="28" t="s">
        <v>11531</v>
      </c>
      <c r="G3517" s="28"/>
      <c r="H3517" s="28"/>
      <c r="I3517" s="28"/>
      <c r="J3517" s="28"/>
      <c r="K3517" s="28"/>
      <c r="L3517" s="28"/>
      <c r="M3517" s="24" t="str">
        <f>CONCATENATE("Preet|",VLOOKUP(C3517,数据标准!E:AF,28,FALSE),"|",TRIM(D3517),"|",TRIM(D3517),"|",E3517,"|",SUBSTITUTE(SUBSTITUTE(F3517,CHAR(10),""),CHAR(13),""),"|")</f>
        <v>Preet|IP400004|19|19|泰语|泰语|</v>
      </c>
    </row>
    <row r="3518" spans="1:13">
      <c r="A3518" s="10" t="s">
        <v>34</v>
      </c>
      <c r="B3518" s="28" t="s">
        <v>11512</v>
      </c>
      <c r="C3518" s="28" t="s">
        <v>777</v>
      </c>
      <c r="D3518" s="28" t="s">
        <v>11236</v>
      </c>
      <c r="E3518" s="28" t="s">
        <v>11532</v>
      </c>
      <c r="F3518" s="28" t="s">
        <v>11532</v>
      </c>
      <c r="G3518" s="28"/>
      <c r="H3518" s="28"/>
      <c r="I3518" s="28"/>
      <c r="J3518" s="28"/>
      <c r="K3518" s="28"/>
      <c r="L3518" s="28"/>
      <c r="M3518" s="24" t="str">
        <f>CONCATENATE("Preet|",VLOOKUP(C3518,数据标准!E:AF,28,FALSE),"|",TRIM(D3518),"|",TRIM(D3518),"|",E3518,"|",SUBSTITUTE(SUBSTITUTE(F3518,CHAR(10),""),CHAR(13),""),"|")</f>
        <v>Preet|IP400004|20|20|希伯来语|希伯来语|</v>
      </c>
    </row>
    <row r="3519" spans="1:13">
      <c r="A3519" s="10" t="s">
        <v>34</v>
      </c>
      <c r="B3519" s="28" t="s">
        <v>11512</v>
      </c>
      <c r="C3519" s="28" t="s">
        <v>777</v>
      </c>
      <c r="D3519" s="28" t="s">
        <v>11337</v>
      </c>
      <c r="E3519" s="28" t="s">
        <v>10099</v>
      </c>
      <c r="F3519" s="28" t="s">
        <v>10099</v>
      </c>
      <c r="G3519" s="28"/>
      <c r="H3519" s="28"/>
      <c r="I3519" s="28"/>
      <c r="J3519" s="28"/>
      <c r="K3519" s="28"/>
      <c r="L3519" s="28"/>
      <c r="M3519" s="24" t="str">
        <f>CONCATENATE("Preet|",VLOOKUP(C3519,数据标准!E:AF,28,FALSE),"|",TRIM(D3519),"|",TRIM(D3519),"|",E3519,"|",SUBSTITUTE(SUBSTITUTE(F3519,CHAR(10),""),CHAR(13),""),"|")</f>
        <v>Preet|IP400004|98|98|其他|其他|</v>
      </c>
    </row>
    <row r="3520" spans="1:13">
      <c r="A3520" s="10" t="s">
        <v>34</v>
      </c>
      <c r="B3520" s="28" t="s">
        <v>11533</v>
      </c>
      <c r="C3520" s="28" t="s">
        <v>782</v>
      </c>
      <c r="D3520" s="28" t="s">
        <v>11329</v>
      </c>
      <c r="E3520" s="28" t="s">
        <v>9983</v>
      </c>
      <c r="F3520" s="28" t="s">
        <v>9983</v>
      </c>
      <c r="G3520" s="28"/>
      <c r="H3520" s="28"/>
      <c r="I3520" s="28"/>
      <c r="J3520" s="28"/>
      <c r="K3520" s="28"/>
      <c r="L3520" s="28"/>
      <c r="M3520" s="24" t="str">
        <f>CONCATENATE("Preet|",VLOOKUP(C3520,数据标准!E:AF,28,FALSE),"|",TRIM(D3520),"|",TRIM(D3520),"|",E3520,"|",SUBSTITUTE(SUBSTITUTE(F3520,CHAR(10),""),CHAR(13),""),"|")</f>
        <v>Preet|IP400005|00|00|未知|未知|</v>
      </c>
    </row>
    <row r="3521" spans="1:13">
      <c r="A3521" s="10" t="s">
        <v>34</v>
      </c>
      <c r="B3521" s="28" t="s">
        <v>11533</v>
      </c>
      <c r="C3521" s="28" t="s">
        <v>782</v>
      </c>
      <c r="D3521" s="28" t="s">
        <v>10974</v>
      </c>
      <c r="E3521" s="28" t="s">
        <v>11534</v>
      </c>
      <c r="F3521" s="28" t="s">
        <v>11534</v>
      </c>
      <c r="G3521" s="28"/>
      <c r="H3521" s="28"/>
      <c r="I3521" s="28"/>
      <c r="J3521" s="28"/>
      <c r="K3521" s="28"/>
      <c r="L3521" s="28"/>
      <c r="M3521" s="24" t="str">
        <f>CONCATENATE("Preet|",VLOOKUP(C3521,数据标准!E:AF,28,FALSE),"|",TRIM(D3521),"|",TRIM(D3521),"|",E3521,"|",SUBSTITUTE(SUBSTITUTE(F3521,CHAR(10),""),CHAR(13),""),"|")</f>
        <v>Preet|IP400005|01|01|无偏好|无偏好|</v>
      </c>
    </row>
    <row r="3522" spans="1:13">
      <c r="A3522" s="10" t="s">
        <v>34</v>
      </c>
      <c r="B3522" s="28" t="s">
        <v>11533</v>
      </c>
      <c r="C3522" s="28" t="s">
        <v>782</v>
      </c>
      <c r="D3522" s="28" t="s">
        <v>10976</v>
      </c>
      <c r="E3522" s="28" t="s">
        <v>11535</v>
      </c>
      <c r="F3522" s="28" t="s">
        <v>11536</v>
      </c>
      <c r="G3522" s="28"/>
      <c r="H3522" s="28"/>
      <c r="I3522" s="28"/>
      <c r="J3522" s="28"/>
      <c r="K3522" s="28"/>
      <c r="L3522" s="28"/>
      <c r="M3522" s="24" t="str">
        <f>CONCATENATE("Preet|",VLOOKUP(C3522,数据标准!E:AF,28,FALSE),"|",TRIM(D3522),"|",TRIM(D3522),"|",E3522,"|",SUBSTITUTE(SUBSTITUTE(F3522,CHAR(10),""),CHAR(13),""),"|")</f>
        <v>Preet|IP400005|02|02|上午|上午（9：00-11：00）|</v>
      </c>
    </row>
    <row r="3523" spans="1:13">
      <c r="A3523" s="10" t="s">
        <v>34</v>
      </c>
      <c r="B3523" s="28" t="s">
        <v>11533</v>
      </c>
      <c r="C3523" s="28" t="s">
        <v>782</v>
      </c>
      <c r="D3523" s="28" t="s">
        <v>10978</v>
      </c>
      <c r="E3523" s="28" t="s">
        <v>11537</v>
      </c>
      <c r="F3523" s="28" t="s">
        <v>11538</v>
      </c>
      <c r="G3523" s="28"/>
      <c r="H3523" s="28"/>
      <c r="I3523" s="28"/>
      <c r="J3523" s="28"/>
      <c r="K3523" s="28"/>
      <c r="L3523" s="28"/>
      <c r="M3523" s="24" t="str">
        <f>CONCATENATE("Preet|",VLOOKUP(C3523,数据标准!E:AF,28,FALSE),"|",TRIM(D3523),"|",TRIM(D3523),"|",E3523,"|",SUBSTITUTE(SUBSTITUTE(F3523,CHAR(10),""),CHAR(13),""),"|")</f>
        <v>Preet|IP400005|03|03|中午|中午（11：00-13：00）|</v>
      </c>
    </row>
    <row r="3524" spans="1:13">
      <c r="A3524" s="10" t="s">
        <v>34</v>
      </c>
      <c r="B3524" s="28" t="s">
        <v>11533</v>
      </c>
      <c r="C3524" s="28" t="s">
        <v>782</v>
      </c>
      <c r="D3524" s="28" t="s">
        <v>10980</v>
      </c>
      <c r="E3524" s="28" t="s">
        <v>11539</v>
      </c>
      <c r="F3524" s="28" t="s">
        <v>11540</v>
      </c>
      <c r="G3524" s="28"/>
      <c r="H3524" s="28"/>
      <c r="I3524" s="28"/>
      <c r="J3524" s="28"/>
      <c r="K3524" s="28"/>
      <c r="L3524" s="28"/>
      <c r="M3524" s="24" t="str">
        <f>CONCATENATE("Preet|",VLOOKUP(C3524,数据标准!E:AF,28,FALSE),"|",TRIM(D3524),"|",TRIM(D3524),"|",E3524,"|",SUBSTITUTE(SUBSTITUTE(F3524,CHAR(10),""),CHAR(13),""),"|")</f>
        <v>Preet|IP400005|04|04|下午|下午（13：00-17：00）|</v>
      </c>
    </row>
    <row r="3525" spans="1:13">
      <c r="A3525" s="10" t="s">
        <v>34</v>
      </c>
      <c r="B3525" s="28" t="s">
        <v>11533</v>
      </c>
      <c r="C3525" s="28" t="s">
        <v>782</v>
      </c>
      <c r="D3525" s="28" t="s">
        <v>10982</v>
      </c>
      <c r="E3525" s="28" t="s">
        <v>11541</v>
      </c>
      <c r="F3525" s="28" t="s">
        <v>11542</v>
      </c>
      <c r="G3525" s="28"/>
      <c r="H3525" s="28"/>
      <c r="I3525" s="28"/>
      <c r="J3525" s="28"/>
      <c r="K3525" s="28"/>
      <c r="L3525" s="28"/>
      <c r="M3525" s="24" t="str">
        <f>CONCATENATE("Preet|",VLOOKUP(C3525,数据标准!E:AF,28,FALSE),"|",TRIM(D3525),"|",TRIM(D3525),"|",E3525,"|",SUBSTITUTE(SUBSTITUTE(F3525,CHAR(10),""),CHAR(13),""),"|")</f>
        <v>Preet|IP400005|05|05|晚上|晚上（17：00-21：00）|</v>
      </c>
    </row>
    <row r="3526" spans="1:13">
      <c r="A3526" s="10" t="s">
        <v>34</v>
      </c>
      <c r="B3526" s="28" t="s">
        <v>11533</v>
      </c>
      <c r="C3526" s="28" t="s">
        <v>782</v>
      </c>
      <c r="D3526" s="28" t="s">
        <v>10984</v>
      </c>
      <c r="E3526" s="28" t="s">
        <v>11543</v>
      </c>
      <c r="F3526" s="28" t="s">
        <v>11544</v>
      </c>
      <c r="G3526" s="28"/>
      <c r="H3526" s="28"/>
      <c r="I3526" s="28"/>
      <c r="J3526" s="28"/>
      <c r="K3526" s="28"/>
      <c r="L3526" s="28"/>
      <c r="M3526" s="24" t="str">
        <f>CONCATENATE("Preet|",VLOOKUP(C3526,数据标准!E:AF,28,FALSE),"|",TRIM(D3526),"|",TRIM(D3526),"|",E3526,"|",SUBSTITUTE(SUBSTITUTE(F3526,CHAR(10),""),CHAR(13),""),"|")</f>
        <v>Preet|IP400005|06|06|节假日|节假日（星期六、星期日、国家法定假日）|</v>
      </c>
    </row>
    <row r="3527" spans="1:13">
      <c r="A3527" s="10" t="s">
        <v>34</v>
      </c>
      <c r="B3527" s="28" t="s">
        <v>11533</v>
      </c>
      <c r="C3527" s="28" t="s">
        <v>782</v>
      </c>
      <c r="D3527" s="28" t="s">
        <v>10986</v>
      </c>
      <c r="E3527" s="28" t="s">
        <v>11545</v>
      </c>
      <c r="F3527" s="28" t="s">
        <v>11545</v>
      </c>
      <c r="G3527" s="28"/>
      <c r="H3527" s="28"/>
      <c r="I3527" s="28"/>
      <c r="J3527" s="28"/>
      <c r="K3527" s="28"/>
      <c r="L3527" s="28"/>
      <c r="M3527" s="24" t="str">
        <f>CONCATENATE("Preet|",VLOOKUP(C3527,数据标准!E:AF,28,FALSE),"|",TRIM(D3527),"|",TRIM(D3527),"|",E3527,"|",SUBSTITUTE(SUBSTITUTE(F3527,CHAR(10),""),CHAR(13),""),"|")</f>
        <v>Preet|IP400005|07|07|不主动联络|不主动联络|</v>
      </c>
    </row>
    <row r="3528" spans="1:13">
      <c r="A3528" s="10" t="s">
        <v>34</v>
      </c>
      <c r="B3528" s="28" t="s">
        <v>11533</v>
      </c>
      <c r="C3528" s="28" t="s">
        <v>782</v>
      </c>
      <c r="D3528" s="28" t="s">
        <v>11337</v>
      </c>
      <c r="E3528" s="28" t="s">
        <v>10757</v>
      </c>
      <c r="F3528" s="28" t="s">
        <v>10757</v>
      </c>
      <c r="G3528" s="28"/>
      <c r="H3528" s="28"/>
      <c r="I3528" s="28"/>
      <c r="J3528" s="28"/>
      <c r="K3528" s="28"/>
      <c r="L3528" s="28"/>
      <c r="M3528" s="24" t="str">
        <f>CONCATENATE("Preet|",VLOOKUP(C3528,数据标准!E:AF,28,FALSE),"|",TRIM(D3528),"|",TRIM(D3528),"|",E3528,"|",SUBSTITUTE(SUBSTITUTE(F3528,CHAR(10),""),CHAR(13),""),"|")</f>
        <v>Preet|IP400005|98|98|其它|其它|</v>
      </c>
    </row>
    <row r="3529" spans="1:13">
      <c r="A3529" s="10" t="s">
        <v>34</v>
      </c>
      <c r="B3529" s="28" t="s">
        <v>11546</v>
      </c>
      <c r="C3529" s="28" t="s">
        <v>787</v>
      </c>
      <c r="D3529" s="28" t="s">
        <v>11329</v>
      </c>
      <c r="E3529" s="28" t="s">
        <v>9983</v>
      </c>
      <c r="F3529" s="28" t="s">
        <v>9983</v>
      </c>
      <c r="G3529" s="28"/>
      <c r="H3529" s="28"/>
      <c r="I3529" s="28"/>
      <c r="J3529" s="28"/>
      <c r="K3529" s="28"/>
      <c r="L3529" s="28"/>
      <c r="M3529" s="24" t="str">
        <f>CONCATENATE("Preet|",VLOOKUP(C3529,数据标准!E:AF,28,FALSE),"|",TRIM(D3529),"|",TRIM(D3529),"|",E3529,"|",SUBSTITUTE(SUBSTITUTE(F3529,CHAR(10),""),CHAR(13),""),"|")</f>
        <v>Preet|IP400006|00|00|未知|未知|</v>
      </c>
    </row>
    <row r="3530" spans="1:13">
      <c r="A3530" s="10" t="s">
        <v>34</v>
      </c>
      <c r="B3530" s="28" t="s">
        <v>11546</v>
      </c>
      <c r="C3530" s="28" t="s">
        <v>787</v>
      </c>
      <c r="D3530" s="28" t="s">
        <v>11205</v>
      </c>
      <c r="E3530" s="28" t="s">
        <v>11534</v>
      </c>
      <c r="F3530" s="28" t="s">
        <v>11534</v>
      </c>
      <c r="G3530" s="28"/>
      <c r="H3530" s="28"/>
      <c r="I3530" s="28"/>
      <c r="J3530" s="28"/>
      <c r="K3530" s="28"/>
      <c r="L3530" s="28"/>
      <c r="M3530" s="24" t="str">
        <f>CONCATENATE("Preet|",VLOOKUP(C3530,数据标准!E:AF,28,FALSE),"|",TRIM(D3530),"|",TRIM(D3530),"|",E3530,"|",SUBSTITUTE(SUBSTITUTE(F3530,CHAR(10),""),CHAR(13),""),"|")</f>
        <v>Preet|IP400006|10|10|无偏好|无偏好|</v>
      </c>
    </row>
    <row r="3531" spans="1:13">
      <c r="A3531" s="10" t="s">
        <v>34</v>
      </c>
      <c r="B3531" s="28" t="s">
        <v>11546</v>
      </c>
      <c r="C3531" s="28" t="s">
        <v>787</v>
      </c>
      <c r="D3531" s="28" t="s">
        <v>11236</v>
      </c>
      <c r="E3531" s="28" t="s">
        <v>11547</v>
      </c>
      <c r="F3531" s="28" t="s">
        <v>11547</v>
      </c>
      <c r="G3531" s="28"/>
      <c r="H3531" s="28"/>
      <c r="I3531" s="28"/>
      <c r="J3531" s="28"/>
      <c r="K3531" s="28"/>
      <c r="L3531" s="28"/>
      <c r="M3531" s="24" t="str">
        <f>CONCATENATE("Preet|",VLOOKUP(C3531,数据标准!E:AF,28,FALSE),"|",TRIM(D3531),"|",TRIM(D3531),"|",E3531,"|",SUBSTITUTE(SUBSTITUTE(F3531,CHAR(10),""),CHAR(13),""),"|")</f>
        <v>Preet|IP400006|20|20|面谈|面谈|</v>
      </c>
    </row>
    <row r="3532" spans="1:13">
      <c r="A3532" s="10" t="s">
        <v>34</v>
      </c>
      <c r="B3532" s="28" t="s">
        <v>11546</v>
      </c>
      <c r="C3532" s="28" t="s">
        <v>787</v>
      </c>
      <c r="D3532" s="28" t="s">
        <v>11238</v>
      </c>
      <c r="E3532" s="28" t="s">
        <v>11548</v>
      </c>
      <c r="F3532" s="28" t="s">
        <v>11548</v>
      </c>
      <c r="G3532" s="28"/>
      <c r="H3532" s="28"/>
      <c r="I3532" s="28"/>
      <c r="J3532" s="28"/>
      <c r="K3532" s="28"/>
      <c r="L3532" s="28"/>
      <c r="M3532" s="24" t="str">
        <f>CONCATENATE("Preet|",VLOOKUP(C3532,数据标准!E:AF,28,FALSE),"|",TRIM(D3532),"|",TRIM(D3532),"|",E3532,"|",SUBSTITUTE(SUBSTITUTE(F3532,CHAR(10),""),CHAR(13),""),"|")</f>
        <v>Preet|IP400006|21|21|上门拜访|上门拜访|</v>
      </c>
    </row>
    <row r="3533" spans="1:13">
      <c r="A3533" s="10" t="s">
        <v>34</v>
      </c>
      <c r="B3533" s="28" t="s">
        <v>11546</v>
      </c>
      <c r="C3533" s="28" t="s">
        <v>787</v>
      </c>
      <c r="D3533" s="28" t="s">
        <v>11549</v>
      </c>
      <c r="E3533" s="28" t="s">
        <v>11550</v>
      </c>
      <c r="F3533" s="28" t="s">
        <v>11550</v>
      </c>
      <c r="G3533" s="28"/>
      <c r="H3533" s="28"/>
      <c r="I3533" s="28"/>
      <c r="J3533" s="28"/>
      <c r="K3533" s="28"/>
      <c r="L3533" s="28"/>
      <c r="M3533" s="24" t="str">
        <f>CONCATENATE("Preet|",VLOOKUP(C3533,数据标准!E:AF,28,FALSE),"|",TRIM(D3533),"|",TRIM(D3533),"|",E3533,"|",SUBSTITUTE(SUBSTITUTE(F3533,CHAR(10),""),CHAR(13),""),"|")</f>
        <v>Preet|IP400006|22|22|网点临柜|网点临柜|</v>
      </c>
    </row>
    <row r="3534" spans="1:13">
      <c r="A3534" s="10" t="s">
        <v>34</v>
      </c>
      <c r="B3534" s="28" t="s">
        <v>11546</v>
      </c>
      <c r="C3534" s="28" t="s">
        <v>787</v>
      </c>
      <c r="D3534" s="28" t="s">
        <v>11342</v>
      </c>
      <c r="E3534" s="28" t="s">
        <v>11551</v>
      </c>
      <c r="F3534" s="28" t="s">
        <v>11551</v>
      </c>
      <c r="G3534" s="28"/>
      <c r="H3534" s="28"/>
      <c r="I3534" s="28"/>
      <c r="J3534" s="28"/>
      <c r="K3534" s="28"/>
      <c r="L3534" s="28"/>
      <c r="M3534" s="24" t="str">
        <f>CONCATENATE("Preet|",VLOOKUP(C3534,数据标准!E:AF,28,FALSE),"|",TRIM(D3534),"|",TRIM(D3534),"|",E3534,"|",SUBSTITUTE(SUBSTITUTE(F3534,CHAR(10),""),CHAR(13),""),"|")</f>
        <v>Preet|IP400006|30|30|电话|电话|</v>
      </c>
    </row>
    <row r="3535" spans="1:13">
      <c r="A3535" s="10" t="s">
        <v>34</v>
      </c>
      <c r="B3535" s="28" t="s">
        <v>11546</v>
      </c>
      <c r="C3535" s="28" t="s">
        <v>787</v>
      </c>
      <c r="D3535" s="28" t="s">
        <v>11552</v>
      </c>
      <c r="E3535" s="28" t="s">
        <v>10357</v>
      </c>
      <c r="F3535" s="28" t="s">
        <v>10357</v>
      </c>
      <c r="G3535" s="28"/>
      <c r="H3535" s="28"/>
      <c r="I3535" s="28"/>
      <c r="J3535" s="28"/>
      <c r="K3535" s="28"/>
      <c r="L3535" s="28"/>
      <c r="M3535" s="24" t="str">
        <f>CONCATENATE("Preet|",VLOOKUP(C3535,数据标准!E:AF,28,FALSE),"|",TRIM(D3535),"|",TRIM(D3535),"|",E3535,"|",SUBSTITUTE(SUBSTITUTE(F3535,CHAR(10),""),CHAR(13),""),"|")</f>
        <v>Preet|IP400006|31|31|移动电话|移动电话|</v>
      </c>
    </row>
    <row r="3536" spans="1:13">
      <c r="A3536" s="10" t="s">
        <v>34</v>
      </c>
      <c r="B3536" s="28" t="s">
        <v>11546</v>
      </c>
      <c r="C3536" s="28" t="s">
        <v>787</v>
      </c>
      <c r="D3536" s="28" t="s">
        <v>11553</v>
      </c>
      <c r="E3536" s="28" t="s">
        <v>10358</v>
      </c>
      <c r="F3536" s="28" t="s">
        <v>10358</v>
      </c>
      <c r="G3536" s="28"/>
      <c r="H3536" s="28"/>
      <c r="I3536" s="28"/>
      <c r="J3536" s="28"/>
      <c r="K3536" s="28"/>
      <c r="L3536" s="28"/>
      <c r="M3536" s="24" t="str">
        <f>CONCATENATE("Preet|",VLOOKUP(C3536,数据标准!E:AF,28,FALSE),"|",TRIM(D3536),"|",TRIM(D3536),"|",E3536,"|",SUBSTITUTE(SUBSTITUTE(F3536,CHAR(10),""),CHAR(13),""),"|")</f>
        <v>Preet|IP400006|32|32|住宅电话|住宅电话|</v>
      </c>
    </row>
    <row r="3537" spans="1:13">
      <c r="A3537" s="10" t="s">
        <v>34</v>
      </c>
      <c r="B3537" s="28" t="s">
        <v>11546</v>
      </c>
      <c r="C3537" s="28" t="s">
        <v>787</v>
      </c>
      <c r="D3537" s="28" t="s">
        <v>11554</v>
      </c>
      <c r="E3537" s="28" t="s">
        <v>11555</v>
      </c>
      <c r="F3537" s="28" t="s">
        <v>11555</v>
      </c>
      <c r="G3537" s="28"/>
      <c r="H3537" s="28"/>
      <c r="I3537" s="28"/>
      <c r="J3537" s="28"/>
      <c r="K3537" s="28"/>
      <c r="L3537" s="28"/>
      <c r="M3537" s="24" t="str">
        <f>CONCATENATE("Preet|",VLOOKUP(C3537,数据标准!E:AF,28,FALSE),"|",TRIM(D3537),"|",TRIM(D3537),"|",E3537,"|",SUBSTITUTE(SUBSTITUTE(F3537,CHAR(10),""),CHAR(13),""),"|")</f>
        <v>Preet|IP400006|33|33|单位电话|单位电话|</v>
      </c>
    </row>
    <row r="3538" spans="1:13">
      <c r="A3538" s="10" t="s">
        <v>34</v>
      </c>
      <c r="B3538" s="28" t="s">
        <v>11546</v>
      </c>
      <c r="C3538" s="28" t="s">
        <v>787</v>
      </c>
      <c r="D3538" s="28" t="s">
        <v>11344</v>
      </c>
      <c r="E3538" s="28" t="s">
        <v>11556</v>
      </c>
      <c r="F3538" s="28" t="s">
        <v>11556</v>
      </c>
      <c r="G3538" s="28"/>
      <c r="H3538" s="28"/>
      <c r="I3538" s="28"/>
      <c r="J3538" s="28"/>
      <c r="K3538" s="28"/>
      <c r="L3538" s="28"/>
      <c r="M3538" s="24" t="str">
        <f>CONCATENATE("Preet|",VLOOKUP(C3538,数据标准!E:AF,28,FALSE),"|",TRIM(D3538),"|",TRIM(D3538),"|",E3538,"|",SUBSTITUTE(SUBSTITUTE(F3538,CHAR(10),""),CHAR(13),""),"|")</f>
        <v>Preet|IP400006|40|40|短信|短信|</v>
      </c>
    </row>
    <row r="3539" spans="1:13">
      <c r="A3539" s="10" t="s">
        <v>34</v>
      </c>
      <c r="B3539" s="28" t="s">
        <v>11546</v>
      </c>
      <c r="C3539" s="28" t="s">
        <v>787</v>
      </c>
      <c r="D3539" s="28" t="s">
        <v>11346</v>
      </c>
      <c r="E3539" s="28" t="s">
        <v>11557</v>
      </c>
      <c r="F3539" s="28" t="s">
        <v>11557</v>
      </c>
      <c r="G3539" s="28"/>
      <c r="H3539" s="28"/>
      <c r="I3539" s="28"/>
      <c r="J3539" s="28"/>
      <c r="K3539" s="28"/>
      <c r="L3539" s="28"/>
      <c r="M3539" s="24" t="str">
        <f>CONCATENATE("Preet|",VLOOKUP(C3539,数据标准!E:AF,28,FALSE),"|",TRIM(D3539),"|",TRIM(D3539),"|",E3539,"|",SUBSTITUTE(SUBSTITUTE(F3539,CHAR(10),""),CHAR(13),""),"|")</f>
        <v>Preet|IP400006|50|50|电子邮件|电子邮件|</v>
      </c>
    </row>
    <row r="3540" spans="1:13">
      <c r="A3540" s="10" t="s">
        <v>34</v>
      </c>
      <c r="B3540" s="28" t="s">
        <v>11546</v>
      </c>
      <c r="C3540" s="28" t="s">
        <v>787</v>
      </c>
      <c r="D3540" s="28" t="s">
        <v>11348</v>
      </c>
      <c r="E3540" s="28" t="s">
        <v>10360</v>
      </c>
      <c r="F3540" s="28" t="s">
        <v>10360</v>
      </c>
      <c r="G3540" s="28"/>
      <c r="H3540" s="28"/>
      <c r="I3540" s="28"/>
      <c r="J3540" s="28"/>
      <c r="K3540" s="28"/>
      <c r="L3540" s="28"/>
      <c r="M3540" s="24" t="str">
        <f>CONCATENATE("Preet|",VLOOKUP(C3540,数据标准!E:AF,28,FALSE),"|",TRIM(D3540),"|",TRIM(D3540),"|",E3540,"|",SUBSTITUTE(SUBSTITUTE(F3540,CHAR(10),""),CHAR(13),""),"|")</f>
        <v>Preet|IP400006|60|60|传真|传真|</v>
      </c>
    </row>
    <row r="3541" spans="1:13">
      <c r="A3541" s="10" t="s">
        <v>34</v>
      </c>
      <c r="B3541" s="28" t="s">
        <v>11546</v>
      </c>
      <c r="C3541" s="28" t="s">
        <v>787</v>
      </c>
      <c r="D3541" s="28" t="s">
        <v>11350</v>
      </c>
      <c r="E3541" s="28" t="s">
        <v>11558</v>
      </c>
      <c r="F3541" s="28" t="s">
        <v>11558</v>
      </c>
      <c r="G3541" s="28"/>
      <c r="H3541" s="28"/>
      <c r="I3541" s="28"/>
      <c r="J3541" s="28"/>
      <c r="K3541" s="28"/>
      <c r="L3541" s="28"/>
      <c r="M3541" s="24" t="str">
        <f>CONCATENATE("Preet|",VLOOKUP(C3541,数据标准!E:AF,28,FALSE),"|",TRIM(D3541),"|",TRIM(D3541),"|",E3541,"|",SUBSTITUTE(SUBSTITUTE(F3541,CHAR(10),""),CHAR(13),""),"|")</f>
        <v>Preet|IP400006|70|70|邮寄|邮寄|</v>
      </c>
    </row>
    <row r="3542" spans="1:13">
      <c r="A3542" s="10" t="s">
        <v>34</v>
      </c>
      <c r="B3542" s="28" t="s">
        <v>11546</v>
      </c>
      <c r="C3542" s="28" t="s">
        <v>787</v>
      </c>
      <c r="D3542" s="28" t="s">
        <v>11559</v>
      </c>
      <c r="E3542" s="28" t="s">
        <v>10449</v>
      </c>
      <c r="F3542" s="28" t="s">
        <v>10449</v>
      </c>
      <c r="G3542" s="28"/>
      <c r="H3542" s="28"/>
      <c r="I3542" s="28"/>
      <c r="J3542" s="28"/>
      <c r="K3542" s="28"/>
      <c r="L3542" s="28"/>
      <c r="M3542" s="24" t="str">
        <f>CONCATENATE("Preet|",VLOOKUP(C3542,数据标准!E:AF,28,FALSE),"|",TRIM(D3542),"|",TRIM(D3542),"|",E3542,"|",SUBSTITUTE(SUBSTITUTE(F3542,CHAR(10),""),CHAR(13),""),"|")</f>
        <v>Preet|IP400006|71|71|住宅地址|住宅地址|</v>
      </c>
    </row>
    <row r="3543" spans="1:13">
      <c r="A3543" s="10" t="s">
        <v>34</v>
      </c>
      <c r="B3543" s="28" t="s">
        <v>11546</v>
      </c>
      <c r="C3543" s="28" t="s">
        <v>787</v>
      </c>
      <c r="D3543" s="28" t="s">
        <v>11560</v>
      </c>
      <c r="E3543" s="28" t="s">
        <v>10448</v>
      </c>
      <c r="F3543" s="28" t="s">
        <v>10448</v>
      </c>
      <c r="G3543" s="28"/>
      <c r="H3543" s="28"/>
      <c r="I3543" s="28"/>
      <c r="J3543" s="28"/>
      <c r="K3543" s="28"/>
      <c r="L3543" s="28"/>
      <c r="M3543" s="24" t="str">
        <f>CONCATENATE("Preet|",VLOOKUP(C3543,数据标准!E:AF,28,FALSE),"|",TRIM(D3543),"|",TRIM(D3543),"|",E3543,"|",SUBSTITUTE(SUBSTITUTE(F3543,CHAR(10),""),CHAR(13),""),"|")</f>
        <v>Preet|IP400006|72|72|单位地址|单位地址|</v>
      </c>
    </row>
    <row r="3544" spans="1:13">
      <c r="A3544" s="10" t="s">
        <v>34</v>
      </c>
      <c r="B3544" s="28" t="s">
        <v>11546</v>
      </c>
      <c r="C3544" s="28" t="s">
        <v>787</v>
      </c>
      <c r="D3544" s="28" t="s">
        <v>11561</v>
      </c>
      <c r="E3544" s="28" t="s">
        <v>10373</v>
      </c>
      <c r="F3544" s="28" t="s">
        <v>10373</v>
      </c>
      <c r="G3544" s="28"/>
      <c r="H3544" s="28"/>
      <c r="I3544" s="28"/>
      <c r="J3544" s="28"/>
      <c r="K3544" s="28"/>
      <c r="L3544" s="28"/>
      <c r="M3544" s="24" t="str">
        <f>CONCATENATE("Preet|",VLOOKUP(C3544,数据标准!E:AF,28,FALSE),"|",TRIM(D3544),"|",TRIM(D3544),"|",E3544,"|",SUBSTITUTE(SUBSTITUTE(F3544,CHAR(10),""),CHAR(13),""),"|")</f>
        <v>Preet|IP400006|80|80|微信|微信|</v>
      </c>
    </row>
    <row r="3545" spans="1:13">
      <c r="A3545" s="10" t="s">
        <v>34</v>
      </c>
      <c r="B3545" s="28" t="s">
        <v>11546</v>
      </c>
      <c r="C3545" s="28" t="s">
        <v>787</v>
      </c>
      <c r="D3545" s="28" t="s">
        <v>11562</v>
      </c>
      <c r="E3545" s="28" t="s">
        <v>10099</v>
      </c>
      <c r="F3545" s="28" t="s">
        <v>10099</v>
      </c>
      <c r="G3545" s="28"/>
      <c r="H3545" s="28"/>
      <c r="I3545" s="28"/>
      <c r="J3545" s="28"/>
      <c r="K3545" s="28"/>
      <c r="L3545" s="28"/>
      <c r="M3545" s="24" t="str">
        <f>CONCATENATE("Preet|",VLOOKUP(C3545,数据标准!E:AF,28,FALSE),"|",TRIM(D3545),"|",TRIM(D3545),"|",E3545,"|",SUBSTITUTE(SUBSTITUTE(F3545,CHAR(10),""),CHAR(13),""),"|")</f>
        <v>Preet|IP400006|90|90|其他|其他|</v>
      </c>
    </row>
    <row r="3546" spans="1:13">
      <c r="A3546" s="10" t="s">
        <v>34</v>
      </c>
      <c r="B3546" s="28" t="s">
        <v>11563</v>
      </c>
      <c r="C3546" s="28" t="s">
        <v>792</v>
      </c>
      <c r="D3546" s="28" t="s">
        <v>11329</v>
      </c>
      <c r="E3546" s="28" t="s">
        <v>9983</v>
      </c>
      <c r="F3546" s="28" t="s">
        <v>9983</v>
      </c>
      <c r="G3546" s="28"/>
      <c r="H3546" s="28"/>
      <c r="I3546" s="28"/>
      <c r="J3546" s="28"/>
      <c r="K3546" s="28"/>
      <c r="L3546" s="28"/>
      <c r="M3546" s="24" t="str">
        <f>CONCATENATE("Preet|",VLOOKUP(C3546,数据标准!E:AF,28,FALSE),"|",TRIM(D3546),"|",TRIM(D3546),"|",E3546,"|",SUBSTITUTE(SUBSTITUTE(F3546,CHAR(10),""),CHAR(13),""),"|")</f>
        <v>Preet|IP400007|00|00|未知|未知|</v>
      </c>
    </row>
    <row r="3547" spans="1:13">
      <c r="A3547" s="10" t="s">
        <v>34</v>
      </c>
      <c r="B3547" s="28" t="s">
        <v>11563</v>
      </c>
      <c r="C3547" s="28" t="s">
        <v>792</v>
      </c>
      <c r="D3547" s="28" t="s">
        <v>10974</v>
      </c>
      <c r="E3547" s="28" t="s">
        <v>11564</v>
      </c>
      <c r="F3547" s="28" t="s">
        <v>11564</v>
      </c>
      <c r="G3547" s="28"/>
      <c r="H3547" s="28"/>
      <c r="I3547" s="28"/>
      <c r="J3547" s="28"/>
      <c r="K3547" s="28"/>
      <c r="L3547" s="28"/>
      <c r="M3547" s="24" t="str">
        <f>CONCATENATE("Preet|",VLOOKUP(C3547,数据标准!E:AF,28,FALSE),"|",TRIM(D3547),"|",TRIM(D3547),"|",E3547,"|",SUBSTITUTE(SUBSTITUTE(F3547,CHAR(10),""),CHAR(13),""),"|")</f>
        <v>Preet|IP400007|01|01|柜台|柜台|</v>
      </c>
    </row>
    <row r="3548" spans="1:13">
      <c r="A3548" s="10" t="s">
        <v>34</v>
      </c>
      <c r="B3548" s="28" t="s">
        <v>11563</v>
      </c>
      <c r="C3548" s="28" t="s">
        <v>792</v>
      </c>
      <c r="D3548" s="28" t="s">
        <v>10976</v>
      </c>
      <c r="E3548" s="28" t="s">
        <v>263</v>
      </c>
      <c r="F3548" s="28" t="s">
        <v>263</v>
      </c>
      <c r="G3548" s="28"/>
      <c r="H3548" s="28"/>
      <c r="I3548" s="28"/>
      <c r="J3548" s="28"/>
      <c r="K3548" s="28"/>
      <c r="L3548" s="28"/>
      <c r="M3548" s="24" t="str">
        <f>CONCATENATE("Preet|",VLOOKUP(C3548,数据标准!E:AF,28,FALSE),"|",TRIM(D3548),"|",TRIM(D3548),"|",E3548,"|",SUBSTITUTE(SUBSTITUTE(F3548,CHAR(10),""),CHAR(13),""),"|")</f>
        <v>Preet|IP400007|02|02|手机银行|手机银行|</v>
      </c>
    </row>
    <row r="3549" spans="1:13">
      <c r="A3549" s="10" t="s">
        <v>34</v>
      </c>
      <c r="B3549" s="28" t="s">
        <v>11563</v>
      </c>
      <c r="C3549" s="28" t="s">
        <v>792</v>
      </c>
      <c r="D3549" s="28" t="s">
        <v>11565</v>
      </c>
      <c r="E3549" s="28" t="s">
        <v>261</v>
      </c>
      <c r="F3549" s="28" t="s">
        <v>261</v>
      </c>
      <c r="G3549" s="28"/>
      <c r="H3549" s="28"/>
      <c r="I3549" s="28"/>
      <c r="J3549" s="28"/>
      <c r="K3549" s="28"/>
      <c r="L3549" s="28"/>
      <c r="M3549" s="24" t="str">
        <f>CONCATENATE("Preet|",VLOOKUP(C3549,数据标准!E:AF,28,FALSE),"|",TRIM(D3549),"|",TRIM(D3549),"|",E3549,"|",SUBSTITUTE(SUBSTITUTE(F3549,CHAR(10),""),CHAR(13),""),"|")</f>
        <v>Preet|IP400007|03|03|网上银行|网上银行|</v>
      </c>
    </row>
    <row r="3550" spans="1:13">
      <c r="A3550" s="10" t="s">
        <v>34</v>
      </c>
      <c r="B3550" s="28" t="s">
        <v>11563</v>
      </c>
      <c r="C3550" s="28" t="s">
        <v>792</v>
      </c>
      <c r="D3550" s="28" t="s">
        <v>9990</v>
      </c>
      <c r="E3550" s="28" t="s">
        <v>11566</v>
      </c>
      <c r="F3550" s="28" t="s">
        <v>11566</v>
      </c>
      <c r="G3550" s="28"/>
      <c r="H3550" s="28"/>
      <c r="I3550" s="28"/>
      <c r="J3550" s="28"/>
      <c r="K3550" s="28"/>
      <c r="L3550" s="28"/>
      <c r="M3550" s="24" t="str">
        <f>CONCATENATE("Preet|",VLOOKUP(C3550,数据标准!E:AF,28,FALSE),"|",TRIM(D3550),"|",TRIM(D3550),"|",E3550,"|",SUBSTITUTE(SUBSTITUTE(F3550,CHAR(10),""),CHAR(13),""),"|")</f>
        <v>Preet|IP400007|04|04|自助查询终端|自助查询终端|</v>
      </c>
    </row>
    <row r="3551" spans="1:13">
      <c r="A3551" s="10" t="s">
        <v>34</v>
      </c>
      <c r="B3551" s="28" t="s">
        <v>11563</v>
      </c>
      <c r="C3551" s="28" t="s">
        <v>792</v>
      </c>
      <c r="D3551" s="28" t="s">
        <v>9992</v>
      </c>
      <c r="E3551" s="28" t="s">
        <v>259</v>
      </c>
      <c r="F3551" s="28" t="s">
        <v>259</v>
      </c>
      <c r="G3551" s="28"/>
      <c r="H3551" s="28"/>
      <c r="I3551" s="28"/>
      <c r="J3551" s="28"/>
      <c r="K3551" s="28"/>
      <c r="L3551" s="28"/>
      <c r="M3551" s="24" t="str">
        <f>CONCATENATE("Preet|",VLOOKUP(C3551,数据标准!E:AF,28,FALSE),"|",TRIM(D3551),"|",TRIM(D3551),"|",E3551,"|",SUBSTITUTE(SUBSTITUTE(F3551,CHAR(10),""),CHAR(13),""),"|")</f>
        <v>Preet|IP400007|05|05|电话银行|电话银行|</v>
      </c>
    </row>
    <row r="3552" spans="1:13">
      <c r="A3552" s="10" t="s">
        <v>34</v>
      </c>
      <c r="B3552" s="28" t="s">
        <v>11563</v>
      </c>
      <c r="C3552" s="28" t="s">
        <v>792</v>
      </c>
      <c r="D3552" s="28" t="s">
        <v>9994</v>
      </c>
      <c r="E3552" s="28" t="s">
        <v>11567</v>
      </c>
      <c r="F3552" s="28" t="s">
        <v>11567</v>
      </c>
      <c r="G3552" s="28"/>
      <c r="H3552" s="28"/>
      <c r="I3552" s="28"/>
      <c r="J3552" s="28"/>
      <c r="K3552" s="28"/>
      <c r="L3552" s="28"/>
      <c r="M3552" s="24" t="str">
        <f>CONCATENATE("Preet|",VLOOKUP(C3552,数据标准!E:AF,28,FALSE),"|",TRIM(D3552),"|",TRIM(D3552),"|",E3552,"|",SUBSTITUTE(SUBSTITUTE(F3552,CHAR(10),""),CHAR(13),""),"|")</f>
        <v>Preet|IP400007|06|06|ATM|ATM|</v>
      </c>
    </row>
    <row r="3553" spans="1:13">
      <c r="A3553" s="10" t="s">
        <v>34</v>
      </c>
      <c r="B3553" s="28" t="s">
        <v>11563</v>
      </c>
      <c r="C3553" s="28" t="s">
        <v>792</v>
      </c>
      <c r="D3553" s="28" t="s">
        <v>11337</v>
      </c>
      <c r="E3553" s="28" t="s">
        <v>10757</v>
      </c>
      <c r="F3553" s="28" t="s">
        <v>10757</v>
      </c>
      <c r="G3553" s="28"/>
      <c r="H3553" s="28"/>
      <c r="I3553" s="28"/>
      <c r="J3553" s="28"/>
      <c r="K3553" s="28"/>
      <c r="L3553" s="28"/>
      <c r="M3553" s="24" t="str">
        <f>CONCATENATE("Preet|",VLOOKUP(C3553,数据标准!E:AF,28,FALSE),"|",TRIM(D3553),"|",TRIM(D3553),"|",E3553,"|",SUBSTITUTE(SUBSTITUTE(F3553,CHAR(10),""),CHAR(13),""),"|")</f>
        <v>Preet|IP400007|98|98|其它|其它|</v>
      </c>
    </row>
    <row r="3554" spans="1:13">
      <c r="A3554" s="10" t="s">
        <v>34</v>
      </c>
      <c r="B3554" s="28" t="s">
        <v>11568</v>
      </c>
      <c r="C3554" s="28" t="s">
        <v>797</v>
      </c>
      <c r="D3554" s="28" t="s">
        <v>11329</v>
      </c>
      <c r="E3554" s="28" t="s">
        <v>9983</v>
      </c>
      <c r="F3554" s="28" t="s">
        <v>9983</v>
      </c>
      <c r="G3554" s="28"/>
      <c r="H3554" s="28"/>
      <c r="I3554" s="28"/>
      <c r="J3554" s="28"/>
      <c r="K3554" s="28"/>
      <c r="L3554" s="28"/>
      <c r="M3554" s="24" t="str">
        <f>CONCATENATE("Preet|",VLOOKUP(C3554,数据标准!E:AF,28,FALSE),"|",TRIM(D3554),"|",TRIM(D3554),"|",E3554,"|",SUBSTITUTE(SUBSTITUTE(F3554,CHAR(10),""),CHAR(13),""),"|")</f>
        <v>Preet|IP400008|00|00|未知|未知|</v>
      </c>
    </row>
    <row r="3555" spans="1:13">
      <c r="A3555" s="10" t="s">
        <v>34</v>
      </c>
      <c r="B3555" s="28" t="s">
        <v>11568</v>
      </c>
      <c r="C3555" s="28" t="s">
        <v>797</v>
      </c>
      <c r="D3555" s="28" t="s">
        <v>10974</v>
      </c>
      <c r="E3555" s="28" t="s">
        <v>11569</v>
      </c>
      <c r="F3555" s="28" t="s">
        <v>11569</v>
      </c>
      <c r="G3555" s="28"/>
      <c r="H3555" s="28"/>
      <c r="I3555" s="28"/>
      <c r="J3555" s="28"/>
      <c r="K3555" s="28"/>
      <c r="L3555" s="28"/>
      <c r="M3555" s="24" t="str">
        <f>CONCATENATE("Preet|",VLOOKUP(C3555,数据标准!E:AF,28,FALSE),"|",TRIM(D3555),"|",TRIM(D3555),"|",E3555,"|",SUBSTITUTE(SUBSTITUTE(F3555,CHAR(10),""),CHAR(13),""),"|")</f>
        <v>Preet|IP400008|01|01|本行私人银行客户|本行私人银行客户|</v>
      </c>
    </row>
    <row r="3556" spans="1:13">
      <c r="A3556" s="10" t="s">
        <v>34</v>
      </c>
      <c r="B3556" s="28" t="s">
        <v>11568</v>
      </c>
      <c r="C3556" s="28" t="s">
        <v>797</v>
      </c>
      <c r="D3556" s="28" t="s">
        <v>10976</v>
      </c>
      <c r="E3556" s="28" t="s">
        <v>11570</v>
      </c>
      <c r="F3556" s="28" t="s">
        <v>11570</v>
      </c>
      <c r="G3556" s="28"/>
      <c r="H3556" s="28"/>
      <c r="I3556" s="28"/>
      <c r="J3556" s="28"/>
      <c r="K3556" s="28"/>
      <c r="L3556" s="28"/>
      <c r="M3556" s="24" t="str">
        <f>CONCATENATE("Preet|",VLOOKUP(C3556,数据标准!E:AF,28,FALSE),"|",TRIM(D3556),"|",TRIM(D3556),"|",E3556,"|",SUBSTITUTE(SUBSTITUTE(F3556,CHAR(10),""),CHAR(13),""),"|")</f>
        <v>Preet|IP400008|02|02|他行私人银行客户|他行私人银行客户|</v>
      </c>
    </row>
    <row r="3557" spans="1:13">
      <c r="A3557" s="10" t="s">
        <v>34</v>
      </c>
      <c r="B3557" s="28" t="s">
        <v>11568</v>
      </c>
      <c r="C3557" s="28" t="s">
        <v>797</v>
      </c>
      <c r="D3557" s="28" t="s">
        <v>10978</v>
      </c>
      <c r="E3557" s="28" t="s">
        <v>11571</v>
      </c>
      <c r="F3557" s="28" t="s">
        <v>11571</v>
      </c>
      <c r="G3557" s="28"/>
      <c r="H3557" s="28"/>
      <c r="I3557" s="28"/>
      <c r="J3557" s="28"/>
      <c r="K3557" s="28"/>
      <c r="L3557" s="28"/>
      <c r="M3557" s="24" t="str">
        <f>CONCATENATE("Preet|",VLOOKUP(C3557,数据标准!E:AF,28,FALSE),"|",TRIM(D3557),"|",TRIM(D3557),"|",E3557,"|",SUBSTITUTE(SUBSTITUTE(F3557,CHAR(10),""),CHAR(13),""),"|")</f>
        <v>Preet|IP400008|03|03|非私人银行客户|非私人银行客户|</v>
      </c>
    </row>
    <row r="3558" spans="1:13">
      <c r="A3558" s="10" t="s">
        <v>34</v>
      </c>
      <c r="B3558" s="28" t="s">
        <v>11572</v>
      </c>
      <c r="C3558" s="28" t="s">
        <v>807</v>
      </c>
      <c r="D3558" s="28" t="s">
        <v>10974</v>
      </c>
      <c r="E3558" s="28" t="s">
        <v>11573</v>
      </c>
      <c r="F3558" s="28" t="s">
        <v>11573</v>
      </c>
      <c r="G3558" s="28"/>
      <c r="H3558" s="28"/>
      <c r="I3558" s="28"/>
      <c r="J3558" s="28"/>
      <c r="K3558" s="28"/>
      <c r="L3558" s="28"/>
      <c r="M3558" s="24" t="str">
        <f>CONCATENATE("Preet|",VLOOKUP(C3558,数据标准!E:AF,28,FALSE),"|",TRIM(D3558),"|",TRIM(D3558),"|",E3558,"|",SUBSTITUTE(SUBSTITUTE(F3558,CHAR(10),""),CHAR(13),""),"|")</f>
        <v>Preet|IP400010|01|01|现在是|现在是|</v>
      </c>
    </row>
    <row r="3559" spans="1:13">
      <c r="A3559" s="10" t="s">
        <v>34</v>
      </c>
      <c r="B3559" s="28" t="s">
        <v>11572</v>
      </c>
      <c r="C3559" s="28" t="s">
        <v>807</v>
      </c>
      <c r="D3559" s="28" t="s">
        <v>10976</v>
      </c>
      <c r="E3559" s="28" t="s">
        <v>11574</v>
      </c>
      <c r="F3559" s="28" t="s">
        <v>11574</v>
      </c>
      <c r="G3559" s="28"/>
      <c r="H3559" s="28"/>
      <c r="I3559" s="28"/>
      <c r="J3559" s="28"/>
      <c r="K3559" s="28"/>
      <c r="L3559" s="28"/>
      <c r="M3559" s="24" t="str">
        <f>CONCATENATE("Preet|",VLOOKUP(C3559,数据标准!E:AF,28,FALSE),"|",TRIM(D3559),"|",TRIM(D3559),"|",E3559,"|",SUBSTITUTE(SUBSTITUTE(F3559,CHAR(10),""),CHAR(13),""),"|")</f>
        <v>Preet|IP400010|02|02|曾经是|曾经是|</v>
      </c>
    </row>
    <row r="3560" spans="1:13">
      <c r="A3560" s="10" t="s">
        <v>34</v>
      </c>
      <c r="B3560" s="28" t="s">
        <v>11572</v>
      </c>
      <c r="C3560" s="28" t="s">
        <v>807</v>
      </c>
      <c r="D3560" s="28" t="s">
        <v>10978</v>
      </c>
      <c r="E3560" s="28" t="s">
        <v>11575</v>
      </c>
      <c r="F3560" s="28" t="s">
        <v>11575</v>
      </c>
      <c r="G3560" s="28"/>
      <c r="H3560" s="28"/>
      <c r="I3560" s="28"/>
      <c r="J3560" s="28"/>
      <c r="K3560" s="28"/>
      <c r="L3560" s="28"/>
      <c r="M3560" s="24" t="str">
        <f>CONCATENATE("Preet|",VLOOKUP(C3560,数据标准!E:AF,28,FALSE),"|",TRIM(D3560),"|",TRIM(D3560),"|",E3560,"|",SUBSTITUTE(SUBSTITUTE(F3560,CHAR(10),""),CHAR(13),""),"|")</f>
        <v>Preet|IP400010|03|03|不是|不是|</v>
      </c>
    </row>
    <row r="3561" spans="1:13">
      <c r="A3561" s="10" t="s">
        <v>34</v>
      </c>
      <c r="B3561" s="28" t="s">
        <v>11576</v>
      </c>
      <c r="C3561" s="28" t="s">
        <v>818</v>
      </c>
      <c r="D3561" s="28" t="s">
        <v>10974</v>
      </c>
      <c r="E3561" s="28" t="s">
        <v>11573</v>
      </c>
      <c r="F3561" s="28" t="s">
        <v>11573</v>
      </c>
      <c r="G3561" s="28"/>
      <c r="H3561" s="28"/>
      <c r="I3561" s="28"/>
      <c r="J3561" s="28"/>
      <c r="K3561" s="28"/>
      <c r="L3561" s="28"/>
      <c r="M3561" s="24" t="str">
        <f>CONCATENATE("Preet|",VLOOKUP(C3561,数据标准!E:AF,28,FALSE),"|",TRIM(D3561),"|",TRIM(D3561),"|",E3561,"|",SUBSTITUTE(SUBSTITUTE(F3561,CHAR(10),""),CHAR(13),""),"|")</f>
        <v>Preet|IP400012|01|01|现在是|现在是|</v>
      </c>
    </row>
    <row r="3562" spans="1:13">
      <c r="A3562" s="10" t="s">
        <v>34</v>
      </c>
      <c r="B3562" s="28" t="s">
        <v>11576</v>
      </c>
      <c r="C3562" s="28" t="s">
        <v>818</v>
      </c>
      <c r="D3562" s="28" t="s">
        <v>10976</v>
      </c>
      <c r="E3562" s="28" t="s">
        <v>11574</v>
      </c>
      <c r="F3562" s="28" t="s">
        <v>11574</v>
      </c>
      <c r="G3562" s="28"/>
      <c r="H3562" s="28"/>
      <c r="I3562" s="28"/>
      <c r="J3562" s="28"/>
      <c r="K3562" s="28"/>
      <c r="L3562" s="28"/>
      <c r="M3562" s="24" t="str">
        <f>CONCATENATE("Preet|",VLOOKUP(C3562,数据标准!E:AF,28,FALSE),"|",TRIM(D3562),"|",TRIM(D3562),"|",E3562,"|",SUBSTITUTE(SUBSTITUTE(F3562,CHAR(10),""),CHAR(13),""),"|")</f>
        <v>Preet|IP400012|02|02|曾经是|曾经是|</v>
      </c>
    </row>
    <row r="3563" spans="1:13">
      <c r="A3563" s="10" t="s">
        <v>34</v>
      </c>
      <c r="B3563" s="28" t="s">
        <v>11576</v>
      </c>
      <c r="C3563" s="28" t="s">
        <v>818</v>
      </c>
      <c r="D3563" s="28" t="s">
        <v>10978</v>
      </c>
      <c r="E3563" s="28" t="s">
        <v>11575</v>
      </c>
      <c r="F3563" s="28" t="s">
        <v>11575</v>
      </c>
      <c r="G3563" s="28"/>
      <c r="H3563" s="28"/>
      <c r="I3563" s="28"/>
      <c r="J3563" s="28"/>
      <c r="K3563" s="28"/>
      <c r="L3563" s="28"/>
      <c r="M3563" s="24" t="str">
        <f>CONCATENATE("Preet|",VLOOKUP(C3563,数据标准!E:AF,28,FALSE),"|",TRIM(D3563),"|",TRIM(D3563),"|",E3563,"|",SUBSTITUTE(SUBSTITUTE(F3563,CHAR(10),""),CHAR(13),""),"|")</f>
        <v>Preet|IP400012|03|03|不是|不是|</v>
      </c>
    </row>
    <row r="3564" spans="1:13">
      <c r="A3564" s="10" t="s">
        <v>34</v>
      </c>
      <c r="B3564" s="28" t="s">
        <v>11577</v>
      </c>
      <c r="C3564" s="28" t="s">
        <v>823</v>
      </c>
      <c r="D3564" s="28" t="s">
        <v>10974</v>
      </c>
      <c r="E3564" s="28" t="s">
        <v>11573</v>
      </c>
      <c r="F3564" s="28" t="s">
        <v>11573</v>
      </c>
      <c r="G3564" s="28"/>
      <c r="H3564" s="28"/>
      <c r="I3564" s="28"/>
      <c r="J3564" s="28"/>
      <c r="K3564" s="28"/>
      <c r="L3564" s="28"/>
      <c r="M3564" s="24" t="str">
        <f>CONCATENATE("Preet|",VLOOKUP(C3564,数据标准!E:AF,28,FALSE),"|",TRIM(D3564),"|",TRIM(D3564),"|",E3564,"|",SUBSTITUTE(SUBSTITUTE(F3564,CHAR(10),""),CHAR(13),""),"|")</f>
        <v>Preet|IP400013|01|01|现在是|现在是|</v>
      </c>
    </row>
    <row r="3565" spans="1:13">
      <c r="A3565" s="10" t="s">
        <v>34</v>
      </c>
      <c r="B3565" s="28" t="s">
        <v>11577</v>
      </c>
      <c r="C3565" s="28" t="s">
        <v>823</v>
      </c>
      <c r="D3565" s="28" t="s">
        <v>10976</v>
      </c>
      <c r="E3565" s="28" t="s">
        <v>11574</v>
      </c>
      <c r="F3565" s="28" t="s">
        <v>11574</v>
      </c>
      <c r="G3565" s="28"/>
      <c r="H3565" s="28"/>
      <c r="I3565" s="28"/>
      <c r="J3565" s="28"/>
      <c r="K3565" s="28"/>
      <c r="L3565" s="28"/>
      <c r="M3565" s="24" t="str">
        <f>CONCATENATE("Preet|",VLOOKUP(C3565,数据标准!E:AF,28,FALSE),"|",TRIM(D3565),"|",TRIM(D3565),"|",E3565,"|",SUBSTITUTE(SUBSTITUTE(F3565,CHAR(10),""),CHAR(13),""),"|")</f>
        <v>Preet|IP400013|02|02|曾经是|曾经是|</v>
      </c>
    </row>
    <row r="3566" spans="1:13">
      <c r="A3566" s="10" t="s">
        <v>34</v>
      </c>
      <c r="B3566" s="28" t="s">
        <v>11577</v>
      </c>
      <c r="C3566" s="28" t="s">
        <v>823</v>
      </c>
      <c r="D3566" s="28" t="s">
        <v>10978</v>
      </c>
      <c r="E3566" s="28" t="s">
        <v>11575</v>
      </c>
      <c r="F3566" s="28" t="s">
        <v>11575</v>
      </c>
      <c r="G3566" s="28"/>
      <c r="H3566" s="28"/>
      <c r="I3566" s="28"/>
      <c r="J3566" s="28"/>
      <c r="K3566" s="28"/>
      <c r="L3566" s="28"/>
      <c r="M3566" s="24" t="str">
        <f>CONCATENATE("Preet|",VLOOKUP(C3566,数据标准!E:AF,28,FALSE),"|",TRIM(D3566),"|",TRIM(D3566),"|",E3566,"|",SUBSTITUTE(SUBSTITUTE(F3566,CHAR(10),""),CHAR(13),""),"|")</f>
        <v>Preet|IP400013|03|03|不是|不是|</v>
      </c>
    </row>
    <row r="3567" spans="1:13">
      <c r="A3567" s="10" t="s">
        <v>34</v>
      </c>
      <c r="B3567" s="28" t="s">
        <v>11578</v>
      </c>
      <c r="C3567" s="28" t="s">
        <v>833</v>
      </c>
      <c r="D3567" s="28" t="s">
        <v>10974</v>
      </c>
      <c r="E3567" s="28" t="s">
        <v>11573</v>
      </c>
      <c r="F3567" s="28" t="s">
        <v>11573</v>
      </c>
      <c r="G3567" s="28"/>
      <c r="H3567" s="28"/>
      <c r="I3567" s="28"/>
      <c r="J3567" s="28"/>
      <c r="K3567" s="28"/>
      <c r="L3567" s="28"/>
      <c r="M3567" s="24" t="str">
        <f>CONCATENATE("Preet|",VLOOKUP(C3567,数据标准!E:AF,28,FALSE),"|",TRIM(D3567),"|",TRIM(D3567),"|",E3567,"|",SUBSTITUTE(SUBSTITUTE(F3567,CHAR(10),""),CHAR(13),""),"|")</f>
        <v>Preet|IP400015|01|01|现在是|现在是|</v>
      </c>
    </row>
    <row r="3568" spans="1:13">
      <c r="A3568" s="10" t="s">
        <v>34</v>
      </c>
      <c r="B3568" s="28" t="s">
        <v>11578</v>
      </c>
      <c r="C3568" s="28" t="s">
        <v>833</v>
      </c>
      <c r="D3568" s="28" t="s">
        <v>10976</v>
      </c>
      <c r="E3568" s="28" t="s">
        <v>11574</v>
      </c>
      <c r="F3568" s="28" t="s">
        <v>11574</v>
      </c>
      <c r="G3568" s="28"/>
      <c r="H3568" s="28"/>
      <c r="I3568" s="28"/>
      <c r="J3568" s="28"/>
      <c r="K3568" s="28"/>
      <c r="L3568" s="28"/>
      <c r="M3568" s="24" t="str">
        <f>CONCATENATE("Preet|",VLOOKUP(C3568,数据标准!E:AF,28,FALSE),"|",TRIM(D3568),"|",TRIM(D3568),"|",E3568,"|",SUBSTITUTE(SUBSTITUTE(F3568,CHAR(10),""),CHAR(13),""),"|")</f>
        <v>Preet|IP400015|02|02|曾经是|曾经是|</v>
      </c>
    </row>
    <row r="3569" spans="1:13">
      <c r="A3569" s="10" t="s">
        <v>34</v>
      </c>
      <c r="B3569" s="28" t="s">
        <v>11578</v>
      </c>
      <c r="C3569" s="28" t="s">
        <v>833</v>
      </c>
      <c r="D3569" s="28" t="s">
        <v>10978</v>
      </c>
      <c r="E3569" s="28" t="s">
        <v>11575</v>
      </c>
      <c r="F3569" s="28" t="s">
        <v>11575</v>
      </c>
      <c r="G3569" s="28"/>
      <c r="H3569" s="28"/>
      <c r="I3569" s="28"/>
      <c r="J3569" s="28"/>
      <c r="K3569" s="28"/>
      <c r="L3569" s="28"/>
      <c r="M3569" s="24" t="str">
        <f>CONCATENATE("Preet|",VLOOKUP(C3569,数据标准!E:AF,28,FALSE),"|",TRIM(D3569),"|",TRIM(D3569),"|",E3569,"|",SUBSTITUTE(SUBSTITUTE(F3569,CHAR(10),""),CHAR(13),""),"|")</f>
        <v>Preet|IP400015|03|03|不是|不是|</v>
      </c>
    </row>
    <row r="3570" spans="1:13">
      <c r="A3570" s="10" t="s">
        <v>34</v>
      </c>
      <c r="B3570" s="28" t="s">
        <v>11579</v>
      </c>
      <c r="C3570" s="28" t="s">
        <v>838</v>
      </c>
      <c r="D3570" s="28" t="s">
        <v>11329</v>
      </c>
      <c r="E3570" s="28" t="s">
        <v>9983</v>
      </c>
      <c r="F3570" s="28" t="s">
        <v>9983</v>
      </c>
      <c r="G3570" s="28"/>
      <c r="H3570" s="28"/>
      <c r="I3570" s="28"/>
      <c r="J3570" s="28"/>
      <c r="K3570" s="28"/>
      <c r="L3570" s="28"/>
      <c r="M3570" s="24" t="str">
        <f>CONCATENATE("Preet|",VLOOKUP(C3570,数据标准!E:AF,28,FALSE),"|",TRIM(D3570),"|",TRIM(D3570),"|",E3570,"|",SUBSTITUTE(SUBSTITUTE(F3570,CHAR(10),""),CHAR(13),""),"|")</f>
        <v>Preet|IP400016|00|00|未知|未知|</v>
      </c>
    </row>
    <row r="3571" spans="1:13">
      <c r="A3571" s="10" t="s">
        <v>34</v>
      </c>
      <c r="B3571" s="28" t="s">
        <v>11579</v>
      </c>
      <c r="C3571" s="28" t="s">
        <v>838</v>
      </c>
      <c r="D3571" s="28" t="s">
        <v>10974</v>
      </c>
      <c r="E3571" s="28" t="s">
        <v>11580</v>
      </c>
      <c r="F3571" s="28" t="s">
        <v>11580</v>
      </c>
      <c r="G3571" s="28"/>
      <c r="H3571" s="28"/>
      <c r="I3571" s="28"/>
      <c r="J3571" s="28"/>
      <c r="K3571" s="28"/>
      <c r="L3571" s="28"/>
      <c r="M3571" s="24" t="str">
        <f>CONCATENATE("Preet|",VLOOKUP(C3571,数据标准!E:AF,28,FALSE),"|",TRIM(D3571),"|",TRIM(D3571),"|",E3571,"|",SUBSTITUTE(SUBSTITUTE(F3571,CHAR(10),""),CHAR(13),""),"|")</f>
        <v>Preet|IP400016|01|01|历史代发工资客户|历史代发工资客户|</v>
      </c>
    </row>
    <row r="3572" spans="1:13">
      <c r="A3572" s="10" t="s">
        <v>34</v>
      </c>
      <c r="B3572" s="28" t="s">
        <v>11579</v>
      </c>
      <c r="C3572" s="28" t="s">
        <v>838</v>
      </c>
      <c r="D3572" s="28" t="s">
        <v>10976</v>
      </c>
      <c r="E3572" s="28" t="s">
        <v>11581</v>
      </c>
      <c r="F3572" s="28" t="s">
        <v>11581</v>
      </c>
      <c r="G3572" s="28"/>
      <c r="H3572" s="28"/>
      <c r="I3572" s="28"/>
      <c r="J3572" s="28"/>
      <c r="K3572" s="28"/>
      <c r="L3572" s="28"/>
      <c r="M3572" s="24" t="str">
        <f>CONCATENATE("Preet|",VLOOKUP(C3572,数据标准!E:AF,28,FALSE),"|",TRIM(D3572),"|",TRIM(D3572),"|",E3572,"|",SUBSTITUTE(SUBSTITUTE(F3572,CHAR(10),""),CHAR(13),""),"|")</f>
        <v>Preet|IP400016|02|02|当年代发工资客户|当年代发工资客户|</v>
      </c>
    </row>
    <row r="3573" spans="1:13">
      <c r="A3573" s="10" t="s">
        <v>34</v>
      </c>
      <c r="B3573" s="28" t="s">
        <v>11579</v>
      </c>
      <c r="C3573" s="28" t="s">
        <v>838</v>
      </c>
      <c r="D3573" s="28" t="s">
        <v>10978</v>
      </c>
      <c r="E3573" s="28" t="s">
        <v>11582</v>
      </c>
      <c r="F3573" s="28" t="s">
        <v>11582</v>
      </c>
      <c r="G3573" s="28"/>
      <c r="H3573" s="28"/>
      <c r="I3573" s="28"/>
      <c r="J3573" s="28"/>
      <c r="K3573" s="28"/>
      <c r="L3573" s="28"/>
      <c r="M3573" s="24" t="str">
        <f>CONCATENATE("Preet|",VLOOKUP(C3573,数据标准!E:AF,28,FALSE),"|",TRIM(D3573),"|",TRIM(D3573),"|",E3573,"|",SUBSTITUTE(SUBSTITUTE(F3573,CHAR(10),""),CHAR(13),""),"|")</f>
        <v>Preet|IP400016|03|03|贵州银行代发工资客户|贵州银行代发工资客户|</v>
      </c>
    </row>
    <row r="3574" spans="1:13">
      <c r="A3574" s="10" t="s">
        <v>34</v>
      </c>
      <c r="B3574" s="28" t="s">
        <v>11579</v>
      </c>
      <c r="C3574" s="28" t="s">
        <v>838</v>
      </c>
      <c r="D3574" s="28" t="s">
        <v>10980</v>
      </c>
      <c r="E3574" s="28" t="s">
        <v>11583</v>
      </c>
      <c r="F3574" s="28" t="s">
        <v>11583</v>
      </c>
      <c r="G3574" s="28"/>
      <c r="H3574" s="28"/>
      <c r="I3574" s="28"/>
      <c r="J3574" s="28"/>
      <c r="K3574" s="28"/>
      <c r="L3574" s="28"/>
      <c r="M3574" s="24" t="str">
        <f>CONCATENATE("Preet|",VLOOKUP(C3574,数据标准!E:AF,28,FALSE),"|",TRIM(D3574),"|",TRIM(D3574),"|",E3574,"|",SUBSTITUTE(SUBSTITUTE(F3574,CHAR(10),""),CHAR(13),""),"|")</f>
        <v>Preet|IP400016|04|04|非代发工资客户|非代发工资客户|</v>
      </c>
    </row>
    <row r="3575" spans="1:13">
      <c r="A3575" s="10" t="s">
        <v>34</v>
      </c>
      <c r="B3575" s="28" t="s">
        <v>11584</v>
      </c>
      <c r="C3575" s="28" t="s">
        <v>843</v>
      </c>
      <c r="D3575" s="28" t="s">
        <v>10974</v>
      </c>
      <c r="E3575" s="28" t="s">
        <v>11585</v>
      </c>
      <c r="F3575" s="28" t="s">
        <v>11585</v>
      </c>
      <c r="G3575" s="28"/>
      <c r="H3575" s="28"/>
      <c r="I3575" s="28"/>
      <c r="J3575" s="28"/>
      <c r="K3575" s="28"/>
      <c r="L3575" s="28"/>
      <c r="M3575" s="24" t="str">
        <f>CONCATENATE("Preet|",VLOOKUP(C3575,数据标准!E:AF,28,FALSE),"|",TRIM(D3575),"|",TRIM(D3575),"|",E3575,"|",SUBSTITUTE(SUBSTITUTE(F3575,CHAR(10),""),CHAR(13),""),"|")</f>
        <v>Preet|IP400017|01|01|借记卡网银|借记卡网银|</v>
      </c>
    </row>
    <row r="3576" spans="1:13">
      <c r="A3576" s="10" t="s">
        <v>34</v>
      </c>
      <c r="B3576" s="28" t="s">
        <v>11584</v>
      </c>
      <c r="C3576" s="28" t="s">
        <v>843</v>
      </c>
      <c r="D3576" s="28" t="s">
        <v>10976</v>
      </c>
      <c r="E3576" s="28" t="s">
        <v>11586</v>
      </c>
      <c r="F3576" s="28" t="s">
        <v>11586</v>
      </c>
      <c r="G3576" s="28"/>
      <c r="H3576" s="28"/>
      <c r="I3576" s="28"/>
      <c r="J3576" s="28"/>
      <c r="K3576" s="28"/>
      <c r="L3576" s="28"/>
      <c r="M3576" s="24" t="str">
        <f>CONCATENATE("Preet|",VLOOKUP(C3576,数据标准!E:AF,28,FALSE),"|",TRIM(D3576),"|",TRIM(D3576),"|",E3576,"|",SUBSTITUTE(SUBSTITUTE(F3576,CHAR(10),""),CHAR(13),""),"|")</f>
        <v>Preet|IP400017|02|02|信用卡网银|信用卡网银|</v>
      </c>
    </row>
    <row r="3577" spans="1:13">
      <c r="A3577" s="10" t="s">
        <v>34</v>
      </c>
      <c r="B3577" s="28" t="s">
        <v>11584</v>
      </c>
      <c r="C3577" s="28" t="s">
        <v>843</v>
      </c>
      <c r="D3577" s="28" t="s">
        <v>10978</v>
      </c>
      <c r="E3577" s="28" t="s">
        <v>11575</v>
      </c>
      <c r="F3577" s="28" t="s">
        <v>11575</v>
      </c>
      <c r="G3577" s="28"/>
      <c r="H3577" s="28"/>
      <c r="I3577" s="28"/>
      <c r="J3577" s="28"/>
      <c r="K3577" s="28"/>
      <c r="L3577" s="28"/>
      <c r="M3577" s="24" t="str">
        <f>CONCATENATE("Preet|",VLOOKUP(C3577,数据标准!E:AF,28,FALSE),"|",TRIM(D3577),"|",TRIM(D3577),"|",E3577,"|",SUBSTITUTE(SUBSTITUTE(F3577,CHAR(10),""),CHAR(13),""),"|")</f>
        <v>Preet|IP400017|03|03|不是|不是|</v>
      </c>
    </row>
    <row r="3578" spans="1:13">
      <c r="A3578" s="10" t="s">
        <v>34</v>
      </c>
      <c r="B3578" s="28" t="s">
        <v>11587</v>
      </c>
      <c r="C3578" s="28" t="s">
        <v>887</v>
      </c>
      <c r="D3578" s="28" t="s">
        <v>10958</v>
      </c>
      <c r="E3578" s="28" t="s">
        <v>11588</v>
      </c>
      <c r="F3578" s="28" t="s">
        <v>11588</v>
      </c>
      <c r="G3578" s="28"/>
      <c r="H3578" s="28"/>
      <c r="I3578" s="28"/>
      <c r="J3578" s="28"/>
      <c r="K3578" s="28"/>
      <c r="L3578" s="28"/>
      <c r="M3578" s="24" t="str">
        <f>CONCATENATE("Preet|",VLOOKUP(C3578,数据标准!E:AF,28,FALSE),"|",TRIM(D3578),"|",TRIM(D3578),"|",E3578,"|",SUBSTITUTE(SUBSTITUTE(F3578,CHAR(10),""),CHAR(13),""),"|")</f>
        <v>Preet|IP500048|100|100|内资|内资|</v>
      </c>
    </row>
    <row r="3579" spans="1:13">
      <c r="A3579" s="10" t="s">
        <v>34</v>
      </c>
      <c r="B3579" s="28" t="s">
        <v>11587</v>
      </c>
      <c r="C3579" s="28" t="s">
        <v>887</v>
      </c>
      <c r="D3579" s="28" t="s">
        <v>11282</v>
      </c>
      <c r="E3579" s="28" t="s">
        <v>11359</v>
      </c>
      <c r="F3579" s="28" t="s">
        <v>11359</v>
      </c>
      <c r="G3579" s="28"/>
      <c r="H3579" s="28"/>
      <c r="I3579" s="28"/>
      <c r="J3579" s="28"/>
      <c r="K3579" s="28"/>
      <c r="L3579" s="28"/>
      <c r="M3579" s="24" t="str">
        <f>CONCATENATE("Preet|",VLOOKUP(C3579,数据标准!E:AF,28,FALSE),"|",TRIM(D3579),"|",TRIM(D3579),"|",E3579,"|",SUBSTITUTE(SUBSTITUTE(F3579,CHAR(10),""),CHAR(13),""),"|")</f>
        <v>Preet|IP500048|110|110|国有全资|国有全资|</v>
      </c>
    </row>
    <row r="3580" spans="1:13">
      <c r="A3580" s="10" t="s">
        <v>34</v>
      </c>
      <c r="B3580" s="28" t="s">
        <v>11587</v>
      </c>
      <c r="C3580" s="28" t="s">
        <v>887</v>
      </c>
      <c r="D3580" s="28" t="s">
        <v>11360</v>
      </c>
      <c r="E3580" s="28" t="s">
        <v>11361</v>
      </c>
      <c r="F3580" s="28" t="s">
        <v>11361</v>
      </c>
      <c r="G3580" s="28"/>
      <c r="H3580" s="28"/>
      <c r="I3580" s="28"/>
      <c r="J3580" s="28"/>
      <c r="K3580" s="28"/>
      <c r="L3580" s="28"/>
      <c r="M3580" s="24" t="str">
        <f>CONCATENATE("Preet|",VLOOKUP(C3580,数据标准!E:AF,28,FALSE),"|",TRIM(D3580),"|",TRIM(D3580),"|",E3580,"|",SUBSTITUTE(SUBSTITUTE(F3580,CHAR(10),""),CHAR(13),""),"|")</f>
        <v>Preet|IP500048|120|120|集体全资|集体全资|</v>
      </c>
    </row>
    <row r="3581" spans="1:13">
      <c r="A3581" s="10" t="s">
        <v>34</v>
      </c>
      <c r="B3581" s="28" t="s">
        <v>11587</v>
      </c>
      <c r="C3581" s="28" t="s">
        <v>887</v>
      </c>
      <c r="D3581" s="28" t="s">
        <v>11362</v>
      </c>
      <c r="E3581" s="28" t="s">
        <v>11363</v>
      </c>
      <c r="F3581" s="28" t="s">
        <v>11363</v>
      </c>
      <c r="G3581" s="28"/>
      <c r="H3581" s="28"/>
      <c r="I3581" s="28"/>
      <c r="J3581" s="28"/>
      <c r="K3581" s="28"/>
      <c r="L3581" s="28"/>
      <c r="M3581" s="24" t="str">
        <f>CONCATENATE("Preet|",VLOOKUP(C3581,数据标准!E:AF,28,FALSE),"|",TRIM(D3581),"|",TRIM(D3581),"|",E3581,"|",SUBSTITUTE(SUBSTITUTE(F3581,CHAR(10),""),CHAR(13),""),"|")</f>
        <v>Preet|IP500048|130|130|股份合作|股份合作|</v>
      </c>
    </row>
    <row r="3582" spans="1:13">
      <c r="A3582" s="10" t="s">
        <v>34</v>
      </c>
      <c r="B3582" s="28" t="s">
        <v>11587</v>
      </c>
      <c r="C3582" s="28" t="s">
        <v>887</v>
      </c>
      <c r="D3582" s="28" t="s">
        <v>11364</v>
      </c>
      <c r="E3582" s="28" t="s">
        <v>11589</v>
      </c>
      <c r="F3582" s="28" t="s">
        <v>11589</v>
      </c>
      <c r="G3582" s="28"/>
      <c r="H3582" s="28"/>
      <c r="I3582" s="28"/>
      <c r="J3582" s="28"/>
      <c r="K3582" s="28"/>
      <c r="L3582" s="28"/>
      <c r="M3582" s="24" t="str">
        <f>CONCATENATE("Preet|",VLOOKUP(C3582,数据标准!E:AF,28,FALSE),"|",TRIM(D3582),"|",TRIM(D3582),"|",E3582,"|",SUBSTITUTE(SUBSTITUTE(F3582,CHAR(10),""),CHAR(13),""),"|")</f>
        <v>Preet|IP500048|140|140|联营|联营|</v>
      </c>
    </row>
    <row r="3583" spans="1:13">
      <c r="A3583" s="10" t="s">
        <v>34</v>
      </c>
      <c r="B3583" s="28" t="s">
        <v>11587</v>
      </c>
      <c r="C3583" s="28" t="s">
        <v>887</v>
      </c>
      <c r="D3583" s="28" t="s">
        <v>11366</v>
      </c>
      <c r="E3583" s="28" t="s">
        <v>11367</v>
      </c>
      <c r="F3583" s="28" t="s">
        <v>11367</v>
      </c>
      <c r="G3583" s="28"/>
      <c r="H3583" s="28"/>
      <c r="I3583" s="28"/>
      <c r="J3583" s="28"/>
      <c r="K3583" s="28"/>
      <c r="L3583" s="28"/>
      <c r="M3583" s="24" t="str">
        <f>CONCATENATE("Preet|",VLOOKUP(C3583,数据标准!E:AF,28,FALSE),"|",TRIM(D3583),"|",TRIM(D3583),"|",E3583,"|",SUBSTITUTE(SUBSTITUTE(F3583,CHAR(10),""),CHAR(13),""),"|")</f>
        <v>Preet|IP500048|141|141|国有联营|国有联营|</v>
      </c>
    </row>
    <row r="3584" spans="1:13">
      <c r="A3584" s="10" t="s">
        <v>34</v>
      </c>
      <c r="B3584" s="28" t="s">
        <v>11587</v>
      </c>
      <c r="C3584" s="28" t="s">
        <v>887</v>
      </c>
      <c r="D3584" s="28" t="s">
        <v>11368</v>
      </c>
      <c r="E3584" s="28" t="s">
        <v>11369</v>
      </c>
      <c r="F3584" s="28" t="s">
        <v>11369</v>
      </c>
      <c r="G3584" s="28"/>
      <c r="H3584" s="28"/>
      <c r="I3584" s="28"/>
      <c r="J3584" s="28"/>
      <c r="K3584" s="28"/>
      <c r="L3584" s="28"/>
      <c r="M3584" s="24" t="str">
        <f>CONCATENATE("Preet|",VLOOKUP(C3584,数据标准!E:AF,28,FALSE),"|",TRIM(D3584),"|",TRIM(D3584),"|",E3584,"|",SUBSTITUTE(SUBSTITUTE(F3584,CHAR(10),""),CHAR(13),""),"|")</f>
        <v>Preet|IP500048|142|142|集体联营|集体联营|</v>
      </c>
    </row>
    <row r="3585" spans="1:13">
      <c r="A3585" s="10" t="s">
        <v>34</v>
      </c>
      <c r="B3585" s="28" t="s">
        <v>11587</v>
      </c>
      <c r="C3585" s="28" t="s">
        <v>887</v>
      </c>
      <c r="D3585" s="28" t="s">
        <v>11370</v>
      </c>
      <c r="E3585" s="28" t="s">
        <v>11371</v>
      </c>
      <c r="F3585" s="28" t="s">
        <v>11371</v>
      </c>
      <c r="G3585" s="28"/>
      <c r="H3585" s="28"/>
      <c r="I3585" s="28"/>
      <c r="J3585" s="28"/>
      <c r="K3585" s="28"/>
      <c r="L3585" s="28"/>
      <c r="M3585" s="24" t="str">
        <f>CONCATENATE("Preet|",VLOOKUP(C3585,数据标准!E:AF,28,FALSE),"|",TRIM(D3585),"|",TRIM(D3585),"|",E3585,"|",SUBSTITUTE(SUBSTITUTE(F3585,CHAR(10),""),CHAR(13),""),"|")</f>
        <v>Preet|IP500048|143|143|国有与集体联营|国有与集体联营|</v>
      </c>
    </row>
    <row r="3586" spans="1:13">
      <c r="A3586" s="10" t="s">
        <v>34</v>
      </c>
      <c r="B3586" s="28" t="s">
        <v>11587</v>
      </c>
      <c r="C3586" s="28" t="s">
        <v>887</v>
      </c>
      <c r="D3586" s="28" t="s">
        <v>11372</v>
      </c>
      <c r="E3586" s="28" t="s">
        <v>11373</v>
      </c>
      <c r="F3586" s="28" t="s">
        <v>11373</v>
      </c>
      <c r="G3586" s="28"/>
      <c r="H3586" s="28"/>
      <c r="I3586" s="28"/>
      <c r="J3586" s="28"/>
      <c r="K3586" s="28"/>
      <c r="L3586" s="28"/>
      <c r="M3586" s="24" t="str">
        <f>CONCATENATE("Preet|",VLOOKUP(C3586,数据标准!E:AF,28,FALSE),"|",TRIM(D3586),"|",TRIM(D3586),"|",E3586,"|",SUBSTITUTE(SUBSTITUTE(F3586,CHAR(10),""),CHAR(13),""),"|")</f>
        <v>Preet|IP500048|149|149|其他联营|其他联营|</v>
      </c>
    </row>
    <row r="3587" spans="1:13">
      <c r="A3587" s="10" t="s">
        <v>34</v>
      </c>
      <c r="B3587" s="28" t="s">
        <v>11587</v>
      </c>
      <c r="C3587" s="28" t="s">
        <v>887</v>
      </c>
      <c r="D3587" s="28" t="s">
        <v>11374</v>
      </c>
      <c r="E3587" s="28" t="s">
        <v>11375</v>
      </c>
      <c r="F3587" s="28" t="s">
        <v>11375</v>
      </c>
      <c r="G3587" s="28"/>
      <c r="H3587" s="28"/>
      <c r="I3587" s="28"/>
      <c r="J3587" s="28"/>
      <c r="K3587" s="28"/>
      <c r="L3587" s="28"/>
      <c r="M3587" s="24" t="str">
        <f>CONCATENATE("Preet|",VLOOKUP(C3587,数据标准!E:AF,28,FALSE),"|",TRIM(D3587),"|",TRIM(D3587),"|",E3587,"|",SUBSTITUTE(SUBSTITUTE(F3587,CHAR(10),""),CHAR(13),""),"|")</f>
        <v>Preet|IP500048|150|150|有限责任(公司)|有限责任(公司)|</v>
      </c>
    </row>
    <row r="3588" spans="1:13">
      <c r="A3588" s="10" t="s">
        <v>34</v>
      </c>
      <c r="B3588" s="28" t="s">
        <v>11587</v>
      </c>
      <c r="C3588" s="28" t="s">
        <v>887</v>
      </c>
      <c r="D3588" s="28" t="s">
        <v>11376</v>
      </c>
      <c r="E3588" s="28" t="s">
        <v>11377</v>
      </c>
      <c r="F3588" s="28" t="s">
        <v>11377</v>
      </c>
      <c r="G3588" s="28"/>
      <c r="H3588" s="28"/>
      <c r="I3588" s="28"/>
      <c r="J3588" s="28"/>
      <c r="K3588" s="28"/>
      <c r="L3588" s="28"/>
      <c r="M3588" s="24" t="str">
        <f>CONCATENATE("Preet|",VLOOKUP(C3588,数据标准!E:AF,28,FALSE),"|",TRIM(D3588),"|",TRIM(D3588),"|",E3588,"|",SUBSTITUTE(SUBSTITUTE(F3588,CHAR(10),""),CHAR(13),""),"|")</f>
        <v>Preet|IP500048|151|151|国有独资(公司)|国有独资(公司)|</v>
      </c>
    </row>
    <row r="3589" spans="1:13">
      <c r="A3589" s="10" t="s">
        <v>34</v>
      </c>
      <c r="B3589" s="28" t="s">
        <v>11587</v>
      </c>
      <c r="C3589" s="28" t="s">
        <v>887</v>
      </c>
      <c r="D3589" s="28" t="s">
        <v>11378</v>
      </c>
      <c r="E3589" s="28" t="s">
        <v>11379</v>
      </c>
      <c r="F3589" s="28" t="s">
        <v>11379</v>
      </c>
      <c r="G3589" s="28"/>
      <c r="H3589" s="28"/>
      <c r="I3589" s="28"/>
      <c r="J3589" s="28"/>
      <c r="K3589" s="28"/>
      <c r="L3589" s="28"/>
      <c r="M3589" s="24" t="str">
        <f>CONCATENATE("Preet|",VLOOKUP(C3589,数据标准!E:AF,28,FALSE),"|",TRIM(D3589),"|",TRIM(D3589),"|",E3589,"|",SUBSTITUTE(SUBSTITUTE(F3589,CHAR(10),""),CHAR(13),""),"|")</f>
        <v>Preet|IP500048|159|159|其他有限责任(公司)|其他有限责任(公司)|</v>
      </c>
    </row>
    <row r="3590" spans="1:13">
      <c r="A3590" s="10" t="s">
        <v>34</v>
      </c>
      <c r="B3590" s="28" t="s">
        <v>11587</v>
      </c>
      <c r="C3590" s="28" t="s">
        <v>887</v>
      </c>
      <c r="D3590" s="28" t="s">
        <v>11380</v>
      </c>
      <c r="E3590" s="28" t="s">
        <v>11381</v>
      </c>
      <c r="F3590" s="28" t="s">
        <v>11381</v>
      </c>
      <c r="G3590" s="28"/>
      <c r="H3590" s="28"/>
      <c r="I3590" s="28"/>
      <c r="J3590" s="28"/>
      <c r="K3590" s="28"/>
      <c r="L3590" s="28"/>
      <c r="M3590" s="24" t="str">
        <f>CONCATENATE("Preet|",VLOOKUP(C3590,数据标准!E:AF,28,FALSE),"|",TRIM(D3590),"|",TRIM(D3590),"|",E3590,"|",SUBSTITUTE(SUBSTITUTE(F3590,CHAR(10),""),CHAR(13),""),"|")</f>
        <v>Preet|IP500048|160|160|股份有限(公司)|股份有限(公司)|</v>
      </c>
    </row>
    <row r="3591" spans="1:13">
      <c r="A3591" s="10" t="s">
        <v>34</v>
      </c>
      <c r="B3591" s="28" t="s">
        <v>11587</v>
      </c>
      <c r="C3591" s="28" t="s">
        <v>887</v>
      </c>
      <c r="D3591" s="28" t="s">
        <v>11382</v>
      </c>
      <c r="E3591" s="28" t="s">
        <v>11383</v>
      </c>
      <c r="F3591" s="28" t="s">
        <v>11383</v>
      </c>
      <c r="G3591" s="28"/>
      <c r="H3591" s="28"/>
      <c r="I3591" s="28"/>
      <c r="J3591" s="28"/>
      <c r="K3591" s="28"/>
      <c r="L3591" s="28"/>
      <c r="M3591" s="24" t="str">
        <f>CONCATENATE("Preet|",VLOOKUP(C3591,数据标准!E:AF,28,FALSE),"|",TRIM(D3591),"|",TRIM(D3591),"|",E3591,"|",SUBSTITUTE(SUBSTITUTE(F3591,CHAR(10),""),CHAR(13),""),"|")</f>
        <v>Preet|IP500048|170|170|私有|私有|</v>
      </c>
    </row>
    <row r="3592" spans="1:13">
      <c r="A3592" s="10" t="s">
        <v>34</v>
      </c>
      <c r="B3592" s="28" t="s">
        <v>11587</v>
      </c>
      <c r="C3592" s="28" t="s">
        <v>887</v>
      </c>
      <c r="D3592" s="28" t="s">
        <v>11384</v>
      </c>
      <c r="E3592" s="28" t="s">
        <v>11385</v>
      </c>
      <c r="F3592" s="28" t="s">
        <v>11385</v>
      </c>
      <c r="G3592" s="28"/>
      <c r="H3592" s="28"/>
      <c r="I3592" s="28"/>
      <c r="J3592" s="28"/>
      <c r="K3592" s="28"/>
      <c r="L3592" s="28"/>
      <c r="M3592" s="24" t="str">
        <f>CONCATENATE("Preet|",VLOOKUP(C3592,数据标准!E:AF,28,FALSE),"|",TRIM(D3592),"|",TRIM(D3592),"|",E3592,"|",SUBSTITUTE(SUBSTITUTE(F3592,CHAR(10),""),CHAR(13),""),"|")</f>
        <v>Preet|IP500048|171|171|私有独资|私有独资|</v>
      </c>
    </row>
    <row r="3593" spans="1:13">
      <c r="A3593" s="10" t="s">
        <v>34</v>
      </c>
      <c r="B3593" s="28" t="s">
        <v>11587</v>
      </c>
      <c r="C3593" s="28" t="s">
        <v>887</v>
      </c>
      <c r="D3593" s="28" t="s">
        <v>11386</v>
      </c>
      <c r="E3593" s="28" t="s">
        <v>11387</v>
      </c>
      <c r="F3593" s="28" t="s">
        <v>11387</v>
      </c>
      <c r="G3593" s="28"/>
      <c r="H3593" s="28"/>
      <c r="I3593" s="28"/>
      <c r="J3593" s="28"/>
      <c r="K3593" s="28"/>
      <c r="L3593" s="28"/>
      <c r="M3593" s="24" t="str">
        <f>CONCATENATE("Preet|",VLOOKUP(C3593,数据标准!E:AF,28,FALSE),"|",TRIM(D3593),"|",TRIM(D3593),"|",E3593,"|",SUBSTITUTE(SUBSTITUTE(F3593,CHAR(10),""),CHAR(13),""),"|")</f>
        <v>Preet|IP500048|172|172|私有合伙|私有合伙|</v>
      </c>
    </row>
    <row r="3594" spans="1:13">
      <c r="A3594" s="10" t="s">
        <v>34</v>
      </c>
      <c r="B3594" s="28" t="s">
        <v>11587</v>
      </c>
      <c r="C3594" s="28" t="s">
        <v>887</v>
      </c>
      <c r="D3594" s="28" t="s">
        <v>11388</v>
      </c>
      <c r="E3594" s="28" t="s">
        <v>11389</v>
      </c>
      <c r="F3594" s="28" t="s">
        <v>11389</v>
      </c>
      <c r="G3594" s="28"/>
      <c r="H3594" s="28"/>
      <c r="I3594" s="28"/>
      <c r="J3594" s="28"/>
      <c r="K3594" s="28"/>
      <c r="L3594" s="28"/>
      <c r="M3594" s="24" t="str">
        <f>CONCATENATE("Preet|",VLOOKUP(C3594,数据标准!E:AF,28,FALSE),"|",TRIM(D3594),"|",TRIM(D3594),"|",E3594,"|",SUBSTITUTE(SUBSTITUTE(F3594,CHAR(10),""),CHAR(13),""),"|")</f>
        <v>Preet|IP500048|173|173|私营有限责任(公司)|私营有限责任(公司)|</v>
      </c>
    </row>
    <row r="3595" spans="1:13">
      <c r="A3595" s="10" t="s">
        <v>34</v>
      </c>
      <c r="B3595" s="28" t="s">
        <v>11587</v>
      </c>
      <c r="C3595" s="28" t="s">
        <v>887</v>
      </c>
      <c r="D3595" s="28" t="s">
        <v>11390</v>
      </c>
      <c r="E3595" s="28" t="s">
        <v>11391</v>
      </c>
      <c r="F3595" s="28" t="s">
        <v>11391</v>
      </c>
      <c r="G3595" s="28"/>
      <c r="H3595" s="28"/>
      <c r="I3595" s="28"/>
      <c r="J3595" s="28"/>
      <c r="K3595" s="28"/>
      <c r="L3595" s="28"/>
      <c r="M3595" s="24" t="str">
        <f>CONCATENATE("Preet|",VLOOKUP(C3595,数据标准!E:AF,28,FALSE),"|",TRIM(D3595),"|",TRIM(D3595),"|",E3595,"|",SUBSTITUTE(SUBSTITUTE(F3595,CHAR(10),""),CHAR(13),""),"|")</f>
        <v>Preet|IP500048|174|174|私营股份有限(公司)|私营股份有限(公司)|</v>
      </c>
    </row>
    <row r="3596" spans="1:13">
      <c r="A3596" s="10" t="s">
        <v>34</v>
      </c>
      <c r="B3596" s="28" t="s">
        <v>11587</v>
      </c>
      <c r="C3596" s="28" t="s">
        <v>887</v>
      </c>
      <c r="D3596" s="28" t="s">
        <v>11392</v>
      </c>
      <c r="E3596" s="28" t="s">
        <v>11393</v>
      </c>
      <c r="F3596" s="28" t="s">
        <v>11393</v>
      </c>
      <c r="G3596" s="28"/>
      <c r="H3596" s="28"/>
      <c r="I3596" s="28"/>
      <c r="J3596" s="28"/>
      <c r="K3596" s="28"/>
      <c r="L3596" s="28"/>
      <c r="M3596" s="24" t="str">
        <f>CONCATENATE("Preet|",VLOOKUP(C3596,数据标准!E:AF,28,FALSE),"|",TRIM(D3596),"|",TRIM(D3596),"|",E3596,"|",SUBSTITUTE(SUBSTITUTE(F3596,CHAR(10),""),CHAR(13),""),"|")</f>
        <v>Preet|IP500048|175|175|个体经营|个体经营|</v>
      </c>
    </row>
    <row r="3597" spans="1:13">
      <c r="A3597" s="10" t="s">
        <v>34</v>
      </c>
      <c r="B3597" s="28" t="s">
        <v>11587</v>
      </c>
      <c r="C3597" s="28" t="s">
        <v>887</v>
      </c>
      <c r="D3597" s="28" t="s">
        <v>11394</v>
      </c>
      <c r="E3597" s="28" t="s">
        <v>11395</v>
      </c>
      <c r="F3597" s="28" t="s">
        <v>11395</v>
      </c>
      <c r="G3597" s="28"/>
      <c r="H3597" s="28"/>
      <c r="I3597" s="28"/>
      <c r="J3597" s="28"/>
      <c r="K3597" s="28"/>
      <c r="L3597" s="28"/>
      <c r="M3597" s="24" t="str">
        <f>CONCATENATE("Preet|",VLOOKUP(C3597,数据标准!E:AF,28,FALSE),"|",TRIM(D3597),"|",TRIM(D3597),"|",E3597,"|",SUBSTITUTE(SUBSTITUTE(F3597,CHAR(10),""),CHAR(13),""),"|")</f>
        <v>Preet|IP500048|176|176|个体户|个体户|</v>
      </c>
    </row>
    <row r="3598" spans="1:13">
      <c r="A3598" s="10" t="s">
        <v>34</v>
      </c>
      <c r="B3598" s="28" t="s">
        <v>11587</v>
      </c>
      <c r="C3598" s="28" t="s">
        <v>887</v>
      </c>
      <c r="D3598" s="28" t="s">
        <v>11396</v>
      </c>
      <c r="E3598" s="28" t="s">
        <v>11397</v>
      </c>
      <c r="F3598" s="28" t="s">
        <v>11397</v>
      </c>
      <c r="G3598" s="28"/>
      <c r="H3598" s="28"/>
      <c r="I3598" s="28"/>
      <c r="J3598" s="28"/>
      <c r="K3598" s="28"/>
      <c r="L3598" s="28"/>
      <c r="M3598" s="24" t="str">
        <f>CONCATENATE("Preet|",VLOOKUP(C3598,数据标准!E:AF,28,FALSE),"|",TRIM(D3598),"|",TRIM(D3598),"|",E3598,"|",SUBSTITUTE(SUBSTITUTE(F3598,CHAR(10),""),CHAR(13),""),"|")</f>
        <v>Preet|IP500048|177|177|个人合伙|个人合伙|</v>
      </c>
    </row>
    <row r="3599" spans="1:13">
      <c r="A3599" s="10" t="s">
        <v>34</v>
      </c>
      <c r="B3599" s="28" t="s">
        <v>11587</v>
      </c>
      <c r="C3599" s="28" t="s">
        <v>887</v>
      </c>
      <c r="D3599" s="28" t="s">
        <v>11398</v>
      </c>
      <c r="E3599" s="28" t="s">
        <v>11399</v>
      </c>
      <c r="F3599" s="28" t="s">
        <v>11399</v>
      </c>
      <c r="G3599" s="28"/>
      <c r="H3599" s="28"/>
      <c r="I3599" s="28"/>
      <c r="J3599" s="28"/>
      <c r="K3599" s="28"/>
      <c r="L3599" s="28"/>
      <c r="M3599" s="24" t="str">
        <f>CONCATENATE("Preet|",VLOOKUP(C3599,数据标准!E:AF,28,FALSE),"|",TRIM(D3599),"|",TRIM(D3599),"|",E3599,"|",SUBSTITUTE(SUBSTITUTE(F3599,CHAR(10),""),CHAR(13),""),"|")</f>
        <v>Preet|IP500048|179|179|其他私有|其他私有|</v>
      </c>
    </row>
    <row r="3600" spans="1:13">
      <c r="A3600" s="10" t="s">
        <v>34</v>
      </c>
      <c r="B3600" s="28" t="s">
        <v>11587</v>
      </c>
      <c r="C3600" s="28" t="s">
        <v>887</v>
      </c>
      <c r="D3600" s="28" t="s">
        <v>11400</v>
      </c>
      <c r="E3600" s="28" t="s">
        <v>11401</v>
      </c>
      <c r="F3600" s="28" t="s">
        <v>11401</v>
      </c>
      <c r="G3600" s="28"/>
      <c r="H3600" s="28"/>
      <c r="I3600" s="28"/>
      <c r="J3600" s="28"/>
      <c r="K3600" s="28"/>
      <c r="L3600" s="28"/>
      <c r="M3600" s="24" t="str">
        <f>CONCATENATE("Preet|",VLOOKUP(C3600,数据标准!E:AF,28,FALSE),"|",TRIM(D3600),"|",TRIM(D3600),"|",E3600,"|",SUBSTITUTE(SUBSTITUTE(F3600,CHAR(10),""),CHAR(13),""),"|")</f>
        <v>Preet|IP500048|190|190|其他内资|其他内资|</v>
      </c>
    </row>
    <row r="3601" spans="1:13">
      <c r="A3601" s="10" t="s">
        <v>34</v>
      </c>
      <c r="B3601" s="28" t="s">
        <v>11587</v>
      </c>
      <c r="C3601" s="28" t="s">
        <v>887</v>
      </c>
      <c r="D3601" s="28" t="s">
        <v>10970</v>
      </c>
      <c r="E3601" s="28" t="s">
        <v>11402</v>
      </c>
      <c r="F3601" s="28" t="s">
        <v>11402</v>
      </c>
      <c r="G3601" s="28"/>
      <c r="H3601" s="28"/>
      <c r="I3601" s="28"/>
      <c r="J3601" s="28"/>
      <c r="K3601" s="28"/>
      <c r="L3601" s="28"/>
      <c r="M3601" s="24" t="str">
        <f>CONCATENATE("Preet|",VLOOKUP(C3601,数据标准!E:AF,28,FALSE),"|",TRIM(D3601),"|",TRIM(D3601),"|",E3601,"|",SUBSTITUTE(SUBSTITUTE(F3601,CHAR(10),""),CHAR(13),""),"|")</f>
        <v>Preet|IP500048|200|200|港、澳、台投资|港、澳、台投资|</v>
      </c>
    </row>
    <row r="3602" spans="1:13">
      <c r="A3602" s="10" t="s">
        <v>34</v>
      </c>
      <c r="B3602" s="28" t="s">
        <v>11587</v>
      </c>
      <c r="C3602" s="28" t="s">
        <v>887</v>
      </c>
      <c r="D3602" s="28" t="s">
        <v>11403</v>
      </c>
      <c r="E3602" s="28" t="s">
        <v>11404</v>
      </c>
      <c r="F3602" s="28" t="s">
        <v>11404</v>
      </c>
      <c r="G3602" s="28"/>
      <c r="H3602" s="28"/>
      <c r="I3602" s="28"/>
      <c r="J3602" s="28"/>
      <c r="K3602" s="28"/>
      <c r="L3602" s="28"/>
      <c r="M3602" s="24" t="str">
        <f>CONCATENATE("Preet|",VLOOKUP(C3602,数据标准!E:AF,28,FALSE),"|",TRIM(D3602),"|",TRIM(D3602),"|",E3602,"|",SUBSTITUTE(SUBSTITUTE(F3602,CHAR(10),""),CHAR(13),""),"|")</f>
        <v>Preet|IP500048|210|210|内地和港、澳或台合资|内地和港、澳或台合资|</v>
      </c>
    </row>
    <row r="3603" spans="1:13">
      <c r="A3603" s="10" t="s">
        <v>34</v>
      </c>
      <c r="B3603" s="28" t="s">
        <v>11587</v>
      </c>
      <c r="C3603" s="28" t="s">
        <v>887</v>
      </c>
      <c r="D3603" s="28" t="s">
        <v>11405</v>
      </c>
      <c r="E3603" s="28" t="s">
        <v>11406</v>
      </c>
      <c r="F3603" s="28" t="s">
        <v>11406</v>
      </c>
      <c r="G3603" s="28"/>
      <c r="H3603" s="28"/>
      <c r="I3603" s="28"/>
      <c r="J3603" s="28"/>
      <c r="K3603" s="28"/>
      <c r="L3603" s="28"/>
      <c r="M3603" s="24" t="str">
        <f>CONCATENATE("Preet|",VLOOKUP(C3603,数据标准!E:AF,28,FALSE),"|",TRIM(D3603),"|",TRIM(D3603),"|",E3603,"|",SUBSTITUTE(SUBSTITUTE(F3603,CHAR(10),""),CHAR(13),""),"|")</f>
        <v>Preet|IP500048|220|220|内地和港、澳或台合作|内地和港、澳或台合作|</v>
      </c>
    </row>
    <row r="3604" spans="1:13">
      <c r="A3604" s="10" t="s">
        <v>34</v>
      </c>
      <c r="B3604" s="28" t="s">
        <v>11587</v>
      </c>
      <c r="C3604" s="28" t="s">
        <v>887</v>
      </c>
      <c r="D3604" s="28" t="s">
        <v>11407</v>
      </c>
      <c r="E3604" s="28" t="s">
        <v>11408</v>
      </c>
      <c r="F3604" s="28" t="s">
        <v>11408</v>
      </c>
      <c r="G3604" s="28"/>
      <c r="H3604" s="28"/>
      <c r="I3604" s="28"/>
      <c r="J3604" s="28"/>
      <c r="K3604" s="28"/>
      <c r="L3604" s="28"/>
      <c r="M3604" s="24" t="str">
        <f>CONCATENATE("Preet|",VLOOKUP(C3604,数据标准!E:AF,28,FALSE),"|",TRIM(D3604),"|",TRIM(D3604),"|",E3604,"|",SUBSTITUTE(SUBSTITUTE(F3604,CHAR(10),""),CHAR(13),""),"|")</f>
        <v>Preet|IP500048|230|230|港、澳或台独资|港、澳或台独资|</v>
      </c>
    </row>
    <row r="3605" spans="1:13">
      <c r="A3605" s="10" t="s">
        <v>34</v>
      </c>
      <c r="B3605" s="28" t="s">
        <v>11587</v>
      </c>
      <c r="C3605" s="28" t="s">
        <v>887</v>
      </c>
      <c r="D3605" s="28" t="s">
        <v>11409</v>
      </c>
      <c r="E3605" s="28" t="s">
        <v>11410</v>
      </c>
      <c r="F3605" s="28" t="s">
        <v>11410</v>
      </c>
      <c r="G3605" s="28"/>
      <c r="H3605" s="28"/>
      <c r="I3605" s="28"/>
      <c r="J3605" s="28"/>
      <c r="K3605" s="28"/>
      <c r="L3605" s="28"/>
      <c r="M3605" s="24" t="str">
        <f>CONCATENATE("Preet|",VLOOKUP(C3605,数据标准!E:AF,28,FALSE),"|",TRIM(D3605),"|",TRIM(D3605),"|",E3605,"|",SUBSTITUTE(SUBSTITUTE(F3605,CHAR(10),""),CHAR(13),""),"|")</f>
        <v>Preet|IP500048|240|240|港、澳或台投资股份有限(公司)|港、澳或台投资股份有限(公司)|</v>
      </c>
    </row>
    <row r="3606" spans="1:13">
      <c r="A3606" s="10" t="s">
        <v>34</v>
      </c>
      <c r="B3606" s="28" t="s">
        <v>11587</v>
      </c>
      <c r="C3606" s="28" t="s">
        <v>887</v>
      </c>
      <c r="D3606" s="28" t="s">
        <v>11411</v>
      </c>
      <c r="E3606" s="28" t="s">
        <v>11412</v>
      </c>
      <c r="F3606" s="28" t="s">
        <v>11412</v>
      </c>
      <c r="G3606" s="28"/>
      <c r="H3606" s="28"/>
      <c r="I3606" s="28"/>
      <c r="J3606" s="28"/>
      <c r="K3606" s="28"/>
      <c r="L3606" s="28"/>
      <c r="M3606" s="24" t="str">
        <f>CONCATENATE("Preet|",VLOOKUP(C3606,数据标准!E:AF,28,FALSE),"|",TRIM(D3606),"|",TRIM(D3606),"|",E3606,"|",SUBSTITUTE(SUBSTITUTE(F3606,CHAR(10),""),CHAR(13),""),"|")</f>
        <v>Preet|IP500048|290|290|其他港澳台投资|其他港澳台投资|</v>
      </c>
    </row>
    <row r="3607" spans="1:13">
      <c r="A3607" s="10" t="s">
        <v>34</v>
      </c>
      <c r="B3607" s="28" t="s">
        <v>11587</v>
      </c>
      <c r="C3607" s="28" t="s">
        <v>887</v>
      </c>
      <c r="D3607" s="28" t="s">
        <v>11261</v>
      </c>
      <c r="E3607" s="28" t="s">
        <v>11413</v>
      </c>
      <c r="F3607" s="28" t="s">
        <v>11413</v>
      </c>
      <c r="G3607" s="28"/>
      <c r="H3607" s="28"/>
      <c r="I3607" s="28"/>
      <c r="J3607" s="28"/>
      <c r="K3607" s="28"/>
      <c r="L3607" s="28"/>
      <c r="M3607" s="24" t="str">
        <f>CONCATENATE("Preet|",VLOOKUP(C3607,数据标准!E:AF,28,FALSE),"|",TRIM(D3607),"|",TRIM(D3607),"|",E3607,"|",SUBSTITUTE(SUBSTITUTE(F3607,CHAR(10),""),CHAR(13),""),"|")</f>
        <v>Preet|IP500048|300|300|国外投资|国外投资|</v>
      </c>
    </row>
    <row r="3608" spans="1:13">
      <c r="A3608" s="10" t="s">
        <v>34</v>
      </c>
      <c r="B3608" s="28" t="s">
        <v>11587</v>
      </c>
      <c r="C3608" s="28" t="s">
        <v>887</v>
      </c>
      <c r="D3608" s="28" t="s">
        <v>11414</v>
      </c>
      <c r="E3608" s="28" t="s">
        <v>11415</v>
      </c>
      <c r="F3608" s="28" t="s">
        <v>11415</v>
      </c>
      <c r="G3608" s="28"/>
      <c r="H3608" s="28"/>
      <c r="I3608" s="28"/>
      <c r="J3608" s="28"/>
      <c r="K3608" s="28"/>
      <c r="L3608" s="28"/>
      <c r="M3608" s="24" t="str">
        <f>CONCATENATE("Preet|",VLOOKUP(C3608,数据标准!E:AF,28,FALSE),"|",TRIM(D3608),"|",TRIM(D3608),"|",E3608,"|",SUBSTITUTE(SUBSTITUTE(F3608,CHAR(10),""),CHAR(13),""),"|")</f>
        <v>Preet|IP500048|310|310|中外合资|中外合资|</v>
      </c>
    </row>
    <row r="3609" spans="1:13">
      <c r="A3609" s="10" t="s">
        <v>34</v>
      </c>
      <c r="B3609" s="28" t="s">
        <v>11587</v>
      </c>
      <c r="C3609" s="28" t="s">
        <v>887</v>
      </c>
      <c r="D3609" s="28" t="s">
        <v>11416</v>
      </c>
      <c r="E3609" s="28" t="s">
        <v>11417</v>
      </c>
      <c r="F3609" s="28" t="s">
        <v>11417</v>
      </c>
      <c r="G3609" s="28"/>
      <c r="H3609" s="28"/>
      <c r="I3609" s="28"/>
      <c r="J3609" s="28"/>
      <c r="K3609" s="28"/>
      <c r="L3609" s="28"/>
      <c r="M3609" s="24" t="str">
        <f>CONCATENATE("Preet|",VLOOKUP(C3609,数据标准!E:AF,28,FALSE),"|",TRIM(D3609),"|",TRIM(D3609),"|",E3609,"|",SUBSTITUTE(SUBSTITUTE(F3609,CHAR(10),""),CHAR(13),""),"|")</f>
        <v>Preet|IP500048|320|320|中外合作|中外合作|</v>
      </c>
    </row>
    <row r="3610" spans="1:13">
      <c r="A3610" s="10" t="s">
        <v>34</v>
      </c>
      <c r="B3610" s="28" t="s">
        <v>11587</v>
      </c>
      <c r="C3610" s="28" t="s">
        <v>887</v>
      </c>
      <c r="D3610" s="28" t="s">
        <v>11418</v>
      </c>
      <c r="E3610" s="28" t="s">
        <v>11419</v>
      </c>
      <c r="F3610" s="28" t="s">
        <v>11419</v>
      </c>
      <c r="G3610" s="28"/>
      <c r="H3610" s="28"/>
      <c r="I3610" s="28"/>
      <c r="J3610" s="28"/>
      <c r="K3610" s="28"/>
      <c r="L3610" s="28"/>
      <c r="M3610" s="24" t="str">
        <f>CONCATENATE("Preet|",VLOOKUP(C3610,数据标准!E:AF,28,FALSE),"|",TRIM(D3610),"|",TRIM(D3610),"|",E3610,"|",SUBSTITUTE(SUBSTITUTE(F3610,CHAR(10),""),CHAR(13),""),"|")</f>
        <v>Preet|IP500048|330|330|外 资|外 资|</v>
      </c>
    </row>
    <row r="3611" spans="1:13">
      <c r="A3611" s="10" t="s">
        <v>34</v>
      </c>
      <c r="B3611" s="28" t="s">
        <v>11587</v>
      </c>
      <c r="C3611" s="28" t="s">
        <v>887</v>
      </c>
      <c r="D3611" s="28" t="s">
        <v>11420</v>
      </c>
      <c r="E3611" s="28" t="s">
        <v>11421</v>
      </c>
      <c r="F3611" s="28" t="s">
        <v>11421</v>
      </c>
      <c r="G3611" s="28"/>
      <c r="H3611" s="28"/>
      <c r="I3611" s="28"/>
      <c r="J3611" s="28"/>
      <c r="K3611" s="28"/>
      <c r="L3611" s="28"/>
      <c r="M3611" s="24" t="str">
        <f>CONCATENATE("Preet|",VLOOKUP(C3611,数据标准!E:AF,28,FALSE),"|",TRIM(D3611),"|",TRIM(D3611),"|",E3611,"|",SUBSTITUTE(SUBSTITUTE(F3611,CHAR(10),""),CHAR(13),""),"|")</f>
        <v>Preet|IP500048|340|340|国外投资股份有限(公司)|国外投资股份有限(公司)|</v>
      </c>
    </row>
    <row r="3612" spans="1:13">
      <c r="A3612" s="10" t="s">
        <v>34</v>
      </c>
      <c r="B3612" s="28" t="s">
        <v>11587</v>
      </c>
      <c r="C3612" s="28" t="s">
        <v>887</v>
      </c>
      <c r="D3612" s="28" t="s">
        <v>11422</v>
      </c>
      <c r="E3612" s="28" t="s">
        <v>11423</v>
      </c>
      <c r="F3612" s="28" t="s">
        <v>11423</v>
      </c>
      <c r="G3612" s="28"/>
      <c r="H3612" s="28"/>
      <c r="I3612" s="28"/>
      <c r="J3612" s="28"/>
      <c r="K3612" s="28"/>
      <c r="L3612" s="28"/>
      <c r="M3612" s="24" t="str">
        <f>CONCATENATE("Preet|",VLOOKUP(C3612,数据标准!E:AF,28,FALSE),"|",TRIM(D3612),"|",TRIM(D3612),"|",E3612,"|",SUBSTITUTE(SUBSTITUTE(F3612,CHAR(10),""),CHAR(13),""),"|")</f>
        <v>Preet|IP500048|390|390|其他国外投资|其他国外投资|</v>
      </c>
    </row>
    <row r="3613" spans="1:13">
      <c r="A3613" s="10" t="s">
        <v>34</v>
      </c>
      <c r="B3613" s="28" t="s">
        <v>11587</v>
      </c>
      <c r="C3613" s="28" t="s">
        <v>887</v>
      </c>
      <c r="D3613" s="28" t="s">
        <v>11424</v>
      </c>
      <c r="E3613" s="28" t="s">
        <v>11425</v>
      </c>
      <c r="F3613" s="28" t="s">
        <v>11425</v>
      </c>
      <c r="G3613" s="28"/>
      <c r="H3613" s="28"/>
      <c r="I3613" s="28"/>
      <c r="J3613" s="28"/>
      <c r="K3613" s="28"/>
      <c r="L3613" s="28"/>
      <c r="M3613" s="24" t="str">
        <f>CONCATENATE("Preet|",VLOOKUP(C3613,数据标准!E:AF,28,FALSE),"|",TRIM(D3613),"|",TRIM(D3613),"|",E3613,"|",SUBSTITUTE(SUBSTITUTE(F3613,CHAR(10),""),CHAR(13),""),"|")</f>
        <v>Preet|IP500048|400|400|境外机构|境外机构|</v>
      </c>
    </row>
    <row r="3614" spans="1:13">
      <c r="A3614" s="10" t="s">
        <v>34</v>
      </c>
      <c r="B3614" s="28" t="s">
        <v>11587</v>
      </c>
      <c r="C3614" s="28" t="s">
        <v>887</v>
      </c>
      <c r="D3614" s="28" t="s">
        <v>11426</v>
      </c>
      <c r="E3614" s="28" t="s">
        <v>11427</v>
      </c>
      <c r="F3614" s="28" t="s">
        <v>11427</v>
      </c>
      <c r="G3614" s="28"/>
      <c r="H3614" s="28"/>
      <c r="I3614" s="28"/>
      <c r="J3614" s="28"/>
      <c r="K3614" s="28"/>
      <c r="L3614" s="28"/>
      <c r="M3614" s="24" t="str">
        <f>CONCATENATE("Preet|",VLOOKUP(C3614,数据标准!E:AF,28,FALSE),"|",TRIM(D3614),"|",TRIM(D3614),"|",E3614,"|",SUBSTITUTE(SUBSTITUTE(F3614,CHAR(10),""),CHAR(13),""),"|")</f>
        <v>Preet|IP500048|500|500|机关或事业单位|机关或事业单位|</v>
      </c>
    </row>
    <row r="3615" spans="1:13">
      <c r="A3615" s="10" t="s">
        <v>34</v>
      </c>
      <c r="B3615" s="28" t="s">
        <v>11587</v>
      </c>
      <c r="C3615" s="28" t="s">
        <v>887</v>
      </c>
      <c r="D3615" s="28" t="s">
        <v>11428</v>
      </c>
      <c r="E3615" s="28" t="s">
        <v>11429</v>
      </c>
      <c r="F3615" s="28" t="s">
        <v>11429</v>
      </c>
      <c r="G3615" s="28"/>
      <c r="H3615" s="28"/>
      <c r="I3615" s="28"/>
      <c r="J3615" s="28"/>
      <c r="K3615" s="28"/>
      <c r="L3615" s="28"/>
      <c r="M3615" s="24" t="str">
        <f>CONCATENATE("Preet|",VLOOKUP(C3615,数据标准!E:AF,28,FALSE),"|",TRIM(D3615),"|",TRIM(D3615),"|",E3615,"|",SUBSTITUTE(SUBSTITUTE(F3615,CHAR(10),""),CHAR(13),""),"|")</f>
        <v>Preet|IP500048|501|501|机关|机关|</v>
      </c>
    </row>
    <row r="3616" spans="1:13">
      <c r="A3616" s="10" t="s">
        <v>34</v>
      </c>
      <c r="B3616" s="28" t="s">
        <v>11587</v>
      </c>
      <c r="C3616" s="28" t="s">
        <v>887</v>
      </c>
      <c r="D3616" s="28" t="s">
        <v>11430</v>
      </c>
      <c r="E3616" s="28" t="s">
        <v>11431</v>
      </c>
      <c r="F3616" s="28" t="s">
        <v>11431</v>
      </c>
      <c r="G3616" s="28"/>
      <c r="H3616" s="28"/>
      <c r="I3616" s="28"/>
      <c r="J3616" s="28"/>
      <c r="K3616" s="28"/>
      <c r="L3616" s="28"/>
      <c r="M3616" s="24" t="str">
        <f>CONCATENATE("Preet|",VLOOKUP(C3616,数据标准!E:AF,28,FALSE),"|",TRIM(D3616),"|",TRIM(D3616),"|",E3616,"|",SUBSTITUTE(SUBSTITUTE(F3616,CHAR(10),""),CHAR(13),""),"|")</f>
        <v>Preet|IP500048|502|502|事业单位|事业单位|</v>
      </c>
    </row>
    <row r="3617" spans="1:13">
      <c r="A3617" s="10" t="s">
        <v>34</v>
      </c>
      <c r="B3617" s="28" t="s">
        <v>11587</v>
      </c>
      <c r="C3617" s="28" t="s">
        <v>887</v>
      </c>
      <c r="D3617" s="28" t="s">
        <v>11432</v>
      </c>
      <c r="E3617" s="28" t="s">
        <v>10099</v>
      </c>
      <c r="F3617" s="28" t="s">
        <v>10099</v>
      </c>
      <c r="G3617" s="28"/>
      <c r="H3617" s="28"/>
      <c r="I3617" s="28"/>
      <c r="J3617" s="28"/>
      <c r="K3617" s="28"/>
      <c r="L3617" s="28"/>
      <c r="M3617" s="24" t="str">
        <f>CONCATENATE("Preet|",VLOOKUP(C3617,数据标准!E:AF,28,FALSE),"|",TRIM(D3617),"|",TRIM(D3617),"|",E3617,"|",SUBSTITUTE(SUBSTITUTE(F3617,CHAR(10),""),CHAR(13),""),"|")</f>
        <v>Preet|IP500048|900|900|其他|其他|</v>
      </c>
    </row>
    <row r="3618" spans="1:13">
      <c r="A3618" s="10" t="s">
        <v>34</v>
      </c>
      <c r="B3618" s="28" t="s">
        <v>11590</v>
      </c>
      <c r="C3618" s="28" t="s">
        <v>1279</v>
      </c>
      <c r="D3618" s="28" t="s">
        <v>11329</v>
      </c>
      <c r="E3618" s="28" t="s">
        <v>9983</v>
      </c>
      <c r="F3618" s="28" t="s">
        <v>9983</v>
      </c>
      <c r="G3618" s="28"/>
      <c r="H3618" s="28"/>
      <c r="I3618" s="28"/>
      <c r="J3618" s="28"/>
      <c r="K3618" s="28"/>
      <c r="L3618" s="28"/>
      <c r="M3618" s="24" t="str">
        <f>CONCATENATE("Preet|",VLOOKUP(C3618,数据标准!E:AF,28,FALSE),"|",TRIM(D3618),"|",TRIM(D3618),"|",E3618,"|",SUBSTITUTE(SUBSTITUTE(F3618,CHAR(10),""),CHAR(13),""),"|")</f>
        <v>Preet|IP500049|00|00|未知|未知|</v>
      </c>
    </row>
    <row r="3619" spans="1:13">
      <c r="A3619" s="10" t="s">
        <v>34</v>
      </c>
      <c r="B3619" s="28" t="s">
        <v>11590</v>
      </c>
      <c r="C3619" s="28" t="s">
        <v>1279</v>
      </c>
      <c r="D3619" s="28" t="s">
        <v>10974</v>
      </c>
      <c r="E3619" s="28" t="s">
        <v>11591</v>
      </c>
      <c r="F3619" s="28" t="s">
        <v>11592</v>
      </c>
      <c r="G3619" s="28"/>
      <c r="H3619" s="28"/>
      <c r="I3619" s="28"/>
      <c r="J3619" s="28"/>
      <c r="K3619" s="28"/>
      <c r="L3619" s="28"/>
      <c r="M3619" s="24" t="str">
        <f>CONCATENATE("Preet|",VLOOKUP(C3619,数据标准!E:AF,28,FALSE),"|",TRIM(D3619),"|",TRIM(D3619),"|",E3619,"|",SUBSTITUTE(SUBSTITUTE(F3619,CHAR(10),""),CHAR(13),""),"|")</f>
        <v>Preet|IP500049|01|01|大型企业|具体划分标准参见《统计上大中小微型企业划分办法》（国统字〔2011〕75号）、《关于印发《金融业企业划型标准规定》的通知》（银发[2015]309号）|</v>
      </c>
    </row>
    <row r="3620" spans="1:13">
      <c r="A3620" s="10" t="s">
        <v>34</v>
      </c>
      <c r="B3620" s="28" t="s">
        <v>11590</v>
      </c>
      <c r="C3620" s="28" t="s">
        <v>1279</v>
      </c>
      <c r="D3620" s="28" t="s">
        <v>10976</v>
      </c>
      <c r="E3620" s="28" t="s">
        <v>11593</v>
      </c>
      <c r="F3620" s="28" t="s">
        <v>11592</v>
      </c>
      <c r="G3620" s="28"/>
      <c r="H3620" s="28"/>
      <c r="I3620" s="28"/>
      <c r="J3620" s="28"/>
      <c r="K3620" s="28"/>
      <c r="L3620" s="28"/>
      <c r="M3620" s="24" t="str">
        <f>CONCATENATE("Preet|",VLOOKUP(C3620,数据标准!E:AF,28,FALSE),"|",TRIM(D3620),"|",TRIM(D3620),"|",E3620,"|",SUBSTITUTE(SUBSTITUTE(F3620,CHAR(10),""),CHAR(13),""),"|")</f>
        <v>Preet|IP500049|02|02|中型企业|具体划分标准参见《统计上大中小微型企业划分办法》（国统字〔2011〕75号）、《关于印发《金融业企业划型标准规定》的通知》（银发[2015]309号）|</v>
      </c>
    </row>
    <row r="3621" spans="1:13">
      <c r="A3621" s="10" t="s">
        <v>34</v>
      </c>
      <c r="B3621" s="28" t="s">
        <v>11590</v>
      </c>
      <c r="C3621" s="28" t="s">
        <v>1279</v>
      </c>
      <c r="D3621" s="28" t="s">
        <v>10978</v>
      </c>
      <c r="E3621" s="28" t="s">
        <v>11594</v>
      </c>
      <c r="F3621" s="28" t="s">
        <v>11592</v>
      </c>
      <c r="G3621" s="28"/>
      <c r="H3621" s="28"/>
      <c r="I3621" s="28"/>
      <c r="J3621" s="28"/>
      <c r="K3621" s="28"/>
      <c r="L3621" s="28"/>
      <c r="M3621" s="24" t="str">
        <f>CONCATENATE("Preet|",VLOOKUP(C3621,数据标准!E:AF,28,FALSE),"|",TRIM(D3621),"|",TRIM(D3621),"|",E3621,"|",SUBSTITUTE(SUBSTITUTE(F3621,CHAR(10),""),CHAR(13),""),"|")</f>
        <v>Preet|IP500049|03|03|小型企业|具体划分标准参见《统计上大中小微型企业划分办法》（国统字〔2011〕75号）、《关于印发《金融业企业划型标准规定》的通知》（银发[2015]309号）|</v>
      </c>
    </row>
    <row r="3622" spans="1:13">
      <c r="A3622" s="10" t="s">
        <v>34</v>
      </c>
      <c r="B3622" s="28" t="s">
        <v>11590</v>
      </c>
      <c r="C3622" s="28" t="s">
        <v>1279</v>
      </c>
      <c r="D3622" s="28" t="s">
        <v>10980</v>
      </c>
      <c r="E3622" s="28" t="s">
        <v>11595</v>
      </c>
      <c r="F3622" s="28" t="s">
        <v>11592</v>
      </c>
      <c r="G3622" s="28"/>
      <c r="H3622" s="28"/>
      <c r="I3622" s="28"/>
      <c r="J3622" s="28"/>
      <c r="K3622" s="28"/>
      <c r="L3622" s="28"/>
      <c r="M3622" s="24" t="str">
        <f>CONCATENATE("Preet|",VLOOKUP(C3622,数据标准!E:AF,28,FALSE),"|",TRIM(D3622),"|",TRIM(D3622),"|",E3622,"|",SUBSTITUTE(SUBSTITUTE(F3622,CHAR(10),""),CHAR(13),""),"|")</f>
        <v>Preet|IP500049|04|04|微型企业|具体划分标准参见《统计上大中小微型企业划分办法》（国统字〔2011〕75号）、《关于印发《金融业企业划型标准规定》的通知》（银发[2015]309号）|</v>
      </c>
    </row>
    <row r="3623" spans="1:13">
      <c r="A3623" s="10" t="s">
        <v>34</v>
      </c>
      <c r="B3623" s="28" t="s">
        <v>11590</v>
      </c>
      <c r="C3623" s="28" t="s">
        <v>1279</v>
      </c>
      <c r="D3623" s="28" t="s">
        <v>11337</v>
      </c>
      <c r="E3623" s="28" t="s">
        <v>10099</v>
      </c>
      <c r="F3623" s="28" t="s">
        <v>10099</v>
      </c>
      <c r="G3623" s="28"/>
      <c r="H3623" s="28"/>
      <c r="I3623" s="28"/>
      <c r="J3623" s="28"/>
      <c r="K3623" s="28"/>
      <c r="L3623" s="28"/>
      <c r="M3623" s="24" t="str">
        <f>CONCATENATE("Preet|",VLOOKUP(C3623,数据标准!E:AF,28,FALSE),"|",TRIM(D3623),"|",TRIM(D3623),"|",E3623,"|",SUBSTITUTE(SUBSTITUTE(F3623,CHAR(10),""),CHAR(13),""),"|")</f>
        <v>Preet|IP500049|98|98|其他|其他|</v>
      </c>
    </row>
    <row r="3624" spans="1:13">
      <c r="A3624" s="10" t="s">
        <v>34</v>
      </c>
      <c r="B3624" s="28" t="s">
        <v>11596</v>
      </c>
      <c r="C3624" s="28" t="s">
        <v>1285</v>
      </c>
      <c r="D3624" s="28" t="s">
        <v>11329</v>
      </c>
      <c r="E3624" s="28" t="s">
        <v>9983</v>
      </c>
      <c r="F3624" s="28" t="s">
        <v>9983</v>
      </c>
      <c r="G3624" s="28"/>
      <c r="H3624" s="28"/>
      <c r="I3624" s="28"/>
      <c r="J3624" s="28"/>
      <c r="K3624" s="28"/>
      <c r="L3624" s="28"/>
      <c r="M3624" s="24" t="str">
        <f>CONCATENATE("Preet|",VLOOKUP(C3624,数据标准!E:AF,28,FALSE),"|",TRIM(D3624),"|",TRIM(D3624),"|",E3624,"|",SUBSTITUTE(SUBSTITUTE(F3624,CHAR(10),""),CHAR(13),""),"|")</f>
        <v>Preet|IP500050|00|00|未知|未知|</v>
      </c>
    </row>
    <row r="3625" spans="1:13">
      <c r="A3625" s="10" t="s">
        <v>34</v>
      </c>
      <c r="B3625" s="28" t="s">
        <v>11596</v>
      </c>
      <c r="C3625" s="28" t="s">
        <v>1285</v>
      </c>
      <c r="D3625" s="28">
        <v>10</v>
      </c>
      <c r="E3625" s="28" t="s">
        <v>11597</v>
      </c>
      <c r="F3625" s="28" t="s">
        <v>11598</v>
      </c>
      <c r="G3625" s="28"/>
      <c r="H3625" s="28"/>
      <c r="I3625" s="28"/>
      <c r="J3625" s="28"/>
      <c r="K3625" s="28"/>
      <c r="L3625" s="28"/>
      <c r="M3625" s="24" t="str">
        <f>CONCATENATE("Preet|",VLOOKUP(C3625,数据标准!E:AF,28,FALSE),"|",TRIM(D3625),"|",TRIM(D3625),"|",E3625,"|",SUBSTITUTE(SUBSTITUTE(F3625,CHAR(10),""),CHAR(13),""),"|")</f>
        <v>Preet|IP500050|10|10|中央|包括全国人大常委，中共中央，国务院各部委及其所属机构，国务院各直属机构、办事机构及其所属机构|</v>
      </c>
    </row>
    <row r="3626" spans="1:13">
      <c r="A3626" s="10" t="s">
        <v>34</v>
      </c>
      <c r="B3626" s="28" t="s">
        <v>11596</v>
      </c>
      <c r="C3626" s="28" t="s">
        <v>1285</v>
      </c>
      <c r="D3626" s="28">
        <v>20</v>
      </c>
      <c r="E3626" s="28" t="s">
        <v>11599</v>
      </c>
      <c r="F3626" s="28" t="s">
        <v>11600</v>
      </c>
      <c r="G3626" s="28"/>
      <c r="H3626" s="28"/>
      <c r="I3626" s="28"/>
      <c r="J3626" s="28"/>
      <c r="K3626" s="28"/>
      <c r="L3626" s="28"/>
      <c r="M3626" s="24" t="str">
        <f>CONCATENATE("Preet|",VLOOKUP(C3626,数据标准!E:AF,28,FALSE),"|",TRIM(D3626),"|",TRIM(D3626),"|",E3626,"|",SUBSTITUTE(SUBSTITUTE(F3626,CHAR(10),""),CHAR(13),""),"|")</f>
        <v>Preet|IP500050|20|20|省|包括自治区、直辖市|</v>
      </c>
    </row>
    <row r="3627" spans="1:13">
      <c r="A3627" s="10" t="s">
        <v>34</v>
      </c>
      <c r="B3627" s="28" t="s">
        <v>11596</v>
      </c>
      <c r="C3627" s="28" t="s">
        <v>1285</v>
      </c>
      <c r="D3627" s="28">
        <v>40</v>
      </c>
      <c r="E3627" s="28" t="s">
        <v>11601</v>
      </c>
      <c r="F3627" s="28" t="s">
        <v>11602</v>
      </c>
      <c r="G3627" s="28"/>
      <c r="H3627" s="28"/>
      <c r="I3627" s="28"/>
      <c r="J3627" s="28"/>
      <c r="K3627" s="28"/>
      <c r="L3627" s="28"/>
      <c r="M3627" s="24" t="str">
        <f>CONCATENATE("Preet|",VLOOKUP(C3627,数据标准!E:AF,28,FALSE),"|",TRIM(D3627),"|",TRIM(D3627),"|",E3627,"|",SUBSTITUTE(SUBSTITUTE(F3627,CHAR(10),""),CHAR(13),""),"|")</f>
        <v>Preet|IP500050|40|40|市、地区|包括自治州、盟、省辖市、直辖市辖区（县）|</v>
      </c>
    </row>
    <row r="3628" spans="1:13">
      <c r="A3628" s="10" t="s">
        <v>34</v>
      </c>
      <c r="B3628" s="28" t="s">
        <v>11596</v>
      </c>
      <c r="C3628" s="28" t="s">
        <v>1285</v>
      </c>
      <c r="D3628" s="28">
        <v>50</v>
      </c>
      <c r="E3628" s="28" t="s">
        <v>11603</v>
      </c>
      <c r="F3628" s="28" t="s">
        <v>11604</v>
      </c>
      <c r="G3628" s="28"/>
      <c r="H3628" s="28"/>
      <c r="I3628" s="28"/>
      <c r="J3628" s="28"/>
      <c r="K3628" s="28"/>
      <c r="L3628" s="28"/>
      <c r="M3628" s="24" t="str">
        <f>CONCATENATE("Preet|",VLOOKUP(C3628,数据标准!E:AF,28,FALSE),"|",TRIM(D3628),"|",TRIM(D3628),"|",E3628,"|",SUBSTITUTE(SUBSTITUTE(F3628,CHAR(10),""),CHAR(13),""),"|")</f>
        <v>Preet|IP500050|50|50|县|包括地（州、盟）辖市、省辖市辖区、自治县（旗）、旗、县级市|</v>
      </c>
    </row>
    <row r="3629" spans="1:13">
      <c r="A3629" s="10" t="s">
        <v>34</v>
      </c>
      <c r="B3629" s="28" t="s">
        <v>11596</v>
      </c>
      <c r="C3629" s="28" t="s">
        <v>1285</v>
      </c>
      <c r="D3629" s="28">
        <v>60</v>
      </c>
      <c r="E3629" s="28" t="s">
        <v>11605</v>
      </c>
      <c r="F3629" s="28"/>
      <c r="G3629" s="28"/>
      <c r="H3629" s="28"/>
      <c r="I3629" s="28"/>
      <c r="J3629" s="28"/>
      <c r="K3629" s="28"/>
      <c r="L3629" s="28"/>
      <c r="M3629" s="24" t="str">
        <f>CONCATENATE("Preet|",VLOOKUP(C3629,数据标准!E:AF,28,FALSE),"|",TRIM(D3629),"|",TRIM(D3629),"|",E3629,"|",SUBSTITUTE(SUBSTITUTE(F3629,CHAR(10),""),CHAR(13),""),"|")</f>
        <v>Preet|IP500050|60|60|街道、镇、乡||</v>
      </c>
    </row>
    <row r="3630" spans="1:13">
      <c r="A3630" s="10" t="s">
        <v>34</v>
      </c>
      <c r="B3630" s="28" t="s">
        <v>11596</v>
      </c>
      <c r="C3630" s="28" t="s">
        <v>1285</v>
      </c>
      <c r="D3630" s="28">
        <v>61</v>
      </c>
      <c r="E3630" s="28" t="s">
        <v>11606</v>
      </c>
      <c r="F3630" s="28"/>
      <c r="G3630" s="28"/>
      <c r="H3630" s="28"/>
      <c r="I3630" s="28"/>
      <c r="J3630" s="28"/>
      <c r="K3630" s="28"/>
      <c r="L3630" s="28"/>
      <c r="M3630" s="24" t="str">
        <f>CONCATENATE("Preet|",VLOOKUP(C3630,数据标准!E:AF,28,FALSE),"|",TRIM(D3630),"|",TRIM(D3630),"|",E3630,"|",SUBSTITUTE(SUBSTITUTE(F3630,CHAR(10),""),CHAR(13),""),"|")</f>
        <v>Preet|IP500050|61|61|街道||</v>
      </c>
    </row>
    <row r="3631" spans="1:13">
      <c r="A3631" s="10" t="s">
        <v>34</v>
      </c>
      <c r="B3631" s="28" t="s">
        <v>11596</v>
      </c>
      <c r="C3631" s="28" t="s">
        <v>1285</v>
      </c>
      <c r="D3631" s="28">
        <v>62</v>
      </c>
      <c r="E3631" s="28" t="s">
        <v>11607</v>
      </c>
      <c r="F3631" s="28"/>
      <c r="G3631" s="28"/>
      <c r="H3631" s="28"/>
      <c r="I3631" s="28"/>
      <c r="J3631" s="28"/>
      <c r="K3631" s="28"/>
      <c r="L3631" s="28"/>
      <c r="M3631" s="24" t="str">
        <f>CONCATENATE("Preet|",VLOOKUP(C3631,数据标准!E:AF,28,FALSE),"|",TRIM(D3631),"|",TRIM(D3631),"|",E3631,"|",SUBSTITUTE(SUBSTITUTE(F3631,CHAR(10),""),CHAR(13),""),"|")</f>
        <v>Preet|IP500050|62|62|镇||</v>
      </c>
    </row>
    <row r="3632" spans="1:13">
      <c r="A3632" s="10" t="s">
        <v>34</v>
      </c>
      <c r="B3632" s="28" t="s">
        <v>11596</v>
      </c>
      <c r="C3632" s="28" t="s">
        <v>1285</v>
      </c>
      <c r="D3632" s="28">
        <v>63</v>
      </c>
      <c r="E3632" s="28" t="s">
        <v>11608</v>
      </c>
      <c r="F3632" s="28"/>
      <c r="G3632" s="28"/>
      <c r="H3632" s="28"/>
      <c r="I3632" s="28"/>
      <c r="J3632" s="28"/>
      <c r="K3632" s="28"/>
      <c r="L3632" s="28"/>
      <c r="M3632" s="24" t="str">
        <f>CONCATENATE("Preet|",VLOOKUP(C3632,数据标准!E:AF,28,FALSE),"|",TRIM(D3632),"|",TRIM(D3632),"|",E3632,"|",SUBSTITUTE(SUBSTITUTE(F3632,CHAR(10),""),CHAR(13),""),"|")</f>
        <v>Preet|IP500050|63|63|乡||</v>
      </c>
    </row>
    <row r="3633" spans="1:13">
      <c r="A3633" s="10" t="s">
        <v>34</v>
      </c>
      <c r="B3633" s="28" t="s">
        <v>11596</v>
      </c>
      <c r="C3633" s="28" t="s">
        <v>1285</v>
      </c>
      <c r="D3633" s="28">
        <v>70</v>
      </c>
      <c r="E3633" s="28" t="s">
        <v>11609</v>
      </c>
      <c r="F3633" s="28"/>
      <c r="G3633" s="28"/>
      <c r="H3633" s="28"/>
      <c r="I3633" s="28"/>
      <c r="J3633" s="28"/>
      <c r="K3633" s="28"/>
      <c r="L3633" s="28"/>
      <c r="M3633" s="24" t="str">
        <f>CONCATENATE("Preet|",VLOOKUP(C3633,数据标准!E:AF,28,FALSE),"|",TRIM(D3633),"|",TRIM(D3633),"|",E3633,"|",SUBSTITUTE(SUBSTITUTE(F3633,CHAR(10),""),CHAR(13),""),"|")</f>
        <v>Preet|IP500050|70|70|居民、村民委员会||</v>
      </c>
    </row>
    <row r="3634" spans="1:13">
      <c r="A3634" s="10" t="s">
        <v>34</v>
      </c>
      <c r="B3634" s="28" t="s">
        <v>11596</v>
      </c>
      <c r="C3634" s="28" t="s">
        <v>1285</v>
      </c>
      <c r="D3634" s="28">
        <v>71</v>
      </c>
      <c r="E3634" s="28" t="s">
        <v>11610</v>
      </c>
      <c r="F3634" s="28"/>
      <c r="G3634" s="28"/>
      <c r="H3634" s="28"/>
      <c r="I3634" s="28"/>
      <c r="J3634" s="28"/>
      <c r="K3634" s="28"/>
      <c r="L3634" s="28"/>
      <c r="M3634" s="24" t="str">
        <f>CONCATENATE("Preet|",VLOOKUP(C3634,数据标准!E:AF,28,FALSE),"|",TRIM(D3634),"|",TRIM(D3634),"|",E3634,"|",SUBSTITUTE(SUBSTITUTE(F3634,CHAR(10),""),CHAR(13),""),"|")</f>
        <v>Preet|IP500050|71|71|居民委员会||</v>
      </c>
    </row>
    <row r="3635" spans="1:13">
      <c r="A3635" s="10" t="s">
        <v>34</v>
      </c>
      <c r="B3635" s="28" t="s">
        <v>11596</v>
      </c>
      <c r="C3635" s="28" t="s">
        <v>1285</v>
      </c>
      <c r="D3635" s="28">
        <v>72</v>
      </c>
      <c r="E3635" s="28" t="s">
        <v>11611</v>
      </c>
      <c r="F3635" s="28"/>
      <c r="G3635" s="28"/>
      <c r="H3635" s="28"/>
      <c r="I3635" s="28"/>
      <c r="J3635" s="28"/>
      <c r="K3635" s="28"/>
      <c r="L3635" s="28"/>
      <c r="M3635" s="24" t="str">
        <f>CONCATENATE("Preet|",VLOOKUP(C3635,数据标准!E:AF,28,FALSE),"|",TRIM(D3635),"|",TRIM(D3635),"|",E3635,"|",SUBSTITUTE(SUBSTITUTE(F3635,CHAR(10),""),CHAR(13),""),"|")</f>
        <v>Preet|IP500050|72|72|村民委员会||</v>
      </c>
    </row>
    <row r="3636" spans="1:13">
      <c r="A3636" s="10" t="s">
        <v>34</v>
      </c>
      <c r="B3636" s="28" t="s">
        <v>11596</v>
      </c>
      <c r="C3636" s="28" t="s">
        <v>1285</v>
      </c>
      <c r="D3636" s="28" t="s">
        <v>11612</v>
      </c>
      <c r="E3636" s="28" t="s">
        <v>11613</v>
      </c>
      <c r="F3636" s="28"/>
      <c r="G3636" s="28"/>
      <c r="H3636" s="28"/>
      <c r="I3636" s="28"/>
      <c r="J3636" s="28"/>
      <c r="K3636" s="28"/>
      <c r="L3636" s="28"/>
      <c r="M3636" s="24" t="str">
        <f>CONCATENATE("Preet|",VLOOKUP(C3636,数据标准!E:AF,28,FALSE),"|",TRIM(D3636),"|",TRIM(D3636),"|",E3636,"|",SUBSTITUTE(SUBSTITUTE(F3636,CHAR(10),""),CHAR(13),""),"|")</f>
        <v>Preet|IP500050|80|80|特殊||</v>
      </c>
    </row>
    <row r="3637" spans="1:13">
      <c r="A3637" s="10" t="s">
        <v>34</v>
      </c>
      <c r="B3637" s="28" t="s">
        <v>11596</v>
      </c>
      <c r="C3637" s="28" t="s">
        <v>1285</v>
      </c>
      <c r="D3637" s="28" t="s">
        <v>11614</v>
      </c>
      <c r="E3637" s="28" t="s">
        <v>11615</v>
      </c>
      <c r="F3637" s="28"/>
      <c r="G3637" s="28"/>
      <c r="H3637" s="28"/>
      <c r="I3637" s="28"/>
      <c r="J3637" s="28"/>
      <c r="K3637" s="28"/>
      <c r="L3637" s="28"/>
      <c r="M3637" s="24" t="str">
        <f>CONCATENATE("Preet|",VLOOKUP(C3637,数据标准!E:AF,28,FALSE),"|",TRIM(D3637),"|",TRIM(D3637),"|",E3637,"|",SUBSTITUTE(SUBSTITUTE(F3637,CHAR(10),""),CHAR(13),""),"|")</f>
        <v>Preet|IP500050|81|81|军办||</v>
      </c>
    </row>
    <row r="3638" spans="1:13">
      <c r="A3638" s="10" t="s">
        <v>34</v>
      </c>
      <c r="B3638" s="28" t="s">
        <v>11596</v>
      </c>
      <c r="C3638" s="28" t="s">
        <v>1285</v>
      </c>
      <c r="D3638" s="28" t="s">
        <v>11616</v>
      </c>
      <c r="E3638" s="28" t="s">
        <v>11617</v>
      </c>
      <c r="F3638" s="28"/>
      <c r="G3638" s="28"/>
      <c r="H3638" s="28"/>
      <c r="I3638" s="28"/>
      <c r="J3638" s="28"/>
      <c r="K3638" s="28"/>
      <c r="L3638" s="28"/>
      <c r="M3638" s="24" t="str">
        <f>CONCATENATE("Preet|",VLOOKUP(C3638,数据标准!E:AF,28,FALSE),"|",TRIM(D3638),"|",TRIM(D3638),"|",E3638,"|",SUBSTITUTE(SUBSTITUTE(F3638,CHAR(10),""),CHAR(13),""),"|")</f>
        <v>Preet|IP500050|82|82|院校办||</v>
      </c>
    </row>
    <row r="3639" spans="1:13">
      <c r="A3639" s="10" t="s">
        <v>34</v>
      </c>
      <c r="B3639" s="28" t="s">
        <v>11596</v>
      </c>
      <c r="C3639" s="28" t="s">
        <v>1285</v>
      </c>
      <c r="D3639" s="28" t="s">
        <v>11618</v>
      </c>
      <c r="E3639" s="28" t="s">
        <v>11619</v>
      </c>
      <c r="F3639" s="28"/>
      <c r="G3639" s="28"/>
      <c r="H3639" s="28"/>
      <c r="I3639" s="28"/>
      <c r="J3639" s="28"/>
      <c r="K3639" s="28"/>
      <c r="L3639" s="28"/>
      <c r="M3639" s="24" t="str">
        <f>CONCATENATE("Preet|",VLOOKUP(C3639,数据标准!E:AF,28,FALSE),"|",TRIM(D3639),"|",TRIM(D3639),"|",E3639,"|",SUBSTITUTE(SUBSTITUTE(F3639,CHAR(10),""),CHAR(13),""),"|")</f>
        <v>Preet|IP500050|83|83|无隶属||</v>
      </c>
    </row>
    <row r="3640" spans="1:13">
      <c r="A3640" s="10" t="s">
        <v>34</v>
      </c>
      <c r="B3640" s="28" t="s">
        <v>11596</v>
      </c>
      <c r="C3640" s="28" t="s">
        <v>1285</v>
      </c>
      <c r="D3640" s="28">
        <v>90</v>
      </c>
      <c r="E3640" s="28" t="s">
        <v>10099</v>
      </c>
      <c r="F3640" s="28"/>
      <c r="G3640" s="28"/>
      <c r="H3640" s="28"/>
      <c r="I3640" s="28"/>
      <c r="J3640" s="28"/>
      <c r="K3640" s="28"/>
      <c r="L3640" s="28"/>
      <c r="M3640" s="24" t="str">
        <f>CONCATENATE("Preet|",VLOOKUP(C3640,数据标准!E:AF,28,FALSE),"|",TRIM(D3640),"|",TRIM(D3640),"|",E3640,"|",SUBSTITUTE(SUBSTITUTE(F3640,CHAR(10),""),CHAR(13),""),"|")</f>
        <v>Preet|IP500050|90|90|其他||</v>
      </c>
    </row>
    <row r="3641" spans="1:13">
      <c r="A3641" s="10" t="s">
        <v>34</v>
      </c>
      <c r="B3641" s="28" t="s">
        <v>11620</v>
      </c>
      <c r="C3641" s="28" t="s">
        <v>1291</v>
      </c>
      <c r="D3641" s="28" t="s">
        <v>11046</v>
      </c>
      <c r="E3641" s="28" t="s">
        <v>9983</v>
      </c>
      <c r="F3641" s="28"/>
      <c r="G3641" s="28"/>
      <c r="H3641" s="28"/>
      <c r="I3641" s="28"/>
      <c r="J3641" s="28"/>
      <c r="K3641" s="28"/>
      <c r="L3641" s="28"/>
      <c r="M3641" s="24" t="str">
        <f>CONCATENATE("Preet|",VLOOKUP(C3641,数据标准!E:AF,28,FALSE),"|",TRIM(D3641),"|",TRIM(D3641),"|",E3641,"|",SUBSTITUTE(SUBSTITUTE(F3641,CHAR(10),""),CHAR(13),""),"|")</f>
        <v>Preet|IP500051|0|0|未知||</v>
      </c>
    </row>
    <row r="3642" spans="1:13">
      <c r="A3642" s="10" t="s">
        <v>34</v>
      </c>
      <c r="B3642" s="28" t="s">
        <v>11620</v>
      </c>
      <c r="C3642" s="28" t="s">
        <v>1291</v>
      </c>
      <c r="D3642" s="28" t="s">
        <v>10941</v>
      </c>
      <c r="E3642" s="28" t="s">
        <v>11621</v>
      </c>
      <c r="F3642" s="28" t="s">
        <v>11621</v>
      </c>
      <c r="G3642" s="28"/>
      <c r="H3642" s="28"/>
      <c r="I3642" s="28"/>
      <c r="J3642" s="28"/>
      <c r="K3642" s="28"/>
      <c r="L3642" s="28"/>
      <c r="M3642" s="24" t="str">
        <f>CONCATENATE("Preet|",VLOOKUP(C3642,数据标准!E:AF,28,FALSE),"|",TRIM(D3642),"|",TRIM(D3642),"|",E3642,"|",SUBSTITUTE(SUBSTITUTE(F3642,CHAR(10),""),CHAR(13),""),"|")</f>
        <v>Preet|IP500051|1|1|国有控股企业|国有控股企业|</v>
      </c>
    </row>
    <row r="3643" spans="1:13">
      <c r="A3643" s="10" t="s">
        <v>34</v>
      </c>
      <c r="B3643" s="28" t="s">
        <v>11620</v>
      </c>
      <c r="C3643" s="28" t="s">
        <v>1291</v>
      </c>
      <c r="D3643" s="28" t="s">
        <v>10944</v>
      </c>
      <c r="E3643" s="28" t="s">
        <v>11622</v>
      </c>
      <c r="F3643" s="28" t="s">
        <v>11622</v>
      </c>
      <c r="G3643" s="28"/>
      <c r="H3643" s="28"/>
      <c r="I3643" s="28"/>
      <c r="J3643" s="28"/>
      <c r="K3643" s="28"/>
      <c r="L3643" s="28"/>
      <c r="M3643" s="24" t="str">
        <f>CONCATENATE("Preet|",VLOOKUP(C3643,数据标准!E:AF,28,FALSE),"|",TRIM(D3643),"|",TRIM(D3643),"|",E3643,"|",SUBSTITUTE(SUBSTITUTE(F3643,CHAR(10),""),CHAR(13),""),"|")</f>
        <v>Preet|IP500051|2|2|集体控股企业|集体控股企业|</v>
      </c>
    </row>
    <row r="3644" spans="1:13">
      <c r="A3644" s="10" t="s">
        <v>34</v>
      </c>
      <c r="B3644" s="28" t="s">
        <v>11620</v>
      </c>
      <c r="C3644" s="28" t="s">
        <v>1291</v>
      </c>
      <c r="D3644" s="28" t="s">
        <v>10947</v>
      </c>
      <c r="E3644" s="28" t="s">
        <v>11623</v>
      </c>
      <c r="F3644" s="28" t="s">
        <v>11623</v>
      </c>
      <c r="G3644" s="28"/>
      <c r="H3644" s="28"/>
      <c r="I3644" s="28"/>
      <c r="J3644" s="28"/>
      <c r="K3644" s="28"/>
      <c r="L3644" s="28"/>
      <c r="M3644" s="24" t="str">
        <f>CONCATENATE("Preet|",VLOOKUP(C3644,数据标准!E:AF,28,FALSE),"|",TRIM(D3644),"|",TRIM(D3644),"|",E3644,"|",SUBSTITUTE(SUBSTITUTE(F3644,CHAR(10),""),CHAR(13),""),"|")</f>
        <v>Preet|IP500051|3|3|私人控股企业|私人控股企业|</v>
      </c>
    </row>
    <row r="3645" spans="1:13">
      <c r="A3645" s="10" t="s">
        <v>34</v>
      </c>
      <c r="B3645" s="28" t="s">
        <v>11620</v>
      </c>
      <c r="C3645" s="28" t="s">
        <v>1291</v>
      </c>
      <c r="D3645" s="28" t="s">
        <v>10949</v>
      </c>
      <c r="E3645" s="28" t="s">
        <v>11624</v>
      </c>
      <c r="F3645" s="28" t="s">
        <v>11624</v>
      </c>
      <c r="G3645" s="28"/>
      <c r="H3645" s="28"/>
      <c r="I3645" s="28"/>
      <c r="J3645" s="28"/>
      <c r="K3645" s="28"/>
      <c r="L3645" s="28"/>
      <c r="M3645" s="24" t="str">
        <f>CONCATENATE("Preet|",VLOOKUP(C3645,数据标准!E:AF,28,FALSE),"|",TRIM(D3645),"|",TRIM(D3645),"|",E3645,"|",SUBSTITUTE(SUBSTITUTE(F3645,CHAR(10),""),CHAR(13),""),"|")</f>
        <v>Preet|IP500051|4|4|港澳台控股企业|港澳台控股企业|</v>
      </c>
    </row>
    <row r="3646" spans="1:13">
      <c r="A3646" s="10" t="s">
        <v>34</v>
      </c>
      <c r="B3646" s="28" t="s">
        <v>11620</v>
      </c>
      <c r="C3646" s="28" t="s">
        <v>1291</v>
      </c>
      <c r="D3646" s="28" t="s">
        <v>11122</v>
      </c>
      <c r="E3646" s="28" t="s">
        <v>11625</v>
      </c>
      <c r="F3646" s="28" t="s">
        <v>11625</v>
      </c>
      <c r="G3646" s="28"/>
      <c r="H3646" s="28"/>
      <c r="I3646" s="28"/>
      <c r="J3646" s="28"/>
      <c r="K3646" s="28"/>
      <c r="L3646" s="28"/>
      <c r="M3646" s="24" t="str">
        <f>CONCATENATE("Preet|",VLOOKUP(C3646,数据标准!E:AF,28,FALSE),"|",TRIM(D3646),"|",TRIM(D3646),"|",E3646,"|",SUBSTITUTE(SUBSTITUTE(F3646,CHAR(10),""),CHAR(13),""),"|")</f>
        <v>Preet|IP500051|5|5|外商控股企业|外商控股企业|</v>
      </c>
    </row>
    <row r="3647" spans="1:13">
      <c r="A3647" s="10" t="s">
        <v>34</v>
      </c>
      <c r="B3647" s="28" t="s">
        <v>11620</v>
      </c>
      <c r="C3647" s="28" t="s">
        <v>1291</v>
      </c>
      <c r="D3647" s="28" t="s">
        <v>11043</v>
      </c>
      <c r="E3647" s="28" t="s">
        <v>10099</v>
      </c>
      <c r="F3647" s="28" t="s">
        <v>10099</v>
      </c>
      <c r="G3647" s="28"/>
      <c r="H3647" s="28"/>
      <c r="I3647" s="28"/>
      <c r="J3647" s="28"/>
      <c r="K3647" s="28"/>
      <c r="L3647" s="28"/>
      <c r="M3647" s="24" t="str">
        <f>CONCATENATE("Preet|",VLOOKUP(C3647,数据标准!E:AF,28,FALSE),"|",TRIM(D3647),"|",TRIM(D3647),"|",E3647,"|",SUBSTITUTE(SUBSTITUTE(F3647,CHAR(10),""),CHAR(13),""),"|")</f>
        <v>Preet|IP500051|9|9|其他|其他|</v>
      </c>
    </row>
    <row r="3648" spans="1:13">
      <c r="A3648" s="10" t="s">
        <v>34</v>
      </c>
      <c r="B3648" s="28" t="s">
        <v>11626</v>
      </c>
      <c r="C3648" s="28" t="s">
        <v>1297</v>
      </c>
      <c r="D3648" s="28" t="s">
        <v>11329</v>
      </c>
      <c r="E3648" s="28" t="s">
        <v>11627</v>
      </c>
      <c r="F3648" s="28" t="s">
        <v>11627</v>
      </c>
      <c r="G3648" s="28"/>
      <c r="H3648" s="28"/>
      <c r="I3648" s="28"/>
      <c r="J3648" s="28"/>
      <c r="K3648" s="28"/>
      <c r="L3648" s="28"/>
      <c r="M3648" s="24" t="str">
        <f>CONCATENATE("Preet|",VLOOKUP(C3648,数据标准!E:AF,28,FALSE),"|",TRIM(D3648),"|",TRIM(D3648),"|",E3648,"|",SUBSTITUTE(SUBSTITUTE(F3648,CHAR(10),""),CHAR(13),""),"|")</f>
        <v>Preet|IP500052|00|00|一般贸易区|一般贸易区|</v>
      </c>
    </row>
    <row r="3649" spans="1:13">
      <c r="A3649" s="10" t="s">
        <v>34</v>
      </c>
      <c r="B3649" s="28" t="s">
        <v>11626</v>
      </c>
      <c r="C3649" s="28" t="s">
        <v>1297</v>
      </c>
      <c r="D3649" s="28" t="s">
        <v>10974</v>
      </c>
      <c r="E3649" s="28" t="s">
        <v>11628</v>
      </c>
      <c r="F3649" s="28" t="s">
        <v>11628</v>
      </c>
      <c r="G3649" s="28"/>
      <c r="H3649" s="28"/>
      <c r="I3649" s="28"/>
      <c r="J3649" s="28"/>
      <c r="K3649" s="28"/>
      <c r="L3649" s="28"/>
      <c r="M3649" s="24" t="str">
        <f>CONCATENATE("Preet|",VLOOKUP(C3649,数据标准!E:AF,28,FALSE),"|",TRIM(D3649),"|",TRIM(D3649),"|",E3649,"|",SUBSTITUTE(SUBSTITUTE(F3649,CHAR(10),""),CHAR(13),""),"|")</f>
        <v>Preet|IP500052|01|01|保税区|保税区|</v>
      </c>
    </row>
    <row r="3650" spans="1:13">
      <c r="A3650" s="10" t="s">
        <v>34</v>
      </c>
      <c r="B3650" s="28" t="s">
        <v>11626</v>
      </c>
      <c r="C3650" s="28" t="s">
        <v>1297</v>
      </c>
      <c r="D3650" s="28" t="s">
        <v>10976</v>
      </c>
      <c r="E3650" s="28" t="s">
        <v>11629</v>
      </c>
      <c r="F3650" s="28" t="s">
        <v>11629</v>
      </c>
      <c r="G3650" s="28"/>
      <c r="H3650" s="28"/>
      <c r="I3650" s="28"/>
      <c r="J3650" s="28"/>
      <c r="K3650" s="28"/>
      <c r="L3650" s="28"/>
      <c r="M3650" s="24" t="str">
        <f>CONCATENATE("Preet|",VLOOKUP(C3650,数据标准!E:AF,28,FALSE),"|",TRIM(D3650),"|",TRIM(D3650),"|",E3650,"|",SUBSTITUTE(SUBSTITUTE(F3650,CHAR(10),""),CHAR(13),""),"|")</f>
        <v>Preet|IP500052|02|02|出口加工区|出口加工区|</v>
      </c>
    </row>
    <row r="3651" spans="1:13">
      <c r="A3651" s="10" t="s">
        <v>34</v>
      </c>
      <c r="B3651" s="28" t="s">
        <v>11626</v>
      </c>
      <c r="C3651" s="28" t="s">
        <v>1297</v>
      </c>
      <c r="D3651" s="28" t="s">
        <v>10978</v>
      </c>
      <c r="E3651" s="28" t="s">
        <v>11630</v>
      </c>
      <c r="F3651" s="28" t="s">
        <v>11630</v>
      </c>
      <c r="G3651" s="28"/>
      <c r="H3651" s="28"/>
      <c r="I3651" s="28"/>
      <c r="J3651" s="28"/>
      <c r="K3651" s="28"/>
      <c r="L3651" s="28"/>
      <c r="M3651" s="24" t="str">
        <f>CONCATENATE("Preet|",VLOOKUP(C3651,数据标准!E:AF,28,FALSE),"|",TRIM(D3651),"|",TRIM(D3651),"|",E3651,"|",SUBSTITUTE(SUBSTITUTE(F3651,CHAR(10),""),CHAR(13),""),"|")</f>
        <v>Preet|IP500052|03|03|保税物流中心B型|保税物流中心B型|</v>
      </c>
    </row>
    <row r="3652" spans="1:13">
      <c r="A3652" s="10" t="s">
        <v>34</v>
      </c>
      <c r="B3652" s="28" t="s">
        <v>11626</v>
      </c>
      <c r="C3652" s="28" t="s">
        <v>1297</v>
      </c>
      <c r="D3652" s="28" t="s">
        <v>10980</v>
      </c>
      <c r="E3652" s="28" t="s">
        <v>11631</v>
      </c>
      <c r="F3652" s="28" t="s">
        <v>11631</v>
      </c>
      <c r="G3652" s="28"/>
      <c r="H3652" s="28"/>
      <c r="I3652" s="28"/>
      <c r="J3652" s="28"/>
      <c r="K3652" s="28"/>
      <c r="L3652" s="28"/>
      <c r="M3652" s="24" t="str">
        <f>CONCATENATE("Preet|",VLOOKUP(C3652,数据标准!E:AF,28,FALSE),"|",TRIM(D3652),"|",TRIM(D3652),"|",E3652,"|",SUBSTITUTE(SUBSTITUTE(F3652,CHAR(10),""),CHAR(13),""),"|")</f>
        <v>Preet|IP500052|04|04|保税物流园区|保税物流园区|</v>
      </c>
    </row>
    <row r="3653" spans="1:13">
      <c r="A3653" s="10" t="s">
        <v>34</v>
      </c>
      <c r="B3653" s="28" t="s">
        <v>11626</v>
      </c>
      <c r="C3653" s="28" t="s">
        <v>1297</v>
      </c>
      <c r="D3653" s="28" t="s">
        <v>10982</v>
      </c>
      <c r="E3653" s="28" t="s">
        <v>11632</v>
      </c>
      <c r="F3653" s="28" t="s">
        <v>11632</v>
      </c>
      <c r="G3653" s="28"/>
      <c r="H3653" s="28"/>
      <c r="I3653" s="28"/>
      <c r="J3653" s="28"/>
      <c r="K3653" s="28"/>
      <c r="L3653" s="28"/>
      <c r="M3653" s="24" t="str">
        <f>CONCATENATE("Preet|",VLOOKUP(C3653,数据标准!E:AF,28,FALSE),"|",TRIM(D3653),"|",TRIM(D3653),"|",E3653,"|",SUBSTITUTE(SUBSTITUTE(F3653,CHAR(10),""),CHAR(13),""),"|")</f>
        <v>Preet|IP500052|05|05|钻石交易所|钻石交易所|</v>
      </c>
    </row>
    <row r="3654" spans="1:13">
      <c r="A3654" s="10" t="s">
        <v>34</v>
      </c>
      <c r="B3654" s="28" t="s">
        <v>11626</v>
      </c>
      <c r="C3654" s="28" t="s">
        <v>1297</v>
      </c>
      <c r="D3654" s="28" t="s">
        <v>10984</v>
      </c>
      <c r="E3654" s="28" t="s">
        <v>11633</v>
      </c>
      <c r="F3654" s="28" t="s">
        <v>11633</v>
      </c>
      <c r="G3654" s="28"/>
      <c r="H3654" s="28"/>
      <c r="I3654" s="28"/>
      <c r="J3654" s="28"/>
      <c r="K3654" s="28"/>
      <c r="L3654" s="28"/>
      <c r="M3654" s="24" t="str">
        <f>CONCATENATE("Preet|",VLOOKUP(C3654,数据标准!E:AF,28,FALSE),"|",TRIM(D3654),"|",TRIM(D3654),"|",E3654,"|",SUBSTITUTE(SUBSTITUTE(F3654,CHAR(10),""),CHAR(13),""),"|")</f>
        <v>Preet|IP500052|06|06|保税港区|保税港区|</v>
      </c>
    </row>
    <row r="3655" spans="1:13">
      <c r="A3655" s="10" t="s">
        <v>34</v>
      </c>
      <c r="B3655" s="28" t="s">
        <v>11626</v>
      </c>
      <c r="C3655" s="28" t="s">
        <v>1297</v>
      </c>
      <c r="D3655" s="28" t="s">
        <v>10986</v>
      </c>
      <c r="E3655" s="28" t="s">
        <v>11634</v>
      </c>
      <c r="F3655" s="28" t="s">
        <v>11634</v>
      </c>
      <c r="G3655" s="28"/>
      <c r="H3655" s="28"/>
      <c r="I3655" s="28"/>
      <c r="J3655" s="28"/>
      <c r="K3655" s="28"/>
      <c r="L3655" s="28"/>
      <c r="M3655" s="24" t="str">
        <f>CONCATENATE("Preet|",VLOOKUP(C3655,数据标准!E:AF,28,FALSE),"|",TRIM(D3655),"|",TRIM(D3655),"|",E3655,"|",SUBSTITUTE(SUBSTITUTE(F3655,CHAR(10),""),CHAR(13),""),"|")</f>
        <v>Preet|IP500052|07|07|综合保税区|综合保税区|</v>
      </c>
    </row>
    <row r="3656" spans="1:13">
      <c r="A3656" s="10" t="s">
        <v>34</v>
      </c>
      <c r="B3656" s="28" t="s">
        <v>11626</v>
      </c>
      <c r="C3656" s="28" t="s">
        <v>1297</v>
      </c>
      <c r="D3656" s="28" t="s">
        <v>11202</v>
      </c>
      <c r="E3656" s="28" t="s">
        <v>11635</v>
      </c>
      <c r="F3656" s="28" t="s">
        <v>11635</v>
      </c>
      <c r="G3656" s="28"/>
      <c r="H3656" s="28"/>
      <c r="I3656" s="28"/>
      <c r="J3656" s="28"/>
      <c r="K3656" s="28"/>
      <c r="L3656" s="28"/>
      <c r="M3656" s="24" t="str">
        <f>CONCATENATE("Preet|",VLOOKUP(C3656,数据标准!E:AF,28,FALSE),"|",TRIM(D3656),"|",TRIM(D3656),"|",E3656,"|",SUBSTITUTE(SUBSTITUTE(F3656,CHAR(10),""),CHAR(13),""),"|")</f>
        <v>Preet|IP500052|08|08|跨境工业园区|跨境工业园区|</v>
      </c>
    </row>
    <row r="3657" spans="1:13">
      <c r="A3657" s="10" t="s">
        <v>34</v>
      </c>
      <c r="B3657" s="28" t="s">
        <v>11626</v>
      </c>
      <c r="C3657" s="28" t="s">
        <v>1297</v>
      </c>
      <c r="D3657" s="28" t="s">
        <v>11204</v>
      </c>
      <c r="E3657" s="28" t="s">
        <v>11636</v>
      </c>
      <c r="F3657" s="28" t="s">
        <v>11636</v>
      </c>
      <c r="G3657" s="28"/>
      <c r="H3657" s="28"/>
      <c r="I3657" s="28"/>
      <c r="J3657" s="28"/>
      <c r="K3657" s="28"/>
      <c r="L3657" s="28"/>
      <c r="M3657" s="24" t="str">
        <f>CONCATENATE("Preet|",VLOOKUP(C3657,数据标准!E:AF,28,FALSE),"|",TRIM(D3657),"|",TRIM(D3657),"|",E3657,"|",SUBSTITUTE(SUBSTITUTE(F3657,CHAR(10),""),CHAR(13),""),"|")</f>
        <v>Preet|IP500052|09|09|保税物流中心A型|保税物流中心A型|</v>
      </c>
    </row>
    <row r="3658" spans="1:13">
      <c r="A3658" s="10" t="s">
        <v>34</v>
      </c>
      <c r="B3658" s="28" t="s">
        <v>11626</v>
      </c>
      <c r="C3658" s="28" t="s">
        <v>1297</v>
      </c>
      <c r="D3658" s="28" t="s">
        <v>11205</v>
      </c>
      <c r="E3658" s="28" t="s">
        <v>11637</v>
      </c>
      <c r="F3658" s="28" t="s">
        <v>11637</v>
      </c>
      <c r="G3658" s="28"/>
      <c r="H3658" s="28"/>
      <c r="I3658" s="28"/>
      <c r="J3658" s="28"/>
      <c r="K3658" s="28"/>
      <c r="L3658" s="28"/>
      <c r="M3658" s="24" t="str">
        <f>CONCATENATE("Preet|",VLOOKUP(C3658,数据标准!E:AF,28,FALSE),"|",TRIM(D3658),"|",TRIM(D3658),"|",E3658,"|",SUBSTITUTE(SUBSTITUTE(F3658,CHAR(10),""),CHAR(13),""),"|")</f>
        <v>Preet|IP500052|10|10|出口监管仓库|出口监管仓库|</v>
      </c>
    </row>
    <row r="3659" spans="1:13">
      <c r="A3659" s="10" t="s">
        <v>34</v>
      </c>
      <c r="B3659" s="28" t="s">
        <v>11626</v>
      </c>
      <c r="C3659" s="28" t="s">
        <v>1297</v>
      </c>
      <c r="D3659" s="28" t="s">
        <v>11218</v>
      </c>
      <c r="E3659" s="28" t="s">
        <v>11638</v>
      </c>
      <c r="F3659" s="28" t="s">
        <v>11638</v>
      </c>
      <c r="G3659" s="28"/>
      <c r="H3659" s="28"/>
      <c r="I3659" s="28"/>
      <c r="J3659" s="28"/>
      <c r="K3659" s="28"/>
      <c r="L3659" s="28"/>
      <c r="M3659" s="24" t="str">
        <f>CONCATENATE("Preet|",VLOOKUP(C3659,数据标准!E:AF,28,FALSE),"|",TRIM(D3659),"|",TRIM(D3659),"|",E3659,"|",SUBSTITUTE(SUBSTITUTE(F3659,CHAR(10),""),CHAR(13),""),"|")</f>
        <v>Preet|IP500052|11|11|进口保税仓库|进口保税仓库|</v>
      </c>
    </row>
    <row r="3660" spans="1:13">
      <c r="A3660" s="10" t="s">
        <v>34</v>
      </c>
      <c r="B3660" s="28" t="s">
        <v>11626</v>
      </c>
      <c r="C3660" s="28" t="s">
        <v>1297</v>
      </c>
      <c r="D3660" s="28" t="s">
        <v>11220</v>
      </c>
      <c r="E3660" s="28" t="s">
        <v>11639</v>
      </c>
      <c r="F3660" s="28" t="s">
        <v>11640</v>
      </c>
      <c r="G3660" s="28"/>
      <c r="H3660" s="28"/>
      <c r="I3660" s="28"/>
      <c r="J3660" s="28"/>
      <c r="K3660" s="28"/>
      <c r="L3660" s="28"/>
      <c r="M3660" s="24" t="str">
        <f>CONCATENATE("Preet|",VLOOKUP(C3660,数据标准!E:AF,28,FALSE),"|",TRIM(D3660),"|",TRIM(D3660),"|",E3660,"|",SUBSTITUTE(SUBSTITUTE(F3660,CHAR(10),""),CHAR(13),""),"|")</f>
        <v>Preet|IP500052|12|12|自由贸易区|又称对外贸易区（Foreign Trade Zone）或免税贸易区（Tax-Free Trade Zone）是在关境以外划出的，对进出口商品全部或大部分免征关税，并且允许港内或区内进行商品的自由储存、展览、加工和制造等业务活动，以促进地区经济和对外贸易的发展的一个区域。|</v>
      </c>
    </row>
    <row r="3661" spans="1:13">
      <c r="A3661" s="10" t="s">
        <v>34</v>
      </c>
      <c r="B3661" s="28" t="s">
        <v>11626</v>
      </c>
      <c r="C3661" s="28" t="s">
        <v>1297</v>
      </c>
      <c r="D3661" s="28" t="s">
        <v>10987</v>
      </c>
      <c r="E3661" s="28" t="s">
        <v>10099</v>
      </c>
      <c r="F3661" s="28" t="s">
        <v>10099</v>
      </c>
      <c r="G3661" s="28"/>
      <c r="H3661" s="28"/>
      <c r="I3661" s="28"/>
      <c r="J3661" s="28"/>
      <c r="K3661" s="28"/>
      <c r="L3661" s="28"/>
      <c r="M3661" s="24" t="str">
        <f>CONCATENATE("Preet|",VLOOKUP(C3661,数据标准!E:AF,28,FALSE),"|",TRIM(D3661),"|",TRIM(D3661),"|",E3661,"|",SUBSTITUTE(SUBSTITUTE(F3661,CHAR(10),""),CHAR(13),""),"|")</f>
        <v>Preet|IP500052|99|99|其他|其他|</v>
      </c>
    </row>
    <row r="3662" spans="1:13">
      <c r="A3662" s="10" t="s">
        <v>34</v>
      </c>
      <c r="B3662" s="28" t="s">
        <v>11641</v>
      </c>
      <c r="C3662" s="28" t="s">
        <v>1376</v>
      </c>
      <c r="D3662" s="28" t="s">
        <v>11329</v>
      </c>
      <c r="E3662" s="28" t="s">
        <v>9983</v>
      </c>
      <c r="F3662" s="28" t="s">
        <v>9983</v>
      </c>
      <c r="G3662" s="28"/>
      <c r="H3662" s="28"/>
      <c r="I3662" s="28"/>
      <c r="J3662" s="28"/>
      <c r="K3662" s="28"/>
      <c r="L3662" s="28"/>
      <c r="M3662" s="24" t="str">
        <f>CONCATENATE("Preet|",VLOOKUP(C3662,数据标准!E:AF,28,FALSE),"|",TRIM(D3662),"|",TRIM(D3662),"|",E3662,"|",SUBSTITUTE(SUBSTITUTE(F3662,CHAR(10),""),CHAR(13),""),"|")</f>
        <v>Preet|IP500065|00|00|未知|未知|</v>
      </c>
    </row>
    <row r="3663" spans="1:13">
      <c r="A3663" s="10" t="s">
        <v>34</v>
      </c>
      <c r="B3663" s="28" t="s">
        <v>11641</v>
      </c>
      <c r="C3663" s="28" t="s">
        <v>1376</v>
      </c>
      <c r="D3663" s="28" t="s">
        <v>10974</v>
      </c>
      <c r="E3663" s="28" t="s">
        <v>11642</v>
      </c>
      <c r="F3663" s="28" t="s">
        <v>11642</v>
      </c>
      <c r="G3663" s="28"/>
      <c r="H3663" s="28"/>
      <c r="I3663" s="28"/>
      <c r="J3663" s="28"/>
      <c r="K3663" s="28"/>
      <c r="L3663" s="28"/>
      <c r="M3663" s="24" t="str">
        <f>CONCATENATE("Preet|",VLOOKUP(C3663,数据标准!E:AF,28,FALSE),"|",TRIM(D3663),"|",TRIM(D3663),"|",E3663,"|",SUBSTITUTE(SUBSTITUTE(F3663,CHAR(10),""),CHAR(13),""),"|")</f>
        <v>Preet|IP500065|01|01|小企业|小企业|</v>
      </c>
    </row>
    <row r="3664" spans="1:13">
      <c r="A3664" s="10" t="s">
        <v>34</v>
      </c>
      <c r="B3664" s="28" t="s">
        <v>11641</v>
      </c>
      <c r="C3664" s="28" t="s">
        <v>1376</v>
      </c>
      <c r="D3664" s="28" t="s">
        <v>10976</v>
      </c>
      <c r="E3664" s="28" t="s">
        <v>11643</v>
      </c>
      <c r="F3664" s="28" t="s">
        <v>11643</v>
      </c>
      <c r="G3664" s="28"/>
      <c r="H3664" s="28"/>
      <c r="I3664" s="28"/>
      <c r="J3664" s="28"/>
      <c r="K3664" s="28"/>
      <c r="L3664" s="28"/>
      <c r="M3664" s="24" t="str">
        <f>CONCATENATE("Preet|",VLOOKUP(C3664,数据标准!E:AF,28,FALSE),"|",TRIM(D3664),"|",TRIM(D3664),"|",E3664,"|",SUBSTITUTE(SUBSTITUTE(F3664,CHAR(10),""),CHAR(13),""),"|")</f>
        <v>Preet|IP500065|02|02|成长型小企业|成长型小企业|</v>
      </c>
    </row>
    <row r="3665" spans="1:13">
      <c r="A3665" s="10" t="s">
        <v>34</v>
      </c>
      <c r="B3665" s="28" t="s">
        <v>11641</v>
      </c>
      <c r="C3665" s="28" t="s">
        <v>1376</v>
      </c>
      <c r="D3665" s="28" t="s">
        <v>10978</v>
      </c>
      <c r="E3665" s="28" t="s">
        <v>11644</v>
      </c>
      <c r="F3665" s="28" t="s">
        <v>11644</v>
      </c>
      <c r="G3665" s="28"/>
      <c r="H3665" s="28"/>
      <c r="I3665" s="28"/>
      <c r="J3665" s="28"/>
      <c r="K3665" s="28"/>
      <c r="L3665" s="28"/>
      <c r="M3665" s="24" t="str">
        <f>CONCATENATE("Preet|",VLOOKUP(C3665,数据标准!E:AF,28,FALSE),"|",TRIM(D3665),"|",TRIM(D3665),"|",E3665,"|",SUBSTITUTE(SUBSTITUTE(F3665,CHAR(10),""),CHAR(13),""),"|")</f>
        <v>Preet|IP500065|03|03|非小企业|非小企业|</v>
      </c>
    </row>
    <row r="3666" spans="1:13">
      <c r="A3666" s="10" t="s">
        <v>34</v>
      </c>
      <c r="B3666" s="28" t="s">
        <v>11645</v>
      </c>
      <c r="C3666" s="28" t="s">
        <v>1392</v>
      </c>
      <c r="D3666" s="28" t="s">
        <v>11205</v>
      </c>
      <c r="E3666" s="28" t="s">
        <v>11646</v>
      </c>
      <c r="F3666" s="28" t="s">
        <v>11646</v>
      </c>
      <c r="G3666" s="28"/>
      <c r="H3666" s="28"/>
      <c r="I3666" s="28"/>
      <c r="J3666" s="28"/>
      <c r="K3666" s="28"/>
      <c r="L3666" s="28"/>
      <c r="M3666" s="24" t="str">
        <f>CONCATENATE("Preet|",VLOOKUP(C3666,数据标准!E:AF,28,FALSE),"|",TRIM(D3666),"|",TRIM(D3666),"|",E3666,"|",SUBSTITUTE(SUBSTITUTE(F3666,CHAR(10),""),CHAR(13),""),"|")</f>
        <v>Preet|IP500068|10|10|居民企业|居民企业|</v>
      </c>
    </row>
    <row r="3667" spans="1:13">
      <c r="A3667" s="10" t="s">
        <v>34</v>
      </c>
      <c r="B3667" s="28" t="s">
        <v>11645</v>
      </c>
      <c r="C3667" s="28" t="s">
        <v>1392</v>
      </c>
      <c r="D3667" s="28" t="s">
        <v>11236</v>
      </c>
      <c r="E3667" s="28" t="s">
        <v>11647</v>
      </c>
      <c r="F3667" s="28" t="s">
        <v>11647</v>
      </c>
      <c r="G3667" s="28"/>
      <c r="H3667" s="28"/>
      <c r="I3667" s="28"/>
      <c r="J3667" s="28"/>
      <c r="K3667" s="28"/>
      <c r="L3667" s="28"/>
      <c r="M3667" s="24" t="str">
        <f>CONCATENATE("Preet|",VLOOKUP(C3667,数据标准!E:AF,28,FALSE),"|",TRIM(D3667),"|",TRIM(D3667),"|",E3667,"|",SUBSTITUTE(SUBSTITUTE(F3667,CHAR(10),""),CHAR(13),""),"|")</f>
        <v>Preet|IP500068|20|20|非居民企业|非居民企业|</v>
      </c>
    </row>
    <row r="3668" spans="1:13">
      <c r="A3668" s="10" t="s">
        <v>34</v>
      </c>
      <c r="B3668" s="28" t="s">
        <v>11648</v>
      </c>
      <c r="C3668" s="28" t="s">
        <v>1023</v>
      </c>
      <c r="D3668" s="28" t="s">
        <v>11065</v>
      </c>
      <c r="E3668" s="28" t="s">
        <v>9983</v>
      </c>
      <c r="F3668" s="28" t="s">
        <v>9983</v>
      </c>
      <c r="G3668" s="28"/>
      <c r="H3668" s="28"/>
      <c r="I3668" s="28"/>
      <c r="J3668" s="28"/>
      <c r="K3668" s="28"/>
      <c r="L3668" s="28"/>
      <c r="M3668" s="24" t="str">
        <f>CONCATENATE("Preet|",VLOOKUP(C3668,数据标准!E:AF,28,FALSE),"|",TRIM(D3668),"|",TRIM(D3668),"|",E3668,"|",SUBSTITUTE(SUBSTITUTE(F3668,CHAR(10),""),CHAR(13),""),"|")</f>
        <v>Preet|IP500001|000|000|未知|未知|</v>
      </c>
    </row>
    <row r="3669" spans="1:13">
      <c r="A3669" s="10" t="s">
        <v>34</v>
      </c>
      <c r="B3669" s="28" t="s">
        <v>11648</v>
      </c>
      <c r="C3669" s="28" t="s">
        <v>1023</v>
      </c>
      <c r="D3669" s="28" t="s">
        <v>10958</v>
      </c>
      <c r="E3669" s="28" t="s">
        <v>11649</v>
      </c>
      <c r="F3669" s="28" t="s">
        <v>11649</v>
      </c>
      <c r="G3669" s="28"/>
      <c r="H3669" s="28"/>
      <c r="I3669" s="28"/>
      <c r="J3669" s="28"/>
      <c r="K3669" s="28"/>
      <c r="L3669" s="28"/>
      <c r="M3669" s="24" t="str">
        <f>CONCATENATE("Preet|",VLOOKUP(C3669,数据标准!E:AF,28,FALSE),"|",TRIM(D3669),"|",TRIM(D3669),"|",E3669,"|",SUBSTITUTE(SUBSTITUTE(F3669,CHAR(10),""),CHAR(13),""),"|")</f>
        <v>Preet|IP500001|100|100|通用财务报表|通用财务报表|</v>
      </c>
    </row>
    <row r="3670" spans="1:13">
      <c r="A3670" s="10" t="s">
        <v>34</v>
      </c>
      <c r="B3670" s="28" t="s">
        <v>11648</v>
      </c>
      <c r="C3670" s="28" t="s">
        <v>1023</v>
      </c>
      <c r="D3670" s="28" t="s">
        <v>10961</v>
      </c>
      <c r="E3670" s="28" t="s">
        <v>11650</v>
      </c>
      <c r="F3670" s="28" t="s">
        <v>11650</v>
      </c>
      <c r="G3670" s="28"/>
      <c r="H3670" s="28"/>
      <c r="I3670" s="28"/>
      <c r="J3670" s="28"/>
      <c r="K3670" s="28"/>
      <c r="L3670" s="28"/>
      <c r="M3670" s="24" t="str">
        <f>CONCATENATE("Preet|",VLOOKUP(C3670,数据标准!E:AF,28,FALSE),"|",TRIM(D3670),"|",TRIM(D3670),"|",E3670,"|",SUBSTITUTE(SUBSTITUTE(F3670,CHAR(10),""),CHAR(13),""),"|")</f>
        <v>Preet|IP500001|101|101|资产负债表（通用）|资产负债表（通用）|</v>
      </c>
    </row>
    <row r="3671" spans="1:13">
      <c r="A3671" s="10" t="s">
        <v>34</v>
      </c>
      <c r="B3671" s="28" t="s">
        <v>11648</v>
      </c>
      <c r="C3671" s="28" t="s">
        <v>1023</v>
      </c>
      <c r="D3671" s="28" t="s">
        <v>10964</v>
      </c>
      <c r="E3671" s="28" t="s">
        <v>11651</v>
      </c>
      <c r="F3671" s="28" t="s">
        <v>11651</v>
      </c>
      <c r="G3671" s="28"/>
      <c r="H3671" s="28"/>
      <c r="I3671" s="28"/>
      <c r="J3671" s="28"/>
      <c r="K3671" s="28"/>
      <c r="L3671" s="28"/>
      <c r="M3671" s="24" t="str">
        <f>CONCATENATE("Preet|",VLOOKUP(C3671,数据标准!E:AF,28,FALSE),"|",TRIM(D3671),"|",TRIM(D3671),"|",E3671,"|",SUBSTITUTE(SUBSTITUTE(F3671,CHAR(10),""),CHAR(13),""),"|")</f>
        <v>Preet|IP500001|102|102|损益表（通用）|损益表（通用）|</v>
      </c>
    </row>
    <row r="3672" spans="1:13">
      <c r="A3672" s="10" t="s">
        <v>34</v>
      </c>
      <c r="B3672" s="28" t="s">
        <v>11648</v>
      </c>
      <c r="C3672" s="28" t="s">
        <v>1023</v>
      </c>
      <c r="D3672" s="28" t="s">
        <v>10967</v>
      </c>
      <c r="E3672" s="28" t="s">
        <v>11652</v>
      </c>
      <c r="F3672" s="28" t="s">
        <v>11652</v>
      </c>
      <c r="G3672" s="28"/>
      <c r="H3672" s="28"/>
      <c r="I3672" s="28"/>
      <c r="J3672" s="28"/>
      <c r="K3672" s="28"/>
      <c r="L3672" s="28"/>
      <c r="M3672" s="24" t="str">
        <f>CONCATENATE("Preet|",VLOOKUP(C3672,数据标准!E:AF,28,FALSE),"|",TRIM(D3672),"|",TRIM(D3672),"|",E3672,"|",SUBSTITUTE(SUBSTITUTE(F3672,CHAR(10),""),CHAR(13),""),"|")</f>
        <v>Preet|IP500001|103|103|现金流量表（通用）|现金流量表（通用）|</v>
      </c>
    </row>
    <row r="3673" spans="1:13">
      <c r="A3673" s="10" t="s">
        <v>34</v>
      </c>
      <c r="B3673" s="28" t="s">
        <v>11648</v>
      </c>
      <c r="C3673" s="28" t="s">
        <v>1023</v>
      </c>
      <c r="D3673" s="28" t="s">
        <v>11270</v>
      </c>
      <c r="E3673" s="28" t="s">
        <v>11653</v>
      </c>
      <c r="F3673" s="28" t="s">
        <v>11653</v>
      </c>
      <c r="G3673" s="28"/>
      <c r="H3673" s="28"/>
      <c r="I3673" s="28"/>
      <c r="J3673" s="28"/>
      <c r="K3673" s="28"/>
      <c r="L3673" s="28"/>
      <c r="M3673" s="24" t="str">
        <f>CONCATENATE("Preet|",VLOOKUP(C3673,数据标准!E:AF,28,FALSE),"|",TRIM(D3673),"|",TRIM(D3673),"|",E3673,"|",SUBSTITUTE(SUBSTITUTE(F3673,CHAR(10),""),CHAR(13),""),"|")</f>
        <v>Preet|IP500001|104|104|利润分配表（通用）|利润分配表（通用）|</v>
      </c>
    </row>
    <row r="3674" spans="1:13">
      <c r="A3674" s="10" t="s">
        <v>34</v>
      </c>
      <c r="B3674" s="28" t="s">
        <v>11648</v>
      </c>
      <c r="C3674" s="28" t="s">
        <v>1023</v>
      </c>
      <c r="D3674" s="28" t="s">
        <v>11272</v>
      </c>
      <c r="E3674" s="28" t="s">
        <v>11654</v>
      </c>
      <c r="F3674" s="28" t="s">
        <v>11654</v>
      </c>
      <c r="G3674" s="28"/>
      <c r="H3674" s="28"/>
      <c r="I3674" s="28"/>
      <c r="J3674" s="28"/>
      <c r="K3674" s="28"/>
      <c r="L3674" s="28"/>
      <c r="M3674" s="24" t="str">
        <f>CONCATENATE("Preet|",VLOOKUP(C3674,数据标准!E:AF,28,FALSE),"|",TRIM(D3674),"|",TRIM(D3674),"|",E3674,"|",SUBSTITUTE(SUBSTITUTE(F3674,CHAR(10),""),CHAR(13),""),"|")</f>
        <v>Preet|IP500001|105|105|年报附注或有负债信息（通用）|年报附注或有负债信息（通用）|</v>
      </c>
    </row>
    <row r="3675" spans="1:13">
      <c r="A3675" s="10" t="s">
        <v>34</v>
      </c>
      <c r="B3675" s="28" t="s">
        <v>11648</v>
      </c>
      <c r="C3675" s="28" t="s">
        <v>1023</v>
      </c>
      <c r="D3675" s="28" t="s">
        <v>11274</v>
      </c>
      <c r="E3675" s="28" t="s">
        <v>11655</v>
      </c>
      <c r="F3675" s="28" t="s">
        <v>11655</v>
      </c>
      <c r="G3675" s="28"/>
      <c r="H3675" s="28"/>
      <c r="I3675" s="28"/>
      <c r="J3675" s="28"/>
      <c r="K3675" s="28"/>
      <c r="L3675" s="28"/>
      <c r="M3675" s="24" t="str">
        <f>CONCATENATE("Preet|",VLOOKUP(C3675,数据标准!E:AF,28,FALSE),"|",TRIM(D3675),"|",TRIM(D3675),"|",E3675,"|",SUBSTITUTE(SUBSTITUTE(F3675,CHAR(10),""),CHAR(13),""),"|")</f>
        <v>Preet|IP500001|106|106|年报附注资产权益担保信息（通用）|年报附注资产权益担保信息（通用）|</v>
      </c>
    </row>
    <row r="3676" spans="1:13">
      <c r="A3676" s="10" t="s">
        <v>34</v>
      </c>
      <c r="B3676" s="28" t="s">
        <v>11648</v>
      </c>
      <c r="C3676" s="28" t="s">
        <v>1023</v>
      </c>
      <c r="D3676" s="28" t="s">
        <v>11276</v>
      </c>
      <c r="E3676" s="28" t="s">
        <v>11656</v>
      </c>
      <c r="F3676" s="28" t="s">
        <v>11656</v>
      </c>
      <c r="G3676" s="28"/>
      <c r="H3676" s="28"/>
      <c r="I3676" s="28"/>
      <c r="J3676" s="28"/>
      <c r="K3676" s="28"/>
      <c r="L3676" s="28"/>
      <c r="M3676" s="24" t="str">
        <f>CONCATENATE("Preet|",VLOOKUP(C3676,数据标准!E:AF,28,FALSE),"|",TRIM(D3676),"|",TRIM(D3676),"|",E3676,"|",SUBSTITUTE(SUBSTITUTE(F3676,CHAR(10),""),CHAR(13),""),"|")</f>
        <v>Preet|IP500001|107|107|财务指标表（通用）|财务指标表（通用）|</v>
      </c>
    </row>
    <row r="3677" spans="1:13">
      <c r="A3677" s="10" t="s">
        <v>34</v>
      </c>
      <c r="B3677" s="28" t="s">
        <v>11648</v>
      </c>
      <c r="C3677" s="28" t="s">
        <v>1023</v>
      </c>
      <c r="D3677" s="28" t="s">
        <v>11278</v>
      </c>
      <c r="E3677" s="28" t="s">
        <v>11657</v>
      </c>
      <c r="F3677" s="28" t="s">
        <v>11657</v>
      </c>
      <c r="G3677" s="28"/>
      <c r="H3677" s="28"/>
      <c r="I3677" s="28"/>
      <c r="J3677" s="28"/>
      <c r="K3677" s="28"/>
      <c r="L3677" s="28"/>
      <c r="M3677" s="24" t="str">
        <f>CONCATENATE("Preet|",VLOOKUP(C3677,数据标准!E:AF,28,FALSE),"|",TRIM(D3677),"|",TRIM(D3677),"|",E3677,"|",SUBSTITUTE(SUBSTITUTE(F3677,CHAR(10),""),CHAR(13),""),"|")</f>
        <v>Preet|IP500001|108|108|收入支出表（通用）|收入支出表（通用）|</v>
      </c>
    </row>
    <row r="3678" spans="1:13">
      <c r="A3678" s="10" t="s">
        <v>34</v>
      </c>
      <c r="B3678" s="28" t="s">
        <v>11648</v>
      </c>
      <c r="C3678" s="28" t="s">
        <v>1023</v>
      </c>
      <c r="D3678" s="28" t="s">
        <v>10970</v>
      </c>
      <c r="E3678" s="28" t="s">
        <v>11658</v>
      </c>
      <c r="F3678" s="28" t="s">
        <v>11658</v>
      </c>
      <c r="G3678" s="28"/>
      <c r="H3678" s="28"/>
      <c r="I3678" s="28"/>
      <c r="J3678" s="28"/>
      <c r="K3678" s="28"/>
      <c r="L3678" s="28"/>
      <c r="M3678" s="24" t="str">
        <f>CONCATENATE("Preet|",VLOOKUP(C3678,数据标准!E:AF,28,FALSE),"|",TRIM(D3678),"|",TRIM(D3678),"|",E3678,"|",SUBSTITUTE(SUBSTITUTE(F3678,CHAR(10),""),CHAR(13),""),"|")</f>
        <v>Preet|IP500001|200|200|事业类单位财务报表|事业类单位财务报表|</v>
      </c>
    </row>
    <row r="3679" spans="1:13">
      <c r="A3679" s="10" t="s">
        <v>34</v>
      </c>
      <c r="B3679" s="28" t="s">
        <v>11648</v>
      </c>
      <c r="C3679" s="28" t="s">
        <v>1023</v>
      </c>
      <c r="D3679" s="28" t="s">
        <v>11243</v>
      </c>
      <c r="E3679" s="28" t="s">
        <v>11659</v>
      </c>
      <c r="F3679" s="28" t="s">
        <v>11659</v>
      </c>
      <c r="G3679" s="28"/>
      <c r="H3679" s="28"/>
      <c r="I3679" s="28"/>
      <c r="J3679" s="28"/>
      <c r="K3679" s="28"/>
      <c r="L3679" s="28"/>
      <c r="M3679" s="24" t="str">
        <f>CONCATENATE("Preet|",VLOOKUP(C3679,数据标准!E:AF,28,FALSE),"|",TRIM(D3679),"|",TRIM(D3679),"|",E3679,"|",SUBSTITUTE(SUBSTITUTE(F3679,CHAR(10),""),CHAR(13),""),"|")</f>
        <v>Preet|IP500001|201|201|资产负债表（事业）|资产负债表（事业）|</v>
      </c>
    </row>
    <row r="3680" spans="1:13">
      <c r="A3680" s="10" t="s">
        <v>34</v>
      </c>
      <c r="B3680" s="28" t="s">
        <v>11648</v>
      </c>
      <c r="C3680" s="28" t="s">
        <v>1023</v>
      </c>
      <c r="D3680" s="28" t="s">
        <v>11246</v>
      </c>
      <c r="E3680" s="28" t="s">
        <v>11660</v>
      </c>
      <c r="F3680" s="28" t="s">
        <v>11660</v>
      </c>
      <c r="G3680" s="28"/>
      <c r="H3680" s="28"/>
      <c r="I3680" s="28"/>
      <c r="J3680" s="28"/>
      <c r="K3680" s="28"/>
      <c r="L3680" s="28"/>
      <c r="M3680" s="24" t="str">
        <f>CONCATENATE("Preet|",VLOOKUP(C3680,数据标准!E:AF,28,FALSE),"|",TRIM(D3680),"|",TRIM(D3680),"|",E3680,"|",SUBSTITUTE(SUBSTITUTE(F3680,CHAR(10),""),CHAR(13),""),"|")</f>
        <v>Preet|IP500001|202|202|损益表（事业）|损益表（事业）|</v>
      </c>
    </row>
    <row r="3681" spans="1:13">
      <c r="A3681" s="10" t="s">
        <v>34</v>
      </c>
      <c r="B3681" s="28" t="s">
        <v>11648</v>
      </c>
      <c r="C3681" s="28" t="s">
        <v>1023</v>
      </c>
      <c r="D3681" s="28" t="s">
        <v>11249</v>
      </c>
      <c r="E3681" s="28" t="s">
        <v>11661</v>
      </c>
      <c r="F3681" s="28" t="s">
        <v>11661</v>
      </c>
      <c r="G3681" s="28"/>
      <c r="H3681" s="28"/>
      <c r="I3681" s="28"/>
      <c r="J3681" s="28"/>
      <c r="K3681" s="28"/>
      <c r="L3681" s="28"/>
      <c r="M3681" s="24" t="str">
        <f>CONCATENATE("Preet|",VLOOKUP(C3681,数据标准!E:AF,28,FALSE),"|",TRIM(D3681),"|",TRIM(D3681),"|",E3681,"|",SUBSTITUTE(SUBSTITUTE(F3681,CHAR(10),""),CHAR(13),""),"|")</f>
        <v>Preet|IP500001|203|203|现金流量表（事业）|现金流量表（事业）|</v>
      </c>
    </row>
    <row r="3682" spans="1:13">
      <c r="A3682" s="10" t="s">
        <v>34</v>
      </c>
      <c r="B3682" s="28" t="s">
        <v>11648</v>
      </c>
      <c r="C3682" s="28" t="s">
        <v>1023</v>
      </c>
      <c r="D3682" s="28" t="s">
        <v>11252</v>
      </c>
      <c r="E3682" s="28" t="s">
        <v>11662</v>
      </c>
      <c r="F3682" s="28" t="s">
        <v>11662</v>
      </c>
      <c r="G3682" s="28"/>
      <c r="H3682" s="28"/>
      <c r="I3682" s="28"/>
      <c r="J3682" s="28"/>
      <c r="K3682" s="28"/>
      <c r="L3682" s="28"/>
      <c r="M3682" s="24" t="str">
        <f>CONCATENATE("Preet|",VLOOKUP(C3682,数据标准!E:AF,28,FALSE),"|",TRIM(D3682),"|",TRIM(D3682),"|",E3682,"|",SUBSTITUTE(SUBSTITUTE(F3682,CHAR(10),""),CHAR(13),""),"|")</f>
        <v>Preet|IP500001|204|204|利润分配表（事业）|利润分配表（事业）|</v>
      </c>
    </row>
    <row r="3683" spans="1:13">
      <c r="A3683" s="10" t="s">
        <v>34</v>
      </c>
      <c r="B3683" s="28" t="s">
        <v>11648</v>
      </c>
      <c r="C3683" s="28" t="s">
        <v>1023</v>
      </c>
      <c r="D3683" s="28" t="s">
        <v>11255</v>
      </c>
      <c r="E3683" s="28" t="s">
        <v>11663</v>
      </c>
      <c r="F3683" s="28" t="s">
        <v>11663</v>
      </c>
      <c r="G3683" s="28"/>
      <c r="H3683" s="28"/>
      <c r="I3683" s="28"/>
      <c r="J3683" s="28"/>
      <c r="K3683" s="28"/>
      <c r="L3683" s="28"/>
      <c r="M3683" s="24" t="str">
        <f>CONCATENATE("Preet|",VLOOKUP(C3683,数据标准!E:AF,28,FALSE),"|",TRIM(D3683),"|",TRIM(D3683),"|",E3683,"|",SUBSTITUTE(SUBSTITUTE(F3683,CHAR(10),""),CHAR(13),""),"|")</f>
        <v>Preet|IP500001|205|205|年报附注或有负债信息（事业）|年报附注或有负债信息（事业）|</v>
      </c>
    </row>
    <row r="3684" spans="1:13">
      <c r="A3684" s="10" t="s">
        <v>34</v>
      </c>
      <c r="B3684" s="28" t="s">
        <v>11648</v>
      </c>
      <c r="C3684" s="28" t="s">
        <v>1023</v>
      </c>
      <c r="D3684" s="28" t="s">
        <v>11302</v>
      </c>
      <c r="E3684" s="28" t="s">
        <v>11664</v>
      </c>
      <c r="F3684" s="28" t="s">
        <v>11664</v>
      </c>
      <c r="G3684" s="28"/>
      <c r="H3684" s="28"/>
      <c r="I3684" s="28"/>
      <c r="J3684" s="28"/>
      <c r="K3684" s="28"/>
      <c r="L3684" s="28"/>
      <c r="M3684" s="24" t="str">
        <f>CONCATENATE("Preet|",VLOOKUP(C3684,数据标准!E:AF,28,FALSE),"|",TRIM(D3684),"|",TRIM(D3684),"|",E3684,"|",SUBSTITUTE(SUBSTITUTE(F3684,CHAR(10),""),CHAR(13),""),"|")</f>
        <v>Preet|IP500001|206|206|年报附注资产权益担保信息（事业）|年报附注资产权益担保信息（事业）|</v>
      </c>
    </row>
    <row r="3685" spans="1:13">
      <c r="A3685" s="10" t="s">
        <v>34</v>
      </c>
      <c r="B3685" s="28" t="s">
        <v>11648</v>
      </c>
      <c r="C3685" s="28" t="s">
        <v>1023</v>
      </c>
      <c r="D3685" s="28" t="s">
        <v>11304</v>
      </c>
      <c r="E3685" s="28" t="s">
        <v>11665</v>
      </c>
      <c r="F3685" s="28" t="s">
        <v>11665</v>
      </c>
      <c r="G3685" s="28"/>
      <c r="H3685" s="28"/>
      <c r="I3685" s="28"/>
      <c r="J3685" s="28"/>
      <c r="K3685" s="28"/>
      <c r="L3685" s="28"/>
      <c r="M3685" s="24" t="str">
        <f>CONCATENATE("Preet|",VLOOKUP(C3685,数据标准!E:AF,28,FALSE),"|",TRIM(D3685),"|",TRIM(D3685),"|",E3685,"|",SUBSTITUTE(SUBSTITUTE(F3685,CHAR(10),""),CHAR(13),""),"|")</f>
        <v>Preet|IP500001|207|207|财务指标表（事业）|财务指标表（事业）|</v>
      </c>
    </row>
    <row r="3686" spans="1:13">
      <c r="A3686" s="10" t="s">
        <v>34</v>
      </c>
      <c r="B3686" s="28" t="s">
        <v>11648</v>
      </c>
      <c r="C3686" s="28" t="s">
        <v>1023</v>
      </c>
      <c r="D3686" s="28" t="s">
        <v>11306</v>
      </c>
      <c r="E3686" s="28" t="s">
        <v>11666</v>
      </c>
      <c r="F3686" s="28" t="s">
        <v>11666</v>
      </c>
      <c r="G3686" s="28"/>
      <c r="H3686" s="28"/>
      <c r="I3686" s="28"/>
      <c r="J3686" s="28"/>
      <c r="K3686" s="28"/>
      <c r="L3686" s="28"/>
      <c r="M3686" s="24" t="str">
        <f>CONCATENATE("Preet|",VLOOKUP(C3686,数据标准!E:AF,28,FALSE),"|",TRIM(D3686),"|",TRIM(D3686),"|",E3686,"|",SUBSTITUTE(SUBSTITUTE(F3686,CHAR(10),""),CHAR(13),""),"|")</f>
        <v>Preet|IP500001|208|208|收入支出表（事业）|收入支出表（事业）|</v>
      </c>
    </row>
    <row r="3687" spans="1:13">
      <c r="A3687" s="10" t="s">
        <v>34</v>
      </c>
      <c r="B3687" s="28" t="s">
        <v>11648</v>
      </c>
      <c r="C3687" s="28" t="s">
        <v>1023</v>
      </c>
      <c r="D3687" s="28" t="s">
        <v>11261</v>
      </c>
      <c r="E3687" s="28" t="s">
        <v>11667</v>
      </c>
      <c r="F3687" s="28" t="s">
        <v>11667</v>
      </c>
      <c r="G3687" s="28"/>
      <c r="H3687" s="28"/>
      <c r="I3687" s="28"/>
      <c r="J3687" s="28"/>
      <c r="K3687" s="28"/>
      <c r="L3687" s="28"/>
      <c r="M3687" s="24" t="str">
        <f>CONCATENATE("Preet|",VLOOKUP(C3687,数据标准!E:AF,28,FALSE),"|",TRIM(D3687),"|",TRIM(D3687),"|",E3687,"|",SUBSTITUTE(SUBSTITUTE(F3687,CHAR(10),""),CHAR(13),""),"|")</f>
        <v>Preet|IP500001|300|300|民间非营利组织|民间非营利组织|</v>
      </c>
    </row>
    <row r="3688" spans="1:13">
      <c r="A3688" s="10" t="s">
        <v>34</v>
      </c>
      <c r="B3688" s="28" t="s">
        <v>11648</v>
      </c>
      <c r="C3688" s="28" t="s">
        <v>1023</v>
      </c>
      <c r="D3688" s="28" t="s">
        <v>11668</v>
      </c>
      <c r="E3688" s="28" t="s">
        <v>11669</v>
      </c>
      <c r="F3688" s="28" t="s">
        <v>11669</v>
      </c>
      <c r="G3688" s="28"/>
      <c r="H3688" s="28"/>
      <c r="I3688" s="28"/>
      <c r="J3688" s="28"/>
      <c r="K3688" s="28"/>
      <c r="L3688" s="28"/>
      <c r="M3688" s="24" t="str">
        <f>CONCATENATE("Preet|",VLOOKUP(C3688,数据标准!E:AF,28,FALSE),"|",TRIM(D3688),"|",TRIM(D3688),"|",E3688,"|",SUBSTITUTE(SUBSTITUTE(F3688,CHAR(10),""),CHAR(13),""),"|")</f>
        <v>Preet|IP500001|301|301|资产负债表（非营利组织）|资产负债表（非营利组织）|</v>
      </c>
    </row>
    <row r="3689" spans="1:13">
      <c r="A3689" s="10" t="s">
        <v>34</v>
      </c>
      <c r="B3689" s="28" t="s">
        <v>11648</v>
      </c>
      <c r="C3689" s="28" t="s">
        <v>1023</v>
      </c>
      <c r="D3689" s="28" t="s">
        <v>11670</v>
      </c>
      <c r="E3689" s="28" t="s">
        <v>11671</v>
      </c>
      <c r="F3689" s="28" t="s">
        <v>11671</v>
      </c>
      <c r="G3689" s="28"/>
      <c r="H3689" s="28"/>
      <c r="I3689" s="28"/>
      <c r="J3689" s="28"/>
      <c r="K3689" s="28"/>
      <c r="L3689" s="28"/>
      <c r="M3689" s="24" t="str">
        <f>CONCATENATE("Preet|",VLOOKUP(C3689,数据标准!E:AF,28,FALSE),"|",TRIM(D3689),"|",TRIM(D3689),"|",E3689,"|",SUBSTITUTE(SUBSTITUTE(F3689,CHAR(10),""),CHAR(13),""),"|")</f>
        <v>Preet|IP500001|302|302|现金流量表（非营利组织）|现金流量表（非营利组织）|</v>
      </c>
    </row>
    <row r="3690" spans="1:13">
      <c r="A3690" s="10" t="s">
        <v>34</v>
      </c>
      <c r="B3690" s="28" t="s">
        <v>11648</v>
      </c>
      <c r="C3690" s="28" t="s">
        <v>1023</v>
      </c>
      <c r="D3690" s="28" t="s">
        <v>11672</v>
      </c>
      <c r="E3690" s="28" t="s">
        <v>11673</v>
      </c>
      <c r="F3690" s="28" t="s">
        <v>11673</v>
      </c>
      <c r="G3690" s="28"/>
      <c r="H3690" s="28"/>
      <c r="I3690" s="28"/>
      <c r="J3690" s="28"/>
      <c r="K3690" s="28"/>
      <c r="L3690" s="28"/>
      <c r="M3690" s="24" t="str">
        <f>CONCATENATE("Preet|",VLOOKUP(C3690,数据标准!E:AF,28,FALSE),"|",TRIM(D3690),"|",TRIM(D3690),"|",E3690,"|",SUBSTITUTE(SUBSTITUTE(F3690,CHAR(10),""),CHAR(13),""),"|")</f>
        <v>Preet|IP500001|303|303|年报附注或有负债信息（非营利组织）|年报附注或有负债信息（非营利组织）|</v>
      </c>
    </row>
    <row r="3691" spans="1:13">
      <c r="A3691" s="10" t="s">
        <v>34</v>
      </c>
      <c r="B3691" s="28" t="s">
        <v>11648</v>
      </c>
      <c r="C3691" s="28" t="s">
        <v>1023</v>
      </c>
      <c r="D3691" s="28" t="s">
        <v>11674</v>
      </c>
      <c r="E3691" s="28" t="s">
        <v>11675</v>
      </c>
      <c r="F3691" s="28" t="s">
        <v>11675</v>
      </c>
      <c r="G3691" s="28"/>
      <c r="H3691" s="28"/>
      <c r="I3691" s="28"/>
      <c r="J3691" s="28"/>
      <c r="K3691" s="28"/>
      <c r="L3691" s="28"/>
      <c r="M3691" s="24" t="str">
        <f>CONCATENATE("Preet|",VLOOKUP(C3691,数据标准!E:AF,28,FALSE),"|",TRIM(D3691),"|",TRIM(D3691),"|",E3691,"|",SUBSTITUTE(SUBSTITUTE(F3691,CHAR(10),""),CHAR(13),""),"|")</f>
        <v>Preet|IP500001|304|304|年报附注资产权益担保信息（非营利组织）|年报附注资产权益担保信息（非营利组织）|</v>
      </c>
    </row>
    <row r="3692" spans="1:13">
      <c r="A3692" s="10" t="s">
        <v>34</v>
      </c>
      <c r="B3692" s="28" t="s">
        <v>11648</v>
      </c>
      <c r="C3692" s="28" t="s">
        <v>1023</v>
      </c>
      <c r="D3692" s="28" t="s">
        <v>11676</v>
      </c>
      <c r="E3692" s="28" t="s">
        <v>11677</v>
      </c>
      <c r="F3692" s="28" t="s">
        <v>11677</v>
      </c>
      <c r="G3692" s="28"/>
      <c r="H3692" s="28"/>
      <c r="I3692" s="28"/>
      <c r="J3692" s="28"/>
      <c r="K3692" s="28"/>
      <c r="L3692" s="28"/>
      <c r="M3692" s="24" t="str">
        <f>CONCATENATE("Preet|",VLOOKUP(C3692,数据标准!E:AF,28,FALSE),"|",TRIM(D3692),"|",TRIM(D3692),"|",E3692,"|",SUBSTITUTE(SUBSTITUTE(F3692,CHAR(10),""),CHAR(13),""),"|")</f>
        <v>Preet|IP500001|305|305|收入支出表（非营利组织）|收入支出表（非营利组织）|</v>
      </c>
    </row>
    <row r="3693" spans="1:13">
      <c r="A3693" s="10" t="s">
        <v>34</v>
      </c>
      <c r="B3693" s="28" t="s">
        <v>11648</v>
      </c>
      <c r="C3693" s="28" t="s">
        <v>1023</v>
      </c>
      <c r="D3693" s="28" t="s">
        <v>11678</v>
      </c>
      <c r="E3693" s="28" t="s">
        <v>11679</v>
      </c>
      <c r="F3693" s="28" t="s">
        <v>11679</v>
      </c>
      <c r="G3693" s="28"/>
      <c r="H3693" s="28"/>
      <c r="I3693" s="28"/>
      <c r="J3693" s="28"/>
      <c r="K3693" s="28"/>
      <c r="L3693" s="28"/>
      <c r="M3693" s="24" t="str">
        <f>CONCATENATE("Preet|",VLOOKUP(C3693,数据标准!E:AF,28,FALSE),"|",TRIM(D3693),"|",TRIM(D3693),"|",E3693,"|",SUBSTITUTE(SUBSTITUTE(F3693,CHAR(10),""),CHAR(13),""),"|")</f>
        <v>Preet|IP500001|306|306|业务活动表 （非营利组织）|业务活动表 （非营利组织）|</v>
      </c>
    </row>
    <row r="3694" spans="1:13">
      <c r="A3694" s="10" t="s">
        <v>34</v>
      </c>
      <c r="B3694" s="28" t="s">
        <v>11648</v>
      </c>
      <c r="C3694" s="28" t="s">
        <v>1023</v>
      </c>
      <c r="D3694" s="28" t="s">
        <v>11286</v>
      </c>
      <c r="E3694" s="28" t="s">
        <v>10099</v>
      </c>
      <c r="F3694" s="28" t="s">
        <v>10099</v>
      </c>
      <c r="G3694" s="28"/>
      <c r="H3694" s="28"/>
      <c r="I3694" s="28"/>
      <c r="J3694" s="28"/>
      <c r="K3694" s="28"/>
      <c r="L3694" s="28"/>
      <c r="M3694" s="24" t="str">
        <f>CONCATENATE("Preet|",VLOOKUP(C3694,数据标准!E:AF,28,FALSE),"|",TRIM(D3694),"|",TRIM(D3694),"|",E3694,"|",SUBSTITUTE(SUBSTITUTE(F3694,CHAR(10),""),CHAR(13),""),"|")</f>
        <v>Preet|IP500001|998|998|其他|其他|</v>
      </c>
    </row>
    <row r="3695" spans="1:13">
      <c r="A3695" s="10" t="s">
        <v>34</v>
      </c>
      <c r="B3695" s="28" t="s">
        <v>11680</v>
      </c>
      <c r="C3695" s="28" t="s">
        <v>1029</v>
      </c>
      <c r="D3695" s="28" t="s">
        <v>10974</v>
      </c>
      <c r="E3695" s="28" t="s">
        <v>11681</v>
      </c>
      <c r="F3695" s="28"/>
      <c r="G3695" s="28"/>
      <c r="H3695" s="28"/>
      <c r="I3695" s="28"/>
      <c r="J3695" s="28"/>
      <c r="K3695" s="28"/>
      <c r="L3695" s="28"/>
      <c r="M3695" s="24" t="str">
        <f>CONCATENATE("Preet|",VLOOKUP(C3695,数据标准!E:AF,28,FALSE),"|",TRIM(D3695),"|",TRIM(D3695),"|",E3695,"|",SUBSTITUTE(SUBSTITUTE(F3695,CHAR(10),""),CHAR(13),""),"|")</f>
        <v>Preet|IP500002|01|01|元||</v>
      </c>
    </row>
    <row r="3696" spans="1:13">
      <c r="A3696" s="10" t="s">
        <v>34</v>
      </c>
      <c r="B3696" s="28" t="s">
        <v>11680</v>
      </c>
      <c r="C3696" s="28" t="s">
        <v>1029</v>
      </c>
      <c r="D3696" s="28" t="s">
        <v>9986</v>
      </c>
      <c r="E3696" s="28" t="s">
        <v>11682</v>
      </c>
      <c r="F3696" s="28"/>
      <c r="G3696" s="28"/>
      <c r="H3696" s="28"/>
      <c r="I3696" s="28"/>
      <c r="J3696" s="28"/>
      <c r="K3696" s="28"/>
      <c r="L3696" s="28"/>
      <c r="M3696" s="24" t="str">
        <f>CONCATENATE("Preet|",VLOOKUP(C3696,数据标准!E:AF,28,FALSE),"|",TRIM(D3696),"|",TRIM(D3696),"|",E3696,"|",SUBSTITUTE(SUBSTITUTE(F3696,CHAR(10),""),CHAR(13),""),"|")</f>
        <v>Preet|IP500002|02|02|百元||</v>
      </c>
    </row>
    <row r="3697" spans="1:13">
      <c r="A3697" s="10" t="s">
        <v>34</v>
      </c>
      <c r="B3697" s="28" t="s">
        <v>11680</v>
      </c>
      <c r="C3697" s="28" t="s">
        <v>1029</v>
      </c>
      <c r="D3697" s="28" t="s">
        <v>9988</v>
      </c>
      <c r="E3697" s="28" t="s">
        <v>11683</v>
      </c>
      <c r="F3697" s="28"/>
      <c r="G3697" s="28"/>
      <c r="H3697" s="28"/>
      <c r="I3697" s="28"/>
      <c r="J3697" s="28"/>
      <c r="K3697" s="28"/>
      <c r="L3697" s="28"/>
      <c r="M3697" s="24" t="str">
        <f>CONCATENATE("Preet|",VLOOKUP(C3697,数据标准!E:AF,28,FALSE),"|",TRIM(D3697),"|",TRIM(D3697),"|",E3697,"|",SUBSTITUTE(SUBSTITUTE(F3697,CHAR(10),""),CHAR(13),""),"|")</f>
        <v>Preet|IP500002|03|03|千元||</v>
      </c>
    </row>
    <row r="3698" spans="1:13">
      <c r="A3698" s="10" t="s">
        <v>34</v>
      </c>
      <c r="B3698" s="28" t="s">
        <v>11680</v>
      </c>
      <c r="C3698" s="28" t="s">
        <v>1029</v>
      </c>
      <c r="D3698" s="28" t="s">
        <v>9990</v>
      </c>
      <c r="E3698" s="28" t="s">
        <v>11684</v>
      </c>
      <c r="F3698" s="28"/>
      <c r="G3698" s="28"/>
      <c r="H3698" s="28"/>
      <c r="I3698" s="28"/>
      <c r="J3698" s="28"/>
      <c r="K3698" s="28"/>
      <c r="L3698" s="28"/>
      <c r="M3698" s="24" t="str">
        <f>CONCATENATE("Preet|",VLOOKUP(C3698,数据标准!E:AF,28,FALSE),"|",TRIM(D3698),"|",TRIM(D3698),"|",E3698,"|",SUBSTITUTE(SUBSTITUTE(F3698,CHAR(10),""),CHAR(13),""),"|")</f>
        <v>Preet|IP500002|04|04|万元||</v>
      </c>
    </row>
    <row r="3699" spans="1:13">
      <c r="A3699" s="10" t="s">
        <v>34</v>
      </c>
      <c r="B3699" s="28" t="s">
        <v>11680</v>
      </c>
      <c r="C3699" s="28" t="s">
        <v>1029</v>
      </c>
      <c r="D3699" s="28" t="s">
        <v>9992</v>
      </c>
      <c r="E3699" s="28" t="s">
        <v>11685</v>
      </c>
      <c r="F3699" s="28"/>
      <c r="G3699" s="28"/>
      <c r="H3699" s="28"/>
      <c r="I3699" s="28"/>
      <c r="J3699" s="28"/>
      <c r="K3699" s="28"/>
      <c r="L3699" s="28"/>
      <c r="M3699" s="24" t="str">
        <f>CONCATENATE("Preet|",VLOOKUP(C3699,数据标准!E:AF,28,FALSE),"|",TRIM(D3699),"|",TRIM(D3699),"|",E3699,"|",SUBSTITUTE(SUBSTITUTE(F3699,CHAR(10),""),CHAR(13),""),"|")</f>
        <v>Preet|IP500002|05|05|十万元||</v>
      </c>
    </row>
    <row r="3700" spans="1:13">
      <c r="A3700" s="10" t="s">
        <v>34</v>
      </c>
      <c r="B3700" s="28" t="s">
        <v>11680</v>
      </c>
      <c r="C3700" s="28" t="s">
        <v>1029</v>
      </c>
      <c r="D3700" s="28" t="s">
        <v>9994</v>
      </c>
      <c r="E3700" s="28" t="s">
        <v>11686</v>
      </c>
      <c r="F3700" s="28"/>
      <c r="G3700" s="28"/>
      <c r="H3700" s="28"/>
      <c r="I3700" s="28"/>
      <c r="J3700" s="28"/>
      <c r="K3700" s="28"/>
      <c r="L3700" s="28"/>
      <c r="M3700" s="24" t="str">
        <f>CONCATENATE("Preet|",VLOOKUP(C3700,数据标准!E:AF,28,FALSE),"|",TRIM(D3700),"|",TRIM(D3700),"|",E3700,"|",SUBSTITUTE(SUBSTITUTE(F3700,CHAR(10),""),CHAR(13),""),"|")</f>
        <v>Preet|IP500002|06|06|百万元||</v>
      </c>
    </row>
    <row r="3701" spans="1:13">
      <c r="A3701" s="10" t="s">
        <v>34</v>
      </c>
      <c r="B3701" s="28" t="s">
        <v>11680</v>
      </c>
      <c r="C3701" s="28" t="s">
        <v>1029</v>
      </c>
      <c r="D3701" s="28" t="s">
        <v>9996</v>
      </c>
      <c r="E3701" s="28" t="s">
        <v>11687</v>
      </c>
      <c r="F3701" s="28"/>
      <c r="G3701" s="28"/>
      <c r="H3701" s="28"/>
      <c r="I3701" s="28"/>
      <c r="J3701" s="28"/>
      <c r="K3701" s="28"/>
      <c r="L3701" s="28"/>
      <c r="M3701" s="24" t="str">
        <f>CONCATENATE("Preet|",VLOOKUP(C3701,数据标准!E:AF,28,FALSE),"|",TRIM(D3701),"|",TRIM(D3701),"|",E3701,"|",SUBSTITUTE(SUBSTITUTE(F3701,CHAR(10),""),CHAR(13),""),"|")</f>
        <v>Preet|IP500002|07|07|千万元||</v>
      </c>
    </row>
    <row r="3702" spans="1:13">
      <c r="A3702" s="10" t="s">
        <v>34</v>
      </c>
      <c r="B3702" s="28" t="s">
        <v>11680</v>
      </c>
      <c r="C3702" s="28" t="s">
        <v>1029</v>
      </c>
      <c r="D3702" s="28" t="s">
        <v>9998</v>
      </c>
      <c r="E3702" s="28" t="s">
        <v>11688</v>
      </c>
      <c r="F3702" s="28"/>
      <c r="G3702" s="28"/>
      <c r="H3702" s="28"/>
      <c r="I3702" s="28"/>
      <c r="J3702" s="28"/>
      <c r="K3702" s="28"/>
      <c r="L3702" s="28"/>
      <c r="M3702" s="24" t="str">
        <f>CONCATENATE("Preet|",VLOOKUP(C3702,数据标准!E:AF,28,FALSE),"|",TRIM(D3702),"|",TRIM(D3702),"|",E3702,"|",SUBSTITUTE(SUBSTITUTE(F3702,CHAR(10),""),CHAR(13),""),"|")</f>
        <v>Preet|IP500002|08|08|亿元||</v>
      </c>
    </row>
    <row r="3703" spans="1:13">
      <c r="A3703" s="10" t="s">
        <v>34</v>
      </c>
      <c r="B3703" s="28" t="s">
        <v>11689</v>
      </c>
      <c r="C3703" s="28" t="s">
        <v>1045</v>
      </c>
      <c r="D3703" s="28" t="s">
        <v>10974</v>
      </c>
      <c r="E3703" s="28" t="s">
        <v>11690</v>
      </c>
      <c r="F3703" s="28" t="s">
        <v>11690</v>
      </c>
      <c r="G3703" s="28"/>
      <c r="H3703" s="28"/>
      <c r="I3703" s="28"/>
      <c r="J3703" s="28"/>
      <c r="K3703" s="28"/>
      <c r="L3703" s="28"/>
      <c r="M3703" s="24" t="str">
        <f>CONCATENATE("Preet|",VLOOKUP(C3703,数据标准!E:AF,28,FALSE),"|",TRIM(D3703),"|",TRIM(D3703),"|",E3703,"|",SUBSTITUTE(SUBSTITUTE(F3703,CHAR(10),""),CHAR(13),""),"|")</f>
        <v>Preet|IP500005|01|01|日报|日报|</v>
      </c>
    </row>
    <row r="3704" spans="1:13">
      <c r="A3704" s="10" t="s">
        <v>34</v>
      </c>
      <c r="B3704" s="28" t="s">
        <v>11689</v>
      </c>
      <c r="C3704" s="28" t="s">
        <v>1045</v>
      </c>
      <c r="D3704" s="28" t="s">
        <v>10976</v>
      </c>
      <c r="E3704" s="28" t="s">
        <v>11691</v>
      </c>
      <c r="F3704" s="28" t="s">
        <v>11691</v>
      </c>
      <c r="G3704" s="28"/>
      <c r="H3704" s="28"/>
      <c r="I3704" s="28"/>
      <c r="J3704" s="28"/>
      <c r="K3704" s="28"/>
      <c r="L3704" s="28"/>
      <c r="M3704" s="24" t="str">
        <f>CONCATENATE("Preet|",VLOOKUP(C3704,数据标准!E:AF,28,FALSE),"|",TRIM(D3704),"|",TRIM(D3704),"|",E3704,"|",SUBSTITUTE(SUBSTITUTE(F3704,CHAR(10),""),CHAR(13),""),"|")</f>
        <v>Preet|IP500005|02|02|周报|周报|</v>
      </c>
    </row>
    <row r="3705" spans="1:13">
      <c r="A3705" s="10" t="s">
        <v>34</v>
      </c>
      <c r="B3705" s="28" t="s">
        <v>11689</v>
      </c>
      <c r="C3705" s="28" t="s">
        <v>1045</v>
      </c>
      <c r="D3705" s="28" t="s">
        <v>10978</v>
      </c>
      <c r="E3705" s="28" t="s">
        <v>11692</v>
      </c>
      <c r="F3705" s="28" t="s">
        <v>11692</v>
      </c>
      <c r="G3705" s="28"/>
      <c r="H3705" s="28"/>
      <c r="I3705" s="28"/>
      <c r="J3705" s="28"/>
      <c r="K3705" s="28"/>
      <c r="L3705" s="28"/>
      <c r="M3705" s="24" t="str">
        <f>CONCATENATE("Preet|",VLOOKUP(C3705,数据标准!E:AF,28,FALSE),"|",TRIM(D3705),"|",TRIM(D3705),"|",E3705,"|",SUBSTITUTE(SUBSTITUTE(F3705,CHAR(10),""),CHAR(13),""),"|")</f>
        <v>Preet|IP500005|03|03|旬报|旬报|</v>
      </c>
    </row>
    <row r="3706" spans="1:13">
      <c r="A3706" s="10" t="s">
        <v>34</v>
      </c>
      <c r="B3706" s="28" t="s">
        <v>11689</v>
      </c>
      <c r="C3706" s="28" t="s">
        <v>1045</v>
      </c>
      <c r="D3706" s="28" t="s">
        <v>10980</v>
      </c>
      <c r="E3706" s="28" t="s">
        <v>11693</v>
      </c>
      <c r="F3706" s="28" t="s">
        <v>11693</v>
      </c>
      <c r="G3706" s="28"/>
      <c r="H3706" s="28"/>
      <c r="I3706" s="28"/>
      <c r="J3706" s="28"/>
      <c r="K3706" s="28"/>
      <c r="L3706" s="28"/>
      <c r="M3706" s="24" t="str">
        <f>CONCATENATE("Preet|",VLOOKUP(C3706,数据标准!E:AF,28,FALSE),"|",TRIM(D3706),"|",TRIM(D3706),"|",E3706,"|",SUBSTITUTE(SUBSTITUTE(F3706,CHAR(10),""),CHAR(13),""),"|")</f>
        <v>Preet|IP500005|04|04|月报|月报|</v>
      </c>
    </row>
    <row r="3707" spans="1:13">
      <c r="A3707" s="10" t="s">
        <v>34</v>
      </c>
      <c r="B3707" s="28" t="s">
        <v>11689</v>
      </c>
      <c r="C3707" s="28" t="s">
        <v>1045</v>
      </c>
      <c r="D3707" s="28" t="s">
        <v>10982</v>
      </c>
      <c r="E3707" s="28" t="s">
        <v>11694</v>
      </c>
      <c r="F3707" s="28" t="s">
        <v>11694</v>
      </c>
      <c r="G3707" s="28"/>
      <c r="H3707" s="28"/>
      <c r="I3707" s="28"/>
      <c r="J3707" s="28"/>
      <c r="K3707" s="28"/>
      <c r="L3707" s="28"/>
      <c r="M3707" s="24" t="str">
        <f>CONCATENATE("Preet|",VLOOKUP(C3707,数据标准!E:AF,28,FALSE),"|",TRIM(D3707),"|",TRIM(D3707),"|",E3707,"|",SUBSTITUTE(SUBSTITUTE(F3707,CHAR(10),""),CHAR(13),""),"|")</f>
        <v>Preet|IP500005|05|05|季报|季报|</v>
      </c>
    </row>
    <row r="3708" spans="1:13">
      <c r="A3708" s="10" t="s">
        <v>34</v>
      </c>
      <c r="B3708" s="28" t="s">
        <v>11689</v>
      </c>
      <c r="C3708" s="28" t="s">
        <v>1045</v>
      </c>
      <c r="D3708" s="28" t="s">
        <v>10984</v>
      </c>
      <c r="E3708" s="28" t="s">
        <v>11695</v>
      </c>
      <c r="F3708" s="28" t="s">
        <v>11695</v>
      </c>
      <c r="G3708" s="28"/>
      <c r="H3708" s="28"/>
      <c r="I3708" s="28"/>
      <c r="J3708" s="28"/>
      <c r="K3708" s="28"/>
      <c r="L3708" s="28"/>
      <c r="M3708" s="24" t="str">
        <f>CONCATENATE("Preet|",VLOOKUP(C3708,数据标准!E:AF,28,FALSE),"|",TRIM(D3708),"|",TRIM(D3708),"|",E3708,"|",SUBSTITUTE(SUBSTITUTE(F3708,CHAR(10),""),CHAR(13),""),"|")</f>
        <v>Preet|IP500005|06|06|半年报|半年报|</v>
      </c>
    </row>
    <row r="3709" spans="1:13">
      <c r="A3709" s="10" t="s">
        <v>34</v>
      </c>
      <c r="B3709" s="28" t="s">
        <v>11689</v>
      </c>
      <c r="C3709" s="28" t="s">
        <v>1045</v>
      </c>
      <c r="D3709" s="28" t="s">
        <v>10986</v>
      </c>
      <c r="E3709" s="28" t="s">
        <v>11696</v>
      </c>
      <c r="F3709" s="28" t="s">
        <v>11696</v>
      </c>
      <c r="G3709" s="28"/>
      <c r="H3709" s="28"/>
      <c r="I3709" s="28"/>
      <c r="J3709" s="28"/>
      <c r="K3709" s="28"/>
      <c r="L3709" s="28"/>
      <c r="M3709" s="24" t="str">
        <f>CONCATENATE("Preet|",VLOOKUP(C3709,数据标准!E:AF,28,FALSE),"|",TRIM(D3709),"|",TRIM(D3709),"|",E3709,"|",SUBSTITUTE(SUBSTITUTE(F3709,CHAR(10),""),CHAR(13),""),"|")</f>
        <v>Preet|IP500005|07|07|年报|年报|</v>
      </c>
    </row>
    <row r="3710" spans="1:13">
      <c r="A3710" s="10" t="s">
        <v>34</v>
      </c>
      <c r="B3710" s="28" t="s">
        <v>11689</v>
      </c>
      <c r="C3710" s="28" t="s">
        <v>1045</v>
      </c>
      <c r="D3710" s="28" t="s">
        <v>11337</v>
      </c>
      <c r="E3710" s="28" t="s">
        <v>10099</v>
      </c>
      <c r="F3710" s="28" t="s">
        <v>10099</v>
      </c>
      <c r="G3710" s="28"/>
      <c r="H3710" s="28"/>
      <c r="I3710" s="28"/>
      <c r="J3710" s="28"/>
      <c r="K3710" s="28"/>
      <c r="L3710" s="28"/>
      <c r="M3710" s="24" t="str">
        <f>CONCATENATE("Preet|",VLOOKUP(C3710,数据标准!E:AF,28,FALSE),"|",TRIM(D3710),"|",TRIM(D3710),"|",E3710,"|",SUBSTITUTE(SUBSTITUTE(F3710,CHAR(10),""),CHAR(13),""),"|")</f>
        <v>Preet|IP500005|98|98|其他|其他|</v>
      </c>
    </row>
    <row r="3711" spans="1:13">
      <c r="A3711" s="10" t="s">
        <v>34</v>
      </c>
      <c r="B3711" s="28" t="s">
        <v>11697</v>
      </c>
      <c r="C3711" s="28" t="s">
        <v>1056</v>
      </c>
      <c r="D3711" s="28" t="s">
        <v>10974</v>
      </c>
      <c r="E3711" s="28" t="s">
        <v>11698</v>
      </c>
      <c r="F3711" s="28" t="s">
        <v>11698</v>
      </c>
      <c r="G3711" s="28"/>
      <c r="H3711" s="28"/>
      <c r="I3711" s="28"/>
      <c r="J3711" s="28"/>
      <c r="K3711" s="28"/>
      <c r="L3711" s="28"/>
      <c r="M3711" s="24" t="str">
        <f>CONCATENATE("Preet|",VLOOKUP(C3711,数据标准!E:AF,28,FALSE),"|",TRIM(D3711),"|",TRIM(D3711),"|",E3711,"|",SUBSTITUTE(SUBSTITUTE(F3711,CHAR(10),""),CHAR(13),""),"|")</f>
        <v>Preet|IP500007|01|01|合并|合并|</v>
      </c>
    </row>
    <row r="3712" spans="1:13">
      <c r="A3712" s="10" t="s">
        <v>34</v>
      </c>
      <c r="B3712" s="28" t="s">
        <v>11697</v>
      </c>
      <c r="C3712" s="28" t="s">
        <v>1056</v>
      </c>
      <c r="D3712" s="28" t="s">
        <v>10976</v>
      </c>
      <c r="E3712" s="28" t="s">
        <v>11699</v>
      </c>
      <c r="F3712" s="28" t="s">
        <v>11699</v>
      </c>
      <c r="G3712" s="28"/>
      <c r="H3712" s="28"/>
      <c r="I3712" s="28"/>
      <c r="J3712" s="28"/>
      <c r="K3712" s="28"/>
      <c r="L3712" s="28"/>
      <c r="M3712" s="24" t="str">
        <f>CONCATENATE("Preet|",VLOOKUP(C3712,数据标准!E:AF,28,FALSE),"|",TRIM(D3712),"|",TRIM(D3712),"|",E3712,"|",SUBSTITUTE(SUBSTITUTE(F3712,CHAR(10),""),CHAR(13),""),"|")</f>
        <v>Preet|IP500007|02|02|本部|本部|</v>
      </c>
    </row>
    <row r="3713" spans="1:13">
      <c r="A3713" s="10" t="s">
        <v>34</v>
      </c>
      <c r="B3713" s="28" t="s">
        <v>11697</v>
      </c>
      <c r="C3713" s="28" t="s">
        <v>1056</v>
      </c>
      <c r="D3713" s="28" t="s">
        <v>10978</v>
      </c>
      <c r="E3713" s="28" t="s">
        <v>11700</v>
      </c>
      <c r="F3713" s="28" t="s">
        <v>11700</v>
      </c>
      <c r="G3713" s="28"/>
      <c r="H3713" s="28"/>
      <c r="I3713" s="28"/>
      <c r="J3713" s="28"/>
      <c r="K3713" s="28"/>
      <c r="L3713" s="28"/>
      <c r="M3713" s="24" t="str">
        <f>CONCATENATE("Preet|",VLOOKUP(C3713,数据标准!E:AF,28,FALSE),"|",TRIM(D3713),"|",TRIM(D3713),"|",E3713,"|",SUBSTITUTE(SUBSTITUTE(F3713,CHAR(10),""),CHAR(13),""),"|")</f>
        <v>Preet|IP500007|03|03|汇总|汇总|</v>
      </c>
    </row>
    <row r="3714" spans="1:13">
      <c r="A3714" s="10" t="s">
        <v>34</v>
      </c>
      <c r="B3714" s="28" t="s">
        <v>11701</v>
      </c>
      <c r="C3714" s="28" t="s">
        <v>1071</v>
      </c>
      <c r="D3714" s="28" t="s">
        <v>11329</v>
      </c>
      <c r="E3714" s="28" t="s">
        <v>9983</v>
      </c>
      <c r="F3714" s="28" t="s">
        <v>9983</v>
      </c>
      <c r="G3714" s="28"/>
      <c r="H3714" s="28"/>
      <c r="I3714" s="28"/>
      <c r="J3714" s="28"/>
      <c r="K3714" s="28"/>
      <c r="L3714" s="28"/>
      <c r="M3714" s="24" t="str">
        <f>CONCATENATE("Preet|",VLOOKUP(C3714,数据标准!E:AF,28,FALSE),"|",TRIM(D3714),"|",TRIM(D3714),"|",E3714,"|",SUBSTITUTE(SUBSTITUTE(F3714,CHAR(10),""),CHAR(13),""),"|")</f>
        <v>Preet|IP500010|00|00|未知|未知|</v>
      </c>
    </row>
    <row r="3715" spans="1:13">
      <c r="A3715" s="10" t="s">
        <v>34</v>
      </c>
      <c r="B3715" s="28" t="s">
        <v>11701</v>
      </c>
      <c r="C3715" s="28" t="s">
        <v>1071</v>
      </c>
      <c r="D3715" s="28" t="s">
        <v>10974</v>
      </c>
      <c r="E3715" s="28" t="s">
        <v>11702</v>
      </c>
      <c r="F3715" s="28" t="s">
        <v>11702</v>
      </c>
      <c r="G3715" s="28"/>
      <c r="H3715" s="28"/>
      <c r="I3715" s="28"/>
      <c r="J3715" s="28"/>
      <c r="K3715" s="28"/>
      <c r="L3715" s="28"/>
      <c r="M3715" s="24" t="str">
        <f>CONCATENATE("Preet|",VLOOKUP(C3715,数据标准!E:AF,28,FALSE),"|",TRIM(D3715),"|",TRIM(D3715),"|",E3715,"|",SUBSTITUTE(SUBSTITUTE(F3715,CHAR(10),""),CHAR(13),""),"|")</f>
        <v>Preet|IP500010|01|01|无保留意见|无保留意见|</v>
      </c>
    </row>
    <row r="3716" spans="1:13">
      <c r="A3716" s="10" t="s">
        <v>34</v>
      </c>
      <c r="B3716" s="28" t="s">
        <v>11701</v>
      </c>
      <c r="C3716" s="28" t="s">
        <v>1071</v>
      </c>
      <c r="D3716" s="28" t="s">
        <v>10976</v>
      </c>
      <c r="E3716" s="28" t="s">
        <v>11703</v>
      </c>
      <c r="F3716" s="28" t="s">
        <v>11703</v>
      </c>
      <c r="G3716" s="28"/>
      <c r="H3716" s="28"/>
      <c r="I3716" s="28"/>
      <c r="J3716" s="28"/>
      <c r="K3716" s="28"/>
      <c r="L3716" s="28"/>
      <c r="M3716" s="24" t="str">
        <f>CONCATENATE("Preet|",VLOOKUP(C3716,数据标准!E:AF,28,FALSE),"|",TRIM(D3716),"|",TRIM(D3716),"|",E3716,"|",SUBSTITUTE(SUBSTITUTE(F3716,CHAR(10),""),CHAR(13),""),"|")</f>
        <v>Preet|IP500010|02|02|保留意见|保留意见|</v>
      </c>
    </row>
    <row r="3717" spans="1:13">
      <c r="A3717" s="10" t="s">
        <v>34</v>
      </c>
      <c r="B3717" s="28" t="s">
        <v>11701</v>
      </c>
      <c r="C3717" s="28" t="s">
        <v>1071</v>
      </c>
      <c r="D3717" s="28" t="s">
        <v>10978</v>
      </c>
      <c r="E3717" s="28" t="s">
        <v>11704</v>
      </c>
      <c r="F3717" s="28" t="s">
        <v>11704</v>
      </c>
      <c r="G3717" s="28"/>
      <c r="H3717" s="28"/>
      <c r="I3717" s="28"/>
      <c r="J3717" s="28"/>
      <c r="K3717" s="28"/>
      <c r="L3717" s="28"/>
      <c r="M3717" s="24" t="str">
        <f>CONCATENATE("Preet|",VLOOKUP(C3717,数据标准!E:AF,28,FALSE),"|",TRIM(D3717),"|",TRIM(D3717),"|",E3717,"|",SUBSTITUTE(SUBSTITUTE(F3717,CHAR(10),""),CHAR(13),""),"|")</f>
        <v>Preet|IP500010|03|03|否定意见|否定意见|</v>
      </c>
    </row>
    <row r="3718" spans="1:13">
      <c r="A3718" s="10" t="s">
        <v>34</v>
      </c>
      <c r="B3718" s="28" t="s">
        <v>11701</v>
      </c>
      <c r="C3718" s="28" t="s">
        <v>1071</v>
      </c>
      <c r="D3718" s="28" t="s">
        <v>10980</v>
      </c>
      <c r="E3718" s="28" t="s">
        <v>11705</v>
      </c>
      <c r="F3718" s="28" t="s">
        <v>11705</v>
      </c>
      <c r="G3718" s="28"/>
      <c r="H3718" s="28"/>
      <c r="I3718" s="28"/>
      <c r="J3718" s="28"/>
      <c r="K3718" s="28"/>
      <c r="L3718" s="28"/>
      <c r="M3718" s="24" t="str">
        <f>CONCATENATE("Preet|",VLOOKUP(C3718,数据标准!E:AF,28,FALSE),"|",TRIM(D3718),"|",TRIM(D3718),"|",E3718,"|",SUBSTITUTE(SUBSTITUTE(F3718,CHAR(10),""),CHAR(13),""),"|")</f>
        <v>Preet|IP500010|04|04|拒绝表示意见|拒绝表示意见|</v>
      </c>
    </row>
    <row r="3719" spans="1:13">
      <c r="A3719" s="10" t="s">
        <v>34</v>
      </c>
      <c r="B3719" s="28" t="s">
        <v>11706</v>
      </c>
      <c r="C3719" s="28" t="s">
        <v>1431</v>
      </c>
      <c r="D3719" s="28" t="s">
        <v>11329</v>
      </c>
      <c r="E3719" s="28" t="s">
        <v>9983</v>
      </c>
      <c r="F3719" s="28" t="s">
        <v>9983</v>
      </c>
      <c r="G3719" s="28"/>
      <c r="H3719" s="28"/>
      <c r="I3719" s="28"/>
      <c r="J3719" s="28"/>
      <c r="K3719" s="28"/>
      <c r="L3719" s="28"/>
      <c r="M3719" s="24" t="str">
        <f>CONCATENATE("Preet|",VLOOKUP(C3719,数据标准!E:AF,28,FALSE),"|",TRIM(D3719),"|",TRIM(D3719),"|",E3719,"|",SUBSTITUTE(SUBSTITUTE(F3719,CHAR(10),""),CHAR(13),""),"|")</f>
        <v>Preet|IP500075|00|00|未知|未知|</v>
      </c>
    </row>
    <row r="3720" spans="1:13">
      <c r="A3720" s="10" t="s">
        <v>34</v>
      </c>
      <c r="B3720" s="28" t="s">
        <v>11706</v>
      </c>
      <c r="C3720" s="28" t="s">
        <v>1431</v>
      </c>
      <c r="D3720" s="28" t="s">
        <v>10974</v>
      </c>
      <c r="E3720" s="28" t="s">
        <v>11707</v>
      </c>
      <c r="F3720" s="28" t="s">
        <v>11708</v>
      </c>
      <c r="G3720" s="28"/>
      <c r="H3720" s="28"/>
      <c r="I3720" s="28"/>
      <c r="J3720" s="28"/>
      <c r="K3720" s="28"/>
      <c r="L3720" s="28"/>
      <c r="M3720" s="24" t="str">
        <f>CONCATENATE("Preet|",VLOOKUP(C3720,数据标准!E:AF,28,FALSE),"|",TRIM(D3720),"|",TRIM(D3720),"|",E3720,"|",SUBSTITUTE(SUBSTITUTE(F3720,CHAR(10),""),CHAR(13),""),"|")</f>
        <v>Preet|IP500075|01|01|A股|由中国人(境内)买卖的记名普通股票。|</v>
      </c>
    </row>
    <row r="3721" spans="1:13">
      <c r="A3721" s="10" t="s">
        <v>34</v>
      </c>
      <c r="B3721" s="28" t="s">
        <v>11706</v>
      </c>
      <c r="C3721" s="28" t="s">
        <v>1431</v>
      </c>
      <c r="D3721" s="28" t="s">
        <v>10976</v>
      </c>
      <c r="E3721" s="28" t="s">
        <v>11709</v>
      </c>
      <c r="F3721" s="28" t="s">
        <v>11710</v>
      </c>
      <c r="G3721" s="28"/>
      <c r="H3721" s="28"/>
      <c r="I3721" s="28"/>
      <c r="J3721" s="28"/>
      <c r="K3721" s="28"/>
      <c r="L3721" s="28"/>
      <c r="M3721" s="24" t="str">
        <f>CONCATENATE("Preet|",VLOOKUP(C3721,数据标准!E:AF,28,FALSE),"|",TRIM(D3721),"|",TRIM(D3721),"|",E3721,"|",SUBSTITUTE(SUBSTITUTE(F3721,CHAR(10),""),CHAR(13),""),"|")</f>
        <v>Preet|IP500075|02|02|B股|专供境外外国人和我国港、澳、台地区投资者进行买卖的人民币特种股票。|</v>
      </c>
    </row>
    <row r="3722" spans="1:13">
      <c r="A3722" s="10" t="s">
        <v>34</v>
      </c>
      <c r="B3722" s="28" t="s">
        <v>11706</v>
      </c>
      <c r="C3722" s="28" t="s">
        <v>1431</v>
      </c>
      <c r="D3722" s="28" t="s">
        <v>10978</v>
      </c>
      <c r="E3722" s="28" t="s">
        <v>11711</v>
      </c>
      <c r="F3722" s="28" t="s">
        <v>11712</v>
      </c>
      <c r="G3722" s="28"/>
      <c r="H3722" s="28"/>
      <c r="I3722" s="28"/>
      <c r="J3722" s="28"/>
      <c r="K3722" s="28"/>
      <c r="L3722" s="28"/>
      <c r="M3722" s="24" t="str">
        <f>CONCATENATE("Preet|",VLOOKUP(C3722,数据标准!E:AF,28,FALSE),"|",TRIM(D3722),"|",TRIM(D3722),"|",E3722,"|",SUBSTITUTE(SUBSTITUTE(F3722,CHAR(10),""),CHAR(13),""),"|")</f>
        <v>Preet|IP500075|03|03|H股|只供香港及海外投资者以美元认购及买卖的人民币特种股票。|</v>
      </c>
    </row>
    <row r="3723" spans="1:13">
      <c r="A3723" s="10" t="s">
        <v>34</v>
      </c>
      <c r="B3723" s="28" t="s">
        <v>11706</v>
      </c>
      <c r="C3723" s="28" t="s">
        <v>1431</v>
      </c>
      <c r="D3723" s="28" t="s">
        <v>10984</v>
      </c>
      <c r="E3723" s="28" t="s">
        <v>11713</v>
      </c>
      <c r="F3723" s="28" t="s">
        <v>11714</v>
      </c>
      <c r="G3723" s="28"/>
      <c r="H3723" s="28"/>
      <c r="I3723" s="28"/>
      <c r="J3723" s="28"/>
      <c r="K3723" s="28"/>
      <c r="L3723" s="28"/>
      <c r="M3723" s="24" t="str">
        <f>CONCATENATE("Preet|",VLOOKUP(C3723,数据标准!E:AF,28,FALSE),"|",TRIM(D3723),"|",TRIM(D3723),"|",E3723,"|",SUBSTITUTE(SUBSTITUTE(F3723,CHAR(10),""),CHAR(13),""),"|")</f>
        <v>Preet|IP500075|06|06|F股|我国股份公司在海外发行上市流通的普通股票。|</v>
      </c>
    </row>
    <row r="3724" spans="1:13">
      <c r="A3724" s="10" t="s">
        <v>34</v>
      </c>
      <c r="B3724" s="28" t="s">
        <v>11706</v>
      </c>
      <c r="C3724" s="28" t="s">
        <v>1431</v>
      </c>
      <c r="D3724" s="28" t="s">
        <v>11337</v>
      </c>
      <c r="E3724" s="28" t="s">
        <v>11715</v>
      </c>
      <c r="F3724" s="28" t="s">
        <v>11715</v>
      </c>
      <c r="G3724" s="28"/>
      <c r="H3724" s="28"/>
      <c r="I3724" s="28"/>
      <c r="J3724" s="28"/>
      <c r="K3724" s="28"/>
      <c r="L3724" s="28"/>
      <c r="M3724" s="24" t="str">
        <f>CONCATENATE("Preet|",VLOOKUP(C3724,数据标准!E:AF,28,FALSE),"|",TRIM(D3724),"|",TRIM(D3724),"|",E3724,"|",SUBSTITUTE(SUBSTITUTE(F3724,CHAR(10),""),CHAR(13),""),"|")</f>
        <v>Preet|IP500075|98|98|其它股|其它股|</v>
      </c>
    </row>
    <row r="3725" spans="1:13">
      <c r="A3725" s="10" t="s">
        <v>34</v>
      </c>
      <c r="B3725" s="28" t="s">
        <v>11716</v>
      </c>
      <c r="C3725" s="28" t="s">
        <v>1126</v>
      </c>
      <c r="D3725" s="28" t="s">
        <v>10974</v>
      </c>
      <c r="E3725" s="28" t="s">
        <v>11717</v>
      </c>
      <c r="F3725" s="28" t="s">
        <v>11717</v>
      </c>
      <c r="G3725" s="28"/>
      <c r="H3725" s="28"/>
      <c r="I3725" s="28"/>
      <c r="J3725" s="28"/>
      <c r="K3725" s="28"/>
      <c r="L3725" s="28"/>
      <c r="M3725" s="24" t="str">
        <f>CONCATENATE("Preet|",VLOOKUP(C3725,数据标准!E:AF,28,FALSE),"|",TRIM(D3725),"|",TRIM(D3725),"|",E3725,"|",SUBSTITUTE(SUBSTITUTE(F3725,CHAR(10),""),CHAR(13),""),"|")</f>
        <v>Preet|IP500020|01|01|货币|货币|</v>
      </c>
    </row>
    <row r="3726" spans="1:13">
      <c r="A3726" s="10" t="s">
        <v>34</v>
      </c>
      <c r="B3726" s="28" t="s">
        <v>11716</v>
      </c>
      <c r="C3726" s="28" t="s">
        <v>1126</v>
      </c>
      <c r="D3726" s="28" t="s">
        <v>10976</v>
      </c>
      <c r="E3726" s="28" t="s">
        <v>11718</v>
      </c>
      <c r="F3726" s="28" t="s">
        <v>11718</v>
      </c>
      <c r="G3726" s="28"/>
      <c r="H3726" s="28"/>
      <c r="I3726" s="28"/>
      <c r="J3726" s="28"/>
      <c r="K3726" s="28"/>
      <c r="L3726" s="28"/>
      <c r="M3726" s="24" t="str">
        <f>CONCATENATE("Preet|",VLOOKUP(C3726,数据标准!E:AF,28,FALSE),"|",TRIM(D3726),"|",TRIM(D3726),"|",E3726,"|",SUBSTITUTE(SUBSTITUTE(F3726,CHAR(10),""),CHAR(13),""),"|")</f>
        <v>Preet|IP500020|02|02|实物|实物|</v>
      </c>
    </row>
    <row r="3727" spans="1:13">
      <c r="A3727" s="10" t="s">
        <v>34</v>
      </c>
      <c r="B3727" s="28" t="s">
        <v>11716</v>
      </c>
      <c r="C3727" s="28" t="s">
        <v>1126</v>
      </c>
      <c r="D3727" s="28" t="s">
        <v>10978</v>
      </c>
      <c r="E3727" s="28" t="s">
        <v>295</v>
      </c>
      <c r="F3727" s="28" t="s">
        <v>295</v>
      </c>
      <c r="G3727" s="28"/>
      <c r="H3727" s="28"/>
      <c r="I3727" s="28"/>
      <c r="J3727" s="28"/>
      <c r="K3727" s="28"/>
      <c r="L3727" s="28"/>
      <c r="M3727" s="24" t="str">
        <f>CONCATENATE("Preet|",VLOOKUP(C3727,数据标准!E:AF,28,FALSE),"|",TRIM(D3727),"|",TRIM(D3727),"|",E3727,"|",SUBSTITUTE(SUBSTITUTE(F3727,CHAR(10),""),CHAR(13),""),"|")</f>
        <v>Preet|IP500020|03|03|无形资产|无形资产|</v>
      </c>
    </row>
    <row r="3728" spans="1:13">
      <c r="A3728" s="10" t="s">
        <v>34</v>
      </c>
      <c r="B3728" s="28" t="s">
        <v>11716</v>
      </c>
      <c r="C3728" s="28" t="s">
        <v>1126</v>
      </c>
      <c r="D3728" s="28" t="s">
        <v>10980</v>
      </c>
      <c r="E3728" s="28" t="s">
        <v>296</v>
      </c>
      <c r="F3728" s="28" t="s">
        <v>296</v>
      </c>
      <c r="G3728" s="28"/>
      <c r="H3728" s="28"/>
      <c r="I3728" s="28"/>
      <c r="J3728" s="28"/>
      <c r="K3728" s="28"/>
      <c r="L3728" s="28"/>
      <c r="M3728" s="24" t="str">
        <f>CONCATENATE("Preet|",VLOOKUP(C3728,数据标准!E:AF,28,FALSE),"|",TRIM(D3728),"|",TRIM(D3728),"|",E3728,"|",SUBSTITUTE(SUBSTITUTE(F3728,CHAR(10),""),CHAR(13),""),"|")</f>
        <v>Preet|IP500020|04|04|土地使用权|土地使用权|</v>
      </c>
    </row>
    <row r="3729" spans="1:13">
      <c r="A3729" s="10" t="s">
        <v>34</v>
      </c>
      <c r="B3729" s="28" t="s">
        <v>11716</v>
      </c>
      <c r="C3729" s="28" t="s">
        <v>1126</v>
      </c>
      <c r="D3729" s="28" t="s">
        <v>10982</v>
      </c>
      <c r="E3729" s="28" t="s">
        <v>11719</v>
      </c>
      <c r="F3729" s="28" t="s">
        <v>11719</v>
      </c>
      <c r="G3729" s="28"/>
      <c r="H3729" s="28"/>
      <c r="I3729" s="28"/>
      <c r="J3729" s="28"/>
      <c r="K3729" s="28"/>
      <c r="L3729" s="28"/>
      <c r="M3729" s="24" t="str">
        <f>CONCATENATE("Preet|",VLOOKUP(C3729,数据标准!E:AF,28,FALSE),"|",TRIM(D3729),"|",TRIM(D3729),"|",E3729,"|",SUBSTITUTE(SUBSTITUTE(F3729,CHAR(10),""),CHAR(13),""),"|")</f>
        <v>Preet|IP500020|05|05|劳务和信用|劳务和信用|</v>
      </c>
    </row>
    <row r="3730" spans="1:13">
      <c r="A3730" s="10" t="s">
        <v>34</v>
      </c>
      <c r="B3730" s="28" t="s">
        <v>11716</v>
      </c>
      <c r="C3730" s="28" t="s">
        <v>1126</v>
      </c>
      <c r="D3730" s="28" t="s">
        <v>10984</v>
      </c>
      <c r="E3730" s="28" t="s">
        <v>11720</v>
      </c>
      <c r="F3730" s="28" t="s">
        <v>11720</v>
      </c>
      <c r="G3730" s="28"/>
      <c r="H3730" s="28"/>
      <c r="I3730" s="28"/>
      <c r="J3730" s="28"/>
      <c r="K3730" s="28"/>
      <c r="L3730" s="28"/>
      <c r="M3730" s="24" t="str">
        <f>CONCATENATE("Preet|",VLOOKUP(C3730,数据标准!E:AF,28,FALSE),"|",TRIM(D3730),"|",TRIM(D3730),"|",E3730,"|",SUBSTITUTE(SUBSTITUTE(F3730,CHAR(10),""),CHAR(13),""),"|")</f>
        <v>Preet|IP500020|06|06|权利|权利|</v>
      </c>
    </row>
    <row r="3731" spans="1:13">
      <c r="A3731" s="10" t="s">
        <v>34</v>
      </c>
      <c r="B3731" s="28" t="s">
        <v>11716</v>
      </c>
      <c r="C3731" s="28" t="s">
        <v>1126</v>
      </c>
      <c r="D3731" s="28" t="s">
        <v>11337</v>
      </c>
      <c r="E3731" s="28" t="s">
        <v>10099</v>
      </c>
      <c r="F3731" s="28" t="s">
        <v>10099</v>
      </c>
      <c r="G3731" s="28"/>
      <c r="H3731" s="28"/>
      <c r="I3731" s="28"/>
      <c r="J3731" s="28"/>
      <c r="K3731" s="28"/>
      <c r="L3731" s="28"/>
      <c r="M3731" s="24" t="str">
        <f>CONCATENATE("Preet|",VLOOKUP(C3731,数据标准!E:AF,28,FALSE),"|",TRIM(D3731),"|",TRIM(D3731),"|",E3731,"|",SUBSTITUTE(SUBSTITUTE(F3731,CHAR(10),""),CHAR(13),""),"|")</f>
        <v>Preet|IP500020|98|98|其他|其他|</v>
      </c>
    </row>
    <row r="3732" spans="1:13">
      <c r="A3732" s="10" t="s">
        <v>34</v>
      </c>
      <c r="B3732" s="28" t="s">
        <v>11721</v>
      </c>
      <c r="C3732" s="28" t="s">
        <v>1188</v>
      </c>
      <c r="D3732" s="28" t="s">
        <v>10974</v>
      </c>
      <c r="E3732" s="28" t="s">
        <v>11722</v>
      </c>
      <c r="F3732" s="28" t="s">
        <v>11722</v>
      </c>
      <c r="G3732" s="28"/>
      <c r="H3732" s="28"/>
      <c r="I3732" s="28"/>
      <c r="J3732" s="28"/>
      <c r="K3732" s="28"/>
      <c r="L3732" s="28"/>
      <c r="M3732" s="24" t="str">
        <f>CONCATENATE("Preet|",VLOOKUP(C3732,数据标准!E:AF,28,FALSE),"|",TRIM(D3732),"|",TRIM(D3732),"|",E3732,"|",SUBSTITUTE(SUBSTITUTE(F3732,CHAR(10),""),CHAR(13),""),"|")</f>
        <v>Preet|IP500032|01|01|董事长|董事长|</v>
      </c>
    </row>
    <row r="3733" spans="1:13">
      <c r="A3733" s="10" t="s">
        <v>34</v>
      </c>
      <c r="B3733" s="28" t="s">
        <v>11721</v>
      </c>
      <c r="C3733" s="28" t="s">
        <v>1188</v>
      </c>
      <c r="D3733" s="28" t="s">
        <v>10976</v>
      </c>
      <c r="E3733" s="28" t="s">
        <v>11723</v>
      </c>
      <c r="F3733" s="28" t="s">
        <v>11723</v>
      </c>
      <c r="G3733" s="28"/>
      <c r="H3733" s="28"/>
      <c r="I3733" s="28"/>
      <c r="J3733" s="28"/>
      <c r="K3733" s="28"/>
      <c r="L3733" s="28"/>
      <c r="M3733" s="24" t="str">
        <f>CONCATENATE("Preet|",VLOOKUP(C3733,数据标准!E:AF,28,FALSE),"|",TRIM(D3733),"|",TRIM(D3733),"|",E3733,"|",SUBSTITUTE(SUBSTITUTE(F3733,CHAR(10),""),CHAR(13),""),"|")</f>
        <v>Preet|IP500032|02|02|董事|董事|</v>
      </c>
    </row>
    <row r="3734" spans="1:13">
      <c r="A3734" s="10" t="s">
        <v>34</v>
      </c>
      <c r="B3734" s="28" t="s">
        <v>11721</v>
      </c>
      <c r="C3734" s="28" t="s">
        <v>1188</v>
      </c>
      <c r="D3734" s="28" t="s">
        <v>10978</v>
      </c>
      <c r="E3734" s="28" t="s">
        <v>11724</v>
      </c>
      <c r="F3734" s="28" t="s">
        <v>11724</v>
      </c>
      <c r="G3734" s="28"/>
      <c r="H3734" s="28"/>
      <c r="I3734" s="28"/>
      <c r="J3734" s="28"/>
      <c r="K3734" s="28"/>
      <c r="L3734" s="28"/>
      <c r="M3734" s="24" t="str">
        <f>CONCATENATE("Preet|",VLOOKUP(C3734,数据标准!E:AF,28,FALSE),"|",TRIM(D3734),"|",TRIM(D3734),"|",E3734,"|",SUBSTITUTE(SUBSTITUTE(F3734,CHAR(10),""),CHAR(13),""),"|")</f>
        <v>Preet|IP500032|03|03|监事|监事|</v>
      </c>
    </row>
    <row r="3735" spans="1:13">
      <c r="A3735" s="10" t="s">
        <v>34</v>
      </c>
      <c r="B3735" s="28" t="s">
        <v>11721</v>
      </c>
      <c r="C3735" s="28" t="s">
        <v>1188</v>
      </c>
      <c r="D3735" s="28" t="s">
        <v>10980</v>
      </c>
      <c r="E3735" s="28" t="s">
        <v>11725</v>
      </c>
      <c r="F3735" s="28" t="s">
        <v>11725</v>
      </c>
      <c r="G3735" s="28"/>
      <c r="H3735" s="28"/>
      <c r="I3735" s="28"/>
      <c r="J3735" s="28"/>
      <c r="K3735" s="28"/>
      <c r="L3735" s="28"/>
      <c r="M3735" s="24" t="str">
        <f>CONCATENATE("Preet|",VLOOKUP(C3735,数据标准!E:AF,28,FALSE),"|",TRIM(D3735),"|",TRIM(D3735),"|",E3735,"|",SUBSTITUTE(SUBSTITUTE(F3735,CHAR(10),""),CHAR(13),""),"|")</f>
        <v>Preet|IP500032|04|04|总经理|总经理|</v>
      </c>
    </row>
    <row r="3736" spans="1:13">
      <c r="A3736" s="10" t="s">
        <v>34</v>
      </c>
      <c r="B3736" s="28" t="s">
        <v>11721</v>
      </c>
      <c r="C3736" s="28" t="s">
        <v>1188</v>
      </c>
      <c r="D3736" s="28" t="s">
        <v>10982</v>
      </c>
      <c r="E3736" s="28" t="s">
        <v>11726</v>
      </c>
      <c r="F3736" s="28" t="s">
        <v>11726</v>
      </c>
      <c r="G3736" s="28"/>
      <c r="H3736" s="28"/>
      <c r="I3736" s="28"/>
      <c r="J3736" s="28"/>
      <c r="K3736" s="28"/>
      <c r="L3736" s="28"/>
      <c r="M3736" s="24" t="str">
        <f>CONCATENATE("Preet|",VLOOKUP(C3736,数据标准!E:AF,28,FALSE),"|",TRIM(D3736),"|",TRIM(D3736),"|",E3736,"|",SUBSTITUTE(SUBSTITUTE(F3736,CHAR(10),""),CHAR(13),""),"|")</f>
        <v>Preet|IP500032|05|05|负责人|负责人|</v>
      </c>
    </row>
    <row r="3737" spans="1:13">
      <c r="A3737" s="10" t="s">
        <v>34</v>
      </c>
      <c r="B3737" s="28" t="s">
        <v>11721</v>
      </c>
      <c r="C3737" s="28" t="s">
        <v>1188</v>
      </c>
      <c r="D3737" s="28" t="s">
        <v>10984</v>
      </c>
      <c r="E3737" s="28" t="s">
        <v>11727</v>
      </c>
      <c r="F3737" s="28" t="s">
        <v>11727</v>
      </c>
      <c r="G3737" s="28"/>
      <c r="H3737" s="28"/>
      <c r="I3737" s="28"/>
      <c r="J3737" s="28"/>
      <c r="K3737" s="28"/>
      <c r="L3737" s="28"/>
      <c r="M3737" s="24" t="str">
        <f>CONCATENATE("Preet|",VLOOKUP(C3737,数据标准!E:AF,28,FALSE),"|",TRIM(D3737),"|",TRIM(D3737),"|",E3737,"|",SUBSTITUTE(SUBSTITUTE(F3737,CHAR(10),""),CHAR(13),""),"|")</f>
        <v>Preet|IP500032|06|06|财务总监|财务总监|</v>
      </c>
    </row>
    <row r="3738" spans="1:13">
      <c r="A3738" s="10" t="s">
        <v>34</v>
      </c>
      <c r="B3738" s="28" t="s">
        <v>11721</v>
      </c>
      <c r="C3738" s="28" t="s">
        <v>1188</v>
      </c>
      <c r="D3738" s="28" t="s">
        <v>10986</v>
      </c>
      <c r="E3738" s="28" t="s">
        <v>11728</v>
      </c>
      <c r="F3738" s="28" t="s">
        <v>11728</v>
      </c>
      <c r="G3738" s="28"/>
      <c r="H3738" s="28"/>
      <c r="I3738" s="28"/>
      <c r="J3738" s="28"/>
      <c r="K3738" s="28"/>
      <c r="L3738" s="28"/>
      <c r="M3738" s="24" t="str">
        <f>CONCATENATE("Preet|",VLOOKUP(C3738,数据标准!E:AF,28,FALSE),"|",TRIM(D3738),"|",TRIM(D3738),"|",E3738,"|",SUBSTITUTE(SUBSTITUTE(F3738,CHAR(10),""),CHAR(13),""),"|")</f>
        <v>Preet|IP500032|07|07|党组书记|党组书记|</v>
      </c>
    </row>
    <row r="3739" spans="1:13">
      <c r="A3739" s="10" t="s">
        <v>34</v>
      </c>
      <c r="B3739" s="28" t="s">
        <v>11721</v>
      </c>
      <c r="C3739" s="28" t="s">
        <v>1188</v>
      </c>
      <c r="D3739" s="28" t="s">
        <v>11202</v>
      </c>
      <c r="E3739" s="28" t="s">
        <v>11729</v>
      </c>
      <c r="F3739" s="28" t="s">
        <v>11729</v>
      </c>
      <c r="G3739" s="28"/>
      <c r="H3739" s="28"/>
      <c r="I3739" s="28"/>
      <c r="J3739" s="28"/>
      <c r="K3739" s="28"/>
      <c r="L3739" s="28"/>
      <c r="M3739" s="24" t="str">
        <f>CONCATENATE("Preet|",VLOOKUP(C3739,数据标准!E:AF,28,FALSE),"|",TRIM(D3739),"|",TRIM(D3739),"|",E3739,"|",SUBSTITUTE(SUBSTITUTE(F3739,CHAR(10),""),CHAR(13),""),"|")</f>
        <v>Preet|IP500032|08|08|法人|法人|</v>
      </c>
    </row>
    <row r="3740" spans="1:13">
      <c r="A3740" s="10" t="s">
        <v>34</v>
      </c>
      <c r="B3740" s="28" t="s">
        <v>11721</v>
      </c>
      <c r="C3740" s="28" t="s">
        <v>1188</v>
      </c>
      <c r="D3740" s="28" t="s">
        <v>11204</v>
      </c>
      <c r="E3740" s="28" t="s">
        <v>11730</v>
      </c>
      <c r="F3740" s="28" t="s">
        <v>11730</v>
      </c>
      <c r="G3740" s="28"/>
      <c r="H3740" s="28"/>
      <c r="I3740" s="28"/>
      <c r="J3740" s="28"/>
      <c r="K3740" s="28"/>
      <c r="L3740" s="28"/>
      <c r="M3740" s="24" t="str">
        <f>CONCATENATE("Preet|",VLOOKUP(C3740,数据标准!E:AF,28,FALSE),"|",TRIM(D3740),"|",TRIM(D3740),"|",E3740,"|",SUBSTITUTE(SUBSTITUTE(F3740,CHAR(10),""),CHAR(13),""),"|")</f>
        <v>Preet|IP500032|09|09|实际控制人|实际控制人|</v>
      </c>
    </row>
    <row r="3741" spans="1:13">
      <c r="A3741" s="10" t="s">
        <v>34</v>
      </c>
      <c r="B3741" s="28" t="s">
        <v>11721</v>
      </c>
      <c r="C3741" s="28" t="s">
        <v>1188</v>
      </c>
      <c r="D3741" s="28" t="s">
        <v>11205</v>
      </c>
      <c r="E3741" s="28" t="s">
        <v>11731</v>
      </c>
      <c r="F3741" s="28" t="s">
        <v>11731</v>
      </c>
      <c r="G3741" s="28"/>
      <c r="H3741" s="28"/>
      <c r="I3741" s="28"/>
      <c r="J3741" s="28"/>
      <c r="K3741" s="28"/>
      <c r="L3741" s="28"/>
      <c r="M3741" s="24" t="str">
        <f>CONCATENATE("Preet|",VLOOKUP(C3741,数据标准!E:AF,28,FALSE),"|",TRIM(D3741),"|",TRIM(D3741),"|",E3741,"|",SUBSTITUTE(SUBSTITUTE(F3741,CHAR(10),""),CHAR(13),""),"|")</f>
        <v>Preet|IP500032|10|10|部门经理|部门经理|</v>
      </c>
    </row>
    <row r="3742" spans="1:13">
      <c r="A3742" s="10" t="s">
        <v>34</v>
      </c>
      <c r="B3742" s="28" t="s">
        <v>11721</v>
      </c>
      <c r="C3742" s="28" t="s">
        <v>1188</v>
      </c>
      <c r="D3742" s="28" t="s">
        <v>11218</v>
      </c>
      <c r="E3742" s="28" t="s">
        <v>11732</v>
      </c>
      <c r="F3742" s="28" t="s">
        <v>11732</v>
      </c>
      <c r="G3742" s="28"/>
      <c r="H3742" s="28"/>
      <c r="I3742" s="28"/>
      <c r="J3742" s="28"/>
      <c r="K3742" s="28"/>
      <c r="L3742" s="28"/>
      <c r="M3742" s="24" t="str">
        <f>CONCATENATE("Preet|",VLOOKUP(C3742,数据标准!E:AF,28,FALSE),"|",TRIM(D3742),"|",TRIM(D3742),"|",E3742,"|",SUBSTITUTE(SUBSTITUTE(F3742,CHAR(10),""),CHAR(13),""),"|")</f>
        <v>Preet|IP500032|11|11|授权经办人|授权经办人|</v>
      </c>
    </row>
    <row r="3743" spans="1:13">
      <c r="A3743" s="10" t="s">
        <v>34</v>
      </c>
      <c r="B3743" s="28" t="s">
        <v>11721</v>
      </c>
      <c r="C3743" s="28" t="s">
        <v>1188</v>
      </c>
      <c r="D3743" s="28" t="s">
        <v>11337</v>
      </c>
      <c r="E3743" s="28" t="s">
        <v>11733</v>
      </c>
      <c r="F3743" s="28" t="s">
        <v>11733</v>
      </c>
      <c r="G3743" s="28"/>
      <c r="H3743" s="28"/>
      <c r="I3743" s="28"/>
      <c r="J3743" s="28"/>
      <c r="K3743" s="28"/>
      <c r="L3743" s="28"/>
      <c r="M3743" s="24" t="str">
        <f>CONCATENATE("Preet|",VLOOKUP(C3743,数据标准!E:AF,28,FALSE),"|",TRIM(D3743),"|",TRIM(D3743),"|",E3743,"|",SUBSTITUTE(SUBSTITUTE(F3743,CHAR(10),""),CHAR(13),""),"|")</f>
        <v>Preet|IP500032|98|98|其他高管|其他高管|</v>
      </c>
    </row>
    <row r="3744" spans="1:13">
      <c r="A3744" s="10" t="s">
        <v>34</v>
      </c>
      <c r="B3744" s="28" t="s">
        <v>11734</v>
      </c>
      <c r="C3744" s="28" t="s">
        <v>1116</v>
      </c>
      <c r="D3744" s="28" t="s">
        <v>10974</v>
      </c>
      <c r="E3744" s="28" t="s">
        <v>11735</v>
      </c>
      <c r="F3744" s="28" t="s">
        <v>11735</v>
      </c>
      <c r="G3744" s="28"/>
      <c r="H3744" s="28"/>
      <c r="I3744" s="28"/>
      <c r="J3744" s="28"/>
      <c r="K3744" s="28"/>
      <c r="L3744" s="28"/>
      <c r="M3744" s="24" t="str">
        <f>CONCATENATE("Preet|",VLOOKUP(C3744,数据标准!E:AF,28,FALSE),"|",TRIM(D3744),"|",TRIM(D3744),"|",E3744,"|",SUBSTITUTE(SUBSTITUTE(F3744,CHAR(10),""),CHAR(13),""),"|")</f>
        <v>Preet|IP500018|01|01|A:公司治理结构存在重大缺陷|A:公司治理结构存在重大缺陷|</v>
      </c>
    </row>
    <row r="3745" spans="1:13">
      <c r="A3745" s="10" t="s">
        <v>34</v>
      </c>
      <c r="B3745" s="28" t="s">
        <v>11734</v>
      </c>
      <c r="C3745" s="28" t="s">
        <v>1116</v>
      </c>
      <c r="D3745" s="28" t="s">
        <v>10976</v>
      </c>
      <c r="E3745" s="28" t="s">
        <v>11736</v>
      </c>
      <c r="F3745" s="28" t="s">
        <v>11736</v>
      </c>
      <c r="G3745" s="28"/>
      <c r="H3745" s="28"/>
      <c r="I3745" s="28"/>
      <c r="J3745" s="28"/>
      <c r="K3745" s="28"/>
      <c r="L3745" s="28"/>
      <c r="M3745" s="24" t="str">
        <f>CONCATENATE("Preet|",VLOOKUP(C3745,数据标准!E:AF,28,FALSE),"|",TRIM(D3745),"|",TRIM(D3745),"|",E3745,"|",SUBSTITUTE(SUBSTITUTE(F3745,CHAR(10),""),CHAR(13),""),"|")</f>
        <v>Preet|IP500018|02|02|B:关联企业多且结构复杂|B:关联企业多且结构复杂|</v>
      </c>
    </row>
    <row r="3746" spans="1:13">
      <c r="A3746" s="10" t="s">
        <v>34</v>
      </c>
      <c r="B3746" s="28" t="s">
        <v>11734</v>
      </c>
      <c r="C3746" s="28" t="s">
        <v>1116</v>
      </c>
      <c r="D3746" s="28" t="s">
        <v>10978</v>
      </c>
      <c r="E3746" s="28" t="s">
        <v>11737</v>
      </c>
      <c r="F3746" s="28" t="s">
        <v>11737</v>
      </c>
      <c r="G3746" s="28"/>
      <c r="H3746" s="28"/>
      <c r="I3746" s="28"/>
      <c r="J3746" s="28"/>
      <c r="K3746" s="28"/>
      <c r="L3746" s="28"/>
      <c r="M3746" s="24" t="str">
        <f>CONCATENATE("Preet|",VLOOKUP(C3746,数据标准!E:AF,28,FALSE),"|",TRIM(D3746),"|",TRIM(D3746),"|",E3746,"|",SUBSTITUTE(SUBSTITUTE(F3746,CHAR(10),""),CHAR(13),""),"|")</f>
        <v>Preet|IP500018|03|03|C:核心主业的偏离度较大、跨地区跨行业扩张|C:核心主业的偏离度较大、跨地区跨行业扩张|</v>
      </c>
    </row>
    <row r="3747" spans="1:13">
      <c r="A3747" s="10" t="s">
        <v>34</v>
      </c>
      <c r="B3747" s="28" t="s">
        <v>11734</v>
      </c>
      <c r="C3747" s="28" t="s">
        <v>1116</v>
      </c>
      <c r="D3747" s="28" t="s">
        <v>10980</v>
      </c>
      <c r="E3747" s="28" t="s">
        <v>11738</v>
      </c>
      <c r="F3747" s="28" t="s">
        <v>11738</v>
      </c>
      <c r="G3747" s="28"/>
      <c r="H3747" s="28"/>
      <c r="I3747" s="28"/>
      <c r="J3747" s="28"/>
      <c r="K3747" s="28"/>
      <c r="L3747" s="28"/>
      <c r="M3747" s="24" t="str">
        <f>CONCATENATE("Preet|",VLOOKUP(C3747,数据标准!E:AF,28,FALSE),"|",TRIM(D3747),"|",TRIM(D3747),"|",E3747,"|",SUBSTITUTE(SUBSTITUTE(F3747,CHAR(10),""),CHAR(13),""),"|")</f>
        <v>Preet|IP500018|04|04|D:现金流量波动太大、有相当的脆弱性|D:现金流量波动太大、有相当的脆弱性|</v>
      </c>
    </row>
    <row r="3748" spans="1:13">
      <c r="A3748" s="10" t="s">
        <v>34</v>
      </c>
      <c r="B3748" s="28" t="s">
        <v>11734</v>
      </c>
      <c r="C3748" s="28" t="s">
        <v>1116</v>
      </c>
      <c r="D3748" s="28" t="s">
        <v>10982</v>
      </c>
      <c r="E3748" s="28" t="s">
        <v>11739</v>
      </c>
      <c r="F3748" s="28" t="s">
        <v>11739</v>
      </c>
      <c r="G3748" s="28"/>
      <c r="H3748" s="28"/>
      <c r="I3748" s="28"/>
      <c r="J3748" s="28"/>
      <c r="K3748" s="28"/>
      <c r="L3748" s="28"/>
      <c r="M3748" s="24" t="str">
        <f>CONCATENATE("Preet|",VLOOKUP(C3748,数据标准!E:AF,28,FALSE),"|",TRIM(D3748),"|",TRIM(D3748),"|",E3748,"|",SUBSTITUTE(SUBSTITUTE(F3748,CHAR(10),""),CHAR(13),""),"|")</f>
        <v>Preet|IP500018|05|05|E:负债率过高|E:负债率过高|</v>
      </c>
    </row>
    <row r="3749" spans="1:13">
      <c r="A3749" s="10" t="s">
        <v>34</v>
      </c>
      <c r="B3749" s="28" t="s">
        <v>11734</v>
      </c>
      <c r="C3749" s="28" t="s">
        <v>1116</v>
      </c>
      <c r="D3749" s="28" t="s">
        <v>10984</v>
      </c>
      <c r="E3749" s="28" t="s">
        <v>11740</v>
      </c>
      <c r="F3749" s="28" t="s">
        <v>11740</v>
      </c>
      <c r="G3749" s="28"/>
      <c r="H3749" s="28"/>
      <c r="I3749" s="28"/>
      <c r="J3749" s="28"/>
      <c r="K3749" s="28"/>
      <c r="L3749" s="28"/>
      <c r="M3749" s="24" t="str">
        <f>CONCATENATE("Preet|",VLOOKUP(C3749,数据标准!E:AF,28,FALSE),"|",TRIM(D3749),"|",TRIM(D3749),"|",E3749,"|",SUBSTITUTE(SUBSTITUTE(F3749,CHAR(10),""),CHAR(13),""),"|")</f>
        <v>Preet|IP500018|06|06|A、B组合|A、B组合|</v>
      </c>
    </row>
    <row r="3750" spans="1:13">
      <c r="A3750" s="10" t="s">
        <v>34</v>
      </c>
      <c r="B3750" s="28" t="s">
        <v>11734</v>
      </c>
      <c r="C3750" s="28" t="s">
        <v>1116</v>
      </c>
      <c r="D3750" s="28" t="s">
        <v>10986</v>
      </c>
      <c r="E3750" s="28" t="s">
        <v>11741</v>
      </c>
      <c r="F3750" s="28" t="s">
        <v>11741</v>
      </c>
      <c r="G3750" s="28"/>
      <c r="H3750" s="28"/>
      <c r="I3750" s="28"/>
      <c r="J3750" s="28"/>
      <c r="K3750" s="28"/>
      <c r="L3750" s="28"/>
      <c r="M3750" s="24" t="str">
        <f>CONCATENATE("Preet|",VLOOKUP(C3750,数据标准!E:AF,28,FALSE),"|",TRIM(D3750),"|",TRIM(D3750),"|",E3750,"|",SUBSTITUTE(SUBSTITUTE(F3750,CHAR(10),""),CHAR(13),""),"|")</f>
        <v>Preet|IP500018|07|07|A、C组合|A、C组合|</v>
      </c>
    </row>
    <row r="3751" spans="1:13">
      <c r="A3751" s="10" t="s">
        <v>34</v>
      </c>
      <c r="B3751" s="28" t="s">
        <v>11734</v>
      </c>
      <c r="C3751" s="28" t="s">
        <v>1116</v>
      </c>
      <c r="D3751" s="28" t="s">
        <v>11202</v>
      </c>
      <c r="E3751" s="28" t="s">
        <v>11742</v>
      </c>
      <c r="F3751" s="28" t="s">
        <v>11742</v>
      </c>
      <c r="G3751" s="28"/>
      <c r="H3751" s="28"/>
      <c r="I3751" s="28"/>
      <c r="J3751" s="28"/>
      <c r="K3751" s="28"/>
      <c r="L3751" s="28"/>
      <c r="M3751" s="24" t="str">
        <f>CONCATENATE("Preet|",VLOOKUP(C3751,数据标准!E:AF,28,FALSE),"|",TRIM(D3751),"|",TRIM(D3751),"|",E3751,"|",SUBSTITUTE(SUBSTITUTE(F3751,CHAR(10),""),CHAR(13),""),"|")</f>
        <v>Preet|IP500018|08|08|A、D组合|A、D组合|</v>
      </c>
    </row>
    <row r="3752" spans="1:13">
      <c r="A3752" s="10" t="s">
        <v>34</v>
      </c>
      <c r="B3752" s="28" t="s">
        <v>11734</v>
      </c>
      <c r="C3752" s="28" t="s">
        <v>1116</v>
      </c>
      <c r="D3752" s="28" t="s">
        <v>11204</v>
      </c>
      <c r="E3752" s="28" t="s">
        <v>11743</v>
      </c>
      <c r="F3752" s="28" t="s">
        <v>11743</v>
      </c>
      <c r="G3752" s="28"/>
      <c r="H3752" s="28"/>
      <c r="I3752" s="28"/>
      <c r="J3752" s="28"/>
      <c r="K3752" s="28"/>
      <c r="L3752" s="28"/>
      <c r="M3752" s="24" t="str">
        <f>CONCATENATE("Preet|",VLOOKUP(C3752,数据标准!E:AF,28,FALSE),"|",TRIM(D3752),"|",TRIM(D3752),"|",E3752,"|",SUBSTITUTE(SUBSTITUTE(F3752,CHAR(10),""),CHAR(13),""),"|")</f>
        <v>Preet|IP500018|09|09|A、E组合|A、E组合|</v>
      </c>
    </row>
    <row r="3753" spans="1:13">
      <c r="A3753" s="10" t="s">
        <v>34</v>
      </c>
      <c r="B3753" s="28" t="s">
        <v>11734</v>
      </c>
      <c r="C3753" s="28" t="s">
        <v>1116</v>
      </c>
      <c r="D3753" s="28" t="s">
        <v>11205</v>
      </c>
      <c r="E3753" s="28" t="s">
        <v>11744</v>
      </c>
      <c r="F3753" s="28" t="s">
        <v>11744</v>
      </c>
      <c r="G3753" s="28"/>
      <c r="H3753" s="28"/>
      <c r="I3753" s="28"/>
      <c r="J3753" s="28"/>
      <c r="K3753" s="28"/>
      <c r="L3753" s="28"/>
      <c r="M3753" s="24" t="str">
        <f>CONCATENATE("Preet|",VLOOKUP(C3753,数据标准!E:AF,28,FALSE),"|",TRIM(D3753),"|",TRIM(D3753),"|",E3753,"|",SUBSTITUTE(SUBSTITUTE(F3753,CHAR(10),""),CHAR(13),""),"|")</f>
        <v>Preet|IP500018|10|10|B、C组合|B、C组合|</v>
      </c>
    </row>
    <row r="3754" spans="1:13">
      <c r="A3754" s="10" t="s">
        <v>34</v>
      </c>
      <c r="B3754" s="28" t="s">
        <v>11734</v>
      </c>
      <c r="C3754" s="28" t="s">
        <v>1116</v>
      </c>
      <c r="D3754" s="28" t="s">
        <v>11218</v>
      </c>
      <c r="E3754" s="28" t="s">
        <v>11745</v>
      </c>
      <c r="F3754" s="28" t="s">
        <v>11745</v>
      </c>
      <c r="G3754" s="28"/>
      <c r="H3754" s="28"/>
      <c r="I3754" s="28"/>
      <c r="J3754" s="28"/>
      <c r="K3754" s="28"/>
      <c r="L3754" s="28"/>
      <c r="M3754" s="24" t="str">
        <f>CONCATENATE("Preet|",VLOOKUP(C3754,数据标准!E:AF,28,FALSE),"|",TRIM(D3754),"|",TRIM(D3754),"|",E3754,"|",SUBSTITUTE(SUBSTITUTE(F3754,CHAR(10),""),CHAR(13),""),"|")</f>
        <v>Preet|IP500018|11|11|B、D组合|B、D组合|</v>
      </c>
    </row>
    <row r="3755" spans="1:13">
      <c r="A3755" s="10" t="s">
        <v>34</v>
      </c>
      <c r="B3755" s="28" t="s">
        <v>11734</v>
      </c>
      <c r="C3755" s="28" t="s">
        <v>1116</v>
      </c>
      <c r="D3755" s="28" t="s">
        <v>11220</v>
      </c>
      <c r="E3755" s="28" t="s">
        <v>11746</v>
      </c>
      <c r="F3755" s="28" t="s">
        <v>11746</v>
      </c>
      <c r="G3755" s="28"/>
      <c r="H3755" s="28"/>
      <c r="I3755" s="28"/>
      <c r="J3755" s="28"/>
      <c r="K3755" s="28"/>
      <c r="L3755" s="28"/>
      <c r="M3755" s="24" t="str">
        <f>CONCATENATE("Preet|",VLOOKUP(C3755,数据标准!E:AF,28,FALSE),"|",TRIM(D3755),"|",TRIM(D3755),"|",E3755,"|",SUBSTITUTE(SUBSTITUTE(F3755,CHAR(10),""),CHAR(13),""),"|")</f>
        <v>Preet|IP500018|12|12|B、E组合|B、E组合|</v>
      </c>
    </row>
    <row r="3756" spans="1:13">
      <c r="A3756" s="10" t="s">
        <v>34</v>
      </c>
      <c r="B3756" s="28" t="s">
        <v>11734</v>
      </c>
      <c r="C3756" s="28" t="s">
        <v>1116</v>
      </c>
      <c r="D3756" s="28" t="s">
        <v>11222</v>
      </c>
      <c r="E3756" s="28" t="s">
        <v>11747</v>
      </c>
      <c r="F3756" s="28" t="s">
        <v>11747</v>
      </c>
      <c r="G3756" s="28"/>
      <c r="H3756" s="28"/>
      <c r="I3756" s="28"/>
      <c r="J3756" s="28"/>
      <c r="K3756" s="28"/>
      <c r="L3756" s="28"/>
      <c r="M3756" s="24" t="str">
        <f>CONCATENATE("Preet|",VLOOKUP(C3756,数据标准!E:AF,28,FALSE),"|",TRIM(D3756),"|",TRIM(D3756),"|",E3756,"|",SUBSTITUTE(SUBSTITUTE(F3756,CHAR(10),""),CHAR(13),""),"|")</f>
        <v>Preet|IP500018|13|13|C、D组合|C、D组合|</v>
      </c>
    </row>
    <row r="3757" spans="1:13">
      <c r="A3757" s="10" t="s">
        <v>34</v>
      </c>
      <c r="B3757" s="28" t="s">
        <v>11734</v>
      </c>
      <c r="C3757" s="28" t="s">
        <v>1116</v>
      </c>
      <c r="D3757" s="28" t="s">
        <v>11224</v>
      </c>
      <c r="E3757" s="28" t="s">
        <v>11748</v>
      </c>
      <c r="F3757" s="28" t="s">
        <v>11748</v>
      </c>
      <c r="G3757" s="28"/>
      <c r="H3757" s="28"/>
      <c r="I3757" s="28"/>
      <c r="J3757" s="28"/>
      <c r="K3757" s="28"/>
      <c r="L3757" s="28"/>
      <c r="M3757" s="24" t="str">
        <f>CONCATENATE("Preet|",VLOOKUP(C3757,数据标准!E:AF,28,FALSE),"|",TRIM(D3757),"|",TRIM(D3757),"|",E3757,"|",SUBSTITUTE(SUBSTITUTE(F3757,CHAR(10),""),CHAR(13),""),"|")</f>
        <v>Preet|IP500018|14|14|C、E组合|C、E组合|</v>
      </c>
    </row>
    <row r="3758" spans="1:13">
      <c r="A3758" s="10" t="s">
        <v>34</v>
      </c>
      <c r="B3758" s="28" t="s">
        <v>11734</v>
      </c>
      <c r="C3758" s="28" t="s">
        <v>1116</v>
      </c>
      <c r="D3758" s="28" t="s">
        <v>11226</v>
      </c>
      <c r="E3758" s="28" t="s">
        <v>11749</v>
      </c>
      <c r="F3758" s="28" t="s">
        <v>11749</v>
      </c>
      <c r="G3758" s="28"/>
      <c r="H3758" s="28"/>
      <c r="I3758" s="28"/>
      <c r="J3758" s="28"/>
      <c r="K3758" s="28"/>
      <c r="L3758" s="28"/>
      <c r="M3758" s="24" t="str">
        <f>CONCATENATE("Preet|",VLOOKUP(C3758,数据标准!E:AF,28,FALSE),"|",TRIM(D3758),"|",TRIM(D3758),"|",E3758,"|",SUBSTITUTE(SUBSTITUTE(F3758,CHAR(10),""),CHAR(13),""),"|")</f>
        <v>Preet|IP500018|15|15|D、E组合|D、E组合|</v>
      </c>
    </row>
    <row r="3759" spans="1:13">
      <c r="A3759" s="10" t="s">
        <v>34</v>
      </c>
      <c r="B3759" s="28" t="s">
        <v>11734</v>
      </c>
      <c r="C3759" s="28" t="s">
        <v>1116</v>
      </c>
      <c r="D3759" s="28" t="s">
        <v>11228</v>
      </c>
      <c r="E3759" s="28" t="s">
        <v>11750</v>
      </c>
      <c r="F3759" s="28" t="s">
        <v>11750</v>
      </c>
      <c r="G3759" s="28"/>
      <c r="H3759" s="28"/>
      <c r="I3759" s="28"/>
      <c r="J3759" s="28"/>
      <c r="K3759" s="28"/>
      <c r="L3759" s="28"/>
      <c r="M3759" s="24" t="str">
        <f>CONCATENATE("Preet|",VLOOKUP(C3759,数据标准!E:AF,28,FALSE),"|",TRIM(D3759),"|",TRIM(D3759),"|",E3759,"|",SUBSTITUTE(SUBSTITUTE(F3759,CHAR(10),""),CHAR(13),""),"|")</f>
        <v>Preet|IP500018|16|16|A、B、C组合|A、B、C组合|</v>
      </c>
    </row>
    <row r="3760" spans="1:13">
      <c r="A3760" s="10" t="s">
        <v>34</v>
      </c>
      <c r="B3760" s="28" t="s">
        <v>11734</v>
      </c>
      <c r="C3760" s="28" t="s">
        <v>1116</v>
      </c>
      <c r="D3760" s="28" t="s">
        <v>11230</v>
      </c>
      <c r="E3760" s="28" t="s">
        <v>11751</v>
      </c>
      <c r="F3760" s="28" t="s">
        <v>11751</v>
      </c>
      <c r="G3760" s="28"/>
      <c r="H3760" s="28"/>
      <c r="I3760" s="28"/>
      <c r="J3760" s="28"/>
      <c r="K3760" s="28"/>
      <c r="L3760" s="28"/>
      <c r="M3760" s="24" t="str">
        <f>CONCATENATE("Preet|",VLOOKUP(C3760,数据标准!E:AF,28,FALSE),"|",TRIM(D3760),"|",TRIM(D3760),"|",E3760,"|",SUBSTITUTE(SUBSTITUTE(F3760,CHAR(10),""),CHAR(13),""),"|")</f>
        <v>Preet|IP500018|17|17|A、B、D组合|A、B、D组合|</v>
      </c>
    </row>
    <row r="3761" spans="1:13">
      <c r="A3761" s="10" t="s">
        <v>34</v>
      </c>
      <c r="B3761" s="28" t="s">
        <v>11734</v>
      </c>
      <c r="C3761" s="28" t="s">
        <v>1116</v>
      </c>
      <c r="D3761" s="28" t="s">
        <v>11232</v>
      </c>
      <c r="E3761" s="28" t="s">
        <v>11752</v>
      </c>
      <c r="F3761" s="28" t="s">
        <v>11752</v>
      </c>
      <c r="G3761" s="28"/>
      <c r="H3761" s="28"/>
      <c r="I3761" s="28"/>
      <c r="J3761" s="28"/>
      <c r="K3761" s="28"/>
      <c r="L3761" s="28"/>
      <c r="M3761" s="24" t="str">
        <f>CONCATENATE("Preet|",VLOOKUP(C3761,数据标准!E:AF,28,FALSE),"|",TRIM(D3761),"|",TRIM(D3761),"|",E3761,"|",SUBSTITUTE(SUBSTITUTE(F3761,CHAR(10),""),CHAR(13),""),"|")</f>
        <v>Preet|IP500018|18|18|A、B、E组合|A、B、E组合|</v>
      </c>
    </row>
    <row r="3762" spans="1:13">
      <c r="A3762" s="10" t="s">
        <v>34</v>
      </c>
      <c r="B3762" s="28" t="s">
        <v>11734</v>
      </c>
      <c r="C3762" s="28" t="s">
        <v>1116</v>
      </c>
      <c r="D3762" s="28" t="s">
        <v>11234</v>
      </c>
      <c r="E3762" s="28" t="s">
        <v>11753</v>
      </c>
      <c r="F3762" s="28" t="s">
        <v>11753</v>
      </c>
      <c r="G3762" s="28"/>
      <c r="H3762" s="28"/>
      <c r="I3762" s="28"/>
      <c r="J3762" s="28"/>
      <c r="K3762" s="28"/>
      <c r="L3762" s="28"/>
      <c r="M3762" s="24" t="str">
        <f>CONCATENATE("Preet|",VLOOKUP(C3762,数据标准!E:AF,28,FALSE),"|",TRIM(D3762),"|",TRIM(D3762),"|",E3762,"|",SUBSTITUTE(SUBSTITUTE(F3762,CHAR(10),""),CHAR(13),""),"|")</f>
        <v>Preet|IP500018|19|19|A、C、E组合|A、C、E组合|</v>
      </c>
    </row>
    <row r="3763" spans="1:13">
      <c r="A3763" s="10" t="s">
        <v>34</v>
      </c>
      <c r="B3763" s="28" t="s">
        <v>11734</v>
      </c>
      <c r="C3763" s="28" t="s">
        <v>1116</v>
      </c>
      <c r="D3763" s="28" t="s">
        <v>11236</v>
      </c>
      <c r="E3763" s="28" t="s">
        <v>11754</v>
      </c>
      <c r="F3763" s="28" t="s">
        <v>11754</v>
      </c>
      <c r="G3763" s="28"/>
      <c r="H3763" s="28"/>
      <c r="I3763" s="28"/>
      <c r="J3763" s="28"/>
      <c r="K3763" s="28"/>
      <c r="L3763" s="28"/>
      <c r="M3763" s="24" t="str">
        <f>CONCATENATE("Preet|",VLOOKUP(C3763,数据标准!E:AF,28,FALSE),"|",TRIM(D3763),"|",TRIM(D3763),"|",E3763,"|",SUBSTITUTE(SUBSTITUTE(F3763,CHAR(10),""),CHAR(13),""),"|")</f>
        <v>Preet|IP500018|20|20|A、C、D组合|A、C、D组合|</v>
      </c>
    </row>
    <row r="3764" spans="1:13">
      <c r="A3764" s="10" t="s">
        <v>34</v>
      </c>
      <c r="B3764" s="28" t="s">
        <v>11734</v>
      </c>
      <c r="C3764" s="28" t="s">
        <v>1116</v>
      </c>
      <c r="D3764" s="28" t="s">
        <v>11238</v>
      </c>
      <c r="E3764" s="28" t="s">
        <v>11755</v>
      </c>
      <c r="F3764" s="28" t="s">
        <v>11755</v>
      </c>
      <c r="G3764" s="28"/>
      <c r="H3764" s="28"/>
      <c r="I3764" s="28"/>
      <c r="J3764" s="28"/>
      <c r="K3764" s="28"/>
      <c r="L3764" s="28"/>
      <c r="M3764" s="24" t="str">
        <f>CONCATENATE("Preet|",VLOOKUP(C3764,数据标准!E:AF,28,FALSE),"|",TRIM(D3764),"|",TRIM(D3764),"|",E3764,"|",SUBSTITUTE(SUBSTITUTE(F3764,CHAR(10),""),CHAR(13),""),"|")</f>
        <v>Preet|IP500018|21|21|A、D、E组合|A、D、E组合|</v>
      </c>
    </row>
    <row r="3765" spans="1:13">
      <c r="A3765" s="10" t="s">
        <v>34</v>
      </c>
      <c r="B3765" s="28" t="s">
        <v>11734</v>
      </c>
      <c r="C3765" s="28" t="s">
        <v>1116</v>
      </c>
      <c r="D3765" s="28" t="s">
        <v>11549</v>
      </c>
      <c r="E3765" s="28" t="s">
        <v>11756</v>
      </c>
      <c r="F3765" s="28" t="s">
        <v>11756</v>
      </c>
      <c r="G3765" s="28"/>
      <c r="H3765" s="28"/>
      <c r="I3765" s="28"/>
      <c r="J3765" s="28"/>
      <c r="K3765" s="28"/>
      <c r="L3765" s="28"/>
      <c r="M3765" s="24" t="str">
        <f>CONCATENATE("Preet|",VLOOKUP(C3765,数据标准!E:AF,28,FALSE),"|",TRIM(D3765),"|",TRIM(D3765),"|",E3765,"|",SUBSTITUTE(SUBSTITUTE(F3765,CHAR(10),""),CHAR(13),""),"|")</f>
        <v>Preet|IP500018|22|22|B、C、D组合|B、C、D组合|</v>
      </c>
    </row>
    <row r="3766" spans="1:13">
      <c r="A3766" s="10" t="s">
        <v>34</v>
      </c>
      <c r="B3766" s="28" t="s">
        <v>11734</v>
      </c>
      <c r="C3766" s="28" t="s">
        <v>1116</v>
      </c>
      <c r="D3766" s="28" t="s">
        <v>11757</v>
      </c>
      <c r="E3766" s="28" t="s">
        <v>11758</v>
      </c>
      <c r="F3766" s="28" t="s">
        <v>11758</v>
      </c>
      <c r="G3766" s="28"/>
      <c r="H3766" s="28"/>
      <c r="I3766" s="28"/>
      <c r="J3766" s="28"/>
      <c r="K3766" s="28"/>
      <c r="L3766" s="28"/>
      <c r="M3766" s="24" t="str">
        <f>CONCATENATE("Preet|",VLOOKUP(C3766,数据标准!E:AF,28,FALSE),"|",TRIM(D3766),"|",TRIM(D3766),"|",E3766,"|",SUBSTITUTE(SUBSTITUTE(F3766,CHAR(10),""),CHAR(13),""),"|")</f>
        <v>Preet|IP500018|23|23|B、C、E组合|B、C、E组合|</v>
      </c>
    </row>
    <row r="3767" spans="1:13">
      <c r="A3767" s="10" t="s">
        <v>34</v>
      </c>
      <c r="B3767" s="28" t="s">
        <v>11734</v>
      </c>
      <c r="C3767" s="28" t="s">
        <v>1116</v>
      </c>
      <c r="D3767" s="28" t="s">
        <v>11759</v>
      </c>
      <c r="E3767" s="28" t="s">
        <v>11760</v>
      </c>
      <c r="F3767" s="28" t="s">
        <v>11760</v>
      </c>
      <c r="G3767" s="28"/>
      <c r="H3767" s="28"/>
      <c r="I3767" s="28"/>
      <c r="J3767" s="28"/>
      <c r="K3767" s="28"/>
      <c r="L3767" s="28"/>
      <c r="M3767" s="24" t="str">
        <f>CONCATENATE("Preet|",VLOOKUP(C3767,数据标准!E:AF,28,FALSE),"|",TRIM(D3767),"|",TRIM(D3767),"|",E3767,"|",SUBSTITUTE(SUBSTITUTE(F3767,CHAR(10),""),CHAR(13),""),"|")</f>
        <v>Preet|IP500018|24|24|B、D、E组合|B、D、E组合|</v>
      </c>
    </row>
    <row r="3768" spans="1:13">
      <c r="A3768" s="10" t="s">
        <v>34</v>
      </c>
      <c r="B3768" s="28" t="s">
        <v>11734</v>
      </c>
      <c r="C3768" s="28" t="s">
        <v>1116</v>
      </c>
      <c r="D3768" s="28" t="s">
        <v>11761</v>
      </c>
      <c r="E3768" s="28" t="s">
        <v>11762</v>
      </c>
      <c r="F3768" s="28" t="s">
        <v>11762</v>
      </c>
      <c r="G3768" s="28"/>
      <c r="H3768" s="28"/>
      <c r="I3768" s="28"/>
      <c r="J3768" s="28"/>
      <c r="K3768" s="28"/>
      <c r="L3768" s="28"/>
      <c r="M3768" s="24" t="str">
        <f>CONCATENATE("Preet|",VLOOKUP(C3768,数据标准!E:AF,28,FALSE),"|",TRIM(D3768),"|",TRIM(D3768),"|",E3768,"|",SUBSTITUTE(SUBSTITUTE(F3768,CHAR(10),""),CHAR(13),""),"|")</f>
        <v>Preet|IP500018|25|25|C、D、E组合|C、D、E组合|</v>
      </c>
    </row>
    <row r="3769" spans="1:13">
      <c r="A3769" s="10" t="s">
        <v>34</v>
      </c>
      <c r="B3769" s="28" t="s">
        <v>11734</v>
      </c>
      <c r="C3769" s="28" t="s">
        <v>1116</v>
      </c>
      <c r="D3769" s="28" t="s">
        <v>11763</v>
      </c>
      <c r="E3769" s="28" t="s">
        <v>11764</v>
      </c>
      <c r="F3769" s="28" t="s">
        <v>11764</v>
      </c>
      <c r="G3769" s="28"/>
      <c r="H3769" s="28"/>
      <c r="I3769" s="28"/>
      <c r="J3769" s="28"/>
      <c r="K3769" s="28"/>
      <c r="L3769" s="28"/>
      <c r="M3769" s="24" t="str">
        <f>CONCATENATE("Preet|",VLOOKUP(C3769,数据标准!E:AF,28,FALSE),"|",TRIM(D3769),"|",TRIM(D3769),"|",E3769,"|",SUBSTITUTE(SUBSTITUTE(F3769,CHAR(10),""),CHAR(13),""),"|")</f>
        <v>Preet|IP500018|26|26|A、B、C、D组合|A、B、C、D组合|</v>
      </c>
    </row>
    <row r="3770" spans="1:13">
      <c r="A3770" s="10" t="s">
        <v>34</v>
      </c>
      <c r="B3770" s="28" t="s">
        <v>11734</v>
      </c>
      <c r="C3770" s="28" t="s">
        <v>1116</v>
      </c>
      <c r="D3770" s="28" t="s">
        <v>11765</v>
      </c>
      <c r="E3770" s="28" t="s">
        <v>11766</v>
      </c>
      <c r="F3770" s="28" t="s">
        <v>11766</v>
      </c>
      <c r="G3770" s="28"/>
      <c r="H3770" s="28"/>
      <c r="I3770" s="28"/>
      <c r="J3770" s="28"/>
      <c r="K3770" s="28"/>
      <c r="L3770" s="28"/>
      <c r="M3770" s="24" t="str">
        <f>CONCATENATE("Preet|",VLOOKUP(C3770,数据标准!E:AF,28,FALSE),"|",TRIM(D3770),"|",TRIM(D3770),"|",E3770,"|",SUBSTITUTE(SUBSTITUTE(F3770,CHAR(10),""),CHAR(13),""),"|")</f>
        <v>Preet|IP500018|27|27|A、B、C、E组合|A、B、C、E组合|</v>
      </c>
    </row>
    <row r="3771" spans="1:13">
      <c r="A3771" s="10" t="s">
        <v>34</v>
      </c>
      <c r="B3771" s="28" t="s">
        <v>11734</v>
      </c>
      <c r="C3771" s="28" t="s">
        <v>1116</v>
      </c>
      <c r="D3771" s="28" t="s">
        <v>11767</v>
      </c>
      <c r="E3771" s="28" t="s">
        <v>11768</v>
      </c>
      <c r="F3771" s="28" t="s">
        <v>11768</v>
      </c>
      <c r="G3771" s="28"/>
      <c r="H3771" s="28"/>
      <c r="I3771" s="28"/>
      <c r="J3771" s="28"/>
      <c r="K3771" s="28"/>
      <c r="L3771" s="28"/>
      <c r="M3771" s="24" t="str">
        <f>CONCATENATE("Preet|",VLOOKUP(C3771,数据标准!E:AF,28,FALSE),"|",TRIM(D3771),"|",TRIM(D3771),"|",E3771,"|",SUBSTITUTE(SUBSTITUTE(F3771,CHAR(10),""),CHAR(13),""),"|")</f>
        <v>Preet|IP500018|28|28|B、C、D、E组合|B、C、D、E组合|</v>
      </c>
    </row>
    <row r="3772" spans="1:13">
      <c r="A3772" s="10" t="s">
        <v>34</v>
      </c>
      <c r="B3772" s="28" t="s">
        <v>11734</v>
      </c>
      <c r="C3772" s="28" t="s">
        <v>1116</v>
      </c>
      <c r="D3772" s="28" t="s">
        <v>11769</v>
      </c>
      <c r="E3772" s="28" t="s">
        <v>11770</v>
      </c>
      <c r="F3772" s="28" t="s">
        <v>11770</v>
      </c>
      <c r="G3772" s="28"/>
      <c r="H3772" s="28"/>
      <c r="I3772" s="28"/>
      <c r="J3772" s="28"/>
      <c r="K3772" s="28"/>
      <c r="L3772" s="28"/>
      <c r="M3772" s="24" t="str">
        <f>CONCATENATE("Preet|",VLOOKUP(C3772,数据标准!E:AF,28,FALSE),"|",TRIM(D3772),"|",TRIM(D3772),"|",E3772,"|",SUBSTITUTE(SUBSTITUTE(F3772,CHAR(10),""),CHAR(13),""),"|")</f>
        <v>Preet|IP500018|29|29|A、C、D、E组合|A、C、D、E组合|</v>
      </c>
    </row>
    <row r="3773" spans="1:13">
      <c r="A3773" s="10" t="s">
        <v>34</v>
      </c>
      <c r="B3773" s="28" t="s">
        <v>11734</v>
      </c>
      <c r="C3773" s="28" t="s">
        <v>1116</v>
      </c>
      <c r="D3773" s="28" t="s">
        <v>11342</v>
      </c>
      <c r="E3773" s="28" t="s">
        <v>11771</v>
      </c>
      <c r="F3773" s="28" t="s">
        <v>11771</v>
      </c>
      <c r="G3773" s="28"/>
      <c r="H3773" s="28"/>
      <c r="I3773" s="28"/>
      <c r="J3773" s="28"/>
      <c r="K3773" s="28"/>
      <c r="L3773" s="28"/>
      <c r="M3773" s="24" t="str">
        <f>CONCATENATE("Preet|",VLOOKUP(C3773,数据标准!E:AF,28,FALSE),"|",TRIM(D3773),"|",TRIM(D3773),"|",E3773,"|",SUBSTITUTE(SUBSTITUTE(F3773,CHAR(10),""),CHAR(13),""),"|")</f>
        <v>Preet|IP500018|30|30|A、B、D、E组合|A、B、D、E组合|</v>
      </c>
    </row>
    <row r="3774" spans="1:13">
      <c r="A3774" s="10" t="s">
        <v>34</v>
      </c>
      <c r="B3774" s="28" t="s">
        <v>11734</v>
      </c>
      <c r="C3774" s="28" t="s">
        <v>1116</v>
      </c>
      <c r="D3774" s="28" t="s">
        <v>11552</v>
      </c>
      <c r="E3774" s="28" t="s">
        <v>11772</v>
      </c>
      <c r="F3774" s="28" t="s">
        <v>11772</v>
      </c>
      <c r="G3774" s="28"/>
      <c r="H3774" s="28"/>
      <c r="I3774" s="28"/>
      <c r="J3774" s="28"/>
      <c r="K3774" s="28"/>
      <c r="L3774" s="28"/>
      <c r="M3774" s="24" t="str">
        <f>CONCATENATE("Preet|",VLOOKUP(C3774,数据标准!E:AF,28,FALSE),"|",TRIM(D3774),"|",TRIM(D3774),"|",E3774,"|",SUBSTITUTE(SUBSTITUTE(F3774,CHAR(10),""),CHAR(13),""),"|")</f>
        <v>Preet|IP500018|31|31|A、B、C、D、E组合|A、B、C、D、E组合|</v>
      </c>
    </row>
    <row r="3775" spans="1:13">
      <c r="A3775" s="10" t="s">
        <v>34</v>
      </c>
      <c r="B3775" s="28" t="s">
        <v>11773</v>
      </c>
      <c r="C3775" s="28" t="s">
        <v>1496</v>
      </c>
      <c r="D3775" s="28" t="s">
        <v>11774</v>
      </c>
      <c r="E3775" s="28" t="s">
        <v>1496</v>
      </c>
      <c r="F3775" s="28" t="s">
        <v>1496</v>
      </c>
      <c r="G3775" s="28"/>
      <c r="H3775" s="28"/>
      <c r="I3775" s="28"/>
      <c r="J3775" s="28"/>
      <c r="K3775" s="28"/>
      <c r="L3775" s="28"/>
      <c r="M3775" s="24" t="str">
        <f>CONCATENATE("Preet|",VLOOKUP(C3775,数据标准!E:AF,28,FALSE),"|",TRIM(D3775),"|",TRIM(D3775),"|",E3775,"|",SUBSTITUTE(SUBSTITUTE(F3775,CHAR(10),""),CHAR(13),""),"|")</f>
        <v>Preet|IP500086|20200|20200|公司业务客户等级|公司业务客户等级|</v>
      </c>
    </row>
    <row r="3776" spans="1:13">
      <c r="A3776" s="10" t="s">
        <v>34</v>
      </c>
      <c r="B3776" s="28" t="s">
        <v>11773</v>
      </c>
      <c r="C3776" s="28" t="s">
        <v>1496</v>
      </c>
      <c r="D3776" s="28" t="s">
        <v>11775</v>
      </c>
      <c r="E3776" s="28" t="s">
        <v>11776</v>
      </c>
      <c r="F3776" s="28" t="s">
        <v>11776</v>
      </c>
      <c r="G3776" s="28"/>
      <c r="H3776" s="28"/>
      <c r="I3776" s="28"/>
      <c r="J3776" s="28"/>
      <c r="K3776" s="28"/>
      <c r="L3776" s="28"/>
      <c r="M3776" s="24" t="str">
        <f>CONCATENATE("Preet|",VLOOKUP(C3776,数据标准!E:AF,28,FALSE),"|",TRIM(D3776),"|",TRIM(D3776),"|",E3776,"|",SUBSTITUTE(SUBSTITUTE(F3776,CHAR(10),""),CHAR(13),""),"|")</f>
        <v>Preet|IP500086|20201|20201|总行核心战略客户|总行核心战略客户|</v>
      </c>
    </row>
    <row r="3777" spans="1:13">
      <c r="A3777" s="10" t="s">
        <v>34</v>
      </c>
      <c r="B3777" s="28" t="s">
        <v>11773</v>
      </c>
      <c r="C3777" s="28" t="s">
        <v>1496</v>
      </c>
      <c r="D3777" s="28" t="s">
        <v>11777</v>
      </c>
      <c r="E3777" s="28" t="s">
        <v>11778</v>
      </c>
      <c r="F3777" s="28" t="s">
        <v>11778</v>
      </c>
      <c r="G3777" s="28"/>
      <c r="H3777" s="28"/>
      <c r="I3777" s="28"/>
      <c r="J3777" s="28"/>
      <c r="K3777" s="28"/>
      <c r="L3777" s="28"/>
      <c r="M3777" s="24" t="str">
        <f>CONCATENATE("Preet|",VLOOKUP(C3777,数据标准!E:AF,28,FALSE),"|",TRIM(D3777),"|",TRIM(D3777),"|",E3777,"|",SUBSTITUTE(SUBSTITUTE(F3777,CHAR(10),""),CHAR(13),""),"|")</f>
        <v>Preet|IP500086|20202|20202|总行重点战略客户|总行重点战略客户|</v>
      </c>
    </row>
    <row r="3778" spans="1:13">
      <c r="A3778" s="10" t="s">
        <v>34</v>
      </c>
      <c r="B3778" s="28" t="s">
        <v>11773</v>
      </c>
      <c r="C3778" s="28" t="s">
        <v>1496</v>
      </c>
      <c r="D3778" s="28" t="s">
        <v>11779</v>
      </c>
      <c r="E3778" s="28" t="s">
        <v>11780</v>
      </c>
      <c r="F3778" s="28" t="s">
        <v>11780</v>
      </c>
      <c r="G3778" s="28"/>
      <c r="H3778" s="28"/>
      <c r="I3778" s="28"/>
      <c r="J3778" s="28"/>
      <c r="K3778" s="28"/>
      <c r="L3778" s="28"/>
      <c r="M3778" s="24" t="str">
        <f>CONCATENATE("Preet|",VLOOKUP(C3778,数据标准!E:AF,28,FALSE),"|",TRIM(D3778),"|",TRIM(D3778),"|",E3778,"|",SUBSTITUTE(SUBSTITUTE(F3778,CHAR(10),""),CHAR(13),""),"|")</f>
        <v>Preet|IP500086|20203|20203|分行战略客户|分行战略客户|</v>
      </c>
    </row>
    <row r="3779" spans="1:13">
      <c r="A3779" s="10" t="s">
        <v>34</v>
      </c>
      <c r="B3779" s="28" t="s">
        <v>11773</v>
      </c>
      <c r="C3779" s="28" t="s">
        <v>1496</v>
      </c>
      <c r="D3779" s="28" t="s">
        <v>11781</v>
      </c>
      <c r="E3779" s="28" t="s">
        <v>11782</v>
      </c>
      <c r="F3779" s="28" t="s">
        <v>11782</v>
      </c>
      <c r="G3779" s="28"/>
      <c r="H3779" s="28"/>
      <c r="I3779" s="28"/>
      <c r="J3779" s="28"/>
      <c r="K3779" s="28"/>
      <c r="L3779" s="28"/>
      <c r="M3779" s="24" t="str">
        <f>CONCATENATE("Preet|",VLOOKUP(C3779,数据标准!E:AF,28,FALSE),"|",TRIM(D3779),"|",TRIM(D3779),"|",E3779,"|",SUBSTITUTE(SUBSTITUTE(F3779,CHAR(10),""),CHAR(13),""),"|")</f>
        <v>Preet|IP500086|20204|20204|普通客户|普通客户|</v>
      </c>
    </row>
    <row r="3780" spans="1:13">
      <c r="A3780" s="10" t="s">
        <v>34</v>
      </c>
      <c r="B3780" s="28" t="s">
        <v>11773</v>
      </c>
      <c r="C3780" s="28" t="s">
        <v>1496</v>
      </c>
      <c r="D3780" s="28" t="s">
        <v>11783</v>
      </c>
      <c r="E3780" s="28" t="s">
        <v>11784</v>
      </c>
      <c r="F3780" s="28" t="s">
        <v>11784</v>
      </c>
      <c r="G3780" s="28"/>
      <c r="H3780" s="28"/>
      <c r="I3780" s="28"/>
      <c r="J3780" s="28"/>
      <c r="K3780" s="28"/>
      <c r="L3780" s="28"/>
      <c r="M3780" s="24" t="str">
        <f>CONCATENATE("Preet|",VLOOKUP(C3780,数据标准!E:AF,28,FALSE),"|",TRIM(D3780),"|",TRIM(D3780),"|",E3780,"|",SUBSTITUTE(SUBSTITUTE(F3780,CHAR(10),""),CHAR(13),""),"|")</f>
        <v>Preet|IP500086|20205|20205|小企业客户|小企业客户|</v>
      </c>
    </row>
    <row r="3781" spans="1:13">
      <c r="A3781" s="10" t="s">
        <v>34</v>
      </c>
      <c r="B3781" s="28" t="s">
        <v>11773</v>
      </c>
      <c r="C3781" s="28" t="s">
        <v>1496</v>
      </c>
      <c r="D3781" s="28" t="s">
        <v>11785</v>
      </c>
      <c r="E3781" s="28" t="s">
        <v>11786</v>
      </c>
      <c r="F3781" s="28" t="s">
        <v>11786</v>
      </c>
      <c r="G3781" s="28"/>
      <c r="H3781" s="28"/>
      <c r="I3781" s="28"/>
      <c r="J3781" s="28"/>
      <c r="K3781" s="28"/>
      <c r="L3781" s="28"/>
      <c r="M3781" s="24" t="str">
        <f>CONCATENATE("Preet|",VLOOKUP(C3781,数据标准!E:AF,28,FALSE),"|",TRIM(D3781),"|",TRIM(D3781),"|",E3781,"|",SUBSTITUTE(SUBSTITUTE(F3781,CHAR(10),""),CHAR(13),""),"|")</f>
        <v>Preet|IP500086|20298|20298|其他公司业务客户等级|其他公司业务客户等级|</v>
      </c>
    </row>
    <row r="3782" spans="1:13">
      <c r="A3782" s="10" t="s">
        <v>34</v>
      </c>
      <c r="B3782" s="28" t="s">
        <v>11787</v>
      </c>
      <c r="C3782" s="28" t="s">
        <v>986</v>
      </c>
      <c r="D3782" s="28" t="s">
        <v>10941</v>
      </c>
      <c r="E3782" s="28" t="s">
        <v>11788</v>
      </c>
      <c r="F3782" s="28" t="s">
        <v>11788</v>
      </c>
      <c r="G3782" s="28"/>
      <c r="H3782" s="28"/>
      <c r="I3782" s="28"/>
      <c r="J3782" s="28"/>
      <c r="K3782" s="28"/>
      <c r="L3782" s="28"/>
      <c r="M3782" s="24" t="str">
        <f>CONCATENATE("Preet|",VLOOKUP(C3782,数据标准!E:AF,28,FALSE),"|",TRIM(D3782),"|",TRIM(D3782),"|",E3782,"|",SUBSTITUTE(SUBSTITUTE(F3782,CHAR(10),""),CHAR(13),""),"|")</f>
        <v>Preet|IP400041|1|1|非农业户口|非农业户口|</v>
      </c>
    </row>
    <row r="3783" spans="1:13">
      <c r="A3783" s="10" t="s">
        <v>34</v>
      </c>
      <c r="B3783" s="28" t="s">
        <v>11787</v>
      </c>
      <c r="C3783" s="28" t="s">
        <v>986</v>
      </c>
      <c r="D3783" s="28" t="s">
        <v>10944</v>
      </c>
      <c r="E3783" s="28" t="s">
        <v>11789</v>
      </c>
      <c r="F3783" s="28" t="s">
        <v>11789</v>
      </c>
      <c r="G3783" s="28"/>
      <c r="H3783" s="28"/>
      <c r="I3783" s="28"/>
      <c r="J3783" s="28"/>
      <c r="K3783" s="28"/>
      <c r="L3783" s="28"/>
      <c r="M3783" s="24" t="str">
        <f>CONCATENATE("Preet|",VLOOKUP(C3783,数据标准!E:AF,28,FALSE),"|",TRIM(D3783),"|",TRIM(D3783),"|",E3783,"|",SUBSTITUTE(SUBSTITUTE(F3783,CHAR(10),""),CHAR(13),""),"|")</f>
        <v>Preet|IP400041|2|2|农业户口|农业户口|</v>
      </c>
    </row>
    <row r="3784" spans="1:13">
      <c r="A3784" s="10" t="s">
        <v>34</v>
      </c>
      <c r="B3784" s="28" t="s">
        <v>11787</v>
      </c>
      <c r="C3784" s="28" t="s">
        <v>986</v>
      </c>
      <c r="D3784" s="28" t="s">
        <v>11043</v>
      </c>
      <c r="E3784" s="28" t="s">
        <v>10099</v>
      </c>
      <c r="F3784" s="28" t="s">
        <v>10099</v>
      </c>
      <c r="G3784" s="28"/>
      <c r="H3784" s="28"/>
      <c r="I3784" s="28"/>
      <c r="J3784" s="28"/>
      <c r="K3784" s="28"/>
      <c r="L3784" s="28"/>
      <c r="M3784" s="24" t="str">
        <f>CONCATENATE("Preet|",VLOOKUP(C3784,数据标准!E:AF,28,FALSE),"|",TRIM(D3784),"|",TRIM(D3784),"|",E3784,"|",SUBSTITUTE(SUBSTITUTE(F3784,CHAR(10),""),CHAR(13),""),"|")</f>
        <v>Preet|IP400041|9|9|其他|其他|</v>
      </c>
    </row>
    <row r="3785" spans="1:13">
      <c r="A3785" s="10" t="s">
        <v>34</v>
      </c>
      <c r="B3785" s="28" t="s">
        <v>11790</v>
      </c>
      <c r="C3785" s="28" t="s">
        <v>1616</v>
      </c>
      <c r="D3785" s="28" t="s">
        <v>11205</v>
      </c>
      <c r="E3785" s="28" t="s">
        <v>11791</v>
      </c>
      <c r="F3785" s="28" t="s">
        <v>11792</v>
      </c>
      <c r="G3785" s="28"/>
      <c r="H3785" s="28"/>
      <c r="I3785" s="28"/>
      <c r="J3785" s="28"/>
      <c r="K3785" s="28"/>
      <c r="L3785" s="28"/>
      <c r="M3785" s="24" t="str">
        <f>CONCATENATE("Preet|",VLOOKUP(C3785,数据标准!E:AF,28,FALSE),"|",TRIM(D3785),"|",TRIM(D3785),"|",E3785,"|",SUBSTITUTE(SUBSTITUTE(F3785,CHAR(10),""),CHAR(13),""),"|")</f>
        <v>Preet|IP700001|10|10|共产党员|中国共产党正式及预备党员|</v>
      </c>
    </row>
    <row r="3786" spans="1:13">
      <c r="A3786" s="10" t="s">
        <v>34</v>
      </c>
      <c r="B3786" s="28" t="s">
        <v>11790</v>
      </c>
      <c r="C3786" s="28" t="s">
        <v>1616</v>
      </c>
      <c r="D3786" s="28" t="s">
        <v>11218</v>
      </c>
      <c r="E3786" s="28" t="s">
        <v>11793</v>
      </c>
      <c r="F3786" s="28" t="s">
        <v>11794</v>
      </c>
      <c r="G3786" s="28"/>
      <c r="H3786" s="28"/>
      <c r="I3786" s="28"/>
      <c r="J3786" s="28"/>
      <c r="K3786" s="28"/>
      <c r="L3786" s="28"/>
      <c r="M3786" s="24" t="str">
        <f>CONCATENATE("Preet|",VLOOKUP(C3786,数据标准!E:AF,28,FALSE),"|",TRIM(D3786),"|",TRIM(D3786),"|",E3786,"|",SUBSTITUTE(SUBSTITUTE(F3786,CHAR(10),""),CHAR(13),""),"|")</f>
        <v>Preet|IP700001|11|11|党员|中国共产党党员|</v>
      </c>
    </row>
    <row r="3787" spans="1:13">
      <c r="A3787" s="10" t="s">
        <v>34</v>
      </c>
      <c r="B3787" s="28" t="s">
        <v>11790</v>
      </c>
      <c r="C3787" s="28" t="s">
        <v>1616</v>
      </c>
      <c r="D3787" s="28" t="s">
        <v>11220</v>
      </c>
      <c r="E3787" s="28" t="s">
        <v>11795</v>
      </c>
      <c r="F3787" s="28" t="s">
        <v>11796</v>
      </c>
      <c r="G3787" s="28"/>
      <c r="H3787" s="28"/>
      <c r="I3787" s="28"/>
      <c r="J3787" s="28"/>
      <c r="K3787" s="28"/>
      <c r="L3787" s="28"/>
      <c r="M3787" s="24" t="str">
        <f>CONCATENATE("Preet|",VLOOKUP(C3787,数据标准!E:AF,28,FALSE),"|",TRIM(D3787),"|",TRIM(D3787),"|",E3787,"|",SUBSTITUTE(SUBSTITUTE(F3787,CHAR(10),""),CHAR(13),""),"|")</f>
        <v>Preet|IP700001|12|12|预备党员|中国共产党预备党员|</v>
      </c>
    </row>
    <row r="3788" spans="1:13">
      <c r="A3788" s="10" t="s">
        <v>34</v>
      </c>
      <c r="B3788" s="28" t="s">
        <v>11790</v>
      </c>
      <c r="C3788" s="28" t="s">
        <v>1616</v>
      </c>
      <c r="D3788" s="28" t="s">
        <v>11236</v>
      </c>
      <c r="E3788" s="28" t="s">
        <v>11797</v>
      </c>
      <c r="F3788" s="28" t="s">
        <v>11798</v>
      </c>
      <c r="G3788" s="28"/>
      <c r="H3788" s="28"/>
      <c r="I3788" s="28"/>
      <c r="J3788" s="28"/>
      <c r="K3788" s="28"/>
      <c r="L3788" s="28"/>
      <c r="M3788" s="24" t="str">
        <f>CONCATENATE("Preet|",VLOOKUP(C3788,数据标准!E:AF,28,FALSE),"|",TRIM(D3788),"|",TRIM(D3788),"|",E3788,"|",SUBSTITUTE(SUBSTITUTE(F3788,CHAR(10),""),CHAR(13),""),"|")</f>
        <v>Preet|IP700001|20|20|团员|中国共产主义青年团团员|</v>
      </c>
    </row>
    <row r="3789" spans="1:13">
      <c r="A3789" s="10" t="s">
        <v>34</v>
      </c>
      <c r="B3789" s="28" t="s">
        <v>11790</v>
      </c>
      <c r="C3789" s="28" t="s">
        <v>1616</v>
      </c>
      <c r="D3789" s="28" t="s">
        <v>11342</v>
      </c>
      <c r="E3789" s="28" t="s">
        <v>9529</v>
      </c>
      <c r="F3789" s="28" t="s">
        <v>11799</v>
      </c>
      <c r="G3789" s="28"/>
      <c r="H3789" s="28"/>
      <c r="I3789" s="28"/>
      <c r="J3789" s="28"/>
      <c r="K3789" s="28"/>
      <c r="L3789" s="28"/>
      <c r="M3789" s="24" t="str">
        <f>CONCATENATE("Preet|",VLOOKUP(C3789,数据标准!E:AF,28,FALSE),"|",TRIM(D3789),"|",TRIM(D3789),"|",E3789,"|",SUBSTITUTE(SUBSTITUTE(F3789,CHAR(10),""),CHAR(13),""),"|")</f>
        <v>Preet|IP700001|30|30|民主党派|八大民主党派成员|</v>
      </c>
    </row>
    <row r="3790" spans="1:13">
      <c r="A3790" s="10" t="s">
        <v>34</v>
      </c>
      <c r="B3790" s="28" t="s">
        <v>11790</v>
      </c>
      <c r="C3790" s="28" t="s">
        <v>1616</v>
      </c>
      <c r="D3790" s="28" t="s">
        <v>11552</v>
      </c>
      <c r="E3790" s="28" t="s">
        <v>11800</v>
      </c>
      <c r="F3790" s="28" t="s">
        <v>11801</v>
      </c>
      <c r="G3790" s="28"/>
      <c r="H3790" s="28"/>
      <c r="I3790" s="28"/>
      <c r="J3790" s="28"/>
      <c r="K3790" s="28"/>
      <c r="L3790" s="28"/>
      <c r="M3790" s="24" t="str">
        <f>CONCATENATE("Preet|",VLOOKUP(C3790,数据标准!E:AF,28,FALSE),"|",TRIM(D3790),"|",TRIM(D3790),"|",E3790,"|",SUBSTITUTE(SUBSTITUTE(F3790,CHAR(10),""),CHAR(13),""),"|")</f>
        <v>Preet|IP700001|31|31|民革|中国国民党革命委员会会员|</v>
      </c>
    </row>
    <row r="3791" spans="1:13">
      <c r="A3791" s="10" t="s">
        <v>34</v>
      </c>
      <c r="B3791" s="28" t="s">
        <v>11790</v>
      </c>
      <c r="C3791" s="28" t="s">
        <v>1616</v>
      </c>
      <c r="D3791" s="28" t="s">
        <v>11553</v>
      </c>
      <c r="E3791" s="28" t="s">
        <v>11802</v>
      </c>
      <c r="F3791" s="28" t="s">
        <v>11803</v>
      </c>
      <c r="G3791" s="28"/>
      <c r="H3791" s="28"/>
      <c r="I3791" s="28"/>
      <c r="J3791" s="28"/>
      <c r="K3791" s="28"/>
      <c r="L3791" s="28"/>
      <c r="M3791" s="24" t="str">
        <f>CONCATENATE("Preet|",VLOOKUP(C3791,数据标准!E:AF,28,FALSE),"|",TRIM(D3791),"|",TRIM(D3791),"|",E3791,"|",SUBSTITUTE(SUBSTITUTE(F3791,CHAR(10),""),CHAR(13),""),"|")</f>
        <v>Preet|IP700001|32|32|民盟|中国民主同盟盟员|</v>
      </c>
    </row>
    <row r="3792" spans="1:13">
      <c r="A3792" s="10" t="s">
        <v>34</v>
      </c>
      <c r="B3792" s="28" t="s">
        <v>11790</v>
      </c>
      <c r="C3792" s="28" t="s">
        <v>1616</v>
      </c>
      <c r="D3792" s="28" t="s">
        <v>11554</v>
      </c>
      <c r="E3792" s="28" t="s">
        <v>11804</v>
      </c>
      <c r="F3792" s="28" t="s">
        <v>11805</v>
      </c>
      <c r="G3792" s="28"/>
      <c r="H3792" s="28"/>
      <c r="I3792" s="28"/>
      <c r="J3792" s="28"/>
      <c r="K3792" s="28"/>
      <c r="L3792" s="28"/>
      <c r="M3792" s="24" t="str">
        <f>CONCATENATE("Preet|",VLOOKUP(C3792,数据标准!E:AF,28,FALSE),"|",TRIM(D3792),"|",TRIM(D3792),"|",E3792,"|",SUBSTITUTE(SUBSTITUTE(F3792,CHAR(10),""),CHAR(13),""),"|")</f>
        <v>Preet|IP700001|33|33|民建|中国民主建国会会员|</v>
      </c>
    </row>
    <row r="3793" spans="1:13">
      <c r="A3793" s="10" t="s">
        <v>34</v>
      </c>
      <c r="B3793" s="28" t="s">
        <v>11790</v>
      </c>
      <c r="C3793" s="28" t="s">
        <v>1616</v>
      </c>
      <c r="D3793" s="28" t="s">
        <v>11806</v>
      </c>
      <c r="E3793" s="28" t="s">
        <v>11807</v>
      </c>
      <c r="F3793" s="28" t="s">
        <v>11808</v>
      </c>
      <c r="G3793" s="28"/>
      <c r="H3793" s="28"/>
      <c r="I3793" s="28"/>
      <c r="J3793" s="28"/>
      <c r="K3793" s="28"/>
      <c r="L3793" s="28"/>
      <c r="M3793" s="24" t="str">
        <f>CONCATENATE("Preet|",VLOOKUP(C3793,数据标准!E:AF,28,FALSE),"|",TRIM(D3793),"|",TRIM(D3793),"|",E3793,"|",SUBSTITUTE(SUBSTITUTE(F3793,CHAR(10),""),CHAR(13),""),"|")</f>
        <v>Preet|IP700001|34|34|民进|中国民主促进会会员|</v>
      </c>
    </row>
    <row r="3794" spans="1:13">
      <c r="A3794" s="10" t="s">
        <v>34</v>
      </c>
      <c r="B3794" s="28" t="s">
        <v>11790</v>
      </c>
      <c r="C3794" s="28" t="s">
        <v>1616</v>
      </c>
      <c r="D3794" s="28" t="s">
        <v>11809</v>
      </c>
      <c r="E3794" s="28" t="s">
        <v>11810</v>
      </c>
      <c r="F3794" s="28" t="s">
        <v>11811</v>
      </c>
      <c r="G3794" s="28"/>
      <c r="H3794" s="28"/>
      <c r="I3794" s="28"/>
      <c r="J3794" s="28"/>
      <c r="K3794" s="28"/>
      <c r="L3794" s="28"/>
      <c r="M3794" s="24" t="str">
        <f>CONCATENATE("Preet|",VLOOKUP(C3794,数据标准!E:AF,28,FALSE),"|",TRIM(D3794),"|",TRIM(D3794),"|",E3794,"|",SUBSTITUTE(SUBSTITUTE(F3794,CHAR(10),""),CHAR(13),""),"|")</f>
        <v>Preet|IP700001|35|35|农工党|中国农工民主党党员|</v>
      </c>
    </row>
    <row r="3795" spans="1:13">
      <c r="A3795" s="10" t="s">
        <v>34</v>
      </c>
      <c r="B3795" s="28" t="s">
        <v>11790</v>
      </c>
      <c r="C3795" s="28" t="s">
        <v>1616</v>
      </c>
      <c r="D3795" s="28" t="s">
        <v>11812</v>
      </c>
      <c r="E3795" s="28" t="s">
        <v>11813</v>
      </c>
      <c r="F3795" s="28" t="s">
        <v>11814</v>
      </c>
      <c r="G3795" s="28"/>
      <c r="H3795" s="28"/>
      <c r="I3795" s="28"/>
      <c r="J3795" s="28"/>
      <c r="K3795" s="28"/>
      <c r="L3795" s="28"/>
      <c r="M3795" s="24" t="str">
        <f>CONCATENATE("Preet|",VLOOKUP(C3795,数据标准!E:AF,28,FALSE),"|",TRIM(D3795),"|",TRIM(D3795),"|",E3795,"|",SUBSTITUTE(SUBSTITUTE(F3795,CHAR(10),""),CHAR(13),""),"|")</f>
        <v>Preet|IP700001|36|36|致公党|中国致公党党员|</v>
      </c>
    </row>
    <row r="3796" spans="1:13">
      <c r="A3796" s="10" t="s">
        <v>34</v>
      </c>
      <c r="B3796" s="28" t="s">
        <v>11790</v>
      </c>
      <c r="C3796" s="28" t="s">
        <v>1616</v>
      </c>
      <c r="D3796" s="28" t="s">
        <v>11815</v>
      </c>
      <c r="E3796" s="28" t="s">
        <v>11816</v>
      </c>
      <c r="F3796" s="28" t="s">
        <v>11817</v>
      </c>
      <c r="G3796" s="28"/>
      <c r="H3796" s="28"/>
      <c r="I3796" s="28"/>
      <c r="J3796" s="28"/>
      <c r="K3796" s="28"/>
      <c r="L3796" s="28"/>
      <c r="M3796" s="24" t="str">
        <f>CONCATENATE("Preet|",VLOOKUP(C3796,数据标准!E:AF,28,FALSE),"|",TRIM(D3796),"|",TRIM(D3796),"|",E3796,"|",SUBSTITUTE(SUBSTITUTE(F3796,CHAR(10),""),CHAR(13),""),"|")</f>
        <v>Preet|IP700001|37|37|九三学社|九三学社社员|</v>
      </c>
    </row>
    <row r="3797" spans="1:13">
      <c r="A3797" s="10" t="s">
        <v>34</v>
      </c>
      <c r="B3797" s="28" t="s">
        <v>11790</v>
      </c>
      <c r="C3797" s="28" t="s">
        <v>1616</v>
      </c>
      <c r="D3797" s="28" t="s">
        <v>11818</v>
      </c>
      <c r="E3797" s="28" t="s">
        <v>11819</v>
      </c>
      <c r="F3797" s="28" t="s">
        <v>11820</v>
      </c>
      <c r="G3797" s="28"/>
      <c r="H3797" s="28"/>
      <c r="I3797" s="28"/>
      <c r="J3797" s="28"/>
      <c r="K3797" s="28"/>
      <c r="L3797" s="28"/>
      <c r="M3797" s="24" t="str">
        <f>CONCATENATE("Preet|",VLOOKUP(C3797,数据标准!E:AF,28,FALSE),"|",TRIM(D3797),"|",TRIM(D3797),"|",E3797,"|",SUBSTITUTE(SUBSTITUTE(F3797,CHAR(10),""),CHAR(13),""),"|")</f>
        <v>Preet|IP700001|38|38|台盟|台湾民主自治同盟盟员|</v>
      </c>
    </row>
    <row r="3798" spans="1:13">
      <c r="A3798" s="10" t="s">
        <v>34</v>
      </c>
      <c r="B3798" s="28" t="s">
        <v>11790</v>
      </c>
      <c r="C3798" s="28" t="s">
        <v>1616</v>
      </c>
      <c r="D3798" s="28" t="s">
        <v>11344</v>
      </c>
      <c r="E3798" s="28" t="s">
        <v>11821</v>
      </c>
      <c r="F3798" s="28" t="s">
        <v>11822</v>
      </c>
      <c r="G3798" s="28"/>
      <c r="H3798" s="28"/>
      <c r="I3798" s="28"/>
      <c r="J3798" s="28"/>
      <c r="K3798" s="28"/>
      <c r="L3798" s="28"/>
      <c r="M3798" s="24" t="str">
        <f>CONCATENATE("Preet|",VLOOKUP(C3798,数据标准!E:AF,28,FALSE),"|",TRIM(D3798),"|",TRIM(D3798),"|",E3798,"|",SUBSTITUTE(SUBSTITUTE(F3798,CHAR(10),""),CHAR(13),""),"|")</f>
        <v>Preet|IP700001|40|40|无党派|无党派民主人士|</v>
      </c>
    </row>
    <row r="3799" spans="1:13">
      <c r="A3799" s="10" t="s">
        <v>34</v>
      </c>
      <c r="B3799" s="28" t="s">
        <v>11790</v>
      </c>
      <c r="C3799" s="28" t="s">
        <v>1616</v>
      </c>
      <c r="D3799" s="28" t="s">
        <v>11346</v>
      </c>
      <c r="E3799" s="28" t="s">
        <v>11823</v>
      </c>
      <c r="F3799" s="28" t="s">
        <v>11824</v>
      </c>
      <c r="G3799" s="28"/>
      <c r="H3799" s="28"/>
      <c r="I3799" s="28"/>
      <c r="J3799" s="28"/>
      <c r="K3799" s="28"/>
      <c r="L3799" s="28"/>
      <c r="M3799" s="24" t="str">
        <f>CONCATENATE("Preet|",VLOOKUP(C3799,数据标准!E:AF,28,FALSE),"|",TRIM(D3799),"|",TRIM(D3799),"|",E3799,"|",SUBSTITUTE(SUBSTITUTE(F3799,CHAR(10),""),CHAR(13),""),"|")</f>
        <v>Preet|IP700001|50|50|群众|未参加任何党派或者团体的人士|</v>
      </c>
    </row>
    <row r="3800" spans="1:13">
      <c r="A3800" s="10" t="s">
        <v>34</v>
      </c>
      <c r="B3800" s="28" t="s">
        <v>11790</v>
      </c>
      <c r="C3800" s="28" t="s">
        <v>1616</v>
      </c>
      <c r="D3800" s="28" t="s">
        <v>10987</v>
      </c>
      <c r="E3800" s="28" t="s">
        <v>10099</v>
      </c>
      <c r="F3800" s="28" t="s">
        <v>10099</v>
      </c>
      <c r="G3800" s="28"/>
      <c r="H3800" s="28"/>
      <c r="I3800" s="28"/>
      <c r="J3800" s="28"/>
      <c r="K3800" s="28"/>
      <c r="L3800" s="28"/>
      <c r="M3800" s="24" t="str">
        <f>CONCATENATE("Preet|",VLOOKUP(C3800,数据标准!E:AF,28,FALSE),"|",TRIM(D3800),"|",TRIM(D3800),"|",E3800,"|",SUBSTITUTE(SUBSTITUTE(F3800,CHAR(10),""),CHAR(13),""),"|")</f>
        <v>Preet|IP700001|99|99|其他|其他|</v>
      </c>
    </row>
    <row r="3801" spans="1:13">
      <c r="A3801" s="10" t="s">
        <v>34</v>
      </c>
      <c r="B3801" s="28" t="s">
        <v>11825</v>
      </c>
      <c r="C3801" s="28" t="s">
        <v>1622</v>
      </c>
      <c r="D3801" s="28" t="s">
        <v>10941</v>
      </c>
      <c r="E3801" s="28" t="s">
        <v>11826</v>
      </c>
      <c r="F3801" s="28" t="s">
        <v>11827</v>
      </c>
      <c r="G3801" s="28"/>
      <c r="H3801" s="28"/>
      <c r="I3801" s="28"/>
      <c r="J3801" s="28"/>
      <c r="K3801" s="28"/>
      <c r="L3801" s="28"/>
      <c r="M3801" s="24" t="str">
        <f>CONCATENATE("Preet|",VLOOKUP(C3801,数据标准!E:AF,28,FALSE),"|",TRIM(D3801),"|",TRIM(D3801),"|",E3801,"|",SUBSTITUTE(SUBSTITUTE(F3801,CHAR(10),""),CHAR(13),""),"|")</f>
        <v>Preet|IP700002|1|1|全日制|正规全日制院校学习|</v>
      </c>
    </row>
    <row r="3802" spans="1:13">
      <c r="A3802" s="10" t="s">
        <v>34</v>
      </c>
      <c r="B3802" s="28" t="s">
        <v>11825</v>
      </c>
      <c r="C3802" s="28" t="s">
        <v>1622</v>
      </c>
      <c r="D3802" s="28" t="s">
        <v>10944</v>
      </c>
      <c r="E3802" s="28" t="s">
        <v>11828</v>
      </c>
      <c r="F3802" s="28" t="s">
        <v>11829</v>
      </c>
      <c r="G3802" s="28"/>
      <c r="H3802" s="28"/>
      <c r="I3802" s="28"/>
      <c r="J3802" s="28"/>
      <c r="K3802" s="28"/>
      <c r="L3802" s="28"/>
      <c r="M3802" s="24" t="str">
        <f>CONCATENATE("Preet|",VLOOKUP(C3802,数据标准!E:AF,28,FALSE),"|",TRIM(D3802),"|",TRIM(D3802),"|",E3802,"|",SUBSTITUTE(SUBSTITUTE(F3802,CHAR(10),""),CHAR(13),""),"|")</f>
        <v>Preet|IP700002|2|2|非全日制|非正规全日制学习，如在职等|</v>
      </c>
    </row>
    <row r="3803" spans="1:13">
      <c r="A3803" s="10" t="s">
        <v>34</v>
      </c>
      <c r="B3803" s="28" t="s">
        <v>11825</v>
      </c>
      <c r="C3803" s="28" t="s">
        <v>1622</v>
      </c>
      <c r="D3803" s="28" t="s">
        <v>11043</v>
      </c>
      <c r="E3803" s="28" t="s">
        <v>10099</v>
      </c>
      <c r="F3803" s="28" t="s">
        <v>10099</v>
      </c>
      <c r="G3803" s="28"/>
      <c r="H3803" s="28"/>
      <c r="I3803" s="28"/>
      <c r="J3803" s="28"/>
      <c r="K3803" s="28"/>
      <c r="L3803" s="28"/>
      <c r="M3803" s="24" t="str">
        <f>CONCATENATE("Preet|",VLOOKUP(C3803,数据标准!E:AF,28,FALSE),"|",TRIM(D3803),"|",TRIM(D3803),"|",E3803,"|",SUBSTITUTE(SUBSTITUTE(F3803,CHAR(10),""),CHAR(13),""),"|")</f>
        <v>Preet|IP700002|9|9|其他|其他|</v>
      </c>
    </row>
    <row r="3804" spans="1:13">
      <c r="A3804" s="10" t="s">
        <v>34</v>
      </c>
      <c r="B3804" s="28" t="s">
        <v>11830</v>
      </c>
      <c r="C3804" s="28" t="s">
        <v>1628</v>
      </c>
      <c r="D3804" s="28" t="s">
        <v>10958</v>
      </c>
      <c r="E3804" s="28" t="s">
        <v>11831</v>
      </c>
      <c r="F3804" s="28" t="s">
        <v>11831</v>
      </c>
      <c r="G3804" s="28"/>
      <c r="H3804" s="28"/>
      <c r="I3804" s="28"/>
      <c r="J3804" s="28"/>
      <c r="K3804" s="28"/>
      <c r="L3804" s="28"/>
      <c r="M3804" s="24" t="str">
        <f>CONCATENATE("Preet|",VLOOKUP(C3804,数据标准!E:AF,28,FALSE),"|",TRIM(D3804),"|",TRIM(D3804),"|",E3804,"|",SUBSTITUTE(SUBSTITUTE(F3804,CHAR(10),""),CHAR(13),""),"|")</f>
        <v>Preet|IP700003|100|100|名誉博士|名誉博士|</v>
      </c>
    </row>
    <row r="3805" spans="1:13">
      <c r="A3805" s="10" t="s">
        <v>34</v>
      </c>
      <c r="B3805" s="28" t="s">
        <v>11830</v>
      </c>
      <c r="C3805" s="28" t="s">
        <v>1628</v>
      </c>
      <c r="D3805" s="28" t="s">
        <v>10970</v>
      </c>
      <c r="E3805" s="28" t="s">
        <v>11832</v>
      </c>
      <c r="F3805" s="28" t="s">
        <v>11833</v>
      </c>
      <c r="G3805" s="28"/>
      <c r="H3805" s="28"/>
      <c r="I3805" s="28"/>
      <c r="J3805" s="28"/>
      <c r="K3805" s="28"/>
      <c r="L3805" s="28"/>
      <c r="M3805" s="24" t="str">
        <f>CONCATENATE("Preet|",VLOOKUP(C3805,数据标准!E:AF,28,FALSE),"|",TRIM(D3805),"|",TRIM(D3805),"|",E3805,"|",SUBSTITUTE(SUBSTITUTE(F3805,CHAR(10),""),CHAR(13),""),"|")</f>
        <v>Preet|IP700003|200|200|博士|博士类学位|</v>
      </c>
    </row>
    <row r="3806" spans="1:13">
      <c r="A3806" s="10" t="s">
        <v>34</v>
      </c>
      <c r="B3806" s="28" t="s">
        <v>11830</v>
      </c>
      <c r="C3806" s="28" t="s">
        <v>1628</v>
      </c>
      <c r="D3806" s="28" t="s">
        <v>11243</v>
      </c>
      <c r="E3806" s="28" t="s">
        <v>11834</v>
      </c>
      <c r="F3806" s="28" t="s">
        <v>11834</v>
      </c>
      <c r="G3806" s="28"/>
      <c r="H3806" s="28"/>
      <c r="I3806" s="28"/>
      <c r="J3806" s="28"/>
      <c r="K3806" s="28"/>
      <c r="L3806" s="28"/>
      <c r="M3806" s="24" t="str">
        <f>CONCATENATE("Preet|",VLOOKUP(C3806,数据标准!E:AF,28,FALSE),"|",TRIM(D3806),"|",TRIM(D3806),"|",E3806,"|",SUBSTITUTE(SUBSTITUTE(F3806,CHAR(10),""),CHAR(13),""),"|")</f>
        <v>Preet|IP700003|201|201|哲学博士学位|哲学博士学位|</v>
      </c>
    </row>
    <row r="3807" spans="1:13">
      <c r="A3807" s="10" t="s">
        <v>34</v>
      </c>
      <c r="B3807" s="28" t="s">
        <v>11830</v>
      </c>
      <c r="C3807" s="28" t="s">
        <v>1628</v>
      </c>
      <c r="D3807" s="28" t="s">
        <v>11246</v>
      </c>
      <c r="E3807" s="28" t="s">
        <v>11835</v>
      </c>
      <c r="F3807" s="28" t="s">
        <v>11835</v>
      </c>
      <c r="G3807" s="28"/>
      <c r="H3807" s="28"/>
      <c r="I3807" s="28"/>
      <c r="J3807" s="28"/>
      <c r="K3807" s="28"/>
      <c r="L3807" s="28"/>
      <c r="M3807" s="24" t="str">
        <f>CONCATENATE("Preet|",VLOOKUP(C3807,数据标准!E:AF,28,FALSE),"|",TRIM(D3807),"|",TRIM(D3807),"|",E3807,"|",SUBSTITUTE(SUBSTITUTE(F3807,CHAR(10),""),CHAR(13),""),"|")</f>
        <v>Preet|IP700003|202|202|经济学博士学位|经济学博士学位|</v>
      </c>
    </row>
    <row r="3808" spans="1:13">
      <c r="A3808" s="10" t="s">
        <v>34</v>
      </c>
      <c r="B3808" s="28" t="s">
        <v>11830</v>
      </c>
      <c r="C3808" s="28" t="s">
        <v>1628</v>
      </c>
      <c r="D3808" s="28" t="s">
        <v>11249</v>
      </c>
      <c r="E3808" s="28" t="s">
        <v>11836</v>
      </c>
      <c r="F3808" s="28" t="s">
        <v>11836</v>
      </c>
      <c r="G3808" s="28"/>
      <c r="H3808" s="28"/>
      <c r="I3808" s="28"/>
      <c r="J3808" s="28"/>
      <c r="K3808" s="28"/>
      <c r="L3808" s="28"/>
      <c r="M3808" s="24" t="str">
        <f>CONCATENATE("Preet|",VLOOKUP(C3808,数据标准!E:AF,28,FALSE),"|",TRIM(D3808),"|",TRIM(D3808),"|",E3808,"|",SUBSTITUTE(SUBSTITUTE(F3808,CHAR(10),""),CHAR(13),""),"|")</f>
        <v>Preet|IP700003|203|203|法学博士学位|法学博士学位|</v>
      </c>
    </row>
    <row r="3809" spans="1:13">
      <c r="A3809" s="10" t="s">
        <v>34</v>
      </c>
      <c r="B3809" s="28" t="s">
        <v>11830</v>
      </c>
      <c r="C3809" s="28" t="s">
        <v>1628</v>
      </c>
      <c r="D3809" s="28" t="s">
        <v>11252</v>
      </c>
      <c r="E3809" s="28" t="s">
        <v>11837</v>
      </c>
      <c r="F3809" s="28" t="s">
        <v>11837</v>
      </c>
      <c r="G3809" s="28"/>
      <c r="H3809" s="28"/>
      <c r="I3809" s="28"/>
      <c r="J3809" s="28"/>
      <c r="K3809" s="28"/>
      <c r="L3809" s="28"/>
      <c r="M3809" s="24" t="str">
        <f>CONCATENATE("Preet|",VLOOKUP(C3809,数据标准!E:AF,28,FALSE),"|",TRIM(D3809),"|",TRIM(D3809),"|",E3809,"|",SUBSTITUTE(SUBSTITUTE(F3809,CHAR(10),""),CHAR(13),""),"|")</f>
        <v>Preet|IP700003|204|204|教育学博士学位|教育学博士学位|</v>
      </c>
    </row>
    <row r="3810" spans="1:13">
      <c r="A3810" s="10" t="s">
        <v>34</v>
      </c>
      <c r="B3810" s="28" t="s">
        <v>11830</v>
      </c>
      <c r="C3810" s="28" t="s">
        <v>1628</v>
      </c>
      <c r="D3810" s="28" t="s">
        <v>11255</v>
      </c>
      <c r="E3810" s="28" t="s">
        <v>11838</v>
      </c>
      <c r="F3810" s="28" t="s">
        <v>11838</v>
      </c>
      <c r="G3810" s="28"/>
      <c r="H3810" s="28"/>
      <c r="I3810" s="28"/>
      <c r="J3810" s="28"/>
      <c r="K3810" s="28"/>
      <c r="L3810" s="28"/>
      <c r="M3810" s="24" t="str">
        <f>CONCATENATE("Preet|",VLOOKUP(C3810,数据标准!E:AF,28,FALSE),"|",TRIM(D3810),"|",TRIM(D3810),"|",E3810,"|",SUBSTITUTE(SUBSTITUTE(F3810,CHAR(10),""),CHAR(13),""),"|")</f>
        <v>Preet|IP700003|205|205|文学博士学位|文学博士学位|</v>
      </c>
    </row>
    <row r="3811" spans="1:13">
      <c r="A3811" s="10" t="s">
        <v>34</v>
      </c>
      <c r="B3811" s="28" t="s">
        <v>11830</v>
      </c>
      <c r="C3811" s="28" t="s">
        <v>1628</v>
      </c>
      <c r="D3811" s="28" t="s">
        <v>11302</v>
      </c>
      <c r="E3811" s="28" t="s">
        <v>11839</v>
      </c>
      <c r="F3811" s="28" t="s">
        <v>11839</v>
      </c>
      <c r="G3811" s="28"/>
      <c r="H3811" s="28"/>
      <c r="I3811" s="28"/>
      <c r="J3811" s="28"/>
      <c r="K3811" s="28"/>
      <c r="L3811" s="28"/>
      <c r="M3811" s="24" t="str">
        <f>CONCATENATE("Preet|",VLOOKUP(C3811,数据标准!E:AF,28,FALSE),"|",TRIM(D3811),"|",TRIM(D3811),"|",E3811,"|",SUBSTITUTE(SUBSTITUTE(F3811,CHAR(10),""),CHAR(13),""),"|")</f>
        <v>Preet|IP700003|206|206|历史学博士学位|历史学博士学位|</v>
      </c>
    </row>
    <row r="3812" spans="1:13">
      <c r="A3812" s="10" t="s">
        <v>34</v>
      </c>
      <c r="B3812" s="28" t="s">
        <v>11830</v>
      </c>
      <c r="C3812" s="28" t="s">
        <v>1628</v>
      </c>
      <c r="D3812" s="28" t="s">
        <v>11304</v>
      </c>
      <c r="E3812" s="28" t="s">
        <v>11840</v>
      </c>
      <c r="F3812" s="28" t="s">
        <v>11840</v>
      </c>
      <c r="G3812" s="28"/>
      <c r="H3812" s="28"/>
      <c r="I3812" s="28"/>
      <c r="J3812" s="28"/>
      <c r="K3812" s="28"/>
      <c r="L3812" s="28"/>
      <c r="M3812" s="24" t="str">
        <f>CONCATENATE("Preet|",VLOOKUP(C3812,数据标准!E:AF,28,FALSE),"|",TRIM(D3812),"|",TRIM(D3812),"|",E3812,"|",SUBSTITUTE(SUBSTITUTE(F3812,CHAR(10),""),CHAR(13),""),"|")</f>
        <v>Preet|IP700003|207|207|理学博士学位|理学博士学位|</v>
      </c>
    </row>
    <row r="3813" spans="1:13">
      <c r="A3813" s="10" t="s">
        <v>34</v>
      </c>
      <c r="B3813" s="28" t="s">
        <v>11830</v>
      </c>
      <c r="C3813" s="28" t="s">
        <v>1628</v>
      </c>
      <c r="D3813" s="28" t="s">
        <v>11306</v>
      </c>
      <c r="E3813" s="28" t="s">
        <v>11841</v>
      </c>
      <c r="F3813" s="28" t="s">
        <v>11841</v>
      </c>
      <c r="G3813" s="28"/>
      <c r="H3813" s="28"/>
      <c r="I3813" s="28"/>
      <c r="J3813" s="28"/>
      <c r="K3813" s="28"/>
      <c r="L3813" s="28"/>
      <c r="M3813" s="24" t="str">
        <f>CONCATENATE("Preet|",VLOOKUP(C3813,数据标准!E:AF,28,FALSE),"|",TRIM(D3813),"|",TRIM(D3813),"|",E3813,"|",SUBSTITUTE(SUBSTITUTE(F3813,CHAR(10),""),CHAR(13),""),"|")</f>
        <v>Preet|IP700003|208|208|工学博士学位|工学博士学位|</v>
      </c>
    </row>
    <row r="3814" spans="1:13">
      <c r="A3814" s="10" t="s">
        <v>34</v>
      </c>
      <c r="B3814" s="28" t="s">
        <v>11830</v>
      </c>
      <c r="C3814" s="28" t="s">
        <v>1628</v>
      </c>
      <c r="D3814" s="28" t="s">
        <v>11308</v>
      </c>
      <c r="E3814" s="28" t="s">
        <v>11842</v>
      </c>
      <c r="F3814" s="28" t="s">
        <v>11842</v>
      </c>
      <c r="G3814" s="28"/>
      <c r="H3814" s="28"/>
      <c r="I3814" s="28"/>
      <c r="J3814" s="28"/>
      <c r="K3814" s="28"/>
      <c r="L3814" s="28"/>
      <c r="M3814" s="24" t="str">
        <f>CONCATENATE("Preet|",VLOOKUP(C3814,数据标准!E:AF,28,FALSE),"|",TRIM(D3814),"|",TRIM(D3814),"|",E3814,"|",SUBSTITUTE(SUBSTITUTE(F3814,CHAR(10),""),CHAR(13),""),"|")</f>
        <v>Preet|IP700003|209|209|农学博士学位|农学博士学位|</v>
      </c>
    </row>
    <row r="3815" spans="1:13">
      <c r="A3815" s="10" t="s">
        <v>34</v>
      </c>
      <c r="B3815" s="28" t="s">
        <v>11830</v>
      </c>
      <c r="C3815" s="28" t="s">
        <v>1628</v>
      </c>
      <c r="D3815" s="28" t="s">
        <v>11403</v>
      </c>
      <c r="E3815" s="28" t="s">
        <v>11843</v>
      </c>
      <c r="F3815" s="28" t="s">
        <v>11843</v>
      </c>
      <c r="G3815" s="28"/>
      <c r="H3815" s="28"/>
      <c r="I3815" s="28"/>
      <c r="J3815" s="28"/>
      <c r="K3815" s="28"/>
      <c r="L3815" s="28"/>
      <c r="M3815" s="24" t="str">
        <f>CONCATENATE("Preet|",VLOOKUP(C3815,数据标准!E:AF,28,FALSE),"|",TRIM(D3815),"|",TRIM(D3815),"|",E3815,"|",SUBSTITUTE(SUBSTITUTE(F3815,CHAR(10),""),CHAR(13),""),"|")</f>
        <v>Preet|IP700003|210|210|医学博士学位|医学博士学位|</v>
      </c>
    </row>
    <row r="3816" spans="1:13">
      <c r="A3816" s="10" t="s">
        <v>34</v>
      </c>
      <c r="B3816" s="28" t="s">
        <v>11830</v>
      </c>
      <c r="C3816" s="28" t="s">
        <v>1628</v>
      </c>
      <c r="D3816" s="28" t="s">
        <v>11844</v>
      </c>
      <c r="E3816" s="28" t="s">
        <v>11845</v>
      </c>
      <c r="F3816" s="28" t="s">
        <v>11845</v>
      </c>
      <c r="G3816" s="28"/>
      <c r="H3816" s="28"/>
      <c r="I3816" s="28"/>
      <c r="J3816" s="28"/>
      <c r="K3816" s="28"/>
      <c r="L3816" s="28"/>
      <c r="M3816" s="24" t="str">
        <f>CONCATENATE("Preet|",VLOOKUP(C3816,数据标准!E:AF,28,FALSE),"|",TRIM(D3816),"|",TRIM(D3816),"|",E3816,"|",SUBSTITUTE(SUBSTITUTE(F3816,CHAR(10),""),CHAR(13),""),"|")</f>
        <v>Preet|IP700003|211|211|军事学博士学位|军事学博士学位|</v>
      </c>
    </row>
    <row r="3817" spans="1:13">
      <c r="A3817" s="10" t="s">
        <v>34</v>
      </c>
      <c r="B3817" s="28" t="s">
        <v>11830</v>
      </c>
      <c r="C3817" s="28" t="s">
        <v>1628</v>
      </c>
      <c r="D3817" s="28" t="s">
        <v>11846</v>
      </c>
      <c r="E3817" s="28" t="s">
        <v>11847</v>
      </c>
      <c r="F3817" s="28" t="s">
        <v>11847</v>
      </c>
      <c r="G3817" s="28"/>
      <c r="H3817" s="28"/>
      <c r="I3817" s="28"/>
      <c r="J3817" s="28"/>
      <c r="K3817" s="28"/>
      <c r="L3817" s="28"/>
      <c r="M3817" s="24" t="str">
        <f>CONCATENATE("Preet|",VLOOKUP(C3817,数据标准!E:AF,28,FALSE),"|",TRIM(D3817),"|",TRIM(D3817),"|",E3817,"|",SUBSTITUTE(SUBSTITUTE(F3817,CHAR(10),""),CHAR(13),""),"|")</f>
        <v>Preet|IP700003|212|212|管理学博士学位|管理学博士学位|</v>
      </c>
    </row>
    <row r="3818" spans="1:13">
      <c r="A3818" s="10" t="s">
        <v>34</v>
      </c>
      <c r="B3818" s="28" t="s">
        <v>11830</v>
      </c>
      <c r="C3818" s="28" t="s">
        <v>1628</v>
      </c>
      <c r="D3818" s="28" t="s">
        <v>11848</v>
      </c>
      <c r="E3818" s="28" t="s">
        <v>11849</v>
      </c>
      <c r="F3818" s="28" t="s">
        <v>11849</v>
      </c>
      <c r="G3818" s="28"/>
      <c r="H3818" s="28"/>
      <c r="I3818" s="28"/>
      <c r="J3818" s="28"/>
      <c r="K3818" s="28"/>
      <c r="L3818" s="28"/>
      <c r="M3818" s="24" t="str">
        <f>CONCATENATE("Preet|",VLOOKUP(C3818,数据标准!E:AF,28,FALSE),"|",TRIM(D3818),"|",TRIM(D3818),"|",E3818,"|",SUBSTITUTE(SUBSTITUTE(F3818,CHAR(10),""),CHAR(13),""),"|")</f>
        <v>Preet|IP700003|245|245|临床医学博士专业学位|临床医学博士专业学位|</v>
      </c>
    </row>
    <row r="3819" spans="1:13">
      <c r="A3819" s="10" t="s">
        <v>34</v>
      </c>
      <c r="B3819" s="28" t="s">
        <v>11830</v>
      </c>
      <c r="C3819" s="28" t="s">
        <v>1628</v>
      </c>
      <c r="D3819" s="28" t="s">
        <v>11850</v>
      </c>
      <c r="E3819" s="28" t="s">
        <v>11851</v>
      </c>
      <c r="F3819" s="28" t="s">
        <v>11851</v>
      </c>
      <c r="G3819" s="28"/>
      <c r="H3819" s="28"/>
      <c r="I3819" s="28"/>
      <c r="J3819" s="28"/>
      <c r="K3819" s="28"/>
      <c r="L3819" s="28"/>
      <c r="M3819" s="24" t="str">
        <f>CONCATENATE("Preet|",VLOOKUP(C3819,数据标准!E:AF,28,FALSE),"|",TRIM(D3819),"|",TRIM(D3819),"|",E3819,"|",SUBSTITUTE(SUBSTITUTE(F3819,CHAR(10),""),CHAR(13),""),"|")</f>
        <v>Preet|IP700003|248|248|兽医博士专业学位|兽医博士专业学位|</v>
      </c>
    </row>
    <row r="3820" spans="1:13">
      <c r="A3820" s="10" t="s">
        <v>34</v>
      </c>
      <c r="B3820" s="28" t="s">
        <v>11830</v>
      </c>
      <c r="C3820" s="28" t="s">
        <v>1628</v>
      </c>
      <c r="D3820" s="28" t="s">
        <v>11852</v>
      </c>
      <c r="E3820" s="28" t="s">
        <v>11853</v>
      </c>
      <c r="F3820" s="28" t="s">
        <v>11853</v>
      </c>
      <c r="G3820" s="28"/>
      <c r="H3820" s="28"/>
      <c r="I3820" s="28"/>
      <c r="J3820" s="28"/>
      <c r="K3820" s="28"/>
      <c r="L3820" s="28"/>
      <c r="M3820" s="24" t="str">
        <f>CONCATENATE("Preet|",VLOOKUP(C3820,数据标准!E:AF,28,FALSE),"|",TRIM(D3820),"|",TRIM(D3820),"|",E3820,"|",SUBSTITUTE(SUBSTITUTE(F3820,CHAR(10),""),CHAR(13),""),"|")</f>
        <v>Preet|IP700003|250|250|口腔医学博士专业学位|口腔医学博士专业学位|</v>
      </c>
    </row>
    <row r="3821" spans="1:13">
      <c r="A3821" s="10" t="s">
        <v>34</v>
      </c>
      <c r="B3821" s="28" t="s">
        <v>11830</v>
      </c>
      <c r="C3821" s="28" t="s">
        <v>1628</v>
      </c>
      <c r="D3821" s="28" t="s">
        <v>11261</v>
      </c>
      <c r="E3821" s="28" t="s">
        <v>11854</v>
      </c>
      <c r="F3821" s="28" t="s">
        <v>11855</v>
      </c>
      <c r="G3821" s="28"/>
      <c r="H3821" s="28"/>
      <c r="I3821" s="28"/>
      <c r="J3821" s="28"/>
      <c r="K3821" s="28"/>
      <c r="L3821" s="28"/>
      <c r="M3821" s="24" t="str">
        <f>CONCATENATE("Preet|",VLOOKUP(C3821,数据标准!E:AF,28,FALSE),"|",TRIM(D3821),"|",TRIM(D3821),"|",E3821,"|",SUBSTITUTE(SUBSTITUTE(F3821,CHAR(10),""),CHAR(13),""),"|")</f>
        <v>Preet|IP700003|300|300|硕士|硕士类学位|</v>
      </c>
    </row>
    <row r="3822" spans="1:13">
      <c r="A3822" s="10" t="s">
        <v>34</v>
      </c>
      <c r="B3822" s="28" t="s">
        <v>11830</v>
      </c>
      <c r="C3822" s="28" t="s">
        <v>1628</v>
      </c>
      <c r="D3822" s="28" t="s">
        <v>11668</v>
      </c>
      <c r="E3822" s="28" t="s">
        <v>11856</v>
      </c>
      <c r="F3822" s="28" t="s">
        <v>11856</v>
      </c>
      <c r="G3822" s="28"/>
      <c r="H3822" s="28"/>
      <c r="I3822" s="28"/>
      <c r="J3822" s="28"/>
      <c r="K3822" s="28"/>
      <c r="L3822" s="28"/>
      <c r="M3822" s="24" t="str">
        <f>CONCATENATE("Preet|",VLOOKUP(C3822,数据标准!E:AF,28,FALSE),"|",TRIM(D3822),"|",TRIM(D3822),"|",E3822,"|",SUBSTITUTE(SUBSTITUTE(F3822,CHAR(10),""),CHAR(13),""),"|")</f>
        <v>Preet|IP700003|301|301|哲学硕士学位|哲学硕士学位|</v>
      </c>
    </row>
    <row r="3823" spans="1:13">
      <c r="A3823" s="10" t="s">
        <v>34</v>
      </c>
      <c r="B3823" s="28" t="s">
        <v>11830</v>
      </c>
      <c r="C3823" s="28" t="s">
        <v>1628</v>
      </c>
      <c r="D3823" s="28" t="s">
        <v>11670</v>
      </c>
      <c r="E3823" s="28" t="s">
        <v>11857</v>
      </c>
      <c r="F3823" s="28" t="s">
        <v>11857</v>
      </c>
      <c r="G3823" s="28"/>
      <c r="H3823" s="28"/>
      <c r="I3823" s="28"/>
      <c r="J3823" s="28"/>
      <c r="K3823" s="28"/>
      <c r="L3823" s="28"/>
      <c r="M3823" s="24" t="str">
        <f>CONCATENATE("Preet|",VLOOKUP(C3823,数据标准!E:AF,28,FALSE),"|",TRIM(D3823),"|",TRIM(D3823),"|",E3823,"|",SUBSTITUTE(SUBSTITUTE(F3823,CHAR(10),""),CHAR(13),""),"|")</f>
        <v>Preet|IP700003|302|302|经济学硕士学位|经济学硕士学位|</v>
      </c>
    </row>
    <row r="3824" spans="1:13">
      <c r="A3824" s="10" t="s">
        <v>34</v>
      </c>
      <c r="B3824" s="28" t="s">
        <v>11830</v>
      </c>
      <c r="C3824" s="28" t="s">
        <v>1628</v>
      </c>
      <c r="D3824" s="28" t="s">
        <v>11672</v>
      </c>
      <c r="E3824" s="28" t="s">
        <v>11858</v>
      </c>
      <c r="F3824" s="28" t="s">
        <v>11858</v>
      </c>
      <c r="G3824" s="28"/>
      <c r="H3824" s="28"/>
      <c r="I3824" s="28"/>
      <c r="J3824" s="28"/>
      <c r="K3824" s="28"/>
      <c r="L3824" s="28"/>
      <c r="M3824" s="24" t="str">
        <f>CONCATENATE("Preet|",VLOOKUP(C3824,数据标准!E:AF,28,FALSE),"|",TRIM(D3824),"|",TRIM(D3824),"|",E3824,"|",SUBSTITUTE(SUBSTITUTE(F3824,CHAR(10),""),CHAR(13),""),"|")</f>
        <v>Preet|IP700003|303|303|法学硕士学位|法学硕士学位|</v>
      </c>
    </row>
    <row r="3825" spans="1:13">
      <c r="A3825" s="10" t="s">
        <v>34</v>
      </c>
      <c r="B3825" s="28" t="s">
        <v>11830</v>
      </c>
      <c r="C3825" s="28" t="s">
        <v>1628</v>
      </c>
      <c r="D3825" s="28" t="s">
        <v>11674</v>
      </c>
      <c r="E3825" s="28" t="s">
        <v>11859</v>
      </c>
      <c r="F3825" s="28" t="s">
        <v>11859</v>
      </c>
      <c r="G3825" s="28"/>
      <c r="H3825" s="28"/>
      <c r="I3825" s="28"/>
      <c r="J3825" s="28"/>
      <c r="K3825" s="28"/>
      <c r="L3825" s="28"/>
      <c r="M3825" s="24" t="str">
        <f>CONCATENATE("Preet|",VLOOKUP(C3825,数据标准!E:AF,28,FALSE),"|",TRIM(D3825),"|",TRIM(D3825),"|",E3825,"|",SUBSTITUTE(SUBSTITUTE(F3825,CHAR(10),""),CHAR(13),""),"|")</f>
        <v>Preet|IP700003|304|304|教育学硕士学位|教育学硕士学位|</v>
      </c>
    </row>
    <row r="3826" spans="1:13">
      <c r="A3826" s="10" t="s">
        <v>34</v>
      </c>
      <c r="B3826" s="28" t="s">
        <v>11830</v>
      </c>
      <c r="C3826" s="28" t="s">
        <v>1628</v>
      </c>
      <c r="D3826" s="28" t="s">
        <v>11676</v>
      </c>
      <c r="E3826" s="28" t="s">
        <v>11860</v>
      </c>
      <c r="F3826" s="28" t="s">
        <v>11860</v>
      </c>
      <c r="G3826" s="28"/>
      <c r="H3826" s="28"/>
      <c r="I3826" s="28"/>
      <c r="J3826" s="28"/>
      <c r="K3826" s="28"/>
      <c r="L3826" s="28"/>
      <c r="M3826" s="24" t="str">
        <f>CONCATENATE("Preet|",VLOOKUP(C3826,数据标准!E:AF,28,FALSE),"|",TRIM(D3826),"|",TRIM(D3826),"|",E3826,"|",SUBSTITUTE(SUBSTITUTE(F3826,CHAR(10),""),CHAR(13),""),"|")</f>
        <v>Preet|IP700003|305|305|文学硕士学位|文学硕士学位|</v>
      </c>
    </row>
    <row r="3827" spans="1:13">
      <c r="A3827" s="10" t="s">
        <v>34</v>
      </c>
      <c r="B3827" s="28" t="s">
        <v>11830</v>
      </c>
      <c r="C3827" s="28" t="s">
        <v>1628</v>
      </c>
      <c r="D3827" s="28" t="s">
        <v>11678</v>
      </c>
      <c r="E3827" s="28" t="s">
        <v>11861</v>
      </c>
      <c r="F3827" s="28" t="s">
        <v>11861</v>
      </c>
      <c r="G3827" s="28"/>
      <c r="H3827" s="28"/>
      <c r="I3827" s="28"/>
      <c r="J3827" s="28"/>
      <c r="K3827" s="28"/>
      <c r="L3827" s="28"/>
      <c r="M3827" s="24" t="str">
        <f>CONCATENATE("Preet|",VLOOKUP(C3827,数据标准!E:AF,28,FALSE),"|",TRIM(D3827),"|",TRIM(D3827),"|",E3827,"|",SUBSTITUTE(SUBSTITUTE(F3827,CHAR(10),""),CHAR(13),""),"|")</f>
        <v>Preet|IP700003|306|306|历史学硕士学位|历史学硕士学位|</v>
      </c>
    </row>
    <row r="3828" spans="1:13">
      <c r="A3828" s="10" t="s">
        <v>34</v>
      </c>
      <c r="B3828" s="28" t="s">
        <v>11830</v>
      </c>
      <c r="C3828" s="28" t="s">
        <v>1628</v>
      </c>
      <c r="D3828" s="28" t="s">
        <v>11862</v>
      </c>
      <c r="E3828" s="28" t="s">
        <v>11863</v>
      </c>
      <c r="F3828" s="28" t="s">
        <v>11863</v>
      </c>
      <c r="G3828" s="28"/>
      <c r="H3828" s="28"/>
      <c r="I3828" s="28"/>
      <c r="J3828" s="28"/>
      <c r="K3828" s="28"/>
      <c r="L3828" s="28"/>
      <c r="M3828" s="24" t="str">
        <f>CONCATENATE("Preet|",VLOOKUP(C3828,数据标准!E:AF,28,FALSE),"|",TRIM(D3828),"|",TRIM(D3828),"|",E3828,"|",SUBSTITUTE(SUBSTITUTE(F3828,CHAR(10),""),CHAR(13),""),"|")</f>
        <v>Preet|IP700003|307|307|理学硕士学位|理学硕士学位|</v>
      </c>
    </row>
    <row r="3829" spans="1:13">
      <c r="A3829" s="10" t="s">
        <v>34</v>
      </c>
      <c r="B3829" s="28" t="s">
        <v>11830</v>
      </c>
      <c r="C3829" s="28" t="s">
        <v>1628</v>
      </c>
      <c r="D3829" s="28" t="s">
        <v>11864</v>
      </c>
      <c r="E3829" s="28" t="s">
        <v>11865</v>
      </c>
      <c r="F3829" s="28" t="s">
        <v>11865</v>
      </c>
      <c r="G3829" s="28"/>
      <c r="H3829" s="28"/>
      <c r="I3829" s="28"/>
      <c r="J3829" s="28"/>
      <c r="K3829" s="28"/>
      <c r="L3829" s="28"/>
      <c r="M3829" s="24" t="str">
        <f>CONCATENATE("Preet|",VLOOKUP(C3829,数据标准!E:AF,28,FALSE),"|",TRIM(D3829),"|",TRIM(D3829),"|",E3829,"|",SUBSTITUTE(SUBSTITUTE(F3829,CHAR(10),""),CHAR(13),""),"|")</f>
        <v>Preet|IP700003|308|308|工学硕士学位|工学硕士学位|</v>
      </c>
    </row>
    <row r="3830" spans="1:13">
      <c r="A3830" s="10" t="s">
        <v>34</v>
      </c>
      <c r="B3830" s="28" t="s">
        <v>11830</v>
      </c>
      <c r="C3830" s="28" t="s">
        <v>1628</v>
      </c>
      <c r="D3830" s="28" t="s">
        <v>11866</v>
      </c>
      <c r="E3830" s="28" t="s">
        <v>11867</v>
      </c>
      <c r="F3830" s="28" t="s">
        <v>11867</v>
      </c>
      <c r="G3830" s="28"/>
      <c r="H3830" s="28"/>
      <c r="I3830" s="28"/>
      <c r="J3830" s="28"/>
      <c r="K3830" s="28"/>
      <c r="L3830" s="28"/>
      <c r="M3830" s="24" t="str">
        <f>CONCATENATE("Preet|",VLOOKUP(C3830,数据标准!E:AF,28,FALSE),"|",TRIM(D3830),"|",TRIM(D3830),"|",E3830,"|",SUBSTITUTE(SUBSTITUTE(F3830,CHAR(10),""),CHAR(13),""),"|")</f>
        <v>Preet|IP700003|309|309|农学硕士学位|农学硕士学位|</v>
      </c>
    </row>
    <row r="3831" spans="1:13">
      <c r="A3831" s="10" t="s">
        <v>34</v>
      </c>
      <c r="B3831" s="28" t="s">
        <v>11830</v>
      </c>
      <c r="C3831" s="28" t="s">
        <v>1628</v>
      </c>
      <c r="D3831" s="28" t="s">
        <v>11414</v>
      </c>
      <c r="E3831" s="28" t="s">
        <v>11868</v>
      </c>
      <c r="F3831" s="28" t="s">
        <v>11868</v>
      </c>
      <c r="G3831" s="28"/>
      <c r="H3831" s="28"/>
      <c r="I3831" s="28"/>
      <c r="J3831" s="28"/>
      <c r="K3831" s="28"/>
      <c r="L3831" s="28"/>
      <c r="M3831" s="24" t="str">
        <f>CONCATENATE("Preet|",VLOOKUP(C3831,数据标准!E:AF,28,FALSE),"|",TRIM(D3831),"|",TRIM(D3831),"|",E3831,"|",SUBSTITUTE(SUBSTITUTE(F3831,CHAR(10),""),CHAR(13),""),"|")</f>
        <v>Preet|IP700003|310|310|医学硕士学位|医学硕士学位|</v>
      </c>
    </row>
    <row r="3832" spans="1:13">
      <c r="A3832" s="10" t="s">
        <v>34</v>
      </c>
      <c r="B3832" s="28" t="s">
        <v>11830</v>
      </c>
      <c r="C3832" s="28" t="s">
        <v>1628</v>
      </c>
      <c r="D3832" s="28" t="s">
        <v>11869</v>
      </c>
      <c r="E3832" s="28" t="s">
        <v>11870</v>
      </c>
      <c r="F3832" s="28" t="s">
        <v>11870</v>
      </c>
      <c r="G3832" s="28"/>
      <c r="H3832" s="28"/>
      <c r="I3832" s="28"/>
      <c r="J3832" s="28"/>
      <c r="K3832" s="28"/>
      <c r="L3832" s="28"/>
      <c r="M3832" s="24" t="str">
        <f>CONCATENATE("Preet|",VLOOKUP(C3832,数据标准!E:AF,28,FALSE),"|",TRIM(D3832),"|",TRIM(D3832),"|",E3832,"|",SUBSTITUTE(SUBSTITUTE(F3832,CHAR(10),""),CHAR(13),""),"|")</f>
        <v>Preet|IP700003|311|311|军事学硕士学位|军事学硕士学位|</v>
      </c>
    </row>
    <row r="3833" spans="1:13">
      <c r="A3833" s="10" t="s">
        <v>34</v>
      </c>
      <c r="B3833" s="28" t="s">
        <v>11830</v>
      </c>
      <c r="C3833" s="28" t="s">
        <v>1628</v>
      </c>
      <c r="D3833" s="28" t="s">
        <v>11871</v>
      </c>
      <c r="E3833" s="28" t="s">
        <v>11872</v>
      </c>
      <c r="F3833" s="28" t="s">
        <v>11872</v>
      </c>
      <c r="G3833" s="28"/>
      <c r="H3833" s="28"/>
      <c r="I3833" s="28"/>
      <c r="J3833" s="28"/>
      <c r="K3833" s="28"/>
      <c r="L3833" s="28"/>
      <c r="M3833" s="24" t="str">
        <f>CONCATENATE("Preet|",VLOOKUP(C3833,数据标准!E:AF,28,FALSE),"|",TRIM(D3833),"|",TRIM(D3833),"|",E3833,"|",SUBSTITUTE(SUBSTITUTE(F3833,CHAR(10),""),CHAR(13),""),"|")</f>
        <v>Preet|IP700003|312|312|管理学硕士学位|管理学硕士学位|</v>
      </c>
    </row>
    <row r="3834" spans="1:13">
      <c r="A3834" s="10" t="s">
        <v>34</v>
      </c>
      <c r="B3834" s="28" t="s">
        <v>11830</v>
      </c>
      <c r="C3834" s="28" t="s">
        <v>1628</v>
      </c>
      <c r="D3834" s="28" t="s">
        <v>11873</v>
      </c>
      <c r="E3834" s="28" t="s">
        <v>11874</v>
      </c>
      <c r="F3834" s="28" t="s">
        <v>11874</v>
      </c>
      <c r="G3834" s="28"/>
      <c r="H3834" s="28"/>
      <c r="I3834" s="28"/>
      <c r="J3834" s="28"/>
      <c r="K3834" s="28"/>
      <c r="L3834" s="28"/>
      <c r="M3834" s="24" t="str">
        <f>CONCATENATE("Preet|",VLOOKUP(C3834,数据标准!E:AF,28,FALSE),"|",TRIM(D3834),"|",TRIM(D3834),"|",E3834,"|",SUBSTITUTE(SUBSTITUTE(F3834,CHAR(10),""),CHAR(13),""),"|")</f>
        <v>Preet|IP700003|341|341|法律硕士专业学位|法律硕士专业学位|</v>
      </c>
    </row>
    <row r="3835" spans="1:13">
      <c r="A3835" s="10" t="s">
        <v>34</v>
      </c>
      <c r="B3835" s="28" t="s">
        <v>11830</v>
      </c>
      <c r="C3835" s="28" t="s">
        <v>1628</v>
      </c>
      <c r="D3835" s="28" t="s">
        <v>11875</v>
      </c>
      <c r="E3835" s="28" t="s">
        <v>11876</v>
      </c>
      <c r="F3835" s="28" t="s">
        <v>11876</v>
      </c>
      <c r="G3835" s="28"/>
      <c r="H3835" s="28"/>
      <c r="I3835" s="28"/>
      <c r="J3835" s="28"/>
      <c r="K3835" s="28"/>
      <c r="L3835" s="28"/>
      <c r="M3835" s="24" t="str">
        <f>CONCATENATE("Preet|",VLOOKUP(C3835,数据标准!E:AF,28,FALSE),"|",TRIM(D3835),"|",TRIM(D3835),"|",E3835,"|",SUBSTITUTE(SUBSTITUTE(F3835,CHAR(10),""),CHAR(13),""),"|")</f>
        <v>Preet|IP700003|342|342|教育硕士专业学位|教育硕士专业学位|</v>
      </c>
    </row>
    <row r="3836" spans="1:13">
      <c r="A3836" s="10" t="s">
        <v>34</v>
      </c>
      <c r="B3836" s="28" t="s">
        <v>11830</v>
      </c>
      <c r="C3836" s="28" t="s">
        <v>1628</v>
      </c>
      <c r="D3836" s="28" t="s">
        <v>11877</v>
      </c>
      <c r="E3836" s="28" t="s">
        <v>11878</v>
      </c>
      <c r="F3836" s="28" t="s">
        <v>11878</v>
      </c>
      <c r="G3836" s="28"/>
      <c r="H3836" s="28"/>
      <c r="I3836" s="28"/>
      <c r="J3836" s="28"/>
      <c r="K3836" s="28"/>
      <c r="L3836" s="28"/>
      <c r="M3836" s="24" t="str">
        <f>CONCATENATE("Preet|",VLOOKUP(C3836,数据标准!E:AF,28,FALSE),"|",TRIM(D3836),"|",TRIM(D3836),"|",E3836,"|",SUBSTITUTE(SUBSTITUTE(F3836,CHAR(10),""),CHAR(13),""),"|")</f>
        <v>Preet|IP700003|343|343|工程硕士专业学位|工程硕士专业学位|</v>
      </c>
    </row>
    <row r="3837" spans="1:13">
      <c r="A3837" s="10" t="s">
        <v>34</v>
      </c>
      <c r="B3837" s="28" t="s">
        <v>11830</v>
      </c>
      <c r="C3837" s="28" t="s">
        <v>1628</v>
      </c>
      <c r="D3837" s="28" t="s">
        <v>11879</v>
      </c>
      <c r="E3837" s="28" t="s">
        <v>11880</v>
      </c>
      <c r="F3837" s="28" t="s">
        <v>11880</v>
      </c>
      <c r="G3837" s="28"/>
      <c r="H3837" s="28"/>
      <c r="I3837" s="28"/>
      <c r="J3837" s="28"/>
      <c r="K3837" s="28"/>
      <c r="L3837" s="28"/>
      <c r="M3837" s="24" t="str">
        <f>CONCATENATE("Preet|",VLOOKUP(C3837,数据标准!E:AF,28,FALSE),"|",TRIM(D3837),"|",TRIM(D3837),"|",E3837,"|",SUBSTITUTE(SUBSTITUTE(F3837,CHAR(10),""),CHAR(13),""),"|")</f>
        <v>Preet|IP700003|344|344|建筑学硕士专业学位|建筑学硕士专业学位|</v>
      </c>
    </row>
    <row r="3838" spans="1:13">
      <c r="A3838" s="10" t="s">
        <v>34</v>
      </c>
      <c r="B3838" s="28" t="s">
        <v>11830</v>
      </c>
      <c r="C3838" s="28" t="s">
        <v>1628</v>
      </c>
      <c r="D3838" s="28" t="s">
        <v>11881</v>
      </c>
      <c r="E3838" s="28" t="s">
        <v>11882</v>
      </c>
      <c r="F3838" s="28" t="s">
        <v>11882</v>
      </c>
      <c r="G3838" s="28"/>
      <c r="H3838" s="28"/>
      <c r="I3838" s="28"/>
      <c r="J3838" s="28"/>
      <c r="K3838" s="28"/>
      <c r="L3838" s="28"/>
      <c r="M3838" s="24" t="str">
        <f>CONCATENATE("Preet|",VLOOKUP(C3838,数据标准!E:AF,28,FALSE),"|",TRIM(D3838),"|",TRIM(D3838),"|",E3838,"|",SUBSTITUTE(SUBSTITUTE(F3838,CHAR(10),""),CHAR(13),""),"|")</f>
        <v>Preet|IP700003|345|345|临床医学硕士专业学位|临床医学硕士专业学位|</v>
      </c>
    </row>
    <row r="3839" spans="1:13">
      <c r="A3839" s="10" t="s">
        <v>34</v>
      </c>
      <c r="B3839" s="28" t="s">
        <v>11830</v>
      </c>
      <c r="C3839" s="28" t="s">
        <v>1628</v>
      </c>
      <c r="D3839" s="28" t="s">
        <v>11883</v>
      </c>
      <c r="E3839" s="28" t="s">
        <v>11884</v>
      </c>
      <c r="F3839" s="28" t="s">
        <v>11884</v>
      </c>
      <c r="G3839" s="28"/>
      <c r="H3839" s="28"/>
      <c r="I3839" s="28"/>
      <c r="J3839" s="28"/>
      <c r="K3839" s="28"/>
      <c r="L3839" s="28"/>
      <c r="M3839" s="24" t="str">
        <f>CONCATENATE("Preet|",VLOOKUP(C3839,数据标准!E:AF,28,FALSE),"|",TRIM(D3839),"|",TRIM(D3839),"|",E3839,"|",SUBSTITUTE(SUBSTITUTE(F3839,CHAR(10),""),CHAR(13),""),"|")</f>
        <v>Preet|IP700003|346|346|工商管理硕士专业学位|工商管理硕士专业学位|</v>
      </c>
    </row>
    <row r="3840" spans="1:13">
      <c r="A3840" s="10" t="s">
        <v>34</v>
      </c>
      <c r="B3840" s="28" t="s">
        <v>11830</v>
      </c>
      <c r="C3840" s="28" t="s">
        <v>1628</v>
      </c>
      <c r="D3840" s="28" t="s">
        <v>11885</v>
      </c>
      <c r="E3840" s="28" t="s">
        <v>11886</v>
      </c>
      <c r="F3840" s="28" t="s">
        <v>11886</v>
      </c>
      <c r="G3840" s="28"/>
      <c r="H3840" s="28"/>
      <c r="I3840" s="28"/>
      <c r="J3840" s="28"/>
      <c r="K3840" s="28"/>
      <c r="L3840" s="28"/>
      <c r="M3840" s="24" t="str">
        <f>CONCATENATE("Preet|",VLOOKUP(C3840,数据标准!E:AF,28,FALSE),"|",TRIM(D3840),"|",TRIM(D3840),"|",E3840,"|",SUBSTITUTE(SUBSTITUTE(F3840,CHAR(10),""),CHAR(13),""),"|")</f>
        <v>Preet|IP700003|347|347|农业推广硕士专业学位|农业推广硕士专业学位|</v>
      </c>
    </row>
    <row r="3841" spans="1:13">
      <c r="A3841" s="10" t="s">
        <v>34</v>
      </c>
      <c r="B3841" s="28" t="s">
        <v>11830</v>
      </c>
      <c r="C3841" s="28" t="s">
        <v>1628</v>
      </c>
      <c r="D3841" s="28" t="s">
        <v>11887</v>
      </c>
      <c r="E3841" s="28" t="s">
        <v>11888</v>
      </c>
      <c r="F3841" s="28" t="s">
        <v>11888</v>
      </c>
      <c r="G3841" s="28"/>
      <c r="H3841" s="28"/>
      <c r="I3841" s="28"/>
      <c r="J3841" s="28"/>
      <c r="K3841" s="28"/>
      <c r="L3841" s="28"/>
      <c r="M3841" s="24" t="str">
        <f>CONCATENATE("Preet|",VLOOKUP(C3841,数据标准!E:AF,28,FALSE),"|",TRIM(D3841),"|",TRIM(D3841),"|",E3841,"|",SUBSTITUTE(SUBSTITUTE(F3841,CHAR(10),""),CHAR(13),""),"|")</f>
        <v>Preet|IP700003|348|348|兽医硕士专业学位|兽医硕士专业学位|</v>
      </c>
    </row>
    <row r="3842" spans="1:13">
      <c r="A3842" s="10" t="s">
        <v>34</v>
      </c>
      <c r="B3842" s="28" t="s">
        <v>11830</v>
      </c>
      <c r="C3842" s="28" t="s">
        <v>1628</v>
      </c>
      <c r="D3842" s="28" t="s">
        <v>11889</v>
      </c>
      <c r="E3842" s="28" t="s">
        <v>11890</v>
      </c>
      <c r="F3842" s="28" t="s">
        <v>11890</v>
      </c>
      <c r="G3842" s="28"/>
      <c r="H3842" s="28"/>
      <c r="I3842" s="28"/>
      <c r="J3842" s="28"/>
      <c r="K3842" s="28"/>
      <c r="L3842" s="28"/>
      <c r="M3842" s="24" t="str">
        <f>CONCATENATE("Preet|",VLOOKUP(C3842,数据标准!E:AF,28,FALSE),"|",TRIM(D3842),"|",TRIM(D3842),"|",E3842,"|",SUBSTITUTE(SUBSTITUTE(F3842,CHAR(10),""),CHAR(13),""),"|")</f>
        <v>Preet|IP700003|349|349|公共管理硕士专业学位|公共管理硕士专业学位|</v>
      </c>
    </row>
    <row r="3843" spans="1:13">
      <c r="A3843" s="10" t="s">
        <v>34</v>
      </c>
      <c r="B3843" s="28" t="s">
        <v>11830</v>
      </c>
      <c r="C3843" s="28" t="s">
        <v>1628</v>
      </c>
      <c r="D3843" s="28" t="s">
        <v>11891</v>
      </c>
      <c r="E3843" s="28" t="s">
        <v>11892</v>
      </c>
      <c r="F3843" s="28" t="s">
        <v>11892</v>
      </c>
      <c r="G3843" s="28"/>
      <c r="H3843" s="28"/>
      <c r="I3843" s="28"/>
      <c r="J3843" s="28"/>
      <c r="K3843" s="28"/>
      <c r="L3843" s="28"/>
      <c r="M3843" s="24" t="str">
        <f>CONCATENATE("Preet|",VLOOKUP(C3843,数据标准!E:AF,28,FALSE),"|",TRIM(D3843),"|",TRIM(D3843),"|",E3843,"|",SUBSTITUTE(SUBSTITUTE(F3843,CHAR(10),""),CHAR(13),""),"|")</f>
        <v>Preet|IP700003|350|350|口腔医学硕士专业学位|口腔医学硕士专业学位|</v>
      </c>
    </row>
    <row r="3844" spans="1:13">
      <c r="A3844" s="10" t="s">
        <v>34</v>
      </c>
      <c r="B3844" s="28" t="s">
        <v>11830</v>
      </c>
      <c r="C3844" s="28" t="s">
        <v>1628</v>
      </c>
      <c r="D3844" s="28" t="s">
        <v>11893</v>
      </c>
      <c r="E3844" s="28" t="s">
        <v>11894</v>
      </c>
      <c r="F3844" s="28" t="s">
        <v>11894</v>
      </c>
      <c r="G3844" s="28"/>
      <c r="H3844" s="28"/>
      <c r="I3844" s="28"/>
      <c r="J3844" s="28"/>
      <c r="K3844" s="28"/>
      <c r="L3844" s="28"/>
      <c r="M3844" s="24" t="str">
        <f>CONCATENATE("Preet|",VLOOKUP(C3844,数据标准!E:AF,28,FALSE),"|",TRIM(D3844),"|",TRIM(D3844),"|",E3844,"|",SUBSTITUTE(SUBSTITUTE(F3844,CHAR(10),""),CHAR(13),""),"|")</f>
        <v>Preet|IP700003|351|351|公共卫生硕士专业学位|公共卫生硕士专业学位|</v>
      </c>
    </row>
    <row r="3845" spans="1:13">
      <c r="A3845" s="10" t="s">
        <v>34</v>
      </c>
      <c r="B3845" s="28" t="s">
        <v>11830</v>
      </c>
      <c r="C3845" s="28" t="s">
        <v>1628</v>
      </c>
      <c r="D3845" s="28" t="s">
        <v>11895</v>
      </c>
      <c r="E3845" s="28" t="s">
        <v>11896</v>
      </c>
      <c r="F3845" s="28" t="s">
        <v>11896</v>
      </c>
      <c r="G3845" s="28"/>
      <c r="H3845" s="28"/>
      <c r="I3845" s="28"/>
      <c r="J3845" s="28"/>
      <c r="K3845" s="28"/>
      <c r="L3845" s="28"/>
      <c r="M3845" s="24" t="str">
        <f>CONCATENATE("Preet|",VLOOKUP(C3845,数据标准!E:AF,28,FALSE),"|",TRIM(D3845),"|",TRIM(D3845),"|",E3845,"|",SUBSTITUTE(SUBSTITUTE(F3845,CHAR(10),""),CHAR(13),""),"|")</f>
        <v>Preet|IP700003|352|352|军事硕士专业学位|军事硕士专业学位|</v>
      </c>
    </row>
    <row r="3846" spans="1:13">
      <c r="A3846" s="10" t="s">
        <v>34</v>
      </c>
      <c r="B3846" s="28" t="s">
        <v>11830</v>
      </c>
      <c r="C3846" s="28" t="s">
        <v>1628</v>
      </c>
      <c r="D3846" s="28" t="s">
        <v>11424</v>
      </c>
      <c r="E3846" s="28" t="s">
        <v>11897</v>
      </c>
      <c r="F3846" s="28" t="s">
        <v>11898</v>
      </c>
      <c r="G3846" s="28"/>
      <c r="H3846" s="28"/>
      <c r="I3846" s="28"/>
      <c r="J3846" s="28"/>
      <c r="K3846" s="28"/>
      <c r="L3846" s="28"/>
      <c r="M3846" s="24" t="str">
        <f>CONCATENATE("Preet|",VLOOKUP(C3846,数据标准!E:AF,28,FALSE),"|",TRIM(D3846),"|",TRIM(D3846),"|",E3846,"|",SUBSTITUTE(SUBSTITUTE(F3846,CHAR(10),""),CHAR(13),""),"|")</f>
        <v>Preet|IP700003|400|400|学士|学士类学位|</v>
      </c>
    </row>
    <row r="3847" spans="1:13">
      <c r="A3847" s="10" t="s">
        <v>34</v>
      </c>
      <c r="B3847" s="28" t="s">
        <v>11830</v>
      </c>
      <c r="C3847" s="28" t="s">
        <v>1628</v>
      </c>
      <c r="D3847" s="28" t="s">
        <v>11899</v>
      </c>
      <c r="E3847" s="28" t="s">
        <v>11900</v>
      </c>
      <c r="F3847" s="28" t="s">
        <v>11900</v>
      </c>
      <c r="G3847" s="28"/>
      <c r="H3847" s="28"/>
      <c r="I3847" s="28"/>
      <c r="J3847" s="28"/>
      <c r="K3847" s="28"/>
      <c r="L3847" s="28"/>
      <c r="M3847" s="24" t="str">
        <f>CONCATENATE("Preet|",VLOOKUP(C3847,数据标准!E:AF,28,FALSE),"|",TRIM(D3847),"|",TRIM(D3847),"|",E3847,"|",SUBSTITUTE(SUBSTITUTE(F3847,CHAR(10),""),CHAR(13),""),"|")</f>
        <v>Preet|IP700003|401|401|哲学学士|哲学学士|</v>
      </c>
    </row>
    <row r="3848" spans="1:13">
      <c r="A3848" s="10" t="s">
        <v>34</v>
      </c>
      <c r="B3848" s="28" t="s">
        <v>11830</v>
      </c>
      <c r="C3848" s="28" t="s">
        <v>1628</v>
      </c>
      <c r="D3848" s="28" t="s">
        <v>11901</v>
      </c>
      <c r="E3848" s="28" t="s">
        <v>11902</v>
      </c>
      <c r="F3848" s="28" t="s">
        <v>11902</v>
      </c>
      <c r="G3848" s="28"/>
      <c r="H3848" s="28"/>
      <c r="I3848" s="28"/>
      <c r="J3848" s="28"/>
      <c r="K3848" s="28"/>
      <c r="L3848" s="28"/>
      <c r="M3848" s="24" t="str">
        <f>CONCATENATE("Preet|",VLOOKUP(C3848,数据标准!E:AF,28,FALSE),"|",TRIM(D3848),"|",TRIM(D3848),"|",E3848,"|",SUBSTITUTE(SUBSTITUTE(F3848,CHAR(10),""),CHAR(13),""),"|")</f>
        <v>Preet|IP700003|402|402|经济学学士|经济学学士|</v>
      </c>
    </row>
    <row r="3849" spans="1:13">
      <c r="A3849" s="10" t="s">
        <v>34</v>
      </c>
      <c r="B3849" s="28" t="s">
        <v>11830</v>
      </c>
      <c r="C3849" s="28" t="s">
        <v>1628</v>
      </c>
      <c r="D3849" s="28" t="s">
        <v>11903</v>
      </c>
      <c r="E3849" s="28" t="s">
        <v>11904</v>
      </c>
      <c r="F3849" s="28" t="s">
        <v>11904</v>
      </c>
      <c r="G3849" s="28"/>
      <c r="H3849" s="28"/>
      <c r="I3849" s="28"/>
      <c r="J3849" s="28"/>
      <c r="K3849" s="28"/>
      <c r="L3849" s="28"/>
      <c r="M3849" s="24" t="str">
        <f>CONCATENATE("Preet|",VLOOKUP(C3849,数据标准!E:AF,28,FALSE),"|",TRIM(D3849),"|",TRIM(D3849),"|",E3849,"|",SUBSTITUTE(SUBSTITUTE(F3849,CHAR(10),""),CHAR(13),""),"|")</f>
        <v>Preet|IP700003|403|403|法学学士|法学学士|</v>
      </c>
    </row>
    <row r="3850" spans="1:13">
      <c r="A3850" s="10" t="s">
        <v>34</v>
      </c>
      <c r="B3850" s="28" t="s">
        <v>11830</v>
      </c>
      <c r="C3850" s="28" t="s">
        <v>1628</v>
      </c>
      <c r="D3850" s="28" t="s">
        <v>11905</v>
      </c>
      <c r="E3850" s="28" t="s">
        <v>11906</v>
      </c>
      <c r="F3850" s="28" t="s">
        <v>11906</v>
      </c>
      <c r="G3850" s="28"/>
      <c r="H3850" s="28"/>
      <c r="I3850" s="28"/>
      <c r="J3850" s="28"/>
      <c r="K3850" s="28"/>
      <c r="L3850" s="28"/>
      <c r="M3850" s="24" t="str">
        <f>CONCATENATE("Preet|",VLOOKUP(C3850,数据标准!E:AF,28,FALSE),"|",TRIM(D3850),"|",TRIM(D3850),"|",E3850,"|",SUBSTITUTE(SUBSTITUTE(F3850,CHAR(10),""),CHAR(13),""),"|")</f>
        <v>Preet|IP700003|404|404|教育学学士|教育学学士|</v>
      </c>
    </row>
    <row r="3851" spans="1:13">
      <c r="A3851" s="10" t="s">
        <v>34</v>
      </c>
      <c r="B3851" s="28" t="s">
        <v>11830</v>
      </c>
      <c r="C3851" s="28" t="s">
        <v>1628</v>
      </c>
      <c r="D3851" s="28" t="s">
        <v>11907</v>
      </c>
      <c r="E3851" s="28" t="s">
        <v>11908</v>
      </c>
      <c r="F3851" s="28" t="s">
        <v>11908</v>
      </c>
      <c r="G3851" s="28"/>
      <c r="H3851" s="28"/>
      <c r="I3851" s="28"/>
      <c r="J3851" s="28"/>
      <c r="K3851" s="28"/>
      <c r="L3851" s="28"/>
      <c r="M3851" s="24" t="str">
        <f>CONCATENATE("Preet|",VLOOKUP(C3851,数据标准!E:AF,28,FALSE),"|",TRIM(D3851),"|",TRIM(D3851),"|",E3851,"|",SUBSTITUTE(SUBSTITUTE(F3851,CHAR(10),""),CHAR(13),""),"|")</f>
        <v>Preet|IP700003|405|405|文学学士|文学学士|</v>
      </c>
    </row>
    <row r="3852" spans="1:13">
      <c r="A3852" s="10" t="s">
        <v>34</v>
      </c>
      <c r="B3852" s="28" t="s">
        <v>11830</v>
      </c>
      <c r="C3852" s="28" t="s">
        <v>1628</v>
      </c>
      <c r="D3852" s="28" t="s">
        <v>11909</v>
      </c>
      <c r="E3852" s="28" t="s">
        <v>11910</v>
      </c>
      <c r="F3852" s="28" t="s">
        <v>11910</v>
      </c>
      <c r="G3852" s="28"/>
      <c r="H3852" s="28"/>
      <c r="I3852" s="28"/>
      <c r="J3852" s="28"/>
      <c r="K3852" s="28"/>
      <c r="L3852" s="28"/>
      <c r="M3852" s="24" t="str">
        <f>CONCATENATE("Preet|",VLOOKUP(C3852,数据标准!E:AF,28,FALSE),"|",TRIM(D3852),"|",TRIM(D3852),"|",E3852,"|",SUBSTITUTE(SUBSTITUTE(F3852,CHAR(10),""),CHAR(13),""),"|")</f>
        <v>Preet|IP700003|406|406|历史学学士|历史学学士|</v>
      </c>
    </row>
    <row r="3853" spans="1:13">
      <c r="A3853" s="10" t="s">
        <v>34</v>
      </c>
      <c r="B3853" s="28" t="s">
        <v>11830</v>
      </c>
      <c r="C3853" s="28" t="s">
        <v>1628</v>
      </c>
      <c r="D3853" s="28" t="s">
        <v>11911</v>
      </c>
      <c r="E3853" s="28" t="s">
        <v>11912</v>
      </c>
      <c r="F3853" s="28" t="s">
        <v>11912</v>
      </c>
      <c r="G3853" s="28"/>
      <c r="H3853" s="28"/>
      <c r="I3853" s="28"/>
      <c r="J3853" s="28"/>
      <c r="K3853" s="28"/>
      <c r="L3853" s="28"/>
      <c r="M3853" s="24" t="str">
        <f>CONCATENATE("Preet|",VLOOKUP(C3853,数据标准!E:AF,28,FALSE),"|",TRIM(D3853),"|",TRIM(D3853),"|",E3853,"|",SUBSTITUTE(SUBSTITUTE(F3853,CHAR(10),""),CHAR(13),""),"|")</f>
        <v>Preet|IP700003|407|407|理学学士|理学学士|</v>
      </c>
    </row>
    <row r="3854" spans="1:13">
      <c r="A3854" s="10" t="s">
        <v>34</v>
      </c>
      <c r="B3854" s="28" t="s">
        <v>11830</v>
      </c>
      <c r="C3854" s="28" t="s">
        <v>1628</v>
      </c>
      <c r="D3854" s="28" t="s">
        <v>11913</v>
      </c>
      <c r="E3854" s="28" t="s">
        <v>11914</v>
      </c>
      <c r="F3854" s="28" t="s">
        <v>11914</v>
      </c>
      <c r="G3854" s="28"/>
      <c r="H3854" s="28"/>
      <c r="I3854" s="28"/>
      <c r="J3854" s="28"/>
      <c r="K3854" s="28"/>
      <c r="L3854" s="28"/>
      <c r="M3854" s="24" t="str">
        <f>CONCATENATE("Preet|",VLOOKUP(C3854,数据标准!E:AF,28,FALSE),"|",TRIM(D3854),"|",TRIM(D3854),"|",E3854,"|",SUBSTITUTE(SUBSTITUTE(F3854,CHAR(10),""),CHAR(13),""),"|")</f>
        <v>Preet|IP700003|408|408|工学学士|工学学士|</v>
      </c>
    </row>
    <row r="3855" spans="1:13">
      <c r="A3855" s="10" t="s">
        <v>34</v>
      </c>
      <c r="B3855" s="28" t="s">
        <v>11830</v>
      </c>
      <c r="C3855" s="28" t="s">
        <v>1628</v>
      </c>
      <c r="D3855" s="28" t="s">
        <v>11915</v>
      </c>
      <c r="E3855" s="28" t="s">
        <v>11916</v>
      </c>
      <c r="F3855" s="28" t="s">
        <v>11916</v>
      </c>
      <c r="G3855" s="28"/>
      <c r="H3855" s="28"/>
      <c r="I3855" s="28"/>
      <c r="J3855" s="28"/>
      <c r="K3855" s="28"/>
      <c r="L3855" s="28"/>
      <c r="M3855" s="24" t="str">
        <f>CONCATENATE("Preet|",VLOOKUP(C3855,数据标准!E:AF,28,FALSE),"|",TRIM(D3855),"|",TRIM(D3855),"|",E3855,"|",SUBSTITUTE(SUBSTITUTE(F3855,CHAR(10),""),CHAR(13),""),"|")</f>
        <v>Preet|IP700003|409|409|农学学士|农学学士|</v>
      </c>
    </row>
    <row r="3856" spans="1:13">
      <c r="A3856" s="10" t="s">
        <v>34</v>
      </c>
      <c r="B3856" s="28" t="s">
        <v>11830</v>
      </c>
      <c r="C3856" s="28" t="s">
        <v>1628</v>
      </c>
      <c r="D3856" s="28" t="s">
        <v>11917</v>
      </c>
      <c r="E3856" s="28" t="s">
        <v>11918</v>
      </c>
      <c r="F3856" s="28" t="s">
        <v>11918</v>
      </c>
      <c r="G3856" s="28"/>
      <c r="H3856" s="28"/>
      <c r="I3856" s="28"/>
      <c r="J3856" s="28"/>
      <c r="K3856" s="28"/>
      <c r="L3856" s="28"/>
      <c r="M3856" s="24" t="str">
        <f>CONCATENATE("Preet|",VLOOKUP(C3856,数据标准!E:AF,28,FALSE),"|",TRIM(D3856),"|",TRIM(D3856),"|",E3856,"|",SUBSTITUTE(SUBSTITUTE(F3856,CHAR(10),""),CHAR(13),""),"|")</f>
        <v>Preet|IP700003|410|410|医学学士|医学学士|</v>
      </c>
    </row>
    <row r="3857" spans="1:13">
      <c r="A3857" s="10" t="s">
        <v>34</v>
      </c>
      <c r="B3857" s="28" t="s">
        <v>11830</v>
      </c>
      <c r="C3857" s="28" t="s">
        <v>1628</v>
      </c>
      <c r="D3857" s="28" t="s">
        <v>11919</v>
      </c>
      <c r="E3857" s="28" t="s">
        <v>11920</v>
      </c>
      <c r="F3857" s="28" t="s">
        <v>11920</v>
      </c>
      <c r="G3857" s="28"/>
      <c r="H3857" s="28"/>
      <c r="I3857" s="28"/>
      <c r="J3857" s="28"/>
      <c r="K3857" s="28"/>
      <c r="L3857" s="28"/>
      <c r="M3857" s="24" t="str">
        <f>CONCATENATE("Preet|",VLOOKUP(C3857,数据标准!E:AF,28,FALSE),"|",TRIM(D3857),"|",TRIM(D3857),"|",E3857,"|",SUBSTITUTE(SUBSTITUTE(F3857,CHAR(10),""),CHAR(13),""),"|")</f>
        <v>Preet|IP700003|411|411|军事学学士|军事学学士|</v>
      </c>
    </row>
    <row r="3858" spans="1:13">
      <c r="A3858" s="10" t="s">
        <v>34</v>
      </c>
      <c r="B3858" s="28" t="s">
        <v>11830</v>
      </c>
      <c r="C3858" s="28" t="s">
        <v>1628</v>
      </c>
      <c r="D3858" s="28" t="s">
        <v>11921</v>
      </c>
      <c r="E3858" s="28" t="s">
        <v>11922</v>
      </c>
      <c r="F3858" s="28" t="s">
        <v>11922</v>
      </c>
      <c r="G3858" s="28"/>
      <c r="H3858" s="28"/>
      <c r="I3858" s="28"/>
      <c r="J3858" s="28"/>
      <c r="K3858" s="28"/>
      <c r="L3858" s="28"/>
      <c r="M3858" s="24" t="str">
        <f>CONCATENATE("Preet|",VLOOKUP(C3858,数据标准!E:AF,28,FALSE),"|",TRIM(D3858),"|",TRIM(D3858),"|",E3858,"|",SUBSTITUTE(SUBSTITUTE(F3858,CHAR(10),""),CHAR(13),""),"|")</f>
        <v>Preet|IP700003|412|412|管理学学士|管理学学士|</v>
      </c>
    </row>
    <row r="3859" spans="1:13">
      <c r="A3859" s="10" t="s">
        <v>34</v>
      </c>
      <c r="B3859" s="28" t="s">
        <v>11830</v>
      </c>
      <c r="C3859" s="28" t="s">
        <v>1628</v>
      </c>
      <c r="D3859" s="28" t="s">
        <v>11923</v>
      </c>
      <c r="E3859" s="28" t="s">
        <v>11924</v>
      </c>
      <c r="F3859" s="28" t="s">
        <v>11924</v>
      </c>
      <c r="G3859" s="28"/>
      <c r="H3859" s="28"/>
      <c r="I3859" s="28"/>
      <c r="J3859" s="28"/>
      <c r="K3859" s="28"/>
      <c r="L3859" s="28"/>
      <c r="M3859" s="24" t="str">
        <f>CONCATENATE("Preet|",VLOOKUP(C3859,数据标准!E:AF,28,FALSE),"|",TRIM(D3859),"|",TRIM(D3859),"|",E3859,"|",SUBSTITUTE(SUBSTITUTE(F3859,CHAR(10),""),CHAR(13),""),"|")</f>
        <v>Preet|IP700003|444|444|建筑学学士|建筑学学士|</v>
      </c>
    </row>
    <row r="3860" spans="1:13">
      <c r="A3860" s="10" t="s">
        <v>34</v>
      </c>
      <c r="B3860" s="28" t="s">
        <v>11830</v>
      </c>
      <c r="C3860" s="28" t="s">
        <v>1628</v>
      </c>
      <c r="D3860" s="28" t="s">
        <v>11925</v>
      </c>
      <c r="E3860" s="28" t="s">
        <v>11926</v>
      </c>
      <c r="F3860" s="28" t="s">
        <v>11926</v>
      </c>
      <c r="G3860" s="28"/>
      <c r="H3860" s="28"/>
      <c r="I3860" s="28"/>
      <c r="J3860" s="28"/>
      <c r="K3860" s="28"/>
      <c r="L3860" s="28"/>
      <c r="M3860" s="24" t="str">
        <f>CONCATENATE("Preet|",VLOOKUP(C3860,数据标准!E:AF,28,FALSE),"|",TRIM(D3860),"|",TRIM(D3860),"|",E3860,"|",SUBSTITUTE(SUBSTITUTE(F3860,CHAR(10),""),CHAR(13),""),"|")</f>
        <v>Preet|IP700003|997|997|双学士|双学士|</v>
      </c>
    </row>
    <row r="3861" spans="1:13">
      <c r="A3861" s="10" t="s">
        <v>34</v>
      </c>
      <c r="B3861" s="28" t="s">
        <v>11830</v>
      </c>
      <c r="C3861" s="28" t="s">
        <v>1628</v>
      </c>
      <c r="D3861" s="28" t="s">
        <v>11286</v>
      </c>
      <c r="E3861" s="28" t="s">
        <v>10099</v>
      </c>
      <c r="F3861" s="28" t="s">
        <v>10099</v>
      </c>
      <c r="G3861" s="28"/>
      <c r="H3861" s="28"/>
      <c r="I3861" s="28"/>
      <c r="J3861" s="28"/>
      <c r="K3861" s="28"/>
      <c r="L3861" s="28"/>
      <c r="M3861" s="24" t="str">
        <f>CONCATENATE("Preet|",VLOOKUP(C3861,数据标准!E:AF,28,FALSE),"|",TRIM(D3861),"|",TRIM(D3861),"|",E3861,"|",SUBSTITUTE(SUBSTITUTE(F3861,CHAR(10),""),CHAR(13),""),"|")</f>
        <v>Preet|IP700003|998|998|其他|其他|</v>
      </c>
    </row>
    <row r="3862" spans="1:13">
      <c r="A3862" s="10" t="s">
        <v>34</v>
      </c>
      <c r="B3862" s="28" t="s">
        <v>11830</v>
      </c>
      <c r="C3862" s="28" t="s">
        <v>1628</v>
      </c>
      <c r="D3862" s="28" t="s">
        <v>11927</v>
      </c>
      <c r="E3862" s="28" t="s">
        <v>11928</v>
      </c>
      <c r="F3862" s="28" t="s">
        <v>11928</v>
      </c>
      <c r="G3862" s="28"/>
      <c r="H3862" s="28"/>
      <c r="I3862" s="28"/>
      <c r="J3862" s="28"/>
      <c r="K3862" s="28"/>
      <c r="L3862" s="28"/>
      <c r="M3862" s="24" t="str">
        <f>CONCATENATE("Preet|",VLOOKUP(C3862,数据标准!E:AF,28,FALSE),"|",TRIM(D3862),"|",TRIM(D3862),"|",E3862,"|",SUBSTITUTE(SUBSTITUTE(F3862,CHAR(10),""),CHAR(13),""),"|")</f>
        <v>Preet|IP700003|999|999|无学位|无学位|</v>
      </c>
    </row>
    <row r="3863" spans="1:13">
      <c r="A3863" s="10" t="s">
        <v>34</v>
      </c>
      <c r="B3863" s="28" t="s">
        <v>11929</v>
      </c>
      <c r="C3863" s="28" t="s">
        <v>1635</v>
      </c>
      <c r="D3863" s="28" t="s">
        <v>11218</v>
      </c>
      <c r="E3863" s="28" t="s">
        <v>11930</v>
      </c>
      <c r="F3863" s="28" t="s">
        <v>11930</v>
      </c>
      <c r="G3863" s="28"/>
      <c r="H3863" s="28"/>
      <c r="I3863" s="28"/>
      <c r="J3863" s="28"/>
      <c r="K3863" s="28"/>
      <c r="L3863" s="28"/>
      <c r="M3863" s="24" t="str">
        <f>CONCATENATE("Preet|",VLOOKUP(C3863,数据标准!E:AF,28,FALSE),"|",TRIM(D3863),"|",TRIM(D3863),"|",E3863,"|",SUBSTITUTE(SUBSTITUTE(F3863,CHAR(10),""),CHAR(13),""),"|")</f>
        <v>Preet|IP700004|11|11|财政金融类|财政金融类|</v>
      </c>
    </row>
    <row r="3864" spans="1:13">
      <c r="A3864" s="10" t="s">
        <v>34</v>
      </c>
      <c r="B3864" s="28" t="s">
        <v>11929</v>
      </c>
      <c r="C3864" s="28" t="s">
        <v>1635</v>
      </c>
      <c r="D3864" s="28" t="s">
        <v>11220</v>
      </c>
      <c r="E3864" s="28" t="s">
        <v>11931</v>
      </c>
      <c r="F3864" s="28" t="s">
        <v>11931</v>
      </c>
      <c r="G3864" s="28"/>
      <c r="H3864" s="28"/>
      <c r="I3864" s="28"/>
      <c r="J3864" s="28"/>
      <c r="K3864" s="28"/>
      <c r="L3864" s="28"/>
      <c r="M3864" s="24" t="str">
        <f>CONCATENATE("Preet|",VLOOKUP(C3864,数据标准!E:AF,28,FALSE),"|",TRIM(D3864),"|",TRIM(D3864),"|",E3864,"|",SUBSTITUTE(SUBSTITUTE(F3864,CHAR(10),""),CHAR(13),""),"|")</f>
        <v>Preet|IP700004|12|12|财务会计类|财务会计类|</v>
      </c>
    </row>
    <row r="3865" spans="1:13">
      <c r="A3865" s="10" t="s">
        <v>34</v>
      </c>
      <c r="B3865" s="28" t="s">
        <v>11929</v>
      </c>
      <c r="C3865" s="28" t="s">
        <v>1635</v>
      </c>
      <c r="D3865" s="28" t="s">
        <v>11222</v>
      </c>
      <c r="E3865" s="28" t="s">
        <v>11932</v>
      </c>
      <c r="F3865" s="28" t="s">
        <v>11932</v>
      </c>
      <c r="G3865" s="28"/>
      <c r="H3865" s="28"/>
      <c r="I3865" s="28"/>
      <c r="J3865" s="28"/>
      <c r="K3865" s="28"/>
      <c r="L3865" s="28"/>
      <c r="M3865" s="24" t="str">
        <f>CONCATENATE("Preet|",VLOOKUP(C3865,数据标准!E:AF,28,FALSE),"|",TRIM(D3865),"|",TRIM(D3865),"|",E3865,"|",SUBSTITUTE(SUBSTITUTE(F3865,CHAR(10),""),CHAR(13),""),"|")</f>
        <v>Preet|IP700004|13|13|经济贸易类|经济贸易类|</v>
      </c>
    </row>
    <row r="3866" spans="1:13">
      <c r="A3866" s="10" t="s">
        <v>34</v>
      </c>
      <c r="B3866" s="28" t="s">
        <v>11929</v>
      </c>
      <c r="C3866" s="28" t="s">
        <v>1635</v>
      </c>
      <c r="D3866" s="28" t="s">
        <v>11224</v>
      </c>
      <c r="E3866" s="28" t="s">
        <v>11933</v>
      </c>
      <c r="F3866" s="28" t="s">
        <v>11933</v>
      </c>
      <c r="G3866" s="28"/>
      <c r="H3866" s="28"/>
      <c r="I3866" s="28"/>
      <c r="J3866" s="28"/>
      <c r="K3866" s="28"/>
      <c r="L3866" s="28"/>
      <c r="M3866" s="24" t="str">
        <f>CONCATENATE("Preet|",VLOOKUP(C3866,数据标准!E:AF,28,FALSE),"|",TRIM(D3866),"|",TRIM(D3866),"|",E3866,"|",SUBSTITUTE(SUBSTITUTE(F3866,CHAR(10),""),CHAR(13),""),"|")</f>
        <v>Preet|IP700004|14|14|市场营销类|市场营销类|</v>
      </c>
    </row>
    <row r="3867" spans="1:13">
      <c r="A3867" s="10" t="s">
        <v>34</v>
      </c>
      <c r="B3867" s="28" t="s">
        <v>11929</v>
      </c>
      <c r="C3867" s="28" t="s">
        <v>1635</v>
      </c>
      <c r="D3867" s="28" t="s">
        <v>11226</v>
      </c>
      <c r="E3867" s="28" t="s">
        <v>11934</v>
      </c>
      <c r="F3867" s="28" t="s">
        <v>11934</v>
      </c>
      <c r="G3867" s="28"/>
      <c r="H3867" s="28"/>
      <c r="I3867" s="28"/>
      <c r="J3867" s="28"/>
      <c r="K3867" s="28"/>
      <c r="L3867" s="28"/>
      <c r="M3867" s="24" t="str">
        <f>CONCATENATE("Preet|",VLOOKUP(C3867,数据标准!E:AF,28,FALSE),"|",TRIM(D3867),"|",TRIM(D3867),"|",E3867,"|",SUBSTITUTE(SUBSTITUTE(F3867,CHAR(10),""),CHAR(13),""),"|")</f>
        <v>Preet|IP700004|15|15|工商管理类|工商管理类|</v>
      </c>
    </row>
    <row r="3868" spans="1:13">
      <c r="A3868" s="10" t="s">
        <v>34</v>
      </c>
      <c r="B3868" s="28" t="s">
        <v>11929</v>
      </c>
      <c r="C3868" s="28" t="s">
        <v>1635</v>
      </c>
      <c r="D3868" s="28" t="s">
        <v>11234</v>
      </c>
      <c r="E3868" s="28" t="s">
        <v>11935</v>
      </c>
      <c r="F3868" s="28" t="s">
        <v>11935</v>
      </c>
      <c r="G3868" s="28"/>
      <c r="H3868" s="28"/>
      <c r="I3868" s="28"/>
      <c r="J3868" s="28"/>
      <c r="K3868" s="28"/>
      <c r="L3868" s="28"/>
      <c r="M3868" s="24" t="str">
        <f>CONCATENATE("Preet|",VLOOKUP(C3868,数据标准!E:AF,28,FALSE),"|",TRIM(D3868),"|",TRIM(D3868),"|",E3868,"|",SUBSTITUTE(SUBSTITUTE(F3868,CHAR(10),""),CHAR(13),""),"|")</f>
        <v>Preet|IP700004|19|19|其他经济、管理类|其他经济、管理类|</v>
      </c>
    </row>
    <row r="3869" spans="1:13">
      <c r="A3869" s="10" t="s">
        <v>34</v>
      </c>
      <c r="B3869" s="28" t="s">
        <v>11929</v>
      </c>
      <c r="C3869" s="28" t="s">
        <v>1635</v>
      </c>
      <c r="D3869" s="28" t="s">
        <v>11238</v>
      </c>
      <c r="E3869" s="28" t="s">
        <v>11936</v>
      </c>
      <c r="F3869" s="28" t="s">
        <v>11936</v>
      </c>
      <c r="G3869" s="28"/>
      <c r="H3869" s="28"/>
      <c r="I3869" s="28"/>
      <c r="J3869" s="28"/>
      <c r="K3869" s="28"/>
      <c r="L3869" s="28"/>
      <c r="M3869" s="24" t="str">
        <f>CONCATENATE("Preet|",VLOOKUP(C3869,数据标准!E:AF,28,FALSE),"|",TRIM(D3869),"|",TRIM(D3869),"|",E3869,"|",SUBSTITUTE(SUBSTITUTE(F3869,CHAR(10),""),CHAR(13),""),"|")</f>
        <v>Preet|IP700004|21|21|信息技术类|信息技术类|</v>
      </c>
    </row>
    <row r="3870" spans="1:13">
      <c r="A3870" s="10" t="s">
        <v>34</v>
      </c>
      <c r="B3870" s="28" t="s">
        <v>11929</v>
      </c>
      <c r="C3870" s="28" t="s">
        <v>1635</v>
      </c>
      <c r="D3870" s="28" t="s">
        <v>11769</v>
      </c>
      <c r="E3870" s="28" t="s">
        <v>11937</v>
      </c>
      <c r="F3870" s="28" t="s">
        <v>11937</v>
      </c>
      <c r="G3870" s="28"/>
      <c r="H3870" s="28"/>
      <c r="I3870" s="28"/>
      <c r="J3870" s="28"/>
      <c r="K3870" s="28"/>
      <c r="L3870" s="28"/>
      <c r="M3870" s="24" t="str">
        <f>CONCATENATE("Preet|",VLOOKUP(C3870,数据标准!E:AF,28,FALSE),"|",TRIM(D3870),"|",TRIM(D3870),"|",E3870,"|",SUBSTITUTE(SUBSTITUTE(F3870,CHAR(10),""),CHAR(13),""),"|")</f>
        <v>Preet|IP700004|29|29|其他理工类|其他理工类|</v>
      </c>
    </row>
    <row r="3871" spans="1:13">
      <c r="A3871" s="10" t="s">
        <v>34</v>
      </c>
      <c r="B3871" s="28" t="s">
        <v>11929</v>
      </c>
      <c r="C3871" s="28" t="s">
        <v>1635</v>
      </c>
      <c r="D3871" s="28" t="s">
        <v>11552</v>
      </c>
      <c r="E3871" s="28" t="s">
        <v>11938</v>
      </c>
      <c r="F3871" s="28" t="s">
        <v>11938</v>
      </c>
      <c r="G3871" s="28"/>
      <c r="H3871" s="28"/>
      <c r="I3871" s="28"/>
      <c r="J3871" s="28"/>
      <c r="K3871" s="28"/>
      <c r="L3871" s="28"/>
      <c r="M3871" s="24" t="str">
        <f>CONCATENATE("Preet|",VLOOKUP(C3871,数据标准!E:AF,28,FALSE),"|",TRIM(D3871),"|",TRIM(D3871),"|",E3871,"|",SUBSTITUTE(SUBSTITUTE(F3871,CHAR(10),""),CHAR(13),""),"|")</f>
        <v>Preet|IP700004|31|31|法律类|法律类|</v>
      </c>
    </row>
    <row r="3872" spans="1:13">
      <c r="A3872" s="10" t="s">
        <v>34</v>
      </c>
      <c r="B3872" s="28" t="s">
        <v>11929</v>
      </c>
      <c r="C3872" s="28" t="s">
        <v>1635</v>
      </c>
      <c r="D3872" s="28" t="s">
        <v>11553</v>
      </c>
      <c r="E3872" s="28" t="s">
        <v>11939</v>
      </c>
      <c r="F3872" s="28" t="s">
        <v>11939</v>
      </c>
      <c r="G3872" s="28"/>
      <c r="H3872" s="28"/>
      <c r="I3872" s="28"/>
      <c r="J3872" s="28"/>
      <c r="K3872" s="28"/>
      <c r="L3872" s="28"/>
      <c r="M3872" s="24" t="str">
        <f>CONCATENATE("Preet|",VLOOKUP(C3872,数据标准!E:AF,28,FALSE),"|",TRIM(D3872),"|",TRIM(D3872),"|",E3872,"|",SUBSTITUTE(SUBSTITUTE(F3872,CHAR(10),""),CHAR(13),""),"|")</f>
        <v>Preet|IP700004|32|32|外语类|外语类|</v>
      </c>
    </row>
    <row r="3873" spans="1:13">
      <c r="A3873" s="10" t="s">
        <v>34</v>
      </c>
      <c r="B3873" s="28" t="s">
        <v>11929</v>
      </c>
      <c r="C3873" s="28" t="s">
        <v>1635</v>
      </c>
      <c r="D3873" s="28" t="s">
        <v>11940</v>
      </c>
      <c r="E3873" s="28" t="s">
        <v>11941</v>
      </c>
      <c r="F3873" s="28" t="s">
        <v>11941</v>
      </c>
      <c r="G3873" s="28"/>
      <c r="H3873" s="28"/>
      <c r="I3873" s="28"/>
      <c r="J3873" s="28"/>
      <c r="K3873" s="28"/>
      <c r="L3873" s="28"/>
      <c r="M3873" s="24" t="str">
        <f>CONCATENATE("Preet|",VLOOKUP(C3873,数据标准!E:AF,28,FALSE),"|",TRIM(D3873),"|",TRIM(D3873),"|",E3873,"|",SUBSTITUTE(SUBSTITUTE(F3873,CHAR(10),""),CHAR(13),""),"|")</f>
        <v>Preet|IP700004|39|39|其他文科类|其他文科类|</v>
      </c>
    </row>
    <row r="3874" spans="1:13">
      <c r="A3874" s="10" t="s">
        <v>34</v>
      </c>
      <c r="B3874" s="28" t="s">
        <v>11929</v>
      </c>
      <c r="C3874" s="28" t="s">
        <v>1635</v>
      </c>
      <c r="D3874" s="28" t="s">
        <v>10987</v>
      </c>
      <c r="E3874" s="28" t="s">
        <v>11942</v>
      </c>
      <c r="F3874" s="28" t="s">
        <v>11942</v>
      </c>
      <c r="G3874" s="28"/>
      <c r="H3874" s="28"/>
      <c r="I3874" s="28"/>
      <c r="J3874" s="28"/>
      <c r="K3874" s="28"/>
      <c r="L3874" s="28"/>
      <c r="M3874" s="24" t="str">
        <f>CONCATENATE("Preet|",VLOOKUP(C3874,数据标准!E:AF,28,FALSE),"|",TRIM(D3874),"|",TRIM(D3874),"|",E3874,"|",SUBSTITUTE(SUBSTITUTE(F3874,CHAR(10),""),CHAR(13),""),"|")</f>
        <v>Preet|IP700004|99|99|其他专业|其他专业|</v>
      </c>
    </row>
    <row r="3875" spans="1:13">
      <c r="A3875" s="10" t="s">
        <v>11196</v>
      </c>
      <c r="B3875" s="28" t="s">
        <v>11943</v>
      </c>
      <c r="C3875" s="28" t="s">
        <v>4367</v>
      </c>
      <c r="D3875" s="28" t="s">
        <v>10974</v>
      </c>
      <c r="E3875" s="28" t="s">
        <v>11944</v>
      </c>
      <c r="F3875" s="28" t="s">
        <v>11945</v>
      </c>
      <c r="G3875" s="28"/>
      <c r="H3875" s="28"/>
      <c r="I3875" s="28"/>
      <c r="J3875" s="28"/>
      <c r="K3875" s="28"/>
      <c r="L3875" s="28"/>
      <c r="M3875" s="24" t="str">
        <f>CONCATENATE("Preet|",VLOOKUP(C3875,数据标准!E:AF,28,FALSE),"|",TRIM(D3875),"|",TRIM(D3875),"|",E3875,"|",SUBSTITUTE(SUBSTITUTE(F3875,CHAR(10),""),CHAR(13),""),"|")</f>
        <v>Preet|CD100006|01|01|长江三角洲|指本行下列一级分行所在的地区：上海、南京、苏州、杭州和宁波|</v>
      </c>
    </row>
    <row r="3876" spans="1:13">
      <c r="A3876" s="10" t="s">
        <v>11196</v>
      </c>
      <c r="B3876" s="28" t="s">
        <v>11943</v>
      </c>
      <c r="C3876" s="28" t="s">
        <v>4367</v>
      </c>
      <c r="D3876" s="28" t="s">
        <v>10976</v>
      </c>
      <c r="E3876" s="28" t="s">
        <v>11946</v>
      </c>
      <c r="F3876" s="28" t="s">
        <v>11947</v>
      </c>
      <c r="G3876" s="28"/>
      <c r="H3876" s="28"/>
      <c r="I3876" s="28"/>
      <c r="J3876" s="28"/>
      <c r="K3876" s="28"/>
      <c r="L3876" s="28"/>
      <c r="M3876" s="24" t="str">
        <f>CONCATENATE("Preet|",VLOOKUP(C3876,数据标准!E:AF,28,FALSE),"|",TRIM(D3876),"|",TRIM(D3876),"|",E3876,"|",SUBSTITUTE(SUBSTITUTE(F3876,CHAR(10),""),CHAR(13),""),"|")</f>
        <v>Preet|CD100006|02|02|珠江三角洲|指本行下列一级分行所在的地区：广州、深圳、东莞|</v>
      </c>
    </row>
    <row r="3877" spans="1:13">
      <c r="A3877" s="10" t="s">
        <v>11196</v>
      </c>
      <c r="B3877" s="28" t="s">
        <v>11943</v>
      </c>
      <c r="C3877" s="28" t="s">
        <v>4367</v>
      </c>
      <c r="D3877" s="28" t="s">
        <v>10978</v>
      </c>
      <c r="E3877" s="28" t="s">
        <v>11948</v>
      </c>
      <c r="F3877" s="28" t="s">
        <v>11949</v>
      </c>
      <c r="G3877" s="28"/>
      <c r="H3877" s="28"/>
      <c r="I3877" s="28"/>
      <c r="J3877" s="28"/>
      <c r="K3877" s="28"/>
      <c r="L3877" s="28"/>
      <c r="M3877" s="24" t="str">
        <f>CONCATENATE("Preet|",VLOOKUP(C3877,数据标准!E:AF,28,FALSE),"|",TRIM(D3877),"|",TRIM(D3877),"|",E3877,"|",SUBSTITUTE(SUBSTITUTE(F3877,CHAR(10),""),CHAR(13),""),"|")</f>
        <v>Preet|CD100006|03|03|海峡西岸|福州和厦门|</v>
      </c>
    </row>
    <row r="3878" spans="1:13">
      <c r="A3878" s="10" t="s">
        <v>11196</v>
      </c>
      <c r="B3878" s="28" t="s">
        <v>11943</v>
      </c>
      <c r="C3878" s="28" t="s">
        <v>4367</v>
      </c>
      <c r="D3878" s="28" t="s">
        <v>10980</v>
      </c>
      <c r="E3878" s="28" t="s">
        <v>11950</v>
      </c>
      <c r="F3878" s="28" t="s">
        <v>11951</v>
      </c>
      <c r="G3878" s="28"/>
      <c r="H3878" s="28"/>
      <c r="I3878" s="28"/>
      <c r="J3878" s="28"/>
      <c r="K3878" s="28"/>
      <c r="L3878" s="28"/>
      <c r="M3878" s="24" t="str">
        <f>CONCATENATE("Preet|",VLOOKUP(C3878,数据标准!E:AF,28,FALSE),"|",TRIM(D3878),"|",TRIM(D3878),"|",E3878,"|",SUBSTITUTE(SUBSTITUTE(F3878,CHAR(10),""),CHAR(13),""),"|")</f>
        <v>Preet|CD100006|04|04|环渤海地区|指本行下列一级分行所在的地区：北京、天津、大连、青岛、石家庄、济南和唐山|</v>
      </c>
    </row>
    <row r="3879" spans="1:13">
      <c r="A3879" s="10" t="s">
        <v>11196</v>
      </c>
      <c r="B3879" s="28" t="s">
        <v>11943</v>
      </c>
      <c r="C3879" s="28" t="s">
        <v>4367</v>
      </c>
      <c r="D3879" s="28" t="s">
        <v>10982</v>
      </c>
      <c r="E3879" s="28" t="s">
        <v>11952</v>
      </c>
      <c r="F3879" s="28" t="s">
        <v>11953</v>
      </c>
      <c r="G3879" s="28"/>
      <c r="H3879" s="28"/>
      <c r="I3879" s="28"/>
      <c r="J3879" s="28"/>
      <c r="K3879" s="28"/>
      <c r="L3879" s="28"/>
      <c r="M3879" s="24" t="str">
        <f>CONCATENATE("Preet|",VLOOKUP(C3879,数据标准!E:AF,28,FALSE),"|",TRIM(D3879),"|",TRIM(D3879),"|",E3879,"|",SUBSTITUTE(SUBSTITUTE(F3879,CHAR(10),""),CHAR(13),""),"|")</f>
        <v>Preet|CD100006|05|05|中部地区|指本行下列一级分行所在的地区：合肥、郑州、武汉、长沙、太原和南昌（规划中成立海口分行，纳入中部地区）|</v>
      </c>
    </row>
    <row r="3880" spans="1:13">
      <c r="A3880" s="10" t="s">
        <v>11196</v>
      </c>
      <c r="B3880" s="28" t="s">
        <v>11943</v>
      </c>
      <c r="C3880" s="28" t="s">
        <v>4367</v>
      </c>
      <c r="D3880" s="28" t="s">
        <v>10984</v>
      </c>
      <c r="E3880" s="28" t="s">
        <v>11954</v>
      </c>
      <c r="F3880" s="28" t="s">
        <v>11955</v>
      </c>
      <c r="G3880" s="28"/>
      <c r="H3880" s="28"/>
      <c r="I3880" s="28"/>
      <c r="J3880" s="28"/>
      <c r="K3880" s="28"/>
      <c r="L3880" s="28"/>
      <c r="M3880" s="24" t="str">
        <f>CONCATENATE("Preet|",VLOOKUP(C3880,数据标准!E:AF,28,FALSE),"|",TRIM(D3880),"|",TRIM(D3880),"|",E3880,"|",SUBSTITUTE(SUBSTITUTE(F3880,CHAR(10),""),CHAR(13),""),"|")</f>
        <v>Preet|CD100006|06|06|西部地区|指本行下列一级分行所在的地区：成都、重庆、西安、昆明、南宁、呼和浩特、乌鲁木齐、贵阳和兰州|</v>
      </c>
    </row>
    <row r="3881" spans="1:13">
      <c r="A3881" s="10" t="s">
        <v>11196</v>
      </c>
      <c r="B3881" s="28" t="s">
        <v>11943</v>
      </c>
      <c r="C3881" s="28" t="s">
        <v>4367</v>
      </c>
      <c r="D3881" s="28" t="s">
        <v>10986</v>
      </c>
      <c r="E3881" s="28" t="s">
        <v>11956</v>
      </c>
      <c r="F3881" s="28" t="s">
        <v>11957</v>
      </c>
      <c r="G3881" s="28"/>
      <c r="H3881" s="28"/>
      <c r="I3881" s="28"/>
      <c r="J3881" s="28"/>
      <c r="K3881" s="28"/>
      <c r="L3881" s="28"/>
      <c r="M3881" s="24" t="str">
        <f>CONCATENATE("Preet|",VLOOKUP(C3881,数据标准!E:AF,28,FALSE),"|",TRIM(D3881),"|",TRIM(D3881),"|",E3881,"|",SUBSTITUTE(SUBSTITUTE(F3881,CHAR(10),""),CHAR(13),""),"|")</f>
        <v>Preet|CD100006|07|07|东北地区|指本行下列一级分行所在的地区：沈阳、长春和哈尔滨|</v>
      </c>
    </row>
    <row r="3882" spans="1:13">
      <c r="A3882" s="10" t="s">
        <v>11196</v>
      </c>
      <c r="B3882" s="28" t="s">
        <v>11943</v>
      </c>
      <c r="C3882" s="28" t="s">
        <v>4367</v>
      </c>
      <c r="D3882" s="28" t="s">
        <v>11202</v>
      </c>
      <c r="E3882" s="28" t="s">
        <v>5072</v>
      </c>
      <c r="F3882" s="28" t="s">
        <v>11958</v>
      </c>
      <c r="G3882" s="28"/>
      <c r="H3882" s="28"/>
      <c r="I3882" s="28"/>
      <c r="J3882" s="28"/>
      <c r="K3882" s="28"/>
      <c r="L3882" s="28"/>
      <c r="M3882" s="24" t="str">
        <f>CONCATENATE("Preet|",VLOOKUP(C3882,数据标准!E:AF,28,FALSE),"|",TRIM(D3882),"|",TRIM(D3882),"|",E3882,"|",SUBSTITUTE(SUBSTITUTE(F3882,CHAR(10),""),CHAR(13),""),"|")</f>
        <v>Preet|CD100006|08|08|香港|该业务分部包括振华财务和贵州国金及其子公司的所有业务|</v>
      </c>
    </row>
    <row r="3883" spans="1:13">
      <c r="A3883" s="10" t="s">
        <v>11196</v>
      </c>
      <c r="B3883" s="28" t="s">
        <v>11959</v>
      </c>
      <c r="C3883" s="28" t="s">
        <v>4361</v>
      </c>
      <c r="D3883" s="28" t="s">
        <v>11067</v>
      </c>
      <c r="E3883" s="28" t="s">
        <v>10588</v>
      </c>
      <c r="F3883" s="28" t="s">
        <v>10588</v>
      </c>
      <c r="G3883" s="28"/>
      <c r="H3883" s="28"/>
      <c r="I3883" s="28"/>
      <c r="J3883" s="28"/>
      <c r="K3883" s="28"/>
      <c r="L3883" s="28"/>
      <c r="M3883" s="24" t="str">
        <f>CONCATENATE("Preet|",VLOOKUP(C3883,数据标准!E:AF,28,FALSE),"|",TRIM(D3883),"|",TRIM(D3883),"|",E3883,"|",SUBSTITUTE(SUBSTITUTE(F3883,CHAR(10),""),CHAR(13),""),"|")</f>
        <v>Preet|CD100005|001|001|总行|总行|</v>
      </c>
    </row>
    <row r="3884" spans="1:13">
      <c r="A3884" s="10" t="s">
        <v>11196</v>
      </c>
      <c r="B3884" s="28" t="s">
        <v>11959</v>
      </c>
      <c r="C3884" s="28" t="s">
        <v>4361</v>
      </c>
      <c r="D3884" s="28" t="s">
        <v>11960</v>
      </c>
      <c r="E3884" s="28" t="s">
        <v>11961</v>
      </c>
      <c r="F3884" s="28" t="s">
        <v>11961</v>
      </c>
      <c r="G3884" s="28"/>
      <c r="H3884" s="28"/>
      <c r="I3884" s="28"/>
      <c r="J3884" s="28"/>
      <c r="K3884" s="28"/>
      <c r="L3884" s="28"/>
      <c r="M3884" s="24" t="str">
        <f>CONCATENATE("Preet|",VLOOKUP(C3884,数据标准!E:AF,28,FALSE),"|",TRIM(D3884),"|",TRIM(D3884),"|",E3884,"|",SUBSTITUTE(SUBSTITUTE(F3884,CHAR(10),""),CHAR(13),""),"|")</f>
        <v>Preet|CD100005|002|002|北京|北京|</v>
      </c>
    </row>
    <row r="3885" spans="1:13">
      <c r="A3885" s="10" t="s">
        <v>11196</v>
      </c>
      <c r="B3885" s="28" t="s">
        <v>11959</v>
      </c>
      <c r="C3885" s="28" t="s">
        <v>4361</v>
      </c>
      <c r="D3885" s="28" t="s">
        <v>11962</v>
      </c>
      <c r="E3885" s="28" t="s">
        <v>11963</v>
      </c>
      <c r="F3885" s="28" t="s">
        <v>11963</v>
      </c>
      <c r="G3885" s="28"/>
      <c r="H3885" s="28"/>
      <c r="I3885" s="28"/>
      <c r="J3885" s="28"/>
      <c r="K3885" s="28"/>
      <c r="L3885" s="28"/>
      <c r="M3885" s="24" t="str">
        <f>CONCATENATE("Preet|",VLOOKUP(C3885,数据标准!E:AF,28,FALSE),"|",TRIM(D3885),"|",TRIM(D3885),"|",E3885,"|",SUBSTITUTE(SUBSTITUTE(F3885,CHAR(10),""),CHAR(13),""),"|")</f>
        <v>Preet|CD100005|003|003|上海|上海|</v>
      </c>
    </row>
    <row r="3886" spans="1:13">
      <c r="A3886" s="10" t="s">
        <v>11196</v>
      </c>
      <c r="B3886" s="28" t="s">
        <v>11959</v>
      </c>
      <c r="C3886" s="28" t="s">
        <v>4361</v>
      </c>
      <c r="D3886" s="28" t="s">
        <v>11964</v>
      </c>
      <c r="E3886" s="28" t="s">
        <v>11965</v>
      </c>
      <c r="F3886" s="28" t="s">
        <v>11965</v>
      </c>
      <c r="G3886" s="28"/>
      <c r="H3886" s="28"/>
      <c r="I3886" s="28"/>
      <c r="J3886" s="28"/>
      <c r="K3886" s="28"/>
      <c r="L3886" s="28"/>
      <c r="M3886" s="24" t="str">
        <f>CONCATENATE("Preet|",VLOOKUP(C3886,数据标准!E:AF,28,FALSE),"|",TRIM(D3886),"|",TRIM(D3886),"|",E3886,"|",SUBSTITUTE(SUBSTITUTE(F3886,CHAR(10),""),CHAR(13),""),"|")</f>
        <v>Preet|CD100005|004|004|深圳|深圳|</v>
      </c>
    </row>
    <row r="3887" spans="1:13">
      <c r="A3887" s="10" t="s">
        <v>11196</v>
      </c>
      <c r="B3887" s="28" t="s">
        <v>11959</v>
      </c>
      <c r="C3887" s="28" t="s">
        <v>4361</v>
      </c>
      <c r="D3887" s="28" t="s">
        <v>11966</v>
      </c>
      <c r="E3887" s="28" t="s">
        <v>11967</v>
      </c>
      <c r="F3887" s="28" t="s">
        <v>11967</v>
      </c>
      <c r="G3887" s="28"/>
      <c r="H3887" s="28"/>
      <c r="I3887" s="28"/>
      <c r="J3887" s="28"/>
      <c r="K3887" s="28"/>
      <c r="L3887" s="28"/>
      <c r="M3887" s="24" t="str">
        <f>CONCATENATE("Preet|",VLOOKUP(C3887,数据标准!E:AF,28,FALSE),"|",TRIM(D3887),"|",TRIM(D3887),"|",E3887,"|",SUBSTITUTE(SUBSTITUTE(F3887,CHAR(10),""),CHAR(13),""),"|")</f>
        <v>Preet|CD100005|005|005|大连|大连|</v>
      </c>
    </row>
    <row r="3888" spans="1:13">
      <c r="A3888" s="10" t="s">
        <v>11196</v>
      </c>
      <c r="B3888" s="28" t="s">
        <v>11959</v>
      </c>
      <c r="C3888" s="28" t="s">
        <v>4361</v>
      </c>
      <c r="D3888" s="28" t="s">
        <v>11968</v>
      </c>
      <c r="E3888" s="28" t="s">
        <v>11969</v>
      </c>
      <c r="F3888" s="28" t="s">
        <v>11969</v>
      </c>
      <c r="G3888" s="28"/>
      <c r="H3888" s="28"/>
      <c r="I3888" s="28"/>
      <c r="J3888" s="28"/>
      <c r="K3888" s="28"/>
      <c r="L3888" s="28"/>
      <c r="M3888" s="24" t="str">
        <f>CONCATENATE("Preet|",VLOOKUP(C3888,数据标准!E:AF,28,FALSE),"|",TRIM(D3888),"|",TRIM(D3888),"|",E3888,"|",SUBSTITUTE(SUBSTITUTE(F3888,CHAR(10),""),CHAR(13),""),"|")</f>
        <v>Preet|CD100005|006|006|南京|南京|</v>
      </c>
    </row>
    <row r="3889" spans="1:13">
      <c r="A3889" s="10" t="s">
        <v>11196</v>
      </c>
      <c r="B3889" s="28" t="s">
        <v>11959</v>
      </c>
      <c r="C3889" s="28" t="s">
        <v>4361</v>
      </c>
      <c r="D3889" s="28" t="s">
        <v>11970</v>
      </c>
      <c r="E3889" s="28" t="s">
        <v>11971</v>
      </c>
      <c r="F3889" s="28" t="s">
        <v>11971</v>
      </c>
      <c r="G3889" s="28"/>
      <c r="H3889" s="28"/>
      <c r="I3889" s="28"/>
      <c r="J3889" s="28"/>
      <c r="K3889" s="28"/>
      <c r="L3889" s="28"/>
      <c r="M3889" s="24" t="str">
        <f>CONCATENATE("Preet|",VLOOKUP(C3889,数据标准!E:AF,28,FALSE),"|",TRIM(D3889),"|",TRIM(D3889),"|",E3889,"|",SUBSTITUTE(SUBSTITUTE(F3889,CHAR(10),""),CHAR(13),""),"|")</f>
        <v>Preet|CD100005|007|007|青岛|青岛|</v>
      </c>
    </row>
    <row r="3890" spans="1:13">
      <c r="A3890" s="10" t="s">
        <v>11196</v>
      </c>
      <c r="B3890" s="28" t="s">
        <v>11959</v>
      </c>
      <c r="C3890" s="28" t="s">
        <v>4361</v>
      </c>
      <c r="D3890" s="28" t="s">
        <v>11972</v>
      </c>
      <c r="E3890" s="28" t="s">
        <v>11973</v>
      </c>
      <c r="F3890" s="28" t="s">
        <v>11973</v>
      </c>
      <c r="G3890" s="28"/>
      <c r="H3890" s="28"/>
      <c r="I3890" s="28"/>
      <c r="J3890" s="28"/>
      <c r="K3890" s="28"/>
      <c r="L3890" s="28"/>
      <c r="M3890" s="24" t="str">
        <f>CONCATENATE("Preet|",VLOOKUP(C3890,数据标准!E:AF,28,FALSE),"|",TRIM(D3890),"|",TRIM(D3890),"|",E3890,"|",SUBSTITUTE(SUBSTITUTE(F3890,CHAR(10),""),CHAR(13),""),"|")</f>
        <v>Preet|CD100005|008|008|杭州|杭州|</v>
      </c>
    </row>
    <row r="3891" spans="1:13">
      <c r="A3891" s="10" t="s">
        <v>11196</v>
      </c>
      <c r="B3891" s="28" t="s">
        <v>11959</v>
      </c>
      <c r="C3891" s="28" t="s">
        <v>4361</v>
      </c>
      <c r="D3891" s="28" t="s">
        <v>11974</v>
      </c>
      <c r="E3891" s="28" t="s">
        <v>11975</v>
      </c>
      <c r="F3891" s="28" t="s">
        <v>11975</v>
      </c>
      <c r="G3891" s="28"/>
      <c r="H3891" s="28"/>
      <c r="I3891" s="28"/>
      <c r="J3891" s="28"/>
      <c r="K3891" s="28"/>
      <c r="L3891" s="28"/>
      <c r="M3891" s="24" t="str">
        <f>CONCATENATE("Preet|",VLOOKUP(C3891,数据标准!E:AF,28,FALSE),"|",TRIM(D3891),"|",TRIM(D3891),"|",E3891,"|",SUBSTITUTE(SUBSTITUTE(F3891,CHAR(10),""),CHAR(13),""),"|")</f>
        <v>Preet|CD100005|009|009|广州|广州|</v>
      </c>
    </row>
    <row r="3892" spans="1:13">
      <c r="A3892" s="10" t="s">
        <v>11196</v>
      </c>
      <c r="B3892" s="28" t="s">
        <v>11959</v>
      </c>
      <c r="C3892" s="28" t="s">
        <v>4361</v>
      </c>
      <c r="D3892" s="28" t="s">
        <v>11976</v>
      </c>
      <c r="E3892" s="28" t="s">
        <v>11977</v>
      </c>
      <c r="F3892" s="28" t="s">
        <v>11977</v>
      </c>
      <c r="G3892" s="28"/>
      <c r="H3892" s="28"/>
      <c r="I3892" s="28"/>
      <c r="J3892" s="28"/>
      <c r="K3892" s="28"/>
      <c r="L3892" s="28"/>
      <c r="M3892" s="24" t="str">
        <f>CONCATENATE("Preet|",VLOOKUP(C3892,数据标准!E:AF,28,FALSE),"|",TRIM(D3892),"|",TRIM(D3892),"|",E3892,"|",SUBSTITUTE(SUBSTITUTE(F3892,CHAR(10),""),CHAR(13),""),"|")</f>
        <v>Preet|CD100005|010|010|成都|成都|</v>
      </c>
    </row>
    <row r="3893" spans="1:13">
      <c r="A3893" s="10" t="s">
        <v>11196</v>
      </c>
      <c r="B3893" s="28" t="s">
        <v>11959</v>
      </c>
      <c r="C3893" s="28" t="s">
        <v>4361</v>
      </c>
      <c r="D3893" s="28" t="s">
        <v>11978</v>
      </c>
      <c r="E3893" s="28" t="s">
        <v>11979</v>
      </c>
      <c r="F3893" s="28" t="s">
        <v>11979</v>
      </c>
      <c r="G3893" s="28"/>
      <c r="H3893" s="28"/>
      <c r="I3893" s="28"/>
      <c r="J3893" s="28"/>
      <c r="K3893" s="28"/>
      <c r="L3893" s="28"/>
      <c r="M3893" s="24" t="str">
        <f>CONCATENATE("Preet|",VLOOKUP(C3893,数据标准!E:AF,28,FALSE),"|",TRIM(D3893),"|",TRIM(D3893),"|",E3893,"|",SUBSTITUTE(SUBSTITUTE(F3893,CHAR(10),""),CHAR(13),""),"|")</f>
        <v>Preet|CD100005|011|011|郑州|郑州|</v>
      </c>
    </row>
    <row r="3894" spans="1:13">
      <c r="A3894" s="10" t="s">
        <v>11196</v>
      </c>
      <c r="B3894" s="28" t="s">
        <v>11959</v>
      </c>
      <c r="C3894" s="28" t="s">
        <v>4361</v>
      </c>
      <c r="D3894" s="28" t="s">
        <v>11980</v>
      </c>
      <c r="E3894" s="28" t="s">
        <v>11981</v>
      </c>
      <c r="F3894" s="28" t="s">
        <v>11981</v>
      </c>
      <c r="G3894" s="28"/>
      <c r="H3894" s="28"/>
      <c r="I3894" s="28"/>
      <c r="J3894" s="28"/>
      <c r="K3894" s="28"/>
      <c r="L3894" s="28"/>
      <c r="M3894" s="24" t="str">
        <f>CONCATENATE("Preet|",VLOOKUP(C3894,数据标准!E:AF,28,FALSE),"|",TRIM(D3894),"|",TRIM(D3894),"|",E3894,"|",SUBSTITUTE(SUBSTITUTE(F3894,CHAR(10),""),CHAR(13),""),"|")</f>
        <v>Preet|CD100005|012|012|重庆|重庆|</v>
      </c>
    </row>
    <row r="3895" spans="1:13">
      <c r="A3895" s="10" t="s">
        <v>11196</v>
      </c>
      <c r="B3895" s="28" t="s">
        <v>11959</v>
      </c>
      <c r="C3895" s="28" t="s">
        <v>4361</v>
      </c>
      <c r="D3895" s="28" t="s">
        <v>11982</v>
      </c>
      <c r="E3895" s="28" t="s">
        <v>11983</v>
      </c>
      <c r="F3895" s="28" t="s">
        <v>11983</v>
      </c>
      <c r="G3895" s="28"/>
      <c r="H3895" s="28"/>
      <c r="I3895" s="28"/>
      <c r="J3895" s="28"/>
      <c r="K3895" s="28"/>
      <c r="L3895" s="28"/>
      <c r="M3895" s="24" t="str">
        <f>CONCATENATE("Preet|",VLOOKUP(C3895,数据标准!E:AF,28,FALSE),"|",TRIM(D3895),"|",TRIM(D3895),"|",E3895,"|",SUBSTITUTE(SUBSTITUTE(F3895,CHAR(10),""),CHAR(13),""),"|")</f>
        <v>Preet|CD100005|013|013|福州|福州|</v>
      </c>
    </row>
    <row r="3896" spans="1:13">
      <c r="A3896" s="10" t="s">
        <v>11196</v>
      </c>
      <c r="B3896" s="28" t="s">
        <v>11959</v>
      </c>
      <c r="C3896" s="28" t="s">
        <v>4361</v>
      </c>
      <c r="D3896" s="28" t="s">
        <v>11984</v>
      </c>
      <c r="E3896" s="28" t="s">
        <v>11985</v>
      </c>
      <c r="F3896" s="28" t="s">
        <v>11985</v>
      </c>
      <c r="G3896" s="28"/>
      <c r="H3896" s="28"/>
      <c r="I3896" s="28"/>
      <c r="J3896" s="28"/>
      <c r="K3896" s="28"/>
      <c r="L3896" s="28"/>
      <c r="M3896" s="24" t="str">
        <f>CONCATENATE("Preet|",VLOOKUP(C3896,数据标准!E:AF,28,FALSE),"|",TRIM(D3896),"|",TRIM(D3896),"|",E3896,"|",SUBSTITUTE(SUBSTITUTE(F3896,CHAR(10),""),CHAR(13),""),"|")</f>
        <v>Preet|CD100005|014|014|武汉|武汉|</v>
      </c>
    </row>
    <row r="3897" spans="1:13">
      <c r="A3897" s="10" t="s">
        <v>11196</v>
      </c>
      <c r="B3897" s="28" t="s">
        <v>11959</v>
      </c>
      <c r="C3897" s="28" t="s">
        <v>4361</v>
      </c>
      <c r="D3897" s="28" t="s">
        <v>11986</v>
      </c>
      <c r="E3897" s="28" t="s">
        <v>11987</v>
      </c>
      <c r="F3897" s="28" t="s">
        <v>11987</v>
      </c>
      <c r="G3897" s="28"/>
      <c r="H3897" s="28"/>
      <c r="I3897" s="28"/>
      <c r="J3897" s="28"/>
      <c r="K3897" s="28"/>
      <c r="L3897" s="28"/>
      <c r="M3897" s="24" t="str">
        <f>CONCATENATE("Preet|",VLOOKUP(C3897,数据标准!E:AF,28,FALSE),"|",TRIM(D3897),"|",TRIM(D3897),"|",E3897,"|",SUBSTITUTE(SUBSTITUTE(F3897,CHAR(10),""),CHAR(13),""),"|")</f>
        <v>Preet|CD100005|015|015|天津|天津|</v>
      </c>
    </row>
    <row r="3898" spans="1:13">
      <c r="A3898" s="10" t="s">
        <v>11196</v>
      </c>
      <c r="B3898" s="28" t="s">
        <v>11959</v>
      </c>
      <c r="C3898" s="28" t="s">
        <v>4361</v>
      </c>
      <c r="D3898" s="28" t="s">
        <v>11988</v>
      </c>
      <c r="E3898" s="28" t="s">
        <v>11989</v>
      </c>
      <c r="F3898" s="28" t="s">
        <v>11989</v>
      </c>
      <c r="G3898" s="28"/>
      <c r="H3898" s="28"/>
      <c r="I3898" s="28"/>
      <c r="J3898" s="28"/>
      <c r="K3898" s="28"/>
      <c r="L3898" s="28"/>
      <c r="M3898" s="24" t="str">
        <f>CONCATENATE("Preet|",VLOOKUP(C3898,数据标准!E:AF,28,FALSE),"|",TRIM(D3898),"|",TRIM(D3898),"|",E3898,"|",SUBSTITUTE(SUBSTITUTE(F3898,CHAR(10),""),CHAR(13),""),"|")</f>
        <v>Preet|CD100005|016|016|长沙|长沙|</v>
      </c>
    </row>
    <row r="3899" spans="1:13">
      <c r="A3899" s="10" t="s">
        <v>11196</v>
      </c>
      <c r="B3899" s="28" t="s">
        <v>11959</v>
      </c>
      <c r="C3899" s="28" t="s">
        <v>4361</v>
      </c>
      <c r="D3899" s="28" t="s">
        <v>11990</v>
      </c>
      <c r="E3899" s="28" t="s">
        <v>11991</v>
      </c>
      <c r="F3899" s="28" t="s">
        <v>11991</v>
      </c>
      <c r="G3899" s="28"/>
      <c r="H3899" s="28"/>
      <c r="I3899" s="28"/>
      <c r="J3899" s="28"/>
      <c r="K3899" s="28"/>
      <c r="L3899" s="28"/>
      <c r="M3899" s="24" t="str">
        <f>CONCATENATE("Preet|",VLOOKUP(C3899,数据标准!E:AF,28,FALSE),"|",TRIM(D3899),"|",TRIM(D3899),"|",E3899,"|",SUBSTITUTE(SUBSTITUTE(F3899,CHAR(10),""),CHAR(13),""),"|")</f>
        <v>Preet|CD100005|017|017|昆明|昆明|</v>
      </c>
    </row>
    <row r="3900" spans="1:13">
      <c r="A3900" s="10" t="s">
        <v>11196</v>
      </c>
      <c r="B3900" s="28" t="s">
        <v>11959</v>
      </c>
      <c r="C3900" s="28" t="s">
        <v>4361</v>
      </c>
      <c r="D3900" s="28" t="s">
        <v>11992</v>
      </c>
      <c r="E3900" s="28" t="s">
        <v>11993</v>
      </c>
      <c r="F3900" s="28" t="s">
        <v>11993</v>
      </c>
      <c r="G3900" s="28"/>
      <c r="H3900" s="28"/>
      <c r="I3900" s="28"/>
      <c r="J3900" s="28"/>
      <c r="K3900" s="28"/>
      <c r="L3900" s="28"/>
      <c r="M3900" s="24" t="str">
        <f>CONCATENATE("Preet|",VLOOKUP(C3900,数据标准!E:AF,28,FALSE),"|",TRIM(D3900),"|",TRIM(D3900),"|",E3900,"|",SUBSTITUTE(SUBSTITUTE(F3900,CHAR(10),""),CHAR(13),""),"|")</f>
        <v>Preet|CD100005|018|018|沈阳|沈阳|</v>
      </c>
    </row>
    <row r="3901" spans="1:13">
      <c r="A3901" s="10" t="s">
        <v>11196</v>
      </c>
      <c r="B3901" s="28" t="s">
        <v>11959</v>
      </c>
      <c r="C3901" s="28" t="s">
        <v>4361</v>
      </c>
      <c r="D3901" s="28" t="s">
        <v>11994</v>
      </c>
      <c r="E3901" s="28" t="s">
        <v>11995</v>
      </c>
      <c r="F3901" s="28" t="s">
        <v>11995</v>
      </c>
      <c r="G3901" s="28"/>
      <c r="H3901" s="28"/>
      <c r="I3901" s="28"/>
      <c r="J3901" s="28"/>
      <c r="K3901" s="28"/>
      <c r="L3901" s="28"/>
      <c r="M3901" s="24" t="str">
        <f>CONCATENATE("Preet|",VLOOKUP(C3901,数据标准!E:AF,28,FALSE),"|",TRIM(D3901),"|",TRIM(D3901),"|",E3901,"|",SUBSTITUTE(SUBSTITUTE(F3901,CHAR(10),""),CHAR(13),""),"|")</f>
        <v>Preet|CD100005|019|019|西安|西安|</v>
      </c>
    </row>
    <row r="3902" spans="1:13">
      <c r="A3902" s="10" t="s">
        <v>11196</v>
      </c>
      <c r="B3902" s="28" t="s">
        <v>11959</v>
      </c>
      <c r="C3902" s="28" t="s">
        <v>4361</v>
      </c>
      <c r="D3902" s="28" t="s">
        <v>11996</v>
      </c>
      <c r="E3902" s="28" t="s">
        <v>11997</v>
      </c>
      <c r="F3902" s="28" t="s">
        <v>11997</v>
      </c>
      <c r="G3902" s="28"/>
      <c r="H3902" s="28"/>
      <c r="I3902" s="28"/>
      <c r="J3902" s="28"/>
      <c r="K3902" s="28"/>
      <c r="L3902" s="28"/>
      <c r="M3902" s="24" t="str">
        <f>CONCATENATE("Preet|",VLOOKUP(C3902,数据标准!E:AF,28,FALSE),"|",TRIM(D3902),"|",TRIM(D3902),"|",E3902,"|",SUBSTITUTE(SUBSTITUTE(F3902,CHAR(10),""),CHAR(13),""),"|")</f>
        <v>Preet|CD100005|020|020|石家庄|石家庄|</v>
      </c>
    </row>
    <row r="3903" spans="1:13">
      <c r="A3903" s="10" t="s">
        <v>11196</v>
      </c>
      <c r="B3903" s="28" t="s">
        <v>11959</v>
      </c>
      <c r="C3903" s="28" t="s">
        <v>4361</v>
      </c>
      <c r="D3903" s="28" t="s">
        <v>11998</v>
      </c>
      <c r="E3903" s="28" t="s">
        <v>11999</v>
      </c>
      <c r="F3903" s="28" t="s">
        <v>11999</v>
      </c>
      <c r="G3903" s="28"/>
      <c r="H3903" s="28"/>
      <c r="I3903" s="28"/>
      <c r="J3903" s="28"/>
      <c r="K3903" s="28"/>
      <c r="L3903" s="28"/>
      <c r="M3903" s="24" t="str">
        <f>CONCATENATE("Preet|",VLOOKUP(C3903,数据标准!E:AF,28,FALSE),"|",TRIM(D3903),"|",TRIM(D3903),"|",E3903,"|",SUBSTITUTE(SUBSTITUTE(F3903,CHAR(10),""),CHAR(13),""),"|")</f>
        <v>Preet|CD100005|021|021|济南|济南|</v>
      </c>
    </row>
    <row r="3904" spans="1:13">
      <c r="A3904" s="10" t="s">
        <v>11196</v>
      </c>
      <c r="B3904" s="28" t="s">
        <v>11959</v>
      </c>
      <c r="C3904" s="28" t="s">
        <v>4361</v>
      </c>
      <c r="D3904" s="28" t="s">
        <v>12000</v>
      </c>
      <c r="E3904" s="28" t="s">
        <v>12001</v>
      </c>
      <c r="F3904" s="28" t="s">
        <v>12001</v>
      </c>
      <c r="G3904" s="28"/>
      <c r="H3904" s="28"/>
      <c r="I3904" s="28"/>
      <c r="J3904" s="28"/>
      <c r="K3904" s="28"/>
      <c r="L3904" s="28"/>
      <c r="M3904" s="24" t="str">
        <f>CONCATENATE("Preet|",VLOOKUP(C3904,数据标准!E:AF,28,FALSE),"|",TRIM(D3904),"|",TRIM(D3904),"|",E3904,"|",SUBSTITUTE(SUBSTITUTE(F3904,CHAR(10),""),CHAR(13),""),"|")</f>
        <v>Preet|CD100005|022|022|苏州|苏州|</v>
      </c>
    </row>
    <row r="3905" spans="1:13">
      <c r="A3905" s="10" t="s">
        <v>11196</v>
      </c>
      <c r="B3905" s="28" t="s">
        <v>11959</v>
      </c>
      <c r="C3905" s="28" t="s">
        <v>4361</v>
      </c>
      <c r="D3905" s="28" t="s">
        <v>12002</v>
      </c>
      <c r="E3905" s="28" t="s">
        <v>12003</v>
      </c>
      <c r="F3905" s="28" t="s">
        <v>12003</v>
      </c>
      <c r="G3905" s="28"/>
      <c r="H3905" s="28"/>
      <c r="I3905" s="28"/>
      <c r="J3905" s="28"/>
      <c r="K3905" s="28"/>
      <c r="L3905" s="28"/>
      <c r="M3905" s="24" t="str">
        <f>CONCATENATE("Preet|",VLOOKUP(C3905,数据标准!E:AF,28,FALSE),"|",TRIM(D3905),"|",TRIM(D3905),"|",E3905,"|",SUBSTITUTE(SUBSTITUTE(F3905,CHAR(10),""),CHAR(13),""),"|")</f>
        <v>Preet|CD100005|023|023|合肥|合肥|</v>
      </c>
    </row>
    <row r="3906" spans="1:13">
      <c r="A3906" s="10" t="s">
        <v>11196</v>
      </c>
      <c r="B3906" s="28" t="s">
        <v>11959</v>
      </c>
      <c r="C3906" s="28" t="s">
        <v>4361</v>
      </c>
      <c r="D3906" s="28" t="s">
        <v>12004</v>
      </c>
      <c r="E3906" s="28" t="s">
        <v>12005</v>
      </c>
      <c r="F3906" s="28" t="s">
        <v>12005</v>
      </c>
      <c r="G3906" s="28"/>
      <c r="H3906" s="28"/>
      <c r="I3906" s="28"/>
      <c r="J3906" s="28"/>
      <c r="K3906" s="28"/>
      <c r="L3906" s="28"/>
      <c r="M3906" s="24" t="str">
        <f>CONCATENATE("Preet|",VLOOKUP(C3906,数据标准!E:AF,28,FALSE),"|",TRIM(D3906),"|",TRIM(D3906),"|",E3906,"|",SUBSTITUTE(SUBSTITUTE(F3906,CHAR(10),""),CHAR(13),""),"|")</f>
        <v>Preet|CD100005|024|024|宁波|宁波|</v>
      </c>
    </row>
    <row r="3907" spans="1:13">
      <c r="A3907" s="10" t="s">
        <v>11196</v>
      </c>
      <c r="B3907" s="28" t="s">
        <v>11959</v>
      </c>
      <c r="C3907" s="28" t="s">
        <v>4361</v>
      </c>
      <c r="D3907" s="28" t="s">
        <v>12006</v>
      </c>
      <c r="E3907" s="28" t="s">
        <v>12007</v>
      </c>
      <c r="F3907" s="28" t="s">
        <v>12007</v>
      </c>
      <c r="G3907" s="28"/>
      <c r="H3907" s="28"/>
      <c r="I3907" s="28"/>
      <c r="J3907" s="28"/>
      <c r="K3907" s="28"/>
      <c r="L3907" s="28"/>
      <c r="M3907" s="24" t="str">
        <f>CONCATENATE("Preet|",VLOOKUP(C3907,数据标准!E:AF,28,FALSE),"|",TRIM(D3907),"|",TRIM(D3907),"|",E3907,"|",SUBSTITUTE(SUBSTITUTE(F3907,CHAR(10),""),CHAR(13),""),"|")</f>
        <v>Preet|CD100005|025|025|东莞|东莞|</v>
      </c>
    </row>
    <row r="3908" spans="1:13">
      <c r="A3908" s="10" t="s">
        <v>11196</v>
      </c>
      <c r="B3908" s="28" t="s">
        <v>11959</v>
      </c>
      <c r="C3908" s="28" t="s">
        <v>4361</v>
      </c>
      <c r="D3908" s="28" t="s">
        <v>12008</v>
      </c>
      <c r="E3908" s="28" t="s">
        <v>12009</v>
      </c>
      <c r="F3908" s="28" t="s">
        <v>12009</v>
      </c>
      <c r="G3908" s="28"/>
      <c r="H3908" s="28"/>
      <c r="I3908" s="28"/>
      <c r="J3908" s="28"/>
      <c r="K3908" s="28"/>
      <c r="L3908" s="28"/>
      <c r="M3908" s="24" t="str">
        <f>CONCATENATE("Preet|",VLOOKUP(C3908,数据标准!E:AF,28,FALSE),"|",TRIM(D3908),"|",TRIM(D3908),"|",E3908,"|",SUBSTITUTE(SUBSTITUTE(F3908,CHAR(10),""),CHAR(13),""),"|")</f>
        <v>Preet|CD100005|026|026|厦门|厦门|</v>
      </c>
    </row>
    <row r="3909" spans="1:13">
      <c r="A3909" s="10" t="s">
        <v>11196</v>
      </c>
      <c r="B3909" s="28" t="s">
        <v>11959</v>
      </c>
      <c r="C3909" s="28" t="s">
        <v>4361</v>
      </c>
      <c r="D3909" s="28" t="s">
        <v>12010</v>
      </c>
      <c r="E3909" s="28" t="s">
        <v>12011</v>
      </c>
      <c r="F3909" s="28" t="s">
        <v>12011</v>
      </c>
      <c r="G3909" s="28"/>
      <c r="H3909" s="28"/>
      <c r="I3909" s="28"/>
      <c r="J3909" s="28"/>
      <c r="K3909" s="28"/>
      <c r="L3909" s="28"/>
      <c r="M3909" s="24" t="str">
        <f>CONCATENATE("Preet|",VLOOKUP(C3909,数据标准!E:AF,28,FALSE),"|",TRIM(D3909),"|",TRIM(D3909),"|",E3909,"|",SUBSTITUTE(SUBSTITUTE(F3909,CHAR(10),""),CHAR(13),""),"|")</f>
        <v>Preet|CD100005|027|027|太原|太原|</v>
      </c>
    </row>
    <row r="3910" spans="1:13">
      <c r="A3910" s="10" t="s">
        <v>11196</v>
      </c>
      <c r="B3910" s="28" t="s">
        <v>11959</v>
      </c>
      <c r="C3910" s="28" t="s">
        <v>4361</v>
      </c>
      <c r="D3910" s="28" t="s">
        <v>12012</v>
      </c>
      <c r="E3910" s="28" t="s">
        <v>12013</v>
      </c>
      <c r="F3910" s="28" t="s">
        <v>12013</v>
      </c>
      <c r="G3910" s="28"/>
      <c r="H3910" s="28"/>
      <c r="I3910" s="28"/>
      <c r="J3910" s="28"/>
      <c r="K3910" s="28"/>
      <c r="L3910" s="28"/>
      <c r="M3910" s="24" t="str">
        <f>CONCATENATE("Preet|",VLOOKUP(C3910,数据标准!E:AF,28,FALSE),"|",TRIM(D3910),"|",TRIM(D3910),"|",E3910,"|",SUBSTITUTE(SUBSTITUTE(F3910,CHAR(10),""),CHAR(13),""),"|")</f>
        <v>Preet|CD100005|028|028|呼和浩特|呼和浩特|</v>
      </c>
    </row>
    <row r="3911" spans="1:13">
      <c r="A3911" s="10" t="s">
        <v>11196</v>
      </c>
      <c r="B3911" s="28" t="s">
        <v>11959</v>
      </c>
      <c r="C3911" s="28" t="s">
        <v>4361</v>
      </c>
      <c r="D3911" s="28" t="s">
        <v>12014</v>
      </c>
      <c r="E3911" s="28" t="s">
        <v>12015</v>
      </c>
      <c r="F3911" s="28" t="s">
        <v>12015</v>
      </c>
      <c r="G3911" s="28"/>
      <c r="H3911" s="28"/>
      <c r="I3911" s="28"/>
      <c r="J3911" s="28"/>
      <c r="K3911" s="28"/>
      <c r="L3911" s="28"/>
      <c r="M3911" s="24" t="str">
        <f>CONCATENATE("Preet|",VLOOKUP(C3911,数据标准!E:AF,28,FALSE),"|",TRIM(D3911),"|",TRIM(D3911),"|",E3911,"|",SUBSTITUTE(SUBSTITUTE(F3911,CHAR(10),""),CHAR(13),""),"|")</f>
        <v>Preet|CD100005|029|029|南昌|南昌|</v>
      </c>
    </row>
    <row r="3912" spans="1:13">
      <c r="A3912" s="10" t="s">
        <v>11196</v>
      </c>
      <c r="B3912" s="28" t="s">
        <v>11959</v>
      </c>
      <c r="C3912" s="28" t="s">
        <v>4361</v>
      </c>
      <c r="D3912" s="28" t="s">
        <v>12016</v>
      </c>
      <c r="E3912" s="28" t="s">
        <v>12017</v>
      </c>
      <c r="F3912" s="28" t="s">
        <v>12017</v>
      </c>
      <c r="G3912" s="28"/>
      <c r="H3912" s="28"/>
      <c r="I3912" s="28"/>
      <c r="J3912" s="28"/>
      <c r="K3912" s="28"/>
      <c r="L3912" s="28"/>
      <c r="M3912" s="24" t="str">
        <f>CONCATENATE("Preet|",VLOOKUP(C3912,数据标准!E:AF,28,FALSE),"|",TRIM(D3912),"|",TRIM(D3912),"|",E3912,"|",SUBSTITUTE(SUBSTITUTE(F3912,CHAR(10),""),CHAR(13),""),"|")</f>
        <v>Preet|CD100005|030|030|南宁|南宁|</v>
      </c>
    </row>
    <row r="3913" spans="1:13">
      <c r="A3913" s="10" t="s">
        <v>11196</v>
      </c>
      <c r="B3913" s="28" t="s">
        <v>11959</v>
      </c>
      <c r="C3913" s="28" t="s">
        <v>4361</v>
      </c>
      <c r="D3913" s="28" t="s">
        <v>12018</v>
      </c>
      <c r="E3913" s="28" t="s">
        <v>12019</v>
      </c>
      <c r="F3913" s="28" t="s">
        <v>12019</v>
      </c>
      <c r="G3913" s="28"/>
      <c r="H3913" s="28"/>
      <c r="I3913" s="28"/>
      <c r="J3913" s="28"/>
      <c r="K3913" s="28"/>
      <c r="L3913" s="28"/>
      <c r="M3913" s="24" t="str">
        <f>CONCATENATE("Preet|",VLOOKUP(C3913,数据标准!E:AF,28,FALSE),"|",TRIM(D3913),"|",TRIM(D3913),"|",E3913,"|",SUBSTITUTE(SUBSTITUTE(F3913,CHAR(10),""),CHAR(13),""),"|")</f>
        <v>Preet|CD100005|031|031|哈尔滨|哈尔滨|</v>
      </c>
    </row>
    <row r="3914" spans="1:13">
      <c r="A3914" s="10" t="s">
        <v>11196</v>
      </c>
      <c r="B3914" s="28" t="s">
        <v>11959</v>
      </c>
      <c r="C3914" s="28" t="s">
        <v>4361</v>
      </c>
      <c r="D3914" s="28" t="s">
        <v>12020</v>
      </c>
      <c r="E3914" s="28" t="s">
        <v>12021</v>
      </c>
      <c r="F3914" s="28" t="s">
        <v>12021</v>
      </c>
      <c r="G3914" s="28"/>
      <c r="H3914" s="28"/>
      <c r="I3914" s="28"/>
      <c r="J3914" s="28"/>
      <c r="K3914" s="28"/>
      <c r="L3914" s="28"/>
      <c r="M3914" s="24" t="str">
        <f>CONCATENATE("Preet|",VLOOKUP(C3914,数据标准!E:AF,28,FALSE),"|",TRIM(D3914),"|",TRIM(D3914),"|",E3914,"|",SUBSTITUTE(SUBSTITUTE(F3914,CHAR(10),""),CHAR(13),""),"|")</f>
        <v>Preet|CD100005|032|032|长春|长春|</v>
      </c>
    </row>
    <row r="3915" spans="1:13">
      <c r="A3915" s="10" t="s">
        <v>11196</v>
      </c>
      <c r="B3915" s="28" t="s">
        <v>11959</v>
      </c>
      <c r="C3915" s="28" t="s">
        <v>4361</v>
      </c>
      <c r="D3915" s="28" t="s">
        <v>12022</v>
      </c>
      <c r="E3915" s="28" t="s">
        <v>12023</v>
      </c>
      <c r="F3915" s="28" t="s">
        <v>12023</v>
      </c>
      <c r="G3915" s="28"/>
      <c r="H3915" s="28"/>
      <c r="I3915" s="28"/>
      <c r="J3915" s="28"/>
      <c r="K3915" s="28"/>
      <c r="L3915" s="28"/>
      <c r="M3915" s="24" t="str">
        <f>CONCATENATE("Preet|",VLOOKUP(C3915,数据标准!E:AF,28,FALSE),"|",TRIM(D3915),"|",TRIM(D3915),"|",E3915,"|",SUBSTITUTE(SUBSTITUTE(F3915,CHAR(10),""),CHAR(13),""),"|")</f>
        <v>Preet|CD100005|033|033|乌鲁木齐|乌鲁木齐|</v>
      </c>
    </row>
    <row r="3916" spans="1:13">
      <c r="A3916" s="10" t="s">
        <v>11196</v>
      </c>
      <c r="B3916" s="28" t="s">
        <v>11959</v>
      </c>
      <c r="C3916" s="28" t="s">
        <v>4361</v>
      </c>
      <c r="D3916" s="28" t="s">
        <v>12024</v>
      </c>
      <c r="E3916" s="28" t="s">
        <v>12025</v>
      </c>
      <c r="F3916" s="28" t="s">
        <v>12025</v>
      </c>
      <c r="G3916" s="28"/>
      <c r="H3916" s="28"/>
      <c r="I3916" s="28"/>
      <c r="J3916" s="28"/>
      <c r="K3916" s="28"/>
      <c r="L3916" s="28"/>
      <c r="M3916" s="24" t="str">
        <f>CONCATENATE("Preet|",VLOOKUP(C3916,数据标准!E:AF,28,FALSE),"|",TRIM(D3916),"|",TRIM(D3916),"|",E3916,"|",SUBSTITUTE(SUBSTITUTE(F3916,CHAR(10),""),CHAR(13),""),"|")</f>
        <v>Preet|CD100005|034|034|唐山|唐山|</v>
      </c>
    </row>
    <row r="3917" spans="1:13">
      <c r="A3917" s="10" t="s">
        <v>11196</v>
      </c>
      <c r="B3917" s="28" t="s">
        <v>11959</v>
      </c>
      <c r="C3917" s="28" t="s">
        <v>4361</v>
      </c>
      <c r="D3917" s="28" t="s">
        <v>12026</v>
      </c>
      <c r="E3917" s="28" t="s">
        <v>12027</v>
      </c>
      <c r="F3917" s="28" t="s">
        <v>12027</v>
      </c>
      <c r="G3917" s="28"/>
      <c r="H3917" s="28"/>
      <c r="I3917" s="28"/>
      <c r="J3917" s="28"/>
      <c r="K3917" s="28"/>
      <c r="L3917" s="28"/>
      <c r="M3917" s="24" t="str">
        <f>CONCATENATE("Preet|",VLOOKUP(C3917,数据标准!E:AF,28,FALSE),"|",TRIM(D3917),"|",TRIM(D3917),"|",E3917,"|",SUBSTITUTE(SUBSTITUTE(F3917,CHAR(10),""),CHAR(13),""),"|")</f>
        <v>Preet|CD100005|035|035|兰州|兰州|</v>
      </c>
    </row>
    <row r="3918" spans="1:13">
      <c r="A3918" s="10" t="s">
        <v>11196</v>
      </c>
      <c r="B3918" s="28" t="s">
        <v>11959</v>
      </c>
      <c r="C3918" s="28" t="s">
        <v>4361</v>
      </c>
      <c r="D3918" s="28" t="s">
        <v>12028</v>
      </c>
      <c r="E3918" s="28" t="s">
        <v>12029</v>
      </c>
      <c r="F3918" s="28" t="s">
        <v>12029</v>
      </c>
      <c r="G3918" s="28"/>
      <c r="H3918" s="28"/>
      <c r="I3918" s="28"/>
      <c r="J3918" s="28"/>
      <c r="K3918" s="28"/>
      <c r="L3918" s="28"/>
      <c r="M3918" s="24" t="str">
        <f>CONCATENATE("Preet|",VLOOKUP(C3918,数据标准!E:AF,28,FALSE),"|",TRIM(D3918),"|",TRIM(D3918),"|",E3918,"|",SUBSTITUTE(SUBSTITUTE(F3918,CHAR(10),""),CHAR(13),""),"|")</f>
        <v>Preet|CD100005|036|036|贵阳|贵阳|</v>
      </c>
    </row>
    <row r="3919" spans="1:13">
      <c r="A3919" s="10" t="s">
        <v>11196</v>
      </c>
      <c r="B3919" s="28" t="s">
        <v>11959</v>
      </c>
      <c r="C3919" s="28" t="s">
        <v>4361</v>
      </c>
      <c r="D3919" s="28" t="s">
        <v>12030</v>
      </c>
      <c r="E3919" s="28" t="s">
        <v>12031</v>
      </c>
      <c r="F3919" s="28" t="s">
        <v>12031</v>
      </c>
      <c r="G3919" s="28"/>
      <c r="H3919" s="28"/>
      <c r="I3919" s="28"/>
      <c r="J3919" s="28"/>
      <c r="K3919" s="28"/>
      <c r="L3919" s="28"/>
      <c r="M3919" s="24" t="str">
        <f>CONCATENATE("Preet|",VLOOKUP(C3919,数据标准!E:AF,28,FALSE),"|",TRIM(D3919),"|",TRIM(D3919),"|",E3919,"|",SUBSTITUTE(SUBSTITUTE(F3919,CHAR(10),""),CHAR(13),""),"|")</f>
        <v>Preet|CD100005|037|037|海口|海口|</v>
      </c>
    </row>
    <row r="3920" spans="1:13">
      <c r="A3920" s="10" t="s">
        <v>11196</v>
      </c>
      <c r="B3920" s="28" t="s">
        <v>11959</v>
      </c>
      <c r="C3920" s="28" t="s">
        <v>4361</v>
      </c>
      <c r="D3920" s="28" t="s">
        <v>12032</v>
      </c>
      <c r="E3920" s="28" t="s">
        <v>12033</v>
      </c>
      <c r="F3920" s="28" t="s">
        <v>12033</v>
      </c>
      <c r="G3920" s="28"/>
      <c r="H3920" s="28"/>
      <c r="I3920" s="28"/>
      <c r="J3920" s="28"/>
      <c r="K3920" s="28"/>
      <c r="L3920" s="28"/>
      <c r="M3920" s="24" t="str">
        <f>CONCATENATE("Preet|",VLOOKUP(C3920,数据标准!E:AF,28,FALSE),"|",TRIM(D3920),"|",TRIM(D3920),"|",E3920,"|",SUBSTITUTE(SUBSTITUTE(F3920,CHAR(10),""),CHAR(13),""),"|")</f>
        <v>Preet|CD100005|038|038|无锡|无锡|</v>
      </c>
    </row>
    <row r="3921" spans="1:13">
      <c r="A3921" s="10" t="s">
        <v>11196</v>
      </c>
      <c r="B3921" s="28" t="s">
        <v>11959</v>
      </c>
      <c r="C3921" s="28" t="s">
        <v>4361</v>
      </c>
      <c r="D3921" s="28" t="s">
        <v>12034</v>
      </c>
      <c r="E3921" s="28" t="s">
        <v>12035</v>
      </c>
      <c r="F3921" s="28" t="s">
        <v>12035</v>
      </c>
      <c r="G3921" s="28"/>
      <c r="H3921" s="28"/>
      <c r="I3921" s="28"/>
      <c r="J3921" s="28"/>
      <c r="K3921" s="28"/>
      <c r="L3921" s="28"/>
      <c r="M3921" s="24" t="str">
        <f>CONCATENATE("Preet|",VLOOKUP(C3921,数据标准!E:AF,28,FALSE),"|",TRIM(D3921),"|",TRIM(D3921),"|",E3921,"|",SUBSTITUTE(SUBSTITUTE(F3921,CHAR(10),""),CHAR(13),""),"|")</f>
        <v>Preet|CD100005|039|039|泉州|泉州|</v>
      </c>
    </row>
    <row r="3922" spans="1:13">
      <c r="A3922" s="10" t="s">
        <v>11196</v>
      </c>
      <c r="B3922" s="28" t="s">
        <v>11959</v>
      </c>
      <c r="C3922" s="28" t="s">
        <v>4361</v>
      </c>
      <c r="D3922" s="28" t="s">
        <v>12036</v>
      </c>
      <c r="E3922" s="28" t="s">
        <v>12037</v>
      </c>
      <c r="F3922" s="28" t="s">
        <v>12037</v>
      </c>
      <c r="G3922" s="28"/>
      <c r="H3922" s="28"/>
      <c r="I3922" s="28"/>
      <c r="J3922" s="28"/>
      <c r="K3922" s="28"/>
      <c r="L3922" s="28"/>
      <c r="M3922" s="24" t="str">
        <f>CONCATENATE("Preet|",VLOOKUP(C3922,数据标准!E:AF,28,FALSE),"|",TRIM(D3922),"|",TRIM(D3922),"|",E3922,"|",SUBSTITUTE(SUBSTITUTE(F3922,CHAR(10),""),CHAR(13),""),"|")</f>
        <v>Preet|CD100005|040|040|西宁|西宁|</v>
      </c>
    </row>
    <row r="3923" spans="1:13">
      <c r="A3923" s="10" t="s">
        <v>11196</v>
      </c>
      <c r="B3923" s="28" t="s">
        <v>11959</v>
      </c>
      <c r="C3923" s="28" t="s">
        <v>4361</v>
      </c>
      <c r="D3923" s="28" t="s">
        <v>12038</v>
      </c>
      <c r="E3923" s="28" t="s">
        <v>12039</v>
      </c>
      <c r="F3923" s="28" t="s">
        <v>12039</v>
      </c>
      <c r="G3923" s="28"/>
      <c r="H3923" s="28"/>
      <c r="I3923" s="28"/>
      <c r="J3923" s="28"/>
      <c r="K3923" s="28"/>
      <c r="L3923" s="28"/>
      <c r="M3923" s="24" t="str">
        <f>CONCATENATE("Preet|",VLOOKUP(C3923,数据标准!E:AF,28,FALSE),"|",TRIM(D3923),"|",TRIM(D3923),"|",E3923,"|",SUBSTITUTE(SUBSTITUTE(F3923,CHAR(10),""),CHAR(13),""),"|")</f>
        <v>Preet|CD100005|041|041|银川|银川|</v>
      </c>
    </row>
    <row r="3924" spans="1:13">
      <c r="A3924" s="10" t="s">
        <v>11196</v>
      </c>
      <c r="B3924" s="28" t="s">
        <v>11959</v>
      </c>
      <c r="C3924" s="28" t="s">
        <v>4361</v>
      </c>
      <c r="D3924" s="28" t="s">
        <v>12040</v>
      </c>
      <c r="E3924" s="28" t="s">
        <v>12041</v>
      </c>
      <c r="F3924" s="28" t="s">
        <v>12041</v>
      </c>
      <c r="G3924" s="28"/>
      <c r="H3924" s="28"/>
      <c r="I3924" s="28"/>
      <c r="J3924" s="28"/>
      <c r="K3924" s="28"/>
      <c r="L3924" s="28"/>
      <c r="M3924" s="24" t="str">
        <f>CONCATENATE("Preet|",VLOOKUP(C3924,数据标准!E:AF,28,FALSE),"|",TRIM(D3924),"|",TRIM(D3924),"|",E3924,"|",SUBSTITUTE(SUBSTITUTE(F3924,CHAR(10),""),CHAR(13),""),"|")</f>
        <v>Preet|CD100005|042|042|临安|临安|</v>
      </c>
    </row>
    <row r="3925" spans="1:13">
      <c r="A3925" s="10" t="s">
        <v>11196</v>
      </c>
      <c r="B3925" s="28" t="s">
        <v>11959</v>
      </c>
      <c r="C3925" s="28" t="s">
        <v>4361</v>
      </c>
      <c r="D3925" s="28" t="s">
        <v>12042</v>
      </c>
      <c r="E3925" s="28" t="s">
        <v>12043</v>
      </c>
      <c r="F3925" s="28" t="s">
        <v>12043</v>
      </c>
      <c r="G3925" s="28"/>
      <c r="H3925" s="28"/>
      <c r="I3925" s="28"/>
      <c r="J3925" s="28"/>
      <c r="K3925" s="28"/>
      <c r="L3925" s="28"/>
      <c r="M3925" s="24" t="str">
        <f>CONCATENATE("Preet|",VLOOKUP(C3925,数据标准!E:AF,28,FALSE),"|",TRIM(D3925),"|",TRIM(D3925),"|",E3925,"|",SUBSTITUTE(SUBSTITUTE(F3925,CHAR(10),""),CHAR(13),""),"|")</f>
        <v>Preet|CD100005|043|043|卡中心|卡中心|</v>
      </c>
    </row>
    <row r="3926" spans="1:13">
      <c r="A3926" s="10" t="s">
        <v>11196</v>
      </c>
      <c r="B3926" s="28" t="s">
        <v>11959</v>
      </c>
      <c r="C3926" s="28" t="s">
        <v>4361</v>
      </c>
      <c r="D3926" s="28" t="s">
        <v>12044</v>
      </c>
      <c r="E3926" s="28" t="s">
        <v>12045</v>
      </c>
      <c r="F3926" s="28" t="s">
        <v>12045</v>
      </c>
      <c r="G3926" s="28"/>
      <c r="H3926" s="28"/>
      <c r="I3926" s="28"/>
      <c r="J3926" s="28"/>
      <c r="K3926" s="28"/>
      <c r="L3926" s="28"/>
      <c r="M3926" s="24" t="str">
        <f>CONCATENATE("Preet|",VLOOKUP(C3926,数据标准!E:AF,28,FALSE),"|",TRIM(D3926),"|",TRIM(D3926),"|",E3926,"|",SUBSTITUTE(SUBSTITUTE(F3926,CHAR(10),""),CHAR(13),""),"|")</f>
        <v>Preet|CD100005|044|044|虚拟总行|虚拟总行|</v>
      </c>
    </row>
    <row r="3927" spans="1:13">
      <c r="A3927" s="10" t="s">
        <v>97</v>
      </c>
      <c r="B3927" s="28" t="s">
        <v>1687</v>
      </c>
      <c r="C3927" s="28" t="s">
        <v>1654</v>
      </c>
      <c r="D3927" s="28" t="s">
        <v>10941</v>
      </c>
      <c r="E3927" s="28" t="s">
        <v>12046</v>
      </c>
      <c r="F3927" s="28" t="s">
        <v>12047</v>
      </c>
      <c r="G3927" s="28"/>
      <c r="H3927" s="28"/>
      <c r="I3927" s="28"/>
      <c r="J3927" s="28"/>
      <c r="K3927" s="28"/>
      <c r="L3927" s="28"/>
      <c r="M3927" s="24" t="str">
        <f>CONCATENATE("Preet|",VLOOKUP(C3927,数据标准!E:AF,28,FALSE),"|",TRIM(D3927),"|",TRIM(D3927),"|",E3927,"|",SUBSTITUTE(SUBSTITUTE(F3927,CHAR(10),""),CHAR(13),""),"|")</f>
        <v>Preet|PD000003|1|1|资产业务|指商业银行运用资金的业务，也就是商业银行将其吸收的资金贷放或投资出去赚取收益的活动。资产业务主要包括：1.贷款，又称放款；2.贴现；3.投资。|</v>
      </c>
    </row>
    <row r="3928" spans="1:13">
      <c r="A3928" s="10" t="s">
        <v>97</v>
      </c>
      <c r="B3928" s="28" t="s">
        <v>1687</v>
      </c>
      <c r="C3928" s="28" t="s">
        <v>1654</v>
      </c>
      <c r="D3928" s="28" t="s">
        <v>10944</v>
      </c>
      <c r="E3928" s="28" t="s">
        <v>12048</v>
      </c>
      <c r="F3928" s="28" t="s">
        <v>12049</v>
      </c>
      <c r="G3928" s="28"/>
      <c r="H3928" s="28"/>
      <c r="I3928" s="28"/>
      <c r="J3928" s="28"/>
      <c r="K3928" s="28"/>
      <c r="L3928" s="28"/>
      <c r="M3928" s="24" t="str">
        <f>CONCATENATE("Preet|",VLOOKUP(C3928,数据标准!E:AF,28,FALSE),"|",TRIM(D3928),"|",TRIM(D3928),"|",E3928,"|",SUBSTITUTE(SUBSTITUTE(F3928,CHAR(10),""),CHAR(13),""),"|")</f>
        <v>Preet|PD000003|2|2|负债业务|指商业银行筹措日常工作所需资金的活动，是商业银行资产业务和中间业务的基础，主要包括有存款和借款。|</v>
      </c>
    </row>
    <row r="3929" spans="1:13">
      <c r="A3929" s="10" t="s">
        <v>97</v>
      </c>
      <c r="B3929" s="28" t="s">
        <v>1687</v>
      </c>
      <c r="C3929" s="28" t="s">
        <v>1654</v>
      </c>
      <c r="D3929" s="28" t="s">
        <v>10947</v>
      </c>
      <c r="E3929" s="28" t="s">
        <v>12050</v>
      </c>
      <c r="F3929" s="28" t="s">
        <v>12051</v>
      </c>
      <c r="G3929" s="28"/>
      <c r="H3929" s="28"/>
      <c r="I3929" s="28"/>
      <c r="J3929" s="28"/>
      <c r="K3929" s="28"/>
      <c r="L3929" s="28"/>
      <c r="M3929" s="24" t="str">
        <f>CONCATENATE("Preet|",VLOOKUP(C3929,数据标准!E:AF,28,FALSE),"|",TRIM(D3929),"|",TRIM(D3929),"|",E3929,"|",SUBSTITUTE(SUBSTITUTE(F3929,CHAR(10),""),CHAR(13),""),"|")</f>
        <v>Preet|PD000003|3|3|中间业务|指不构成商业银行表内资产、表内负债，形成银行非利息收入的业务。|</v>
      </c>
    </row>
    <row r="3930" spans="1:13">
      <c r="A3930" s="10" t="s">
        <v>97</v>
      </c>
      <c r="B3930" s="28" t="s">
        <v>1687</v>
      </c>
      <c r="C3930" s="28" t="s">
        <v>1654</v>
      </c>
      <c r="D3930" s="28" t="s">
        <v>10949</v>
      </c>
      <c r="E3930" s="28" t="s">
        <v>12052</v>
      </c>
      <c r="F3930" s="28" t="s">
        <v>12053</v>
      </c>
      <c r="G3930" s="28"/>
      <c r="H3930" s="28"/>
      <c r="I3930" s="28"/>
      <c r="J3930" s="28"/>
      <c r="K3930" s="28"/>
      <c r="L3930" s="28"/>
      <c r="M3930" s="24" t="str">
        <f>CONCATENATE("Preet|",VLOOKUP(C3930,数据标准!E:AF,28,FALSE),"|",TRIM(D3930),"|",TRIM(D3930),"|",E3930,"|",SUBSTITUTE(SUBSTITUTE(F3930,CHAR(10),""),CHAR(13),""),"|")</f>
        <v>Preet|PD000003|4|4|混合业务|指该产品涉及了资产、负债、中间业务三者中两项或两项以上性质。该选项仅针对组合产品适用。|</v>
      </c>
    </row>
    <row r="3931" spans="1:13">
      <c r="A3931" s="10" t="s">
        <v>97</v>
      </c>
      <c r="B3931" s="28" t="s">
        <v>1692</v>
      </c>
      <c r="C3931" s="28" t="s">
        <v>1661</v>
      </c>
      <c r="D3931" s="28" t="s">
        <v>11046</v>
      </c>
      <c r="E3931" s="28" t="s">
        <v>12054</v>
      </c>
      <c r="F3931" s="28" t="s">
        <v>12055</v>
      </c>
      <c r="G3931" s="28"/>
      <c r="H3931" s="28"/>
      <c r="I3931" s="28"/>
      <c r="J3931" s="28"/>
      <c r="K3931" s="28"/>
      <c r="L3931" s="28"/>
      <c r="M3931" s="24" t="str">
        <f>CONCATENATE("Preet|",VLOOKUP(C3931,数据标准!E:AF,28,FALSE),"|",TRIM(D3931),"|",TRIM(D3931),"|",E3931,"|",SUBSTITUTE(SUBSTITUTE(F3931,CHAR(10),""),CHAR(13),""),"|")</f>
        <v>Preet|PD000004|0|0|表内|表内是指资产负债表上反映的资产或负债，与表外资产或负债是相对的概念。|</v>
      </c>
    </row>
    <row r="3932" spans="1:13">
      <c r="A3932" s="10" t="s">
        <v>97</v>
      </c>
      <c r="B3932" s="28" t="s">
        <v>1692</v>
      </c>
      <c r="C3932" s="28" t="s">
        <v>1661</v>
      </c>
      <c r="D3932" s="28" t="s">
        <v>10941</v>
      </c>
      <c r="E3932" s="28" t="s">
        <v>12056</v>
      </c>
      <c r="F3932" s="28" t="s">
        <v>12057</v>
      </c>
      <c r="G3932" s="28"/>
      <c r="H3932" s="28"/>
      <c r="I3932" s="28"/>
      <c r="J3932" s="28"/>
      <c r="K3932" s="28"/>
      <c r="L3932" s="28"/>
      <c r="M3932" s="24" t="str">
        <f>CONCATENATE("Preet|",VLOOKUP(C3932,数据标准!E:AF,28,FALSE),"|",TRIM(D3932),"|",TRIM(D3932),"|",E3932,"|",SUBSTITUTE(SUBSTITUTE(F3932,CHAR(10),""),CHAR(13),""),"|")</f>
        <v>Preet|PD000004|1|1|表外|表外业务是指商业银行所从事的，按照现行的会计准则不记入资产负债表内，不形成现实资产负债，但能改变损益的业务。具体包括担保类、承诺类和金融衍生交易类三种类型的业务。 担保类业务是指商业银行接受客户的委托对第三方承担责任的业务，包括担保（保函）、备用信用证、跟单信用证、承兑等。承诺类业务是指商业银行在未来某一日期按照事先约定的条件向客户提供约定的信用业务，包括贷款承诺等。金融衍生交易类业务是指商业银行为满足客户保值或自身头寸管理等需要而进行的货币和利率的远期、掉期、期权等衍生交易业务。|</v>
      </c>
    </row>
    <row r="3933" spans="1:13">
      <c r="A3933" s="10" t="s">
        <v>97</v>
      </c>
      <c r="B3933" s="28" t="s">
        <v>1692</v>
      </c>
      <c r="C3933" s="28" t="s">
        <v>1661</v>
      </c>
      <c r="D3933" s="28" t="s">
        <v>10944</v>
      </c>
      <c r="E3933" s="28" t="s">
        <v>12058</v>
      </c>
      <c r="F3933" s="28" t="s">
        <v>12059</v>
      </c>
      <c r="G3933" s="28"/>
      <c r="H3933" s="28"/>
      <c r="I3933" s="28"/>
      <c r="J3933" s="28"/>
      <c r="K3933" s="28"/>
      <c r="L3933" s="28"/>
      <c r="M3933" s="24" t="str">
        <f>CONCATENATE("Preet|",VLOOKUP(C3933,数据标准!E:AF,28,FALSE),"|",TRIM(D3933),"|",TRIM(D3933),"|",E3933,"|",SUBSTITUTE(SUBSTITUTE(F3933,CHAR(10),""),CHAR(13),""),"|")</f>
        <v>Preet|PD000004|2|2|表内外|指该产品初始涉及的业务既有表内业务、也有表外业务。该选项仅针对组合产品适用。|</v>
      </c>
    </row>
    <row r="3934" spans="1:13">
      <c r="A3934" s="10" t="s">
        <v>97</v>
      </c>
      <c r="B3934" s="28" t="s">
        <v>12060</v>
      </c>
      <c r="C3934" s="28" t="s">
        <v>1667</v>
      </c>
      <c r="D3934" s="28" t="s">
        <v>10941</v>
      </c>
      <c r="E3934" s="28" t="s">
        <v>12061</v>
      </c>
      <c r="F3934" s="28" t="s">
        <v>12062</v>
      </c>
      <c r="G3934" s="28"/>
      <c r="H3934" s="28"/>
      <c r="I3934" s="28"/>
      <c r="J3934" s="28"/>
      <c r="K3934" s="28"/>
      <c r="L3934" s="28"/>
      <c r="M3934" s="24" t="str">
        <f>CONCATENATE("Preet|",VLOOKUP(C3934,数据标准!E:AF,28,FALSE),"|",TRIM(D3934),"|",TRIM(D3934),"|",E3934,"|",SUBSTITUTE(SUBSTITUTE(F3934,CHAR(10),""),CHAR(13),""),"|")</f>
        <v>Preet|PD000005|1|1|账户类产品|账户类产品是在签约时表现为客户账户或银行内部账户，银行提供围绕账户的管理服务，并以余额作为产品合约最关键特征的产品，如存款，贷款等。|</v>
      </c>
    </row>
    <row r="3935" spans="1:13">
      <c r="A3935" s="10" t="s">
        <v>97</v>
      </c>
      <c r="B3935" s="28" t="s">
        <v>12060</v>
      </c>
      <c r="C3935" s="28" t="s">
        <v>1667</v>
      </c>
      <c r="D3935" s="28" t="s">
        <v>10944</v>
      </c>
      <c r="E3935" s="28" t="s">
        <v>12063</v>
      </c>
      <c r="F3935" s="28" t="s">
        <v>12064</v>
      </c>
      <c r="G3935" s="28"/>
      <c r="H3935" s="28"/>
      <c r="I3935" s="28"/>
      <c r="J3935" s="28"/>
      <c r="K3935" s="28"/>
      <c r="L3935" s="28"/>
      <c r="M3935" s="24" t="str">
        <f>CONCATENATE("Preet|",VLOOKUP(C3935,数据标准!E:AF,28,FALSE),"|",TRIM(D3935),"|",TRIM(D3935),"|",E3935,"|",SUBSTITUTE(SUBSTITUTE(F3935,CHAR(10),""),CHAR(13),""),"|")</f>
        <v>Preet|PD000005|2|2|服务类产品|服务类产品是签约后通过银行的各类服务为客户提供价值的产品，如支付结算，渠道服务等类型的产品。|</v>
      </c>
    </row>
    <row r="3936" spans="1:13">
      <c r="A3936" s="10" t="s">
        <v>97</v>
      </c>
      <c r="B3936" s="28" t="s">
        <v>12060</v>
      </c>
      <c r="C3936" s="28" t="s">
        <v>1667</v>
      </c>
      <c r="D3936" s="28" t="s">
        <v>10947</v>
      </c>
      <c r="E3936" s="28" t="s">
        <v>12065</v>
      </c>
      <c r="F3936" s="28" t="s">
        <v>12066</v>
      </c>
      <c r="G3936" s="28"/>
      <c r="H3936" s="28"/>
      <c r="I3936" s="28"/>
      <c r="J3936" s="28"/>
      <c r="K3936" s="28"/>
      <c r="L3936" s="28"/>
      <c r="M3936" s="24" t="str">
        <f>CONCATENATE("Preet|",VLOOKUP(C3936,数据标准!E:AF,28,FALSE),"|",TRIM(D3936),"|",TRIM(D3936),"|",E3936,"|",SUBSTITUTE(SUBSTITUTE(F3936,CHAR(10),""),CHAR(13),""),"|")</f>
        <v>Preet|PD000005|3|3|混合类产品|混合类产品主要针对组合产品中既包括账户类产品，又包括服务类产品的情况。|</v>
      </c>
    </row>
    <row r="3937" spans="1:13">
      <c r="A3937" s="10" t="s">
        <v>97</v>
      </c>
      <c r="B3937" s="28" t="s">
        <v>12067</v>
      </c>
      <c r="C3937" s="28" t="s">
        <v>1673</v>
      </c>
      <c r="D3937" s="28" t="s">
        <v>10941</v>
      </c>
      <c r="E3937" s="28" t="s">
        <v>12068</v>
      </c>
      <c r="F3937" s="28" t="s">
        <v>12069</v>
      </c>
      <c r="G3937" s="28"/>
      <c r="H3937" s="28"/>
      <c r="I3937" s="28"/>
      <c r="J3937" s="28"/>
      <c r="K3937" s="28"/>
      <c r="L3937" s="28"/>
      <c r="M3937" s="24" t="str">
        <f>CONCATENATE("Preet|",VLOOKUP(C3937,数据标准!E:AF,28,FALSE),"|",TRIM(D3937),"|",TRIM(D3937),"|",E3937,"|",SUBSTITUTE(SUBSTITUTE(F3937,CHAR(10),""),CHAR(13),""),"|")</f>
        <v>Preet|PD000006|1|1|基础产品|指该产品是由单一产品构成。|</v>
      </c>
    </row>
    <row r="3938" spans="1:13">
      <c r="A3938" s="10" t="s">
        <v>97</v>
      </c>
      <c r="B3938" s="28" t="s">
        <v>12067</v>
      </c>
      <c r="C3938" s="28" t="s">
        <v>1673</v>
      </c>
      <c r="D3938" s="28" t="s">
        <v>10944</v>
      </c>
      <c r="E3938" s="28" t="s">
        <v>141</v>
      </c>
      <c r="F3938" s="28" t="s">
        <v>12070</v>
      </c>
      <c r="G3938" s="28"/>
      <c r="H3938" s="28"/>
      <c r="I3938" s="28"/>
      <c r="J3938" s="28"/>
      <c r="K3938" s="28"/>
      <c r="L3938" s="28"/>
      <c r="M3938" s="24" t="str">
        <f>CONCATENATE("Preet|",VLOOKUP(C3938,数据标准!E:AF,28,FALSE),"|",TRIM(D3938),"|",TRIM(D3938),"|",E3938,"|",SUBSTITUTE(SUBSTITUTE(F3938,CHAR(10),""),CHAR(13),""),"|")</f>
        <v>Preet|PD000006|2|2|组合产品|指该产品是由多个基础产品组合而成的产品。|</v>
      </c>
    </row>
    <row r="3939" spans="1:13">
      <c r="A3939" s="10" t="s">
        <v>97</v>
      </c>
      <c r="B3939" s="28" t="s">
        <v>12071</v>
      </c>
      <c r="C3939" s="28" t="s">
        <v>1678</v>
      </c>
      <c r="D3939" s="28" t="s">
        <v>10974</v>
      </c>
      <c r="E3939" s="28" t="s">
        <v>12072</v>
      </c>
      <c r="F3939" s="28" t="s">
        <v>12072</v>
      </c>
      <c r="G3939" s="28"/>
      <c r="H3939" s="28"/>
      <c r="I3939" s="28"/>
      <c r="J3939" s="28"/>
      <c r="K3939" s="28"/>
      <c r="L3939" s="28"/>
      <c r="M3939" s="24" t="str">
        <f>CONCATENATE("Preet|",VLOOKUP(C3939,数据标准!E:AF,28,FALSE),"|",TRIM(D3939),"|",TRIM(D3939),"|",E3939,"|",SUBSTITUTE(SUBSTITUTE(F3939,CHAR(10),""),CHAR(13),""),"|")</f>
        <v>Preet|PD000007|01|01|产品创意阶段|产品创意阶段|</v>
      </c>
    </row>
    <row r="3940" spans="1:13">
      <c r="A3940" s="10" t="s">
        <v>97</v>
      </c>
      <c r="B3940" s="28" t="s">
        <v>12071</v>
      </c>
      <c r="C3940" s="28" t="s">
        <v>1678</v>
      </c>
      <c r="D3940" s="28" t="s">
        <v>10976</v>
      </c>
      <c r="E3940" s="28" t="s">
        <v>12073</v>
      </c>
      <c r="F3940" s="28" t="s">
        <v>12073</v>
      </c>
      <c r="G3940" s="28"/>
      <c r="H3940" s="28"/>
      <c r="I3940" s="28"/>
      <c r="J3940" s="28"/>
      <c r="K3940" s="28"/>
      <c r="L3940" s="28"/>
      <c r="M3940" s="24" t="str">
        <f>CONCATENATE("Preet|",VLOOKUP(C3940,数据标准!E:AF,28,FALSE),"|",TRIM(D3940),"|",TRIM(D3940),"|",E3940,"|",SUBSTITUTE(SUBSTITUTE(F3940,CHAR(10),""),CHAR(13),""),"|")</f>
        <v>Preet|PD000007|02|02|产品立项阶段|产品立项阶段|</v>
      </c>
    </row>
    <row r="3941" spans="1:13">
      <c r="A3941" s="10" t="s">
        <v>97</v>
      </c>
      <c r="B3941" s="28" t="s">
        <v>12071</v>
      </c>
      <c r="C3941" s="28" t="s">
        <v>1678</v>
      </c>
      <c r="D3941" s="28" t="s">
        <v>10978</v>
      </c>
      <c r="E3941" s="28" t="s">
        <v>12074</v>
      </c>
      <c r="F3941" s="28" t="s">
        <v>12074</v>
      </c>
      <c r="G3941" s="28"/>
      <c r="H3941" s="28"/>
      <c r="I3941" s="28"/>
      <c r="J3941" s="28"/>
      <c r="K3941" s="28"/>
      <c r="L3941" s="28"/>
      <c r="M3941" s="24" t="str">
        <f>CONCATENATE("Preet|",VLOOKUP(C3941,数据标准!E:AF,28,FALSE),"|",TRIM(D3941),"|",TRIM(D3941),"|",E3941,"|",SUBSTITUTE(SUBSTITUTE(F3941,CHAR(10),""),CHAR(13),""),"|")</f>
        <v>Preet|PD000007|03|03|产品研发阶段|产品研发阶段|</v>
      </c>
    </row>
    <row r="3942" spans="1:13">
      <c r="A3942" s="10" t="s">
        <v>97</v>
      </c>
      <c r="B3942" s="28" t="s">
        <v>12071</v>
      </c>
      <c r="C3942" s="28" t="s">
        <v>1678</v>
      </c>
      <c r="D3942" s="28" t="s">
        <v>10980</v>
      </c>
      <c r="E3942" s="28" t="s">
        <v>12075</v>
      </c>
      <c r="F3942" s="28" t="s">
        <v>12075</v>
      </c>
      <c r="G3942" s="28"/>
      <c r="H3942" s="28"/>
      <c r="I3942" s="28"/>
      <c r="J3942" s="28"/>
      <c r="K3942" s="28"/>
      <c r="L3942" s="28"/>
      <c r="M3942" s="24" t="str">
        <f>CONCATENATE("Preet|",VLOOKUP(C3942,数据标准!E:AF,28,FALSE),"|",TRIM(D3942),"|",TRIM(D3942),"|",E3942,"|",SUBSTITUTE(SUBSTITUTE(F3942,CHAR(10),""),CHAR(13),""),"|")</f>
        <v>Preet|PD000007|04|04|产品暂不推出|产品暂不推出|</v>
      </c>
    </row>
    <row r="3943" spans="1:13">
      <c r="A3943" s="10" t="s">
        <v>97</v>
      </c>
      <c r="B3943" s="28" t="s">
        <v>12071</v>
      </c>
      <c r="C3943" s="28" t="s">
        <v>1678</v>
      </c>
      <c r="D3943" s="28" t="s">
        <v>10982</v>
      </c>
      <c r="E3943" s="28" t="s">
        <v>12076</v>
      </c>
      <c r="F3943" s="28" t="s">
        <v>12076</v>
      </c>
      <c r="G3943" s="28"/>
      <c r="H3943" s="28"/>
      <c r="I3943" s="28"/>
      <c r="J3943" s="28"/>
      <c r="K3943" s="28"/>
      <c r="L3943" s="28"/>
      <c r="M3943" s="24" t="str">
        <f>CONCATENATE("Preet|",VLOOKUP(C3943,数据标准!E:AF,28,FALSE),"|",TRIM(D3943),"|",TRIM(D3943),"|",E3943,"|",SUBSTITUTE(SUBSTITUTE(F3943,CHAR(10),""),CHAR(13),""),"|")</f>
        <v>Preet|PD000007|05|05|已批准产品|已批准产品|</v>
      </c>
    </row>
    <row r="3944" spans="1:13">
      <c r="A3944" s="10" t="s">
        <v>97</v>
      </c>
      <c r="B3944" s="28" t="s">
        <v>12071</v>
      </c>
      <c r="C3944" s="28" t="s">
        <v>1678</v>
      </c>
      <c r="D3944" s="28" t="s">
        <v>10984</v>
      </c>
      <c r="E3944" s="28" t="s">
        <v>12077</v>
      </c>
      <c r="F3944" s="28" t="s">
        <v>12077</v>
      </c>
      <c r="G3944" s="28"/>
      <c r="H3944" s="28"/>
      <c r="I3944" s="28"/>
      <c r="J3944" s="28"/>
      <c r="K3944" s="28"/>
      <c r="L3944" s="28"/>
      <c r="M3944" s="24" t="str">
        <f>CONCATENATE("Preet|",VLOOKUP(C3944,数据标准!E:AF,28,FALSE),"|",TRIM(D3944),"|",TRIM(D3944),"|",E3944,"|",SUBSTITUTE(SUBSTITUTE(F3944,CHAR(10),""),CHAR(13),""),"|")</f>
        <v>Preet|PD000007|06|06|可交付市场产品|可交付市场产品|</v>
      </c>
    </row>
    <row r="3945" spans="1:13">
      <c r="A3945" s="10" t="s">
        <v>97</v>
      </c>
      <c r="B3945" s="28" t="s">
        <v>12071</v>
      </c>
      <c r="C3945" s="28" t="s">
        <v>1678</v>
      </c>
      <c r="D3945" s="28" t="s">
        <v>10986</v>
      </c>
      <c r="E3945" s="28" t="s">
        <v>12078</v>
      </c>
      <c r="F3945" s="28" t="s">
        <v>12078</v>
      </c>
      <c r="G3945" s="28"/>
      <c r="H3945" s="28"/>
      <c r="I3945" s="28"/>
      <c r="J3945" s="28"/>
      <c r="K3945" s="28"/>
      <c r="L3945" s="28"/>
      <c r="M3945" s="24" t="str">
        <f>CONCATENATE("Preet|",VLOOKUP(C3945,数据标准!E:AF,28,FALSE),"|",TRIM(D3945),"|",TRIM(D3945),"|",E3945,"|",SUBSTITUTE(SUBSTITUTE(F3945,CHAR(10),""),CHAR(13),""),"|")</f>
        <v>Preet|PD000007|07|07|交付暂停产品|交付暂停产品|</v>
      </c>
    </row>
    <row r="3946" spans="1:13">
      <c r="A3946" s="10" t="s">
        <v>97</v>
      </c>
      <c r="B3946" s="28" t="s">
        <v>12071</v>
      </c>
      <c r="C3946" s="28" t="s">
        <v>1678</v>
      </c>
      <c r="D3946" s="28" t="s">
        <v>11202</v>
      </c>
      <c r="E3946" s="28" t="s">
        <v>12079</v>
      </c>
      <c r="F3946" s="28" t="s">
        <v>12079</v>
      </c>
      <c r="G3946" s="28"/>
      <c r="H3946" s="28"/>
      <c r="I3946" s="28"/>
      <c r="J3946" s="28"/>
      <c r="K3946" s="28"/>
      <c r="L3946" s="28"/>
      <c r="M3946" s="24" t="str">
        <f>CONCATENATE("Preet|",VLOOKUP(C3946,数据标准!E:AF,28,FALSE),"|",TRIM(D3946),"|",TRIM(D3946),"|",E3946,"|",SUBSTITUTE(SUBSTITUTE(F3946,CHAR(10),""),CHAR(13),""),"|")</f>
        <v>Preet|PD000007|08|08|已发布产品|已发布产品|</v>
      </c>
    </row>
    <row r="3947" spans="1:13">
      <c r="A3947" s="10" t="s">
        <v>97</v>
      </c>
      <c r="B3947" s="28" t="s">
        <v>12071</v>
      </c>
      <c r="C3947" s="28" t="s">
        <v>1678</v>
      </c>
      <c r="D3947" s="28" t="s">
        <v>11204</v>
      </c>
      <c r="E3947" s="28" t="s">
        <v>12080</v>
      </c>
      <c r="F3947" s="28" t="s">
        <v>12080</v>
      </c>
      <c r="G3947" s="28"/>
      <c r="H3947" s="28"/>
      <c r="I3947" s="28"/>
      <c r="J3947" s="28"/>
      <c r="K3947" s="28"/>
      <c r="L3947" s="28"/>
      <c r="M3947" s="24" t="str">
        <f>CONCATENATE("Preet|",VLOOKUP(C3947,数据标准!E:AF,28,FALSE),"|",TRIM(D3947),"|",TRIM(D3947),"|",E3947,"|",SUBSTITUTE(SUBSTITUTE(F3947,CHAR(10),""),CHAR(13),""),"|")</f>
        <v>Preet|PD000007|09|09|产品试销|产品试销|</v>
      </c>
    </row>
    <row r="3948" spans="1:13">
      <c r="A3948" s="10" t="s">
        <v>97</v>
      </c>
      <c r="B3948" s="28" t="s">
        <v>12071</v>
      </c>
      <c r="C3948" s="28" t="s">
        <v>1678</v>
      </c>
      <c r="D3948" s="28" t="s">
        <v>11205</v>
      </c>
      <c r="E3948" s="28" t="s">
        <v>12081</v>
      </c>
      <c r="F3948" s="28" t="s">
        <v>12081</v>
      </c>
      <c r="G3948" s="28"/>
      <c r="H3948" s="28"/>
      <c r="I3948" s="28"/>
      <c r="J3948" s="28"/>
      <c r="K3948" s="28"/>
      <c r="L3948" s="28"/>
      <c r="M3948" s="24" t="str">
        <f>CONCATENATE("Preet|",VLOOKUP(C3948,数据标准!E:AF,28,FALSE),"|",TRIM(D3948),"|",TRIM(D3948),"|",E3948,"|",SUBSTITUTE(SUBSTITUTE(F3948,CHAR(10),""),CHAR(13),""),"|")</f>
        <v>Preet|PD000007|10|10|暂停销售产品|暂停销售产品|</v>
      </c>
    </row>
    <row r="3949" spans="1:13">
      <c r="A3949" s="10" t="s">
        <v>97</v>
      </c>
      <c r="B3949" s="28" t="s">
        <v>12071</v>
      </c>
      <c r="C3949" s="28" t="s">
        <v>1678</v>
      </c>
      <c r="D3949" s="28" t="s">
        <v>11218</v>
      </c>
      <c r="E3949" s="28" t="s">
        <v>12082</v>
      </c>
      <c r="F3949" s="28" t="s">
        <v>12082</v>
      </c>
      <c r="G3949" s="28"/>
      <c r="H3949" s="28"/>
      <c r="I3949" s="28"/>
      <c r="J3949" s="28"/>
      <c r="K3949" s="28"/>
      <c r="L3949" s="28"/>
      <c r="M3949" s="24" t="str">
        <f>CONCATENATE("Preet|",VLOOKUP(C3949,数据标准!E:AF,28,FALSE),"|",TRIM(D3949),"|",TRIM(D3949),"|",E3949,"|",SUBSTITUTE(SUBSTITUTE(F3949,CHAR(10),""),CHAR(13),""),"|")</f>
        <v>Preet|PD000007|11|11|退出市场产品|退出市场产品|</v>
      </c>
    </row>
    <row r="3950" spans="1:13">
      <c r="A3950" s="10" t="s">
        <v>97</v>
      </c>
      <c r="B3950" s="28" t="s">
        <v>12083</v>
      </c>
      <c r="C3950" s="28" t="s">
        <v>1790</v>
      </c>
      <c r="D3950" s="28" t="s">
        <v>10941</v>
      </c>
      <c r="E3950" s="28" t="s">
        <v>12084</v>
      </c>
      <c r="F3950" s="28" t="s">
        <v>12085</v>
      </c>
      <c r="G3950" s="28"/>
      <c r="H3950" s="28"/>
      <c r="I3950" s="28"/>
      <c r="J3950" s="28"/>
      <c r="K3950" s="28"/>
      <c r="L3950" s="28"/>
      <c r="M3950" s="24" t="str">
        <f>CONCATENATE("Preet|",VLOOKUP(C3950,数据标准!E:AF,28,FALSE),"|",TRIM(D3950),"|",TRIM(D3950),"|",E3950,"|",SUBSTITUTE(SUBSTITUTE(F3950,CHAR(10),""),CHAR(13),""),"|")</f>
        <v>Preet|PD100007|1|1|境内|表示该产品仅限销售给中国大陆（不包括港、澳、台）的客户。|</v>
      </c>
    </row>
    <row r="3951" spans="1:13">
      <c r="A3951" s="10" t="s">
        <v>97</v>
      </c>
      <c r="B3951" s="28" t="s">
        <v>12083</v>
      </c>
      <c r="C3951" s="28" t="s">
        <v>1790</v>
      </c>
      <c r="D3951" s="28" t="s">
        <v>10944</v>
      </c>
      <c r="E3951" s="28" t="s">
        <v>12086</v>
      </c>
      <c r="F3951" s="28" t="s">
        <v>12087</v>
      </c>
      <c r="G3951" s="28"/>
      <c r="H3951" s="28"/>
      <c r="I3951" s="28"/>
      <c r="J3951" s="28"/>
      <c r="K3951" s="28"/>
      <c r="L3951" s="28"/>
      <c r="M3951" s="24" t="str">
        <f>CONCATENATE("Preet|",VLOOKUP(C3951,数据标准!E:AF,28,FALSE),"|",TRIM(D3951),"|",TRIM(D3951),"|",E3951,"|",SUBSTITUTE(SUBSTITUTE(F3951,CHAR(10),""),CHAR(13),""),"|")</f>
        <v>Preet|PD100007|2|2|境外|表示该产品仅限销售给中国大陆（不包括港、澳、台）以外的客户。|</v>
      </c>
    </row>
    <row r="3952" spans="1:13">
      <c r="A3952" s="10" t="s">
        <v>97</v>
      </c>
      <c r="B3952" s="28" t="s">
        <v>12083</v>
      </c>
      <c r="C3952" s="28" t="s">
        <v>1790</v>
      </c>
      <c r="D3952" s="28" t="s">
        <v>10947</v>
      </c>
      <c r="E3952" s="28" t="s">
        <v>12088</v>
      </c>
      <c r="F3952" s="28" t="s">
        <v>12089</v>
      </c>
      <c r="G3952" s="28"/>
      <c r="H3952" s="28"/>
      <c r="I3952" s="28"/>
      <c r="J3952" s="28"/>
      <c r="K3952" s="28"/>
      <c r="L3952" s="28"/>
      <c r="M3952" s="24" t="str">
        <f>CONCATENATE("Preet|",VLOOKUP(C3952,数据标准!E:AF,28,FALSE),"|",TRIM(D3952),"|",TRIM(D3952),"|",E3952,"|",SUBSTITUTE(SUBSTITUTE(F3952,CHAR(10),""),CHAR(13),""),"|")</f>
        <v>Preet|PD100007|3|3|不限制|表示该产品对销售客户的所在区域无限制。|</v>
      </c>
    </row>
    <row r="3953" spans="1:13">
      <c r="A3953" s="10" t="s">
        <v>97</v>
      </c>
      <c r="B3953" s="28" t="s">
        <v>12090</v>
      </c>
      <c r="C3953" s="28" t="s">
        <v>1977</v>
      </c>
      <c r="D3953" s="28" t="s">
        <v>10941</v>
      </c>
      <c r="E3953" s="28" t="s">
        <v>10587</v>
      </c>
      <c r="F3953" s="28" t="s">
        <v>12091</v>
      </c>
      <c r="G3953" s="28"/>
      <c r="H3953" s="28"/>
      <c r="I3953" s="28"/>
      <c r="J3953" s="28"/>
      <c r="K3953" s="28"/>
      <c r="L3953" s="28"/>
      <c r="M3953" s="24" t="str">
        <f>CONCATENATE("Preet|",VLOOKUP(C3953,数据标准!E:AF,28,FALSE),"|",TRIM(D3953),"|",TRIM(D3953),"|",E3953,"|",SUBSTITUTE(SUBSTITUTE(F3953,CHAR(10),""),CHAR(13),""),"|")</f>
        <v>Preet|PD100043|1|1|全行|指贵州银行境内外所有机构都适用。|</v>
      </c>
    </row>
    <row r="3954" spans="1:13">
      <c r="A3954" s="10" t="s">
        <v>97</v>
      </c>
      <c r="B3954" s="28" t="s">
        <v>12090</v>
      </c>
      <c r="C3954" s="28" t="s">
        <v>1977</v>
      </c>
      <c r="D3954" s="28" t="s">
        <v>10944</v>
      </c>
      <c r="E3954" s="28" t="s">
        <v>11425</v>
      </c>
      <c r="F3954" s="28" t="s">
        <v>12092</v>
      </c>
      <c r="G3954" s="28"/>
      <c r="H3954" s="28"/>
      <c r="I3954" s="28"/>
      <c r="J3954" s="28"/>
      <c r="K3954" s="28"/>
      <c r="L3954" s="28"/>
      <c r="M3954" s="24" t="str">
        <f>CONCATENATE("Preet|",VLOOKUP(C3954,数据标准!E:AF,28,FALSE),"|",TRIM(D3954),"|",TRIM(D3954),"|",E3954,"|",SUBSTITUTE(SUBSTITUTE(F3954,CHAR(10),""),CHAR(13),""),"|")</f>
        <v>Preet|PD100043|2|2|境外机构|指机构信息中“境内外标志”为“1”的机构。|</v>
      </c>
    </row>
    <row r="3955" spans="1:13">
      <c r="A3955" s="10" t="s">
        <v>97</v>
      </c>
      <c r="B3955" s="28" t="s">
        <v>12090</v>
      </c>
      <c r="C3955" s="28" t="s">
        <v>1977</v>
      </c>
      <c r="D3955" s="28" t="s">
        <v>10947</v>
      </c>
      <c r="E3955" s="28" t="s">
        <v>12093</v>
      </c>
      <c r="F3955" s="28" t="s">
        <v>12094</v>
      </c>
      <c r="G3955" s="28"/>
      <c r="H3955" s="28"/>
      <c r="I3955" s="28"/>
      <c r="J3955" s="28"/>
      <c r="K3955" s="28"/>
      <c r="L3955" s="28"/>
      <c r="M3955" s="24" t="str">
        <f>CONCATENATE("Preet|",VLOOKUP(C3955,数据标准!E:AF,28,FALSE),"|",TRIM(D3955),"|",TRIM(D3955),"|",E3955,"|",SUBSTITUTE(SUBSTITUTE(F3955,CHAR(10),""),CHAR(13),""),"|")</f>
        <v>Preet|PD100043|3|3|境内全行|指该产品可在境内所有机构销售，境内指中国大陆地区，不包括港、澳、台地区。|</v>
      </c>
    </row>
    <row r="3956" spans="1:13">
      <c r="A3956" s="10" t="s">
        <v>97</v>
      </c>
      <c r="B3956" s="28" t="s">
        <v>12090</v>
      </c>
      <c r="C3956" s="28" t="s">
        <v>1977</v>
      </c>
      <c r="D3956" s="28" t="s">
        <v>10949</v>
      </c>
      <c r="E3956" s="28" t="s">
        <v>12095</v>
      </c>
      <c r="F3956" s="28" t="s">
        <v>12096</v>
      </c>
      <c r="G3956" s="28"/>
      <c r="H3956" s="28"/>
      <c r="I3956" s="28"/>
      <c r="J3956" s="28"/>
      <c r="K3956" s="28"/>
      <c r="L3956" s="28"/>
      <c r="M3956" s="24" t="str">
        <f>CONCATENATE("Preet|",VLOOKUP(C3956,数据标准!E:AF,28,FALSE),"|",TRIM(D3956),"|",TRIM(D3956),"|",E3956,"|",SUBSTITUTE(SUBSTITUTE(F3956,CHAR(10),""),CHAR(13),""),"|")</f>
        <v>Preet|PD100043|4|4|区域辖内|指该产品在特定区域内销售。|</v>
      </c>
    </row>
    <row r="3957" spans="1:13">
      <c r="A3957" s="10" t="s">
        <v>97</v>
      </c>
      <c r="B3957" s="28" t="s">
        <v>12090</v>
      </c>
      <c r="C3957" s="28" t="s">
        <v>1977</v>
      </c>
      <c r="D3957" s="28" t="s">
        <v>11122</v>
      </c>
      <c r="E3957" s="28" t="s">
        <v>12097</v>
      </c>
      <c r="F3957" s="28" t="s">
        <v>12098</v>
      </c>
      <c r="G3957" s="28"/>
      <c r="H3957" s="28"/>
      <c r="I3957" s="28"/>
      <c r="J3957" s="28"/>
      <c r="K3957" s="28"/>
      <c r="L3957" s="28"/>
      <c r="M3957" s="24" t="str">
        <f>CONCATENATE("Preet|",VLOOKUP(C3957,数据标准!E:AF,28,FALSE),"|",TRIM(D3957),"|",TRIM(D3957),"|",E3957,"|",SUBSTITUTE(SUBSTITUTE(F3957,CHAR(10),""),CHAR(13),""),"|")</f>
        <v>Preet|PD100043|5|5|分行辖内|指该产品在特定分行可以销售。|</v>
      </c>
    </row>
    <row r="3958" spans="1:13">
      <c r="A3958" s="10" t="s">
        <v>97</v>
      </c>
      <c r="B3958" s="28" t="s">
        <v>12090</v>
      </c>
      <c r="C3958" s="28" t="s">
        <v>1977</v>
      </c>
      <c r="D3958" s="28" t="s">
        <v>11124</v>
      </c>
      <c r="E3958" s="28" t="s">
        <v>12099</v>
      </c>
      <c r="F3958" s="28" t="s">
        <v>12100</v>
      </c>
      <c r="G3958" s="28"/>
      <c r="H3958" s="28"/>
      <c r="I3958" s="28"/>
      <c r="J3958" s="28"/>
      <c r="K3958" s="28"/>
      <c r="L3958" s="28"/>
      <c r="M3958" s="24" t="str">
        <f>CONCATENATE("Preet|",VLOOKUP(C3958,数据标准!E:AF,28,FALSE),"|",TRIM(D3958),"|",TRIM(D3958),"|",E3958,"|",SUBSTITUTE(SUBSTITUTE(F3958,CHAR(10),""),CHAR(13),""),"|")</f>
        <v>Preet|PD100043|6|6|指定机构|指该产品仅在以上机构中部分区域或特别制定区域销售。如果选择该项，则在“产品适用区域说明”中填写具体的区域说明。|</v>
      </c>
    </row>
    <row r="3959" spans="1:13">
      <c r="A3959" s="10" t="s">
        <v>97</v>
      </c>
      <c r="B3959" s="28" t="s">
        <v>12101</v>
      </c>
      <c r="C3959" s="28" t="s">
        <v>1995</v>
      </c>
      <c r="D3959" s="28" t="s">
        <v>11502</v>
      </c>
      <c r="E3959" s="28" t="s">
        <v>11564</v>
      </c>
      <c r="F3959" s="28" t="s">
        <v>11564</v>
      </c>
      <c r="G3959" s="28"/>
      <c r="H3959" s="28"/>
      <c r="I3959" s="28"/>
      <c r="J3959" s="28"/>
      <c r="K3959" s="28"/>
      <c r="L3959" s="28"/>
      <c r="M3959" s="24" t="str">
        <f>CONCATENATE("Preet|",VLOOKUP(C3959,数据标准!E:AF,28,FALSE),"|",TRIM(D3959),"|",TRIM(D3959),"|",E3959,"|",SUBSTITUTE(SUBSTITUTE(F3959,CHAR(10),""),CHAR(13),""),"|")</f>
        <v>Preet|PD100046|1000|1000|柜台|柜台|</v>
      </c>
    </row>
    <row r="3960" spans="1:13">
      <c r="A3960" s="10" t="s">
        <v>97</v>
      </c>
      <c r="B3960" s="28" t="s">
        <v>12101</v>
      </c>
      <c r="C3960" s="28" t="s">
        <v>1995</v>
      </c>
      <c r="D3960" s="28" t="s">
        <v>12102</v>
      </c>
      <c r="E3960" s="28" t="s">
        <v>257</v>
      </c>
      <c r="F3960" s="28" t="s">
        <v>257</v>
      </c>
      <c r="G3960" s="28"/>
      <c r="H3960" s="28"/>
      <c r="I3960" s="28"/>
      <c r="J3960" s="28"/>
      <c r="K3960" s="28"/>
      <c r="L3960" s="28"/>
      <c r="M3960" s="24" t="str">
        <f>CONCATENATE("Preet|",VLOOKUP(C3960,数据标准!E:AF,28,FALSE),"|",TRIM(D3960),"|",TRIM(D3960),"|",E3960,"|",SUBSTITUTE(SUBSTITUTE(F3960,CHAR(10),""),CHAR(13),""),"|")</f>
        <v>Preet|PD100046|2000|2000|自助设备|自助设备|</v>
      </c>
    </row>
    <row r="3961" spans="1:13">
      <c r="A3961" s="10" t="s">
        <v>97</v>
      </c>
      <c r="B3961" s="28" t="s">
        <v>12101</v>
      </c>
      <c r="C3961" s="28" t="s">
        <v>1995</v>
      </c>
      <c r="D3961" s="28" t="s">
        <v>12103</v>
      </c>
      <c r="E3961" s="28" t="s">
        <v>12104</v>
      </c>
      <c r="F3961" s="28" t="s">
        <v>12104</v>
      </c>
      <c r="G3961" s="28"/>
      <c r="H3961" s="28"/>
      <c r="I3961" s="28"/>
      <c r="J3961" s="28"/>
      <c r="K3961" s="28"/>
      <c r="L3961" s="28"/>
      <c r="M3961" s="24" t="str">
        <f>CONCATENATE("Preet|",VLOOKUP(C3961,数据标准!E:AF,28,FALSE),"|",TRIM(D3961),"|",TRIM(D3961),"|",E3961,"|",SUBSTITUTE(SUBSTITUTE(F3961,CHAR(10),""),CHAR(13),""),"|")</f>
        <v>Preet|PD100046|2001|2001|ATM设备|ATM设备|</v>
      </c>
    </row>
    <row r="3962" spans="1:13">
      <c r="A3962" s="10" t="s">
        <v>97</v>
      </c>
      <c r="B3962" s="28" t="s">
        <v>12101</v>
      </c>
      <c r="C3962" s="28" t="s">
        <v>1995</v>
      </c>
      <c r="D3962" s="28" t="s">
        <v>12105</v>
      </c>
      <c r="E3962" s="28" t="s">
        <v>12106</v>
      </c>
      <c r="F3962" s="28" t="s">
        <v>12106</v>
      </c>
      <c r="G3962" s="28"/>
      <c r="H3962" s="28"/>
      <c r="I3962" s="28"/>
      <c r="J3962" s="28"/>
      <c r="K3962" s="28"/>
      <c r="L3962" s="28"/>
      <c r="M3962" s="24" t="str">
        <f>CONCATENATE("Preet|",VLOOKUP(C3962,数据标准!E:AF,28,FALSE),"|",TRIM(D3962),"|",TRIM(D3962),"|",E3962,"|",SUBSTITUTE(SUBSTITUTE(F3962,CHAR(10),""),CHAR(13),""),"|")</f>
        <v>Preet|PD100046|2002|2002|POS设备|POS设备|</v>
      </c>
    </row>
    <row r="3963" spans="1:13">
      <c r="A3963" s="10" t="s">
        <v>97</v>
      </c>
      <c r="B3963" s="28" t="s">
        <v>12101</v>
      </c>
      <c r="C3963" s="28" t="s">
        <v>1995</v>
      </c>
      <c r="D3963" s="28" t="s">
        <v>12107</v>
      </c>
      <c r="E3963" s="28" t="s">
        <v>12108</v>
      </c>
      <c r="F3963" s="28" t="s">
        <v>12108</v>
      </c>
      <c r="G3963" s="28"/>
      <c r="H3963" s="28"/>
      <c r="I3963" s="28"/>
      <c r="J3963" s="28"/>
      <c r="K3963" s="28"/>
      <c r="L3963" s="28"/>
      <c r="M3963" s="24" t="str">
        <f>CONCATENATE("Preet|",VLOOKUP(C3963,数据标准!E:AF,28,FALSE),"|",TRIM(D3963),"|",TRIM(D3963),"|",E3963,"|",SUBSTITUTE(SUBSTITUTE(F3963,CHAR(10),""),CHAR(13),""),"|")</f>
        <v>Preet|PD100046|2003|2003|第三方设备|第三方设备|</v>
      </c>
    </row>
    <row r="3964" spans="1:13">
      <c r="A3964" s="10" t="s">
        <v>97</v>
      </c>
      <c r="B3964" s="28" t="s">
        <v>12101</v>
      </c>
      <c r="C3964" s="28" t="s">
        <v>1995</v>
      </c>
      <c r="D3964" s="28" t="s">
        <v>12109</v>
      </c>
      <c r="E3964" s="28" t="s">
        <v>259</v>
      </c>
      <c r="F3964" s="28" t="s">
        <v>259</v>
      </c>
      <c r="G3964" s="28"/>
      <c r="H3964" s="28"/>
      <c r="I3964" s="28"/>
      <c r="J3964" s="28"/>
      <c r="K3964" s="28"/>
      <c r="L3964" s="28"/>
      <c r="M3964" s="24" t="str">
        <f>CONCATENATE("Preet|",VLOOKUP(C3964,数据标准!E:AF,28,FALSE),"|",TRIM(D3964),"|",TRIM(D3964),"|",E3964,"|",SUBSTITUTE(SUBSTITUTE(F3964,CHAR(10),""),CHAR(13),""),"|")</f>
        <v>Preet|PD100046|3000|3000|电话银行|电话银行|</v>
      </c>
    </row>
    <row r="3965" spans="1:13">
      <c r="A3965" s="10" t="s">
        <v>97</v>
      </c>
      <c r="B3965" s="28" t="s">
        <v>12101</v>
      </c>
      <c r="C3965" s="28" t="s">
        <v>1995</v>
      </c>
      <c r="D3965" s="28" t="s">
        <v>12110</v>
      </c>
      <c r="E3965" s="28" t="s">
        <v>187</v>
      </c>
      <c r="F3965" s="28" t="s">
        <v>187</v>
      </c>
      <c r="G3965" s="28"/>
      <c r="H3965" s="28"/>
      <c r="I3965" s="28"/>
      <c r="J3965" s="28"/>
      <c r="K3965" s="28"/>
      <c r="L3965" s="28"/>
      <c r="M3965" s="24" t="str">
        <f>CONCATENATE("Preet|",VLOOKUP(C3965,数据标准!E:AF,28,FALSE),"|",TRIM(D3965),"|",TRIM(D3965),"|",E3965,"|",SUBSTITUTE(SUBSTITUTE(F3965,CHAR(10),""),CHAR(13),""),"|")</f>
        <v>Preet|PD100046|4000|4000|电子银行|电子银行|</v>
      </c>
    </row>
    <row r="3966" spans="1:13">
      <c r="A3966" s="10" t="s">
        <v>97</v>
      </c>
      <c r="B3966" s="28" t="s">
        <v>12101</v>
      </c>
      <c r="C3966" s="28" t="s">
        <v>1995</v>
      </c>
      <c r="D3966" s="28" t="s">
        <v>12111</v>
      </c>
      <c r="E3966" s="28" t="s">
        <v>261</v>
      </c>
      <c r="F3966" s="28" t="s">
        <v>261</v>
      </c>
      <c r="G3966" s="28"/>
      <c r="H3966" s="28"/>
      <c r="I3966" s="28"/>
      <c r="J3966" s="28"/>
      <c r="K3966" s="28"/>
      <c r="L3966" s="28"/>
      <c r="M3966" s="24" t="str">
        <f>CONCATENATE("Preet|",VLOOKUP(C3966,数据标准!E:AF,28,FALSE),"|",TRIM(D3966),"|",TRIM(D3966),"|",E3966,"|",SUBSTITUTE(SUBSTITUTE(F3966,CHAR(10),""),CHAR(13),""),"|")</f>
        <v>Preet|PD100046|4001|4001|网上银行|网上银行|</v>
      </c>
    </row>
    <row r="3967" spans="1:13">
      <c r="A3967" s="10" t="s">
        <v>97</v>
      </c>
      <c r="B3967" s="28" t="s">
        <v>12101</v>
      </c>
      <c r="C3967" s="28" t="s">
        <v>1995</v>
      </c>
      <c r="D3967" s="28" t="s">
        <v>12112</v>
      </c>
      <c r="E3967" s="28" t="s">
        <v>263</v>
      </c>
      <c r="F3967" s="28" t="s">
        <v>263</v>
      </c>
      <c r="G3967" s="28"/>
      <c r="H3967" s="28"/>
      <c r="I3967" s="28"/>
      <c r="J3967" s="28"/>
      <c r="K3967" s="28"/>
      <c r="L3967" s="28"/>
      <c r="M3967" s="24" t="str">
        <f>CONCATENATE("Preet|",VLOOKUP(C3967,数据标准!E:AF,28,FALSE),"|",TRIM(D3967),"|",TRIM(D3967),"|",E3967,"|",SUBSTITUTE(SUBSTITUTE(F3967,CHAR(10),""),CHAR(13),""),"|")</f>
        <v>Preet|PD100046|4002|4002|手机银行|手机银行|</v>
      </c>
    </row>
    <row r="3968" spans="1:13">
      <c r="A3968" s="10" t="s">
        <v>97</v>
      </c>
      <c r="B3968" s="28" t="s">
        <v>12101</v>
      </c>
      <c r="C3968" s="28" t="s">
        <v>1995</v>
      </c>
      <c r="D3968" s="28" t="s">
        <v>12113</v>
      </c>
      <c r="E3968" s="28" t="s">
        <v>12114</v>
      </c>
      <c r="F3968" s="28" t="s">
        <v>12114</v>
      </c>
      <c r="G3968" s="28"/>
      <c r="H3968" s="28"/>
      <c r="I3968" s="28"/>
      <c r="J3968" s="28"/>
      <c r="K3968" s="28"/>
      <c r="L3968" s="28"/>
      <c r="M3968" s="24" t="str">
        <f>CONCATENATE("Preet|",VLOOKUP(C3968,数据标准!E:AF,28,FALSE),"|",TRIM(D3968),"|",TRIM(D3968),"|",E3968,"|",SUBSTITUTE(SUBSTITUTE(F3968,CHAR(10),""),CHAR(13),""),"|")</f>
        <v>Preet|PD100046|5000|5000|客户经理/产品经理|客户经理/产品经理|</v>
      </c>
    </row>
    <row r="3969" spans="1:13">
      <c r="A3969" s="10" t="s">
        <v>97</v>
      </c>
      <c r="B3969" s="28" t="s">
        <v>12101</v>
      </c>
      <c r="C3969" s="28" t="s">
        <v>1995</v>
      </c>
      <c r="D3969" s="28" t="s">
        <v>12115</v>
      </c>
      <c r="E3969" s="28" t="s">
        <v>12116</v>
      </c>
      <c r="F3969" s="28" t="s">
        <v>12116</v>
      </c>
      <c r="G3969" s="28"/>
      <c r="H3969" s="28"/>
      <c r="I3969" s="28"/>
      <c r="J3969" s="28"/>
      <c r="K3969" s="28"/>
      <c r="L3969" s="28"/>
      <c r="M3969" s="24" t="str">
        <f>CONCATENATE("Preet|",VLOOKUP(C3969,数据标准!E:AF,28,FALSE),"|",TRIM(D3969),"|",TRIM(D3969),"|",E3969,"|",SUBSTITUTE(SUBSTITUTE(F3969,CHAR(10),""),CHAR(13),""),"|")</f>
        <v>Preet|PD100046|6000|6000|第三方分销商|第三方分销商|</v>
      </c>
    </row>
    <row r="3970" spans="1:13">
      <c r="A3970" s="10" t="s">
        <v>97</v>
      </c>
      <c r="B3970" s="28" t="s">
        <v>12101</v>
      </c>
      <c r="C3970" s="28" t="s">
        <v>1995</v>
      </c>
      <c r="D3970" s="28" t="s">
        <v>12117</v>
      </c>
      <c r="E3970" s="28" t="s">
        <v>12118</v>
      </c>
      <c r="F3970" s="28" t="s">
        <v>12118</v>
      </c>
      <c r="G3970" s="28"/>
      <c r="H3970" s="28"/>
      <c r="I3970" s="28"/>
      <c r="J3970" s="28"/>
      <c r="K3970" s="28"/>
      <c r="L3970" s="28"/>
      <c r="M3970" s="24" t="str">
        <f>CONCATENATE("Preet|",VLOOKUP(C3970,数据标准!E:AF,28,FALSE),"|",TRIM(D3970),"|",TRIM(D3970),"|",E3970,"|",SUBSTITUTE(SUBSTITUTE(F3970,CHAR(10),""),CHAR(13),""),"|")</f>
        <v>Preet|PD100046|9999|9999|其它交易渠道|其它交易渠道|</v>
      </c>
    </row>
    <row r="3971" spans="1:13">
      <c r="A3971" s="10" t="s">
        <v>97</v>
      </c>
      <c r="B3971" s="28" t="s">
        <v>12119</v>
      </c>
      <c r="C3971" s="28" t="s">
        <v>1989</v>
      </c>
      <c r="D3971" s="28" t="s">
        <v>10941</v>
      </c>
      <c r="E3971" s="28" t="s">
        <v>12120</v>
      </c>
      <c r="F3971" s="28" t="s">
        <v>12120</v>
      </c>
      <c r="G3971" s="28"/>
      <c r="H3971" s="28"/>
      <c r="I3971" s="28"/>
      <c r="J3971" s="28"/>
      <c r="K3971" s="28"/>
      <c r="L3971" s="28"/>
      <c r="M3971" s="24" t="str">
        <f>CONCATENATE("Preet|",VLOOKUP(C3971,数据标准!E:AF,28,FALSE),"|",TRIM(D3971),"|",TRIM(D3971),"|",E3971,"|",SUBSTITUTE(SUBSTITUTE(F3971,CHAR(10),""),CHAR(13),""),"|")</f>
        <v>Preet|PD100045|1|1|保证|保证|</v>
      </c>
    </row>
    <row r="3972" spans="1:13">
      <c r="A3972" s="10" t="s">
        <v>97</v>
      </c>
      <c r="B3972" s="28" t="s">
        <v>12119</v>
      </c>
      <c r="C3972" s="28" t="s">
        <v>1989</v>
      </c>
      <c r="D3972" s="28" t="s">
        <v>10944</v>
      </c>
      <c r="E3972" s="28" t="s">
        <v>12121</v>
      </c>
      <c r="F3972" s="28" t="s">
        <v>12121</v>
      </c>
      <c r="G3972" s="28"/>
      <c r="H3972" s="28"/>
      <c r="I3972" s="28"/>
      <c r="J3972" s="28"/>
      <c r="K3972" s="28"/>
      <c r="L3972" s="28"/>
      <c r="M3972" s="24" t="str">
        <f>CONCATENATE("Preet|",VLOOKUP(C3972,数据标准!E:AF,28,FALSE),"|",TRIM(D3972),"|",TRIM(D3972),"|",E3972,"|",SUBSTITUTE(SUBSTITUTE(F3972,CHAR(10),""),CHAR(13),""),"|")</f>
        <v>Preet|PD100045|2|2|抵押|抵押|</v>
      </c>
    </row>
    <row r="3973" spans="1:13">
      <c r="A3973" s="10" t="s">
        <v>97</v>
      </c>
      <c r="B3973" s="28" t="s">
        <v>12119</v>
      </c>
      <c r="C3973" s="28" t="s">
        <v>1989</v>
      </c>
      <c r="D3973" s="28" t="s">
        <v>10947</v>
      </c>
      <c r="E3973" s="28" t="s">
        <v>12122</v>
      </c>
      <c r="F3973" s="28" t="s">
        <v>12122</v>
      </c>
      <c r="G3973" s="28"/>
      <c r="H3973" s="28"/>
      <c r="I3973" s="28"/>
      <c r="J3973" s="28"/>
      <c r="K3973" s="28"/>
      <c r="L3973" s="28"/>
      <c r="M3973" s="24" t="str">
        <f>CONCATENATE("Preet|",VLOOKUP(C3973,数据标准!E:AF,28,FALSE),"|",TRIM(D3973),"|",TRIM(D3973),"|",E3973,"|",SUBSTITUTE(SUBSTITUTE(F3973,CHAR(10),""),CHAR(13),""),"|")</f>
        <v>Preet|PD100045|3|3|质押|质押|</v>
      </c>
    </row>
    <row r="3974" spans="1:13">
      <c r="A3974" s="10" t="s">
        <v>97</v>
      </c>
      <c r="B3974" s="28" t="s">
        <v>12119</v>
      </c>
      <c r="C3974" s="28" t="s">
        <v>1989</v>
      </c>
      <c r="D3974" s="28" t="s">
        <v>10949</v>
      </c>
      <c r="E3974" s="28" t="s">
        <v>12123</v>
      </c>
      <c r="F3974" s="28" t="s">
        <v>12123</v>
      </c>
      <c r="G3974" s="28"/>
      <c r="H3974" s="28"/>
      <c r="I3974" s="28"/>
      <c r="J3974" s="28"/>
      <c r="K3974" s="28"/>
      <c r="L3974" s="28"/>
      <c r="M3974" s="24" t="str">
        <f>CONCATENATE("Preet|",VLOOKUP(C3974,数据标准!E:AF,28,FALSE),"|",TRIM(D3974),"|",TRIM(D3974),"|",E3974,"|",SUBSTITUTE(SUBSTITUTE(F3974,CHAR(10),""),CHAR(13),""),"|")</f>
        <v>Preet|PD100045|4|4|信用|信用|</v>
      </c>
    </row>
    <row r="3975" spans="1:13">
      <c r="A3975" s="10" t="s">
        <v>97</v>
      </c>
      <c r="B3975" s="28" t="s">
        <v>12119</v>
      </c>
      <c r="C3975" s="28" t="s">
        <v>1989</v>
      </c>
      <c r="D3975" s="28" t="s">
        <v>11122</v>
      </c>
      <c r="E3975" s="28" t="s">
        <v>10099</v>
      </c>
      <c r="F3975" s="28" t="s">
        <v>10099</v>
      </c>
      <c r="G3975" s="28"/>
      <c r="H3975" s="28"/>
      <c r="I3975" s="28"/>
      <c r="J3975" s="28"/>
      <c r="K3975" s="28"/>
      <c r="L3975" s="28"/>
      <c r="M3975" s="24" t="str">
        <f>CONCATENATE("Preet|",VLOOKUP(C3975,数据标准!E:AF,28,FALSE),"|",TRIM(D3975),"|",TRIM(D3975),"|",E3975,"|",SUBSTITUTE(SUBSTITUTE(F3975,CHAR(10),""),CHAR(13),""),"|")</f>
        <v>Preet|PD100045|5|5|其他|其他|</v>
      </c>
    </row>
    <row r="3976" spans="1:13">
      <c r="A3976" s="10" t="s">
        <v>97</v>
      </c>
      <c r="B3976" s="28" t="s">
        <v>12119</v>
      </c>
      <c r="C3976" s="28" t="s">
        <v>1989</v>
      </c>
      <c r="D3976" s="28" t="s">
        <v>11124</v>
      </c>
      <c r="E3976" s="28" t="s">
        <v>12124</v>
      </c>
      <c r="F3976" s="28" t="s">
        <v>12124</v>
      </c>
      <c r="G3976" s="28"/>
      <c r="H3976" s="28"/>
      <c r="I3976" s="28"/>
      <c r="J3976" s="28"/>
      <c r="K3976" s="28"/>
      <c r="L3976" s="28"/>
      <c r="M3976" s="24" t="str">
        <f>CONCATENATE("Preet|",VLOOKUP(C3976,数据标准!E:AF,28,FALSE),"|",TRIM(D3976),"|",TRIM(D3976),"|",E3976,"|",SUBSTITUTE(SUBSTITUTE(F3976,CHAR(10),""),CHAR(13),""),"|")</f>
        <v>Preet|PD100045|6|6|组合担保|组合担保|</v>
      </c>
    </row>
    <row r="3977" spans="1:13">
      <c r="A3977" s="10" t="s">
        <v>97</v>
      </c>
      <c r="B3977" s="28" t="s">
        <v>12125</v>
      </c>
      <c r="C3977" s="28" t="s">
        <v>1889</v>
      </c>
      <c r="D3977" s="28" t="s">
        <v>10941</v>
      </c>
      <c r="E3977" s="28" t="s">
        <v>12126</v>
      </c>
      <c r="F3977" s="28" t="s">
        <v>12127</v>
      </c>
      <c r="G3977" s="28"/>
      <c r="H3977" s="28"/>
      <c r="I3977" s="28"/>
      <c r="J3977" s="28"/>
      <c r="K3977" s="28"/>
      <c r="L3977" s="28"/>
      <c r="M3977" s="24" t="str">
        <f>CONCATENATE("Preet|",VLOOKUP(C3977,数据标准!E:AF,28,FALSE),"|",TRIM(D3977),"|",TRIM(D3977),"|",E3977,"|",SUBSTITUTE(SUBSTITUTE(F3977,CHAR(10),""),CHAR(13),""),"|")</f>
        <v>Preet|PD100026|1|1|积数计息法|积数计息，是指按实际天数每日累计账户余额，以累计积数乘以日利率计算利息。计息公式为：利息=累计计息积数×日利率，其中累计计息积数=每日余额合计数。|</v>
      </c>
    </row>
    <row r="3978" spans="1:13">
      <c r="A3978" s="10" t="s">
        <v>97</v>
      </c>
      <c r="B3978" s="28" t="s">
        <v>12125</v>
      </c>
      <c r="C3978" s="28" t="s">
        <v>1889</v>
      </c>
      <c r="D3978" s="28" t="s">
        <v>10944</v>
      </c>
      <c r="E3978" s="28" t="s">
        <v>12128</v>
      </c>
      <c r="F3978" s="28" t="s">
        <v>12129</v>
      </c>
      <c r="G3978" s="28"/>
      <c r="H3978" s="28"/>
      <c r="I3978" s="28"/>
      <c r="J3978" s="28"/>
      <c r="K3978" s="28"/>
      <c r="L3978" s="28"/>
      <c r="M3978" s="24" t="str">
        <f>CONCATENATE("Preet|",VLOOKUP(C3978,数据标准!E:AF,28,FALSE),"|",TRIM(D3978),"|",TRIM(D3978),"|",E3978,"|",SUBSTITUTE(SUBSTITUTE(F3978,CHAR(10),""),CHAR(13),""),"|")</f>
        <v>Preet|PD100026|2|2|逐笔计息法|逐笔计息法是按预先确定的计息公式逐笔计算利息的方法。采用逐笔计息法时，银行在不同情况下可选择不同的计息公式。 　　（1）计息期为整年（月）时，计息公式为：利息=本金×年（月）数×年（月）利率 　　（2）计息期有整年（月）又有零头天数时，计息公式为：利息=本金×年（月）数×年（月）利率+本金×零头天数×日利率 　　（3）银行可以选择将计息期全部化为实际天数计算利息，即每年为365天（闰年366天），每月为当月公历实际天数，计息公式为：利息=本金×实际天数×日利率。|</v>
      </c>
    </row>
    <row r="3979" spans="1:13">
      <c r="A3979" s="10" t="s">
        <v>97</v>
      </c>
      <c r="B3979" s="28" t="s">
        <v>12130</v>
      </c>
      <c r="C3979" s="28" t="s">
        <v>1895</v>
      </c>
      <c r="D3979" s="28" t="s">
        <v>10974</v>
      </c>
      <c r="E3979" s="28" t="s">
        <v>12131</v>
      </c>
      <c r="F3979" s="28" t="s">
        <v>12132</v>
      </c>
      <c r="G3979" s="28"/>
      <c r="H3979" s="28"/>
      <c r="I3979" s="28"/>
      <c r="J3979" s="28"/>
      <c r="K3979" s="28"/>
      <c r="L3979" s="28"/>
      <c r="M3979" s="24" t="str">
        <f>CONCATENATE("Preet|",VLOOKUP(C3979,数据标准!E:AF,28,FALSE),"|",TRIM(D3979),"|",TRIM(D3979),"|",E3979,"|",SUBSTITUTE(SUBSTITUTE(F3979,CHAR(10),""),CHAR(13),""),"|")</f>
        <v>Preet|PD100027|01|01|实际/360|按照两个日期之间实际天数统计天数，并假设一年为360天，计算利息时为：本金×年利率×（实际天数/360）。指该计息期实际天数除以360的商，若该计息期包含2月29日，计算该日利息。|</v>
      </c>
    </row>
    <row r="3980" spans="1:13">
      <c r="A3980" s="10" t="s">
        <v>97</v>
      </c>
      <c r="B3980" s="28" t="s">
        <v>12130</v>
      </c>
      <c r="C3980" s="28" t="s">
        <v>1895</v>
      </c>
      <c r="D3980" s="28" t="s">
        <v>10976</v>
      </c>
      <c r="E3980" s="28" t="s">
        <v>12133</v>
      </c>
      <c r="F3980" s="28" t="s">
        <v>12134</v>
      </c>
      <c r="G3980" s="28"/>
      <c r="H3980" s="28"/>
      <c r="I3980" s="28"/>
      <c r="J3980" s="28"/>
      <c r="K3980" s="28"/>
      <c r="L3980" s="28"/>
      <c r="M3980" s="24" t="str">
        <f>CONCATENATE("Preet|",VLOOKUP(C3980,数据标准!E:AF,28,FALSE),"|",TRIM(D3980),"|",TRIM(D3980),"|",E3980,"|",SUBSTITUTE(SUBSTITUTE(F3980,CHAR(10),""),CHAR(13),""),"|")</f>
        <v>Preet|PD100027|02|02|实际/360（固定）|按照两个日期之间实际天数统计天数，并假设一年为360天，计算利息时为：本金×年利率×（实际天数/360）。指该计息期实际天数除以360的商，若该计息期包含2月29日，则不计算该日应计利息。|</v>
      </c>
    </row>
    <row r="3981" spans="1:13">
      <c r="A3981" s="10" t="s">
        <v>97</v>
      </c>
      <c r="B3981" s="28" t="s">
        <v>12130</v>
      </c>
      <c r="C3981" s="28" t="s">
        <v>1895</v>
      </c>
      <c r="D3981" s="28" t="s">
        <v>10978</v>
      </c>
      <c r="E3981" s="28" t="s">
        <v>12135</v>
      </c>
      <c r="F3981" s="28" t="s">
        <v>12136</v>
      </c>
      <c r="G3981" s="28"/>
      <c r="H3981" s="28"/>
      <c r="I3981" s="28"/>
      <c r="J3981" s="28"/>
      <c r="K3981" s="28"/>
      <c r="L3981" s="28"/>
      <c r="M3981" s="24" t="str">
        <f>CONCATENATE("Preet|",VLOOKUP(C3981,数据标准!E:AF,28,FALSE),"|",TRIM(D3981),"|",TRIM(D3981),"|",E3981,"|",SUBSTITUTE(SUBSTITUTE(F3981,CHAR(10),""),CHAR(13),""),"|")</f>
        <v>Preet|PD100027|03|03|实际/365|按照两个日期之间实际天数统计天数，并假设一年为365天，计算利息时为：本金×年利率×（实际天数/365）。指该计息期实际天数除以365的商，若该计息期包含2月29日，计算该日利息。|</v>
      </c>
    </row>
    <row r="3982" spans="1:13">
      <c r="A3982" s="10" t="s">
        <v>97</v>
      </c>
      <c r="B3982" s="28" t="s">
        <v>12130</v>
      </c>
      <c r="C3982" s="28" t="s">
        <v>1895</v>
      </c>
      <c r="D3982" s="28" t="s">
        <v>10980</v>
      </c>
      <c r="E3982" s="28" t="s">
        <v>12137</v>
      </c>
      <c r="F3982" s="28" t="s">
        <v>12138</v>
      </c>
      <c r="G3982" s="28"/>
      <c r="H3982" s="28"/>
      <c r="I3982" s="28"/>
      <c r="J3982" s="28"/>
      <c r="K3982" s="28"/>
      <c r="L3982" s="28"/>
      <c r="M3982" s="24" t="str">
        <f>CONCATENATE("Preet|",VLOOKUP(C3982,数据标准!E:AF,28,FALSE),"|",TRIM(D3982),"|",TRIM(D3982),"|",E3982,"|",SUBSTITUTE(SUBSTITUTE(F3982,CHAR(10),""),CHAR(13),""),"|")</f>
        <v>Preet|PD100027|04|04|实际/365（固定）|按照两个日期之间实际天数统计天数，并假设一年为365天，计算利息时为：本金×年利率×（实际天数/365）。指该计息期实际天数除以365的商，若该计息期包含2月29日，则不计算该日应计利息。|</v>
      </c>
    </row>
    <row r="3983" spans="1:13">
      <c r="A3983" s="10" t="s">
        <v>97</v>
      </c>
      <c r="B3983" s="28" t="s">
        <v>12130</v>
      </c>
      <c r="C3983" s="28" t="s">
        <v>1895</v>
      </c>
      <c r="D3983" s="28" t="s">
        <v>10982</v>
      </c>
      <c r="E3983" s="28" t="s">
        <v>12139</v>
      </c>
      <c r="F3983" s="28" t="s">
        <v>12140</v>
      </c>
      <c r="G3983" s="28"/>
      <c r="H3983" s="28"/>
      <c r="I3983" s="28"/>
      <c r="J3983" s="28"/>
      <c r="K3983" s="28"/>
      <c r="L3983" s="28"/>
      <c r="M3983" s="24" t="str">
        <f>CONCATENATE("Preet|",VLOOKUP(C3983,数据标准!E:AF,28,FALSE),"|",TRIM(D3983),"|",TRIM(D3983),"|",E3983,"|",SUBSTITUTE(SUBSTITUTE(F3983,CHAR(10),""),CHAR(13),""),"|")</f>
        <v>Preet|PD100027|05|05|实际/366|按照两个日期之间实际天数统计天数，并假设一年为366天，计算利息时为：本金×年利率×（实际天数/366）。指该计息期实际天数除以366的商，若该计息期包含2月29日，计算该日利息。|</v>
      </c>
    </row>
    <row r="3984" spans="1:13">
      <c r="A3984" s="10" t="s">
        <v>97</v>
      </c>
      <c r="B3984" s="28" t="s">
        <v>12130</v>
      </c>
      <c r="C3984" s="28" t="s">
        <v>1895</v>
      </c>
      <c r="D3984" s="28" t="s">
        <v>10984</v>
      </c>
      <c r="E3984" s="28" t="s">
        <v>12141</v>
      </c>
      <c r="F3984" s="28" t="s">
        <v>12142</v>
      </c>
      <c r="G3984" s="28"/>
      <c r="H3984" s="28"/>
      <c r="I3984" s="28"/>
      <c r="J3984" s="28"/>
      <c r="K3984" s="28"/>
      <c r="L3984" s="28"/>
      <c r="M3984" s="24" t="str">
        <f>CONCATENATE("Preet|",VLOOKUP(C3984,数据标准!E:AF,28,FALSE),"|",TRIM(D3984),"|",TRIM(D3984),"|",E3984,"|",SUBSTITUTE(SUBSTITUTE(F3984,CHAR(10),""),CHAR(13),""),"|")</f>
        <v>Preet|PD100027|06|06|实际/实际|按照两个日期之间实际天数统计天数，并按照该年的实际天数折算年利率，计算利息时为：本金×年利率×（实际天数/该年的实际天数）。该计息期实际天数除以365的商（或者如果该计息期的任何部分属于闰年，则应为以下二者之和：（i）计息期属于闰年那部分的实际天数除以366的商，与（ii）计息期属于非闰年的那部分的实际天数除以365的商）|</v>
      </c>
    </row>
    <row r="3985" spans="1:13">
      <c r="A3985" s="10" t="s">
        <v>97</v>
      </c>
      <c r="B3985" s="28" t="s">
        <v>12130</v>
      </c>
      <c r="C3985" s="28" t="s">
        <v>1895</v>
      </c>
      <c r="D3985" s="28" t="s">
        <v>10986</v>
      </c>
      <c r="E3985" s="28" t="s">
        <v>12143</v>
      </c>
      <c r="F3985" s="28" t="s">
        <v>12144</v>
      </c>
      <c r="G3985" s="28"/>
      <c r="H3985" s="28"/>
      <c r="I3985" s="28"/>
      <c r="J3985" s="28"/>
      <c r="K3985" s="28"/>
      <c r="L3985" s="28"/>
      <c r="M3985" s="24" t="str">
        <f>CONCATENATE("Preet|",VLOOKUP(C3985,数据标准!E:AF,28,FALSE),"|",TRIM(D3985),"|",TRIM(D3985),"|",E3985,"|",SUBSTITUTE(SUBSTITUTE(F3985,CHAR(10),""),CHAR(13),""),"|")</f>
        <v>Preet|PD100027|07|07|30/360（BOND）|假设一个月为30天，一年为360天，统计Y2/M2/D2和Y1/M1/D1(Y2/M2/D2晚于Y1/M1/D1)之间的天数时按照如下规则：如果D1=31/30，且D2=28/29/31，则将D2改为D2=30；如果D1=28/29，则将D1改为D1=30；如果D1=31，则将D1改为D1=30；统计天数=（Y2-Y1)×360+(M2-M1)×30+(D2-D1)。计算利息：本金×年利率×（按照每月30天统计的天数/360）。该规则通常用于美国的公司和地方政府债。|</v>
      </c>
    </row>
    <row r="3986" spans="1:13">
      <c r="A3986" s="10" t="s">
        <v>97</v>
      </c>
      <c r="B3986" s="28" t="s">
        <v>12130</v>
      </c>
      <c r="C3986" s="28" t="s">
        <v>1895</v>
      </c>
      <c r="D3986" s="28" t="s">
        <v>11202</v>
      </c>
      <c r="E3986" s="28" t="s">
        <v>12145</v>
      </c>
      <c r="F3986" s="28" t="s">
        <v>12146</v>
      </c>
      <c r="G3986" s="28"/>
      <c r="H3986" s="28"/>
      <c r="I3986" s="28"/>
      <c r="J3986" s="28"/>
      <c r="K3986" s="28"/>
      <c r="L3986" s="28"/>
      <c r="M3986" s="24" t="str">
        <f>CONCATENATE("Preet|",VLOOKUP(C3986,数据标准!E:AF,28,FALSE),"|",TRIM(D3986),"|",TRIM(D3986),"|",E3986,"|",SUBSTITUTE(SUBSTITUTE(F3986,CHAR(10),""),CHAR(13),""),"|")</f>
        <v>Preet|PD100027|08|08|30E/360（EBOND）|假设一个月为30天，一年为360天，统计Y2/M2/D2和Y1/M1/D1(Y2/M2/D2晚于Y1/M1/D1)之间的天数时按照如下规则：如果D1=31，则将其改为D1=30；如果D2=31，则将D2改为D2=30；统计天数=（Y2-Y1)×360+(M2-M1)×30+(D2-D1)。计算利息：本金×年利率×（按照每月30天统计的天数/360）。该规则通常用于除美国外的其它欧洲国家。|</v>
      </c>
    </row>
    <row r="3987" spans="1:13">
      <c r="A3987" s="10" t="s">
        <v>97</v>
      </c>
      <c r="B3987" s="28" t="s">
        <v>12130</v>
      </c>
      <c r="C3987" s="28" t="s">
        <v>1895</v>
      </c>
      <c r="D3987" s="28" t="s">
        <v>11204</v>
      </c>
      <c r="E3987" s="28" t="s">
        <v>12147</v>
      </c>
      <c r="F3987" s="28" t="s">
        <v>12148</v>
      </c>
      <c r="G3987" s="28"/>
      <c r="H3987" s="28"/>
      <c r="I3987" s="28"/>
      <c r="J3987" s="28"/>
      <c r="K3987" s="28"/>
      <c r="L3987" s="28"/>
      <c r="M3987" s="24" t="str">
        <f>CONCATENATE("Preet|",VLOOKUP(C3987,数据标准!E:AF,28,FALSE),"|",TRIM(D3987),"|",TRIM(D3987),"|",E3987,"|",SUBSTITUTE(SUBSTITUTE(F3987,CHAR(10),""),CHAR(13),""),"|")</f>
        <v>Preet|PD100027|09|09|30/360|计息天数根据一年12个月，一个月30天，一年360天来计算。|</v>
      </c>
    </row>
    <row r="3988" spans="1:13">
      <c r="A3988" s="10" t="s">
        <v>97</v>
      </c>
      <c r="B3988" s="28" t="s">
        <v>12130</v>
      </c>
      <c r="C3988" s="28" t="s">
        <v>1895</v>
      </c>
      <c r="D3988" s="28" t="s">
        <v>11205</v>
      </c>
      <c r="E3988" s="28" t="s">
        <v>12149</v>
      </c>
      <c r="F3988" s="28" t="s">
        <v>12150</v>
      </c>
      <c r="G3988" s="28"/>
      <c r="H3988" s="28"/>
      <c r="I3988" s="28"/>
      <c r="J3988" s="28"/>
      <c r="K3988" s="28"/>
      <c r="L3988" s="28"/>
      <c r="M3988" s="24" t="str">
        <f>CONCATENATE("Preet|",VLOOKUP(C3988,数据标准!E:AF,28,FALSE),"|",TRIM(D3988),"|",TRIM(D3988),"|",E3988,"|",SUBSTITUTE(SUBSTITUTE(F3988,CHAR(10),""),CHAR(13),""),"|")</f>
        <v>Preet|PD100027|10|10|30/365|计息天数根据一年12个月，一个月30天，一年365天来计算。|</v>
      </c>
    </row>
    <row r="3989" spans="1:13">
      <c r="A3989" s="10" t="s">
        <v>97</v>
      </c>
      <c r="B3989" s="28" t="s">
        <v>12130</v>
      </c>
      <c r="C3989" s="28" t="s">
        <v>1895</v>
      </c>
      <c r="D3989" s="28" t="s">
        <v>11218</v>
      </c>
      <c r="E3989" s="28" t="s">
        <v>12151</v>
      </c>
      <c r="F3989" s="28" t="s">
        <v>12152</v>
      </c>
      <c r="G3989" s="28"/>
      <c r="H3989" s="28"/>
      <c r="I3989" s="28"/>
      <c r="J3989" s="28"/>
      <c r="K3989" s="28"/>
      <c r="L3989" s="28"/>
      <c r="M3989" s="24" t="str">
        <f>CONCATENATE("Preet|",VLOOKUP(C3989,数据标准!E:AF,28,FALSE),"|",TRIM(D3989),"|",TRIM(D3989),"|",E3989,"|",SUBSTITUTE(SUBSTITUTE(F3989,CHAR(10),""),CHAR(13),""),"|")</f>
        <v>Preet|PD100027|11|11|30/366|计息天数根据一年12个月，一个月30天，一年366天来计算。|</v>
      </c>
    </row>
    <row r="3990" spans="1:13">
      <c r="A3990" s="10" t="s">
        <v>97</v>
      </c>
      <c r="B3990" s="28" t="s">
        <v>12130</v>
      </c>
      <c r="C3990" s="28" t="s">
        <v>1895</v>
      </c>
      <c r="D3990" s="28" t="s">
        <v>11220</v>
      </c>
      <c r="E3990" s="28" t="s">
        <v>12153</v>
      </c>
      <c r="F3990" s="28" t="s">
        <v>12154</v>
      </c>
      <c r="G3990" s="28"/>
      <c r="H3990" s="28"/>
      <c r="I3990" s="28"/>
      <c r="J3990" s="28"/>
      <c r="K3990" s="28"/>
      <c r="L3990" s="28"/>
      <c r="M3990" s="24" t="str">
        <f>CONCATENATE("Preet|",VLOOKUP(C3990,数据标准!E:AF,28,FALSE),"|",TRIM(D3990),"|",TRIM(D3990),"|",E3990,"|",SUBSTITUTE(SUBSTITUTE(F3990,CHAR(10),""),CHAR(13),""),"|")</f>
        <v>Preet|PD100027|12|12|30/实际|假设一个月为30天，一年天数为实际天数|</v>
      </c>
    </row>
    <row r="3991" spans="1:13">
      <c r="A3991" s="10" t="s">
        <v>97</v>
      </c>
      <c r="B3991" s="28" t="s">
        <v>12130</v>
      </c>
      <c r="C3991" s="28" t="s">
        <v>1895</v>
      </c>
      <c r="D3991" s="28" t="s">
        <v>11222</v>
      </c>
      <c r="E3991" s="28" t="s">
        <v>10099</v>
      </c>
      <c r="F3991" s="28" t="s">
        <v>12155</v>
      </c>
      <c r="G3991" s="28"/>
      <c r="H3991" s="28"/>
      <c r="I3991" s="28"/>
      <c r="J3991" s="28"/>
      <c r="K3991" s="28"/>
      <c r="L3991" s="28"/>
      <c r="M3991" s="24" t="str">
        <f>CONCATENATE("Preet|",VLOOKUP(C3991,数据标准!E:AF,28,FALSE),"|",TRIM(D3991),"|",TRIM(D3991),"|",E3991,"|",SUBSTITUTE(SUBSTITUTE(F3991,CHAR(10),""),CHAR(13),""),"|")</f>
        <v>Preet|PD100027|13|13|其他|其它计算天数标准|</v>
      </c>
    </row>
    <row r="3992" spans="1:13">
      <c r="A3992" s="10" t="s">
        <v>97</v>
      </c>
      <c r="B3992" s="28" t="s">
        <v>12156</v>
      </c>
      <c r="C3992" s="28" t="s">
        <v>1900</v>
      </c>
      <c r="D3992" s="28" t="s">
        <v>10941</v>
      </c>
      <c r="E3992" s="28" t="s">
        <v>12157</v>
      </c>
      <c r="F3992" s="28" t="s">
        <v>12158</v>
      </c>
      <c r="G3992" s="28"/>
      <c r="H3992" s="28"/>
      <c r="I3992" s="28"/>
      <c r="J3992" s="28"/>
      <c r="K3992" s="28"/>
      <c r="L3992" s="28"/>
      <c r="M3992" s="24" t="str">
        <f>CONCATENATE("Preet|",VLOOKUP(C3992,数据标准!E:AF,28,FALSE),"|",TRIM(D3992),"|",TRIM(D3992),"|",E3992,"|",SUBSTITUTE(SUBSTITUTE(F3992,CHAR(10),""),CHAR(13),""),"|")</f>
        <v>Preet|PD100028|1|1|单一利率|所有计息金额使用统一的利率。|</v>
      </c>
    </row>
    <row r="3993" spans="1:13">
      <c r="A3993" s="10" t="s">
        <v>97</v>
      </c>
      <c r="B3993" s="28" t="s">
        <v>12156</v>
      </c>
      <c r="C3993" s="28" t="s">
        <v>1900</v>
      </c>
      <c r="D3993" s="28" t="s">
        <v>10944</v>
      </c>
      <c r="E3993" s="28" t="s">
        <v>12159</v>
      </c>
      <c r="F3993" s="28" t="s">
        <v>12160</v>
      </c>
      <c r="G3993" s="28"/>
      <c r="H3993" s="28"/>
      <c r="I3993" s="28"/>
      <c r="J3993" s="28"/>
      <c r="K3993" s="28"/>
      <c r="L3993" s="28"/>
      <c r="M3993" s="24" t="str">
        <f>CONCATENATE("Preet|",VLOOKUP(C3993,数据标准!E:AF,28,FALSE),"|",TRIM(D3993),"|",TRIM(D3993),"|",E3993,"|",SUBSTITUTE(SUBSTITUTE(F3993,CHAR(10),""),CHAR(13),""),"|")</f>
        <v>Preet|PD100028|2|2|余额分层超额累进利率|按照余额划分档次，超档次余额部分执行上档利率。|</v>
      </c>
    </row>
    <row r="3994" spans="1:13">
      <c r="A3994" s="10" t="s">
        <v>97</v>
      </c>
      <c r="B3994" s="28" t="s">
        <v>12156</v>
      </c>
      <c r="C3994" s="28" t="s">
        <v>1900</v>
      </c>
      <c r="D3994" s="28" t="s">
        <v>10947</v>
      </c>
      <c r="E3994" s="28" t="s">
        <v>12161</v>
      </c>
      <c r="F3994" s="28" t="s">
        <v>12162</v>
      </c>
      <c r="G3994" s="28"/>
      <c r="H3994" s="28"/>
      <c r="I3994" s="28"/>
      <c r="J3994" s="28"/>
      <c r="K3994" s="28"/>
      <c r="L3994" s="28"/>
      <c r="M3994" s="24" t="str">
        <f>CONCATENATE("Preet|",VLOOKUP(C3994,数据标准!E:AF,28,FALSE),"|",TRIM(D3994),"|",TRIM(D3994),"|",E3994,"|",SUBSTITUTE(SUBSTITUTE(F3994,CHAR(10),""),CHAR(13),""),"|")</f>
        <v>Preet|PD100028|3|3|余额分层全额累进利率|按照余额划分档次，如超档次则余额全额执行上档利率。|</v>
      </c>
    </row>
    <row r="3995" spans="1:13">
      <c r="A3995" s="10" t="s">
        <v>97</v>
      </c>
      <c r="B3995" s="28" t="s">
        <v>12156</v>
      </c>
      <c r="C3995" s="28" t="s">
        <v>1900</v>
      </c>
      <c r="D3995" s="28" t="s">
        <v>10949</v>
      </c>
      <c r="E3995" s="28" t="s">
        <v>12163</v>
      </c>
      <c r="F3995" s="28" t="s">
        <v>12164</v>
      </c>
      <c r="G3995" s="28"/>
      <c r="H3995" s="28"/>
      <c r="I3995" s="28"/>
      <c r="J3995" s="28"/>
      <c r="K3995" s="28"/>
      <c r="L3995" s="28"/>
      <c r="M3995" s="24" t="str">
        <f>CONCATENATE("Preet|",VLOOKUP(C3995,数据标准!E:AF,28,FALSE),"|",TRIM(D3995),"|",TRIM(D3995),"|",E3995,"|",SUBSTITUTE(SUBSTITUTE(F3995,CHAR(10),""),CHAR(13),""),"|")</f>
        <v>Preet|PD100028|4|4|期限分层超额累进利率|按照实际存期划分档次，超档次存期部分执行上档利率。|</v>
      </c>
    </row>
    <row r="3996" spans="1:13">
      <c r="A3996" s="10" t="s">
        <v>97</v>
      </c>
      <c r="B3996" s="28" t="s">
        <v>12156</v>
      </c>
      <c r="C3996" s="28" t="s">
        <v>1900</v>
      </c>
      <c r="D3996" s="28" t="s">
        <v>11122</v>
      </c>
      <c r="E3996" s="28" t="s">
        <v>12165</v>
      </c>
      <c r="F3996" s="28" t="s">
        <v>12166</v>
      </c>
      <c r="G3996" s="28"/>
      <c r="H3996" s="28"/>
      <c r="I3996" s="28"/>
      <c r="J3996" s="28"/>
      <c r="K3996" s="28"/>
      <c r="L3996" s="28"/>
      <c r="M3996" s="24" t="str">
        <f>CONCATENATE("Preet|",VLOOKUP(C3996,数据标准!E:AF,28,FALSE),"|",TRIM(D3996),"|",TRIM(D3996),"|",E3996,"|",SUBSTITUTE(SUBSTITUTE(F3996,CHAR(10),""),CHAR(13),""),"|")</f>
        <v>Preet|PD100028|5|5|期限分层全额累进利率|按照实际存期划分档次，如超档次则全额执行上档利率。|</v>
      </c>
    </row>
    <row r="3997" spans="1:13">
      <c r="A3997" s="10" t="s">
        <v>97</v>
      </c>
      <c r="B3997" s="28" t="s">
        <v>12167</v>
      </c>
      <c r="C3997" s="28" t="s">
        <v>1905</v>
      </c>
      <c r="D3997" s="28" t="s">
        <v>10941</v>
      </c>
      <c r="E3997" s="28" t="s">
        <v>12168</v>
      </c>
      <c r="F3997" s="28" t="s">
        <v>12169</v>
      </c>
      <c r="G3997" s="28"/>
      <c r="H3997" s="28"/>
      <c r="I3997" s="28"/>
      <c r="J3997" s="28"/>
      <c r="K3997" s="28"/>
      <c r="L3997" s="28"/>
      <c r="M3997" s="24" t="str">
        <f>CONCATENATE("Preet|",VLOOKUP(C3997,数据标准!E:AF,28,FALSE),"|",TRIM(D3997),"|",TRIM(D3997),"|",E3997,"|",SUBSTITUTE(SUBSTITUTE(F3997,CHAR(10),""),CHAR(13),""),"|")</f>
        <v>Preet|PD100029|1|1|标准定价|使用单个利率代码和档期确定利率|</v>
      </c>
    </row>
    <row r="3998" spans="1:13">
      <c r="A3998" s="10" t="s">
        <v>97</v>
      </c>
      <c r="B3998" s="28" t="s">
        <v>12167</v>
      </c>
      <c r="C3998" s="28" t="s">
        <v>1905</v>
      </c>
      <c r="D3998" s="28" t="s">
        <v>10944</v>
      </c>
      <c r="E3998" s="28" t="s">
        <v>10785</v>
      </c>
      <c r="F3998" s="28" t="s">
        <v>12170</v>
      </c>
      <c r="G3998" s="28"/>
      <c r="H3998" s="28"/>
      <c r="I3998" s="28"/>
      <c r="J3998" s="28"/>
      <c r="K3998" s="28"/>
      <c r="L3998" s="28"/>
      <c r="M3998" s="24" t="str">
        <f>CONCATENATE("Preet|",VLOOKUP(C3998,数据标准!E:AF,28,FALSE),"|",TRIM(D3998),"|",TRIM(D3998),"|",E3998,"|",SUBSTITUTE(SUBSTITUTE(F3998,CHAR(10),""),CHAR(13),""),"|")</f>
        <v>Preet|PD100029|2|2|协商定价|不依赖于当前的利率代码，由用户直接指定利率值|</v>
      </c>
    </row>
    <row r="3999" spans="1:13">
      <c r="A3999" s="10" t="s">
        <v>97</v>
      </c>
      <c r="B3999" s="28" t="s">
        <v>12167</v>
      </c>
      <c r="C3999" s="28" t="s">
        <v>1905</v>
      </c>
      <c r="D3999" s="28" t="s">
        <v>10947</v>
      </c>
      <c r="E3999" s="28" t="s">
        <v>10784</v>
      </c>
      <c r="F3999" s="28" t="s">
        <v>12171</v>
      </c>
      <c r="G3999" s="28"/>
      <c r="H3999" s="28"/>
      <c r="I3999" s="28"/>
      <c r="J3999" s="28"/>
      <c r="K3999" s="28"/>
      <c r="L3999" s="28"/>
      <c r="M3999" s="24" t="str">
        <f>CONCATENATE("Preet|",VLOOKUP(C3999,数据标准!E:AF,28,FALSE),"|",TRIM(D3999),"|",TRIM(D3999),"|",E3999,"|",SUBSTITUTE(SUBSTITUTE(F3999,CHAR(10),""),CHAR(13),""),"|")</f>
        <v>Preet|PD100029|3|3|组合定价|使用多个利率代码和档期计算获得最终适用利率|</v>
      </c>
    </row>
    <row r="4000" spans="1:13">
      <c r="A4000" s="10" t="s">
        <v>97</v>
      </c>
      <c r="B4000" s="28" t="s">
        <v>12172</v>
      </c>
      <c r="C4000" s="28" t="s">
        <v>1942</v>
      </c>
      <c r="D4000" s="28" t="s">
        <v>10941</v>
      </c>
      <c r="E4000" s="28" t="s">
        <v>12173</v>
      </c>
      <c r="F4000" s="28" t="s">
        <v>12174</v>
      </c>
      <c r="G4000" s="28"/>
      <c r="H4000" s="28"/>
      <c r="I4000" s="28"/>
      <c r="J4000" s="28"/>
      <c r="K4000" s="28"/>
      <c r="L4000" s="28"/>
      <c r="M4000" s="24" t="str">
        <f>CONCATENATE("Preet|",VLOOKUP(C4000,数据标准!E:AF,28,FALSE),"|",TRIM(D4000),"|",TRIM(D4000),"|",E4000,"|",SUBSTITUTE(SUBSTITUTE(F4000,CHAR(10),""),CHAR(13),""),"|")</f>
        <v>Preet|PD100036|1|1|按日计提|每日计提一次利息。|</v>
      </c>
    </row>
    <row r="4001" spans="1:13">
      <c r="A4001" s="10" t="s">
        <v>97</v>
      </c>
      <c r="B4001" s="28" t="s">
        <v>12172</v>
      </c>
      <c r="C4001" s="28" t="s">
        <v>1942</v>
      </c>
      <c r="D4001" s="28" t="s">
        <v>10944</v>
      </c>
      <c r="E4001" s="28" t="s">
        <v>12175</v>
      </c>
      <c r="F4001" s="28" t="s">
        <v>12176</v>
      </c>
      <c r="G4001" s="28"/>
      <c r="H4001" s="28"/>
      <c r="I4001" s="28"/>
      <c r="J4001" s="28"/>
      <c r="K4001" s="28"/>
      <c r="L4001" s="28"/>
      <c r="M4001" s="24" t="str">
        <f>CONCATENATE("Preet|",VLOOKUP(C4001,数据标准!E:AF,28,FALSE),"|",TRIM(D4001),"|",TRIM(D4001),"|",E4001,"|",SUBSTITUTE(SUBSTITUTE(F4001,CHAR(10),""),CHAR(13),""),"|")</f>
        <v>Preet|PD100036|2|2|按月计提|每月计提一次利息。|</v>
      </c>
    </row>
    <row r="4002" spans="1:13">
      <c r="A4002" s="10" t="s">
        <v>97</v>
      </c>
      <c r="B4002" s="28" t="s">
        <v>12172</v>
      </c>
      <c r="C4002" s="28" t="s">
        <v>1942</v>
      </c>
      <c r="D4002" s="28" t="s">
        <v>10947</v>
      </c>
      <c r="E4002" s="28" t="s">
        <v>12177</v>
      </c>
      <c r="F4002" s="28" t="s">
        <v>12178</v>
      </c>
      <c r="G4002" s="28"/>
      <c r="H4002" s="28"/>
      <c r="I4002" s="28"/>
      <c r="J4002" s="28"/>
      <c r="K4002" s="28"/>
      <c r="L4002" s="28"/>
      <c r="M4002" s="24" t="str">
        <f>CONCATENATE("Preet|",VLOOKUP(C4002,数据标准!E:AF,28,FALSE),"|",TRIM(D4002),"|",TRIM(D4002),"|",E4002,"|",SUBSTITUTE(SUBSTITUTE(F4002,CHAR(10),""),CHAR(13),""),"|")</f>
        <v>Preet|PD100036|3|3|按季计提|每季计提一次利息。|</v>
      </c>
    </row>
    <row r="4003" spans="1:13">
      <c r="A4003" s="10" t="s">
        <v>97</v>
      </c>
      <c r="B4003" s="28" t="s">
        <v>12172</v>
      </c>
      <c r="C4003" s="28" t="s">
        <v>1942</v>
      </c>
      <c r="D4003" s="28" t="s">
        <v>10949</v>
      </c>
      <c r="E4003" s="28" t="s">
        <v>12179</v>
      </c>
      <c r="F4003" s="28" t="s">
        <v>12180</v>
      </c>
      <c r="G4003" s="28"/>
      <c r="H4003" s="28"/>
      <c r="I4003" s="28"/>
      <c r="J4003" s="28"/>
      <c r="K4003" s="28"/>
      <c r="L4003" s="28"/>
      <c r="M4003" s="24" t="str">
        <f>CONCATENATE("Preet|",VLOOKUP(C4003,数据标准!E:AF,28,FALSE),"|",TRIM(D4003),"|",TRIM(D4003),"|",E4003,"|",SUBSTITUTE(SUBSTITUTE(F4003,CHAR(10),""),CHAR(13),""),"|")</f>
        <v>Preet|PD100036|4|4|按年计提|每年计提一次利息。|</v>
      </c>
    </row>
    <row r="4004" spans="1:13">
      <c r="A4004" s="10" t="s">
        <v>97</v>
      </c>
      <c r="B4004" s="28" t="s">
        <v>12181</v>
      </c>
      <c r="C4004" s="28" t="s">
        <v>1957</v>
      </c>
      <c r="D4004" s="28" t="s">
        <v>10941</v>
      </c>
      <c r="E4004" s="28" t="s">
        <v>10332</v>
      </c>
      <c r="F4004" s="28" t="s">
        <v>12182</v>
      </c>
      <c r="G4004" s="28"/>
      <c r="H4004" s="28"/>
      <c r="I4004" s="28"/>
      <c r="J4004" s="28"/>
      <c r="K4004" s="28"/>
      <c r="L4004" s="28"/>
      <c r="M4004" s="24" t="str">
        <f>CONCATENATE("Preet|",VLOOKUP(C4004,数据标准!E:AF,28,FALSE),"|",TRIM(D4004),"|",TRIM(D4004),"|",E4004,"|",SUBSTITUTE(SUBSTITUTE(F4004,CHAR(10),""),CHAR(13),""),"|")</f>
        <v>Preet|PD100039|1|1|利随本清|利随本清指利息和本金一起结清，比如活期的销户、定期的销单、贷款的结清。|</v>
      </c>
    </row>
    <row r="4005" spans="1:13">
      <c r="A4005" s="10" t="s">
        <v>97</v>
      </c>
      <c r="B4005" s="28" t="s">
        <v>12181</v>
      </c>
      <c r="C4005" s="28" t="s">
        <v>1957</v>
      </c>
      <c r="D4005" s="28" t="s">
        <v>10944</v>
      </c>
      <c r="E4005" s="28" t="s">
        <v>12183</v>
      </c>
      <c r="F4005" s="28" t="s">
        <v>12184</v>
      </c>
      <c r="G4005" s="28"/>
      <c r="H4005" s="28"/>
      <c r="I4005" s="28"/>
      <c r="J4005" s="28"/>
      <c r="K4005" s="28"/>
      <c r="L4005" s="28"/>
      <c r="M4005" s="24" t="str">
        <f>CONCATENATE("Preet|",VLOOKUP(C4005,数据标准!E:AF,28,FALSE),"|",TRIM(D4005),"|",TRIM(D4005),"|",E4005,"|",SUBSTITUTE(SUBSTITUTE(F4005,CHAR(10),""),CHAR(13),""),"|")</f>
        <v>Preet|PD100039|2|2|定期结息|定期结息指按产品层面或合约层面的指定周期结算利息，比如个人活期存款规定在每个季度末的20日进行结算，又如贷款在账户层面指定的结息日期时进行利息结算。|</v>
      </c>
    </row>
    <row r="4006" spans="1:13">
      <c r="A4006" s="10" t="s">
        <v>97</v>
      </c>
      <c r="B4006" s="28" t="s">
        <v>12185</v>
      </c>
      <c r="C4006" s="28" t="s">
        <v>1755</v>
      </c>
      <c r="D4006" s="28" t="s">
        <v>10941</v>
      </c>
      <c r="E4006" s="28" t="s">
        <v>12186</v>
      </c>
      <c r="F4006" s="28" t="s">
        <v>12187</v>
      </c>
      <c r="G4006" s="28"/>
      <c r="H4006" s="28"/>
      <c r="I4006" s="28"/>
      <c r="J4006" s="28"/>
      <c r="K4006" s="28"/>
      <c r="L4006" s="28"/>
      <c r="M4006" s="24" t="str">
        <f>CONCATENATE("Preet|",VLOOKUP(C4006,数据标准!E:AF,28,FALSE),"|",TRIM(D4006),"|",TRIM(D4006),"|",E4006,"|",SUBSTITUTE(SUBSTITUTE(F4006,CHAR(10),""),CHAR(13),""),"|")</f>
        <v>Preet|PD100001|1|1|账户开户日期|以账户开户日作为计收计付起始日。|</v>
      </c>
    </row>
    <row r="4007" spans="1:13">
      <c r="A4007" s="10" t="s">
        <v>97</v>
      </c>
      <c r="B4007" s="28" t="s">
        <v>12185</v>
      </c>
      <c r="C4007" s="28" t="s">
        <v>1755</v>
      </c>
      <c r="D4007" s="28" t="s">
        <v>10944</v>
      </c>
      <c r="E4007" s="28" t="s">
        <v>12188</v>
      </c>
      <c r="F4007" s="28" t="s">
        <v>12189</v>
      </c>
      <c r="G4007" s="28"/>
      <c r="H4007" s="28"/>
      <c r="I4007" s="28"/>
      <c r="J4007" s="28"/>
      <c r="K4007" s="28"/>
      <c r="L4007" s="28"/>
      <c r="M4007" s="24" t="str">
        <f>CONCATENATE("Preet|",VLOOKUP(C4007,数据标准!E:AF,28,FALSE),"|",TRIM(D4007),"|",TRIM(D4007),"|",E4007,"|",SUBSTITUTE(SUBSTITUTE(F4007,CHAR(10),""),CHAR(13),""),"|")</f>
        <v>Preet|PD100001|2|2|特定日期|以业务指定日作为计收计付起始日。|</v>
      </c>
    </row>
    <row r="4008" spans="1:13">
      <c r="A4008" s="10" t="s">
        <v>97</v>
      </c>
      <c r="B4008" s="28" t="s">
        <v>12185</v>
      </c>
      <c r="C4008" s="28" t="s">
        <v>1755</v>
      </c>
      <c r="D4008" s="28" t="s">
        <v>10947</v>
      </c>
      <c r="E4008" s="28" t="s">
        <v>12190</v>
      </c>
      <c r="F4008" s="28" t="s">
        <v>12191</v>
      </c>
      <c r="G4008" s="28"/>
      <c r="H4008" s="28"/>
      <c r="I4008" s="28"/>
      <c r="J4008" s="28"/>
      <c r="K4008" s="28"/>
      <c r="L4008" s="28"/>
      <c r="M4008" s="24" t="str">
        <f>CONCATENATE("Preet|",VLOOKUP(C4008,数据标准!E:AF,28,FALSE),"|",TRIM(D4008),"|",TRIM(D4008),"|",E4008,"|",SUBSTITUTE(SUBSTITUTE(F4008,CHAR(10),""),CHAR(13),""),"|")</f>
        <v>Preet|PD100001|3|3|日历月末|以自然月最后一日作为计收计付起始日。|</v>
      </c>
    </row>
    <row r="4009" spans="1:13">
      <c r="A4009" s="10" t="s">
        <v>97</v>
      </c>
      <c r="B4009" s="28" t="s">
        <v>12185</v>
      </c>
      <c r="C4009" s="28" t="s">
        <v>1755</v>
      </c>
      <c r="D4009" s="28" t="s">
        <v>10949</v>
      </c>
      <c r="E4009" s="28" t="s">
        <v>12192</v>
      </c>
      <c r="F4009" s="28" t="s">
        <v>12193</v>
      </c>
      <c r="G4009" s="28"/>
      <c r="H4009" s="28"/>
      <c r="I4009" s="28"/>
      <c r="J4009" s="28"/>
      <c r="K4009" s="28"/>
      <c r="L4009" s="28"/>
      <c r="M4009" s="24" t="str">
        <f>CONCATENATE("Preet|",VLOOKUP(C4009,数据标准!E:AF,28,FALSE),"|",TRIM(D4009),"|",TRIM(D4009),"|",E4009,"|",SUBSTITUTE(SUBSTITUTE(F4009,CHAR(10),""),CHAR(13),""),"|")</f>
        <v>Preet|PD100001|4|4|日历年初|以自然年年初一日作为计收计付起始日。|</v>
      </c>
    </row>
    <row r="4010" spans="1:13">
      <c r="A4010" s="10" t="s">
        <v>97</v>
      </c>
      <c r="B4010" s="28" t="s">
        <v>12194</v>
      </c>
      <c r="C4010" s="28" t="s">
        <v>1968</v>
      </c>
      <c r="D4010" s="28" t="s">
        <v>10941</v>
      </c>
      <c r="E4010" s="28" t="s">
        <v>12195</v>
      </c>
      <c r="F4010" s="28" t="s">
        <v>12196</v>
      </c>
      <c r="G4010" s="28"/>
      <c r="H4010" s="28"/>
      <c r="I4010" s="28"/>
      <c r="J4010" s="28"/>
      <c r="K4010" s="28"/>
      <c r="L4010" s="28"/>
      <c r="M4010" s="24" t="str">
        <f>CONCATENATE("Preet|",VLOOKUP(C4010,数据标准!E:AF,28,FALSE),"|",TRIM(D4010),"|",TRIM(D4010),"|",E4010,"|",SUBSTITUTE(SUBSTITUTE(F4010,CHAR(10),""),CHAR(13),""),"|")</f>
        <v>Preet|PD100041|1|1|延迟计息|指不足一个结息周期的这段时间不计息。|</v>
      </c>
    </row>
    <row r="4011" spans="1:13">
      <c r="A4011" s="10" t="s">
        <v>97</v>
      </c>
      <c r="B4011" s="28" t="s">
        <v>12194</v>
      </c>
      <c r="C4011" s="28" t="s">
        <v>1968</v>
      </c>
      <c r="D4011" s="28" t="s">
        <v>10944</v>
      </c>
      <c r="E4011" s="28" t="s">
        <v>12197</v>
      </c>
      <c r="F4011" s="28" t="s">
        <v>12198</v>
      </c>
      <c r="G4011" s="28"/>
      <c r="H4011" s="28"/>
      <c r="I4011" s="28"/>
      <c r="J4011" s="28"/>
      <c r="K4011" s="28"/>
      <c r="L4011" s="28"/>
      <c r="M4011" s="24" t="str">
        <f>CONCATENATE("Preet|",VLOOKUP(C4011,数据标准!E:AF,28,FALSE),"|",TRIM(D4011),"|",TRIM(D4011),"|",E4011,"|",SUBSTITUTE(SUBSTITUTE(F4011,CHAR(10),""),CHAR(13),""),"|")</f>
        <v>Preet|PD100041|2|2|不延迟计息|指从账户开户日开始计息。|</v>
      </c>
    </row>
    <row r="4012" spans="1:13">
      <c r="A4012" s="10" t="s">
        <v>97</v>
      </c>
      <c r="B4012" s="28" t="s">
        <v>12199</v>
      </c>
      <c r="C4012" s="28" t="s">
        <v>2013</v>
      </c>
      <c r="D4012" s="28" t="s">
        <v>10958</v>
      </c>
      <c r="E4012" s="28" t="s">
        <v>12200</v>
      </c>
      <c r="F4012" s="28" t="s">
        <v>12201</v>
      </c>
      <c r="G4012" s="28"/>
      <c r="H4012" s="28"/>
      <c r="I4012" s="28"/>
      <c r="J4012" s="28"/>
      <c r="K4012" s="28"/>
      <c r="L4012" s="28"/>
      <c r="M4012" s="24" t="str">
        <f>CONCATENATE("Preet|",VLOOKUP(C4012,数据标准!E:AF,28,FALSE),"|",TRIM(D4012),"|",TRIM(D4012),"|",E4012,"|",SUBSTITUTE(SUBSTITUTE(F4012,CHAR(10),""),CHAR(13),""),"|")</f>
        <v>Preet|PD150003|100|100|一般性存款|指除财政部门和同业客户外的一般客户存放在金融机构的存款。|</v>
      </c>
    </row>
    <row r="4013" spans="1:13">
      <c r="A4013" s="10" t="s">
        <v>97</v>
      </c>
      <c r="B4013" s="28" t="s">
        <v>12199</v>
      </c>
      <c r="C4013" s="28" t="s">
        <v>2013</v>
      </c>
      <c r="D4013" s="28" t="s">
        <v>10970</v>
      </c>
      <c r="E4013" s="28" t="s">
        <v>12202</v>
      </c>
      <c r="F4013" s="28" t="s">
        <v>12203</v>
      </c>
      <c r="G4013" s="28"/>
      <c r="H4013" s="28"/>
      <c r="I4013" s="28"/>
      <c r="J4013" s="28"/>
      <c r="K4013" s="28"/>
      <c r="L4013" s="28"/>
      <c r="M4013" s="24" t="str">
        <f>CONCATENATE("Preet|",VLOOKUP(C4013,数据标准!E:AF,28,FALSE),"|",TRIM(D4013),"|",TRIM(D4013),"|",E4013,"|",SUBSTITUTE(SUBSTITUTE(F4013,CHAR(10),""),CHAR(13),""),"|")</f>
        <v>Preet|PD150003|200|200|财政性存款|指财政部门存放在金融机构的财政资金。|</v>
      </c>
    </row>
    <row r="4014" spans="1:13">
      <c r="A4014" s="10" t="s">
        <v>97</v>
      </c>
      <c r="B4014" s="28" t="s">
        <v>12199</v>
      </c>
      <c r="C4014" s="28" t="s">
        <v>2013</v>
      </c>
      <c r="D4014" s="28" t="s">
        <v>11403</v>
      </c>
      <c r="E4014" s="28" t="s">
        <v>12204</v>
      </c>
      <c r="F4014" s="28" t="s">
        <v>12205</v>
      </c>
      <c r="G4014" s="28"/>
      <c r="H4014" s="28"/>
      <c r="I4014" s="28"/>
      <c r="J4014" s="28"/>
      <c r="K4014" s="28"/>
      <c r="L4014" s="28"/>
      <c r="M4014" s="24" t="str">
        <f>CONCATENATE("Preet|",VLOOKUP(C4014,数据标准!E:AF,28,FALSE),"|",TRIM(D4014),"|",TRIM(D4014),"|",E4014,"|",SUBSTITUTE(SUBSTITUTE(F4014,CHAR(10),""),CHAR(13),""),"|")</f>
        <v>Preet|PD150003|210|210|国库存款|指财政部门存放在国库（包括代理库）的预算资金，是金融机构对财政部门的负债。|</v>
      </c>
    </row>
    <row r="4015" spans="1:13">
      <c r="A4015" s="10" t="s">
        <v>97</v>
      </c>
      <c r="B4015" s="28" t="s">
        <v>12199</v>
      </c>
      <c r="C4015" s="28" t="s">
        <v>2013</v>
      </c>
      <c r="D4015" s="28" t="s">
        <v>11844</v>
      </c>
      <c r="E4015" s="28" t="s">
        <v>12206</v>
      </c>
      <c r="F4015" s="28" t="s">
        <v>12207</v>
      </c>
      <c r="G4015" s="28"/>
      <c r="H4015" s="28"/>
      <c r="I4015" s="28"/>
      <c r="J4015" s="28"/>
      <c r="K4015" s="28"/>
      <c r="L4015" s="28"/>
      <c r="M4015" s="24" t="str">
        <f>CONCATENATE("Preet|",VLOOKUP(C4015,数据标准!E:AF,28,FALSE),"|",TRIM(D4015),"|",TRIM(D4015),"|",E4015,"|",SUBSTITUTE(SUBSTITUTE(F4015,CHAR(10),""),CHAR(13),""),"|")</f>
        <v>Preet|PD150003|211|211|财政库款|指国库收纳的、已报解的中央级预算收入款项、地方财政库款、各级财政部门预算资金的专项存款和预算外资金。|</v>
      </c>
    </row>
    <row r="4016" spans="1:13">
      <c r="A4016" s="10" t="s">
        <v>97</v>
      </c>
      <c r="B4016" s="28" t="s">
        <v>12199</v>
      </c>
      <c r="C4016" s="28" t="s">
        <v>2013</v>
      </c>
      <c r="D4016" s="28" t="s">
        <v>11846</v>
      </c>
      <c r="E4016" s="28" t="s">
        <v>12208</v>
      </c>
      <c r="F4016" s="28" t="s">
        <v>12209</v>
      </c>
      <c r="G4016" s="28"/>
      <c r="H4016" s="28"/>
      <c r="I4016" s="28"/>
      <c r="J4016" s="28"/>
      <c r="K4016" s="28"/>
      <c r="L4016" s="28"/>
      <c r="M4016" s="24" t="str">
        <f>CONCATENATE("Preet|",VLOOKUP(C4016,数据标准!E:AF,28,FALSE),"|",TRIM(D4016),"|",TRIM(D4016),"|",E4016,"|",SUBSTITUTE(SUBSTITUTE(F4016,CHAR(10),""),CHAR(13),""),"|")</f>
        <v>Preet|PD150003|212|212|财政过渡存款|指各级国库当日收纳的、未报解的预算收入款项、国库待结算款项和国库总库收到的国家债券发行款项、国家债券兑付资金。|</v>
      </c>
    </row>
    <row r="4017" spans="1:13">
      <c r="A4017" s="10" t="s">
        <v>97</v>
      </c>
      <c r="B4017" s="28" t="s">
        <v>12199</v>
      </c>
      <c r="C4017" s="28" t="s">
        <v>2013</v>
      </c>
      <c r="D4017" s="28" t="s">
        <v>11405</v>
      </c>
      <c r="E4017" s="28" t="s">
        <v>12210</v>
      </c>
      <c r="F4017" s="28" t="s">
        <v>12211</v>
      </c>
      <c r="G4017" s="28"/>
      <c r="H4017" s="28"/>
      <c r="I4017" s="28"/>
      <c r="J4017" s="28"/>
      <c r="K4017" s="28"/>
      <c r="L4017" s="28"/>
      <c r="M4017" s="24" t="str">
        <f>CONCATENATE("Preet|",VLOOKUP(C4017,数据标准!E:AF,28,FALSE),"|",TRIM(D4017),"|",TRIM(D4017),"|",E4017,"|",SUBSTITUTE(SUBSTITUTE(F4017,CHAR(10),""),CHAR(13),""),"|")</f>
        <v>Preet|PD150003|220|220|其他财政存款|指未列入国库存款的各级财政在金融机构的预算资金以及由财政部门指定存入金融机构的专用基金，是人民银行与金融机构对财政部门的负债。|</v>
      </c>
    </row>
    <row r="4018" spans="1:13">
      <c r="A4018" s="10" t="s">
        <v>97</v>
      </c>
      <c r="B4018" s="28" t="s">
        <v>12199</v>
      </c>
      <c r="C4018" s="28" t="s">
        <v>2013</v>
      </c>
      <c r="D4018" s="28" t="s">
        <v>12212</v>
      </c>
      <c r="E4018" s="28" t="s">
        <v>12213</v>
      </c>
      <c r="F4018" s="28" t="s">
        <v>12214</v>
      </c>
      <c r="G4018" s="28"/>
      <c r="H4018" s="28"/>
      <c r="I4018" s="28"/>
      <c r="J4018" s="28"/>
      <c r="K4018" s="28"/>
      <c r="L4018" s="28"/>
      <c r="M4018" s="24" t="str">
        <f>CONCATENATE("Preet|",VLOOKUP(C4018,数据标准!E:AF,28,FALSE),"|",TRIM(D4018),"|",TRIM(D4018),"|",E4018,"|",SUBSTITUTE(SUBSTITUTE(F4018,CHAR(10),""),CHAR(13),""),"|")</f>
        <v>Preet|PD150003|221|221|划缴财政存款|指金融机构按照人民银行事先核定的范围，向人民银行划来的财政存款。对金融机构是资产，对人民银行是负债。|</v>
      </c>
    </row>
    <row r="4019" spans="1:13">
      <c r="A4019" s="10" t="s">
        <v>97</v>
      </c>
      <c r="B4019" s="28" t="s">
        <v>12199</v>
      </c>
      <c r="C4019" s="28" t="s">
        <v>2013</v>
      </c>
      <c r="D4019" s="28" t="s">
        <v>12215</v>
      </c>
      <c r="E4019" s="28" t="s">
        <v>12216</v>
      </c>
      <c r="F4019" s="28" t="s">
        <v>12217</v>
      </c>
      <c r="G4019" s="28"/>
      <c r="H4019" s="28"/>
      <c r="I4019" s="28"/>
      <c r="J4019" s="28"/>
      <c r="K4019" s="28"/>
      <c r="L4019" s="28"/>
      <c r="M4019" s="24" t="str">
        <f>CONCATENATE("Preet|",VLOOKUP(C4019,数据标准!E:AF,28,FALSE),"|",TRIM(D4019),"|",TRIM(D4019),"|",E4019,"|",SUBSTITUTE(SUBSTITUTE(F4019,CHAR(10),""),CHAR(13),""),"|")</f>
        <v>Preet|PD150003|222|222|待结算财政款项|指金融机构作为国库经收处办理的各项预算收入中待报解款项，以及代理国库收纳的各级预算收入待报解款项。|</v>
      </c>
    </row>
    <row r="4020" spans="1:13">
      <c r="A4020" s="10" t="s">
        <v>97</v>
      </c>
      <c r="B4020" s="28" t="s">
        <v>12199</v>
      </c>
      <c r="C4020" s="28" t="s">
        <v>2013</v>
      </c>
      <c r="D4020" s="28" t="s">
        <v>12218</v>
      </c>
      <c r="E4020" s="28" t="s">
        <v>12219</v>
      </c>
      <c r="F4020" s="28" t="s">
        <v>12220</v>
      </c>
      <c r="G4020" s="28"/>
      <c r="H4020" s="28"/>
      <c r="I4020" s="28"/>
      <c r="J4020" s="28"/>
      <c r="K4020" s="28"/>
      <c r="L4020" s="28"/>
      <c r="M4020" s="24" t="str">
        <f>CONCATENATE("Preet|",VLOOKUP(C4020,数据标准!E:AF,28,FALSE),"|",TRIM(D4020),"|",TRIM(D4020),"|",E4020,"|",SUBSTITUTE(SUBSTITUTE(F4020,CHAR(10),""),CHAR(13),""),"|")</f>
        <v>Preet|PD150003|223|223|财政专用基金存款|指由财政部门指定存入金融机构的专用基金。|</v>
      </c>
    </row>
    <row r="4021" spans="1:13">
      <c r="A4021" s="10" t="s">
        <v>97</v>
      </c>
      <c r="B4021" s="28" t="s">
        <v>12199</v>
      </c>
      <c r="C4021" s="28" t="s">
        <v>2013</v>
      </c>
      <c r="D4021" s="28" t="s">
        <v>12221</v>
      </c>
      <c r="E4021" s="28" t="s">
        <v>12222</v>
      </c>
      <c r="F4021" s="28" t="s">
        <v>12223</v>
      </c>
      <c r="G4021" s="28"/>
      <c r="H4021" s="28"/>
      <c r="I4021" s="28"/>
      <c r="J4021" s="28"/>
      <c r="K4021" s="28"/>
      <c r="L4021" s="28"/>
      <c r="M4021" s="24" t="str">
        <f>CONCATENATE("Preet|",VLOOKUP(C4021,数据标准!E:AF,28,FALSE),"|",TRIM(D4021),"|",TRIM(D4021),"|",E4021,"|",SUBSTITUTE(SUBSTITUTE(F4021,CHAR(10),""),CHAR(13),""),"|")</f>
        <v>Preet|PD150003|224|224|财政预算外存款|指由财政部门存入金融机构的财政预算外存款。|</v>
      </c>
    </row>
    <row r="4022" spans="1:13">
      <c r="A4022" s="10" t="s">
        <v>97</v>
      </c>
      <c r="B4022" s="28" t="s">
        <v>12199</v>
      </c>
      <c r="C4022" s="28" t="s">
        <v>2013</v>
      </c>
      <c r="D4022" s="28" t="s">
        <v>11261</v>
      </c>
      <c r="E4022" s="28" t="s">
        <v>12224</v>
      </c>
      <c r="F4022" s="28" t="s">
        <v>12225</v>
      </c>
      <c r="G4022" s="28"/>
      <c r="H4022" s="28"/>
      <c r="I4022" s="28"/>
      <c r="J4022" s="28"/>
      <c r="K4022" s="28"/>
      <c r="L4022" s="28"/>
      <c r="M4022" s="24" t="str">
        <f>CONCATENATE("Preet|",VLOOKUP(C4022,数据标准!E:AF,28,FALSE),"|",TRIM(D4022),"|",TRIM(D4022),"|",E4022,"|",SUBSTITUTE(SUBSTITUTE(F4022,CHAR(10),""),CHAR(13),""),"|")</f>
        <v>Preet|PD150003|300|300|同业存款|指同业客户存放在金融机构的资金。|</v>
      </c>
    </row>
    <row r="4023" spans="1:13">
      <c r="A4023" s="10" t="s">
        <v>97</v>
      </c>
      <c r="B4023" s="28" t="s">
        <v>12226</v>
      </c>
      <c r="C4023" s="28" t="s">
        <v>2019</v>
      </c>
      <c r="D4023" s="28" t="s">
        <v>10941</v>
      </c>
      <c r="E4023" s="28" t="s">
        <v>12227</v>
      </c>
      <c r="F4023" s="28" t="s">
        <v>12227</v>
      </c>
      <c r="G4023" s="28"/>
      <c r="H4023" s="28"/>
      <c r="I4023" s="28"/>
      <c r="J4023" s="28"/>
      <c r="K4023" s="28"/>
      <c r="L4023" s="28"/>
      <c r="M4023" s="24" t="str">
        <f>CONCATENATE("Preet|",VLOOKUP(C4023,数据标准!E:AF,28,FALSE),"|",TRIM(D4023),"|",TRIM(D4023),"|",E4023,"|",SUBSTITUTE(SUBSTITUTE(F4023,CHAR(10),""),CHAR(13),""),"|")</f>
        <v>Preet|PD150004|1|1|随时存入|随时存入|</v>
      </c>
    </row>
    <row r="4024" spans="1:13">
      <c r="A4024" s="10" t="s">
        <v>97</v>
      </c>
      <c r="B4024" s="28" t="s">
        <v>12226</v>
      </c>
      <c r="C4024" s="28" t="s">
        <v>2019</v>
      </c>
      <c r="D4024" s="28" t="s">
        <v>10944</v>
      </c>
      <c r="E4024" s="28" t="s">
        <v>12228</v>
      </c>
      <c r="F4024" s="28" t="s">
        <v>12228</v>
      </c>
      <c r="G4024" s="28"/>
      <c r="H4024" s="28"/>
      <c r="I4024" s="28"/>
      <c r="J4024" s="28"/>
      <c r="K4024" s="28"/>
      <c r="L4024" s="28"/>
      <c r="M4024" s="24" t="str">
        <f>CONCATENATE("Preet|",VLOOKUP(C4024,数据标准!E:AF,28,FALSE),"|",TRIM(D4024),"|",TRIM(D4024),"|",E4024,"|",SUBSTITUTE(SUBSTITUTE(F4024,CHAR(10),""),CHAR(13),""),"|")</f>
        <v>Preet|PD150004|2|2|固定周期存入|固定周期存入|</v>
      </c>
    </row>
    <row r="4025" spans="1:13">
      <c r="A4025" s="10" t="s">
        <v>97</v>
      </c>
      <c r="B4025" s="28" t="s">
        <v>12226</v>
      </c>
      <c r="C4025" s="28" t="s">
        <v>2019</v>
      </c>
      <c r="D4025" s="28" t="s">
        <v>10947</v>
      </c>
      <c r="E4025" s="28" t="s">
        <v>12229</v>
      </c>
      <c r="F4025" s="28" t="s">
        <v>12229</v>
      </c>
      <c r="G4025" s="28"/>
      <c r="H4025" s="28"/>
      <c r="I4025" s="28"/>
      <c r="J4025" s="28"/>
      <c r="K4025" s="28"/>
      <c r="L4025" s="28"/>
      <c r="M4025" s="24" t="str">
        <f>CONCATENATE("Preet|",VLOOKUP(C4025,数据标准!E:AF,28,FALSE),"|",TRIM(D4025),"|",TRIM(D4025),"|",E4025,"|",SUBSTITUTE(SUBSTITUTE(F4025,CHAR(10),""),CHAR(13),""),"|")</f>
        <v>Preet|PD150004|3|3|一次性存入|一次性存入|</v>
      </c>
    </row>
    <row r="4026" spans="1:13">
      <c r="A4026" s="10" t="s">
        <v>97</v>
      </c>
      <c r="B4026" s="28" t="s">
        <v>12230</v>
      </c>
      <c r="C4026" s="28" t="s">
        <v>2039</v>
      </c>
      <c r="D4026" s="28" t="s">
        <v>10941</v>
      </c>
      <c r="E4026" s="28" t="s">
        <v>12231</v>
      </c>
      <c r="F4026" s="28" t="s">
        <v>12231</v>
      </c>
      <c r="G4026" s="28"/>
      <c r="H4026" s="28"/>
      <c r="I4026" s="28"/>
      <c r="J4026" s="28"/>
      <c r="K4026" s="28"/>
      <c r="L4026" s="28"/>
      <c r="M4026" s="24" t="str">
        <f>CONCATENATE("Preet|",VLOOKUP(C4026,数据标准!E:AF,28,FALSE),"|",TRIM(D4026),"|",TRIM(D4026),"|",E4026,"|",SUBSTITUTE(SUBSTITUTE(F4026,CHAR(10),""),CHAR(13),""),"|")</f>
        <v>Preet|PD150008|1|1|随时支取|随时支取|</v>
      </c>
    </row>
    <row r="4027" spans="1:13">
      <c r="A4027" s="10" t="s">
        <v>97</v>
      </c>
      <c r="B4027" s="28" t="s">
        <v>12230</v>
      </c>
      <c r="C4027" s="28" t="s">
        <v>2039</v>
      </c>
      <c r="D4027" s="28" t="s">
        <v>10944</v>
      </c>
      <c r="E4027" s="28" t="s">
        <v>12232</v>
      </c>
      <c r="F4027" s="28" t="s">
        <v>12232</v>
      </c>
      <c r="G4027" s="28"/>
      <c r="H4027" s="28"/>
      <c r="I4027" s="28"/>
      <c r="J4027" s="28"/>
      <c r="K4027" s="28"/>
      <c r="L4027" s="28"/>
      <c r="M4027" s="24" t="str">
        <f>CONCATENATE("Preet|",VLOOKUP(C4027,数据标准!E:AF,28,FALSE),"|",TRIM(D4027),"|",TRIM(D4027),"|",E4027,"|",SUBSTITUTE(SUBSTITUTE(F4027,CHAR(10),""),CHAR(13),""),"|")</f>
        <v>Preet|PD150008|2|2|固定周期支取|固定周期支取|</v>
      </c>
    </row>
    <row r="4028" spans="1:13">
      <c r="A4028" s="10" t="s">
        <v>97</v>
      </c>
      <c r="B4028" s="28" t="s">
        <v>12230</v>
      </c>
      <c r="C4028" s="28" t="s">
        <v>2039</v>
      </c>
      <c r="D4028" s="28" t="s">
        <v>10947</v>
      </c>
      <c r="E4028" s="28" t="s">
        <v>12233</v>
      </c>
      <c r="F4028" s="28" t="s">
        <v>12233</v>
      </c>
      <c r="G4028" s="28"/>
      <c r="H4028" s="28"/>
      <c r="I4028" s="28"/>
      <c r="J4028" s="28"/>
      <c r="K4028" s="28"/>
      <c r="L4028" s="28"/>
      <c r="M4028" s="24" t="str">
        <f>CONCATENATE("Preet|",VLOOKUP(C4028,数据标准!E:AF,28,FALSE),"|",TRIM(D4028),"|",TRIM(D4028),"|",E4028,"|",SUBSTITUTE(SUBSTITUTE(F4028,CHAR(10),""),CHAR(13),""),"|")</f>
        <v>Preet|PD150008|3|3|通知支取|通知支取|</v>
      </c>
    </row>
    <row r="4029" spans="1:13">
      <c r="A4029" s="10" t="s">
        <v>97</v>
      </c>
      <c r="B4029" s="28" t="s">
        <v>12230</v>
      </c>
      <c r="C4029" s="28" t="s">
        <v>2039</v>
      </c>
      <c r="D4029" s="28" t="s">
        <v>10949</v>
      </c>
      <c r="E4029" s="28" t="s">
        <v>12234</v>
      </c>
      <c r="F4029" s="28" t="s">
        <v>12234</v>
      </c>
      <c r="G4029" s="28"/>
      <c r="H4029" s="28"/>
      <c r="I4029" s="28"/>
      <c r="J4029" s="28"/>
      <c r="K4029" s="28"/>
      <c r="L4029" s="28"/>
      <c r="M4029" s="24" t="str">
        <f>CONCATENATE("Preet|",VLOOKUP(C4029,数据标准!E:AF,28,FALSE),"|",TRIM(D4029),"|",TRIM(D4029),"|",E4029,"|",SUBSTITUTE(SUBSTITUTE(F4029,CHAR(10),""),CHAR(13),""),"|")</f>
        <v>Preet|PD150008|4|4|一次性支取|一次性支取|</v>
      </c>
    </row>
    <row r="4030" spans="1:13">
      <c r="A4030" s="10" t="s">
        <v>97</v>
      </c>
      <c r="B4030" s="28" t="s">
        <v>12235</v>
      </c>
      <c r="C4030" s="28" t="s">
        <v>2098</v>
      </c>
      <c r="D4030" s="28" t="s">
        <v>10941</v>
      </c>
      <c r="E4030" s="28" t="s">
        <v>10393</v>
      </c>
      <c r="F4030" s="28" t="s">
        <v>10393</v>
      </c>
      <c r="G4030" s="28"/>
      <c r="H4030" s="28"/>
      <c r="I4030" s="28"/>
      <c r="J4030" s="28"/>
      <c r="K4030" s="28"/>
      <c r="L4030" s="28"/>
      <c r="M4030" s="24" t="str">
        <f>CONCATENATE("Preet|",VLOOKUP(C4030,数据标准!E:AF,28,FALSE),"|",TRIM(D4030),"|",TRIM(D4030),"|",E4030,"|",SUBSTITUTE(SUBSTITUTE(F4030,CHAR(10),""),CHAR(13),""),"|")</f>
        <v>Preet|PD150019|1|1|一天|一天|</v>
      </c>
    </row>
    <row r="4031" spans="1:13">
      <c r="A4031" s="10" t="s">
        <v>97</v>
      </c>
      <c r="B4031" s="28" t="s">
        <v>12235</v>
      </c>
      <c r="C4031" s="28" t="s">
        <v>2098</v>
      </c>
      <c r="D4031" s="28" t="s">
        <v>10944</v>
      </c>
      <c r="E4031" s="28" t="s">
        <v>10395</v>
      </c>
      <c r="F4031" s="28" t="s">
        <v>10395</v>
      </c>
      <c r="G4031" s="28"/>
      <c r="H4031" s="28"/>
      <c r="I4031" s="28"/>
      <c r="J4031" s="28"/>
      <c r="K4031" s="28"/>
      <c r="L4031" s="28"/>
      <c r="M4031" s="24" t="str">
        <f>CONCATENATE("Preet|",VLOOKUP(C4031,数据标准!E:AF,28,FALSE),"|",TRIM(D4031),"|",TRIM(D4031),"|",E4031,"|",SUBSTITUTE(SUBSTITUTE(F4031,CHAR(10),""),CHAR(13),""),"|")</f>
        <v>Preet|PD150019|2|2|七天|七天|</v>
      </c>
    </row>
    <row r="4032" spans="1:13">
      <c r="A4032" s="10" t="s">
        <v>97</v>
      </c>
      <c r="B4032" s="28" t="s">
        <v>12236</v>
      </c>
      <c r="C4032" s="28" t="s">
        <v>2104</v>
      </c>
      <c r="D4032" s="28" t="s">
        <v>10961</v>
      </c>
      <c r="E4032" s="28" t="s">
        <v>12237</v>
      </c>
      <c r="F4032" s="28" t="s">
        <v>12238</v>
      </c>
      <c r="G4032" s="28"/>
      <c r="H4032" s="28"/>
      <c r="I4032" s="28"/>
      <c r="J4032" s="28"/>
      <c r="K4032" s="28"/>
      <c r="L4032" s="28"/>
      <c r="M4032" s="24" t="str">
        <f>CONCATENATE("Preet|",VLOOKUP(C4032,数据标准!E:AF,28,FALSE),"|",TRIM(D4032),"|",TRIM(D4032),"|",E4032,"|",SUBSTITUTE(SUBSTITUTE(F4032,CHAR(10),""),CHAR(13),""),"|")</f>
        <v>Preet|PD150020|101|101|承兑业务活期保证金|指银行为客户开立的商业汇票提供承兑服务时按规定收取的活期保证金。|</v>
      </c>
    </row>
    <row r="4033" spans="1:13">
      <c r="A4033" s="10" t="s">
        <v>97</v>
      </c>
      <c r="B4033" s="28" t="s">
        <v>12236</v>
      </c>
      <c r="C4033" s="28" t="s">
        <v>2104</v>
      </c>
      <c r="D4033" s="28" t="s">
        <v>10964</v>
      </c>
      <c r="E4033" s="28" t="s">
        <v>12239</v>
      </c>
      <c r="F4033" s="28" t="s">
        <v>12240</v>
      </c>
      <c r="G4033" s="28"/>
      <c r="H4033" s="28"/>
      <c r="I4033" s="28"/>
      <c r="J4033" s="28"/>
      <c r="K4033" s="28"/>
      <c r="L4033" s="28"/>
      <c r="M4033" s="24" t="str">
        <f>CONCATENATE("Preet|",VLOOKUP(C4033,数据标准!E:AF,28,FALSE),"|",TRIM(D4033),"|",TRIM(D4033),"|",E4033,"|",SUBSTITUTE(SUBSTITUTE(F4033,CHAR(10),""),CHAR(13),""),"|")</f>
        <v>Preet|PD150020|102|102|保函业务活期保证金|指银行为客户办理保函、保证等业务按规定收取的活期保证金。|</v>
      </c>
    </row>
    <row r="4034" spans="1:13">
      <c r="A4034" s="10" t="s">
        <v>97</v>
      </c>
      <c r="B4034" s="28" t="s">
        <v>12236</v>
      </c>
      <c r="C4034" s="28" t="s">
        <v>2104</v>
      </c>
      <c r="D4034" s="28" t="s">
        <v>10967</v>
      </c>
      <c r="E4034" s="28" t="s">
        <v>12241</v>
      </c>
      <c r="F4034" s="28" t="s">
        <v>12242</v>
      </c>
      <c r="G4034" s="28"/>
      <c r="H4034" s="28"/>
      <c r="I4034" s="28"/>
      <c r="J4034" s="28"/>
      <c r="K4034" s="28"/>
      <c r="L4034" s="28"/>
      <c r="M4034" s="24" t="str">
        <f>CONCATENATE("Preet|",VLOOKUP(C4034,数据标准!E:AF,28,FALSE),"|",TRIM(D4034),"|",TRIM(D4034),"|",E4034,"|",SUBSTITUTE(SUBSTITUTE(F4034,CHAR(10),""),CHAR(13),""),"|")</f>
        <v>Preet|PD150020|103|103|代理外汇买卖活期保证金|指银行办理代客外汇买卖业务向申请人收取的活期保证金。|</v>
      </c>
    </row>
    <row r="4035" spans="1:13">
      <c r="A4035" s="10" t="s">
        <v>97</v>
      </c>
      <c r="B4035" s="28" t="s">
        <v>12236</v>
      </c>
      <c r="C4035" s="28" t="s">
        <v>2104</v>
      </c>
      <c r="D4035" s="28" t="s">
        <v>11270</v>
      </c>
      <c r="E4035" s="28" t="s">
        <v>12243</v>
      </c>
      <c r="F4035" s="28" t="s">
        <v>12244</v>
      </c>
      <c r="G4035" s="28"/>
      <c r="H4035" s="28"/>
      <c r="I4035" s="28"/>
      <c r="J4035" s="28"/>
      <c r="K4035" s="28"/>
      <c r="L4035" s="28"/>
      <c r="M4035" s="24" t="str">
        <f>CONCATENATE("Preet|",VLOOKUP(C4035,数据标准!E:AF,28,FALSE),"|",TRIM(D4035),"|",TRIM(D4035),"|",E4035,"|",SUBSTITUTE(SUBSTITUTE(F4035,CHAR(10),""),CHAR(13),""),"|")</f>
        <v>Preet|PD150020|104|104|进口人民币活期保证金|指银行为客户办理进口开证业务而收取的人民币活期保证金。|</v>
      </c>
    </row>
    <row r="4036" spans="1:13">
      <c r="A4036" s="10" t="s">
        <v>97</v>
      </c>
      <c r="B4036" s="28" t="s">
        <v>12236</v>
      </c>
      <c r="C4036" s="28" t="s">
        <v>2104</v>
      </c>
      <c r="D4036" s="28" t="s">
        <v>11272</v>
      </c>
      <c r="E4036" s="28" t="s">
        <v>12245</v>
      </c>
      <c r="F4036" s="28" t="s">
        <v>12246</v>
      </c>
      <c r="G4036" s="28"/>
      <c r="H4036" s="28"/>
      <c r="I4036" s="28"/>
      <c r="J4036" s="28"/>
      <c r="K4036" s="28"/>
      <c r="L4036" s="28"/>
      <c r="M4036" s="24" t="str">
        <f>CONCATENATE("Preet|",VLOOKUP(C4036,数据标准!E:AF,28,FALSE),"|",TRIM(D4036),"|",TRIM(D4036),"|",E4036,"|",SUBSTITUTE(SUBSTITUTE(F4036,CHAR(10),""),CHAR(13),""),"|")</f>
        <v>Preet|PD150020|105|105|进口现汇活期保证金|指银行为客户办理进口开证业务而收取的外币现汇活期保证金。|</v>
      </c>
    </row>
    <row r="4037" spans="1:13">
      <c r="A4037" s="10" t="s">
        <v>97</v>
      </c>
      <c r="B4037" s="28" t="s">
        <v>12236</v>
      </c>
      <c r="C4037" s="28" t="s">
        <v>2104</v>
      </c>
      <c r="D4037" s="28" t="s">
        <v>11274</v>
      </c>
      <c r="E4037" s="28" t="s">
        <v>12247</v>
      </c>
      <c r="F4037" s="28" t="s">
        <v>12248</v>
      </c>
      <c r="G4037" s="28"/>
      <c r="H4037" s="28"/>
      <c r="I4037" s="28"/>
      <c r="J4037" s="28"/>
      <c r="K4037" s="28"/>
      <c r="L4037" s="28"/>
      <c r="M4037" s="24" t="str">
        <f>CONCATENATE("Preet|",VLOOKUP(C4037,数据标准!E:AF,28,FALSE),"|",TRIM(D4037),"|",TRIM(D4037),"|",E4037,"|",SUBSTITUTE(SUBSTITUTE(F4037,CHAR(10),""),CHAR(13),""),"|")</f>
        <v>Preet|PD150020|106|106|国内信用证进口活期保证金|指银行为客户办理国内信用证业务而收取的活期保证金。|</v>
      </c>
    </row>
    <row r="4038" spans="1:13">
      <c r="A4038" s="10" t="s">
        <v>97</v>
      </c>
      <c r="B4038" s="28" t="s">
        <v>12236</v>
      </c>
      <c r="C4038" s="28" t="s">
        <v>2104</v>
      </c>
      <c r="D4038" s="28" t="s">
        <v>11276</v>
      </c>
      <c r="E4038" s="28" t="s">
        <v>12249</v>
      </c>
      <c r="F4038" s="28" t="s">
        <v>12250</v>
      </c>
      <c r="G4038" s="28"/>
      <c r="H4038" s="28"/>
      <c r="I4038" s="28"/>
      <c r="J4038" s="28"/>
      <c r="K4038" s="28"/>
      <c r="L4038" s="28"/>
      <c r="M4038" s="24" t="str">
        <f>CONCATENATE("Preet|",VLOOKUP(C4038,数据标准!E:AF,28,FALSE),"|",TRIM(D4038),"|",TRIM(D4038),"|",E4038,"|",SUBSTITUTE(SUBSTITUTE(F4038,CHAR(10),""),CHAR(13),""),"|")</f>
        <v>Preet|PD150020|107|107|零售业务活期保证金|指银行为客户办理各类零售业务而收取的活期保证金。|</v>
      </c>
    </row>
    <row r="4039" spans="1:13">
      <c r="A4039" s="10" t="s">
        <v>97</v>
      </c>
      <c r="B4039" s="28" t="s">
        <v>12236</v>
      </c>
      <c r="C4039" s="28" t="s">
        <v>2104</v>
      </c>
      <c r="D4039" s="28" t="s">
        <v>11278</v>
      </c>
      <c r="E4039" s="28" t="s">
        <v>12251</v>
      </c>
      <c r="F4039" s="28" t="s">
        <v>12252</v>
      </c>
      <c r="G4039" s="28"/>
      <c r="H4039" s="28"/>
      <c r="I4039" s="28"/>
      <c r="J4039" s="28"/>
      <c r="K4039" s="28"/>
      <c r="L4039" s="28"/>
      <c r="M4039" s="24" t="str">
        <f>CONCATENATE("Preet|",VLOOKUP(C4039,数据标准!E:AF,28,FALSE),"|",TRIM(D4039),"|",TRIM(D4039),"|",E4039,"|",SUBSTITUTE(SUBSTITUTE(F4039,CHAR(10),""),CHAR(13),""),"|")</f>
        <v>Preet|PD150020|108|108|单位信用卡活期保证金|指银行业存款类金融机构办理信用卡业务向单位申请人收取的活期保证金。|</v>
      </c>
    </row>
    <row r="4040" spans="1:13">
      <c r="A4040" s="10" t="s">
        <v>97</v>
      </c>
      <c r="B4040" s="28" t="s">
        <v>12236</v>
      </c>
      <c r="C4040" s="28" t="s">
        <v>2104</v>
      </c>
      <c r="D4040" s="28" t="s">
        <v>11280</v>
      </c>
      <c r="E4040" s="28" t="s">
        <v>12253</v>
      </c>
      <c r="F4040" s="28" t="s">
        <v>12254</v>
      </c>
      <c r="G4040" s="28"/>
      <c r="H4040" s="28"/>
      <c r="I4040" s="28"/>
      <c r="J4040" s="28"/>
      <c r="K4040" s="28"/>
      <c r="L4040" s="28"/>
      <c r="M4040" s="24" t="str">
        <f>CONCATENATE("Preet|",VLOOKUP(C4040,数据标准!E:AF,28,FALSE),"|",TRIM(D4040),"|",TRIM(D4040),"|",E4040,"|",SUBSTITUTE(SUBSTITUTE(F4040,CHAR(10),""),CHAR(13),""),"|")</f>
        <v>Preet|PD150020|109|109|公务卡活期保证金|指针对政府属下的行政单位、事业单位、国企等单位发放的贷记卡时收取的相关业务活期保证金。|</v>
      </c>
    </row>
    <row r="4041" spans="1:13">
      <c r="A4041" s="10" t="s">
        <v>97</v>
      </c>
      <c r="B4041" s="28" t="s">
        <v>12236</v>
      </c>
      <c r="C4041" s="28" t="s">
        <v>2104</v>
      </c>
      <c r="D4041" s="28" t="s">
        <v>11282</v>
      </c>
      <c r="E4041" s="28" t="s">
        <v>12255</v>
      </c>
      <c r="F4041" s="28" t="s">
        <v>12256</v>
      </c>
      <c r="G4041" s="28"/>
      <c r="H4041" s="28"/>
      <c r="I4041" s="28"/>
      <c r="J4041" s="28"/>
      <c r="K4041" s="28"/>
      <c r="L4041" s="28"/>
      <c r="M4041" s="24" t="str">
        <f>CONCATENATE("Preet|",VLOOKUP(C4041,数据标准!E:AF,28,FALSE),"|",TRIM(D4041),"|",TRIM(D4041),"|",E4041,"|",SUBSTITUTE(SUBSTITUTE(F4041,CHAR(10),""),CHAR(13),""),"|")</f>
        <v>Preet|PD150020|110|110|个人信用卡活期保证金|指银行业存款类金融机构办理信用卡业务向个人申请人收取的活期保证金。|</v>
      </c>
    </row>
    <row r="4042" spans="1:13">
      <c r="A4042" s="10" t="s">
        <v>97</v>
      </c>
      <c r="B4042" s="28" t="s">
        <v>12236</v>
      </c>
      <c r="C4042" s="28" t="s">
        <v>2104</v>
      </c>
      <c r="D4042" s="28" t="s">
        <v>11294</v>
      </c>
      <c r="E4042" s="28" t="s">
        <v>12257</v>
      </c>
      <c r="F4042" s="28" t="s">
        <v>12257</v>
      </c>
      <c r="G4042" s="28"/>
      <c r="H4042" s="28"/>
      <c r="I4042" s="28"/>
      <c r="J4042" s="28"/>
      <c r="K4042" s="28"/>
      <c r="L4042" s="28"/>
      <c r="M4042" s="24" t="str">
        <f>CONCATENATE("Preet|",VLOOKUP(C4042,数据标准!E:AF,28,FALSE),"|",TRIM(D4042),"|",TRIM(D4042),"|",E4042,"|",SUBSTITUTE(SUBSTITUTE(F4042,CHAR(10),""),CHAR(13),""),"|")</f>
        <v>Preet|PD150020|199|199|其他活期保证金|其他活期保证金|</v>
      </c>
    </row>
    <row r="4043" spans="1:13">
      <c r="A4043" s="10" t="s">
        <v>97</v>
      </c>
      <c r="B4043" s="28" t="s">
        <v>12236</v>
      </c>
      <c r="C4043" s="28" t="s">
        <v>2104</v>
      </c>
      <c r="D4043" s="28" t="s">
        <v>11243</v>
      </c>
      <c r="E4043" s="28" t="s">
        <v>12258</v>
      </c>
      <c r="F4043" s="28" t="s">
        <v>12259</v>
      </c>
      <c r="G4043" s="28"/>
      <c r="H4043" s="28"/>
      <c r="I4043" s="28"/>
      <c r="J4043" s="28"/>
      <c r="K4043" s="28"/>
      <c r="L4043" s="28"/>
      <c r="M4043" s="24" t="str">
        <f>CONCATENATE("Preet|",VLOOKUP(C4043,数据标准!E:AF,28,FALSE),"|",TRIM(D4043),"|",TRIM(D4043),"|",E4043,"|",SUBSTITUTE(SUBSTITUTE(F4043,CHAR(10),""),CHAR(13),""),"|")</f>
        <v>Preet|PD150020|201|201|承兑业务定期保证金|指银行为客户开立的商业汇票提供承兑服务时按规定收取的定期保证金。|</v>
      </c>
    </row>
    <row r="4044" spans="1:13">
      <c r="A4044" s="10" t="s">
        <v>97</v>
      </c>
      <c r="B4044" s="28" t="s">
        <v>12236</v>
      </c>
      <c r="C4044" s="28" t="s">
        <v>2104</v>
      </c>
      <c r="D4044" s="28" t="s">
        <v>11246</v>
      </c>
      <c r="E4044" s="28" t="s">
        <v>12260</v>
      </c>
      <c r="F4044" s="28" t="s">
        <v>12261</v>
      </c>
      <c r="G4044" s="28"/>
      <c r="H4044" s="28"/>
      <c r="I4044" s="28"/>
      <c r="J4044" s="28"/>
      <c r="K4044" s="28"/>
      <c r="L4044" s="28"/>
      <c r="M4044" s="24" t="str">
        <f>CONCATENATE("Preet|",VLOOKUP(C4044,数据标准!E:AF,28,FALSE),"|",TRIM(D4044),"|",TRIM(D4044),"|",E4044,"|",SUBSTITUTE(SUBSTITUTE(F4044,CHAR(10),""),CHAR(13),""),"|")</f>
        <v>Preet|PD150020|202|202|保函业务定期保证金|指银行为客户办理保函、保证等业务按规定收取的定期保证金。|</v>
      </c>
    </row>
    <row r="4045" spans="1:13">
      <c r="A4045" s="10" t="s">
        <v>97</v>
      </c>
      <c r="B4045" s="28" t="s">
        <v>12236</v>
      </c>
      <c r="C4045" s="28" t="s">
        <v>2104</v>
      </c>
      <c r="D4045" s="28" t="s">
        <v>11249</v>
      </c>
      <c r="E4045" s="28" t="s">
        <v>12262</v>
      </c>
      <c r="F4045" s="28" t="s">
        <v>12263</v>
      </c>
      <c r="G4045" s="28"/>
      <c r="H4045" s="28"/>
      <c r="I4045" s="28"/>
      <c r="J4045" s="28"/>
      <c r="K4045" s="28"/>
      <c r="L4045" s="28"/>
      <c r="M4045" s="24" t="str">
        <f>CONCATENATE("Preet|",VLOOKUP(C4045,数据标准!E:AF,28,FALSE),"|",TRIM(D4045),"|",TRIM(D4045),"|",E4045,"|",SUBSTITUTE(SUBSTITUTE(F4045,CHAR(10),""),CHAR(13),""),"|")</f>
        <v>Preet|PD150020|203|203|代理外汇买卖定期保证金|指银行办理代客外汇买卖业务向申请人收取的定期保证金。|</v>
      </c>
    </row>
    <row r="4046" spans="1:13">
      <c r="A4046" s="10" t="s">
        <v>97</v>
      </c>
      <c r="B4046" s="28" t="s">
        <v>12236</v>
      </c>
      <c r="C4046" s="28" t="s">
        <v>2104</v>
      </c>
      <c r="D4046" s="28" t="s">
        <v>11252</v>
      </c>
      <c r="E4046" s="28" t="s">
        <v>12264</v>
      </c>
      <c r="F4046" s="28" t="s">
        <v>12265</v>
      </c>
      <c r="G4046" s="28"/>
      <c r="H4046" s="28"/>
      <c r="I4046" s="28"/>
      <c r="J4046" s="28"/>
      <c r="K4046" s="28"/>
      <c r="L4046" s="28"/>
      <c r="M4046" s="24" t="str">
        <f>CONCATENATE("Preet|",VLOOKUP(C4046,数据标准!E:AF,28,FALSE),"|",TRIM(D4046),"|",TRIM(D4046),"|",E4046,"|",SUBSTITUTE(SUBSTITUTE(F4046,CHAR(10),""),CHAR(13),""),"|")</f>
        <v>Preet|PD150020|204|204|进口人民币定期保证金|指银行为客户办理进口开证业务而收取的人民币定期保证金。|</v>
      </c>
    </row>
    <row r="4047" spans="1:13">
      <c r="A4047" s="10" t="s">
        <v>97</v>
      </c>
      <c r="B4047" s="28" t="s">
        <v>12236</v>
      </c>
      <c r="C4047" s="28" t="s">
        <v>2104</v>
      </c>
      <c r="D4047" s="28" t="s">
        <v>11255</v>
      </c>
      <c r="E4047" s="28" t="s">
        <v>12266</v>
      </c>
      <c r="F4047" s="28" t="s">
        <v>12267</v>
      </c>
      <c r="G4047" s="28"/>
      <c r="H4047" s="28"/>
      <c r="I4047" s="28"/>
      <c r="J4047" s="28"/>
      <c r="K4047" s="28"/>
      <c r="L4047" s="28"/>
      <c r="M4047" s="24" t="str">
        <f>CONCATENATE("Preet|",VLOOKUP(C4047,数据标准!E:AF,28,FALSE),"|",TRIM(D4047),"|",TRIM(D4047),"|",E4047,"|",SUBSTITUTE(SUBSTITUTE(F4047,CHAR(10),""),CHAR(13),""),"|")</f>
        <v>Preet|PD150020|205|205|进口现汇定期保证金|指银行为客户办理进口开证业务而收取的外币现汇定期保证金。|</v>
      </c>
    </row>
    <row r="4048" spans="1:13">
      <c r="A4048" s="10" t="s">
        <v>97</v>
      </c>
      <c r="B4048" s="28" t="s">
        <v>12236</v>
      </c>
      <c r="C4048" s="28" t="s">
        <v>2104</v>
      </c>
      <c r="D4048" s="28" t="s">
        <v>11302</v>
      </c>
      <c r="E4048" s="28" t="s">
        <v>12268</v>
      </c>
      <c r="F4048" s="28" t="s">
        <v>12269</v>
      </c>
      <c r="G4048" s="28"/>
      <c r="H4048" s="28"/>
      <c r="I4048" s="28"/>
      <c r="J4048" s="28"/>
      <c r="K4048" s="28"/>
      <c r="L4048" s="28"/>
      <c r="M4048" s="24" t="str">
        <f>CONCATENATE("Preet|",VLOOKUP(C4048,数据标准!E:AF,28,FALSE),"|",TRIM(D4048),"|",TRIM(D4048),"|",E4048,"|",SUBSTITUTE(SUBSTITUTE(F4048,CHAR(10),""),CHAR(13),""),"|")</f>
        <v>Preet|PD150020|206|206|国内信用证进口定期保证金|指银行为客户办理国内信用证业务而收取的定期保证金。|</v>
      </c>
    </row>
    <row r="4049" spans="1:13">
      <c r="A4049" s="10" t="s">
        <v>97</v>
      </c>
      <c r="B4049" s="28" t="s">
        <v>12236</v>
      </c>
      <c r="C4049" s="28" t="s">
        <v>2104</v>
      </c>
      <c r="D4049" s="28" t="s">
        <v>11304</v>
      </c>
      <c r="E4049" s="28" t="s">
        <v>12270</v>
      </c>
      <c r="F4049" s="28" t="s">
        <v>12271</v>
      </c>
      <c r="G4049" s="28"/>
      <c r="H4049" s="28"/>
      <c r="I4049" s="28"/>
      <c r="J4049" s="28"/>
      <c r="K4049" s="28"/>
      <c r="L4049" s="28"/>
      <c r="M4049" s="24" t="str">
        <f>CONCATENATE("Preet|",VLOOKUP(C4049,数据标准!E:AF,28,FALSE),"|",TRIM(D4049),"|",TRIM(D4049),"|",E4049,"|",SUBSTITUTE(SUBSTITUTE(F4049,CHAR(10),""),CHAR(13),""),"|")</f>
        <v>Preet|PD150020|207|207|零售业务定期保证金|指银行为客户办理各类零售业务而收取的定期保证金。|</v>
      </c>
    </row>
    <row r="4050" spans="1:13">
      <c r="A4050" s="10" t="s">
        <v>97</v>
      </c>
      <c r="B4050" s="28" t="s">
        <v>12236</v>
      </c>
      <c r="C4050" s="28" t="s">
        <v>2104</v>
      </c>
      <c r="D4050" s="28" t="s">
        <v>11306</v>
      </c>
      <c r="E4050" s="28" t="s">
        <v>12272</v>
      </c>
      <c r="F4050" s="28" t="s">
        <v>12273</v>
      </c>
      <c r="G4050" s="28"/>
      <c r="H4050" s="28"/>
      <c r="I4050" s="28"/>
      <c r="J4050" s="28"/>
      <c r="K4050" s="28"/>
      <c r="L4050" s="28"/>
      <c r="M4050" s="24" t="str">
        <f>CONCATENATE("Preet|",VLOOKUP(C4050,数据标准!E:AF,28,FALSE),"|",TRIM(D4050),"|",TRIM(D4050),"|",E4050,"|",SUBSTITUTE(SUBSTITUTE(F4050,CHAR(10),""),CHAR(13),""),"|")</f>
        <v>Preet|PD150020|208|208|单位信用卡定期保证金|指银行业存款类金融机构办理信用卡业务向单位申请人收取的定期保证金。|</v>
      </c>
    </row>
    <row r="4051" spans="1:13">
      <c r="A4051" s="10" t="s">
        <v>97</v>
      </c>
      <c r="B4051" s="28" t="s">
        <v>12236</v>
      </c>
      <c r="C4051" s="28" t="s">
        <v>2104</v>
      </c>
      <c r="D4051" s="28" t="s">
        <v>11308</v>
      </c>
      <c r="E4051" s="28" t="s">
        <v>12274</v>
      </c>
      <c r="F4051" s="28" t="s">
        <v>12275</v>
      </c>
      <c r="G4051" s="28"/>
      <c r="H4051" s="28"/>
      <c r="I4051" s="28"/>
      <c r="J4051" s="28"/>
      <c r="K4051" s="28"/>
      <c r="L4051" s="28"/>
      <c r="M4051" s="24" t="str">
        <f>CONCATENATE("Preet|",VLOOKUP(C4051,数据标准!E:AF,28,FALSE),"|",TRIM(D4051),"|",TRIM(D4051),"|",E4051,"|",SUBSTITUTE(SUBSTITUTE(F4051,CHAR(10),""),CHAR(13),""),"|")</f>
        <v>Preet|PD150020|209|209|公务卡定期保证金|指针对政府属下的行政单位、事业单位、国企等单位发放的贷记卡时收取的相关业务定期保证金。|</v>
      </c>
    </row>
    <row r="4052" spans="1:13">
      <c r="A4052" s="10" t="s">
        <v>97</v>
      </c>
      <c r="B4052" s="28" t="s">
        <v>12236</v>
      </c>
      <c r="C4052" s="28" t="s">
        <v>2104</v>
      </c>
      <c r="D4052" s="28" t="s">
        <v>11403</v>
      </c>
      <c r="E4052" s="28" t="s">
        <v>12276</v>
      </c>
      <c r="F4052" s="28" t="s">
        <v>12277</v>
      </c>
      <c r="G4052" s="28"/>
      <c r="H4052" s="28"/>
      <c r="I4052" s="28"/>
      <c r="J4052" s="28"/>
      <c r="K4052" s="28"/>
      <c r="L4052" s="28"/>
      <c r="M4052" s="24" t="str">
        <f>CONCATENATE("Preet|",VLOOKUP(C4052,数据标准!E:AF,28,FALSE),"|",TRIM(D4052),"|",TRIM(D4052),"|",E4052,"|",SUBSTITUTE(SUBSTITUTE(F4052,CHAR(10),""),CHAR(13),""),"|")</f>
        <v>Preet|PD150020|210|210|个人信用卡定期保证金|指银行业存款类金融机构办理信用卡业务向个人申请人收取的定期保证金。|</v>
      </c>
    </row>
    <row r="4053" spans="1:13">
      <c r="A4053" s="10" t="s">
        <v>97</v>
      </c>
      <c r="B4053" s="28" t="s">
        <v>12236</v>
      </c>
      <c r="C4053" s="28" t="s">
        <v>2104</v>
      </c>
      <c r="D4053" s="28" t="s">
        <v>11258</v>
      </c>
      <c r="E4053" s="28" t="s">
        <v>12278</v>
      </c>
      <c r="F4053" s="28" t="s">
        <v>12278</v>
      </c>
      <c r="G4053" s="28"/>
      <c r="H4053" s="28"/>
      <c r="I4053" s="28"/>
      <c r="J4053" s="28"/>
      <c r="K4053" s="28"/>
      <c r="L4053" s="28"/>
      <c r="M4053" s="24" t="str">
        <f>CONCATENATE("Preet|",VLOOKUP(C4053,数据标准!E:AF,28,FALSE),"|",TRIM(D4053),"|",TRIM(D4053),"|",E4053,"|",SUBSTITUTE(SUBSTITUTE(F4053,CHAR(10),""),CHAR(13),""),"|")</f>
        <v>Preet|PD150020|299|299|其他定期保证金|其他定期保证金|</v>
      </c>
    </row>
    <row r="4054" spans="1:13">
      <c r="A4054" s="10" t="s">
        <v>97</v>
      </c>
      <c r="B4054" s="28" t="s">
        <v>12279</v>
      </c>
      <c r="C4054" s="28" t="s">
        <v>2177</v>
      </c>
      <c r="D4054" s="28" t="s">
        <v>10974</v>
      </c>
      <c r="E4054" s="28" t="s">
        <v>12280</v>
      </c>
      <c r="F4054" s="28" t="s">
        <v>12281</v>
      </c>
      <c r="G4054" s="28"/>
      <c r="H4054" s="28"/>
      <c r="I4054" s="28"/>
      <c r="J4054" s="28"/>
      <c r="K4054" s="28"/>
      <c r="L4054" s="28"/>
      <c r="M4054" s="24" t="str">
        <f>CONCATENATE("Preet|",VLOOKUP(C4054,数据标准!E:AF,28,FALSE),"|",TRIM(D4054),"|",TRIM(D4054),"|",E4054,"|",SUBSTITUTE(SUBSTITUTE(F4054,CHAR(10),""),CHAR(13),""),"|")</f>
        <v>Preet|PD200012|01|01|银行自有资金|指银行以自有资金作为贷款资金来源。|</v>
      </c>
    </row>
    <row r="4055" spans="1:13">
      <c r="A4055" s="10" t="s">
        <v>97</v>
      </c>
      <c r="B4055" s="28" t="s">
        <v>12279</v>
      </c>
      <c r="C4055" s="28" t="s">
        <v>2177</v>
      </c>
      <c r="D4055" s="28" t="s">
        <v>10976</v>
      </c>
      <c r="E4055" s="28" t="s">
        <v>12282</v>
      </c>
      <c r="F4055" s="28" t="s">
        <v>12283</v>
      </c>
      <c r="G4055" s="28"/>
      <c r="H4055" s="28"/>
      <c r="I4055" s="28"/>
      <c r="J4055" s="28"/>
      <c r="K4055" s="28"/>
      <c r="L4055" s="28"/>
      <c r="M4055" s="24" t="str">
        <f>CONCATENATE("Preet|",VLOOKUP(C4055,数据标准!E:AF,28,FALSE),"|",TRIM(D4055),"|",TRIM(D4055),"|",E4055,"|",SUBSTITUTE(SUBSTITUTE(F4055,CHAR(10),""),CHAR(13),""),"|")</f>
        <v>Preet|PD200012|02|02|联合贷款资金|指联合贷款方式下各参与行提供的贷款资金来源。|</v>
      </c>
    </row>
    <row r="4056" spans="1:13">
      <c r="A4056" s="10" t="s">
        <v>97</v>
      </c>
      <c r="B4056" s="28" t="s">
        <v>12279</v>
      </c>
      <c r="C4056" s="28" t="s">
        <v>2177</v>
      </c>
      <c r="D4056" s="28" t="s">
        <v>10978</v>
      </c>
      <c r="E4056" s="28" t="s">
        <v>12284</v>
      </c>
      <c r="F4056" s="28" t="s">
        <v>12285</v>
      </c>
      <c r="G4056" s="28"/>
      <c r="H4056" s="28"/>
      <c r="I4056" s="28"/>
      <c r="J4056" s="28"/>
      <c r="K4056" s="28"/>
      <c r="L4056" s="28"/>
      <c r="M4056" s="24" t="str">
        <f>CONCATENATE("Preet|",VLOOKUP(C4056,数据标准!E:AF,28,FALSE),"|",TRIM(D4056),"|",TRIM(D4056),"|",E4056,"|",SUBSTITUTE(SUBSTITUTE(F4056,CHAR(10),""),CHAR(13),""),"|")</f>
        <v>Preet|PD200012|03|03|银团贷款资金|指银团贷款方式下各参加行提供的贷款资金来源。|</v>
      </c>
    </row>
    <row r="4057" spans="1:13">
      <c r="A4057" s="10" t="s">
        <v>97</v>
      </c>
      <c r="B4057" s="28" t="s">
        <v>12279</v>
      </c>
      <c r="C4057" s="28" t="s">
        <v>2177</v>
      </c>
      <c r="D4057" s="28" t="s">
        <v>10980</v>
      </c>
      <c r="E4057" s="28" t="s">
        <v>12286</v>
      </c>
      <c r="F4057" s="28" t="s">
        <v>12287</v>
      </c>
      <c r="G4057" s="28"/>
      <c r="H4057" s="28"/>
      <c r="I4057" s="28"/>
      <c r="J4057" s="28"/>
      <c r="K4057" s="28"/>
      <c r="L4057" s="28"/>
      <c r="M4057" s="24" t="str">
        <f>CONCATENATE("Preet|",VLOOKUP(C4057,数据标准!E:AF,28,FALSE),"|",TRIM(D4057),"|",TRIM(D4057),"|",E4057,"|",SUBSTITUTE(SUBSTITUTE(F4057,CHAR(10),""),CHAR(13),""),"|")</f>
        <v>Preet|PD200012|04|04|转贷款资金|指转贷款方式下实际贷款人提供的资金来源。|</v>
      </c>
    </row>
    <row r="4058" spans="1:13">
      <c r="A4058" s="10" t="s">
        <v>97</v>
      </c>
      <c r="B4058" s="28" t="s">
        <v>12279</v>
      </c>
      <c r="C4058" s="28" t="s">
        <v>2177</v>
      </c>
      <c r="D4058" s="28" t="s">
        <v>10982</v>
      </c>
      <c r="E4058" s="28" t="s">
        <v>12288</v>
      </c>
      <c r="F4058" s="28" t="s">
        <v>12289</v>
      </c>
      <c r="G4058" s="28"/>
      <c r="H4058" s="28"/>
      <c r="I4058" s="28"/>
      <c r="J4058" s="28"/>
      <c r="K4058" s="28"/>
      <c r="L4058" s="28"/>
      <c r="M4058" s="24" t="str">
        <f>CONCATENATE("Preet|",VLOOKUP(C4058,数据标准!E:AF,28,FALSE),"|",TRIM(D4058),"|",TRIM(D4058),"|",E4058,"|",SUBSTITUTE(SUBSTITUTE(F4058,CHAR(10),""),CHAR(13),""),"|")</f>
        <v>Preet|PD200012|05|05|委托贷款资金|指委托贷款方式下委托人提供的资金来源。|</v>
      </c>
    </row>
    <row r="4059" spans="1:13">
      <c r="A4059" s="10" t="s">
        <v>97</v>
      </c>
      <c r="B4059" s="28" t="s">
        <v>12279</v>
      </c>
      <c r="C4059" s="28" t="s">
        <v>2177</v>
      </c>
      <c r="D4059" s="28" t="s">
        <v>10984</v>
      </c>
      <c r="E4059" s="28" t="s">
        <v>12290</v>
      </c>
      <c r="F4059" s="28" t="s">
        <v>12291</v>
      </c>
      <c r="G4059" s="28"/>
      <c r="H4059" s="28"/>
      <c r="I4059" s="28"/>
      <c r="J4059" s="28"/>
      <c r="K4059" s="28"/>
      <c r="L4059" s="28"/>
      <c r="M4059" s="24" t="str">
        <f>CONCATENATE("Preet|",VLOOKUP(C4059,数据标准!E:AF,28,FALSE),"|",TRIM(D4059),"|",TRIM(D4059),"|",E4059,"|",SUBSTITUTE(SUBSTITUTE(F4059,CHAR(10),""),CHAR(13),""),"|")</f>
        <v>Preet|PD200012|06|06|财政拨款|指财政提供的助学、农业贷款资金来源。|</v>
      </c>
    </row>
    <row r="4060" spans="1:13">
      <c r="A4060" s="10" t="s">
        <v>97</v>
      </c>
      <c r="B4060" s="28" t="s">
        <v>12279</v>
      </c>
      <c r="C4060" s="28" t="s">
        <v>2177</v>
      </c>
      <c r="D4060" s="28" t="s">
        <v>10986</v>
      </c>
      <c r="E4060" s="28" t="s">
        <v>12292</v>
      </c>
      <c r="F4060" s="28" t="s">
        <v>12293</v>
      </c>
      <c r="G4060" s="28"/>
      <c r="H4060" s="28"/>
      <c r="I4060" s="28"/>
      <c r="J4060" s="28"/>
      <c r="K4060" s="28"/>
      <c r="L4060" s="28"/>
      <c r="M4060" s="24" t="str">
        <f>CONCATENATE("Preet|",VLOOKUP(C4060,数据标准!E:AF,28,FALSE),"|",TRIM(D4060),"|",TRIM(D4060),"|",E4060,"|",SUBSTITUTE(SUBSTITUTE(F4060,CHAR(10),""),CHAR(13),""),"|")</f>
        <v>Preet|PD200012|07|07|专项资金|指基金等特殊的非银行自身资金来源。|</v>
      </c>
    </row>
    <row r="4061" spans="1:13">
      <c r="A4061" s="10" t="s">
        <v>196</v>
      </c>
      <c r="B4061" s="28" t="s">
        <v>12294</v>
      </c>
      <c r="C4061" s="28" t="s">
        <v>2109</v>
      </c>
      <c r="D4061" s="28" t="s">
        <v>10941</v>
      </c>
      <c r="E4061" s="28" t="s">
        <v>12295</v>
      </c>
      <c r="F4061" s="28" t="s">
        <v>12296</v>
      </c>
      <c r="G4061" s="28"/>
      <c r="H4061" s="28"/>
      <c r="I4061" s="28"/>
      <c r="J4061" s="28"/>
      <c r="K4061" s="28"/>
      <c r="L4061" s="28"/>
      <c r="M4061" s="24" t="str">
        <f>CONCATENATE("Preet|",VLOOKUP(C4061,数据标准!E:AF,28,FALSE),"|",TRIM(D4061),"|",TRIM(D4061),"|",E4061,"|",SUBSTITUTE(SUBSTITUTE(F4061,CHAR(10),""),CHAR(13),""),"|")</f>
        <v>Preet|PD200001|1|1|自营贷款|指贷款人以合法方式筹集的资金自主发放的贷款，其风险由贷款人承担，并由贷款人收回本金和利息。|</v>
      </c>
    </row>
    <row r="4062" spans="1:13">
      <c r="A4062" s="10" t="s">
        <v>196</v>
      </c>
      <c r="B4062" s="28" t="s">
        <v>12294</v>
      </c>
      <c r="C4062" s="28" t="s">
        <v>2109</v>
      </c>
      <c r="D4062" s="28" t="s">
        <v>10944</v>
      </c>
      <c r="E4062" s="28" t="s">
        <v>12297</v>
      </c>
      <c r="F4062" s="28" t="s">
        <v>12298</v>
      </c>
      <c r="G4062" s="28"/>
      <c r="H4062" s="28"/>
      <c r="I4062" s="28"/>
      <c r="J4062" s="28"/>
      <c r="K4062" s="28"/>
      <c r="L4062" s="28"/>
      <c r="M4062" s="24" t="str">
        <f>CONCATENATE("Preet|",VLOOKUP(C4062,数据标准!E:AF,28,FALSE),"|",TRIM(D4062),"|",TRIM(D4062),"|",E4062,"|",SUBSTITUTE(SUBSTITUTE(F4062,CHAR(10),""),CHAR(13),""),"|")</f>
        <v>Preet|PD200001|2|2|委托贷款|指由政府部门、企事业单位及个人等委托人提供资金，由贷款人（即受托人）根据委托人确定的贷款对象、用途、金额、期限、利率等代为发放、监督使用并协助收回的贷款。贷款人（受托人）只收取手续费，不承担贷款风险。|</v>
      </c>
    </row>
    <row r="4063" spans="1:13">
      <c r="A4063" s="10" t="s">
        <v>196</v>
      </c>
      <c r="B4063" s="28" t="s">
        <v>12294</v>
      </c>
      <c r="C4063" s="28" t="s">
        <v>2109</v>
      </c>
      <c r="D4063" s="28" t="s">
        <v>10947</v>
      </c>
      <c r="E4063" s="28" t="s">
        <v>12299</v>
      </c>
      <c r="F4063" s="28" t="s">
        <v>12300</v>
      </c>
      <c r="G4063" s="28"/>
      <c r="H4063" s="28"/>
      <c r="I4063" s="28"/>
      <c r="J4063" s="28"/>
      <c r="K4063" s="28"/>
      <c r="L4063" s="28"/>
      <c r="M4063" s="24" t="str">
        <f>CONCATENATE("Preet|",VLOOKUP(C4063,数据标准!E:AF,28,FALSE),"|",TRIM(D4063),"|",TRIM(D4063),"|",E4063,"|",SUBSTITUTE(SUBSTITUTE(F4063,CHAR(10),""),CHAR(13),""),"|")</f>
        <v>Preet|PD200001|3|3|特定贷款|指经国务院批准并对贷款可能造成的损失采取相应补救措施后责成金融机构发放的贷款。|</v>
      </c>
    </row>
    <row r="4064" spans="1:13">
      <c r="A4064" s="10" t="s">
        <v>196</v>
      </c>
      <c r="B4064" s="28" t="s">
        <v>12294</v>
      </c>
      <c r="C4064" s="28" t="s">
        <v>2109</v>
      </c>
      <c r="D4064" s="28" t="s">
        <v>10949</v>
      </c>
      <c r="E4064" s="28" t="s">
        <v>10573</v>
      </c>
      <c r="F4064" s="28" t="s">
        <v>12301</v>
      </c>
      <c r="G4064" s="28"/>
      <c r="H4064" s="28"/>
      <c r="I4064" s="28"/>
      <c r="J4064" s="28"/>
      <c r="K4064" s="28"/>
      <c r="L4064" s="28"/>
      <c r="M4064" s="24" t="str">
        <f>CONCATENATE("Preet|",VLOOKUP(C4064,数据标准!E:AF,28,FALSE),"|",TRIM(D4064),"|",TRIM(D4064),"|",E4064,"|",SUBSTITUTE(SUBSTITUTE(F4064,CHAR(10),""),CHAR(13),""),"|")</f>
        <v>Preet|PD200001|4|4|银团贷款|指由两家或两家以上银行基于相同贷款条件，依据同一贷款协议，按约定时间和比例，通过代理行向借款人提供的本外币贷款或授信业务。|</v>
      </c>
    </row>
    <row r="4065" spans="1:13">
      <c r="A4065" s="10" t="s">
        <v>196</v>
      </c>
      <c r="B4065" s="28" t="s">
        <v>12294</v>
      </c>
      <c r="C4065" s="28" t="s">
        <v>2109</v>
      </c>
      <c r="D4065" s="28" t="s">
        <v>10447</v>
      </c>
      <c r="E4065" s="28" t="s">
        <v>12302</v>
      </c>
      <c r="F4065" s="28" t="s">
        <v>12303</v>
      </c>
      <c r="G4065" s="28"/>
      <c r="H4065" s="28"/>
      <c r="I4065" s="28"/>
      <c r="J4065" s="28"/>
      <c r="K4065" s="28"/>
      <c r="L4065" s="28"/>
      <c r="M4065" s="24" t="str">
        <f>CONCATENATE("Preet|",VLOOKUP(C4065,数据标准!E:AF,28,FALSE),"|",TRIM(D4065),"|",TRIM(D4065),"|",E4065,"|",SUBSTITUTE(SUBSTITUTE(F4065,CHAR(10),""),CHAR(13),""),"|")</f>
        <v>Preet|PD200001|9|9|其他贷款|除上述经营性质之外的其他贷款。|</v>
      </c>
    </row>
    <row r="4066" spans="1:13">
      <c r="A4066" s="10" t="s">
        <v>196</v>
      </c>
      <c r="B4066" s="28" t="s">
        <v>12304</v>
      </c>
      <c r="C4066" s="28" t="s">
        <v>2115</v>
      </c>
      <c r="D4066" s="28" t="s">
        <v>10941</v>
      </c>
      <c r="E4066" s="28" t="s">
        <v>12305</v>
      </c>
      <c r="F4066" s="28" t="s">
        <v>12306</v>
      </c>
      <c r="G4066" s="28"/>
      <c r="H4066" s="28"/>
      <c r="I4066" s="28"/>
      <c r="J4066" s="28"/>
      <c r="K4066" s="28"/>
      <c r="L4066" s="28"/>
      <c r="M4066" s="24" t="str">
        <f>CONCATENATE("Preet|",VLOOKUP(C4066,数据标准!E:AF,28,FALSE),"|",TRIM(D4066),"|",TRIM(D4066),"|",E4066,"|",SUBSTITUTE(SUBSTITUTE(F4066,CHAR(10),""),CHAR(13),""),"|")</f>
        <v>Preet|PD200002|1|1|短期贷款|系指贷款期限在1年以内（含1年）的贷款。|</v>
      </c>
    </row>
    <row r="4067" spans="1:13">
      <c r="A4067" s="10" t="s">
        <v>196</v>
      </c>
      <c r="B4067" s="28" t="s">
        <v>12304</v>
      </c>
      <c r="C4067" s="28" t="s">
        <v>2115</v>
      </c>
      <c r="D4067" s="28" t="s">
        <v>10944</v>
      </c>
      <c r="E4067" s="28" t="s">
        <v>12307</v>
      </c>
      <c r="F4067" s="28" t="s">
        <v>12308</v>
      </c>
      <c r="G4067" s="28"/>
      <c r="H4067" s="28"/>
      <c r="I4067" s="28"/>
      <c r="J4067" s="28"/>
      <c r="K4067" s="28"/>
      <c r="L4067" s="28"/>
      <c r="M4067" s="24" t="str">
        <f>CONCATENATE("Preet|",VLOOKUP(C4067,数据标准!E:AF,28,FALSE),"|",TRIM(D4067),"|",TRIM(D4067),"|",E4067,"|",SUBSTITUTE(SUBSTITUTE(F4067,CHAR(10),""),CHAR(13),""),"|")</f>
        <v>Preet|PD200002|2|2|中期贷款|系指贷款期限在1年以上（不含1年）5年以下（含5年）的贷款。|</v>
      </c>
    </row>
    <row r="4068" spans="1:13">
      <c r="A4068" s="10" t="s">
        <v>196</v>
      </c>
      <c r="B4068" s="28" t="s">
        <v>12304</v>
      </c>
      <c r="C4068" s="28" t="s">
        <v>2115</v>
      </c>
      <c r="D4068" s="28" t="s">
        <v>10947</v>
      </c>
      <c r="E4068" s="28" t="s">
        <v>12309</v>
      </c>
      <c r="F4068" s="28" t="s">
        <v>12310</v>
      </c>
      <c r="G4068" s="28"/>
      <c r="H4068" s="28"/>
      <c r="I4068" s="28"/>
      <c r="J4068" s="28"/>
      <c r="K4068" s="28"/>
      <c r="L4068" s="28"/>
      <c r="M4068" s="24" t="str">
        <f>CONCATENATE("Preet|",VLOOKUP(C4068,数据标准!E:AF,28,FALSE),"|",TRIM(D4068),"|",TRIM(D4068),"|",E4068,"|",SUBSTITUTE(SUBSTITUTE(F4068,CHAR(10),""),CHAR(13),""),"|")</f>
        <v>Preet|PD200002|3|3|长期贷款|系指贷款期限在5年（不含5年）以上的贷款。|</v>
      </c>
    </row>
    <row r="4069" spans="1:13">
      <c r="A4069" s="10" t="s">
        <v>196</v>
      </c>
      <c r="B4069" s="28" t="s">
        <v>12311</v>
      </c>
      <c r="C4069" s="28" t="s">
        <v>2330</v>
      </c>
      <c r="D4069" s="28" t="s">
        <v>10976</v>
      </c>
      <c r="E4069" s="28" t="s">
        <v>12312</v>
      </c>
      <c r="F4069" s="28"/>
      <c r="G4069" s="28"/>
      <c r="H4069" s="28"/>
      <c r="I4069" s="28"/>
      <c r="J4069" s="28"/>
      <c r="K4069" s="28"/>
      <c r="L4069" s="28"/>
      <c r="M4069" s="24" t="str">
        <f>CONCATENATE("Preet|",VLOOKUP(C4069,数据标准!E:AF,28,FALSE),"|",TRIM(D4069),"|",TRIM(D4069),"|",E4069,"|",SUBSTITUTE(SUBSTITUTE(F4069,CHAR(10),""),CHAR(13),""),"|")</f>
        <v>Preet|PD200041|02|02|流动资金融资||</v>
      </c>
    </row>
    <row r="4070" spans="1:13">
      <c r="A4070" s="10" t="s">
        <v>196</v>
      </c>
      <c r="B4070" s="28" t="s">
        <v>12311</v>
      </c>
      <c r="C4070" s="28" t="s">
        <v>2330</v>
      </c>
      <c r="D4070" s="28" t="s">
        <v>10978</v>
      </c>
      <c r="E4070" s="28" t="s">
        <v>12313</v>
      </c>
      <c r="F4070" s="28"/>
      <c r="G4070" s="28"/>
      <c r="H4070" s="28"/>
      <c r="I4070" s="28"/>
      <c r="J4070" s="28"/>
      <c r="K4070" s="28"/>
      <c r="L4070" s="28"/>
      <c r="M4070" s="24" t="str">
        <f>CONCATENATE("Preet|",VLOOKUP(C4070,数据标准!E:AF,28,FALSE),"|",TRIM(D4070),"|",TRIM(D4070),"|",E4070,"|",SUBSTITUTE(SUBSTITUTE(F4070,CHAR(10),""),CHAR(13),""),"|")</f>
        <v>Preet|PD200041|03|03|固定资产融资||</v>
      </c>
    </row>
    <row r="4071" spans="1:13">
      <c r="A4071" s="10" t="s">
        <v>196</v>
      </c>
      <c r="B4071" s="28" t="s">
        <v>12311</v>
      </c>
      <c r="C4071" s="28" t="s">
        <v>2330</v>
      </c>
      <c r="D4071" s="28" t="s">
        <v>10980</v>
      </c>
      <c r="E4071" s="28" t="s">
        <v>173</v>
      </c>
      <c r="F4071" s="28"/>
      <c r="G4071" s="28"/>
      <c r="H4071" s="28"/>
      <c r="I4071" s="28"/>
      <c r="J4071" s="28"/>
      <c r="K4071" s="28"/>
      <c r="L4071" s="28"/>
      <c r="M4071" s="24" t="str">
        <f>CONCATENATE("Preet|",VLOOKUP(C4071,数据标准!E:AF,28,FALSE),"|",TRIM(D4071),"|",TRIM(D4071),"|",E4071,"|",SUBSTITUTE(SUBSTITUTE(F4071,CHAR(10),""),CHAR(13),""),"|")</f>
        <v>Preet|PD200041|04|04|贸易融资||</v>
      </c>
    </row>
    <row r="4072" spans="1:13">
      <c r="A4072" s="10" t="s">
        <v>196</v>
      </c>
      <c r="B4072" s="28" t="s">
        <v>12311</v>
      </c>
      <c r="C4072" s="28" t="s">
        <v>2330</v>
      </c>
      <c r="D4072" s="28" t="s">
        <v>10982</v>
      </c>
      <c r="E4072" s="28" t="s">
        <v>12314</v>
      </c>
      <c r="F4072" s="28"/>
      <c r="G4072" s="28"/>
      <c r="H4072" s="28"/>
      <c r="I4072" s="28"/>
      <c r="J4072" s="28"/>
      <c r="K4072" s="28"/>
      <c r="L4072" s="28"/>
      <c r="M4072" s="24" t="str">
        <f>CONCATENATE("Preet|",VLOOKUP(C4072,数据标准!E:AF,28,FALSE),"|",TRIM(D4072),"|",TRIM(D4072),"|",E4072,"|",SUBSTITUTE(SUBSTITUTE(F4072,CHAR(10),""),CHAR(13),""),"|")</f>
        <v>Preet|PD200041|05|05|资本投资融资||</v>
      </c>
    </row>
    <row r="4073" spans="1:13">
      <c r="A4073" s="10" t="s">
        <v>196</v>
      </c>
      <c r="B4073" s="28" t="s">
        <v>12311</v>
      </c>
      <c r="C4073" s="28" t="s">
        <v>2330</v>
      </c>
      <c r="D4073" s="28" t="s">
        <v>9994</v>
      </c>
      <c r="E4073" s="28" t="s">
        <v>12315</v>
      </c>
      <c r="F4073" s="28"/>
      <c r="G4073" s="28"/>
      <c r="H4073" s="28"/>
      <c r="I4073" s="28"/>
      <c r="J4073" s="28"/>
      <c r="K4073" s="28"/>
      <c r="L4073" s="28"/>
      <c r="M4073" s="24" t="str">
        <f>CONCATENATE("Preet|",VLOOKUP(C4073,数据标准!E:AF,28,FALSE),"|",TRIM(D4073),"|",TRIM(D4073),"|",E4073,"|",SUBSTITUTE(SUBSTITUTE(F4073,CHAR(10),""),CHAR(13),""),"|")</f>
        <v>Preet|PD200041|06|06|银团融资||</v>
      </c>
    </row>
    <row r="4074" spans="1:13">
      <c r="A4074" s="10" t="s">
        <v>196</v>
      </c>
      <c r="B4074" s="28" t="s">
        <v>12311</v>
      </c>
      <c r="C4074" s="28" t="s">
        <v>2330</v>
      </c>
      <c r="D4074" s="28" t="s">
        <v>9996</v>
      </c>
      <c r="E4074" s="28" t="s">
        <v>12316</v>
      </c>
      <c r="F4074" s="28"/>
      <c r="G4074" s="28"/>
      <c r="H4074" s="28"/>
      <c r="I4074" s="28"/>
      <c r="J4074" s="28"/>
      <c r="K4074" s="28"/>
      <c r="L4074" s="28"/>
      <c r="M4074" s="24" t="str">
        <f>CONCATENATE("Preet|",VLOOKUP(C4074,数据标准!E:AF,28,FALSE),"|",TRIM(D4074),"|",TRIM(D4074),"|",E4074,"|",SUBSTITUTE(SUBSTITUTE(F4074,CHAR(10),""),CHAR(13),""),"|")</f>
        <v>Preet|PD200041|07|07|涉农用途||</v>
      </c>
    </row>
    <row r="4075" spans="1:13">
      <c r="A4075" s="10" t="s">
        <v>196</v>
      </c>
      <c r="B4075" s="28" t="s">
        <v>12311</v>
      </c>
      <c r="C4075" s="28" t="s">
        <v>2330</v>
      </c>
      <c r="D4075" s="28" t="s">
        <v>9998</v>
      </c>
      <c r="E4075" s="28" t="s">
        <v>12317</v>
      </c>
      <c r="F4075" s="28"/>
      <c r="G4075" s="28"/>
      <c r="H4075" s="28"/>
      <c r="I4075" s="28"/>
      <c r="J4075" s="28"/>
      <c r="K4075" s="28"/>
      <c r="L4075" s="28"/>
      <c r="M4075" s="24" t="str">
        <f>CONCATENATE("Preet|",VLOOKUP(C4075,数据标准!E:AF,28,FALSE),"|",TRIM(D4075),"|",TRIM(D4075),"|",E4075,"|",SUBSTITUTE(SUBSTITUTE(F4075,CHAR(10),""),CHAR(13),""),"|")</f>
        <v>Preet|PD200041|08|08|其他融资目的||</v>
      </c>
    </row>
    <row r="4076" spans="1:13">
      <c r="A4076" s="10" t="s">
        <v>196</v>
      </c>
      <c r="B4076" s="28" t="s">
        <v>12311</v>
      </c>
      <c r="C4076" s="28" t="s">
        <v>2330</v>
      </c>
      <c r="D4076" s="28" t="s">
        <v>10000</v>
      </c>
      <c r="E4076" s="28" t="s">
        <v>12318</v>
      </c>
      <c r="F4076" s="28"/>
      <c r="G4076" s="28"/>
      <c r="H4076" s="28"/>
      <c r="I4076" s="28"/>
      <c r="J4076" s="28"/>
      <c r="K4076" s="28"/>
      <c r="L4076" s="28"/>
      <c r="M4076" s="24" t="str">
        <f>CONCATENATE("Preet|",VLOOKUP(C4076,数据标准!E:AF,28,FALSE),"|",TRIM(D4076),"|",TRIM(D4076),"|",E4076,"|",SUBSTITUTE(SUBSTITUTE(F4076,CHAR(10),""),CHAR(13),""),"|")</f>
        <v>Preet|PD200041|09|09|受让现有股权||</v>
      </c>
    </row>
    <row r="4077" spans="1:13">
      <c r="A4077" s="10" t="s">
        <v>196</v>
      </c>
      <c r="B4077" s="28" t="s">
        <v>12311</v>
      </c>
      <c r="C4077" s="28" t="s">
        <v>2330</v>
      </c>
      <c r="D4077" s="28" t="s">
        <v>10002</v>
      </c>
      <c r="E4077" s="28" t="s">
        <v>12319</v>
      </c>
      <c r="F4077" s="28"/>
      <c r="G4077" s="28"/>
      <c r="H4077" s="28"/>
      <c r="I4077" s="28"/>
      <c r="J4077" s="28"/>
      <c r="K4077" s="28"/>
      <c r="L4077" s="28"/>
      <c r="M4077" s="24" t="str">
        <f>CONCATENATE("Preet|",VLOOKUP(C4077,数据标准!E:AF,28,FALSE),"|",TRIM(D4077),"|",TRIM(D4077),"|",E4077,"|",SUBSTITUTE(SUBSTITUTE(F4077,CHAR(10),""),CHAR(13),""),"|")</f>
        <v>Preet|PD200041|10|10|认购新增股权||</v>
      </c>
    </row>
    <row r="4078" spans="1:13">
      <c r="A4078" s="10" t="s">
        <v>196</v>
      </c>
      <c r="B4078" s="28" t="s">
        <v>12311</v>
      </c>
      <c r="C4078" s="28" t="s">
        <v>2330</v>
      </c>
      <c r="D4078" s="28" t="s">
        <v>10004</v>
      </c>
      <c r="E4078" s="28" t="s">
        <v>12320</v>
      </c>
      <c r="F4078" s="28"/>
      <c r="G4078" s="28"/>
      <c r="H4078" s="28"/>
      <c r="I4078" s="28"/>
      <c r="J4078" s="28"/>
      <c r="K4078" s="28"/>
      <c r="L4078" s="28"/>
      <c r="M4078" s="24" t="str">
        <f>CONCATENATE("Preet|",VLOOKUP(C4078,数据标准!E:AF,28,FALSE),"|",TRIM(D4078),"|",TRIM(D4078),"|",E4078,"|",SUBSTITUTE(SUBSTITUTE(F4078,CHAR(10),""),CHAR(13),""),"|")</f>
        <v>Preet|PD200041|11|11|收购资产||</v>
      </c>
    </row>
    <row r="4079" spans="1:13">
      <c r="A4079" s="10" t="s">
        <v>196</v>
      </c>
      <c r="B4079" s="28" t="s">
        <v>12311</v>
      </c>
      <c r="C4079" s="28" t="s">
        <v>2330</v>
      </c>
      <c r="D4079" s="28" t="s">
        <v>10006</v>
      </c>
      <c r="E4079" s="28" t="s">
        <v>12321</v>
      </c>
      <c r="F4079" s="28"/>
      <c r="G4079" s="28"/>
      <c r="H4079" s="28"/>
      <c r="I4079" s="28"/>
      <c r="J4079" s="28"/>
      <c r="K4079" s="28"/>
      <c r="L4079" s="28"/>
      <c r="M4079" s="24" t="str">
        <f>CONCATENATE("Preet|",VLOOKUP(C4079,数据标准!E:AF,28,FALSE),"|",TRIM(D4079),"|",TRIM(D4079),"|",E4079,"|",SUBSTITUTE(SUBSTITUTE(F4079,CHAR(10),""),CHAR(13),""),"|")</f>
        <v>Preet|PD200041|12|12|承接债务||</v>
      </c>
    </row>
    <row r="4080" spans="1:13">
      <c r="A4080" s="10" t="s">
        <v>97</v>
      </c>
      <c r="B4080" s="28" t="s">
        <v>12322</v>
      </c>
      <c r="C4080" s="28" t="s">
        <v>2194</v>
      </c>
      <c r="D4080" s="28" t="s">
        <v>10941</v>
      </c>
      <c r="E4080" s="28" t="s">
        <v>12323</v>
      </c>
      <c r="F4080" s="28" t="s">
        <v>12324</v>
      </c>
      <c r="G4080" s="28"/>
      <c r="H4080" s="28"/>
      <c r="I4080" s="28"/>
      <c r="J4080" s="28"/>
      <c r="K4080" s="28"/>
      <c r="L4080" s="28"/>
      <c r="M4080" s="24" t="str">
        <f>CONCATENATE("Preet|",VLOOKUP(C4080,数据标准!E:AF,28,FALSE),"|",TRIM(D4080),"|",TRIM(D4080),"|",E4080,"|",SUBSTITUTE(SUBSTITUTE(F4080,CHAR(10),""),CHAR(13),""),"|")</f>
        <v>Preet|PD200015|1|1|可循环|指在授信额度总金额和有效期内，借款人根据需要多次提款、逐笔还款、循环使用的贷款额度。|</v>
      </c>
    </row>
    <row r="4081" spans="1:13">
      <c r="A4081" s="10" t="s">
        <v>97</v>
      </c>
      <c r="B4081" s="28" t="s">
        <v>12322</v>
      </c>
      <c r="C4081" s="28" t="s">
        <v>2194</v>
      </c>
      <c r="D4081" s="28" t="s">
        <v>10944</v>
      </c>
      <c r="E4081" s="28" t="s">
        <v>12325</v>
      </c>
      <c r="F4081" s="28" t="s">
        <v>12326</v>
      </c>
      <c r="G4081" s="28"/>
      <c r="H4081" s="28"/>
      <c r="I4081" s="28"/>
      <c r="J4081" s="28"/>
      <c r="K4081" s="28"/>
      <c r="L4081" s="28"/>
      <c r="M4081" s="24" t="str">
        <f>CONCATENATE("Preet|",VLOOKUP(C4081,数据标准!E:AF,28,FALSE),"|",TRIM(D4081),"|",TRIM(D4081),"|",E4081,"|",SUBSTITUTE(SUBSTITUTE(F4081,CHAR(10),""),CHAR(13),""),"|")</f>
        <v>Preet|PD200015|2|2|不可循环|指单笔审批、一次或分次发放、收回后不得循环使用的贷款额度。|</v>
      </c>
    </row>
    <row r="4082" spans="1:13">
      <c r="A4082" s="10" t="s">
        <v>97</v>
      </c>
      <c r="B4082" s="28" t="s">
        <v>12327</v>
      </c>
      <c r="C4082" s="28" t="s">
        <v>2199</v>
      </c>
      <c r="D4082" s="28" t="s">
        <v>10941</v>
      </c>
      <c r="E4082" s="28" t="s">
        <v>12328</v>
      </c>
      <c r="F4082" s="28" t="s">
        <v>12329</v>
      </c>
      <c r="G4082" s="28"/>
      <c r="H4082" s="28"/>
      <c r="I4082" s="28"/>
      <c r="J4082" s="28"/>
      <c r="K4082" s="28"/>
      <c r="L4082" s="28"/>
      <c r="M4082" s="24" t="str">
        <f>CONCATENATE("Preet|",VLOOKUP(C4082,数据标准!E:AF,28,FALSE),"|",TRIM(D4082),"|",TRIM(D4082),"|",E4082,"|",SUBSTITUTE(SUBSTITUTE(F4082,CHAR(10),""),CHAR(13),""),"|")</f>
        <v>Preet|PD200016|1|1|自主支付|借款人自主支付是指贷款人根据借款人的提款申请将贷款资金发放至借款人账户后，由借款人自主支付给符合合同约定用途的借款人交易对象。|</v>
      </c>
    </row>
    <row r="4083" spans="1:13">
      <c r="A4083" s="10" t="s">
        <v>97</v>
      </c>
      <c r="B4083" s="28" t="s">
        <v>12327</v>
      </c>
      <c r="C4083" s="28" t="s">
        <v>2199</v>
      </c>
      <c r="D4083" s="28" t="s">
        <v>10944</v>
      </c>
      <c r="E4083" s="28" t="s">
        <v>12330</v>
      </c>
      <c r="F4083" s="28" t="s">
        <v>12331</v>
      </c>
      <c r="G4083" s="28"/>
      <c r="H4083" s="28"/>
      <c r="I4083" s="28"/>
      <c r="J4083" s="28"/>
      <c r="K4083" s="28"/>
      <c r="L4083" s="28"/>
      <c r="M4083" s="24" t="str">
        <f>CONCATENATE("Preet|",VLOOKUP(C4083,数据标准!E:AF,28,FALSE),"|",TRIM(D4083),"|",TRIM(D4083),"|",E4083,"|",SUBSTITUTE(SUBSTITUTE(F4083,CHAR(10),""),CHAR(13),""),"|")</f>
        <v>Preet|PD200016|2|2|受托支付|贷款人受托支付是指贷款人根据借款人的提款申请和支付委托，将贷款资金支付给符合合同约定用途的借款人交易对象。|</v>
      </c>
    </row>
    <row r="4084" spans="1:13">
      <c r="A4084" s="10" t="s">
        <v>97</v>
      </c>
      <c r="B4084" s="28" t="s">
        <v>12332</v>
      </c>
      <c r="C4084" s="28" t="s">
        <v>2204</v>
      </c>
      <c r="D4084" s="28" t="s">
        <v>10974</v>
      </c>
      <c r="E4084" s="28" t="s">
        <v>12333</v>
      </c>
      <c r="F4084" s="28" t="s">
        <v>12334</v>
      </c>
      <c r="G4084" s="28"/>
      <c r="H4084" s="28"/>
      <c r="I4084" s="28"/>
      <c r="J4084" s="28"/>
      <c r="K4084" s="28"/>
      <c r="L4084" s="28"/>
      <c r="M4084" s="24" t="str">
        <f>CONCATENATE("Preet|",VLOOKUP(C4084,数据标准!E:AF,28,FALSE),"|",TRIM(D4084),"|",TRIM(D4084),"|",E4084,"|",SUBSTITUTE(SUBSTITUTE(F4084,CHAR(10),""),CHAR(13),""),"|")</f>
        <v>Preet|PD200017|01|01|等额本金|等额本金是借款人在贷款期间内每月等额归还本金，同时归还期间产生的所有利息。|</v>
      </c>
    </row>
    <row r="4085" spans="1:13">
      <c r="A4085" s="10" t="s">
        <v>97</v>
      </c>
      <c r="B4085" s="28" t="s">
        <v>12332</v>
      </c>
      <c r="C4085" s="28" t="s">
        <v>2204</v>
      </c>
      <c r="D4085" s="28" t="s">
        <v>10976</v>
      </c>
      <c r="E4085" s="28" t="s">
        <v>12335</v>
      </c>
      <c r="F4085" s="28" t="s">
        <v>12336</v>
      </c>
      <c r="G4085" s="28"/>
      <c r="H4085" s="28"/>
      <c r="I4085" s="28"/>
      <c r="J4085" s="28"/>
      <c r="K4085" s="28"/>
      <c r="L4085" s="28"/>
      <c r="M4085" s="24" t="str">
        <f>CONCATENATE("Preet|",VLOOKUP(C4085,数据标准!E:AF,28,FALSE),"|",TRIM(D4085),"|",TRIM(D4085),"|",E4085,"|",SUBSTITUTE(SUBSTITUTE(F4085,CHAR(10),""),CHAR(13),""),"|")</f>
        <v>Preet|PD200017|02|02|等额本息|每期以相等的金额（分期还款额）偿还贷款，其中每期归还的金额包括每期应还利息、本金。|</v>
      </c>
    </row>
    <row r="4086" spans="1:13">
      <c r="A4086" s="10" t="s">
        <v>97</v>
      </c>
      <c r="B4086" s="28" t="s">
        <v>12332</v>
      </c>
      <c r="C4086" s="28" t="s">
        <v>2204</v>
      </c>
      <c r="D4086" s="28" t="s">
        <v>10978</v>
      </c>
      <c r="E4086" s="28" t="s">
        <v>12337</v>
      </c>
      <c r="F4086" s="28" t="s">
        <v>12338</v>
      </c>
      <c r="G4086" s="28"/>
      <c r="H4086" s="28"/>
      <c r="I4086" s="28"/>
      <c r="J4086" s="28"/>
      <c r="K4086" s="28"/>
      <c r="L4086" s="28"/>
      <c r="M4086" s="24" t="str">
        <f>CONCATENATE("Preet|",VLOOKUP(C4086,数据标准!E:AF,28,FALSE),"|",TRIM(D4086),"|",TRIM(D4086),"|",E4086,"|",SUBSTITUTE(SUBSTITUTE(F4086,CHAR(10),""),CHAR(13),""),"|")</f>
        <v>Preet|PD200017|03|03|每次还息、到期还本|每期偿还利息，到期日一次性归还贷款本金的还款方式。|</v>
      </c>
    </row>
    <row r="4087" spans="1:13">
      <c r="A4087" s="10" t="s">
        <v>97</v>
      </c>
      <c r="B4087" s="28" t="s">
        <v>12332</v>
      </c>
      <c r="C4087" s="28" t="s">
        <v>2204</v>
      </c>
      <c r="D4087" s="28" t="s">
        <v>10980</v>
      </c>
      <c r="E4087" s="28" t="s">
        <v>12339</v>
      </c>
      <c r="F4087" s="28" t="s">
        <v>12340</v>
      </c>
      <c r="G4087" s="28"/>
      <c r="H4087" s="28"/>
      <c r="I4087" s="28"/>
      <c r="J4087" s="28"/>
      <c r="K4087" s="28"/>
      <c r="L4087" s="28"/>
      <c r="M4087" s="24" t="str">
        <f>CONCATENATE("Preet|",VLOOKUP(C4087,数据标准!E:AF,28,FALSE),"|",TRIM(D4087),"|",TRIM(D4087),"|",E4087,"|",SUBSTITUTE(SUBSTITUTE(F4087,CHAR(10),""),CHAR(13),""),"|")</f>
        <v>Preet|PD200017|04|04|到期一次还本付息|贷款到期日一次性归还贷款本金和利息的还款方法。|</v>
      </c>
    </row>
    <row r="4088" spans="1:13">
      <c r="A4088" s="10" t="s">
        <v>97</v>
      </c>
      <c r="B4088" s="28" t="s">
        <v>12332</v>
      </c>
      <c r="C4088" s="28" t="s">
        <v>2204</v>
      </c>
      <c r="D4088" s="28" t="s">
        <v>10982</v>
      </c>
      <c r="E4088" s="28" t="s">
        <v>12341</v>
      </c>
      <c r="F4088" s="28" t="s">
        <v>12342</v>
      </c>
      <c r="G4088" s="28"/>
      <c r="H4088" s="28"/>
      <c r="I4088" s="28"/>
      <c r="J4088" s="28"/>
      <c r="K4088" s="28"/>
      <c r="L4088" s="28"/>
      <c r="M4088" s="24" t="str">
        <f>CONCATENATE("Preet|",VLOOKUP(C4088,数据标准!E:AF,28,FALSE),"|",TRIM(D4088),"|",TRIM(D4088),"|",E4088,"|",SUBSTITUTE(SUBSTITUTE(F4088,CHAR(10),""),CHAR(13),""),"|")</f>
        <v>Preet|PD200017|05|05|按录入还款计划|根据贷款合同中约定的还款计划偿还贷款本金和利息。|</v>
      </c>
    </row>
    <row r="4089" spans="1:13">
      <c r="A4089" s="10" t="s">
        <v>97</v>
      </c>
      <c r="B4089" s="28" t="s">
        <v>12332</v>
      </c>
      <c r="C4089" s="28" t="s">
        <v>2204</v>
      </c>
      <c r="D4089" s="28" t="s">
        <v>10984</v>
      </c>
      <c r="E4089" s="28" t="s">
        <v>12343</v>
      </c>
      <c r="F4089" s="28" t="s">
        <v>12344</v>
      </c>
      <c r="G4089" s="28"/>
      <c r="H4089" s="28"/>
      <c r="I4089" s="28"/>
      <c r="J4089" s="28"/>
      <c r="K4089" s="28"/>
      <c r="L4089" s="28"/>
      <c r="M4089" s="24" t="str">
        <f>CONCATENATE("Preet|",VLOOKUP(C4089,数据标准!E:AF,28,FALSE),"|",TRIM(D4089),"|",TRIM(D4089),"|",E4089,"|",SUBSTITUTE(SUBSTITUTE(F4089,CHAR(10),""),CHAR(13),""),"|")</f>
        <v>Preet|PD200017|06|06|自定义还款（灵活还款）|仅此种还款方式支持本金和利息分开设定还款计划|</v>
      </c>
    </row>
    <row r="4090" spans="1:13">
      <c r="A4090" s="10" t="s">
        <v>97</v>
      </c>
      <c r="B4090" s="28" t="s">
        <v>12332</v>
      </c>
      <c r="C4090" s="28" t="s">
        <v>2204</v>
      </c>
      <c r="D4090" s="28" t="s">
        <v>10986</v>
      </c>
      <c r="E4090" s="28" t="s">
        <v>12345</v>
      </c>
      <c r="F4090" s="28" t="s">
        <v>12345</v>
      </c>
      <c r="G4090" s="28"/>
      <c r="H4090" s="28"/>
      <c r="I4090" s="28"/>
      <c r="J4090" s="28"/>
      <c r="K4090" s="28"/>
      <c r="L4090" s="28"/>
      <c r="M4090" s="24" t="str">
        <f>CONCATENATE("Preet|",VLOOKUP(C4090,数据标准!E:AF,28,FALSE),"|",TRIM(D4090),"|",TRIM(D4090),"|",E4090,"|",SUBSTITUTE(SUBSTITUTE(F4090,CHAR(10),""),CHAR(13),""),"|")</f>
        <v>Preet|PD200017|07|07|迭代等额本息（每期严格相等）|迭代等额本息（每期严格相等）|</v>
      </c>
    </row>
    <row r="4091" spans="1:13">
      <c r="A4091" s="10" t="s">
        <v>97</v>
      </c>
      <c r="B4091" s="28" t="s">
        <v>12332</v>
      </c>
      <c r="C4091" s="28" t="s">
        <v>2204</v>
      </c>
      <c r="D4091" s="28" t="s">
        <v>11202</v>
      </c>
      <c r="E4091" s="28" t="s">
        <v>12346</v>
      </c>
      <c r="F4091" s="28" t="s">
        <v>12346</v>
      </c>
      <c r="G4091" s="28"/>
      <c r="H4091" s="28"/>
      <c r="I4091" s="28"/>
      <c r="J4091" s="28"/>
      <c r="K4091" s="28"/>
      <c r="L4091" s="28"/>
      <c r="M4091" s="24" t="str">
        <f>CONCATENATE("Preet|",VLOOKUP(C4091,数据标准!E:AF,28,FALSE),"|",TRIM(D4091),"|",TRIM(D4091),"|",E4091,"|",SUBSTITUTE(SUBSTITUTE(F4091,CHAR(10),""),CHAR(13),""),"|")</f>
        <v>Preet|PD200017|08|08|等额/等比累进|等额/等比累进|</v>
      </c>
    </row>
    <row r="4092" spans="1:13">
      <c r="A4092" s="10" t="s">
        <v>97</v>
      </c>
      <c r="B4092" s="28" t="s">
        <v>12347</v>
      </c>
      <c r="C4092" s="28" t="s">
        <v>2210</v>
      </c>
      <c r="D4092" s="28" t="s">
        <v>10941</v>
      </c>
      <c r="E4092" s="28" t="s">
        <v>12348</v>
      </c>
      <c r="F4092" s="28" t="s">
        <v>12349</v>
      </c>
      <c r="G4092" s="28"/>
      <c r="H4092" s="28"/>
      <c r="I4092" s="28"/>
      <c r="J4092" s="28"/>
      <c r="K4092" s="28"/>
      <c r="L4092" s="28"/>
      <c r="M4092" s="24" t="str">
        <f>CONCATENATE("Preet|",VLOOKUP(C4092,数据标准!E:AF,28,FALSE),"|",TRIM(D4092),"|",TRIM(D4092),"|",E4092,"|",SUBSTITUTE(SUBSTITUTE(F4092,CHAR(10),""),CHAR(13),""),"|")</f>
        <v>Preet|PD200018|1|1|一次放款|一次性发放合同约定的贷款金额。|</v>
      </c>
    </row>
    <row r="4093" spans="1:13">
      <c r="A4093" s="10" t="s">
        <v>97</v>
      </c>
      <c r="B4093" s="28" t="s">
        <v>12347</v>
      </c>
      <c r="C4093" s="28" t="s">
        <v>2210</v>
      </c>
      <c r="D4093" s="28" t="s">
        <v>10944</v>
      </c>
      <c r="E4093" s="28" t="s">
        <v>12350</v>
      </c>
      <c r="F4093" s="28" t="s">
        <v>12351</v>
      </c>
      <c r="G4093" s="28"/>
      <c r="H4093" s="28"/>
      <c r="I4093" s="28"/>
      <c r="J4093" s="28"/>
      <c r="K4093" s="28"/>
      <c r="L4093" s="28"/>
      <c r="M4093" s="24" t="str">
        <f>CONCATENATE("Preet|",VLOOKUP(C4093,数据标准!E:AF,28,FALSE),"|",TRIM(D4093),"|",TRIM(D4093),"|",E4093,"|",SUBSTITUTE(SUBSTITUTE(F4093,CHAR(10),""),CHAR(13),""),"|")</f>
        <v>Preet|PD200018|2|2|多次放款|分次发放合同约定的贷款金额。|</v>
      </c>
    </row>
    <row r="4094" spans="1:13">
      <c r="A4094" s="10" t="s">
        <v>97</v>
      </c>
      <c r="B4094" s="28" t="s">
        <v>12347</v>
      </c>
      <c r="C4094" s="28" t="s">
        <v>2210</v>
      </c>
      <c r="D4094" s="28" t="s">
        <v>10947</v>
      </c>
      <c r="E4094" s="28" t="s">
        <v>12352</v>
      </c>
      <c r="F4094" s="28" t="s">
        <v>12353</v>
      </c>
      <c r="G4094" s="28"/>
      <c r="H4094" s="28"/>
      <c r="I4094" s="28"/>
      <c r="J4094" s="28"/>
      <c r="K4094" s="28"/>
      <c r="L4094" s="28"/>
      <c r="M4094" s="24" t="str">
        <f>CONCATENATE("Preet|",VLOOKUP(C4094,数据标准!E:AF,28,FALSE),"|",TRIM(D4094),"|",TRIM(D4094),"|",E4094,"|",SUBSTITUTE(SUBSTITUTE(F4094,CHAR(10),""),CHAR(13),""),"|")</f>
        <v>Preet|PD200018|3|3|按计划放款|按照放款计划发放贷款。|</v>
      </c>
    </row>
    <row r="4095" spans="1:13">
      <c r="A4095" s="10" t="s">
        <v>97</v>
      </c>
      <c r="B4095" s="28" t="s">
        <v>12354</v>
      </c>
      <c r="C4095" s="28" t="s">
        <v>2247</v>
      </c>
      <c r="D4095" s="28" t="s">
        <v>10941</v>
      </c>
      <c r="E4095" s="28" t="s">
        <v>12355</v>
      </c>
      <c r="F4095" s="28" t="s">
        <v>12356</v>
      </c>
      <c r="G4095" s="28"/>
      <c r="H4095" s="28"/>
      <c r="I4095" s="28"/>
      <c r="J4095" s="28"/>
      <c r="K4095" s="28"/>
      <c r="L4095" s="28"/>
      <c r="M4095" s="24" t="str">
        <f>CONCATENATE("Preet|",VLOOKUP(C4095,数据标准!E:AF,28,FALSE),"|",TRIM(D4095),"|",TRIM(D4095),"|",E4095,"|",SUBSTITUTE(SUBSTITUTE(F4095,CHAR(10),""),CHAR(13),""),"|")</f>
        <v>Preet|PD200025|1|1|宽限期内不计息|宽限期内还款不计宽限期内利息；宽限期后还款收取自约定还款日起全部罚息及复利。|</v>
      </c>
    </row>
    <row r="4096" spans="1:13">
      <c r="A4096" s="10" t="s">
        <v>97</v>
      </c>
      <c r="B4096" s="28" t="s">
        <v>12354</v>
      </c>
      <c r="C4096" s="28" t="s">
        <v>2247</v>
      </c>
      <c r="D4096" s="28" t="s">
        <v>10944</v>
      </c>
      <c r="E4096" s="28" t="s">
        <v>12357</v>
      </c>
      <c r="F4096" s="28" t="s">
        <v>12358</v>
      </c>
      <c r="G4096" s="28"/>
      <c r="H4096" s="28"/>
      <c r="I4096" s="28"/>
      <c r="J4096" s="28"/>
      <c r="K4096" s="28"/>
      <c r="L4096" s="28"/>
      <c r="M4096" s="24" t="str">
        <f>CONCATENATE("Preet|",VLOOKUP(C4096,数据标准!E:AF,28,FALSE),"|",TRIM(D4096),"|",TRIM(D4096),"|",E4096,"|",SUBSTITUTE(SUBSTITUTE(F4096,CHAR(10),""),CHAR(13),""),"|")</f>
        <v>Preet|PD200025|2|2|宽限期内正常计息|宽限期内还款以正常贷款利率计算宽限期内利息；宽限期后还款收取自约定还款日起全部罚息及复利。|</v>
      </c>
    </row>
    <row r="4097" spans="1:13">
      <c r="A4097" s="10" t="s">
        <v>97</v>
      </c>
      <c r="B4097" s="28" t="s">
        <v>12359</v>
      </c>
      <c r="C4097" s="28" t="s">
        <v>2294</v>
      </c>
      <c r="D4097" s="28" t="s">
        <v>10941</v>
      </c>
      <c r="E4097" s="28" t="s">
        <v>12360</v>
      </c>
      <c r="F4097" s="28" t="s">
        <v>12360</v>
      </c>
      <c r="G4097" s="28"/>
      <c r="H4097" s="28"/>
      <c r="I4097" s="28"/>
      <c r="J4097" s="28"/>
      <c r="K4097" s="28"/>
      <c r="L4097" s="28"/>
      <c r="M4097" s="24" t="str">
        <f>CONCATENATE("Preet|",VLOOKUP(C4097,数据标准!E:AF,28,FALSE),"|",TRIM(D4097),"|",TRIM(D4097),"|",E4097,"|",SUBSTITUTE(SUBSTITUTE(F4097,CHAR(10),""),CHAR(13),""),"|")</f>
        <v>Preet|PD200034|1|1|财政|财政|</v>
      </c>
    </row>
    <row r="4098" spans="1:13">
      <c r="A4098" s="10" t="s">
        <v>97</v>
      </c>
      <c r="B4098" s="28" t="s">
        <v>12359</v>
      </c>
      <c r="C4098" s="28" t="s">
        <v>2294</v>
      </c>
      <c r="D4098" s="28" t="s">
        <v>10944</v>
      </c>
      <c r="E4098" s="28" t="s">
        <v>12361</v>
      </c>
      <c r="F4098" s="28" t="s">
        <v>12361</v>
      </c>
      <c r="G4098" s="28"/>
      <c r="H4098" s="28"/>
      <c r="I4098" s="28"/>
      <c r="J4098" s="28"/>
      <c r="K4098" s="28"/>
      <c r="L4098" s="28"/>
      <c r="M4098" s="24" t="str">
        <f>CONCATENATE("Preet|",VLOOKUP(C4098,数据标准!E:AF,28,FALSE),"|",TRIM(D4098),"|",TRIM(D4098),"|",E4098,"|",SUBSTITUTE(SUBSTITUTE(F4098,CHAR(10),""),CHAR(13),""),"|")</f>
        <v>Preet|PD200034|2|2|企业|企业|</v>
      </c>
    </row>
    <row r="4099" spans="1:13">
      <c r="A4099" s="10" t="s">
        <v>97</v>
      </c>
      <c r="B4099" s="28" t="s">
        <v>12359</v>
      </c>
      <c r="C4099" s="28" t="s">
        <v>2294</v>
      </c>
      <c r="D4099" s="28" t="s">
        <v>10947</v>
      </c>
      <c r="E4099" s="28" t="s">
        <v>10099</v>
      </c>
      <c r="F4099" s="28" t="s">
        <v>10099</v>
      </c>
      <c r="G4099" s="28"/>
      <c r="H4099" s="28"/>
      <c r="I4099" s="28"/>
      <c r="J4099" s="28"/>
      <c r="K4099" s="28"/>
      <c r="L4099" s="28"/>
      <c r="M4099" s="24" t="str">
        <f>CONCATENATE("Preet|",VLOOKUP(C4099,数据标准!E:AF,28,FALSE),"|",TRIM(D4099),"|",TRIM(D4099),"|",E4099,"|",SUBSTITUTE(SUBSTITUTE(F4099,CHAR(10),""),CHAR(13),""),"|")</f>
        <v>Preet|PD200034|3|3|其他|其他|</v>
      </c>
    </row>
    <row r="4100" spans="1:13">
      <c r="A4100" s="10" t="s">
        <v>97</v>
      </c>
      <c r="B4100" s="28" t="s">
        <v>12362</v>
      </c>
      <c r="C4100" s="28" t="s">
        <v>2299</v>
      </c>
      <c r="D4100" s="28" t="s">
        <v>10941</v>
      </c>
      <c r="E4100" s="28" t="s">
        <v>10883</v>
      </c>
      <c r="F4100" s="28" t="s">
        <v>10883</v>
      </c>
      <c r="G4100" s="28"/>
      <c r="H4100" s="28"/>
      <c r="I4100" s="28"/>
      <c r="J4100" s="28"/>
      <c r="K4100" s="28"/>
      <c r="L4100" s="28"/>
      <c r="M4100" s="24" t="str">
        <f>CONCATENATE("Preet|",VLOOKUP(C4100,数据标准!E:AF,28,FALSE),"|",TRIM(D4100),"|",TRIM(D4100),"|",E4100,"|",SUBSTITUTE(SUBSTITUTE(F4100,CHAR(10),""),CHAR(13),""),"|")</f>
        <v>Preet|PD200035|1|1|本金|本金|</v>
      </c>
    </row>
    <row r="4101" spans="1:13">
      <c r="A4101" s="10" t="s">
        <v>97</v>
      </c>
      <c r="B4101" s="28" t="s">
        <v>12362</v>
      </c>
      <c r="C4101" s="28" t="s">
        <v>2299</v>
      </c>
      <c r="D4101" s="28" t="s">
        <v>10944</v>
      </c>
      <c r="E4101" s="28" t="s">
        <v>10884</v>
      </c>
      <c r="F4101" s="28" t="s">
        <v>10884</v>
      </c>
      <c r="G4101" s="28"/>
      <c r="H4101" s="28"/>
      <c r="I4101" s="28"/>
      <c r="J4101" s="28"/>
      <c r="K4101" s="28"/>
      <c r="L4101" s="28"/>
      <c r="M4101" s="24" t="str">
        <f>CONCATENATE("Preet|",VLOOKUP(C4101,数据标准!E:AF,28,FALSE),"|",TRIM(D4101),"|",TRIM(D4101),"|",E4101,"|",SUBSTITUTE(SUBSTITUTE(F4101,CHAR(10),""),CHAR(13),""),"|")</f>
        <v>Preet|PD200035|2|2|利息|利息|</v>
      </c>
    </row>
    <row r="4102" spans="1:13">
      <c r="A4102" s="10" t="s">
        <v>97</v>
      </c>
      <c r="B4102" s="28" t="s">
        <v>12362</v>
      </c>
      <c r="C4102" s="28" t="s">
        <v>2299</v>
      </c>
      <c r="D4102" s="28" t="s">
        <v>10947</v>
      </c>
      <c r="E4102" s="28" t="s">
        <v>12363</v>
      </c>
      <c r="F4102" s="28" t="s">
        <v>12363</v>
      </c>
      <c r="G4102" s="28"/>
      <c r="H4102" s="28"/>
      <c r="I4102" s="28"/>
      <c r="J4102" s="28"/>
      <c r="K4102" s="28"/>
      <c r="L4102" s="28"/>
      <c r="M4102" s="24" t="str">
        <f>CONCATENATE("Preet|",VLOOKUP(C4102,数据标准!E:AF,28,FALSE),"|",TRIM(D4102),"|",TRIM(D4102),"|",E4102,"|",SUBSTITUTE(SUBSTITUTE(F4102,CHAR(10),""),CHAR(13),""),"|")</f>
        <v>Preet|PD200035|3|3|本金+利息|本金+利息|</v>
      </c>
    </row>
    <row r="4103" spans="1:13">
      <c r="A4103" s="10" t="s">
        <v>97</v>
      </c>
      <c r="B4103" s="28" t="s">
        <v>12364</v>
      </c>
      <c r="C4103" s="28" t="s">
        <v>2304</v>
      </c>
      <c r="D4103" s="28" t="s">
        <v>10941</v>
      </c>
      <c r="E4103" s="28" t="s">
        <v>12365</v>
      </c>
      <c r="F4103" s="28" t="s">
        <v>12366</v>
      </c>
      <c r="G4103" s="28"/>
      <c r="H4103" s="28"/>
      <c r="I4103" s="28"/>
      <c r="J4103" s="28"/>
      <c r="K4103" s="28"/>
      <c r="L4103" s="28"/>
      <c r="M4103" s="24" t="str">
        <f>CONCATENATE("Preet|",VLOOKUP(C4103,数据标准!E:AF,28,FALSE),"|",TRIM(D4103),"|",TRIM(D4103),"|",E4103,"|",SUBSTITUTE(SUBSTITUTE(F4103,CHAR(10),""),CHAR(13),""),"|")</f>
        <v>Preet|PD200036|1|1|按利率资助|指资助人按资助资金基数×资助利率的方式提供资助|</v>
      </c>
    </row>
    <row r="4104" spans="1:13">
      <c r="A4104" s="10" t="s">
        <v>97</v>
      </c>
      <c r="B4104" s="28" t="s">
        <v>12364</v>
      </c>
      <c r="C4104" s="28" t="s">
        <v>2304</v>
      </c>
      <c r="D4104" s="28" t="s">
        <v>10944</v>
      </c>
      <c r="E4104" s="28" t="s">
        <v>12367</v>
      </c>
      <c r="F4104" s="28" t="s">
        <v>12368</v>
      </c>
      <c r="G4104" s="28"/>
      <c r="H4104" s="28"/>
      <c r="I4104" s="28"/>
      <c r="J4104" s="28"/>
      <c r="K4104" s="28"/>
      <c r="L4104" s="28"/>
      <c r="M4104" s="24" t="str">
        <f>CONCATENATE("Preet|",VLOOKUP(C4104,数据标准!E:AF,28,FALSE),"|",TRIM(D4104),"|",TRIM(D4104),"|",E4104,"|",SUBSTITUTE(SUBSTITUTE(F4104,CHAR(10),""),CHAR(13),""),"|")</f>
        <v>Preet|PD200036|2|2|按比例资助|指资助人按应资助资金基数的一定比例提供资助|</v>
      </c>
    </row>
    <row r="4105" spans="1:13">
      <c r="A4105" s="10" t="s">
        <v>97</v>
      </c>
      <c r="B4105" s="28" t="s">
        <v>12364</v>
      </c>
      <c r="C4105" s="28" t="s">
        <v>2304</v>
      </c>
      <c r="D4105" s="28" t="s">
        <v>10947</v>
      </c>
      <c r="E4105" s="28" t="s">
        <v>12369</v>
      </c>
      <c r="F4105" s="28" t="s">
        <v>12369</v>
      </c>
      <c r="G4105" s="28"/>
      <c r="H4105" s="28"/>
      <c r="I4105" s="28"/>
      <c r="J4105" s="28"/>
      <c r="K4105" s="28"/>
      <c r="L4105" s="28"/>
      <c r="M4105" s="24" t="str">
        <f>CONCATENATE("Preet|",VLOOKUP(C4105,数据标准!E:AF,28,FALSE),"|",TRIM(D4105),"|",TRIM(D4105),"|",E4105,"|",SUBSTITUTE(SUBSTITUTE(F4105,CHAR(10),""),CHAR(13),""),"|")</f>
        <v>Preet|PD200036|3|3|资助商给固定利息|资助商给固定利息|</v>
      </c>
    </row>
    <row r="4106" spans="1:13">
      <c r="A4106" s="10" t="s">
        <v>97</v>
      </c>
      <c r="B4106" s="28" t="s">
        <v>12364</v>
      </c>
      <c r="C4106" s="28" t="s">
        <v>2304</v>
      </c>
      <c r="D4106" s="28" t="s">
        <v>10949</v>
      </c>
      <c r="E4106" s="28" t="s">
        <v>12370</v>
      </c>
      <c r="F4106" s="28" t="s">
        <v>12370</v>
      </c>
      <c r="G4106" s="28"/>
      <c r="H4106" s="28"/>
      <c r="I4106" s="28"/>
      <c r="J4106" s="28"/>
      <c r="K4106" s="28"/>
      <c r="L4106" s="28"/>
      <c r="M4106" s="24" t="str">
        <f>CONCATENATE("Preet|",VLOOKUP(C4106,数据标准!E:AF,28,FALSE),"|",TRIM(D4106),"|",TRIM(D4106),"|",E4106,"|",SUBSTITUTE(SUBSTITUTE(F4106,CHAR(10),""),CHAR(13),""),"|")</f>
        <v>Preet|PD200036|4|4|借款人给固定利息|借款人给固定利息|</v>
      </c>
    </row>
    <row r="4107" spans="1:13">
      <c r="A4107" s="10" t="s">
        <v>97</v>
      </c>
      <c r="B4107" s="28" t="s">
        <v>12371</v>
      </c>
      <c r="C4107" s="28" t="s">
        <v>2358</v>
      </c>
      <c r="D4107" s="28" t="s">
        <v>11284</v>
      </c>
      <c r="E4107" s="28" t="s">
        <v>12372</v>
      </c>
      <c r="F4107" s="28" t="s">
        <v>12372</v>
      </c>
      <c r="G4107" s="28"/>
      <c r="H4107" s="28"/>
      <c r="I4107" s="28"/>
      <c r="J4107" s="28"/>
      <c r="K4107" s="28"/>
      <c r="L4107" s="28"/>
      <c r="M4107" s="24" t="str">
        <f>CONCATENATE("Preet|",VLOOKUP(C4107,数据标准!E:AF,28,FALSE),"|",TRIM(D4107),"|",TRIM(D4107),"|",E4107,"|",SUBSTITUTE(SUBSTITUTE(F4107,CHAR(10),""),CHAR(13),""),"|")</f>
        <v>Preet|PD200046|111|111|购买住房|购买住房|</v>
      </c>
    </row>
    <row r="4108" spans="1:13">
      <c r="A4108" s="10" t="s">
        <v>97</v>
      </c>
      <c r="B4108" s="28" t="s">
        <v>12371</v>
      </c>
      <c r="C4108" s="28" t="s">
        <v>2358</v>
      </c>
      <c r="D4108" s="28" t="s">
        <v>12373</v>
      </c>
      <c r="E4108" s="28" t="s">
        <v>12374</v>
      </c>
      <c r="F4108" s="28" t="s">
        <v>12374</v>
      </c>
      <c r="G4108" s="28"/>
      <c r="H4108" s="28"/>
      <c r="I4108" s="28"/>
      <c r="J4108" s="28"/>
      <c r="K4108" s="28"/>
      <c r="L4108" s="28"/>
      <c r="M4108" s="24" t="str">
        <f>CONCATENATE("Preet|",VLOOKUP(C4108,数据标准!E:AF,28,FALSE),"|",TRIM(D4108),"|",TRIM(D4108),"|",E4108,"|",SUBSTITUTE(SUBSTITUTE(F4108,CHAR(10),""),CHAR(13),""),"|")</f>
        <v>Preet|PD200046|112|112|购买二手住房|购买二手住房|</v>
      </c>
    </row>
    <row r="4109" spans="1:13">
      <c r="A4109" s="10" t="s">
        <v>97</v>
      </c>
      <c r="B4109" s="28" t="s">
        <v>12371</v>
      </c>
      <c r="C4109" s="28" t="s">
        <v>2358</v>
      </c>
      <c r="D4109" s="28" t="s">
        <v>12375</v>
      </c>
      <c r="E4109" s="28" t="s">
        <v>12376</v>
      </c>
      <c r="F4109" s="28" t="s">
        <v>12376</v>
      </c>
      <c r="G4109" s="28"/>
      <c r="H4109" s="28"/>
      <c r="I4109" s="28"/>
      <c r="J4109" s="28"/>
      <c r="K4109" s="28"/>
      <c r="L4109" s="28"/>
      <c r="M4109" s="24" t="str">
        <f>CONCATENATE("Preet|",VLOOKUP(C4109,数据标准!E:AF,28,FALSE),"|",TRIM(D4109),"|",TRIM(D4109),"|",E4109,"|",SUBSTITUTE(SUBSTITUTE(F4109,CHAR(10),""),CHAR(13),""),"|")</f>
        <v>Preet|PD200046|113|113|公积金贴息购买住房|公积金贴息购买住房|</v>
      </c>
    </row>
    <row r="4110" spans="1:13">
      <c r="A4110" s="10" t="s">
        <v>97</v>
      </c>
      <c r="B4110" s="28" t="s">
        <v>12371</v>
      </c>
      <c r="C4110" s="28" t="s">
        <v>2358</v>
      </c>
      <c r="D4110" s="28" t="s">
        <v>12377</v>
      </c>
      <c r="E4110" s="28" t="s">
        <v>12378</v>
      </c>
      <c r="F4110" s="28" t="s">
        <v>12378</v>
      </c>
      <c r="G4110" s="28"/>
      <c r="H4110" s="28"/>
      <c r="I4110" s="28"/>
      <c r="J4110" s="28"/>
      <c r="K4110" s="28"/>
      <c r="L4110" s="28"/>
      <c r="M4110" s="24" t="str">
        <f>CONCATENATE("Preet|",VLOOKUP(C4110,数据标准!E:AF,28,FALSE),"|",TRIM(D4110),"|",TRIM(D4110),"|",E4110,"|",SUBSTITUTE(SUBSTITUTE(F4110,CHAR(10),""),CHAR(13),""),"|")</f>
        <v>Preet|PD200046|114|114|赎楼贷款|赎楼贷款|</v>
      </c>
    </row>
    <row r="4111" spans="1:13">
      <c r="A4111" s="10" t="s">
        <v>97</v>
      </c>
      <c r="B4111" s="28" t="s">
        <v>12371</v>
      </c>
      <c r="C4111" s="28" t="s">
        <v>2358</v>
      </c>
      <c r="D4111" s="28" t="s">
        <v>12379</v>
      </c>
      <c r="E4111" s="28" t="s">
        <v>12380</v>
      </c>
      <c r="F4111" s="28" t="s">
        <v>12380</v>
      </c>
      <c r="G4111" s="28"/>
      <c r="H4111" s="28"/>
      <c r="I4111" s="28"/>
      <c r="J4111" s="28"/>
      <c r="K4111" s="28"/>
      <c r="L4111" s="28"/>
      <c r="M4111" s="24" t="str">
        <f>CONCATENATE("Preet|",VLOOKUP(C4111,数据标准!E:AF,28,FALSE),"|",TRIM(D4111),"|",TRIM(D4111),"|",E4111,"|",SUBSTITUTE(SUBSTITUTE(F4111,CHAR(10),""),CHAR(13),""),"|")</f>
        <v>Preet|PD200046|121|121|购买商用房|购买商用房|</v>
      </c>
    </row>
    <row r="4112" spans="1:13">
      <c r="A4112" s="10" t="s">
        <v>97</v>
      </c>
      <c r="B4112" s="28" t="s">
        <v>12371</v>
      </c>
      <c r="C4112" s="28" t="s">
        <v>2358</v>
      </c>
      <c r="D4112" s="28" t="s">
        <v>12381</v>
      </c>
      <c r="E4112" s="28" t="s">
        <v>12382</v>
      </c>
      <c r="F4112" s="28" t="s">
        <v>12382</v>
      </c>
      <c r="G4112" s="28"/>
      <c r="H4112" s="28"/>
      <c r="I4112" s="28"/>
      <c r="J4112" s="28"/>
      <c r="K4112" s="28"/>
      <c r="L4112" s="28"/>
      <c r="M4112" s="24" t="str">
        <f>CONCATENATE("Preet|",VLOOKUP(C4112,数据标准!E:AF,28,FALSE),"|",TRIM(D4112),"|",TRIM(D4112),"|",E4112,"|",SUBSTITUTE(SUBSTITUTE(F4112,CHAR(10),""),CHAR(13),""),"|")</f>
        <v>Preet|PD200046|122|122|购买二手商用房|购买二手商用房|</v>
      </c>
    </row>
    <row r="4113" spans="1:13">
      <c r="A4113" s="10" t="s">
        <v>97</v>
      </c>
      <c r="B4113" s="28" t="s">
        <v>12371</v>
      </c>
      <c r="C4113" s="28" t="s">
        <v>2358</v>
      </c>
      <c r="D4113" s="28" t="s">
        <v>11366</v>
      </c>
      <c r="E4113" s="28" t="s">
        <v>12383</v>
      </c>
      <c r="F4113" s="28" t="s">
        <v>12383</v>
      </c>
      <c r="G4113" s="28"/>
      <c r="H4113" s="28"/>
      <c r="I4113" s="28"/>
      <c r="J4113" s="28"/>
      <c r="K4113" s="28"/>
      <c r="L4113" s="28"/>
      <c r="M4113" s="24" t="str">
        <f>CONCATENATE("Preet|",VLOOKUP(C4113,数据标准!E:AF,28,FALSE),"|",TRIM(D4113),"|",TRIM(D4113),"|",E4113,"|",SUBSTITUTE(SUBSTITUTE(F4113,CHAR(10),""),CHAR(13),""),"|")</f>
        <v>Preet|PD200046|141|141|购买家用车位|购买家用车位|</v>
      </c>
    </row>
    <row r="4114" spans="1:13">
      <c r="A4114" s="10" t="s">
        <v>97</v>
      </c>
      <c r="B4114" s="28" t="s">
        <v>12371</v>
      </c>
      <c r="C4114" s="28" t="s">
        <v>2358</v>
      </c>
      <c r="D4114" s="28" t="s">
        <v>11376</v>
      </c>
      <c r="E4114" s="28" t="s">
        <v>12384</v>
      </c>
      <c r="F4114" s="28" t="s">
        <v>12384</v>
      </c>
      <c r="G4114" s="28"/>
      <c r="H4114" s="28"/>
      <c r="I4114" s="28"/>
      <c r="J4114" s="28"/>
      <c r="K4114" s="28"/>
      <c r="L4114" s="28"/>
      <c r="M4114" s="24" t="str">
        <f>CONCATENATE("Preet|",VLOOKUP(C4114,数据标准!E:AF,28,FALSE),"|",TRIM(D4114),"|",TRIM(D4114),"|",E4114,"|",SUBSTITUTE(SUBSTITUTE(F4114,CHAR(10),""),CHAR(13),""),"|")</f>
        <v>Preet|PD200046|151|151|购买商用车位|购买商用车位|</v>
      </c>
    </row>
    <row r="4115" spans="1:13">
      <c r="A4115" s="10" t="s">
        <v>97</v>
      </c>
      <c r="B4115" s="28" t="s">
        <v>12371</v>
      </c>
      <c r="C4115" s="28" t="s">
        <v>2358</v>
      </c>
      <c r="D4115" s="28" t="s">
        <v>12385</v>
      </c>
      <c r="E4115" s="28" t="s">
        <v>12386</v>
      </c>
      <c r="F4115" s="28" t="s">
        <v>12386</v>
      </c>
      <c r="G4115" s="28"/>
      <c r="H4115" s="28"/>
      <c r="I4115" s="28"/>
      <c r="J4115" s="28"/>
      <c r="K4115" s="28"/>
      <c r="L4115" s="28"/>
      <c r="M4115" s="24" t="str">
        <f>CONCATENATE("Preet|",VLOOKUP(C4115,数据标准!E:AF,28,FALSE),"|",TRIM(D4115),"|",TRIM(D4115),"|",E4115,"|",SUBSTITUTE(SUBSTITUTE(F4115,CHAR(10),""),CHAR(13),""),"|")</f>
        <v>Preet|PD200046|161|161|购买第二套一手住房|购买第二套一手住房|</v>
      </c>
    </row>
    <row r="4116" spans="1:13">
      <c r="A4116" s="10" t="s">
        <v>97</v>
      </c>
      <c r="B4116" s="28" t="s">
        <v>12371</v>
      </c>
      <c r="C4116" s="28" t="s">
        <v>2358</v>
      </c>
      <c r="D4116" s="28" t="s">
        <v>12387</v>
      </c>
      <c r="E4116" s="28" t="s">
        <v>12388</v>
      </c>
      <c r="F4116" s="28" t="s">
        <v>12388</v>
      </c>
      <c r="G4116" s="28"/>
      <c r="H4116" s="28"/>
      <c r="I4116" s="28"/>
      <c r="J4116" s="28"/>
      <c r="K4116" s="28"/>
      <c r="L4116" s="28"/>
      <c r="M4116" s="24" t="str">
        <f>CONCATENATE("Preet|",VLOOKUP(C4116,数据标准!E:AF,28,FALSE),"|",TRIM(D4116),"|",TRIM(D4116),"|",E4116,"|",SUBSTITUTE(SUBSTITUTE(F4116,CHAR(10),""),CHAR(13),""),"|")</f>
        <v>Preet|PD200046|162|162|购买第二套二手住房|购买第二套二手住房|</v>
      </c>
    </row>
    <row r="4117" spans="1:13">
      <c r="A4117" s="10" t="s">
        <v>97</v>
      </c>
      <c r="B4117" s="28" t="s">
        <v>12371</v>
      </c>
      <c r="C4117" s="28" t="s">
        <v>2358</v>
      </c>
      <c r="D4117" s="28" t="s">
        <v>12389</v>
      </c>
      <c r="E4117" s="28" t="s">
        <v>12390</v>
      </c>
      <c r="F4117" s="28" t="s">
        <v>12390</v>
      </c>
      <c r="G4117" s="28"/>
      <c r="H4117" s="28"/>
      <c r="I4117" s="28"/>
      <c r="J4117" s="28"/>
      <c r="K4117" s="28"/>
      <c r="L4117" s="28"/>
      <c r="M4117" s="24" t="str">
        <f>CONCATENATE("Preet|",VLOOKUP(C4117,数据标准!E:AF,28,FALSE),"|",TRIM(D4117),"|",TRIM(D4117),"|",E4117,"|",SUBSTITUTE(SUBSTITUTE(F4117,CHAR(10),""),CHAR(13),""),"|")</f>
        <v>Preet|PD200046|163|163|购三套以上一手住房|购三套以上一手住房|</v>
      </c>
    </row>
    <row r="4118" spans="1:13">
      <c r="A4118" s="10" t="s">
        <v>97</v>
      </c>
      <c r="B4118" s="28" t="s">
        <v>12371</v>
      </c>
      <c r="C4118" s="28" t="s">
        <v>2358</v>
      </c>
      <c r="D4118" s="28" t="s">
        <v>12391</v>
      </c>
      <c r="E4118" s="28" t="s">
        <v>12392</v>
      </c>
      <c r="F4118" s="28" t="s">
        <v>12392</v>
      </c>
      <c r="G4118" s="28"/>
      <c r="H4118" s="28"/>
      <c r="I4118" s="28"/>
      <c r="J4118" s="28"/>
      <c r="K4118" s="28"/>
      <c r="L4118" s="28"/>
      <c r="M4118" s="24" t="str">
        <f>CONCATENATE("Preet|",VLOOKUP(C4118,数据标准!E:AF,28,FALSE),"|",TRIM(D4118),"|",TRIM(D4118),"|",E4118,"|",SUBSTITUTE(SUBSTITUTE(F4118,CHAR(10),""),CHAR(13),""),"|")</f>
        <v>Preet|PD200046|164|164|购三套以上二手住房|购三套以上二手住房|</v>
      </c>
    </row>
    <row r="4119" spans="1:13">
      <c r="A4119" s="10" t="s">
        <v>97</v>
      </c>
      <c r="B4119" s="28" t="s">
        <v>12371</v>
      </c>
      <c r="C4119" s="28" t="s">
        <v>2358</v>
      </c>
      <c r="D4119" s="28" t="s">
        <v>11384</v>
      </c>
      <c r="E4119" s="28" t="s">
        <v>12393</v>
      </c>
      <c r="F4119" s="28" t="s">
        <v>12393</v>
      </c>
      <c r="G4119" s="28"/>
      <c r="H4119" s="28"/>
      <c r="I4119" s="28"/>
      <c r="J4119" s="28"/>
      <c r="K4119" s="28"/>
      <c r="L4119" s="28"/>
      <c r="M4119" s="24" t="str">
        <f>CONCATENATE("Preet|",VLOOKUP(C4119,数据标准!E:AF,28,FALSE),"|",TRIM(D4119),"|",TRIM(D4119),"|",E4119,"|",SUBSTITUTE(SUBSTITUTE(F4119,CHAR(10),""),CHAR(13),""),"|")</f>
        <v>Preet|PD200046|171|171|公积金贷款|公积金贷款|</v>
      </c>
    </row>
    <row r="4120" spans="1:13">
      <c r="A4120" s="10" t="s">
        <v>97</v>
      </c>
      <c r="B4120" s="28" t="s">
        <v>12371</v>
      </c>
      <c r="C4120" s="28" t="s">
        <v>2358</v>
      </c>
      <c r="D4120" s="28" t="s">
        <v>11844</v>
      </c>
      <c r="E4120" s="28" t="s">
        <v>12394</v>
      </c>
      <c r="F4120" s="28" t="s">
        <v>12394</v>
      </c>
      <c r="G4120" s="28"/>
      <c r="H4120" s="28"/>
      <c r="I4120" s="28"/>
      <c r="J4120" s="28"/>
      <c r="K4120" s="28"/>
      <c r="L4120" s="28"/>
      <c r="M4120" s="24" t="str">
        <f>CONCATENATE("Preet|",VLOOKUP(C4120,数据标准!E:AF,28,FALSE),"|",TRIM(D4120),"|",TRIM(D4120),"|",E4120,"|",SUBSTITUTE(SUBSTITUTE(F4120,CHAR(10),""),CHAR(13),""),"|")</f>
        <v>Preet|PD200046|211|211|购买私家车|购买私家车|</v>
      </c>
    </row>
    <row r="4121" spans="1:13">
      <c r="A4121" s="10" t="s">
        <v>97</v>
      </c>
      <c r="B4121" s="28" t="s">
        <v>12371</v>
      </c>
      <c r="C4121" s="28" t="s">
        <v>2358</v>
      </c>
      <c r="D4121" s="28" t="s">
        <v>11846</v>
      </c>
      <c r="E4121" s="28" t="s">
        <v>12395</v>
      </c>
      <c r="F4121" s="28" t="s">
        <v>12395</v>
      </c>
      <c r="G4121" s="28"/>
      <c r="H4121" s="28"/>
      <c r="I4121" s="28"/>
      <c r="J4121" s="28"/>
      <c r="K4121" s="28"/>
      <c r="L4121" s="28"/>
      <c r="M4121" s="24" t="str">
        <f>CONCATENATE("Preet|",VLOOKUP(C4121,数据标准!E:AF,28,FALSE),"|",TRIM(D4121),"|",TRIM(D4121),"|",E4121,"|",SUBSTITUTE(SUBSTITUTE(F4121,CHAR(10),""),CHAR(13),""),"|")</f>
        <v>Preet|PD200046|212|212|购买二手私家车|购买二手私家车|</v>
      </c>
    </row>
    <row r="4122" spans="1:13">
      <c r="A4122" s="10" t="s">
        <v>97</v>
      </c>
      <c r="B4122" s="28" t="s">
        <v>12371</v>
      </c>
      <c r="C4122" s="28" t="s">
        <v>2358</v>
      </c>
      <c r="D4122" s="28" t="s">
        <v>12212</v>
      </c>
      <c r="E4122" s="28" t="s">
        <v>12396</v>
      </c>
      <c r="F4122" s="28" t="s">
        <v>12396</v>
      </c>
      <c r="G4122" s="28"/>
      <c r="H4122" s="28"/>
      <c r="I4122" s="28"/>
      <c r="J4122" s="28"/>
      <c r="K4122" s="28"/>
      <c r="L4122" s="28"/>
      <c r="M4122" s="24" t="str">
        <f>CONCATENATE("Preet|",VLOOKUP(C4122,数据标准!E:AF,28,FALSE),"|",TRIM(D4122),"|",TRIM(D4122),"|",E4122,"|",SUBSTITUTE(SUBSTITUTE(F4122,CHAR(10),""),CHAR(13),""),"|")</f>
        <v>Preet|PD200046|221|221|购买出租车|购买出租车|</v>
      </c>
    </row>
    <row r="4123" spans="1:13">
      <c r="A4123" s="10" t="s">
        <v>97</v>
      </c>
      <c r="B4123" s="28" t="s">
        <v>12371</v>
      </c>
      <c r="C4123" s="28" t="s">
        <v>2358</v>
      </c>
      <c r="D4123" s="28" t="s">
        <v>12215</v>
      </c>
      <c r="E4123" s="28" t="s">
        <v>12397</v>
      </c>
      <c r="F4123" s="28" t="s">
        <v>12397</v>
      </c>
      <c r="G4123" s="28"/>
      <c r="H4123" s="28"/>
      <c r="I4123" s="28"/>
      <c r="J4123" s="28"/>
      <c r="K4123" s="28"/>
      <c r="L4123" s="28"/>
      <c r="M4123" s="24" t="str">
        <f>CONCATENATE("Preet|",VLOOKUP(C4123,数据标准!E:AF,28,FALSE),"|",TRIM(D4123),"|",TRIM(D4123),"|",E4123,"|",SUBSTITUTE(SUBSTITUTE(F4123,CHAR(10),""),CHAR(13),""),"|")</f>
        <v>Preet|PD200046|222|222|购买二手出租车|购买二手出租车|</v>
      </c>
    </row>
    <row r="4124" spans="1:13">
      <c r="A4124" s="10" t="s">
        <v>97</v>
      </c>
      <c r="B4124" s="28" t="s">
        <v>12371</v>
      </c>
      <c r="C4124" s="28" t="s">
        <v>2358</v>
      </c>
      <c r="D4124" s="28" t="s">
        <v>12398</v>
      </c>
      <c r="E4124" s="28" t="s">
        <v>12399</v>
      </c>
      <c r="F4124" s="28" t="s">
        <v>12399</v>
      </c>
      <c r="G4124" s="28"/>
      <c r="H4124" s="28"/>
      <c r="I4124" s="28"/>
      <c r="J4124" s="28"/>
      <c r="K4124" s="28"/>
      <c r="L4124" s="28"/>
      <c r="M4124" s="24" t="str">
        <f>CONCATENATE("Preet|",VLOOKUP(C4124,数据标准!E:AF,28,FALSE),"|",TRIM(D4124),"|",TRIM(D4124),"|",E4124,"|",SUBSTITUTE(SUBSTITUTE(F4124,CHAR(10),""),CHAR(13),""),"|")</f>
        <v>Preet|PD200046|231|231|购买客车|购买客车|</v>
      </c>
    </row>
    <row r="4125" spans="1:13">
      <c r="A4125" s="10" t="s">
        <v>97</v>
      </c>
      <c r="B4125" s="28" t="s">
        <v>12371</v>
      </c>
      <c r="C4125" s="28" t="s">
        <v>2358</v>
      </c>
      <c r="D4125" s="28" t="s">
        <v>12400</v>
      </c>
      <c r="E4125" s="28" t="s">
        <v>12401</v>
      </c>
      <c r="F4125" s="28" t="s">
        <v>12401</v>
      </c>
      <c r="G4125" s="28"/>
      <c r="H4125" s="28"/>
      <c r="I4125" s="28"/>
      <c r="J4125" s="28"/>
      <c r="K4125" s="28"/>
      <c r="L4125" s="28"/>
      <c r="M4125" s="24" t="str">
        <f>CONCATENATE("Preet|",VLOOKUP(C4125,数据标准!E:AF,28,FALSE),"|",TRIM(D4125),"|",TRIM(D4125),"|",E4125,"|",SUBSTITUTE(SUBSTITUTE(F4125,CHAR(10),""),CHAR(13),""),"|")</f>
        <v>Preet|PD200046|232|232|购买二手客车|购买二手客车|</v>
      </c>
    </row>
    <row r="4126" spans="1:13">
      <c r="A4126" s="10" t="s">
        <v>97</v>
      </c>
      <c r="B4126" s="28" t="s">
        <v>12371</v>
      </c>
      <c r="C4126" s="28" t="s">
        <v>2358</v>
      </c>
      <c r="D4126" s="28" t="s">
        <v>12402</v>
      </c>
      <c r="E4126" s="28" t="s">
        <v>12403</v>
      </c>
      <c r="F4126" s="28" t="s">
        <v>12403</v>
      </c>
      <c r="G4126" s="28"/>
      <c r="H4126" s="28"/>
      <c r="I4126" s="28"/>
      <c r="J4126" s="28"/>
      <c r="K4126" s="28"/>
      <c r="L4126" s="28"/>
      <c r="M4126" s="24" t="str">
        <f>CONCATENATE("Preet|",VLOOKUP(C4126,数据标准!E:AF,28,FALSE),"|",TRIM(D4126),"|",TRIM(D4126),"|",E4126,"|",SUBSTITUTE(SUBSTITUTE(F4126,CHAR(10),""),CHAR(13),""),"|")</f>
        <v>Preet|PD200046|241|241|购买货车|购买货车|</v>
      </c>
    </row>
    <row r="4127" spans="1:13">
      <c r="A4127" s="10" t="s">
        <v>97</v>
      </c>
      <c r="B4127" s="28" t="s">
        <v>12371</v>
      </c>
      <c r="C4127" s="28" t="s">
        <v>2358</v>
      </c>
      <c r="D4127" s="28" t="s">
        <v>12404</v>
      </c>
      <c r="E4127" s="28" t="s">
        <v>12405</v>
      </c>
      <c r="F4127" s="28" t="s">
        <v>12405</v>
      </c>
      <c r="G4127" s="28"/>
      <c r="H4127" s="28"/>
      <c r="I4127" s="28"/>
      <c r="J4127" s="28"/>
      <c r="K4127" s="28"/>
      <c r="L4127" s="28"/>
      <c r="M4127" s="24" t="str">
        <f>CONCATENATE("Preet|",VLOOKUP(C4127,数据标准!E:AF,28,FALSE),"|",TRIM(D4127),"|",TRIM(D4127),"|",E4127,"|",SUBSTITUTE(SUBSTITUTE(F4127,CHAR(10),""),CHAR(13),""),"|")</f>
        <v>Preet|PD200046|242|242|购买二手货车|购买二手货车|</v>
      </c>
    </row>
    <row r="4128" spans="1:13">
      <c r="A4128" s="10" t="s">
        <v>97</v>
      </c>
      <c r="B4128" s="28" t="s">
        <v>12371</v>
      </c>
      <c r="C4128" s="28" t="s">
        <v>2358</v>
      </c>
      <c r="D4128" s="28" t="s">
        <v>12406</v>
      </c>
      <c r="E4128" s="28" t="s">
        <v>12407</v>
      </c>
      <c r="F4128" s="28" t="s">
        <v>12407</v>
      </c>
      <c r="G4128" s="28"/>
      <c r="H4128" s="28"/>
      <c r="I4128" s="28"/>
      <c r="J4128" s="28"/>
      <c r="K4128" s="28"/>
      <c r="L4128" s="28"/>
      <c r="M4128" s="24" t="str">
        <f>CONCATENATE("Preet|",VLOOKUP(C4128,数据标准!E:AF,28,FALSE),"|",TRIM(D4128),"|",TRIM(D4128),"|",E4128,"|",SUBSTITUTE(SUBSTITUTE(F4128,CHAR(10),""),CHAR(13),""),"|")</f>
        <v>Preet|PD200046|251|251|购买工程车|购买工程车|</v>
      </c>
    </row>
    <row r="4129" spans="1:13">
      <c r="A4129" s="10" t="s">
        <v>97</v>
      </c>
      <c r="B4129" s="28" t="s">
        <v>12371</v>
      </c>
      <c r="C4129" s="28" t="s">
        <v>2358</v>
      </c>
      <c r="D4129" s="28" t="s">
        <v>12408</v>
      </c>
      <c r="E4129" s="28" t="s">
        <v>12409</v>
      </c>
      <c r="F4129" s="28" t="s">
        <v>12409</v>
      </c>
      <c r="G4129" s="28"/>
      <c r="H4129" s="28"/>
      <c r="I4129" s="28"/>
      <c r="J4129" s="28"/>
      <c r="K4129" s="28"/>
      <c r="L4129" s="28"/>
      <c r="M4129" s="24" t="str">
        <f>CONCATENATE("Preet|",VLOOKUP(C4129,数据标准!E:AF,28,FALSE),"|",TRIM(D4129),"|",TRIM(D4129),"|",E4129,"|",SUBSTITUTE(SUBSTITUTE(F4129,CHAR(10),""),CHAR(13),""),"|")</f>
        <v>Preet|PD200046|252|252|购买二手工程车|购买二手工程车|</v>
      </c>
    </row>
    <row r="4130" spans="1:13">
      <c r="A4130" s="10" t="s">
        <v>97</v>
      </c>
      <c r="B4130" s="28" t="s">
        <v>12371</v>
      </c>
      <c r="C4130" s="28" t="s">
        <v>2358</v>
      </c>
      <c r="D4130" s="28" t="s">
        <v>12410</v>
      </c>
      <c r="E4130" s="28" t="s">
        <v>12411</v>
      </c>
      <c r="F4130" s="28" t="s">
        <v>12411</v>
      </c>
      <c r="G4130" s="28"/>
      <c r="H4130" s="28"/>
      <c r="I4130" s="28"/>
      <c r="J4130" s="28"/>
      <c r="K4130" s="28"/>
      <c r="L4130" s="28"/>
      <c r="M4130" s="24" t="str">
        <f>CONCATENATE("Preet|",VLOOKUP(C4130,数据标准!E:AF,28,FALSE),"|",TRIM(D4130),"|",TRIM(D4130),"|",E4130,"|",SUBSTITUTE(SUBSTITUTE(F4130,CHAR(10),""),CHAR(13),""),"|")</f>
        <v>Preet|PD200046|261|261|购买其他车|购买其他车|</v>
      </c>
    </row>
    <row r="4131" spans="1:13">
      <c r="A4131" s="10" t="s">
        <v>97</v>
      </c>
      <c r="B4131" s="28" t="s">
        <v>12371</v>
      </c>
      <c r="C4131" s="28" t="s">
        <v>2358</v>
      </c>
      <c r="D4131" s="28" t="s">
        <v>12412</v>
      </c>
      <c r="E4131" s="28" t="s">
        <v>12413</v>
      </c>
      <c r="F4131" s="28" t="s">
        <v>12413</v>
      </c>
      <c r="G4131" s="28"/>
      <c r="H4131" s="28"/>
      <c r="I4131" s="28"/>
      <c r="J4131" s="28"/>
      <c r="K4131" s="28"/>
      <c r="L4131" s="28"/>
      <c r="M4131" s="24" t="str">
        <f>CONCATENATE("Preet|",VLOOKUP(C4131,数据标准!E:AF,28,FALSE),"|",TRIM(D4131),"|",TRIM(D4131),"|",E4131,"|",SUBSTITUTE(SUBSTITUTE(F4131,CHAR(10),""),CHAR(13),""),"|")</f>
        <v>Preet|PD200046|262|262|购买其他二手车|购买其他二手车|</v>
      </c>
    </row>
    <row r="4132" spans="1:13">
      <c r="A4132" s="10" t="s">
        <v>97</v>
      </c>
      <c r="B4132" s="28" t="s">
        <v>12371</v>
      </c>
      <c r="C4132" s="28" t="s">
        <v>2358</v>
      </c>
      <c r="D4132" s="28" t="s">
        <v>11866</v>
      </c>
      <c r="E4132" s="28" t="s">
        <v>12414</v>
      </c>
      <c r="F4132" s="28" t="s">
        <v>12414</v>
      </c>
      <c r="G4132" s="28"/>
      <c r="H4132" s="28"/>
      <c r="I4132" s="28"/>
      <c r="J4132" s="28"/>
      <c r="K4132" s="28"/>
      <c r="L4132" s="28"/>
      <c r="M4132" s="24" t="str">
        <f>CONCATENATE("Preet|",VLOOKUP(C4132,数据标准!E:AF,28,FALSE),"|",TRIM(D4132),"|",TRIM(D4132),"|",E4132,"|",SUBSTITUTE(SUBSTITUTE(F4132,CHAR(10),""),CHAR(13),""),"|")</f>
        <v>Preet|PD200046|309|309|住房贷款担保中心保|住房贷款担保中心保|</v>
      </c>
    </row>
    <row r="4133" spans="1:13">
      <c r="A4133" s="10" t="s">
        <v>97</v>
      </c>
      <c r="B4133" s="28" t="s">
        <v>12371</v>
      </c>
      <c r="C4133" s="28" t="s">
        <v>2358</v>
      </c>
      <c r="D4133" s="28" t="s">
        <v>11869</v>
      </c>
      <c r="E4133" s="28" t="s">
        <v>12415</v>
      </c>
      <c r="F4133" s="28" t="s">
        <v>12415</v>
      </c>
      <c r="G4133" s="28"/>
      <c r="H4133" s="28"/>
      <c r="I4133" s="28"/>
      <c r="J4133" s="28"/>
      <c r="K4133" s="28"/>
      <c r="L4133" s="28"/>
      <c r="M4133" s="24" t="str">
        <f>CONCATENATE("Preet|",VLOOKUP(C4133,数据标准!E:AF,28,FALSE),"|",TRIM(D4133),"|",TRIM(D4133),"|",E4133,"|",SUBSTITUTE(SUBSTITUTE(F4133,CHAR(10),""),CHAR(13),""),"|")</f>
        <v>Preet|PD200046|311|311|装修房屋贷款|装修房屋贷款|</v>
      </c>
    </row>
    <row r="4134" spans="1:13">
      <c r="A4134" s="10" t="s">
        <v>97</v>
      </c>
      <c r="B4134" s="28" t="s">
        <v>12371</v>
      </c>
      <c r="C4134" s="28" t="s">
        <v>2358</v>
      </c>
      <c r="D4134" s="28" t="s">
        <v>11919</v>
      </c>
      <c r="E4134" s="28" t="s">
        <v>12416</v>
      </c>
      <c r="F4134" s="28" t="s">
        <v>12416</v>
      </c>
      <c r="G4134" s="28"/>
      <c r="H4134" s="28"/>
      <c r="I4134" s="28"/>
      <c r="J4134" s="28"/>
      <c r="K4134" s="28"/>
      <c r="L4134" s="28"/>
      <c r="M4134" s="24" t="str">
        <f>CONCATENATE("Preet|",VLOOKUP(C4134,数据标准!E:AF,28,FALSE),"|",TRIM(D4134),"|",TRIM(D4134),"|",E4134,"|",SUBSTITUTE(SUBSTITUTE(F4134,CHAR(10),""),CHAR(13),""),"|")</f>
        <v>Preet|PD200046|411|411|购买耐用消费品|购买耐用消费品|</v>
      </c>
    </row>
    <row r="4135" spans="1:13">
      <c r="A4135" s="10" t="s">
        <v>97</v>
      </c>
      <c r="B4135" s="28" t="s">
        <v>12371</v>
      </c>
      <c r="C4135" s="28" t="s">
        <v>2358</v>
      </c>
      <c r="D4135" s="28" t="s">
        <v>12417</v>
      </c>
      <c r="E4135" s="28" t="s">
        <v>12418</v>
      </c>
      <c r="F4135" s="28" t="s">
        <v>12418</v>
      </c>
      <c r="G4135" s="28"/>
      <c r="H4135" s="28"/>
      <c r="I4135" s="28"/>
      <c r="J4135" s="28"/>
      <c r="K4135" s="28"/>
      <c r="L4135" s="28"/>
      <c r="M4135" s="24" t="str">
        <f>CONCATENATE("Preet|",VLOOKUP(C4135,数据标准!E:AF,28,FALSE),"|",TRIM(D4135),"|",TRIM(D4135),"|",E4135,"|",SUBSTITUTE(SUBSTITUTE(F4135,CHAR(10),""),CHAR(13),""),"|")</f>
        <v>Preet|PD200046|511|511|商业性教育贷款|商业性教育贷款|</v>
      </c>
    </row>
    <row r="4136" spans="1:13">
      <c r="A4136" s="10" t="s">
        <v>97</v>
      </c>
      <c r="B4136" s="28" t="s">
        <v>12371</v>
      </c>
      <c r="C4136" s="28" t="s">
        <v>2358</v>
      </c>
      <c r="D4136" s="28" t="s">
        <v>12419</v>
      </c>
      <c r="E4136" s="28" t="s">
        <v>12420</v>
      </c>
      <c r="F4136" s="28" t="s">
        <v>12420</v>
      </c>
      <c r="G4136" s="28"/>
      <c r="H4136" s="28"/>
      <c r="I4136" s="28"/>
      <c r="J4136" s="28"/>
      <c r="K4136" s="28"/>
      <c r="L4136" s="28"/>
      <c r="M4136" s="24" t="str">
        <f>CONCATENATE("Preet|",VLOOKUP(C4136,数据标准!E:AF,28,FALSE),"|",TRIM(D4136),"|",TRIM(D4136),"|",E4136,"|",SUBSTITUTE(SUBSTITUTE(F4136,CHAR(10),""),CHAR(13),""),"|")</f>
        <v>Preet|PD200046|521|521|留学贷款|留学贷款|</v>
      </c>
    </row>
    <row r="4137" spans="1:13">
      <c r="A4137" s="10" t="s">
        <v>97</v>
      </c>
      <c r="B4137" s="28" t="s">
        <v>12371</v>
      </c>
      <c r="C4137" s="28" t="s">
        <v>2358</v>
      </c>
      <c r="D4137" s="28" t="s">
        <v>12421</v>
      </c>
      <c r="E4137" s="28" t="s">
        <v>12422</v>
      </c>
      <c r="F4137" s="28" t="s">
        <v>12422</v>
      </c>
      <c r="G4137" s="28"/>
      <c r="H4137" s="28"/>
      <c r="I4137" s="28"/>
      <c r="J4137" s="28"/>
      <c r="K4137" s="28"/>
      <c r="L4137" s="28"/>
      <c r="M4137" s="24" t="str">
        <f>CONCATENATE("Preet|",VLOOKUP(C4137,数据标准!E:AF,28,FALSE),"|",TRIM(D4137),"|",TRIM(D4137),"|",E4137,"|",SUBSTITUTE(SUBSTITUTE(F4137,CHAR(10),""),CHAR(13),""),"|")</f>
        <v>Preet|PD200046|531|531|国家助学贷款|国家助学贷款|</v>
      </c>
    </row>
    <row r="4138" spans="1:13">
      <c r="A4138" s="10" t="s">
        <v>97</v>
      </c>
      <c r="B4138" s="28" t="s">
        <v>12371</v>
      </c>
      <c r="C4138" s="28" t="s">
        <v>2358</v>
      </c>
      <c r="D4138" s="28" t="s">
        <v>12423</v>
      </c>
      <c r="E4138" s="28" t="s">
        <v>12424</v>
      </c>
      <c r="F4138" s="28" t="s">
        <v>12424</v>
      </c>
      <c r="G4138" s="28"/>
      <c r="H4138" s="28"/>
      <c r="I4138" s="28"/>
      <c r="J4138" s="28"/>
      <c r="K4138" s="28"/>
      <c r="L4138" s="28"/>
      <c r="M4138" s="24" t="str">
        <f>CONCATENATE("Preet|",VLOOKUP(C4138,数据标准!E:AF,28,FALSE),"|",TRIM(D4138),"|",TRIM(D4138),"|",E4138,"|",SUBSTITUTE(SUBSTITUTE(F4138,CHAR(10),""),CHAR(13),""),"|")</f>
        <v>Preet|PD200046|541|541|个人网银留学贷款|个人网银留学贷款|</v>
      </c>
    </row>
    <row r="4139" spans="1:13">
      <c r="A4139" s="10" t="s">
        <v>97</v>
      </c>
      <c r="B4139" s="28" t="s">
        <v>12371</v>
      </c>
      <c r="C4139" s="28" t="s">
        <v>2358</v>
      </c>
      <c r="D4139" s="28" t="s">
        <v>12425</v>
      </c>
      <c r="E4139" s="28" t="s">
        <v>12426</v>
      </c>
      <c r="F4139" s="28" t="s">
        <v>12426</v>
      </c>
      <c r="G4139" s="28"/>
      <c r="H4139" s="28"/>
      <c r="I4139" s="28"/>
      <c r="J4139" s="28"/>
      <c r="K4139" s="28"/>
      <c r="L4139" s="28"/>
      <c r="M4139" s="24" t="str">
        <f>CONCATENATE("Preet|",VLOOKUP(C4139,数据标准!E:AF,28,FALSE),"|",TRIM(D4139),"|",TRIM(D4139),"|",E4139,"|",SUBSTITUTE(SUBSTITUTE(F4139,CHAR(10),""),CHAR(13),""),"|")</f>
        <v>Preet|PD200046|611|611|旅游贷款|旅游贷款|</v>
      </c>
    </row>
    <row r="4140" spans="1:13">
      <c r="A4140" s="10" t="s">
        <v>97</v>
      </c>
      <c r="B4140" s="28" t="s">
        <v>12371</v>
      </c>
      <c r="C4140" s="28" t="s">
        <v>2358</v>
      </c>
      <c r="D4140" s="28" t="s">
        <v>12427</v>
      </c>
      <c r="E4140" s="28" t="s">
        <v>12428</v>
      </c>
      <c r="F4140" s="28" t="s">
        <v>12428</v>
      </c>
      <c r="G4140" s="28"/>
      <c r="H4140" s="28"/>
      <c r="I4140" s="28"/>
      <c r="J4140" s="28"/>
      <c r="K4140" s="28"/>
      <c r="L4140" s="28"/>
      <c r="M4140" s="24" t="str">
        <f>CONCATENATE("Preet|",VLOOKUP(C4140,数据标准!E:AF,28,FALSE),"|",TRIM(D4140),"|",TRIM(D4140),"|",E4140,"|",SUBSTITUTE(SUBSTITUTE(F4140,CHAR(10),""),CHAR(13),""),"|")</f>
        <v>Preet|PD200046|711|711|个人综合消费|个人综合消费|</v>
      </c>
    </row>
    <row r="4141" spans="1:13">
      <c r="A4141" s="10" t="s">
        <v>97</v>
      </c>
      <c r="B4141" s="28" t="s">
        <v>12371</v>
      </c>
      <c r="C4141" s="28" t="s">
        <v>2358</v>
      </c>
      <c r="D4141" s="28" t="s">
        <v>12429</v>
      </c>
      <c r="E4141" s="28" t="s">
        <v>12430</v>
      </c>
      <c r="F4141" s="28" t="s">
        <v>12430</v>
      </c>
      <c r="G4141" s="28"/>
      <c r="H4141" s="28"/>
      <c r="I4141" s="28"/>
      <c r="J4141" s="28"/>
      <c r="K4141" s="28"/>
      <c r="L4141" s="28"/>
      <c r="M4141" s="24" t="str">
        <f>CONCATENATE("Preet|",VLOOKUP(C4141,数据标准!E:AF,28,FALSE),"|",TRIM(D4141),"|",TRIM(D4141),"|",E4141,"|",SUBSTITUTE(SUBSTITUTE(F4141,CHAR(10),""),CHAR(13),""),"|")</f>
        <v>Preet|PD200046|712|712|综合消费（购房）|综合消费（购房）|</v>
      </c>
    </row>
    <row r="4142" spans="1:13">
      <c r="A4142" s="10" t="s">
        <v>97</v>
      </c>
      <c r="B4142" s="28" t="s">
        <v>12371</v>
      </c>
      <c r="C4142" s="28" t="s">
        <v>2358</v>
      </c>
      <c r="D4142" s="28" t="s">
        <v>12431</v>
      </c>
      <c r="E4142" s="28" t="s">
        <v>12432</v>
      </c>
      <c r="F4142" s="28" t="s">
        <v>12432</v>
      </c>
      <c r="G4142" s="28"/>
      <c r="H4142" s="28"/>
      <c r="I4142" s="28"/>
      <c r="J4142" s="28"/>
      <c r="K4142" s="28"/>
      <c r="L4142" s="28"/>
      <c r="M4142" s="24" t="str">
        <f>CONCATENATE("Preet|",VLOOKUP(C4142,数据标准!E:AF,28,FALSE),"|",TRIM(D4142),"|",TRIM(D4142),"|",E4142,"|",SUBSTITUTE(SUBSTITUTE(F4142,CHAR(10),""),CHAR(13),""),"|")</f>
        <v>Preet|PD200046|713|713|综合消费（购车）|综合消费（购车）|</v>
      </c>
    </row>
    <row r="4143" spans="1:13">
      <c r="A4143" s="10" t="s">
        <v>97</v>
      </c>
      <c r="B4143" s="28" t="s">
        <v>12371</v>
      </c>
      <c r="C4143" s="28" t="s">
        <v>2358</v>
      </c>
      <c r="D4143" s="28" t="s">
        <v>12433</v>
      </c>
      <c r="E4143" s="28" t="s">
        <v>12434</v>
      </c>
      <c r="F4143" s="28" t="s">
        <v>12434</v>
      </c>
      <c r="G4143" s="28"/>
      <c r="H4143" s="28"/>
      <c r="I4143" s="28"/>
      <c r="J4143" s="28"/>
      <c r="K4143" s="28"/>
      <c r="L4143" s="28"/>
      <c r="M4143" s="24" t="str">
        <f>CONCATENATE("Preet|",VLOOKUP(C4143,数据标准!E:AF,28,FALSE),"|",TRIM(D4143),"|",TRIM(D4143),"|",E4143,"|",SUBSTITUTE(SUBSTITUTE(F4143,CHAR(10),""),CHAR(13),""),"|")</f>
        <v>Preet|PD200046|714|714|养老贷款|养老贷款|</v>
      </c>
    </row>
    <row r="4144" spans="1:13">
      <c r="A4144" s="10" t="s">
        <v>97</v>
      </c>
      <c r="B4144" s="28" t="s">
        <v>12371</v>
      </c>
      <c r="C4144" s="28" t="s">
        <v>2358</v>
      </c>
      <c r="D4144" s="28" t="s">
        <v>12435</v>
      </c>
      <c r="E4144" s="28" t="s">
        <v>12436</v>
      </c>
      <c r="F4144" s="28" t="s">
        <v>12436</v>
      </c>
      <c r="G4144" s="28"/>
      <c r="H4144" s="28"/>
      <c r="I4144" s="28"/>
      <c r="J4144" s="28"/>
      <c r="K4144" s="28"/>
      <c r="L4144" s="28"/>
      <c r="M4144" s="24" t="str">
        <f>CONCATENATE("Preet|",VLOOKUP(C4144,数据标准!E:AF,28,FALSE),"|",TRIM(D4144),"|",TRIM(D4144),"|",E4144,"|",SUBSTITUTE(SUBSTITUTE(F4144,CHAR(10),""),CHAR(13),""),"|")</f>
        <v>Preet|PD200046|715|715|综合消费(教育)|综合消费(教育)|</v>
      </c>
    </row>
    <row r="4145" spans="1:13">
      <c r="A4145" s="10" t="s">
        <v>97</v>
      </c>
      <c r="B4145" s="28" t="s">
        <v>12371</v>
      </c>
      <c r="C4145" s="28" t="s">
        <v>2358</v>
      </c>
      <c r="D4145" s="28" t="s">
        <v>12437</v>
      </c>
      <c r="E4145" s="28" t="s">
        <v>12438</v>
      </c>
      <c r="F4145" s="28" t="s">
        <v>12438</v>
      </c>
      <c r="G4145" s="28"/>
      <c r="H4145" s="28"/>
      <c r="I4145" s="28"/>
      <c r="J4145" s="28"/>
      <c r="K4145" s="28"/>
      <c r="L4145" s="28"/>
      <c r="M4145" s="24" t="str">
        <f>CONCATENATE("Preet|",VLOOKUP(C4145,数据标准!E:AF,28,FALSE),"|",TRIM(D4145),"|",TRIM(D4145),"|",E4145,"|",SUBSTITUTE(SUBSTITUTE(F4145,CHAR(10),""),CHAR(13),""),"|")</f>
        <v>Preet|PD200046|721|721|个人创业资金周转|个人创业资金周转|</v>
      </c>
    </row>
    <row r="4146" spans="1:13">
      <c r="A4146" s="10" t="s">
        <v>97</v>
      </c>
      <c r="B4146" s="28" t="s">
        <v>12371</v>
      </c>
      <c r="C4146" s="28" t="s">
        <v>2358</v>
      </c>
      <c r="D4146" s="28" t="s">
        <v>12439</v>
      </c>
      <c r="E4146" s="28" t="s">
        <v>12440</v>
      </c>
      <c r="F4146" s="28" t="s">
        <v>12440</v>
      </c>
      <c r="G4146" s="28"/>
      <c r="H4146" s="28"/>
      <c r="I4146" s="28"/>
      <c r="J4146" s="28"/>
      <c r="K4146" s="28"/>
      <c r="L4146" s="28"/>
      <c r="M4146" s="24" t="str">
        <f>CONCATENATE("Preet|",VLOOKUP(C4146,数据标准!E:AF,28,FALSE),"|",TRIM(D4146),"|",TRIM(D4146),"|",E4146,"|",SUBSTITUTE(SUBSTITUTE(F4146,CHAR(10),""),CHAR(13),""),"|")</f>
        <v>Preet|PD200046|731|731|购买机器设备|购买机器设备|</v>
      </c>
    </row>
    <row r="4147" spans="1:13">
      <c r="A4147" s="10" t="s">
        <v>97</v>
      </c>
      <c r="B4147" s="28" t="s">
        <v>12371</v>
      </c>
      <c r="C4147" s="28" t="s">
        <v>2358</v>
      </c>
      <c r="D4147" s="28" t="s">
        <v>12441</v>
      </c>
      <c r="E4147" s="28" t="s">
        <v>12442</v>
      </c>
      <c r="F4147" s="28" t="s">
        <v>12442</v>
      </c>
      <c r="G4147" s="28"/>
      <c r="H4147" s="28"/>
      <c r="I4147" s="28"/>
      <c r="J4147" s="28"/>
      <c r="K4147" s="28"/>
      <c r="L4147" s="28"/>
      <c r="M4147" s="24" t="str">
        <f>CONCATENATE("Preet|",VLOOKUP(C4147,数据标准!E:AF,28,FALSE),"|",TRIM(D4147),"|",TRIM(D4147),"|",E4147,"|",SUBSTITUTE(SUBSTITUTE(F4147,CHAR(10),""),CHAR(13),""),"|")</f>
        <v>Preet|PD200046|741|741|购买船舶|购买船舶|</v>
      </c>
    </row>
    <row r="4148" spans="1:13">
      <c r="A4148" s="10" t="s">
        <v>97</v>
      </c>
      <c r="B4148" s="28" t="s">
        <v>12371</v>
      </c>
      <c r="C4148" s="28" t="s">
        <v>2358</v>
      </c>
      <c r="D4148" s="28" t="s">
        <v>12443</v>
      </c>
      <c r="E4148" s="28" t="s">
        <v>12444</v>
      </c>
      <c r="F4148" s="28" t="s">
        <v>12444</v>
      </c>
      <c r="G4148" s="28"/>
      <c r="H4148" s="28"/>
      <c r="I4148" s="28"/>
      <c r="J4148" s="28"/>
      <c r="K4148" s="28"/>
      <c r="L4148" s="28"/>
      <c r="M4148" s="24" t="str">
        <f>CONCATENATE("Preet|",VLOOKUP(C4148,数据标准!E:AF,28,FALSE),"|",TRIM(D4148),"|",TRIM(D4148),"|",E4148,"|",SUBSTITUTE(SUBSTITUTE(F4148,CHAR(10),""),CHAR(13),""),"|")</f>
        <v>Preet|PD200046|751|751|下岗人员创业贷款|下岗人员创业贷款|</v>
      </c>
    </row>
    <row r="4149" spans="1:13">
      <c r="A4149" s="10" t="s">
        <v>97</v>
      </c>
      <c r="B4149" s="28" t="s">
        <v>12371</v>
      </c>
      <c r="C4149" s="28" t="s">
        <v>2358</v>
      </c>
      <c r="D4149" s="28" t="s">
        <v>12445</v>
      </c>
      <c r="E4149" s="28" t="s">
        <v>12446</v>
      </c>
      <c r="F4149" s="28" t="s">
        <v>12446</v>
      </c>
      <c r="G4149" s="28"/>
      <c r="H4149" s="28"/>
      <c r="I4149" s="28"/>
      <c r="J4149" s="28"/>
      <c r="K4149" s="28"/>
      <c r="L4149" s="28"/>
      <c r="M4149" s="24" t="str">
        <f>CONCATENATE("Preet|",VLOOKUP(C4149,数据标准!E:AF,28,FALSE),"|",TRIM(D4149),"|",TRIM(D4149),"|",E4149,"|",SUBSTITUTE(SUBSTITUTE(F4149,CHAR(10),""),CHAR(13),""),"|")</f>
        <v>Preet|PD200046|761|761|个人创业|个人创业|</v>
      </c>
    </row>
    <row r="4150" spans="1:13">
      <c r="A4150" s="10" t="s">
        <v>97</v>
      </c>
      <c r="B4150" s="28" t="s">
        <v>12447</v>
      </c>
      <c r="C4150" s="28" t="s">
        <v>2363</v>
      </c>
      <c r="D4150" s="28" t="s">
        <v>10958</v>
      </c>
      <c r="E4150" s="28" t="s">
        <v>12448</v>
      </c>
      <c r="F4150" s="28" t="s">
        <v>12448</v>
      </c>
      <c r="G4150" s="28"/>
      <c r="H4150" s="28"/>
      <c r="I4150" s="28"/>
      <c r="J4150" s="28"/>
      <c r="K4150" s="28"/>
      <c r="L4150" s="28"/>
      <c r="M4150" s="24" t="str">
        <f>CONCATENATE("Preet|",VLOOKUP(C4150,数据标准!E:AF,28,FALSE),"|",TRIM(D4150),"|",TRIM(D4150),"|",E4150,"|",SUBSTITUTE(SUBSTITUTE(F4150,CHAR(10),""),CHAR(13),""),"|")</f>
        <v>Preet|PD200047|100|100|授信抵押额度贷款|授信抵押额度贷款|</v>
      </c>
    </row>
    <row r="4151" spans="1:13">
      <c r="A4151" s="10" t="s">
        <v>97</v>
      </c>
      <c r="B4151" s="28" t="s">
        <v>12447</v>
      </c>
      <c r="C4151" s="28" t="s">
        <v>2363</v>
      </c>
      <c r="D4151" s="28" t="s">
        <v>10961</v>
      </c>
      <c r="E4151" s="28" t="s">
        <v>12449</v>
      </c>
      <c r="F4151" s="28" t="s">
        <v>12449</v>
      </c>
      <c r="G4151" s="28"/>
      <c r="H4151" s="28"/>
      <c r="I4151" s="28"/>
      <c r="J4151" s="28"/>
      <c r="K4151" s="28"/>
      <c r="L4151" s="28"/>
      <c r="M4151" s="24" t="str">
        <f>CONCATENATE("Preet|",VLOOKUP(C4151,数据标准!E:AF,28,FALSE),"|",TRIM(D4151),"|",TRIM(D4151),"|",E4151,"|",SUBSTITUTE(SUBSTITUTE(F4151,CHAR(10),""),CHAR(13),""),"|")</f>
        <v>Preet|PD200047|101|101|房屋按揭|房屋按揭|</v>
      </c>
    </row>
    <row r="4152" spans="1:13">
      <c r="A4152" s="10" t="s">
        <v>97</v>
      </c>
      <c r="B4152" s="28" t="s">
        <v>12447</v>
      </c>
      <c r="C4152" s="28" t="s">
        <v>2363</v>
      </c>
      <c r="D4152" s="28" t="s">
        <v>10964</v>
      </c>
      <c r="E4152" s="28" t="s">
        <v>12450</v>
      </c>
      <c r="F4152" s="28" t="s">
        <v>12450</v>
      </c>
      <c r="G4152" s="28"/>
      <c r="H4152" s="28"/>
      <c r="I4152" s="28"/>
      <c r="J4152" s="28"/>
      <c r="K4152" s="28"/>
      <c r="L4152" s="28"/>
      <c r="M4152" s="24" t="str">
        <f>CONCATENATE("Preet|",VLOOKUP(C4152,数据标准!E:AF,28,FALSE),"|",TRIM(D4152),"|",TRIM(D4152),"|",E4152,"|",SUBSTITUTE(SUBSTITUTE(F4152,CHAR(10),""),CHAR(13),""),"|")</f>
        <v>Preet|PD200047|102|102|房抵＋第三方保证|房抵＋第三方保证|</v>
      </c>
    </row>
    <row r="4153" spans="1:13">
      <c r="A4153" s="10" t="s">
        <v>97</v>
      </c>
      <c r="B4153" s="28" t="s">
        <v>12447</v>
      </c>
      <c r="C4153" s="28" t="s">
        <v>2363</v>
      </c>
      <c r="D4153" s="28" t="s">
        <v>10967</v>
      </c>
      <c r="E4153" s="28" t="s">
        <v>12451</v>
      </c>
      <c r="F4153" s="28" t="s">
        <v>12451</v>
      </c>
      <c r="G4153" s="28"/>
      <c r="H4153" s="28"/>
      <c r="I4153" s="28"/>
      <c r="J4153" s="28"/>
      <c r="K4153" s="28"/>
      <c r="L4153" s="28"/>
      <c r="M4153" s="24" t="str">
        <f>CONCATENATE("Preet|",VLOOKUP(C4153,数据标准!E:AF,28,FALSE),"|",TRIM(D4153),"|",TRIM(D4153),"|",E4153,"|",SUBSTITUTE(SUBSTITUTE(F4153,CHAR(10),""),CHAR(13),""),"|")</f>
        <v>Preet|PD200047|103|103|房屋转按揭|房屋转按揭|</v>
      </c>
    </row>
    <row r="4154" spans="1:13">
      <c r="A4154" s="10" t="s">
        <v>97</v>
      </c>
      <c r="B4154" s="28" t="s">
        <v>12447</v>
      </c>
      <c r="C4154" s="28" t="s">
        <v>2363</v>
      </c>
      <c r="D4154" s="28" t="s">
        <v>11270</v>
      </c>
      <c r="E4154" s="28" t="s">
        <v>12452</v>
      </c>
      <c r="F4154" s="28" t="s">
        <v>12452</v>
      </c>
      <c r="G4154" s="28"/>
      <c r="H4154" s="28"/>
      <c r="I4154" s="28"/>
      <c r="J4154" s="28"/>
      <c r="K4154" s="28"/>
      <c r="L4154" s="28"/>
      <c r="M4154" s="24" t="str">
        <f>CONCATENATE("Preet|",VLOOKUP(C4154,数据标准!E:AF,28,FALSE),"|",TRIM(D4154),"|",TRIM(D4154),"|",E4154,"|",SUBSTITUTE(SUBSTITUTE(F4154,CHAR(10),""),CHAR(13),""),"|")</f>
        <v>Preet|PD200047|104|104|房屋加按揭|房屋加按揭|</v>
      </c>
    </row>
    <row r="4155" spans="1:13">
      <c r="A4155" s="10" t="s">
        <v>97</v>
      </c>
      <c r="B4155" s="28" t="s">
        <v>12447</v>
      </c>
      <c r="C4155" s="28" t="s">
        <v>2363</v>
      </c>
      <c r="D4155" s="28" t="s">
        <v>11272</v>
      </c>
      <c r="E4155" s="28" t="s">
        <v>12453</v>
      </c>
      <c r="F4155" s="28" t="s">
        <v>12453</v>
      </c>
      <c r="G4155" s="28"/>
      <c r="H4155" s="28"/>
      <c r="I4155" s="28"/>
      <c r="J4155" s="28"/>
      <c r="K4155" s="28"/>
      <c r="L4155" s="28"/>
      <c r="M4155" s="24" t="str">
        <f>CONCATENATE("Preet|",VLOOKUP(C4155,数据标准!E:AF,28,FALSE),"|",TRIM(D4155),"|",TRIM(D4155),"|",E4155,"|",SUBSTITUTE(SUBSTITUTE(F4155,CHAR(10),""),CHAR(13),""),"|")</f>
        <v>Preet|PD200047|105|105|其他房屋抵押|其他房屋抵押|</v>
      </c>
    </row>
    <row r="4156" spans="1:13">
      <c r="A4156" s="10" t="s">
        <v>97</v>
      </c>
      <c r="B4156" s="28" t="s">
        <v>12447</v>
      </c>
      <c r="C4156" s="28" t="s">
        <v>2363</v>
      </c>
      <c r="D4156" s="28" t="s">
        <v>11274</v>
      </c>
      <c r="E4156" s="28" t="s">
        <v>12454</v>
      </c>
      <c r="F4156" s="28" t="s">
        <v>12454</v>
      </c>
      <c r="G4156" s="28"/>
      <c r="H4156" s="28"/>
      <c r="I4156" s="28"/>
      <c r="J4156" s="28"/>
      <c r="K4156" s="28"/>
      <c r="L4156" s="28"/>
      <c r="M4156" s="24" t="str">
        <f>CONCATENATE("Preet|",VLOOKUP(C4156,数据标准!E:AF,28,FALSE),"|",TRIM(D4156),"|",TRIM(D4156),"|",E4156,"|",SUBSTITUTE(SUBSTITUTE(F4156,CHAR(10),""),CHAR(13),""),"|")</f>
        <v>Preet|PD200047|106|106|汽车抵押|汽车抵押|</v>
      </c>
    </row>
    <row r="4157" spans="1:13">
      <c r="A4157" s="10" t="s">
        <v>97</v>
      </c>
      <c r="B4157" s="28" t="s">
        <v>12447</v>
      </c>
      <c r="C4157" s="28" t="s">
        <v>2363</v>
      </c>
      <c r="D4157" s="28" t="s">
        <v>11276</v>
      </c>
      <c r="E4157" s="28" t="s">
        <v>12455</v>
      </c>
      <c r="F4157" s="28" t="s">
        <v>12455</v>
      </c>
      <c r="G4157" s="28"/>
      <c r="H4157" s="28"/>
      <c r="I4157" s="28"/>
      <c r="J4157" s="28"/>
      <c r="K4157" s="28"/>
      <c r="L4157" s="28"/>
      <c r="M4157" s="24" t="str">
        <f>CONCATENATE("Preet|",VLOOKUP(C4157,数据标准!E:AF,28,FALSE),"|",TRIM(D4157),"|",TRIM(D4157),"|",E4157,"|",SUBSTITUTE(SUBSTITUTE(F4157,CHAR(10),""),CHAR(13),""),"|")</f>
        <v>Preet|PD200047|107|107|机器设备抵押|机器设备抵押|</v>
      </c>
    </row>
    <row r="4158" spans="1:13">
      <c r="A4158" s="10" t="s">
        <v>97</v>
      </c>
      <c r="B4158" s="28" t="s">
        <v>12447</v>
      </c>
      <c r="C4158" s="28" t="s">
        <v>2363</v>
      </c>
      <c r="D4158" s="28" t="s">
        <v>11278</v>
      </c>
      <c r="E4158" s="28" t="s">
        <v>12456</v>
      </c>
      <c r="F4158" s="28" t="s">
        <v>12456</v>
      </c>
      <c r="G4158" s="28"/>
      <c r="H4158" s="28"/>
      <c r="I4158" s="28"/>
      <c r="J4158" s="28"/>
      <c r="K4158" s="28"/>
      <c r="L4158" s="28"/>
      <c r="M4158" s="24" t="str">
        <f>CONCATENATE("Preet|",VLOOKUP(C4158,数据标准!E:AF,28,FALSE),"|",TRIM(D4158),"|",TRIM(D4158),"|",E4158,"|",SUBSTITUTE(SUBSTITUTE(F4158,CHAR(10),""),CHAR(13),""),"|")</f>
        <v>Preet|PD200047|108|108|其他抵押贷款|其他抵押贷款|</v>
      </c>
    </row>
    <row r="4159" spans="1:13">
      <c r="A4159" s="10" t="s">
        <v>97</v>
      </c>
      <c r="B4159" s="28" t="s">
        <v>12447</v>
      </c>
      <c r="C4159" s="28" t="s">
        <v>2363</v>
      </c>
      <c r="D4159" s="28" t="s">
        <v>11280</v>
      </c>
      <c r="E4159" s="28" t="s">
        <v>12457</v>
      </c>
      <c r="F4159" s="28" t="s">
        <v>12457</v>
      </c>
      <c r="G4159" s="28"/>
      <c r="H4159" s="28"/>
      <c r="I4159" s="28"/>
      <c r="J4159" s="28"/>
      <c r="K4159" s="28"/>
      <c r="L4159" s="28"/>
      <c r="M4159" s="24" t="str">
        <f>CONCATENATE("Preet|",VLOOKUP(C4159,数据标准!E:AF,28,FALSE),"|",TRIM(D4159),"|",TRIM(D4159),"|",E4159,"|",SUBSTITUTE(SUBSTITUTE(F4159,CHAR(10),""),CHAR(13),""),"|")</f>
        <v>Preet|PD200047|109|109|房屋按揭＋履约险|房屋按揭＋履约险|</v>
      </c>
    </row>
    <row r="4160" spans="1:13">
      <c r="A4160" s="10" t="s">
        <v>97</v>
      </c>
      <c r="B4160" s="28" t="s">
        <v>12447</v>
      </c>
      <c r="C4160" s="28" t="s">
        <v>2363</v>
      </c>
      <c r="D4160" s="28" t="s">
        <v>11282</v>
      </c>
      <c r="E4160" s="28" t="s">
        <v>12458</v>
      </c>
      <c r="F4160" s="28" t="s">
        <v>12458</v>
      </c>
      <c r="G4160" s="28"/>
      <c r="H4160" s="28"/>
      <c r="I4160" s="28"/>
      <c r="J4160" s="28"/>
      <c r="K4160" s="28"/>
      <c r="L4160" s="28"/>
      <c r="M4160" s="24" t="str">
        <f>CONCATENATE("Preet|",VLOOKUP(C4160,数据标准!E:AF,28,FALSE),"|",TRIM(D4160),"|",TRIM(D4160),"|",E4160,"|",SUBSTITUTE(SUBSTITUTE(F4160,CHAR(10),""),CHAR(13),""),"|")</f>
        <v>Preet|PD200047|110|110|标的抵押|标的抵押|</v>
      </c>
    </row>
    <row r="4161" spans="1:13">
      <c r="A4161" s="10" t="s">
        <v>97</v>
      </c>
      <c r="B4161" s="28" t="s">
        <v>12447</v>
      </c>
      <c r="C4161" s="28" t="s">
        <v>2363</v>
      </c>
      <c r="D4161" s="28" t="s">
        <v>11284</v>
      </c>
      <c r="E4161" s="28" t="s">
        <v>12459</v>
      </c>
      <c r="F4161" s="28" t="s">
        <v>12459</v>
      </c>
      <c r="G4161" s="28"/>
      <c r="H4161" s="28"/>
      <c r="I4161" s="28"/>
      <c r="J4161" s="28"/>
      <c r="K4161" s="28"/>
      <c r="L4161" s="28"/>
      <c r="M4161" s="24" t="str">
        <f>CONCATENATE("Preet|",VLOOKUP(C4161,数据标准!E:AF,28,FALSE),"|",TRIM(D4161),"|",TRIM(D4161),"|",E4161,"|",SUBSTITUTE(SUBSTITUTE(F4161,CHAR(10),""),CHAR(13),""),"|")</f>
        <v>Preet|PD200047|111|111|汽车抵押＋履约险|汽车抵押＋履约险|</v>
      </c>
    </row>
    <row r="4162" spans="1:13">
      <c r="A4162" s="10" t="s">
        <v>97</v>
      </c>
      <c r="B4162" s="28" t="s">
        <v>12447</v>
      </c>
      <c r="C4162" s="28" t="s">
        <v>2363</v>
      </c>
      <c r="D4162" s="28" t="s">
        <v>12373</v>
      </c>
      <c r="E4162" s="28" t="s">
        <v>12460</v>
      </c>
      <c r="F4162" s="28" t="s">
        <v>12460</v>
      </c>
      <c r="G4162" s="28"/>
      <c r="H4162" s="28"/>
      <c r="I4162" s="28"/>
      <c r="J4162" s="28"/>
      <c r="K4162" s="28"/>
      <c r="L4162" s="28"/>
      <c r="M4162" s="24" t="str">
        <f>CONCATENATE("Preet|",VLOOKUP(C4162,数据标准!E:AF,28,FALSE),"|",TRIM(D4162),"|",TRIM(D4162),"|",E4162,"|",SUBSTITUTE(SUBSTITUTE(F4162,CHAR(10),""),CHAR(13),""),"|")</f>
        <v>Preet|PD200047|112|112|内部职工房屋按揭|内部职工房屋按揭|</v>
      </c>
    </row>
    <row r="4163" spans="1:13">
      <c r="A4163" s="10" t="s">
        <v>97</v>
      </c>
      <c r="B4163" s="28" t="s">
        <v>12447</v>
      </c>
      <c r="C4163" s="28" t="s">
        <v>2363</v>
      </c>
      <c r="D4163" s="28" t="s">
        <v>12375</v>
      </c>
      <c r="E4163" s="28" t="s">
        <v>12461</v>
      </c>
      <c r="F4163" s="28" t="s">
        <v>12461</v>
      </c>
      <c r="G4163" s="28"/>
      <c r="H4163" s="28"/>
      <c r="I4163" s="28"/>
      <c r="J4163" s="28"/>
      <c r="K4163" s="28"/>
      <c r="L4163" s="28"/>
      <c r="M4163" s="24" t="str">
        <f>CONCATENATE("Preet|",VLOOKUP(C4163,数据标准!E:AF,28,FALSE),"|",TRIM(D4163),"|",TRIM(D4163),"|",E4163,"|",SUBSTITUTE(SUBSTITUTE(F4163,CHAR(10),""),CHAR(13),""),"|")</f>
        <v>Preet|PD200047|113|113|抵押＋自然人保证|抵押＋自然人保证|</v>
      </c>
    </row>
    <row r="4164" spans="1:13">
      <c r="A4164" s="10" t="s">
        <v>97</v>
      </c>
      <c r="B4164" s="28" t="s">
        <v>12447</v>
      </c>
      <c r="C4164" s="28" t="s">
        <v>2363</v>
      </c>
      <c r="D4164" s="28" t="s">
        <v>12377</v>
      </c>
      <c r="E4164" s="28" t="s">
        <v>12462</v>
      </c>
      <c r="F4164" s="28" t="s">
        <v>12462</v>
      </c>
      <c r="G4164" s="28"/>
      <c r="H4164" s="28"/>
      <c r="I4164" s="28"/>
      <c r="J4164" s="28"/>
      <c r="K4164" s="28"/>
      <c r="L4164" s="28"/>
      <c r="M4164" s="24" t="str">
        <f>CONCATENATE("Preet|",VLOOKUP(C4164,数据标准!E:AF,28,FALSE),"|",TRIM(D4164),"|",TRIM(D4164),"|",E4164,"|",SUBSTITUTE(SUBSTITUTE(F4164,CHAR(10),""),CHAR(13),""),"|")</f>
        <v>Preet|PD200047|114|114|土地使用权抵押|土地使用权抵押|</v>
      </c>
    </row>
    <row r="4165" spans="1:13">
      <c r="A4165" s="10" t="s">
        <v>97</v>
      </c>
      <c r="B4165" s="28" t="s">
        <v>12447</v>
      </c>
      <c r="C4165" s="28" t="s">
        <v>2363</v>
      </c>
      <c r="D4165" s="28" t="s">
        <v>12463</v>
      </c>
      <c r="E4165" s="28" t="s">
        <v>12464</v>
      </c>
      <c r="F4165" s="28" t="s">
        <v>12464</v>
      </c>
      <c r="G4165" s="28"/>
      <c r="H4165" s="28"/>
      <c r="I4165" s="28"/>
      <c r="J4165" s="28"/>
      <c r="K4165" s="28"/>
      <c r="L4165" s="28"/>
      <c r="M4165" s="24" t="str">
        <f>CONCATENATE("Preet|",VLOOKUP(C4165,数据标准!E:AF,28,FALSE),"|",TRIM(D4165),"|",TRIM(D4165),"|",E4165,"|",SUBSTITUTE(SUBSTITUTE(F4165,CHAR(10),""),CHAR(13),""),"|")</f>
        <v>Preet|PD200047|115|115|船舶抵押|船舶抵押|</v>
      </c>
    </row>
    <row r="4166" spans="1:13">
      <c r="A4166" s="10" t="s">
        <v>97</v>
      </c>
      <c r="B4166" s="28" t="s">
        <v>12447</v>
      </c>
      <c r="C4166" s="28" t="s">
        <v>2363</v>
      </c>
      <c r="D4166" s="28" t="s">
        <v>12465</v>
      </c>
      <c r="E4166" s="28" t="s">
        <v>12466</v>
      </c>
      <c r="F4166" s="28" t="s">
        <v>12466</v>
      </c>
      <c r="G4166" s="28"/>
      <c r="H4166" s="28"/>
      <c r="I4166" s="28"/>
      <c r="J4166" s="28"/>
      <c r="K4166" s="28"/>
      <c r="L4166" s="28"/>
      <c r="M4166" s="24" t="str">
        <f>CONCATENATE("Preet|",VLOOKUP(C4166,数据标准!E:AF,28,FALSE),"|",TRIM(D4166),"|",TRIM(D4166),"|",E4166,"|",SUBSTITUTE(SUBSTITUTE(F4166,CHAR(10),""),CHAR(13),""),"|")</f>
        <v>Preet|PD200047|116|116|贵宾客户住房抵押|贵宾客户住房抵押|</v>
      </c>
    </row>
    <row r="4167" spans="1:13">
      <c r="A4167" s="10" t="s">
        <v>97</v>
      </c>
      <c r="B4167" s="28" t="s">
        <v>12447</v>
      </c>
      <c r="C4167" s="28" t="s">
        <v>2363</v>
      </c>
      <c r="D4167" s="28" t="s">
        <v>12467</v>
      </c>
      <c r="E4167" s="28" t="s">
        <v>12468</v>
      </c>
      <c r="F4167" s="28" t="s">
        <v>12468</v>
      </c>
      <c r="G4167" s="28"/>
      <c r="H4167" s="28"/>
      <c r="I4167" s="28"/>
      <c r="J4167" s="28"/>
      <c r="K4167" s="28"/>
      <c r="L4167" s="28"/>
      <c r="M4167" s="24" t="str">
        <f>CONCATENATE("Preet|",VLOOKUP(C4167,数据标准!E:AF,28,FALSE),"|",TRIM(D4167),"|",TRIM(D4167),"|",E4167,"|",SUBSTITUTE(SUBSTITUTE(F4167,CHAR(10),""),CHAR(13),""),"|")</f>
        <v>Preet|PD200047|117|117|自助抵押授信|自助抵押授信|</v>
      </c>
    </row>
    <row r="4168" spans="1:13">
      <c r="A4168" s="10" t="s">
        <v>97</v>
      </c>
      <c r="B4168" s="28" t="s">
        <v>12447</v>
      </c>
      <c r="C4168" s="28" t="s">
        <v>2363</v>
      </c>
      <c r="D4168" s="28" t="s">
        <v>11243</v>
      </c>
      <c r="E4168" s="28" t="s">
        <v>12469</v>
      </c>
      <c r="F4168" s="28" t="s">
        <v>12469</v>
      </c>
      <c r="G4168" s="28"/>
      <c r="H4168" s="28"/>
      <c r="I4168" s="28"/>
      <c r="J4168" s="28"/>
      <c r="K4168" s="28"/>
      <c r="L4168" s="28"/>
      <c r="M4168" s="24" t="str">
        <f>CONCATENATE("Preet|",VLOOKUP(C4168,数据标准!E:AF,28,FALSE),"|",TRIM(D4168),"|",TRIM(D4168),"|",E4168,"|",SUBSTITUTE(SUBSTITUTE(F4168,CHAR(10),""),CHAR(13),""),"|")</f>
        <v>Preet|PD200047|201|201|本行存单质押|本行存单质押|</v>
      </c>
    </row>
    <row r="4169" spans="1:13">
      <c r="A4169" s="10" t="s">
        <v>97</v>
      </c>
      <c r="B4169" s="28" t="s">
        <v>12447</v>
      </c>
      <c r="C4169" s="28" t="s">
        <v>2363</v>
      </c>
      <c r="D4169" s="28" t="s">
        <v>11246</v>
      </c>
      <c r="E4169" s="28" t="s">
        <v>12470</v>
      </c>
      <c r="F4169" s="28" t="s">
        <v>12470</v>
      </c>
      <c r="G4169" s="28"/>
      <c r="H4169" s="28"/>
      <c r="I4169" s="28"/>
      <c r="J4169" s="28"/>
      <c r="K4169" s="28"/>
      <c r="L4169" s="28"/>
      <c r="M4169" s="24" t="str">
        <f>CONCATENATE("Preet|",VLOOKUP(C4169,数据标准!E:AF,28,FALSE),"|",TRIM(D4169),"|",TRIM(D4169),"|",E4169,"|",SUBSTITUTE(SUBSTITUTE(F4169,CHAR(10),""),CHAR(13),""),"|")</f>
        <v>Preet|PD200047|202|202|他行存单／国债|他行存单／国债|</v>
      </c>
    </row>
    <row r="4170" spans="1:13">
      <c r="A4170" s="10" t="s">
        <v>97</v>
      </c>
      <c r="B4170" s="28" t="s">
        <v>12447</v>
      </c>
      <c r="C4170" s="28" t="s">
        <v>2363</v>
      </c>
      <c r="D4170" s="28" t="s">
        <v>11249</v>
      </c>
      <c r="E4170" s="28" t="s">
        <v>12471</v>
      </c>
      <c r="F4170" s="28" t="s">
        <v>12471</v>
      </c>
      <c r="G4170" s="28"/>
      <c r="H4170" s="28"/>
      <c r="I4170" s="28"/>
      <c r="J4170" s="28"/>
      <c r="K4170" s="28"/>
      <c r="L4170" s="28"/>
      <c r="M4170" s="24" t="str">
        <f>CONCATENATE("Preet|",VLOOKUP(C4170,数据标准!E:AF,28,FALSE),"|",TRIM(D4170),"|",TRIM(D4170),"|",E4170,"|",SUBSTITUTE(SUBSTITUTE(F4170,CHAR(10),""),CHAR(13),""),"|")</f>
        <v>Preet|PD200047|203|203|保单质押|保单质押|</v>
      </c>
    </row>
    <row r="4171" spans="1:13">
      <c r="A4171" s="10" t="s">
        <v>97</v>
      </c>
      <c r="B4171" s="28" t="s">
        <v>12447</v>
      </c>
      <c r="C4171" s="28" t="s">
        <v>2363</v>
      </c>
      <c r="D4171" s="28" t="s">
        <v>11252</v>
      </c>
      <c r="E4171" s="28" t="s">
        <v>12472</v>
      </c>
      <c r="F4171" s="28" t="s">
        <v>12472</v>
      </c>
      <c r="G4171" s="28"/>
      <c r="H4171" s="28"/>
      <c r="I4171" s="28"/>
      <c r="J4171" s="28"/>
      <c r="K4171" s="28"/>
      <c r="L4171" s="28"/>
      <c r="M4171" s="24" t="str">
        <f>CONCATENATE("Preet|",VLOOKUP(C4171,数据标准!E:AF,28,FALSE),"|",TRIM(D4171),"|",TRIM(D4171),"|",E4171,"|",SUBSTITUTE(SUBSTITUTE(F4171,CHAR(10),""),CHAR(13),""),"|")</f>
        <v>Preet|PD200047|204|204|股票质押|股票质押|</v>
      </c>
    </row>
    <row r="4172" spans="1:13">
      <c r="A4172" s="10" t="s">
        <v>97</v>
      </c>
      <c r="B4172" s="28" t="s">
        <v>12447</v>
      </c>
      <c r="C4172" s="28" t="s">
        <v>2363</v>
      </c>
      <c r="D4172" s="28" t="s">
        <v>11255</v>
      </c>
      <c r="E4172" s="28" t="s">
        <v>12473</v>
      </c>
      <c r="F4172" s="28" t="s">
        <v>12473</v>
      </c>
      <c r="G4172" s="28"/>
      <c r="H4172" s="28"/>
      <c r="I4172" s="28"/>
      <c r="J4172" s="28"/>
      <c r="K4172" s="28"/>
      <c r="L4172" s="28"/>
      <c r="M4172" s="24" t="str">
        <f>CONCATENATE("Preet|",VLOOKUP(C4172,数据标准!E:AF,28,FALSE),"|",TRIM(D4172),"|",TRIM(D4172),"|",E4172,"|",SUBSTITUTE(SUBSTITUTE(F4172,CHAR(10),""),CHAR(13),""),"|")</f>
        <v>Preet|PD200047|205|205|其他质押|其他质押|</v>
      </c>
    </row>
    <row r="4173" spans="1:13">
      <c r="A4173" s="10" t="s">
        <v>97</v>
      </c>
      <c r="B4173" s="28" t="s">
        <v>12447</v>
      </c>
      <c r="C4173" s="28" t="s">
        <v>2363</v>
      </c>
      <c r="D4173" s="28" t="s">
        <v>11302</v>
      </c>
      <c r="E4173" s="28" t="s">
        <v>12474</v>
      </c>
      <c r="F4173" s="28" t="s">
        <v>12474</v>
      </c>
      <c r="G4173" s="28"/>
      <c r="H4173" s="28"/>
      <c r="I4173" s="28"/>
      <c r="J4173" s="28"/>
      <c r="K4173" s="28"/>
      <c r="L4173" s="28"/>
      <c r="M4173" s="24" t="str">
        <f>CONCATENATE("Preet|",VLOOKUP(C4173,数据标准!E:AF,28,FALSE),"|",TRIM(D4173),"|",TRIM(D4173),"|",E4173,"|",SUBSTITUTE(SUBSTITUTE(F4173,CHAR(10),""),CHAR(13),""),"|")</f>
        <v>Preet|PD200047|206|206|内部职工质押贷款|内部职工质押贷款|</v>
      </c>
    </row>
    <row r="4174" spans="1:13">
      <c r="A4174" s="10" t="s">
        <v>97</v>
      </c>
      <c r="B4174" s="28" t="s">
        <v>12447</v>
      </c>
      <c r="C4174" s="28" t="s">
        <v>2363</v>
      </c>
      <c r="D4174" s="28" t="s">
        <v>11304</v>
      </c>
      <c r="E4174" s="28" t="s">
        <v>12475</v>
      </c>
      <c r="F4174" s="28" t="s">
        <v>12475</v>
      </c>
      <c r="G4174" s="28"/>
      <c r="H4174" s="28"/>
      <c r="I4174" s="28"/>
      <c r="J4174" s="28"/>
      <c r="K4174" s="28"/>
      <c r="L4174" s="28"/>
      <c r="M4174" s="24" t="str">
        <f>CONCATENATE("Preet|",VLOOKUP(C4174,数据标准!E:AF,28,FALSE),"|",TRIM(D4174),"|",TRIM(D4174),"|",E4174,"|",SUBSTITUTE(SUBSTITUTE(F4174,CHAR(10),""),CHAR(13),""),"|")</f>
        <v>Preet|PD200047|207|207|知识产权质押|知识产权质押|</v>
      </c>
    </row>
    <row r="4175" spans="1:13">
      <c r="A4175" s="10" t="s">
        <v>97</v>
      </c>
      <c r="B4175" s="28" t="s">
        <v>12447</v>
      </c>
      <c r="C4175" s="28" t="s">
        <v>2363</v>
      </c>
      <c r="D4175" s="28" t="s">
        <v>11306</v>
      </c>
      <c r="E4175" s="28" t="s">
        <v>12476</v>
      </c>
      <c r="F4175" s="28" t="s">
        <v>12476</v>
      </c>
      <c r="G4175" s="28"/>
      <c r="H4175" s="28"/>
      <c r="I4175" s="28"/>
      <c r="J4175" s="28"/>
      <c r="K4175" s="28"/>
      <c r="L4175" s="28"/>
      <c r="M4175" s="24" t="str">
        <f>CONCATENATE("Preet|",VLOOKUP(C4175,数据标准!E:AF,28,FALSE),"|",TRIM(D4175),"|",TRIM(D4175),"|",E4175,"|",SUBSTITUTE(SUBSTITUTE(F4175,CHAR(10),""),CHAR(13),""),"|")</f>
        <v>Preet|PD200047|208|208|企业债券质押|企业债券质押|</v>
      </c>
    </row>
    <row r="4176" spans="1:13">
      <c r="A4176" s="10" t="s">
        <v>97</v>
      </c>
      <c r="B4176" s="28" t="s">
        <v>12447</v>
      </c>
      <c r="C4176" s="28" t="s">
        <v>2363</v>
      </c>
      <c r="D4176" s="28" t="s">
        <v>11308</v>
      </c>
      <c r="E4176" s="28" t="s">
        <v>12477</v>
      </c>
      <c r="F4176" s="28" t="s">
        <v>12477</v>
      </c>
      <c r="G4176" s="28"/>
      <c r="H4176" s="28"/>
      <c r="I4176" s="28"/>
      <c r="J4176" s="28"/>
      <c r="K4176" s="28"/>
      <c r="L4176" s="28"/>
      <c r="M4176" s="24" t="str">
        <f>CONCATENATE("Preet|",VLOOKUP(C4176,数据标准!E:AF,28,FALSE),"|",TRIM(D4176),"|",TRIM(D4176),"|",E4176,"|",SUBSTITUTE(SUBSTITUTE(F4176,CHAR(10),""),CHAR(13),""),"|")</f>
        <v>Preet|PD200047|209|209|许可证质押|许可证质押|</v>
      </c>
    </row>
    <row r="4177" spans="1:13">
      <c r="A4177" s="10" t="s">
        <v>97</v>
      </c>
      <c r="B4177" s="28" t="s">
        <v>12447</v>
      </c>
      <c r="C4177" s="28" t="s">
        <v>2363</v>
      </c>
      <c r="D4177" s="28" t="s">
        <v>11403</v>
      </c>
      <c r="E4177" s="28" t="s">
        <v>12478</v>
      </c>
      <c r="F4177" s="28" t="s">
        <v>12478</v>
      </c>
      <c r="G4177" s="28"/>
      <c r="H4177" s="28"/>
      <c r="I4177" s="28"/>
      <c r="J4177" s="28"/>
      <c r="K4177" s="28"/>
      <c r="L4177" s="28"/>
      <c r="M4177" s="24" t="str">
        <f>CONCATENATE("Preet|",VLOOKUP(C4177,数据标准!E:AF,28,FALSE),"|",TRIM(D4177),"|",TRIM(D4177),"|",E4177,"|",SUBSTITUTE(SUBSTITUTE(F4177,CHAR(10),""),CHAR(13),""),"|")</f>
        <v>Preet|PD200047|210|210|金融债券质押|金融债券质押|</v>
      </c>
    </row>
    <row r="4178" spans="1:13">
      <c r="A4178" s="10" t="s">
        <v>97</v>
      </c>
      <c r="B4178" s="28" t="s">
        <v>12447</v>
      </c>
      <c r="C4178" s="28" t="s">
        <v>2363</v>
      </c>
      <c r="D4178" s="28" t="s">
        <v>11844</v>
      </c>
      <c r="E4178" s="28" t="s">
        <v>12479</v>
      </c>
      <c r="F4178" s="28" t="s">
        <v>12479</v>
      </c>
      <c r="G4178" s="28"/>
      <c r="H4178" s="28"/>
      <c r="I4178" s="28"/>
      <c r="J4178" s="28"/>
      <c r="K4178" s="28"/>
      <c r="L4178" s="28"/>
      <c r="M4178" s="24" t="str">
        <f>CONCATENATE("Preet|",VLOOKUP(C4178,数据标准!E:AF,28,FALSE),"|",TRIM(D4178),"|",TRIM(D4178),"|",E4178,"|",SUBSTITUTE(SUBSTITUTE(F4178,CHAR(10),""),CHAR(13),""),"|")</f>
        <v>Preet|PD200047|211|211|基金质押|基金质押|</v>
      </c>
    </row>
    <row r="4179" spans="1:13">
      <c r="A4179" s="10" t="s">
        <v>97</v>
      </c>
      <c r="B4179" s="28" t="s">
        <v>12447</v>
      </c>
      <c r="C4179" s="28" t="s">
        <v>2363</v>
      </c>
      <c r="D4179" s="28" t="s">
        <v>11846</v>
      </c>
      <c r="E4179" s="28" t="s">
        <v>12480</v>
      </c>
      <c r="F4179" s="28" t="s">
        <v>12480</v>
      </c>
      <c r="G4179" s="28"/>
      <c r="H4179" s="28"/>
      <c r="I4179" s="28"/>
      <c r="J4179" s="28"/>
      <c r="K4179" s="28"/>
      <c r="L4179" s="28"/>
      <c r="M4179" s="24" t="str">
        <f>CONCATENATE("Preet|",VLOOKUP(C4179,数据标准!E:AF,28,FALSE),"|",TRIM(D4179),"|",TRIM(D4179),"|",E4179,"|",SUBSTITUTE(SUBSTITUTE(F4179,CHAR(10),""),CHAR(13),""),"|")</f>
        <v>Preet|PD200047|212|212|本行国债质押|本行国债质押|</v>
      </c>
    </row>
    <row r="4180" spans="1:13">
      <c r="A4180" s="10" t="s">
        <v>97</v>
      </c>
      <c r="B4180" s="28" t="s">
        <v>12447</v>
      </c>
      <c r="C4180" s="28" t="s">
        <v>2363</v>
      </c>
      <c r="D4180" s="28" t="s">
        <v>12481</v>
      </c>
      <c r="E4180" s="28" t="s">
        <v>12482</v>
      </c>
      <c r="F4180" s="28" t="s">
        <v>12482</v>
      </c>
      <c r="G4180" s="28"/>
      <c r="H4180" s="28"/>
      <c r="I4180" s="28"/>
      <c r="J4180" s="28"/>
      <c r="K4180" s="28"/>
      <c r="L4180" s="28"/>
      <c r="M4180" s="24" t="str">
        <f>CONCATENATE("Preet|",VLOOKUP(C4180,数据标准!E:AF,28,FALSE),"|",TRIM(D4180),"|",TRIM(D4180),"|",E4180,"|",SUBSTITUTE(SUBSTITUTE(F4180,CHAR(10),""),CHAR(13),""),"|")</f>
        <v>Preet|PD200047|213|213|本行理财产品质押|本行理财产品质押|</v>
      </c>
    </row>
    <row r="4181" spans="1:13">
      <c r="A4181" s="10" t="s">
        <v>97</v>
      </c>
      <c r="B4181" s="28" t="s">
        <v>12447</v>
      </c>
      <c r="C4181" s="28" t="s">
        <v>2363</v>
      </c>
      <c r="D4181" s="28" t="s">
        <v>12483</v>
      </c>
      <c r="E4181" s="28" t="s">
        <v>12484</v>
      </c>
      <c r="F4181" s="28" t="s">
        <v>12484</v>
      </c>
      <c r="G4181" s="28"/>
      <c r="H4181" s="28"/>
      <c r="I4181" s="28"/>
      <c r="J4181" s="28"/>
      <c r="K4181" s="28"/>
      <c r="L4181" s="28"/>
      <c r="M4181" s="24" t="str">
        <f>CONCATENATE("Preet|",VLOOKUP(C4181,数据标准!E:AF,28,FALSE),"|",TRIM(D4181),"|",TRIM(D4181),"|",E4181,"|",SUBSTITUTE(SUBSTITUTE(F4181,CHAR(10),""),CHAR(13),""),"|")</f>
        <v>Preet|PD200047|214|214|自助质押|自助质押|</v>
      </c>
    </row>
    <row r="4182" spans="1:13">
      <c r="A4182" s="10" t="s">
        <v>97</v>
      </c>
      <c r="B4182" s="28" t="s">
        <v>12447</v>
      </c>
      <c r="C4182" s="28" t="s">
        <v>2363</v>
      </c>
      <c r="D4182" s="28" t="s">
        <v>11668</v>
      </c>
      <c r="E4182" s="28" t="s">
        <v>12485</v>
      </c>
      <c r="F4182" s="28" t="s">
        <v>12485</v>
      </c>
      <c r="G4182" s="28"/>
      <c r="H4182" s="28"/>
      <c r="I4182" s="28"/>
      <c r="J4182" s="28"/>
      <c r="K4182" s="28"/>
      <c r="L4182" s="28"/>
      <c r="M4182" s="24" t="str">
        <f>CONCATENATE("Preet|",VLOOKUP(C4182,数据标准!E:AF,28,FALSE),"|",TRIM(D4182),"|",TRIM(D4182),"|",E4182,"|",SUBSTITUTE(SUBSTITUTE(F4182,CHAR(10),""),CHAR(13),""),"|")</f>
        <v>Preet|PD200047|301|301|法人保证|法人保证|</v>
      </c>
    </row>
    <row r="4183" spans="1:13">
      <c r="A4183" s="10" t="s">
        <v>97</v>
      </c>
      <c r="B4183" s="28" t="s">
        <v>12447</v>
      </c>
      <c r="C4183" s="28" t="s">
        <v>2363</v>
      </c>
      <c r="D4183" s="28" t="s">
        <v>11670</v>
      </c>
      <c r="E4183" s="28" t="s">
        <v>12486</v>
      </c>
      <c r="F4183" s="28" t="s">
        <v>12486</v>
      </c>
      <c r="G4183" s="28"/>
      <c r="H4183" s="28"/>
      <c r="I4183" s="28"/>
      <c r="J4183" s="28"/>
      <c r="K4183" s="28"/>
      <c r="L4183" s="28"/>
      <c r="M4183" s="24" t="str">
        <f>CONCATENATE("Preet|",VLOOKUP(C4183,数据标准!E:AF,28,FALSE),"|",TRIM(D4183),"|",TRIM(D4183),"|",E4183,"|",SUBSTITUTE(SUBSTITUTE(F4183,CHAR(10),""),CHAR(13),""),"|")</f>
        <v>Preet|PD200047|302|302|履约保证保险|履约保证保险|</v>
      </c>
    </row>
    <row r="4184" spans="1:13">
      <c r="A4184" s="10" t="s">
        <v>97</v>
      </c>
      <c r="B4184" s="28" t="s">
        <v>12447</v>
      </c>
      <c r="C4184" s="28" t="s">
        <v>2363</v>
      </c>
      <c r="D4184" s="28" t="s">
        <v>11672</v>
      </c>
      <c r="E4184" s="28" t="s">
        <v>12487</v>
      </c>
      <c r="F4184" s="28" t="s">
        <v>12487</v>
      </c>
      <c r="G4184" s="28"/>
      <c r="H4184" s="28"/>
      <c r="I4184" s="28"/>
      <c r="J4184" s="28"/>
      <c r="K4184" s="28"/>
      <c r="L4184" s="28"/>
      <c r="M4184" s="24" t="str">
        <f>CONCATENATE("Preet|",VLOOKUP(C4184,数据标准!E:AF,28,FALSE),"|",TRIM(D4184),"|",TRIM(D4184),"|",E4184,"|",SUBSTITUTE(SUBSTITUTE(F4184,CHAR(10),""),CHAR(13),""),"|")</f>
        <v>Preet|PD200047|303|303|标的抵押＋卖方保证|标的抵押＋卖方保证|</v>
      </c>
    </row>
    <row r="4185" spans="1:13">
      <c r="A4185" s="10" t="s">
        <v>97</v>
      </c>
      <c r="B4185" s="28" t="s">
        <v>12447</v>
      </c>
      <c r="C4185" s="28" t="s">
        <v>2363</v>
      </c>
      <c r="D4185" s="28" t="s">
        <v>11674</v>
      </c>
      <c r="E4185" s="28" t="s">
        <v>12488</v>
      </c>
      <c r="F4185" s="28" t="s">
        <v>12488</v>
      </c>
      <c r="G4185" s="28"/>
      <c r="H4185" s="28"/>
      <c r="I4185" s="28"/>
      <c r="J4185" s="28"/>
      <c r="K4185" s="28"/>
      <c r="L4185" s="28"/>
      <c r="M4185" s="24" t="str">
        <f>CONCATENATE("Preet|",VLOOKUP(C4185,数据标准!E:AF,28,FALSE),"|",TRIM(D4185),"|",TRIM(D4185),"|",E4185,"|",SUBSTITUTE(SUBSTITUTE(F4185,CHAR(10),""),CHAR(13),""),"|")</f>
        <v>Preet|PD200047|304|304|自然人保证|自然人保证|</v>
      </c>
    </row>
    <row r="4186" spans="1:13">
      <c r="A4186" s="10" t="s">
        <v>97</v>
      </c>
      <c r="B4186" s="28" t="s">
        <v>12447</v>
      </c>
      <c r="C4186" s="28" t="s">
        <v>2363</v>
      </c>
      <c r="D4186" s="28" t="s">
        <v>11676</v>
      </c>
      <c r="E4186" s="28" t="s">
        <v>12489</v>
      </c>
      <c r="F4186" s="28" t="s">
        <v>12489</v>
      </c>
      <c r="G4186" s="28"/>
      <c r="H4186" s="28"/>
      <c r="I4186" s="28"/>
      <c r="J4186" s="28"/>
      <c r="K4186" s="28"/>
      <c r="L4186" s="28"/>
      <c r="M4186" s="24" t="str">
        <f>CONCATENATE("Preet|",VLOOKUP(C4186,数据标准!E:AF,28,FALSE),"|",TRIM(D4186),"|",TRIM(D4186),"|",E4186,"|",SUBSTITUTE(SUBSTITUTE(F4186,CHAR(10),""),CHAR(13),""),"|")</f>
        <v>Preet|PD200047|305|305|法人＋自然人保证|法人＋自然人保证|</v>
      </c>
    </row>
    <row r="4187" spans="1:13">
      <c r="A4187" s="10" t="s">
        <v>97</v>
      </c>
      <c r="B4187" s="28" t="s">
        <v>12447</v>
      </c>
      <c r="C4187" s="28" t="s">
        <v>2363</v>
      </c>
      <c r="D4187" s="28" t="s">
        <v>11678</v>
      </c>
      <c r="E4187" s="28" t="s">
        <v>12490</v>
      </c>
      <c r="F4187" s="28" t="s">
        <v>12490</v>
      </c>
      <c r="G4187" s="28"/>
      <c r="H4187" s="28"/>
      <c r="I4187" s="28"/>
      <c r="J4187" s="28"/>
      <c r="K4187" s="28"/>
      <c r="L4187" s="28"/>
      <c r="M4187" s="24" t="str">
        <f>CONCATENATE("Preet|",VLOOKUP(C4187,数据标准!E:AF,28,FALSE),"|",TRIM(D4187),"|",TRIM(D4187),"|",E4187,"|",SUBSTITUTE(SUBSTITUTE(F4187,CHAR(10),""),CHAR(13),""),"|")</f>
        <v>Preet|PD200047|306|306|其他混合担保|其他混合担保|</v>
      </c>
    </row>
    <row r="4188" spans="1:13">
      <c r="A4188" s="10" t="s">
        <v>97</v>
      </c>
      <c r="B4188" s="28" t="s">
        <v>12447</v>
      </c>
      <c r="C4188" s="28" t="s">
        <v>2363</v>
      </c>
      <c r="D4188" s="28" t="s">
        <v>11862</v>
      </c>
      <c r="E4188" s="28" t="s">
        <v>12491</v>
      </c>
      <c r="F4188" s="28" t="s">
        <v>12491</v>
      </c>
      <c r="G4188" s="28"/>
      <c r="H4188" s="28"/>
      <c r="I4188" s="28"/>
      <c r="J4188" s="28"/>
      <c r="K4188" s="28"/>
      <c r="L4188" s="28"/>
      <c r="M4188" s="24" t="str">
        <f>CONCATENATE("Preet|",VLOOKUP(C4188,数据标准!E:AF,28,FALSE),"|",TRIM(D4188),"|",TRIM(D4188),"|",E4188,"|",SUBSTITUTE(SUBSTITUTE(F4188,CHAR(10),""),CHAR(13),""),"|")</f>
        <v>Preet|PD200047|307|307|担保公司保证|担保公司保证|</v>
      </c>
    </row>
    <row r="4189" spans="1:13">
      <c r="A4189" s="10" t="s">
        <v>97</v>
      </c>
      <c r="B4189" s="28" t="s">
        <v>12447</v>
      </c>
      <c r="C4189" s="28" t="s">
        <v>2363</v>
      </c>
      <c r="D4189" s="28" t="s">
        <v>11864</v>
      </c>
      <c r="E4189" s="28" t="s">
        <v>12492</v>
      </c>
      <c r="F4189" s="28" t="s">
        <v>12492</v>
      </c>
      <c r="G4189" s="28"/>
      <c r="H4189" s="28"/>
      <c r="I4189" s="28"/>
      <c r="J4189" s="28"/>
      <c r="K4189" s="28"/>
      <c r="L4189" s="28"/>
      <c r="M4189" s="24" t="str">
        <f>CONCATENATE("Preet|",VLOOKUP(C4189,数据标准!E:AF,28,FALSE),"|",TRIM(D4189),"|",TRIM(D4189),"|",E4189,"|",SUBSTITUTE(SUBSTITUTE(F4189,CHAR(10),""),CHAR(13),""),"|")</f>
        <v>Preet|PD200047|308|308|内部职工保证|内部职工保证|</v>
      </c>
    </row>
    <row r="4190" spans="1:13">
      <c r="A4190" s="10" t="s">
        <v>97</v>
      </c>
      <c r="B4190" s="28" t="s">
        <v>12447</v>
      </c>
      <c r="C4190" s="28" t="s">
        <v>2363</v>
      </c>
      <c r="D4190" s="28" t="s">
        <v>11866</v>
      </c>
      <c r="E4190" s="28" t="s">
        <v>12493</v>
      </c>
      <c r="F4190" s="28" t="s">
        <v>12493</v>
      </c>
      <c r="G4190" s="28"/>
      <c r="H4190" s="28"/>
      <c r="I4190" s="28"/>
      <c r="J4190" s="28"/>
      <c r="K4190" s="28"/>
      <c r="L4190" s="28"/>
      <c r="M4190" s="24" t="str">
        <f>CONCATENATE("Preet|",VLOOKUP(C4190,数据标准!E:AF,28,FALSE),"|",TRIM(D4190),"|",TRIM(D4190),"|",E4190,"|",SUBSTITUTE(SUBSTITUTE(F4190,CHAR(10),""),CHAR(13),""),"|")</f>
        <v>Preet|PD200047|309|309|房贷担保中心保证|房贷担保中心保证|</v>
      </c>
    </row>
    <row r="4191" spans="1:13">
      <c r="A4191" s="10" t="s">
        <v>97</v>
      </c>
      <c r="B4191" s="28" t="s">
        <v>12447</v>
      </c>
      <c r="C4191" s="28" t="s">
        <v>2363</v>
      </c>
      <c r="D4191" s="28" t="s">
        <v>11424</v>
      </c>
      <c r="E4191" s="28" t="s">
        <v>12494</v>
      </c>
      <c r="F4191" s="28" t="s">
        <v>12494</v>
      </c>
      <c r="G4191" s="28"/>
      <c r="H4191" s="28"/>
      <c r="I4191" s="28"/>
      <c r="J4191" s="28"/>
      <c r="K4191" s="28"/>
      <c r="L4191" s="28"/>
      <c r="M4191" s="24" t="str">
        <f>CONCATENATE("Preet|",VLOOKUP(C4191,数据标准!E:AF,28,FALSE),"|",TRIM(D4191),"|",TRIM(D4191),"|",E4191,"|",SUBSTITUTE(SUBSTITUTE(F4191,CHAR(10),""),CHAR(13),""),"|")</f>
        <v>Preet|PD200047|400|400|信用额度贷款|信用额度贷款|</v>
      </c>
    </row>
    <row r="4192" spans="1:13">
      <c r="A4192" s="10" t="s">
        <v>97</v>
      </c>
      <c r="B4192" s="28" t="s">
        <v>12447</v>
      </c>
      <c r="C4192" s="28" t="s">
        <v>2363</v>
      </c>
      <c r="D4192" s="28" t="s">
        <v>11899</v>
      </c>
      <c r="E4192" s="28" t="s">
        <v>12495</v>
      </c>
      <c r="F4192" s="28" t="s">
        <v>12495</v>
      </c>
      <c r="G4192" s="28"/>
      <c r="H4192" s="28"/>
      <c r="I4192" s="28"/>
      <c r="J4192" s="28"/>
      <c r="K4192" s="28"/>
      <c r="L4192" s="28"/>
      <c r="M4192" s="24" t="str">
        <f>CONCATENATE("Preet|",VLOOKUP(C4192,数据标准!E:AF,28,FALSE),"|",TRIM(D4192),"|",TRIM(D4192),"|",E4192,"|",SUBSTITUTE(SUBSTITUTE(F4192,CHAR(10),""),CHAR(13),""),"|")</f>
        <v>Preet|PD200047|401|401|信用贷款|信用贷款|</v>
      </c>
    </row>
    <row r="4193" spans="1:13">
      <c r="A4193" s="10" t="s">
        <v>97</v>
      </c>
      <c r="B4193" s="28" t="s">
        <v>12447</v>
      </c>
      <c r="C4193" s="28" t="s">
        <v>2363</v>
      </c>
      <c r="D4193" s="28" t="s">
        <v>12496</v>
      </c>
      <c r="E4193" s="28" t="s">
        <v>12497</v>
      </c>
      <c r="F4193" s="28" t="s">
        <v>12497</v>
      </c>
      <c r="G4193" s="28"/>
      <c r="H4193" s="28"/>
      <c r="I4193" s="28"/>
      <c r="J4193" s="28"/>
      <c r="K4193" s="28"/>
      <c r="L4193" s="28"/>
      <c r="M4193" s="24" t="str">
        <f>CONCATENATE("Preet|",VLOOKUP(C4193,数据标准!E:AF,28,FALSE),"|",TRIM(D4193),"|",TRIM(D4193),"|",E4193,"|",SUBSTITUTE(SUBSTITUTE(F4193,CHAR(10),""),CHAR(13),""),"|")</f>
        <v>Preet|PD200047|417|417|信用额度自助贷款|信用额度自助贷款|</v>
      </c>
    </row>
    <row r="4194" spans="1:13">
      <c r="A4194" s="10" t="s">
        <v>97</v>
      </c>
      <c r="B4194" s="28" t="s">
        <v>12498</v>
      </c>
      <c r="C4194" s="28" t="s">
        <v>3370</v>
      </c>
      <c r="D4194" s="28" t="s">
        <v>11205</v>
      </c>
      <c r="E4194" s="28" t="s">
        <v>12499</v>
      </c>
      <c r="F4194" s="28" t="s">
        <v>12499</v>
      </c>
      <c r="G4194" s="28"/>
      <c r="H4194" s="28"/>
      <c r="I4194" s="28"/>
      <c r="J4194" s="28"/>
      <c r="K4194" s="28"/>
      <c r="L4194" s="28"/>
      <c r="M4194" s="24" t="str">
        <f>CONCATENATE("Preet|",VLOOKUP(C4194,数据标准!E:AF,28,FALSE),"|",TRIM(D4194),"|",TRIM(D4194),"|",E4194,"|",SUBSTITUTE(SUBSTITUTE(F4194,CHAR(10),""),CHAR(13),""),"|")</f>
        <v>Preet|PD600003|10|10|国内贸易|国内贸易|</v>
      </c>
    </row>
    <row r="4195" spans="1:13">
      <c r="A4195" s="10" t="s">
        <v>97</v>
      </c>
      <c r="B4195" s="28" t="s">
        <v>12498</v>
      </c>
      <c r="C4195" s="28" t="s">
        <v>3370</v>
      </c>
      <c r="D4195" s="28" t="s">
        <v>11218</v>
      </c>
      <c r="E4195" s="28" t="s">
        <v>12500</v>
      </c>
      <c r="F4195" s="28" t="s">
        <v>12500</v>
      </c>
      <c r="G4195" s="28"/>
      <c r="H4195" s="28"/>
      <c r="I4195" s="28"/>
      <c r="J4195" s="28"/>
      <c r="K4195" s="28"/>
      <c r="L4195" s="28"/>
      <c r="M4195" s="24" t="str">
        <f>CONCATENATE("Preet|",VLOOKUP(C4195,数据标准!E:AF,28,FALSE),"|",TRIM(D4195),"|",TRIM(D4195),"|",E4195,"|",SUBSTITUTE(SUBSTITUTE(F4195,CHAR(10),""),CHAR(13),""),"|")</f>
        <v>Preet|PD600003|11|11|销售贸易融资|销售贸易融资|</v>
      </c>
    </row>
    <row r="4196" spans="1:13">
      <c r="A4196" s="10" t="s">
        <v>97</v>
      </c>
      <c r="B4196" s="28" t="s">
        <v>12498</v>
      </c>
      <c r="C4196" s="28" t="s">
        <v>3370</v>
      </c>
      <c r="D4196" s="28" t="s">
        <v>11220</v>
      </c>
      <c r="E4196" s="28" t="s">
        <v>12501</v>
      </c>
      <c r="F4196" s="28" t="s">
        <v>12501</v>
      </c>
      <c r="G4196" s="28"/>
      <c r="H4196" s="28"/>
      <c r="I4196" s="28"/>
      <c r="J4196" s="28"/>
      <c r="K4196" s="28"/>
      <c r="L4196" s="28"/>
      <c r="M4196" s="24" t="str">
        <f>CONCATENATE("Preet|",VLOOKUP(C4196,数据标准!E:AF,28,FALSE),"|",TRIM(D4196),"|",TRIM(D4196),"|",E4196,"|",SUBSTITUTE(SUBSTITUTE(F4196,CHAR(10),""),CHAR(13),""),"|")</f>
        <v>Preet|PD600003|12|12|采购贸易融资|采购贸易融资|</v>
      </c>
    </row>
    <row r="4197" spans="1:13">
      <c r="A4197" s="10" t="s">
        <v>97</v>
      </c>
      <c r="B4197" s="28" t="s">
        <v>12498</v>
      </c>
      <c r="C4197" s="28" t="s">
        <v>3370</v>
      </c>
      <c r="D4197" s="28" t="s">
        <v>11236</v>
      </c>
      <c r="E4197" s="28" t="s">
        <v>12502</v>
      </c>
      <c r="F4197" s="28" t="s">
        <v>12502</v>
      </c>
      <c r="G4197" s="28"/>
      <c r="H4197" s="28"/>
      <c r="I4197" s="28"/>
      <c r="J4197" s="28"/>
      <c r="K4197" s="28"/>
      <c r="L4197" s="28"/>
      <c r="M4197" s="24" t="str">
        <f>CONCATENATE("Preet|",VLOOKUP(C4197,数据标准!E:AF,28,FALSE),"|",TRIM(D4197),"|",TRIM(D4197),"|",E4197,"|",SUBSTITUTE(SUBSTITUTE(F4197,CHAR(10),""),CHAR(13),""),"|")</f>
        <v>Preet|PD600003|20|20|国际贸易|国际贸易|</v>
      </c>
    </row>
    <row r="4198" spans="1:13">
      <c r="A4198" s="10" t="s">
        <v>97</v>
      </c>
      <c r="B4198" s="28" t="s">
        <v>12498</v>
      </c>
      <c r="C4198" s="28" t="s">
        <v>3370</v>
      </c>
      <c r="D4198" s="28" t="s">
        <v>11238</v>
      </c>
      <c r="E4198" s="28" t="s">
        <v>12503</v>
      </c>
      <c r="F4198" s="28" t="s">
        <v>12503</v>
      </c>
      <c r="G4198" s="28"/>
      <c r="H4198" s="28"/>
      <c r="I4198" s="28"/>
      <c r="J4198" s="28"/>
      <c r="K4198" s="28"/>
      <c r="L4198" s="28"/>
      <c r="M4198" s="24" t="str">
        <f>CONCATENATE("Preet|",VLOOKUP(C4198,数据标准!E:AF,28,FALSE),"|",TRIM(D4198),"|",TRIM(D4198),"|",E4198,"|",SUBSTITUTE(SUBSTITUTE(F4198,CHAR(10),""),CHAR(13),""),"|")</f>
        <v>Preet|PD600003|21|21|出口贸易|出口贸易|</v>
      </c>
    </row>
    <row r="4199" spans="1:13">
      <c r="A4199" s="10" t="s">
        <v>97</v>
      </c>
      <c r="B4199" s="28" t="s">
        <v>12498</v>
      </c>
      <c r="C4199" s="28" t="s">
        <v>3370</v>
      </c>
      <c r="D4199" s="28" t="s">
        <v>11549</v>
      </c>
      <c r="E4199" s="28" t="s">
        <v>12504</v>
      </c>
      <c r="F4199" s="28" t="s">
        <v>12504</v>
      </c>
      <c r="G4199" s="28"/>
      <c r="H4199" s="28"/>
      <c r="I4199" s="28"/>
      <c r="J4199" s="28"/>
      <c r="K4199" s="28"/>
      <c r="L4199" s="28"/>
      <c r="M4199" s="24" t="str">
        <f>CONCATENATE("Preet|",VLOOKUP(C4199,数据标准!E:AF,28,FALSE),"|",TRIM(D4199),"|",TRIM(D4199),"|",E4199,"|",SUBSTITUTE(SUBSTITUTE(F4199,CHAR(10),""),CHAR(13),""),"|")</f>
        <v>Preet|PD600003|22|22|进口贸易|进口贸易|</v>
      </c>
    </row>
    <row r="4200" spans="1:13">
      <c r="A4200" s="10" t="s">
        <v>97</v>
      </c>
      <c r="B4200" s="28" t="s">
        <v>12505</v>
      </c>
      <c r="C4200" s="28" t="s">
        <v>3380</v>
      </c>
      <c r="D4200" s="28" t="s">
        <v>10958</v>
      </c>
      <c r="E4200" s="28" t="s">
        <v>12506</v>
      </c>
      <c r="F4200" s="28" t="s">
        <v>12507</v>
      </c>
      <c r="G4200" s="28"/>
      <c r="H4200" s="28"/>
      <c r="I4200" s="28"/>
      <c r="J4200" s="28"/>
      <c r="K4200" s="28"/>
      <c r="L4200" s="28"/>
      <c r="M4200" s="24" t="str">
        <f>CONCATENATE("Preet|",VLOOKUP(C4200,数据标准!E:AF,28,FALSE),"|",TRIM(D4200),"|",TRIM(D4200),"|",E4200,"|",SUBSTITUTE(SUBSTITUTE(F4200,CHAR(10),""),CHAR(13),""),"|")</f>
        <v>Preet|PD600005|100|100|国内银行结算方式|指《支付结算管理办法》中规定的当事人之间实现货币收付的方式。|</v>
      </c>
    </row>
    <row r="4201" spans="1:13">
      <c r="A4201" s="10" t="s">
        <v>97</v>
      </c>
      <c r="B4201" s="28" t="s">
        <v>12505</v>
      </c>
      <c r="C4201" s="28" t="s">
        <v>3380</v>
      </c>
      <c r="D4201" s="28" t="s">
        <v>11282</v>
      </c>
      <c r="E4201" s="28" t="s">
        <v>152</v>
      </c>
      <c r="F4201" s="28" t="s">
        <v>12508</v>
      </c>
      <c r="G4201" s="28"/>
      <c r="H4201" s="28"/>
      <c r="I4201" s="28"/>
      <c r="J4201" s="28"/>
      <c r="K4201" s="28"/>
      <c r="L4201" s="28"/>
      <c r="M4201" s="24" t="str">
        <f>CONCATENATE("Preet|",VLOOKUP(C4201,数据标准!E:AF,28,FALSE),"|",TRIM(D4201),"|",TRIM(D4201),"|",E4201,"|",SUBSTITUTE(SUBSTITUTE(F4201,CHAR(10),""),CHAR(13),""),"|")</f>
        <v>Preet|PD600005|110|110|汇兑|汇兑是汇款人委托银行将其款项支付给收款人的结算方式。单位和个人的各种款项的结算，均可使用汇兑结算方式。|</v>
      </c>
    </row>
    <row r="4202" spans="1:13">
      <c r="A4202" s="10" t="s">
        <v>97</v>
      </c>
      <c r="B4202" s="28" t="s">
        <v>12505</v>
      </c>
      <c r="C4202" s="28" t="s">
        <v>3380</v>
      </c>
      <c r="D4202" s="28" t="s">
        <v>11284</v>
      </c>
      <c r="E4202" s="28" t="s">
        <v>11115</v>
      </c>
      <c r="F4202" s="28" t="s">
        <v>11116</v>
      </c>
      <c r="G4202" s="28"/>
      <c r="H4202" s="28"/>
      <c r="I4202" s="28"/>
      <c r="J4202" s="28"/>
      <c r="K4202" s="28"/>
      <c r="L4202" s="28"/>
      <c r="M4202" s="24" t="str">
        <f>CONCATENATE("Preet|",VLOOKUP(C4202,数据标准!E:AF,28,FALSE),"|",TRIM(D4202),"|",TRIM(D4202),"|",E4202,"|",SUBSTITUTE(SUBSTITUTE(F4202,CHAR(10),""),CHAR(13),""),"|")</f>
        <v>Preet|PD600005|111|111|电汇|电汇是汇款人将一定款项交存汇款银行，汇款银行通过电报或电传将相关汇款信息传递给目的地的分行或代理行(汇入行)，指示汇入行向收款人支付一定金额的一种汇款方式。|</v>
      </c>
    </row>
    <row r="4203" spans="1:13">
      <c r="A4203" s="10" t="s">
        <v>97</v>
      </c>
      <c r="B4203" s="28" t="s">
        <v>12505</v>
      </c>
      <c r="C4203" s="28" t="s">
        <v>3380</v>
      </c>
      <c r="D4203" s="28" t="s">
        <v>12373</v>
      </c>
      <c r="E4203" s="28" t="s">
        <v>11110</v>
      </c>
      <c r="F4203" s="28" t="s">
        <v>11099</v>
      </c>
      <c r="G4203" s="28"/>
      <c r="H4203" s="28"/>
      <c r="I4203" s="28"/>
      <c r="J4203" s="28"/>
      <c r="K4203" s="28"/>
      <c r="L4203" s="28"/>
      <c r="M4203" s="24" t="str">
        <f>CONCATENATE("Preet|",VLOOKUP(C4203,数据标准!E:AF,28,FALSE),"|",TRIM(D4203),"|",TRIM(D4203),"|",E4203,"|",SUBSTITUTE(SUBSTITUTE(F4203,CHAR(10),""),CHAR(13),""),"|")</f>
        <v>Preet|PD600005|112|112|信汇|信汇是汇款人向银行提出申请，同时交存一定金额及手续费，汇出行将信汇委托书以邮寄方式寄给汇入行，授权汇入行向收款人解付一定金额的一种汇兑结算方式。|</v>
      </c>
    </row>
    <row r="4204" spans="1:13">
      <c r="A4204" s="10" t="s">
        <v>97</v>
      </c>
      <c r="B4204" s="28" t="s">
        <v>12505</v>
      </c>
      <c r="C4204" s="28" t="s">
        <v>3380</v>
      </c>
      <c r="D4204" s="28" t="s">
        <v>11360</v>
      </c>
      <c r="E4204" s="28" t="s">
        <v>12509</v>
      </c>
      <c r="F4204" s="28" t="s">
        <v>12510</v>
      </c>
      <c r="G4204" s="28"/>
      <c r="H4204" s="28"/>
      <c r="I4204" s="28"/>
      <c r="J4204" s="28"/>
      <c r="K4204" s="28"/>
      <c r="L4204" s="28"/>
      <c r="M4204" s="24" t="str">
        <f>CONCATENATE("Preet|",VLOOKUP(C4204,数据标准!E:AF,28,FALSE),"|",TRIM(D4204),"|",TRIM(D4204),"|",E4204,"|",SUBSTITUTE(SUBSTITUTE(F4204,CHAR(10),""),CHAR(13),""),"|")</f>
        <v>Preet|PD600005|120|120|委托收款|委托收款是收款人委托银行向付款人收取款项的结算方式。单位和个人凭已承兑商业汇票、债券、存单等付款人债务证明办理款项的结算，均可以使用委托收款结算方式。委托收款在同城、异地均可以使用。|</v>
      </c>
    </row>
    <row r="4205" spans="1:13">
      <c r="A4205" s="10" t="s">
        <v>97</v>
      </c>
      <c r="B4205" s="28" t="s">
        <v>12505</v>
      </c>
      <c r="C4205" s="28" t="s">
        <v>3380</v>
      </c>
      <c r="D4205" s="28" t="s">
        <v>11362</v>
      </c>
      <c r="E4205" s="28" t="s">
        <v>12511</v>
      </c>
      <c r="F4205" s="28" t="s">
        <v>12512</v>
      </c>
      <c r="G4205" s="28"/>
      <c r="H4205" s="28"/>
      <c r="I4205" s="28"/>
      <c r="J4205" s="28"/>
      <c r="K4205" s="28"/>
      <c r="L4205" s="28"/>
      <c r="M4205" s="24" t="str">
        <f>CONCATENATE("Preet|",VLOOKUP(C4205,数据标准!E:AF,28,FALSE),"|",TRIM(D4205),"|",TRIM(D4205),"|",E4205,"|",SUBSTITUTE(SUBSTITUTE(F4205,CHAR(10),""),CHAR(13),""),"|")</f>
        <v>Preet|PD600005|130|130|托收承付|托收承付是根据购销合同由收款人发货后委托银行向异地付款人收取款项，由付款人向银行承认付款的结算方式。使用托收承付结算方式的收款单位和付款单位，必须是国有企业、供销合作社以及经营管理较好，并经开户银行审查同意的城乡集体所有制工业企业。办理托收承付结算的款项，必须是商品交易，以及因商品交易而产生的劳务供应的款项。代销、寄销、赊销商品的款项，不得办理托收承付结算。|</v>
      </c>
    </row>
    <row r="4206" spans="1:13">
      <c r="A4206" s="10" t="s">
        <v>97</v>
      </c>
      <c r="B4206" s="28" t="s">
        <v>12505</v>
      </c>
      <c r="C4206" s="28" t="s">
        <v>3380</v>
      </c>
      <c r="D4206" s="28" t="s">
        <v>10970</v>
      </c>
      <c r="E4206" s="28" t="s">
        <v>12513</v>
      </c>
      <c r="F4206" s="28" t="s">
        <v>12514</v>
      </c>
      <c r="G4206" s="28"/>
      <c r="H4206" s="28"/>
      <c r="I4206" s="28"/>
      <c r="J4206" s="28"/>
      <c r="K4206" s="28"/>
      <c r="L4206" s="28"/>
      <c r="M4206" s="24" t="str">
        <f>CONCATENATE("Preet|",VLOOKUP(C4206,数据标准!E:AF,28,FALSE),"|",TRIM(D4206),"|",TRIM(D4206),"|",E4206,"|",SUBSTITUTE(SUBSTITUTE(F4206,CHAR(10),""),CHAR(13),""),"|")</f>
        <v>Preet|PD600005|200|200|国际贸易结算方式|指国际上通用的货币交付模式。|</v>
      </c>
    </row>
    <row r="4207" spans="1:13">
      <c r="A4207" s="10" t="s">
        <v>97</v>
      </c>
      <c r="B4207" s="28" t="s">
        <v>12505</v>
      </c>
      <c r="C4207" s="28" t="s">
        <v>3380</v>
      </c>
      <c r="D4207" s="28" t="s">
        <v>11403</v>
      </c>
      <c r="E4207" s="28" t="s">
        <v>12515</v>
      </c>
      <c r="F4207" s="28" t="s">
        <v>12516</v>
      </c>
      <c r="G4207" s="28"/>
      <c r="H4207" s="28"/>
      <c r="I4207" s="28"/>
      <c r="J4207" s="28"/>
      <c r="K4207" s="28"/>
      <c r="L4207" s="28"/>
      <c r="M4207" s="24" t="str">
        <f>CONCATENATE("Preet|",VLOOKUP(C4207,数据标准!E:AF,28,FALSE),"|",TRIM(D4207),"|",TRIM(D4207),"|",E4207,"|",SUBSTITUTE(SUBSTITUTE(F4207,CHAR(10),""),CHAR(13),""),"|")</f>
        <v>Preet|PD600005|210|210|汇款|指付款方通过银行将款项转交付款方的货币支付方式。根据划转款项的不同方法以及传递方式的不同可以分为电汇、信汇和票汇。|</v>
      </c>
    </row>
    <row r="4208" spans="1:13">
      <c r="A4208" s="10" t="s">
        <v>97</v>
      </c>
      <c r="B4208" s="28" t="s">
        <v>12505</v>
      </c>
      <c r="C4208" s="28" t="s">
        <v>3380</v>
      </c>
      <c r="D4208" s="28" t="s">
        <v>11844</v>
      </c>
      <c r="E4208" s="28" t="s">
        <v>11115</v>
      </c>
      <c r="F4208" s="28" t="s">
        <v>11116</v>
      </c>
      <c r="G4208" s="28"/>
      <c r="H4208" s="28"/>
      <c r="I4208" s="28"/>
      <c r="J4208" s="28"/>
      <c r="K4208" s="28"/>
      <c r="L4208" s="28"/>
      <c r="M4208" s="24" t="str">
        <f>CONCATENATE("Preet|",VLOOKUP(C4208,数据标准!E:AF,28,FALSE),"|",TRIM(D4208),"|",TRIM(D4208),"|",E4208,"|",SUBSTITUTE(SUBSTITUTE(F4208,CHAR(10),""),CHAR(13),""),"|")</f>
        <v>Preet|PD600005|211|211|电汇|电汇是汇款人将一定款项交存汇款银行，汇款银行通过电报或电传将相关汇款信息传递给目的地的分行或代理行(汇入行)，指示汇入行向收款人支付一定金额的一种汇款方式。|</v>
      </c>
    </row>
    <row r="4209" spans="1:13">
      <c r="A4209" s="10" t="s">
        <v>97</v>
      </c>
      <c r="B4209" s="28" t="s">
        <v>12505</v>
      </c>
      <c r="C4209" s="28" t="s">
        <v>3380</v>
      </c>
      <c r="D4209" s="28" t="s">
        <v>11846</v>
      </c>
      <c r="E4209" s="28" t="s">
        <v>11110</v>
      </c>
      <c r="F4209" s="28" t="s">
        <v>11099</v>
      </c>
      <c r="G4209" s="28"/>
      <c r="H4209" s="28"/>
      <c r="I4209" s="28"/>
      <c r="J4209" s="28"/>
      <c r="K4209" s="28"/>
      <c r="L4209" s="28"/>
      <c r="M4209" s="24" t="str">
        <f>CONCATENATE("Preet|",VLOOKUP(C4209,数据标准!E:AF,28,FALSE),"|",TRIM(D4209),"|",TRIM(D4209),"|",E4209,"|",SUBSTITUTE(SUBSTITUTE(F4209,CHAR(10),""),CHAR(13),""),"|")</f>
        <v>Preet|PD600005|212|212|信汇|信汇是汇款人向银行提出申请，同时交存一定金额及手续费，汇出行将信汇委托书以邮寄方式寄给汇入行，授权汇入行向收款人解付一定金额的一种汇兑结算方式。|</v>
      </c>
    </row>
    <row r="4210" spans="1:13">
      <c r="A4210" s="10" t="s">
        <v>97</v>
      </c>
      <c r="B4210" s="28" t="s">
        <v>12505</v>
      </c>
      <c r="C4210" s="28" t="s">
        <v>3380</v>
      </c>
      <c r="D4210" s="28" t="s">
        <v>12481</v>
      </c>
      <c r="E4210" s="28" t="s">
        <v>11098</v>
      </c>
      <c r="F4210" s="28" t="s">
        <v>11111</v>
      </c>
      <c r="G4210" s="28"/>
      <c r="H4210" s="28"/>
      <c r="I4210" s="28"/>
      <c r="J4210" s="28"/>
      <c r="K4210" s="28"/>
      <c r="L4210" s="28"/>
      <c r="M4210" s="24" t="str">
        <f>CONCATENATE("Preet|",VLOOKUP(C4210,数据标准!E:AF,28,FALSE),"|",TRIM(D4210),"|",TRIM(D4210),"|",E4210,"|",SUBSTITUTE(SUBSTITUTE(F4210,CHAR(10),""),CHAR(13),""),"|")</f>
        <v>Preet|PD600005|213|213|票汇|票汇是汇出行应汇款人的申请，代汇款人开立以其分行或代理行为解付行的银行即期汇票，持票人向解付行提示付款，由解付行凭票支付一定金额给收款人的一种汇款方式。|</v>
      </c>
    </row>
    <row r="4211" spans="1:13">
      <c r="A4211" s="10" t="s">
        <v>97</v>
      </c>
      <c r="B4211" s="28" t="s">
        <v>12505</v>
      </c>
      <c r="C4211" s="28" t="s">
        <v>3380</v>
      </c>
      <c r="D4211" s="28" t="s">
        <v>11405</v>
      </c>
      <c r="E4211" s="28" t="s">
        <v>154</v>
      </c>
      <c r="F4211" s="28" t="s">
        <v>12517</v>
      </c>
      <c r="G4211" s="28"/>
      <c r="H4211" s="28"/>
      <c r="I4211" s="28"/>
      <c r="J4211" s="28"/>
      <c r="K4211" s="28"/>
      <c r="L4211" s="28"/>
      <c r="M4211" s="24" t="str">
        <f>CONCATENATE("Preet|",VLOOKUP(C4211,数据标准!E:AF,28,FALSE),"|",TRIM(D4211),"|",TRIM(D4211),"|",E4211,"|",SUBSTITUTE(SUBSTITUTE(F4211,CHAR(10),""),CHAR(13),""),"|")</f>
        <v>Preet|PD600005|220|220|托收|指出口人在货物装运后，开具以进口方为付款人的汇票（随附或不随付货运单据），委托出口地银行通过它在进口地的分行或代理行代出口人收取货款一种结算方式。按照托收汇票是否随附货运单据可以划分为跟单托收和光票托收。|</v>
      </c>
    </row>
    <row r="4212" spans="1:13">
      <c r="A4212" s="10" t="s">
        <v>97</v>
      </c>
      <c r="B4212" s="28" t="s">
        <v>12505</v>
      </c>
      <c r="C4212" s="28" t="s">
        <v>3380</v>
      </c>
      <c r="D4212" s="28" t="s">
        <v>12212</v>
      </c>
      <c r="E4212" s="28" t="s">
        <v>12518</v>
      </c>
      <c r="F4212" s="28" t="s">
        <v>12519</v>
      </c>
      <c r="G4212" s="28"/>
      <c r="H4212" s="28"/>
      <c r="I4212" s="28"/>
      <c r="J4212" s="28"/>
      <c r="K4212" s="28"/>
      <c r="L4212" s="28"/>
      <c r="M4212" s="24" t="str">
        <f>CONCATENATE("Preet|",VLOOKUP(C4212,数据标准!E:AF,28,FALSE),"|",TRIM(D4212),"|",TRIM(D4212),"|",E4212,"|",SUBSTITUTE(SUBSTITUTE(F4212,CHAR(10),""),CHAR(13),""),"|")</f>
        <v>Preet|PD600005|221|221|跟单托收|向托收行提交汇票、发票、提单、保险单等商业单据，可提交也可不提交金融单据，委托其代为收款。|</v>
      </c>
    </row>
    <row r="4213" spans="1:13">
      <c r="A4213" s="10" t="s">
        <v>97</v>
      </c>
      <c r="B4213" s="28" t="s">
        <v>12505</v>
      </c>
      <c r="C4213" s="28" t="s">
        <v>3380</v>
      </c>
      <c r="D4213" s="28" t="s">
        <v>12215</v>
      </c>
      <c r="E4213" s="28" t="s">
        <v>12520</v>
      </c>
      <c r="F4213" s="28" t="s">
        <v>12521</v>
      </c>
      <c r="G4213" s="28"/>
      <c r="H4213" s="28"/>
      <c r="I4213" s="28"/>
      <c r="J4213" s="28"/>
      <c r="K4213" s="28"/>
      <c r="L4213" s="28"/>
      <c r="M4213" s="24" t="str">
        <f>CONCATENATE("Preet|",VLOOKUP(C4213,数据标准!E:AF,28,FALSE),"|",TRIM(D4213),"|",TRIM(D4213),"|",E4213,"|",SUBSTITUTE(SUBSTITUTE(F4213,CHAR(10),""),CHAR(13),""),"|")</f>
        <v>Preet|PD600005|222|222|光票托收|仅向托收行提交汇票、本票、支票等金融单据，委托其代为收款。|</v>
      </c>
    </row>
    <row r="4214" spans="1:13">
      <c r="A4214" s="10" t="s">
        <v>97</v>
      </c>
      <c r="B4214" s="28" t="s">
        <v>12505</v>
      </c>
      <c r="C4214" s="28" t="s">
        <v>3380</v>
      </c>
      <c r="D4214" s="28" t="s">
        <v>11407</v>
      </c>
      <c r="E4214" s="28" t="s">
        <v>11107</v>
      </c>
      <c r="F4214" s="28" t="s">
        <v>11108</v>
      </c>
      <c r="G4214" s="28"/>
      <c r="H4214" s="28"/>
      <c r="I4214" s="28"/>
      <c r="J4214" s="28"/>
      <c r="K4214" s="28"/>
      <c r="L4214" s="28"/>
      <c r="M4214" s="24" t="str">
        <f>CONCATENATE("Preet|",VLOOKUP(C4214,数据标准!E:AF,28,FALSE),"|",TRIM(D4214),"|",TRIM(D4214),"|",E4214,"|",SUBSTITUTE(SUBSTITUTE(F4214,CHAR(10),""),CHAR(13),""),"|")</f>
        <v>Preet|PD600005|230|230|信用证|指以信用证作为结算工具的一种支付结算方式，而信用证是指开证银行应申请人的要求并按其指示向第三方开立的载有一定金额的，在一定的期限内凭符合规定的单据付款的书面保证文件。|</v>
      </c>
    </row>
    <row r="4215" spans="1:13">
      <c r="A4215" s="10" t="s">
        <v>97</v>
      </c>
      <c r="B4215" s="28" t="s">
        <v>12505</v>
      </c>
      <c r="C4215" s="28" t="s">
        <v>3380</v>
      </c>
      <c r="D4215" s="28" t="s">
        <v>12398</v>
      </c>
      <c r="E4215" s="28" t="s">
        <v>12522</v>
      </c>
      <c r="F4215" s="28" t="s">
        <v>12523</v>
      </c>
      <c r="G4215" s="28"/>
      <c r="H4215" s="28"/>
      <c r="I4215" s="28"/>
      <c r="J4215" s="28"/>
      <c r="K4215" s="28"/>
      <c r="L4215" s="28"/>
      <c r="M4215" s="24" t="str">
        <f>CONCATENATE("Preet|",VLOOKUP(C4215,数据标准!E:AF,28,FALSE),"|",TRIM(D4215),"|",TRIM(D4215),"|",E4215,"|",SUBSTITUTE(SUBSTITUTE(F4215,CHAR(10),""),CHAR(13),""),"|")</f>
        <v>Preet|PD600005|231|231|即期信用证|指开证行或付款行收到符合信用证条款的跟单汇票或装运单据后，立即履行付款义务的信用证。|</v>
      </c>
    </row>
    <row r="4216" spans="1:13">
      <c r="A4216" s="10" t="s">
        <v>97</v>
      </c>
      <c r="B4216" s="28" t="s">
        <v>12505</v>
      </c>
      <c r="C4216" s="28" t="s">
        <v>3380</v>
      </c>
      <c r="D4216" s="28" t="s">
        <v>12400</v>
      </c>
      <c r="E4216" s="28" t="s">
        <v>12524</v>
      </c>
      <c r="F4216" s="28" t="s">
        <v>12525</v>
      </c>
      <c r="G4216" s="28"/>
      <c r="H4216" s="28"/>
      <c r="I4216" s="28"/>
      <c r="J4216" s="28"/>
      <c r="K4216" s="28"/>
      <c r="L4216" s="28"/>
      <c r="M4216" s="24" t="str">
        <f>CONCATENATE("Preet|",VLOOKUP(C4216,数据标准!E:AF,28,FALSE),"|",TRIM(D4216),"|",TRIM(D4216),"|",E4216,"|",SUBSTITUTE(SUBSTITUTE(F4216,CHAR(10),""),CHAR(13),""),"|")</f>
        <v>Preet|PD600005|232|232|远期信用证|指开证行或付款行收到信用证的单据时，在规定期限内履行付款义务的信用证。|</v>
      </c>
    </row>
    <row r="4217" spans="1:13">
      <c r="A4217" s="10" t="s">
        <v>97</v>
      </c>
      <c r="B4217" s="28" t="s">
        <v>12505</v>
      </c>
      <c r="C4217" s="28" t="s">
        <v>3380</v>
      </c>
      <c r="D4217" s="28" t="s">
        <v>11409</v>
      </c>
      <c r="E4217" s="28" t="s">
        <v>12526</v>
      </c>
      <c r="F4217" s="28" t="s">
        <v>11105</v>
      </c>
      <c r="G4217" s="28"/>
      <c r="H4217" s="28"/>
      <c r="I4217" s="28"/>
      <c r="J4217" s="28"/>
      <c r="K4217" s="28"/>
      <c r="L4217" s="28"/>
      <c r="M4217" s="24" t="str">
        <f>CONCATENATE("Preet|",VLOOKUP(C4217,数据标准!E:AF,28,FALSE),"|",TRIM(D4217),"|",TRIM(D4217),"|",E4217,"|",SUBSTITUTE(SUBSTITUTE(F4217,CHAR(10),""),CHAR(13),""),"|")</f>
        <v>Preet|PD600005|240|240|保函（备用信用证）|指以保函作为结算工具的一种支付结算方式。|</v>
      </c>
    </row>
    <row r="4218" spans="1:13">
      <c r="A4218" s="10" t="s">
        <v>97</v>
      </c>
      <c r="B4218" s="28" t="s">
        <v>12505</v>
      </c>
      <c r="C4218" s="28" t="s">
        <v>3380</v>
      </c>
      <c r="D4218" s="28" t="s">
        <v>11927</v>
      </c>
      <c r="E4218" s="28" t="s">
        <v>10099</v>
      </c>
      <c r="F4218" s="28" t="s">
        <v>12527</v>
      </c>
      <c r="G4218" s="28"/>
      <c r="H4218" s="28"/>
      <c r="I4218" s="28"/>
      <c r="J4218" s="28"/>
      <c r="K4218" s="28"/>
      <c r="L4218" s="28"/>
      <c r="M4218" s="24" t="str">
        <f>CONCATENATE("Preet|",VLOOKUP(C4218,数据标准!E:AF,28,FALSE),"|",TRIM(D4218),"|",TRIM(D4218),"|",E4218,"|",SUBSTITUTE(SUBSTITUTE(F4218,CHAR(10),""),CHAR(13),""),"|")</f>
        <v>Preet|PD600005|999|999|其他|指除汇款、托收、信用证之外的其他贸易结算方式。|</v>
      </c>
    </row>
    <row r="4219" spans="1:13">
      <c r="A4219" s="10" t="s">
        <v>97</v>
      </c>
      <c r="B4219" s="28" t="s">
        <v>12528</v>
      </c>
      <c r="C4219" s="28" t="s">
        <v>3385</v>
      </c>
      <c r="D4219" s="28" t="s">
        <v>12529</v>
      </c>
      <c r="E4219" s="28" t="s">
        <v>12530</v>
      </c>
      <c r="F4219" s="28" t="s">
        <v>12530</v>
      </c>
      <c r="G4219" s="28"/>
      <c r="H4219" s="28"/>
      <c r="I4219" s="28"/>
      <c r="J4219" s="28"/>
      <c r="K4219" s="28"/>
      <c r="L4219" s="28"/>
      <c r="M4219" s="24" t="str">
        <f>CONCATENATE("Preet|",VLOOKUP(C4219,数据标准!E:AF,28,FALSE),"|",TRIM(D4219),"|",TRIM(D4219),"|",E4219,"|",SUBSTITUTE(SUBSTITUTE(F4219,CHAR(10),""),CHAR(13),""),"|")</f>
        <v>Preet|PD600006|A00|A00|第一类 活动物；动物产品|第一类 活动物；动物产品|</v>
      </c>
    </row>
    <row r="4220" spans="1:13">
      <c r="A4220" s="10" t="s">
        <v>97</v>
      </c>
      <c r="B4220" s="28" t="s">
        <v>12528</v>
      </c>
      <c r="C4220" s="28" t="s">
        <v>3385</v>
      </c>
      <c r="D4220" s="28" t="s">
        <v>12531</v>
      </c>
      <c r="E4220" s="28" t="s">
        <v>12532</v>
      </c>
      <c r="F4220" s="28" t="s">
        <v>12532</v>
      </c>
      <c r="G4220" s="28"/>
      <c r="H4220" s="28"/>
      <c r="I4220" s="28"/>
      <c r="J4220" s="28"/>
      <c r="K4220" s="28"/>
      <c r="L4220" s="28"/>
      <c r="M4220" s="24" t="str">
        <f>CONCATENATE("Preet|",VLOOKUP(C4220,数据标准!E:AF,28,FALSE),"|",TRIM(D4220),"|",TRIM(D4220),"|",E4220,"|",SUBSTITUTE(SUBSTITUTE(F4220,CHAR(10),""),CHAR(13),""),"|")</f>
        <v>Preet|PD600006|A01|A01|第一章 活动物|第一章 活动物|</v>
      </c>
    </row>
    <row r="4221" spans="1:13">
      <c r="A4221" s="10" t="s">
        <v>97</v>
      </c>
      <c r="B4221" s="28" t="s">
        <v>12528</v>
      </c>
      <c r="C4221" s="28" t="s">
        <v>3385</v>
      </c>
      <c r="D4221" s="28" t="s">
        <v>12533</v>
      </c>
      <c r="E4221" s="28" t="s">
        <v>12534</v>
      </c>
      <c r="F4221" s="28" t="s">
        <v>12534</v>
      </c>
      <c r="G4221" s="28"/>
      <c r="H4221" s="28"/>
      <c r="I4221" s="28"/>
      <c r="J4221" s="28"/>
      <c r="K4221" s="28"/>
      <c r="L4221" s="28"/>
      <c r="M4221" s="24" t="str">
        <f>CONCATENATE("Preet|",VLOOKUP(C4221,数据标准!E:AF,28,FALSE),"|",TRIM(D4221),"|",TRIM(D4221),"|",E4221,"|",SUBSTITUTE(SUBSTITUTE(F4221,CHAR(10),""),CHAR(13),""),"|")</f>
        <v>Preet|PD600006|A02|A02|第二章 肉及食用杂碎|第二章 肉及食用杂碎|</v>
      </c>
    </row>
    <row r="4222" spans="1:13">
      <c r="A4222" s="10" t="s">
        <v>97</v>
      </c>
      <c r="B4222" s="28" t="s">
        <v>12528</v>
      </c>
      <c r="C4222" s="28" t="s">
        <v>3385</v>
      </c>
      <c r="D4222" s="28" t="s">
        <v>12535</v>
      </c>
      <c r="E4222" s="28" t="s">
        <v>12536</v>
      </c>
      <c r="F4222" s="28" t="s">
        <v>12536</v>
      </c>
      <c r="G4222" s="28"/>
      <c r="H4222" s="28"/>
      <c r="I4222" s="28"/>
      <c r="J4222" s="28"/>
      <c r="K4222" s="28"/>
      <c r="L4222" s="28"/>
      <c r="M4222" s="24" t="str">
        <f>CONCATENATE("Preet|",VLOOKUP(C4222,数据标准!E:AF,28,FALSE),"|",TRIM(D4222),"|",TRIM(D4222),"|",E4222,"|",SUBSTITUTE(SUBSTITUTE(F4222,CHAR(10),""),CHAR(13),""),"|")</f>
        <v>Preet|PD600006|A03|A03|第三章 鱼、甲壳动物、软体动物及其他水生无脊椎动物|第三章 鱼、甲壳动物、软体动物及其他水生无脊椎动物|</v>
      </c>
    </row>
    <row r="4223" spans="1:13">
      <c r="A4223" s="10" t="s">
        <v>97</v>
      </c>
      <c r="B4223" s="28" t="s">
        <v>12528</v>
      </c>
      <c r="C4223" s="28" t="s">
        <v>3385</v>
      </c>
      <c r="D4223" s="28" t="s">
        <v>12537</v>
      </c>
      <c r="E4223" s="28" t="s">
        <v>12538</v>
      </c>
      <c r="F4223" s="28" t="s">
        <v>12538</v>
      </c>
      <c r="G4223" s="28"/>
      <c r="H4223" s="28"/>
      <c r="I4223" s="28"/>
      <c r="J4223" s="28"/>
      <c r="K4223" s="28"/>
      <c r="L4223" s="28"/>
      <c r="M4223" s="24" t="str">
        <f>CONCATENATE("Preet|",VLOOKUP(C4223,数据标准!E:AF,28,FALSE),"|",TRIM(D4223),"|",TRIM(D4223),"|",E4223,"|",SUBSTITUTE(SUBSTITUTE(F4223,CHAR(10),""),CHAR(13),""),"|")</f>
        <v>Preet|PD600006|A04|A04|第四章 乳品；蛋品；天然蜂蜜；其他食用动物产品|第四章 乳品；蛋品；天然蜂蜜；其他食用动物产品|</v>
      </c>
    </row>
    <row r="4224" spans="1:13">
      <c r="A4224" s="10" t="s">
        <v>97</v>
      </c>
      <c r="B4224" s="28" t="s">
        <v>12528</v>
      </c>
      <c r="C4224" s="28" t="s">
        <v>3385</v>
      </c>
      <c r="D4224" s="28" t="s">
        <v>12539</v>
      </c>
      <c r="E4224" s="28" t="s">
        <v>12540</v>
      </c>
      <c r="F4224" s="28" t="s">
        <v>12540</v>
      </c>
      <c r="G4224" s="28"/>
      <c r="H4224" s="28"/>
      <c r="I4224" s="28"/>
      <c r="J4224" s="28"/>
      <c r="K4224" s="28"/>
      <c r="L4224" s="28"/>
      <c r="M4224" s="24" t="str">
        <f>CONCATENATE("Preet|",VLOOKUP(C4224,数据标准!E:AF,28,FALSE),"|",TRIM(D4224),"|",TRIM(D4224),"|",E4224,"|",SUBSTITUTE(SUBSTITUTE(F4224,CHAR(10),""),CHAR(13),""),"|")</f>
        <v>Preet|PD600006|A05|A05|第五章 其他动物产品|第五章 其他动物产品|</v>
      </c>
    </row>
    <row r="4225" spans="1:13">
      <c r="A4225" s="10" t="s">
        <v>97</v>
      </c>
      <c r="B4225" s="28" t="s">
        <v>12528</v>
      </c>
      <c r="C4225" s="28" t="s">
        <v>3385</v>
      </c>
      <c r="D4225" s="28" t="s">
        <v>12541</v>
      </c>
      <c r="E4225" s="28" t="s">
        <v>12542</v>
      </c>
      <c r="F4225" s="28" t="s">
        <v>12542</v>
      </c>
      <c r="G4225" s="28"/>
      <c r="H4225" s="28"/>
      <c r="I4225" s="28"/>
      <c r="J4225" s="28"/>
      <c r="K4225" s="28"/>
      <c r="L4225" s="28"/>
      <c r="M4225" s="24" t="str">
        <f>CONCATENATE("Preet|",VLOOKUP(C4225,数据标准!E:AF,28,FALSE),"|",TRIM(D4225),"|",TRIM(D4225),"|",E4225,"|",SUBSTITUTE(SUBSTITUTE(F4225,CHAR(10),""),CHAR(13),""),"|")</f>
        <v>Preet|PD600006|B00|B00|第二类 植物产品|第二类 植物产品|</v>
      </c>
    </row>
    <row r="4226" spans="1:13">
      <c r="A4226" s="10" t="s">
        <v>97</v>
      </c>
      <c r="B4226" s="28" t="s">
        <v>12528</v>
      </c>
      <c r="C4226" s="28" t="s">
        <v>3385</v>
      </c>
      <c r="D4226" s="28" t="s">
        <v>12543</v>
      </c>
      <c r="E4226" s="28" t="s">
        <v>12544</v>
      </c>
      <c r="F4226" s="28" t="s">
        <v>12544</v>
      </c>
      <c r="G4226" s="28"/>
      <c r="H4226" s="28"/>
      <c r="I4226" s="28"/>
      <c r="J4226" s="28"/>
      <c r="K4226" s="28"/>
      <c r="L4226" s="28"/>
      <c r="M4226" s="24" t="str">
        <f>CONCATENATE("Preet|",VLOOKUP(C4226,数据标准!E:AF,28,FALSE),"|",TRIM(D4226),"|",TRIM(D4226),"|",E4226,"|",SUBSTITUTE(SUBSTITUTE(F4226,CHAR(10),""),CHAR(13),""),"|")</f>
        <v>Preet|PD600006|B06|B06|第六章 活树及其他活植物；鳞茎、根及类似品；插花及装饰用簇叶|第六章 活树及其他活植物；鳞茎、根及类似品；插花及装饰用簇叶|</v>
      </c>
    </row>
    <row r="4227" spans="1:13">
      <c r="A4227" s="10" t="s">
        <v>97</v>
      </c>
      <c r="B4227" s="28" t="s">
        <v>12528</v>
      </c>
      <c r="C4227" s="28" t="s">
        <v>3385</v>
      </c>
      <c r="D4227" s="28" t="s">
        <v>12545</v>
      </c>
      <c r="E4227" s="28" t="s">
        <v>12546</v>
      </c>
      <c r="F4227" s="28" t="s">
        <v>12546</v>
      </c>
      <c r="G4227" s="28"/>
      <c r="H4227" s="28"/>
      <c r="I4227" s="28"/>
      <c r="J4227" s="28"/>
      <c r="K4227" s="28"/>
      <c r="L4227" s="28"/>
      <c r="M4227" s="24" t="str">
        <f>CONCATENATE("Preet|",VLOOKUP(C4227,数据标准!E:AF,28,FALSE),"|",TRIM(D4227),"|",TRIM(D4227),"|",E4227,"|",SUBSTITUTE(SUBSTITUTE(F4227,CHAR(10),""),CHAR(13),""),"|")</f>
        <v>Preet|PD600006|B07|B07|第七章 食用蔬菜、根及块茎|第七章 食用蔬菜、根及块茎|</v>
      </c>
    </row>
    <row r="4228" spans="1:13">
      <c r="A4228" s="10" t="s">
        <v>97</v>
      </c>
      <c r="B4228" s="28" t="s">
        <v>12528</v>
      </c>
      <c r="C4228" s="28" t="s">
        <v>3385</v>
      </c>
      <c r="D4228" s="28" t="s">
        <v>12547</v>
      </c>
      <c r="E4228" s="28" t="s">
        <v>12548</v>
      </c>
      <c r="F4228" s="28" t="s">
        <v>12548</v>
      </c>
      <c r="G4228" s="28"/>
      <c r="H4228" s="28"/>
      <c r="I4228" s="28"/>
      <c r="J4228" s="28"/>
      <c r="K4228" s="28"/>
      <c r="L4228" s="28"/>
      <c r="M4228" s="24" t="str">
        <f>CONCATENATE("Preet|",VLOOKUP(C4228,数据标准!E:AF,28,FALSE),"|",TRIM(D4228),"|",TRIM(D4228),"|",E4228,"|",SUBSTITUTE(SUBSTITUTE(F4228,CHAR(10),""),CHAR(13),""),"|")</f>
        <v>Preet|PD600006|B08|B08|第八章 食用水果及坚果；柑桔属水果或甜瓜的果皮|第八章 食用水果及坚果；柑桔属水果或甜瓜的果皮|</v>
      </c>
    </row>
    <row r="4229" spans="1:13">
      <c r="A4229" s="10" t="s">
        <v>97</v>
      </c>
      <c r="B4229" s="28" t="s">
        <v>12528</v>
      </c>
      <c r="C4229" s="28" t="s">
        <v>3385</v>
      </c>
      <c r="D4229" s="28" t="s">
        <v>12549</v>
      </c>
      <c r="E4229" s="28" t="s">
        <v>12550</v>
      </c>
      <c r="F4229" s="28" t="s">
        <v>12550</v>
      </c>
      <c r="G4229" s="28"/>
      <c r="H4229" s="28"/>
      <c r="I4229" s="28"/>
      <c r="J4229" s="28"/>
      <c r="K4229" s="28"/>
      <c r="L4229" s="28"/>
      <c r="M4229" s="24" t="str">
        <f>CONCATENATE("Preet|",VLOOKUP(C4229,数据标准!E:AF,28,FALSE),"|",TRIM(D4229),"|",TRIM(D4229),"|",E4229,"|",SUBSTITUTE(SUBSTITUTE(F4229,CHAR(10),""),CHAR(13),""),"|")</f>
        <v>Preet|PD600006|B09|B09|第九章 咖啡、茶、马黛茶及调味香料|第九章 咖啡、茶、马黛茶及调味香料|</v>
      </c>
    </row>
    <row r="4230" spans="1:13">
      <c r="A4230" s="10" t="s">
        <v>97</v>
      </c>
      <c r="B4230" s="28" t="s">
        <v>12528</v>
      </c>
      <c r="C4230" s="28" t="s">
        <v>3385</v>
      </c>
      <c r="D4230" s="28" t="s">
        <v>12551</v>
      </c>
      <c r="E4230" s="28" t="s">
        <v>12552</v>
      </c>
      <c r="F4230" s="28" t="s">
        <v>12552</v>
      </c>
      <c r="G4230" s="28"/>
      <c r="H4230" s="28"/>
      <c r="I4230" s="28"/>
      <c r="J4230" s="28"/>
      <c r="K4230" s="28"/>
      <c r="L4230" s="28"/>
      <c r="M4230" s="24" t="str">
        <f>CONCATENATE("Preet|",VLOOKUP(C4230,数据标准!E:AF,28,FALSE),"|",TRIM(D4230),"|",TRIM(D4230),"|",E4230,"|",SUBSTITUTE(SUBSTITUTE(F4230,CHAR(10),""),CHAR(13),""),"|")</f>
        <v>Preet|PD600006|B10|B10|第十章 谷物|第十章 谷物|</v>
      </c>
    </row>
    <row r="4231" spans="1:13">
      <c r="A4231" s="10" t="s">
        <v>97</v>
      </c>
      <c r="B4231" s="28" t="s">
        <v>12528</v>
      </c>
      <c r="C4231" s="28" t="s">
        <v>3385</v>
      </c>
      <c r="D4231" s="28" t="s">
        <v>12553</v>
      </c>
      <c r="E4231" s="28" t="s">
        <v>12554</v>
      </c>
      <c r="F4231" s="28" t="s">
        <v>12554</v>
      </c>
      <c r="G4231" s="28"/>
      <c r="H4231" s="28"/>
      <c r="I4231" s="28"/>
      <c r="J4231" s="28"/>
      <c r="K4231" s="28"/>
      <c r="L4231" s="28"/>
      <c r="M4231" s="24" t="str">
        <f>CONCATENATE("Preet|",VLOOKUP(C4231,数据标准!E:AF,28,FALSE),"|",TRIM(D4231),"|",TRIM(D4231),"|",E4231,"|",SUBSTITUTE(SUBSTITUTE(F4231,CHAR(10),""),CHAR(13),""),"|")</f>
        <v>Preet|PD600006|B11|B11|第十一章 制粉工业产品；麦芽；淀粉；菊粉；面筋|第十一章 制粉工业产品；麦芽；淀粉；菊粉；面筋|</v>
      </c>
    </row>
    <row r="4232" spans="1:13">
      <c r="A4232" s="10" t="s">
        <v>97</v>
      </c>
      <c r="B4232" s="28" t="s">
        <v>12528</v>
      </c>
      <c r="C4232" s="28" t="s">
        <v>3385</v>
      </c>
      <c r="D4232" s="28" t="s">
        <v>12555</v>
      </c>
      <c r="E4232" s="28" t="s">
        <v>12556</v>
      </c>
      <c r="F4232" s="28" t="s">
        <v>12556</v>
      </c>
      <c r="G4232" s="28"/>
      <c r="H4232" s="28"/>
      <c r="I4232" s="28"/>
      <c r="J4232" s="28"/>
      <c r="K4232" s="28"/>
      <c r="L4232" s="28"/>
      <c r="M4232" s="24" t="str">
        <f>CONCATENATE("Preet|",VLOOKUP(C4232,数据标准!E:AF,28,FALSE),"|",TRIM(D4232),"|",TRIM(D4232),"|",E4232,"|",SUBSTITUTE(SUBSTITUTE(F4232,CHAR(10),""),CHAR(13),""),"|")</f>
        <v>Preet|PD600006|B12|B12|第十二章 含油子仁及果实；杂项子仁及果实；工业用或药用植物；稻草、秸秆及饲料|第十二章 含油子仁及果实；杂项子仁及果实；工业用或药用植物；稻草、秸秆及饲料|</v>
      </c>
    </row>
    <row r="4233" spans="1:13">
      <c r="A4233" s="10" t="s">
        <v>97</v>
      </c>
      <c r="B4233" s="28" t="s">
        <v>12528</v>
      </c>
      <c r="C4233" s="28" t="s">
        <v>3385</v>
      </c>
      <c r="D4233" s="28" t="s">
        <v>12557</v>
      </c>
      <c r="E4233" s="28" t="s">
        <v>12558</v>
      </c>
      <c r="F4233" s="28" t="s">
        <v>12558</v>
      </c>
      <c r="G4233" s="28"/>
      <c r="H4233" s="28"/>
      <c r="I4233" s="28"/>
      <c r="J4233" s="28"/>
      <c r="K4233" s="28"/>
      <c r="L4233" s="28"/>
      <c r="M4233" s="24" t="str">
        <f>CONCATENATE("Preet|",VLOOKUP(C4233,数据标准!E:AF,28,FALSE),"|",TRIM(D4233),"|",TRIM(D4233),"|",E4233,"|",SUBSTITUTE(SUBSTITUTE(F4233,CHAR(10),""),CHAR(13),""),"|")</f>
        <v>Preet|PD600006|B13|B13|第十三章 虫胶；树胶、树脂及其他植物液、汁|第十三章 虫胶；树胶、树脂及其他植物液、汁|</v>
      </c>
    </row>
    <row r="4234" spans="1:13">
      <c r="A4234" s="10" t="s">
        <v>97</v>
      </c>
      <c r="B4234" s="28" t="s">
        <v>12528</v>
      </c>
      <c r="C4234" s="28" t="s">
        <v>3385</v>
      </c>
      <c r="D4234" s="28" t="s">
        <v>12559</v>
      </c>
      <c r="E4234" s="28" t="s">
        <v>12560</v>
      </c>
      <c r="F4234" s="28" t="s">
        <v>12560</v>
      </c>
      <c r="G4234" s="28"/>
      <c r="H4234" s="28"/>
      <c r="I4234" s="28"/>
      <c r="J4234" s="28"/>
      <c r="K4234" s="28"/>
      <c r="L4234" s="28"/>
      <c r="M4234" s="24" t="str">
        <f>CONCATENATE("Preet|",VLOOKUP(C4234,数据标准!E:AF,28,FALSE),"|",TRIM(D4234),"|",TRIM(D4234),"|",E4234,"|",SUBSTITUTE(SUBSTITUTE(F4234,CHAR(10),""),CHAR(13),""),"|")</f>
        <v>Preet|PD600006|B14|B14|第十四章 编结用植物材料；其他植物产品|第十四章 编结用植物材料；其他植物产品|</v>
      </c>
    </row>
    <row r="4235" spans="1:13">
      <c r="A4235" s="10" t="s">
        <v>97</v>
      </c>
      <c r="B4235" s="28" t="s">
        <v>12528</v>
      </c>
      <c r="C4235" s="28" t="s">
        <v>3385</v>
      </c>
      <c r="D4235" s="28" t="s">
        <v>12561</v>
      </c>
      <c r="E4235" s="28" t="s">
        <v>12562</v>
      </c>
      <c r="F4235" s="28" t="s">
        <v>12562</v>
      </c>
      <c r="G4235" s="28"/>
      <c r="H4235" s="28"/>
      <c r="I4235" s="28"/>
      <c r="J4235" s="28"/>
      <c r="K4235" s="28"/>
      <c r="L4235" s="28"/>
      <c r="M4235" s="24" t="str">
        <f>CONCATENATE("Preet|",VLOOKUP(C4235,数据标准!E:AF,28,FALSE),"|",TRIM(D4235),"|",TRIM(D4235),"|",E4235,"|",SUBSTITUTE(SUBSTITUTE(F4235,CHAR(10),""),CHAR(13),""),"|")</f>
        <v>Preet|PD600006|C00|C00|第三类 动、植物油、脂及其分解产品；精制的食用油脂；动、植物蜡|第三类 动、植物油、脂及其分解产品；精制的食用油脂；动、植物蜡|</v>
      </c>
    </row>
    <row r="4236" spans="1:13">
      <c r="A4236" s="10" t="s">
        <v>97</v>
      </c>
      <c r="B4236" s="28" t="s">
        <v>12528</v>
      </c>
      <c r="C4236" s="28" t="s">
        <v>3385</v>
      </c>
      <c r="D4236" s="28" t="s">
        <v>12563</v>
      </c>
      <c r="E4236" s="28" t="s">
        <v>12564</v>
      </c>
      <c r="F4236" s="28" t="s">
        <v>12564</v>
      </c>
      <c r="G4236" s="28"/>
      <c r="H4236" s="28"/>
      <c r="I4236" s="28"/>
      <c r="J4236" s="28"/>
      <c r="K4236" s="28"/>
      <c r="L4236" s="28"/>
      <c r="M4236" s="24" t="str">
        <f>CONCATENATE("Preet|",VLOOKUP(C4236,数据标准!E:AF,28,FALSE),"|",TRIM(D4236),"|",TRIM(D4236),"|",E4236,"|",SUBSTITUTE(SUBSTITUTE(F4236,CHAR(10),""),CHAR(13),""),"|")</f>
        <v>Preet|PD600006|C15|C15|第十五章 动、植物油、脂及其分解产品；精制的食用油脂；动、植物蜡|第十五章 动、植物油、脂及其分解产品；精制的食用油脂；动、植物蜡|</v>
      </c>
    </row>
    <row r="4237" spans="1:13">
      <c r="A4237" s="10" t="s">
        <v>97</v>
      </c>
      <c r="B4237" s="28" t="s">
        <v>12528</v>
      </c>
      <c r="C4237" s="28" t="s">
        <v>3385</v>
      </c>
      <c r="D4237" s="28" t="s">
        <v>12565</v>
      </c>
      <c r="E4237" s="28" t="s">
        <v>12566</v>
      </c>
      <c r="F4237" s="28" t="s">
        <v>12566</v>
      </c>
      <c r="G4237" s="28"/>
      <c r="H4237" s="28"/>
      <c r="I4237" s="28"/>
      <c r="J4237" s="28"/>
      <c r="K4237" s="28"/>
      <c r="L4237" s="28"/>
      <c r="M4237" s="24" t="str">
        <f>CONCATENATE("Preet|",VLOOKUP(C4237,数据标准!E:AF,28,FALSE),"|",TRIM(D4237),"|",TRIM(D4237),"|",E4237,"|",SUBSTITUTE(SUBSTITUTE(F4237,CHAR(10),""),CHAR(13),""),"|")</f>
        <v>Preet|PD600006|D00|D00|第四类 食品；饮料、酒及醋；烟草、烟草及烟草代用品的制品|第四类 食品；饮料、酒及醋；烟草、烟草及烟草代用品的制品|</v>
      </c>
    </row>
    <row r="4238" spans="1:13">
      <c r="A4238" s="10" t="s">
        <v>97</v>
      </c>
      <c r="B4238" s="28" t="s">
        <v>12528</v>
      </c>
      <c r="C4238" s="28" t="s">
        <v>3385</v>
      </c>
      <c r="D4238" s="28" t="s">
        <v>12567</v>
      </c>
      <c r="E4238" s="28" t="s">
        <v>12568</v>
      </c>
      <c r="F4238" s="28" t="s">
        <v>12568</v>
      </c>
      <c r="G4238" s="28"/>
      <c r="H4238" s="28"/>
      <c r="I4238" s="28"/>
      <c r="J4238" s="28"/>
      <c r="K4238" s="28"/>
      <c r="L4238" s="28"/>
      <c r="M4238" s="24" t="str">
        <f>CONCATENATE("Preet|",VLOOKUP(C4238,数据标准!E:AF,28,FALSE),"|",TRIM(D4238),"|",TRIM(D4238),"|",E4238,"|",SUBSTITUTE(SUBSTITUTE(F4238,CHAR(10),""),CHAR(13),""),"|")</f>
        <v>Preet|PD600006|D16|D16|第十六章 肉、鱼、甲壳动物、软体动物及其他水生无脊椎动物的制品|第十六章 肉、鱼、甲壳动物、软体动物及其他水生无脊椎动物的制品|</v>
      </c>
    </row>
    <row r="4239" spans="1:13">
      <c r="A4239" s="10" t="s">
        <v>97</v>
      </c>
      <c r="B4239" s="28" t="s">
        <v>12528</v>
      </c>
      <c r="C4239" s="28" t="s">
        <v>3385</v>
      </c>
      <c r="D4239" s="28" t="s">
        <v>12569</v>
      </c>
      <c r="E4239" s="28" t="s">
        <v>12570</v>
      </c>
      <c r="F4239" s="28" t="s">
        <v>12570</v>
      </c>
      <c r="G4239" s="28"/>
      <c r="H4239" s="28"/>
      <c r="I4239" s="28"/>
      <c r="J4239" s="28"/>
      <c r="K4239" s="28"/>
      <c r="L4239" s="28"/>
      <c r="M4239" s="24" t="str">
        <f>CONCATENATE("Preet|",VLOOKUP(C4239,数据标准!E:AF,28,FALSE),"|",TRIM(D4239),"|",TRIM(D4239),"|",E4239,"|",SUBSTITUTE(SUBSTITUTE(F4239,CHAR(10),""),CHAR(13),""),"|")</f>
        <v>Preet|PD600006|D17|D17|第十七章 糖及糖食|第十七章 糖及糖食|</v>
      </c>
    </row>
    <row r="4240" spans="1:13">
      <c r="A4240" s="10" t="s">
        <v>97</v>
      </c>
      <c r="B4240" s="28" t="s">
        <v>12528</v>
      </c>
      <c r="C4240" s="28" t="s">
        <v>3385</v>
      </c>
      <c r="D4240" s="28" t="s">
        <v>12571</v>
      </c>
      <c r="E4240" s="28" t="s">
        <v>12572</v>
      </c>
      <c r="F4240" s="28" t="s">
        <v>12572</v>
      </c>
      <c r="G4240" s="28"/>
      <c r="H4240" s="28"/>
      <c r="I4240" s="28"/>
      <c r="J4240" s="28"/>
      <c r="K4240" s="28"/>
      <c r="L4240" s="28"/>
      <c r="M4240" s="24" t="str">
        <f>CONCATENATE("Preet|",VLOOKUP(C4240,数据标准!E:AF,28,FALSE),"|",TRIM(D4240),"|",TRIM(D4240),"|",E4240,"|",SUBSTITUTE(SUBSTITUTE(F4240,CHAR(10),""),CHAR(13),""),"|")</f>
        <v>Preet|PD600006|D18|D18|第十八章 可可及可可制品|第十八章 可可及可可制品|</v>
      </c>
    </row>
    <row r="4241" spans="1:13">
      <c r="A4241" s="10" t="s">
        <v>97</v>
      </c>
      <c r="B4241" s="28" t="s">
        <v>12528</v>
      </c>
      <c r="C4241" s="28" t="s">
        <v>3385</v>
      </c>
      <c r="D4241" s="28" t="s">
        <v>12573</v>
      </c>
      <c r="E4241" s="28" t="s">
        <v>12574</v>
      </c>
      <c r="F4241" s="28" t="s">
        <v>12574</v>
      </c>
      <c r="G4241" s="28"/>
      <c r="H4241" s="28"/>
      <c r="I4241" s="28"/>
      <c r="J4241" s="28"/>
      <c r="K4241" s="28"/>
      <c r="L4241" s="28"/>
      <c r="M4241" s="24" t="str">
        <f>CONCATENATE("Preet|",VLOOKUP(C4241,数据标准!E:AF,28,FALSE),"|",TRIM(D4241),"|",TRIM(D4241),"|",E4241,"|",SUBSTITUTE(SUBSTITUTE(F4241,CHAR(10),""),CHAR(13),""),"|")</f>
        <v>Preet|PD600006|D19|D19|第十九章 谷物、粮食粉、淀粉或乳的制品；糕饼点心|第十九章 谷物、粮食粉、淀粉或乳的制品；糕饼点心|</v>
      </c>
    </row>
    <row r="4242" spans="1:13">
      <c r="A4242" s="10" t="s">
        <v>97</v>
      </c>
      <c r="B4242" s="28" t="s">
        <v>12528</v>
      </c>
      <c r="C4242" s="28" t="s">
        <v>3385</v>
      </c>
      <c r="D4242" s="28" t="s">
        <v>12575</v>
      </c>
      <c r="E4242" s="28" t="s">
        <v>12576</v>
      </c>
      <c r="F4242" s="28" t="s">
        <v>12576</v>
      </c>
      <c r="G4242" s="28"/>
      <c r="H4242" s="28"/>
      <c r="I4242" s="28"/>
      <c r="J4242" s="28"/>
      <c r="K4242" s="28"/>
      <c r="L4242" s="28"/>
      <c r="M4242" s="24" t="str">
        <f>CONCATENATE("Preet|",VLOOKUP(C4242,数据标准!E:AF,28,FALSE),"|",TRIM(D4242),"|",TRIM(D4242),"|",E4242,"|",SUBSTITUTE(SUBSTITUTE(F4242,CHAR(10),""),CHAR(13),""),"|")</f>
        <v>Preet|PD600006|D20|D20|第二十章 蔬菜、水果、坚果或植物其他部分的制品|第二十章 蔬菜、水果、坚果或植物其他部分的制品|</v>
      </c>
    </row>
    <row r="4243" spans="1:13">
      <c r="A4243" s="10" t="s">
        <v>97</v>
      </c>
      <c r="B4243" s="28" t="s">
        <v>12528</v>
      </c>
      <c r="C4243" s="28" t="s">
        <v>3385</v>
      </c>
      <c r="D4243" s="28" t="s">
        <v>12577</v>
      </c>
      <c r="E4243" s="28" t="s">
        <v>12578</v>
      </c>
      <c r="F4243" s="28" t="s">
        <v>12578</v>
      </c>
      <c r="G4243" s="28"/>
      <c r="H4243" s="28"/>
      <c r="I4243" s="28"/>
      <c r="J4243" s="28"/>
      <c r="K4243" s="28"/>
      <c r="L4243" s="28"/>
      <c r="M4243" s="24" t="str">
        <f>CONCATENATE("Preet|",VLOOKUP(C4243,数据标准!E:AF,28,FALSE),"|",TRIM(D4243),"|",TRIM(D4243),"|",E4243,"|",SUBSTITUTE(SUBSTITUTE(F4243,CHAR(10),""),CHAR(13),""),"|")</f>
        <v>Preet|PD600006|D21|D21|第二十一章 杂项食品|第二十一章 杂项食品|</v>
      </c>
    </row>
    <row r="4244" spans="1:13">
      <c r="A4244" s="10" t="s">
        <v>97</v>
      </c>
      <c r="B4244" s="28" t="s">
        <v>12528</v>
      </c>
      <c r="C4244" s="28" t="s">
        <v>3385</v>
      </c>
      <c r="D4244" s="28" t="s">
        <v>12579</v>
      </c>
      <c r="E4244" s="28" t="s">
        <v>12580</v>
      </c>
      <c r="F4244" s="28" t="s">
        <v>12580</v>
      </c>
      <c r="G4244" s="28"/>
      <c r="H4244" s="28"/>
      <c r="I4244" s="28"/>
      <c r="J4244" s="28"/>
      <c r="K4244" s="28"/>
      <c r="L4244" s="28"/>
      <c r="M4244" s="24" t="str">
        <f>CONCATENATE("Preet|",VLOOKUP(C4244,数据标准!E:AF,28,FALSE),"|",TRIM(D4244),"|",TRIM(D4244),"|",E4244,"|",SUBSTITUTE(SUBSTITUTE(F4244,CHAR(10),""),CHAR(13),""),"|")</f>
        <v>Preet|PD600006|D22|D22|第二十二章 饮料、酒及醋|第二十二章 饮料、酒及醋|</v>
      </c>
    </row>
    <row r="4245" spans="1:13">
      <c r="A4245" s="10" t="s">
        <v>97</v>
      </c>
      <c r="B4245" s="28" t="s">
        <v>12528</v>
      </c>
      <c r="C4245" s="28" t="s">
        <v>3385</v>
      </c>
      <c r="D4245" s="28" t="s">
        <v>12581</v>
      </c>
      <c r="E4245" s="28" t="s">
        <v>12582</v>
      </c>
      <c r="F4245" s="28" t="s">
        <v>12582</v>
      </c>
      <c r="G4245" s="28"/>
      <c r="H4245" s="28"/>
      <c r="I4245" s="28"/>
      <c r="J4245" s="28"/>
      <c r="K4245" s="28"/>
      <c r="L4245" s="28"/>
      <c r="M4245" s="24" t="str">
        <f>CONCATENATE("Preet|",VLOOKUP(C4245,数据标准!E:AF,28,FALSE),"|",TRIM(D4245),"|",TRIM(D4245),"|",E4245,"|",SUBSTITUTE(SUBSTITUTE(F4245,CHAR(10),""),CHAR(13),""),"|")</f>
        <v>Preet|PD600006|D23|D23|第二十三章 食品工业的残渣及废料；配制的动物饲料|第二十三章 食品工业的残渣及废料；配制的动物饲料|</v>
      </c>
    </row>
    <row r="4246" spans="1:13">
      <c r="A4246" s="10" t="s">
        <v>97</v>
      </c>
      <c r="B4246" s="28" t="s">
        <v>12528</v>
      </c>
      <c r="C4246" s="28" t="s">
        <v>3385</v>
      </c>
      <c r="D4246" s="28" t="s">
        <v>12583</v>
      </c>
      <c r="E4246" s="28" t="s">
        <v>12584</v>
      </c>
      <c r="F4246" s="28" t="s">
        <v>12584</v>
      </c>
      <c r="G4246" s="28"/>
      <c r="H4246" s="28"/>
      <c r="I4246" s="28"/>
      <c r="J4246" s="28"/>
      <c r="K4246" s="28"/>
      <c r="L4246" s="28"/>
      <c r="M4246" s="24" t="str">
        <f>CONCATENATE("Preet|",VLOOKUP(C4246,数据标准!E:AF,28,FALSE),"|",TRIM(D4246),"|",TRIM(D4246),"|",E4246,"|",SUBSTITUTE(SUBSTITUTE(F4246,CHAR(10),""),CHAR(13),""),"|")</f>
        <v>Preet|PD600006|D24|D24|第二十四章 烟草、烟草及烟草代用品的制品|第二十四章 烟草、烟草及烟草代用品的制品|</v>
      </c>
    </row>
    <row r="4247" spans="1:13">
      <c r="A4247" s="10" t="s">
        <v>97</v>
      </c>
      <c r="B4247" s="28" t="s">
        <v>12528</v>
      </c>
      <c r="C4247" s="28" t="s">
        <v>3385</v>
      </c>
      <c r="D4247" s="28" t="s">
        <v>12585</v>
      </c>
      <c r="E4247" s="28" t="s">
        <v>12586</v>
      </c>
      <c r="F4247" s="28" t="s">
        <v>12586</v>
      </c>
      <c r="G4247" s="28"/>
      <c r="H4247" s="28"/>
      <c r="I4247" s="28"/>
      <c r="J4247" s="28"/>
      <c r="K4247" s="28"/>
      <c r="L4247" s="28"/>
      <c r="M4247" s="24" t="str">
        <f>CONCATENATE("Preet|",VLOOKUP(C4247,数据标准!E:AF,28,FALSE),"|",TRIM(D4247),"|",TRIM(D4247),"|",E4247,"|",SUBSTITUTE(SUBSTITUTE(F4247,CHAR(10),""),CHAR(13),""),"|")</f>
        <v>Preet|PD600006|E00|E00|第五类 矿产品|第五类 矿产品|</v>
      </c>
    </row>
    <row r="4248" spans="1:13">
      <c r="A4248" s="10" t="s">
        <v>97</v>
      </c>
      <c r="B4248" s="28" t="s">
        <v>12528</v>
      </c>
      <c r="C4248" s="28" t="s">
        <v>3385</v>
      </c>
      <c r="D4248" s="28" t="s">
        <v>12587</v>
      </c>
      <c r="E4248" s="28" t="s">
        <v>12588</v>
      </c>
      <c r="F4248" s="28" t="s">
        <v>12588</v>
      </c>
      <c r="G4248" s="28"/>
      <c r="H4248" s="28"/>
      <c r="I4248" s="28"/>
      <c r="J4248" s="28"/>
      <c r="K4248" s="28"/>
      <c r="L4248" s="28"/>
      <c r="M4248" s="24" t="str">
        <f>CONCATENATE("Preet|",VLOOKUP(C4248,数据标准!E:AF,28,FALSE),"|",TRIM(D4248),"|",TRIM(D4248),"|",E4248,"|",SUBSTITUTE(SUBSTITUTE(F4248,CHAR(10),""),CHAR(13),""),"|")</f>
        <v>Preet|PD600006|E25|E25|第二十五章 盐；硫磺；泥土及石料；石膏料、石灰及水泥|第二十五章 盐；硫磺；泥土及石料；石膏料、石灰及水泥|</v>
      </c>
    </row>
    <row r="4249" spans="1:13">
      <c r="A4249" s="10" t="s">
        <v>97</v>
      </c>
      <c r="B4249" s="28" t="s">
        <v>12528</v>
      </c>
      <c r="C4249" s="28" t="s">
        <v>3385</v>
      </c>
      <c r="D4249" s="28" t="s">
        <v>12589</v>
      </c>
      <c r="E4249" s="28" t="s">
        <v>12590</v>
      </c>
      <c r="F4249" s="28" t="s">
        <v>12590</v>
      </c>
      <c r="G4249" s="28"/>
      <c r="H4249" s="28"/>
      <c r="I4249" s="28"/>
      <c r="J4249" s="28"/>
      <c r="K4249" s="28"/>
      <c r="L4249" s="28"/>
      <c r="M4249" s="24" t="str">
        <f>CONCATENATE("Preet|",VLOOKUP(C4249,数据标准!E:AF,28,FALSE),"|",TRIM(D4249),"|",TRIM(D4249),"|",E4249,"|",SUBSTITUTE(SUBSTITUTE(F4249,CHAR(10),""),CHAR(13),""),"|")</f>
        <v>Preet|PD600006|E26|E26|第二十六章 矿砂、矿渣及矿灰|第二十六章 矿砂、矿渣及矿灰|</v>
      </c>
    </row>
    <row r="4250" spans="1:13">
      <c r="A4250" s="10" t="s">
        <v>97</v>
      </c>
      <c r="B4250" s="28" t="s">
        <v>12528</v>
      </c>
      <c r="C4250" s="28" t="s">
        <v>3385</v>
      </c>
      <c r="D4250" s="28" t="s">
        <v>12591</v>
      </c>
      <c r="E4250" s="28" t="s">
        <v>12592</v>
      </c>
      <c r="F4250" s="28" t="s">
        <v>12592</v>
      </c>
      <c r="G4250" s="28"/>
      <c r="H4250" s="28"/>
      <c r="I4250" s="28"/>
      <c r="J4250" s="28"/>
      <c r="K4250" s="28"/>
      <c r="L4250" s="28"/>
      <c r="M4250" s="24" t="str">
        <f>CONCATENATE("Preet|",VLOOKUP(C4250,数据标准!E:AF,28,FALSE),"|",TRIM(D4250),"|",TRIM(D4250),"|",E4250,"|",SUBSTITUTE(SUBSTITUTE(F4250,CHAR(10),""),CHAR(13),""),"|")</f>
        <v>Preet|PD600006|E27|E27|第二十七章 矿物燃料、矿物油及其蒸馏产品；沥青物质；矿物蜡|第二十七章 矿物燃料、矿物油及其蒸馏产品；沥青物质；矿物蜡|</v>
      </c>
    </row>
    <row r="4251" spans="1:13">
      <c r="A4251" s="10" t="s">
        <v>97</v>
      </c>
      <c r="B4251" s="28" t="s">
        <v>12528</v>
      </c>
      <c r="C4251" s="28" t="s">
        <v>3385</v>
      </c>
      <c r="D4251" s="28" t="s">
        <v>12593</v>
      </c>
      <c r="E4251" s="28" t="s">
        <v>12594</v>
      </c>
      <c r="F4251" s="28" t="s">
        <v>12594</v>
      </c>
      <c r="G4251" s="28"/>
      <c r="H4251" s="28"/>
      <c r="I4251" s="28"/>
      <c r="J4251" s="28"/>
      <c r="K4251" s="28"/>
      <c r="L4251" s="28"/>
      <c r="M4251" s="24" t="str">
        <f>CONCATENATE("Preet|",VLOOKUP(C4251,数据标准!E:AF,28,FALSE),"|",TRIM(D4251),"|",TRIM(D4251),"|",E4251,"|",SUBSTITUTE(SUBSTITUTE(F4251,CHAR(10),""),CHAR(13),""),"|")</f>
        <v>Preet|PD600006|F00|F00|第六类 化学工业及其相关工业的产品|第六类 化学工业及其相关工业的产品|</v>
      </c>
    </row>
    <row r="4252" spans="1:13">
      <c r="A4252" s="10" t="s">
        <v>97</v>
      </c>
      <c r="B4252" s="28" t="s">
        <v>12528</v>
      </c>
      <c r="C4252" s="28" t="s">
        <v>3385</v>
      </c>
      <c r="D4252" s="28" t="s">
        <v>12595</v>
      </c>
      <c r="E4252" s="28" t="s">
        <v>12596</v>
      </c>
      <c r="F4252" s="28" t="s">
        <v>12596</v>
      </c>
      <c r="G4252" s="28"/>
      <c r="H4252" s="28"/>
      <c r="I4252" s="28"/>
      <c r="J4252" s="28"/>
      <c r="K4252" s="28"/>
      <c r="L4252" s="28"/>
      <c r="M4252" s="24" t="str">
        <f>CONCATENATE("Preet|",VLOOKUP(C4252,数据标准!E:AF,28,FALSE),"|",TRIM(D4252),"|",TRIM(D4252),"|",E4252,"|",SUBSTITUTE(SUBSTITUTE(F4252,CHAR(10),""),CHAR(13),""),"|")</f>
        <v>Preet|PD600006|F28|F28|第二十八章 无机化学品；贵金属、稀土金属、放射性元素及其同位素的有机及无机化合物|第二十八章 无机化学品；贵金属、稀土金属、放射性元素及其同位素的有机及无机化合物|</v>
      </c>
    </row>
    <row r="4253" spans="1:13">
      <c r="A4253" s="10" t="s">
        <v>97</v>
      </c>
      <c r="B4253" s="28" t="s">
        <v>12528</v>
      </c>
      <c r="C4253" s="28" t="s">
        <v>3385</v>
      </c>
      <c r="D4253" s="28" t="s">
        <v>12597</v>
      </c>
      <c r="E4253" s="28" t="s">
        <v>12598</v>
      </c>
      <c r="F4253" s="28" t="s">
        <v>12598</v>
      </c>
      <c r="G4253" s="28"/>
      <c r="H4253" s="28"/>
      <c r="I4253" s="28"/>
      <c r="J4253" s="28"/>
      <c r="K4253" s="28"/>
      <c r="L4253" s="28"/>
      <c r="M4253" s="24" t="str">
        <f>CONCATENATE("Preet|",VLOOKUP(C4253,数据标准!E:AF,28,FALSE),"|",TRIM(D4253),"|",TRIM(D4253),"|",E4253,"|",SUBSTITUTE(SUBSTITUTE(F4253,CHAR(10),""),CHAR(13),""),"|")</f>
        <v>Preet|PD600006|F29|F29|第二十九章有机化学品|第二十九章有机化学品|</v>
      </c>
    </row>
    <row r="4254" spans="1:13">
      <c r="A4254" s="10" t="s">
        <v>97</v>
      </c>
      <c r="B4254" s="28" t="s">
        <v>12528</v>
      </c>
      <c r="C4254" s="28" t="s">
        <v>3385</v>
      </c>
      <c r="D4254" s="28" t="s">
        <v>12599</v>
      </c>
      <c r="E4254" s="28" t="s">
        <v>12600</v>
      </c>
      <c r="F4254" s="28" t="s">
        <v>12600</v>
      </c>
      <c r="G4254" s="28"/>
      <c r="H4254" s="28"/>
      <c r="I4254" s="28"/>
      <c r="J4254" s="28"/>
      <c r="K4254" s="28"/>
      <c r="L4254" s="28"/>
      <c r="M4254" s="24" t="str">
        <f>CONCATENATE("Preet|",VLOOKUP(C4254,数据标准!E:AF,28,FALSE),"|",TRIM(D4254),"|",TRIM(D4254),"|",E4254,"|",SUBSTITUTE(SUBSTITUTE(F4254,CHAR(10),""),CHAR(13),""),"|")</f>
        <v>Preet|PD600006|F30|F30|第三十章 药品|第三十章 药品|</v>
      </c>
    </row>
    <row r="4255" spans="1:13">
      <c r="A4255" s="10" t="s">
        <v>97</v>
      </c>
      <c r="B4255" s="28" t="s">
        <v>12528</v>
      </c>
      <c r="C4255" s="28" t="s">
        <v>3385</v>
      </c>
      <c r="D4255" s="28" t="s">
        <v>12601</v>
      </c>
      <c r="E4255" s="28" t="s">
        <v>12602</v>
      </c>
      <c r="F4255" s="28" t="s">
        <v>12602</v>
      </c>
      <c r="G4255" s="28"/>
      <c r="H4255" s="28"/>
      <c r="I4255" s="28"/>
      <c r="J4255" s="28"/>
      <c r="K4255" s="28"/>
      <c r="L4255" s="28"/>
      <c r="M4255" s="24" t="str">
        <f>CONCATENATE("Preet|",VLOOKUP(C4255,数据标准!E:AF,28,FALSE),"|",TRIM(D4255),"|",TRIM(D4255),"|",E4255,"|",SUBSTITUTE(SUBSTITUTE(F4255,CHAR(10),""),CHAR(13),""),"|")</f>
        <v>Preet|PD600006|F31|F31|第三十一章 肥料|第三十一章 肥料|</v>
      </c>
    </row>
    <row r="4256" spans="1:13">
      <c r="A4256" s="10" t="s">
        <v>97</v>
      </c>
      <c r="B4256" s="28" t="s">
        <v>12528</v>
      </c>
      <c r="C4256" s="28" t="s">
        <v>3385</v>
      </c>
      <c r="D4256" s="28" t="s">
        <v>12603</v>
      </c>
      <c r="E4256" s="28" t="s">
        <v>12604</v>
      </c>
      <c r="F4256" s="28" t="s">
        <v>12604</v>
      </c>
      <c r="G4256" s="28"/>
      <c r="H4256" s="28"/>
      <c r="I4256" s="28"/>
      <c r="J4256" s="28"/>
      <c r="K4256" s="28"/>
      <c r="L4256" s="28"/>
      <c r="M4256" s="24" t="str">
        <f>CONCATENATE("Preet|",VLOOKUP(C4256,数据标准!E:AF,28,FALSE),"|",TRIM(D4256),"|",TRIM(D4256),"|",E4256,"|",SUBSTITUTE(SUBSTITUTE(F4256,CHAR(10),""),CHAR(13),""),"|")</f>
        <v>Preet|PD600006|F32|F32|第三十二章 鞣料浸膏及染料浸膏；鞣酸及其衍生物；染料、颜料及其他着色料；油漆及清漆；油灰及其他类似胶粘剂；墨水、油墨|第三十二章 鞣料浸膏及染料浸膏；鞣酸及其衍生物；染料、颜料及其他着色料；油漆及清漆；油灰及其他类似胶粘剂；墨水、油墨|</v>
      </c>
    </row>
    <row r="4257" spans="1:13">
      <c r="A4257" s="10" t="s">
        <v>97</v>
      </c>
      <c r="B4257" s="28" t="s">
        <v>12528</v>
      </c>
      <c r="C4257" s="28" t="s">
        <v>3385</v>
      </c>
      <c r="D4257" s="28" t="s">
        <v>12605</v>
      </c>
      <c r="E4257" s="28" t="s">
        <v>12606</v>
      </c>
      <c r="F4257" s="28" t="s">
        <v>12606</v>
      </c>
      <c r="G4257" s="28"/>
      <c r="H4257" s="28"/>
      <c r="I4257" s="28"/>
      <c r="J4257" s="28"/>
      <c r="K4257" s="28"/>
      <c r="L4257" s="28"/>
      <c r="M4257" s="24" t="str">
        <f>CONCATENATE("Preet|",VLOOKUP(C4257,数据标准!E:AF,28,FALSE),"|",TRIM(D4257),"|",TRIM(D4257),"|",E4257,"|",SUBSTITUTE(SUBSTITUTE(F4257,CHAR(10),""),CHAR(13),""),"|")</f>
        <v>Preet|PD600006|F33|F33|第三十三章 精油及香膏；芳香料制品及化妆盥洗品|第三十三章 精油及香膏；芳香料制品及化妆盥洗品|</v>
      </c>
    </row>
    <row r="4258" spans="1:13">
      <c r="A4258" s="10" t="s">
        <v>97</v>
      </c>
      <c r="B4258" s="28" t="s">
        <v>12528</v>
      </c>
      <c r="C4258" s="28" t="s">
        <v>3385</v>
      </c>
      <c r="D4258" s="28" t="s">
        <v>12607</v>
      </c>
      <c r="E4258" s="28" t="s">
        <v>12608</v>
      </c>
      <c r="F4258" s="28" t="s">
        <v>12608</v>
      </c>
      <c r="G4258" s="28"/>
      <c r="H4258" s="28"/>
      <c r="I4258" s="28"/>
      <c r="J4258" s="28"/>
      <c r="K4258" s="28"/>
      <c r="L4258" s="28"/>
      <c r="M4258" s="24" t="str">
        <f>CONCATENATE("Preet|",VLOOKUP(C4258,数据标准!E:AF,28,FALSE),"|",TRIM(D4258),"|",TRIM(D4258),"|",E4258,"|",SUBSTITUTE(SUBSTITUTE(F4258,CHAR(10),""),CHAR(13),""),"|")</f>
        <v>Preet|PD600006|F34|F34|第三十四章肥皂、有机表面活性剂、洗涤剂、润滑剂、人造蜡、调制蜡、光洁剂、蜡烛及类似品、塑型用膏、“牙科用蜡”及牙科用熟石膏制剂|第三十四章肥皂、有机表面活性剂、洗涤剂、润滑剂、人造蜡、调制蜡、光洁剂、蜡烛及类似品、塑型用膏、“牙科用蜡”及牙科用熟石膏制剂|</v>
      </c>
    </row>
    <row r="4259" spans="1:13">
      <c r="A4259" s="10" t="s">
        <v>97</v>
      </c>
      <c r="B4259" s="28" t="s">
        <v>12528</v>
      </c>
      <c r="C4259" s="28" t="s">
        <v>3385</v>
      </c>
      <c r="D4259" s="28" t="s">
        <v>12609</v>
      </c>
      <c r="E4259" s="28" t="s">
        <v>12610</v>
      </c>
      <c r="F4259" s="28" t="s">
        <v>12610</v>
      </c>
      <c r="G4259" s="28"/>
      <c r="H4259" s="28"/>
      <c r="I4259" s="28"/>
      <c r="J4259" s="28"/>
      <c r="K4259" s="28"/>
      <c r="L4259" s="28"/>
      <c r="M4259" s="24" t="str">
        <f>CONCATENATE("Preet|",VLOOKUP(C4259,数据标准!E:AF,28,FALSE),"|",TRIM(D4259),"|",TRIM(D4259),"|",E4259,"|",SUBSTITUTE(SUBSTITUTE(F4259,CHAR(10),""),CHAR(13),""),"|")</f>
        <v>Preet|PD600006|F35|F35|第三十五章 蛋白类物质；改性淀粉；胶；酶|第三十五章 蛋白类物质；改性淀粉；胶；酶|</v>
      </c>
    </row>
    <row r="4260" spans="1:13">
      <c r="A4260" s="10" t="s">
        <v>97</v>
      </c>
      <c r="B4260" s="28" t="s">
        <v>12528</v>
      </c>
      <c r="C4260" s="28" t="s">
        <v>3385</v>
      </c>
      <c r="D4260" s="28" t="s">
        <v>12611</v>
      </c>
      <c r="E4260" s="28" t="s">
        <v>12612</v>
      </c>
      <c r="F4260" s="28" t="s">
        <v>12612</v>
      </c>
      <c r="G4260" s="28"/>
      <c r="H4260" s="28"/>
      <c r="I4260" s="28"/>
      <c r="J4260" s="28"/>
      <c r="K4260" s="28"/>
      <c r="L4260" s="28"/>
      <c r="M4260" s="24" t="str">
        <f>CONCATENATE("Preet|",VLOOKUP(C4260,数据标准!E:AF,28,FALSE),"|",TRIM(D4260),"|",TRIM(D4260),"|",E4260,"|",SUBSTITUTE(SUBSTITUTE(F4260,CHAR(10),""),CHAR(13),""),"|")</f>
        <v>Preet|PD600006|F36|F36|第三十六章 炸药；烟火制品；火柴；引火合金；易燃材料制品|第三十六章 炸药；烟火制品；火柴；引火合金；易燃材料制品|</v>
      </c>
    </row>
    <row r="4261" spans="1:13">
      <c r="A4261" s="10" t="s">
        <v>97</v>
      </c>
      <c r="B4261" s="28" t="s">
        <v>12528</v>
      </c>
      <c r="C4261" s="28" t="s">
        <v>3385</v>
      </c>
      <c r="D4261" s="28" t="s">
        <v>12613</v>
      </c>
      <c r="E4261" s="28" t="s">
        <v>12614</v>
      </c>
      <c r="F4261" s="28" t="s">
        <v>12614</v>
      </c>
      <c r="G4261" s="28"/>
      <c r="H4261" s="28"/>
      <c r="I4261" s="28"/>
      <c r="J4261" s="28"/>
      <c r="K4261" s="28"/>
      <c r="L4261" s="28"/>
      <c r="M4261" s="24" t="str">
        <f>CONCATENATE("Preet|",VLOOKUP(C4261,数据标准!E:AF,28,FALSE),"|",TRIM(D4261),"|",TRIM(D4261),"|",E4261,"|",SUBSTITUTE(SUBSTITUTE(F4261,CHAR(10),""),CHAR(13),""),"|")</f>
        <v>Preet|PD600006|F37|F37|第三十七章 照相及电影用品|第三十七章 照相及电影用品|</v>
      </c>
    </row>
    <row r="4262" spans="1:13">
      <c r="A4262" s="10" t="s">
        <v>97</v>
      </c>
      <c r="B4262" s="28" t="s">
        <v>12528</v>
      </c>
      <c r="C4262" s="28" t="s">
        <v>3385</v>
      </c>
      <c r="D4262" s="28" t="s">
        <v>12615</v>
      </c>
      <c r="E4262" s="28" t="s">
        <v>12616</v>
      </c>
      <c r="F4262" s="28" t="s">
        <v>12616</v>
      </c>
      <c r="G4262" s="28"/>
      <c r="H4262" s="28"/>
      <c r="I4262" s="28"/>
      <c r="J4262" s="28"/>
      <c r="K4262" s="28"/>
      <c r="L4262" s="28"/>
      <c r="M4262" s="24" t="str">
        <f>CONCATENATE("Preet|",VLOOKUP(C4262,数据标准!E:AF,28,FALSE),"|",TRIM(D4262),"|",TRIM(D4262),"|",E4262,"|",SUBSTITUTE(SUBSTITUTE(F4262,CHAR(10),""),CHAR(13),""),"|")</f>
        <v>Preet|PD600006|F38|F38|第三十八章 杂项化学产品|第三十八章 杂项化学产品|</v>
      </c>
    </row>
    <row r="4263" spans="1:13">
      <c r="A4263" s="10" t="s">
        <v>97</v>
      </c>
      <c r="B4263" s="28" t="s">
        <v>12528</v>
      </c>
      <c r="C4263" s="28" t="s">
        <v>3385</v>
      </c>
      <c r="D4263" s="28" t="s">
        <v>12617</v>
      </c>
      <c r="E4263" s="28" t="s">
        <v>12618</v>
      </c>
      <c r="F4263" s="28" t="s">
        <v>12618</v>
      </c>
      <c r="G4263" s="28"/>
      <c r="H4263" s="28"/>
      <c r="I4263" s="28"/>
      <c r="J4263" s="28"/>
      <c r="K4263" s="28"/>
      <c r="L4263" s="28"/>
      <c r="M4263" s="24" t="str">
        <f>CONCATENATE("Preet|",VLOOKUP(C4263,数据标准!E:AF,28,FALSE),"|",TRIM(D4263),"|",TRIM(D4263),"|",E4263,"|",SUBSTITUTE(SUBSTITUTE(F4263,CHAR(10),""),CHAR(13),""),"|")</f>
        <v>Preet|PD600006|G00|G00|第七类 塑料及其制品；橡胶及其制品|第七类 塑料及其制品；橡胶及其制品|</v>
      </c>
    </row>
    <row r="4264" spans="1:13">
      <c r="A4264" s="10" t="s">
        <v>97</v>
      </c>
      <c r="B4264" s="28" t="s">
        <v>12528</v>
      </c>
      <c r="C4264" s="28" t="s">
        <v>3385</v>
      </c>
      <c r="D4264" s="28" t="s">
        <v>12619</v>
      </c>
      <c r="E4264" s="28" t="s">
        <v>12620</v>
      </c>
      <c r="F4264" s="28" t="s">
        <v>12620</v>
      </c>
      <c r="G4264" s="28"/>
      <c r="H4264" s="28"/>
      <c r="I4264" s="28"/>
      <c r="J4264" s="28"/>
      <c r="K4264" s="28"/>
      <c r="L4264" s="28"/>
      <c r="M4264" s="24" t="str">
        <f>CONCATENATE("Preet|",VLOOKUP(C4264,数据标准!E:AF,28,FALSE),"|",TRIM(D4264),"|",TRIM(D4264),"|",E4264,"|",SUBSTITUTE(SUBSTITUTE(F4264,CHAR(10),""),CHAR(13),""),"|")</f>
        <v>Preet|PD600006|G39|G39|第三十九章 塑料及其制品|第三十九章 塑料及其制品|</v>
      </c>
    </row>
    <row r="4265" spans="1:13">
      <c r="A4265" s="10" t="s">
        <v>97</v>
      </c>
      <c r="B4265" s="28" t="s">
        <v>12528</v>
      </c>
      <c r="C4265" s="28" t="s">
        <v>3385</v>
      </c>
      <c r="D4265" s="28" t="s">
        <v>12621</v>
      </c>
      <c r="E4265" s="28" t="s">
        <v>12622</v>
      </c>
      <c r="F4265" s="28" t="s">
        <v>12622</v>
      </c>
      <c r="G4265" s="28"/>
      <c r="H4265" s="28"/>
      <c r="I4265" s="28"/>
      <c r="J4265" s="28"/>
      <c r="K4265" s="28"/>
      <c r="L4265" s="28"/>
      <c r="M4265" s="24" t="str">
        <f>CONCATENATE("Preet|",VLOOKUP(C4265,数据标准!E:AF,28,FALSE),"|",TRIM(D4265),"|",TRIM(D4265),"|",E4265,"|",SUBSTITUTE(SUBSTITUTE(F4265,CHAR(10),""),CHAR(13),""),"|")</f>
        <v>Preet|PD600006|G40|G40|第四十章 橡胶及其制品|第四十章 橡胶及其制品|</v>
      </c>
    </row>
    <row r="4266" spans="1:13">
      <c r="A4266" s="10" t="s">
        <v>97</v>
      </c>
      <c r="B4266" s="28" t="s">
        <v>12528</v>
      </c>
      <c r="C4266" s="28" t="s">
        <v>3385</v>
      </c>
      <c r="D4266" s="28" t="s">
        <v>12623</v>
      </c>
      <c r="E4266" s="28" t="s">
        <v>12624</v>
      </c>
      <c r="F4266" s="28" t="s">
        <v>12624</v>
      </c>
      <c r="G4266" s="28"/>
      <c r="H4266" s="28"/>
      <c r="I4266" s="28"/>
      <c r="J4266" s="28"/>
      <c r="K4266" s="28"/>
      <c r="L4266" s="28"/>
      <c r="M4266" s="24" t="str">
        <f>CONCATENATE("Preet|",VLOOKUP(C4266,数据标准!E:AF,28,FALSE),"|",TRIM(D4266),"|",TRIM(D4266),"|",E4266,"|",SUBSTITUTE(SUBSTITUTE(F4266,CHAR(10),""),CHAR(13),""),"|")</f>
        <v>Preet|PD600006|H00|H00|第八类 生皮、皮革、毛皮及其制品；鞍具及挽具；旅行用品、手提包及类似容器；动物肠线(蚕胶丝除外)制品|第八类 生皮、皮革、毛皮及其制品；鞍具及挽具；旅行用品、手提包及类似容器；动物肠线(蚕胶丝除外)制品|</v>
      </c>
    </row>
    <row r="4267" spans="1:13">
      <c r="A4267" s="10" t="s">
        <v>97</v>
      </c>
      <c r="B4267" s="28" t="s">
        <v>12528</v>
      </c>
      <c r="C4267" s="28" t="s">
        <v>3385</v>
      </c>
      <c r="D4267" s="28" t="s">
        <v>12625</v>
      </c>
      <c r="E4267" s="28" t="s">
        <v>12626</v>
      </c>
      <c r="F4267" s="28" t="s">
        <v>12626</v>
      </c>
      <c r="G4267" s="28"/>
      <c r="H4267" s="28"/>
      <c r="I4267" s="28"/>
      <c r="J4267" s="28"/>
      <c r="K4267" s="28"/>
      <c r="L4267" s="28"/>
      <c r="M4267" s="24" t="str">
        <f>CONCATENATE("Preet|",VLOOKUP(C4267,数据标准!E:AF,28,FALSE),"|",TRIM(D4267),"|",TRIM(D4267),"|",E4267,"|",SUBSTITUTE(SUBSTITUTE(F4267,CHAR(10),""),CHAR(13),""),"|")</f>
        <v>Preet|PD600006|H41|H41|第四十一章 生皮(毛皮除外)及皮革|第四十一章 生皮(毛皮除外)及皮革|</v>
      </c>
    </row>
    <row r="4268" spans="1:13">
      <c r="A4268" s="10" t="s">
        <v>97</v>
      </c>
      <c r="B4268" s="28" t="s">
        <v>12528</v>
      </c>
      <c r="C4268" s="28" t="s">
        <v>3385</v>
      </c>
      <c r="D4268" s="28" t="s">
        <v>12627</v>
      </c>
      <c r="E4268" s="28" t="s">
        <v>12628</v>
      </c>
      <c r="F4268" s="28" t="s">
        <v>12628</v>
      </c>
      <c r="G4268" s="28"/>
      <c r="H4268" s="28"/>
      <c r="I4268" s="28"/>
      <c r="J4268" s="28"/>
      <c r="K4268" s="28"/>
      <c r="L4268" s="28"/>
      <c r="M4268" s="24" t="str">
        <f>CONCATENATE("Preet|",VLOOKUP(C4268,数据标准!E:AF,28,FALSE),"|",TRIM(D4268),"|",TRIM(D4268),"|",E4268,"|",SUBSTITUTE(SUBSTITUTE(F4268,CHAR(10),""),CHAR(13),""),"|")</f>
        <v>Preet|PD600006|H42|H42|第四十二章 皮革制品；鞍具及挽具；旅行用品、手提包及类似容器；动物肠线(蚕胶丝除外)制品|第四十二章 皮革制品；鞍具及挽具；旅行用品、手提包及类似容器；动物肠线(蚕胶丝除外)制品|</v>
      </c>
    </row>
    <row r="4269" spans="1:13">
      <c r="A4269" s="10" t="s">
        <v>97</v>
      </c>
      <c r="B4269" s="28" t="s">
        <v>12528</v>
      </c>
      <c r="C4269" s="28" t="s">
        <v>3385</v>
      </c>
      <c r="D4269" s="28" t="s">
        <v>12629</v>
      </c>
      <c r="E4269" s="28" t="s">
        <v>12630</v>
      </c>
      <c r="F4269" s="28" t="s">
        <v>12630</v>
      </c>
      <c r="G4269" s="28"/>
      <c r="H4269" s="28"/>
      <c r="I4269" s="28"/>
      <c r="J4269" s="28"/>
      <c r="K4269" s="28"/>
      <c r="L4269" s="28"/>
      <c r="M4269" s="24" t="str">
        <f>CONCATENATE("Preet|",VLOOKUP(C4269,数据标准!E:AF,28,FALSE),"|",TRIM(D4269),"|",TRIM(D4269),"|",E4269,"|",SUBSTITUTE(SUBSTITUTE(F4269,CHAR(10),""),CHAR(13),""),"|")</f>
        <v>Preet|PD600006|H43|H43|第四十三章 毛皮、人造毛皮及其制品|第四十三章 毛皮、人造毛皮及其制品|</v>
      </c>
    </row>
    <row r="4270" spans="1:13">
      <c r="A4270" s="10" t="s">
        <v>97</v>
      </c>
      <c r="B4270" s="28" t="s">
        <v>12528</v>
      </c>
      <c r="C4270" s="28" t="s">
        <v>3385</v>
      </c>
      <c r="D4270" s="28" t="s">
        <v>12631</v>
      </c>
      <c r="E4270" s="28" t="s">
        <v>12632</v>
      </c>
      <c r="F4270" s="28" t="s">
        <v>12632</v>
      </c>
      <c r="G4270" s="28"/>
      <c r="H4270" s="28"/>
      <c r="I4270" s="28"/>
      <c r="J4270" s="28"/>
      <c r="K4270" s="28"/>
      <c r="L4270" s="28"/>
      <c r="M4270" s="24" t="str">
        <f>CONCATENATE("Preet|",VLOOKUP(C4270,数据标准!E:AF,28,FALSE),"|",TRIM(D4270),"|",TRIM(D4270),"|",E4270,"|",SUBSTITUTE(SUBSTITUTE(F4270,CHAR(10),""),CHAR(13),""),"|")</f>
        <v>Preet|PD600006|I00|I00|第九类 木及木制品；木炭；软木及软木制品；稻草、秸秆、针茅或其他编结材料制品；篮筐及柳条编结品|第九类 木及木制品；木炭；软木及软木制品；稻草、秸秆、针茅或其他编结材料制品；篮筐及柳条编结品|</v>
      </c>
    </row>
    <row r="4271" spans="1:13">
      <c r="A4271" s="10" t="s">
        <v>97</v>
      </c>
      <c r="B4271" s="28" t="s">
        <v>12528</v>
      </c>
      <c r="C4271" s="28" t="s">
        <v>3385</v>
      </c>
      <c r="D4271" s="28" t="s">
        <v>12633</v>
      </c>
      <c r="E4271" s="28" t="s">
        <v>12634</v>
      </c>
      <c r="F4271" s="28" t="s">
        <v>12634</v>
      </c>
      <c r="G4271" s="28"/>
      <c r="H4271" s="28"/>
      <c r="I4271" s="28"/>
      <c r="J4271" s="28"/>
      <c r="K4271" s="28"/>
      <c r="L4271" s="28"/>
      <c r="M4271" s="24" t="str">
        <f>CONCATENATE("Preet|",VLOOKUP(C4271,数据标准!E:AF,28,FALSE),"|",TRIM(D4271),"|",TRIM(D4271),"|",E4271,"|",SUBSTITUTE(SUBSTITUTE(F4271,CHAR(10),""),CHAR(13),""),"|")</f>
        <v>Preet|PD600006|I44|I44|第四十四章 木及木制品；木炭|第四十四章 木及木制品；木炭|</v>
      </c>
    </row>
    <row r="4272" spans="1:13">
      <c r="A4272" s="10" t="s">
        <v>97</v>
      </c>
      <c r="B4272" s="28" t="s">
        <v>12528</v>
      </c>
      <c r="C4272" s="28" t="s">
        <v>3385</v>
      </c>
      <c r="D4272" s="28" t="s">
        <v>12635</v>
      </c>
      <c r="E4272" s="28" t="s">
        <v>12636</v>
      </c>
      <c r="F4272" s="28" t="s">
        <v>12636</v>
      </c>
      <c r="G4272" s="28"/>
      <c r="H4272" s="28"/>
      <c r="I4272" s="28"/>
      <c r="J4272" s="28"/>
      <c r="K4272" s="28"/>
      <c r="L4272" s="28"/>
      <c r="M4272" s="24" t="str">
        <f>CONCATENATE("Preet|",VLOOKUP(C4272,数据标准!E:AF,28,FALSE),"|",TRIM(D4272),"|",TRIM(D4272),"|",E4272,"|",SUBSTITUTE(SUBSTITUTE(F4272,CHAR(10),""),CHAR(13),""),"|")</f>
        <v>Preet|PD600006|I45|I45|第四十五章 软木及软木制品|第四十五章 软木及软木制品|</v>
      </c>
    </row>
    <row r="4273" spans="1:13">
      <c r="A4273" s="10" t="s">
        <v>97</v>
      </c>
      <c r="B4273" s="28" t="s">
        <v>12528</v>
      </c>
      <c r="C4273" s="28" t="s">
        <v>3385</v>
      </c>
      <c r="D4273" s="28" t="s">
        <v>12637</v>
      </c>
      <c r="E4273" s="28" t="s">
        <v>12638</v>
      </c>
      <c r="F4273" s="28" t="s">
        <v>12638</v>
      </c>
      <c r="G4273" s="28"/>
      <c r="H4273" s="28"/>
      <c r="I4273" s="28"/>
      <c r="J4273" s="28"/>
      <c r="K4273" s="28"/>
      <c r="L4273" s="28"/>
      <c r="M4273" s="24" t="str">
        <f>CONCATENATE("Preet|",VLOOKUP(C4273,数据标准!E:AF,28,FALSE),"|",TRIM(D4273),"|",TRIM(D4273),"|",E4273,"|",SUBSTITUTE(SUBSTITUTE(F4273,CHAR(10),""),CHAR(13),""),"|")</f>
        <v>Preet|PD600006|I46|I46|第四十六章 稻草、秸秆、针茅或其他编结材料制品；篮筐及柳条编结品|第四十六章 稻草、秸秆、针茅或其他编结材料制品；篮筐及柳条编结品|</v>
      </c>
    </row>
    <row r="4274" spans="1:13">
      <c r="A4274" s="10" t="s">
        <v>97</v>
      </c>
      <c r="B4274" s="28" t="s">
        <v>12528</v>
      </c>
      <c r="C4274" s="28" t="s">
        <v>3385</v>
      </c>
      <c r="D4274" s="28" t="s">
        <v>12639</v>
      </c>
      <c r="E4274" s="28" t="s">
        <v>12640</v>
      </c>
      <c r="F4274" s="28" t="s">
        <v>12640</v>
      </c>
      <c r="G4274" s="28"/>
      <c r="H4274" s="28"/>
      <c r="I4274" s="28"/>
      <c r="J4274" s="28"/>
      <c r="K4274" s="28"/>
      <c r="L4274" s="28"/>
      <c r="M4274" s="24" t="str">
        <f>CONCATENATE("Preet|",VLOOKUP(C4274,数据标准!E:AF,28,FALSE),"|",TRIM(D4274),"|",TRIM(D4274),"|",E4274,"|",SUBSTITUTE(SUBSTITUTE(F4274,CHAR(10),""),CHAR(13),""),"|")</f>
        <v>Preet|PD600006|J00|J00|第十类 木浆及其他纤维状纤维素浆；回收(废碎)纸或纸板；纸、纸板及其制品|第十类 木浆及其他纤维状纤维素浆；回收(废碎)纸或纸板；纸、纸板及其制品|</v>
      </c>
    </row>
    <row r="4275" spans="1:13">
      <c r="A4275" s="10" t="s">
        <v>97</v>
      </c>
      <c r="B4275" s="28" t="s">
        <v>12528</v>
      </c>
      <c r="C4275" s="28" t="s">
        <v>3385</v>
      </c>
      <c r="D4275" s="28" t="s">
        <v>12641</v>
      </c>
      <c r="E4275" s="28" t="s">
        <v>12642</v>
      </c>
      <c r="F4275" s="28" t="s">
        <v>12642</v>
      </c>
      <c r="G4275" s="28"/>
      <c r="H4275" s="28"/>
      <c r="I4275" s="28"/>
      <c r="J4275" s="28"/>
      <c r="K4275" s="28"/>
      <c r="L4275" s="28"/>
      <c r="M4275" s="24" t="str">
        <f>CONCATENATE("Preet|",VLOOKUP(C4275,数据标准!E:AF,28,FALSE),"|",TRIM(D4275),"|",TRIM(D4275),"|",E4275,"|",SUBSTITUTE(SUBSTITUTE(F4275,CHAR(10),""),CHAR(13),""),"|")</f>
        <v>Preet|PD600006|J47|J47|第四十七章 木浆及其他纤维状纤维素浆；回收(废碎)纸或纸板|第四十七章 木浆及其他纤维状纤维素浆；回收(废碎)纸或纸板|</v>
      </c>
    </row>
    <row r="4276" spans="1:13">
      <c r="A4276" s="10" t="s">
        <v>97</v>
      </c>
      <c r="B4276" s="28" t="s">
        <v>12528</v>
      </c>
      <c r="C4276" s="28" t="s">
        <v>3385</v>
      </c>
      <c r="D4276" s="28" t="s">
        <v>12643</v>
      </c>
      <c r="E4276" s="28" t="s">
        <v>12644</v>
      </c>
      <c r="F4276" s="28" t="s">
        <v>12644</v>
      </c>
      <c r="G4276" s="28"/>
      <c r="H4276" s="28"/>
      <c r="I4276" s="28"/>
      <c r="J4276" s="28"/>
      <c r="K4276" s="28"/>
      <c r="L4276" s="28"/>
      <c r="M4276" s="24" t="str">
        <f>CONCATENATE("Preet|",VLOOKUP(C4276,数据标准!E:AF,28,FALSE),"|",TRIM(D4276),"|",TRIM(D4276),"|",E4276,"|",SUBSTITUTE(SUBSTITUTE(F4276,CHAR(10),""),CHAR(13),""),"|")</f>
        <v>Preet|PD600006|J48|J48|第四十八章 纸及纸板；纸浆、纸或纸板制品|第四十八章 纸及纸板；纸浆、纸或纸板制品|</v>
      </c>
    </row>
    <row r="4277" spans="1:13">
      <c r="A4277" s="10" t="s">
        <v>97</v>
      </c>
      <c r="B4277" s="28" t="s">
        <v>12528</v>
      </c>
      <c r="C4277" s="28" t="s">
        <v>3385</v>
      </c>
      <c r="D4277" s="28" t="s">
        <v>12645</v>
      </c>
      <c r="E4277" s="28" t="s">
        <v>12646</v>
      </c>
      <c r="F4277" s="28" t="s">
        <v>12646</v>
      </c>
      <c r="G4277" s="28"/>
      <c r="H4277" s="28"/>
      <c r="I4277" s="28"/>
      <c r="J4277" s="28"/>
      <c r="K4277" s="28"/>
      <c r="L4277" s="28"/>
      <c r="M4277" s="24" t="str">
        <f>CONCATENATE("Preet|",VLOOKUP(C4277,数据标准!E:AF,28,FALSE),"|",TRIM(D4277),"|",TRIM(D4277),"|",E4277,"|",SUBSTITUTE(SUBSTITUTE(F4277,CHAR(10),""),CHAR(13),""),"|")</f>
        <v>Preet|PD600006|J49|J49|第四十九章 书籍、报纸、印刷图画及其他印刷品；手稿、打字稿及设计图纸|第四十九章 书籍、报纸、印刷图画及其他印刷品；手稿、打字稿及设计图纸|</v>
      </c>
    </row>
    <row r="4278" spans="1:13">
      <c r="A4278" s="10" t="s">
        <v>97</v>
      </c>
      <c r="B4278" s="28" t="s">
        <v>12528</v>
      </c>
      <c r="C4278" s="28" t="s">
        <v>3385</v>
      </c>
      <c r="D4278" s="28" t="s">
        <v>12647</v>
      </c>
      <c r="E4278" s="28" t="s">
        <v>12648</v>
      </c>
      <c r="F4278" s="28" t="s">
        <v>12648</v>
      </c>
      <c r="G4278" s="28"/>
      <c r="H4278" s="28"/>
      <c r="I4278" s="28"/>
      <c r="J4278" s="28"/>
      <c r="K4278" s="28"/>
      <c r="L4278" s="28"/>
      <c r="M4278" s="24" t="str">
        <f>CONCATENATE("Preet|",VLOOKUP(C4278,数据标准!E:AF,28,FALSE),"|",TRIM(D4278),"|",TRIM(D4278),"|",E4278,"|",SUBSTITUTE(SUBSTITUTE(F4278,CHAR(10),""),CHAR(13),""),"|")</f>
        <v>Preet|PD600006|K00|K00|第十一类 纺织原料及纺织制品|第十一类 纺织原料及纺织制品|</v>
      </c>
    </row>
    <row r="4279" spans="1:13">
      <c r="A4279" s="10" t="s">
        <v>97</v>
      </c>
      <c r="B4279" s="28" t="s">
        <v>12528</v>
      </c>
      <c r="C4279" s="28" t="s">
        <v>3385</v>
      </c>
      <c r="D4279" s="28" t="s">
        <v>12649</v>
      </c>
      <c r="E4279" s="28" t="s">
        <v>12650</v>
      </c>
      <c r="F4279" s="28" t="s">
        <v>12650</v>
      </c>
      <c r="G4279" s="28"/>
      <c r="H4279" s="28"/>
      <c r="I4279" s="28"/>
      <c r="J4279" s="28"/>
      <c r="K4279" s="28"/>
      <c r="L4279" s="28"/>
      <c r="M4279" s="24" t="str">
        <f>CONCATENATE("Preet|",VLOOKUP(C4279,数据标准!E:AF,28,FALSE),"|",TRIM(D4279),"|",TRIM(D4279),"|",E4279,"|",SUBSTITUTE(SUBSTITUTE(F4279,CHAR(10),""),CHAR(13),""),"|")</f>
        <v>Preet|PD600006|K50|K50|第五十章 蚕丝|第五十章 蚕丝|</v>
      </c>
    </row>
    <row r="4280" spans="1:13">
      <c r="A4280" s="10" t="s">
        <v>97</v>
      </c>
      <c r="B4280" s="28" t="s">
        <v>12528</v>
      </c>
      <c r="C4280" s="28" t="s">
        <v>3385</v>
      </c>
      <c r="D4280" s="28" t="s">
        <v>12651</v>
      </c>
      <c r="E4280" s="28" t="s">
        <v>12652</v>
      </c>
      <c r="F4280" s="28" t="s">
        <v>12652</v>
      </c>
      <c r="G4280" s="28"/>
      <c r="H4280" s="28"/>
      <c r="I4280" s="28"/>
      <c r="J4280" s="28"/>
      <c r="K4280" s="28"/>
      <c r="L4280" s="28"/>
      <c r="M4280" s="24" t="str">
        <f>CONCATENATE("Preet|",VLOOKUP(C4280,数据标准!E:AF,28,FALSE),"|",TRIM(D4280),"|",TRIM(D4280),"|",E4280,"|",SUBSTITUTE(SUBSTITUTE(F4280,CHAR(10),""),CHAR(13),""),"|")</f>
        <v>Preet|PD600006|K51|K51|第五十一章 羊毛、动物细毛或粗毛；马毛纱线及其机织物|第五十一章 羊毛、动物细毛或粗毛；马毛纱线及其机织物|</v>
      </c>
    </row>
    <row r="4281" spans="1:13">
      <c r="A4281" s="10" t="s">
        <v>97</v>
      </c>
      <c r="B4281" s="28" t="s">
        <v>12528</v>
      </c>
      <c r="C4281" s="28" t="s">
        <v>3385</v>
      </c>
      <c r="D4281" s="28" t="s">
        <v>12653</v>
      </c>
      <c r="E4281" s="28" t="s">
        <v>12654</v>
      </c>
      <c r="F4281" s="28" t="s">
        <v>12654</v>
      </c>
      <c r="G4281" s="28"/>
      <c r="H4281" s="28"/>
      <c r="I4281" s="28"/>
      <c r="J4281" s="28"/>
      <c r="K4281" s="28"/>
      <c r="L4281" s="28"/>
      <c r="M4281" s="24" t="str">
        <f>CONCATENATE("Preet|",VLOOKUP(C4281,数据标准!E:AF,28,FALSE),"|",TRIM(D4281),"|",TRIM(D4281),"|",E4281,"|",SUBSTITUTE(SUBSTITUTE(F4281,CHAR(10),""),CHAR(13),""),"|")</f>
        <v>Preet|PD600006|K52|K52|第五十二章 棉花|第五十二章 棉花|</v>
      </c>
    </row>
    <row r="4282" spans="1:13">
      <c r="A4282" s="10" t="s">
        <v>97</v>
      </c>
      <c r="B4282" s="28" t="s">
        <v>12528</v>
      </c>
      <c r="C4282" s="28" t="s">
        <v>3385</v>
      </c>
      <c r="D4282" s="28" t="s">
        <v>12655</v>
      </c>
      <c r="E4282" s="28" t="s">
        <v>12656</v>
      </c>
      <c r="F4282" s="28" t="s">
        <v>12656</v>
      </c>
      <c r="G4282" s="28"/>
      <c r="H4282" s="28"/>
      <c r="I4282" s="28"/>
      <c r="J4282" s="28"/>
      <c r="K4282" s="28"/>
      <c r="L4282" s="28"/>
      <c r="M4282" s="24" t="str">
        <f>CONCATENATE("Preet|",VLOOKUP(C4282,数据标准!E:AF,28,FALSE),"|",TRIM(D4282),"|",TRIM(D4282),"|",E4282,"|",SUBSTITUTE(SUBSTITUTE(F4282,CHAR(10),""),CHAR(13),""),"|")</f>
        <v>Preet|PD600006|K53|K53|第五十三章 其他植物纺织纤维；纸纱线及其机织物|第五十三章 其他植物纺织纤维；纸纱线及其机织物|</v>
      </c>
    </row>
    <row r="4283" spans="1:13">
      <c r="A4283" s="10" t="s">
        <v>97</v>
      </c>
      <c r="B4283" s="28" t="s">
        <v>12528</v>
      </c>
      <c r="C4283" s="28" t="s">
        <v>3385</v>
      </c>
      <c r="D4283" s="28" t="s">
        <v>12657</v>
      </c>
      <c r="E4283" s="28" t="s">
        <v>12658</v>
      </c>
      <c r="F4283" s="28" t="s">
        <v>12658</v>
      </c>
      <c r="G4283" s="28"/>
      <c r="H4283" s="28"/>
      <c r="I4283" s="28"/>
      <c r="J4283" s="28"/>
      <c r="K4283" s="28"/>
      <c r="L4283" s="28"/>
      <c r="M4283" s="24" t="str">
        <f>CONCATENATE("Preet|",VLOOKUP(C4283,数据标准!E:AF,28,FALSE),"|",TRIM(D4283),"|",TRIM(D4283),"|",E4283,"|",SUBSTITUTE(SUBSTITUTE(F4283,CHAR(10),""),CHAR(13),""),"|")</f>
        <v>Preet|PD600006|K54|K54|第五十四章 化学纤维长丝；化学纤维纺织材料制扁条及类似品|第五十四章 化学纤维长丝；化学纤维纺织材料制扁条及类似品|</v>
      </c>
    </row>
    <row r="4284" spans="1:13">
      <c r="A4284" s="10" t="s">
        <v>97</v>
      </c>
      <c r="B4284" s="28" t="s">
        <v>12528</v>
      </c>
      <c r="C4284" s="28" t="s">
        <v>3385</v>
      </c>
      <c r="D4284" s="28" t="s">
        <v>12659</v>
      </c>
      <c r="E4284" s="28" t="s">
        <v>12660</v>
      </c>
      <c r="F4284" s="28" t="s">
        <v>12660</v>
      </c>
      <c r="G4284" s="28"/>
      <c r="H4284" s="28"/>
      <c r="I4284" s="28"/>
      <c r="J4284" s="28"/>
      <c r="K4284" s="28"/>
      <c r="L4284" s="28"/>
      <c r="M4284" s="24" t="str">
        <f>CONCATENATE("Preet|",VLOOKUP(C4284,数据标准!E:AF,28,FALSE),"|",TRIM(D4284),"|",TRIM(D4284),"|",E4284,"|",SUBSTITUTE(SUBSTITUTE(F4284,CHAR(10),""),CHAR(13),""),"|")</f>
        <v>Preet|PD600006|K55|K55|第五十五章 化学纤维短纤|第五十五章 化学纤维短纤|</v>
      </c>
    </row>
    <row r="4285" spans="1:13">
      <c r="A4285" s="10" t="s">
        <v>97</v>
      </c>
      <c r="B4285" s="28" t="s">
        <v>12528</v>
      </c>
      <c r="C4285" s="28" t="s">
        <v>3385</v>
      </c>
      <c r="D4285" s="28" t="s">
        <v>12661</v>
      </c>
      <c r="E4285" s="28" t="s">
        <v>12662</v>
      </c>
      <c r="F4285" s="28" t="s">
        <v>12662</v>
      </c>
      <c r="G4285" s="28"/>
      <c r="H4285" s="28"/>
      <c r="I4285" s="28"/>
      <c r="J4285" s="28"/>
      <c r="K4285" s="28"/>
      <c r="L4285" s="28"/>
      <c r="M4285" s="24" t="str">
        <f>CONCATENATE("Preet|",VLOOKUP(C4285,数据标准!E:AF,28,FALSE),"|",TRIM(D4285),"|",TRIM(D4285),"|",E4285,"|",SUBSTITUTE(SUBSTITUTE(F4285,CHAR(10),""),CHAR(13),""),"|")</f>
        <v>Preet|PD600006|K56|K56|第五十六章 絮胎、毡呢及无纺织物；特种纱线；线、绳、索、缆及其制品|第五十六章 絮胎、毡呢及无纺织物；特种纱线；线、绳、索、缆及其制品|</v>
      </c>
    </row>
    <row r="4286" spans="1:13">
      <c r="A4286" s="10" t="s">
        <v>97</v>
      </c>
      <c r="B4286" s="28" t="s">
        <v>12528</v>
      </c>
      <c r="C4286" s="28" t="s">
        <v>3385</v>
      </c>
      <c r="D4286" s="28" t="s">
        <v>12663</v>
      </c>
      <c r="E4286" s="28" t="s">
        <v>12664</v>
      </c>
      <c r="F4286" s="28" t="s">
        <v>12664</v>
      </c>
      <c r="G4286" s="28"/>
      <c r="H4286" s="28"/>
      <c r="I4286" s="28"/>
      <c r="J4286" s="28"/>
      <c r="K4286" s="28"/>
      <c r="L4286" s="28"/>
      <c r="M4286" s="24" t="str">
        <f>CONCATENATE("Preet|",VLOOKUP(C4286,数据标准!E:AF,28,FALSE),"|",TRIM(D4286),"|",TRIM(D4286),"|",E4286,"|",SUBSTITUTE(SUBSTITUTE(F4286,CHAR(10),""),CHAR(13),""),"|")</f>
        <v>Preet|PD600006|K57|K57|第五十七章 地毯及纺织材料的其他铺地制品|第五十七章 地毯及纺织材料的其他铺地制品|</v>
      </c>
    </row>
    <row r="4287" spans="1:13">
      <c r="A4287" s="10" t="s">
        <v>97</v>
      </c>
      <c r="B4287" s="28" t="s">
        <v>12528</v>
      </c>
      <c r="C4287" s="28" t="s">
        <v>3385</v>
      </c>
      <c r="D4287" s="28" t="s">
        <v>12665</v>
      </c>
      <c r="E4287" s="28" t="s">
        <v>12666</v>
      </c>
      <c r="F4287" s="28" t="s">
        <v>12666</v>
      </c>
      <c r="G4287" s="28"/>
      <c r="H4287" s="28"/>
      <c r="I4287" s="28"/>
      <c r="J4287" s="28"/>
      <c r="K4287" s="28"/>
      <c r="L4287" s="28"/>
      <c r="M4287" s="24" t="str">
        <f>CONCATENATE("Preet|",VLOOKUP(C4287,数据标准!E:AF,28,FALSE),"|",TRIM(D4287),"|",TRIM(D4287),"|",E4287,"|",SUBSTITUTE(SUBSTITUTE(F4287,CHAR(10),""),CHAR(13),""),"|")</f>
        <v>Preet|PD600006|K58|K58|第五十八章 特种机织物；簇绒织物；花边；装饰毯；装饰带；刺绣品|第五十八章 特种机织物；簇绒织物；花边；装饰毯；装饰带；刺绣品|</v>
      </c>
    </row>
    <row r="4288" spans="1:13">
      <c r="A4288" s="10" t="s">
        <v>97</v>
      </c>
      <c r="B4288" s="28" t="s">
        <v>12528</v>
      </c>
      <c r="C4288" s="28" t="s">
        <v>3385</v>
      </c>
      <c r="D4288" s="28" t="s">
        <v>12667</v>
      </c>
      <c r="E4288" s="28" t="s">
        <v>12668</v>
      </c>
      <c r="F4288" s="28" t="s">
        <v>12668</v>
      </c>
      <c r="G4288" s="28"/>
      <c r="H4288" s="28"/>
      <c r="I4288" s="28"/>
      <c r="J4288" s="28"/>
      <c r="K4288" s="28"/>
      <c r="L4288" s="28"/>
      <c r="M4288" s="24" t="str">
        <f>CONCATENATE("Preet|",VLOOKUP(C4288,数据标准!E:AF,28,FALSE),"|",TRIM(D4288),"|",TRIM(D4288),"|",E4288,"|",SUBSTITUTE(SUBSTITUTE(F4288,CHAR(10),""),CHAR(13),""),"|")</f>
        <v>Preet|PD600006|K59|K59|第五十九章 浸渍、涂布、包覆或层压的纺织物；工业用纺织制品|第五十九章 浸渍、涂布、包覆或层压的纺织物；工业用纺织制品|</v>
      </c>
    </row>
    <row r="4289" spans="1:13">
      <c r="A4289" s="10" t="s">
        <v>97</v>
      </c>
      <c r="B4289" s="28" t="s">
        <v>12528</v>
      </c>
      <c r="C4289" s="28" t="s">
        <v>3385</v>
      </c>
      <c r="D4289" s="28" t="s">
        <v>12669</v>
      </c>
      <c r="E4289" s="28" t="s">
        <v>12670</v>
      </c>
      <c r="F4289" s="28" t="s">
        <v>12670</v>
      </c>
      <c r="G4289" s="28"/>
      <c r="H4289" s="28"/>
      <c r="I4289" s="28"/>
      <c r="J4289" s="28"/>
      <c r="K4289" s="28"/>
      <c r="L4289" s="28"/>
      <c r="M4289" s="24" t="str">
        <f>CONCATENATE("Preet|",VLOOKUP(C4289,数据标准!E:AF,28,FALSE),"|",TRIM(D4289),"|",TRIM(D4289),"|",E4289,"|",SUBSTITUTE(SUBSTITUTE(F4289,CHAR(10),""),CHAR(13),""),"|")</f>
        <v>Preet|PD600006|K60|K60|第六十章 针织物及钩编织物|第六十章 针织物及钩编织物|</v>
      </c>
    </row>
    <row r="4290" spans="1:13">
      <c r="A4290" s="10" t="s">
        <v>97</v>
      </c>
      <c r="B4290" s="28" t="s">
        <v>12528</v>
      </c>
      <c r="C4290" s="28" t="s">
        <v>3385</v>
      </c>
      <c r="D4290" s="28" t="s">
        <v>12671</v>
      </c>
      <c r="E4290" s="28" t="s">
        <v>12672</v>
      </c>
      <c r="F4290" s="28" t="s">
        <v>12672</v>
      </c>
      <c r="G4290" s="28"/>
      <c r="H4290" s="28"/>
      <c r="I4290" s="28"/>
      <c r="J4290" s="28"/>
      <c r="K4290" s="28"/>
      <c r="L4290" s="28"/>
      <c r="M4290" s="24" t="str">
        <f>CONCATENATE("Preet|",VLOOKUP(C4290,数据标准!E:AF,28,FALSE),"|",TRIM(D4290),"|",TRIM(D4290),"|",E4290,"|",SUBSTITUTE(SUBSTITUTE(F4290,CHAR(10),""),CHAR(13),""),"|")</f>
        <v>Preet|PD600006|K61|K61|第六十一章 针织或钩编的服装及衣着附件|第六十一章 针织或钩编的服装及衣着附件|</v>
      </c>
    </row>
    <row r="4291" spans="1:13">
      <c r="A4291" s="10" t="s">
        <v>97</v>
      </c>
      <c r="B4291" s="28" t="s">
        <v>12528</v>
      </c>
      <c r="C4291" s="28" t="s">
        <v>3385</v>
      </c>
      <c r="D4291" s="28" t="s">
        <v>12673</v>
      </c>
      <c r="E4291" s="28" t="s">
        <v>12674</v>
      </c>
      <c r="F4291" s="28" t="s">
        <v>12674</v>
      </c>
      <c r="G4291" s="28"/>
      <c r="H4291" s="28"/>
      <c r="I4291" s="28"/>
      <c r="J4291" s="28"/>
      <c r="K4291" s="28"/>
      <c r="L4291" s="28"/>
      <c r="M4291" s="24" t="str">
        <f>CONCATENATE("Preet|",VLOOKUP(C4291,数据标准!E:AF,28,FALSE),"|",TRIM(D4291),"|",TRIM(D4291),"|",E4291,"|",SUBSTITUTE(SUBSTITUTE(F4291,CHAR(10),""),CHAR(13),""),"|")</f>
        <v>Preet|PD600006|K62|K62|第六十二章 非针织或非钩编的服装及衣着附件|第六十二章 非针织或非钩编的服装及衣着附件|</v>
      </c>
    </row>
    <row r="4292" spans="1:13">
      <c r="A4292" s="10" t="s">
        <v>97</v>
      </c>
      <c r="B4292" s="28" t="s">
        <v>12528</v>
      </c>
      <c r="C4292" s="28" t="s">
        <v>3385</v>
      </c>
      <c r="D4292" s="28" t="s">
        <v>12675</v>
      </c>
      <c r="E4292" s="28" t="s">
        <v>12676</v>
      </c>
      <c r="F4292" s="28" t="s">
        <v>12676</v>
      </c>
      <c r="G4292" s="28"/>
      <c r="H4292" s="28"/>
      <c r="I4292" s="28"/>
      <c r="J4292" s="28"/>
      <c r="K4292" s="28"/>
      <c r="L4292" s="28"/>
      <c r="M4292" s="24" t="str">
        <f>CONCATENATE("Preet|",VLOOKUP(C4292,数据标准!E:AF,28,FALSE),"|",TRIM(D4292),"|",TRIM(D4292),"|",E4292,"|",SUBSTITUTE(SUBSTITUTE(F4292,CHAR(10),""),CHAR(13),""),"|")</f>
        <v>Preet|PD600006|K63|K63|第六十三章 其他纺织制成品；成套物品；旧衣着及旧纺织品；碎织物|第六十三章 其他纺织制成品；成套物品；旧衣着及旧纺织品；碎织物|</v>
      </c>
    </row>
    <row r="4293" spans="1:13">
      <c r="A4293" s="10" t="s">
        <v>97</v>
      </c>
      <c r="B4293" s="28" t="s">
        <v>12528</v>
      </c>
      <c r="C4293" s="28" t="s">
        <v>3385</v>
      </c>
      <c r="D4293" s="28" t="s">
        <v>12677</v>
      </c>
      <c r="E4293" s="28" t="s">
        <v>12678</v>
      </c>
      <c r="F4293" s="28" t="s">
        <v>12678</v>
      </c>
      <c r="G4293" s="28"/>
      <c r="H4293" s="28"/>
      <c r="I4293" s="28"/>
      <c r="J4293" s="28"/>
      <c r="K4293" s="28"/>
      <c r="L4293" s="28"/>
      <c r="M4293" s="24" t="str">
        <f>CONCATENATE("Preet|",VLOOKUP(C4293,数据标准!E:AF,28,FALSE),"|",TRIM(D4293),"|",TRIM(D4293),"|",E4293,"|",SUBSTITUTE(SUBSTITUTE(F4293,CHAR(10),""),CHAR(13),""),"|")</f>
        <v>Preet|PD600006|L00|L00|第十二类 鞋、帽、伞、杖、鞭及其零件；已加工的羽毛及其制品；人造花；人发制品|第十二类 鞋、帽、伞、杖、鞭及其零件；已加工的羽毛及其制品；人造花；人发制品|</v>
      </c>
    </row>
    <row r="4294" spans="1:13">
      <c r="A4294" s="10" t="s">
        <v>97</v>
      </c>
      <c r="B4294" s="28" t="s">
        <v>12528</v>
      </c>
      <c r="C4294" s="28" t="s">
        <v>3385</v>
      </c>
      <c r="D4294" s="28" t="s">
        <v>12679</v>
      </c>
      <c r="E4294" s="28" t="s">
        <v>12680</v>
      </c>
      <c r="F4294" s="28" t="s">
        <v>12680</v>
      </c>
      <c r="G4294" s="28"/>
      <c r="H4294" s="28"/>
      <c r="I4294" s="28"/>
      <c r="J4294" s="28"/>
      <c r="K4294" s="28"/>
      <c r="L4294" s="28"/>
      <c r="M4294" s="24" t="str">
        <f>CONCATENATE("Preet|",VLOOKUP(C4294,数据标准!E:AF,28,FALSE),"|",TRIM(D4294),"|",TRIM(D4294),"|",E4294,"|",SUBSTITUTE(SUBSTITUTE(F4294,CHAR(10),""),CHAR(13),""),"|")</f>
        <v>Preet|PD600006|L64|L64|第六十四章 鞋靴、护腿和类似品及其零件|第六十四章 鞋靴、护腿和类似品及其零件|</v>
      </c>
    </row>
    <row r="4295" spans="1:13">
      <c r="A4295" s="10" t="s">
        <v>97</v>
      </c>
      <c r="B4295" s="28" t="s">
        <v>12528</v>
      </c>
      <c r="C4295" s="28" t="s">
        <v>3385</v>
      </c>
      <c r="D4295" s="28" t="s">
        <v>12681</v>
      </c>
      <c r="E4295" s="28" t="s">
        <v>12682</v>
      </c>
      <c r="F4295" s="28" t="s">
        <v>12682</v>
      </c>
      <c r="G4295" s="28"/>
      <c r="H4295" s="28"/>
      <c r="I4295" s="28"/>
      <c r="J4295" s="28"/>
      <c r="K4295" s="28"/>
      <c r="L4295" s="28"/>
      <c r="M4295" s="24" t="str">
        <f>CONCATENATE("Preet|",VLOOKUP(C4295,数据标准!E:AF,28,FALSE),"|",TRIM(D4295),"|",TRIM(D4295),"|",E4295,"|",SUBSTITUTE(SUBSTITUTE(F4295,CHAR(10),""),CHAR(13),""),"|")</f>
        <v>Preet|PD600006|L65|L65|第六十五章 帽类及其零件|第六十五章 帽类及其零件|</v>
      </c>
    </row>
    <row r="4296" spans="1:13">
      <c r="A4296" s="10" t="s">
        <v>97</v>
      </c>
      <c r="B4296" s="28" t="s">
        <v>12528</v>
      </c>
      <c r="C4296" s="28" t="s">
        <v>3385</v>
      </c>
      <c r="D4296" s="28" t="s">
        <v>12683</v>
      </c>
      <c r="E4296" s="28" t="s">
        <v>12684</v>
      </c>
      <c r="F4296" s="28" t="s">
        <v>12684</v>
      </c>
      <c r="G4296" s="28"/>
      <c r="H4296" s="28"/>
      <c r="I4296" s="28"/>
      <c r="J4296" s="28"/>
      <c r="K4296" s="28"/>
      <c r="L4296" s="28"/>
      <c r="M4296" s="24" t="str">
        <f>CONCATENATE("Preet|",VLOOKUP(C4296,数据标准!E:AF,28,FALSE),"|",TRIM(D4296),"|",TRIM(D4296),"|",E4296,"|",SUBSTITUTE(SUBSTITUTE(F4296,CHAR(10),""),CHAR(13),""),"|")</f>
        <v>Preet|PD600006|L66|L66|第六十六章 雨伞、阳伞、手杖、鞭子、马鞭及其零件|第六十六章 雨伞、阳伞、手杖、鞭子、马鞭及其零件|</v>
      </c>
    </row>
    <row r="4297" spans="1:13">
      <c r="A4297" s="10" t="s">
        <v>97</v>
      </c>
      <c r="B4297" s="28" t="s">
        <v>12528</v>
      </c>
      <c r="C4297" s="28" t="s">
        <v>3385</v>
      </c>
      <c r="D4297" s="28" t="s">
        <v>12685</v>
      </c>
      <c r="E4297" s="28" t="s">
        <v>12686</v>
      </c>
      <c r="F4297" s="28" t="s">
        <v>12686</v>
      </c>
      <c r="G4297" s="28"/>
      <c r="H4297" s="28"/>
      <c r="I4297" s="28"/>
      <c r="J4297" s="28"/>
      <c r="K4297" s="28"/>
      <c r="L4297" s="28"/>
      <c r="M4297" s="24" t="str">
        <f>CONCATENATE("Preet|",VLOOKUP(C4297,数据标准!E:AF,28,FALSE),"|",TRIM(D4297),"|",TRIM(D4297),"|",E4297,"|",SUBSTITUTE(SUBSTITUTE(F4297,CHAR(10),""),CHAR(13),""),"|")</f>
        <v>Preet|PD600006|L67|L67|第六十七章 已加工羽毛、羽绒及其制品；人造花；人发制品|第六十七章 已加工羽毛、羽绒及其制品；人造花；人发制品|</v>
      </c>
    </row>
    <row r="4298" spans="1:13">
      <c r="A4298" s="10" t="s">
        <v>97</v>
      </c>
      <c r="B4298" s="28" t="s">
        <v>12528</v>
      </c>
      <c r="C4298" s="28" t="s">
        <v>3385</v>
      </c>
      <c r="D4298" s="28" t="s">
        <v>12687</v>
      </c>
      <c r="E4298" s="28" t="s">
        <v>12688</v>
      </c>
      <c r="F4298" s="28" t="s">
        <v>12688</v>
      </c>
      <c r="G4298" s="28"/>
      <c r="H4298" s="28"/>
      <c r="I4298" s="28"/>
      <c r="J4298" s="28"/>
      <c r="K4298" s="28"/>
      <c r="L4298" s="28"/>
      <c r="M4298" s="24" t="str">
        <f>CONCATENATE("Preet|",VLOOKUP(C4298,数据标准!E:AF,28,FALSE),"|",TRIM(D4298),"|",TRIM(D4298),"|",E4298,"|",SUBSTITUTE(SUBSTITUTE(F4298,CHAR(10),""),CHAR(13),""),"|")</f>
        <v>Preet|PD600006|M00|M00|第十三类 石料、石膏、水泥、石棉、云母及类似材料的制品；陶瓷产品；玻璃及其制品|第十三类 石料、石膏、水泥、石棉、云母及类似材料的制品；陶瓷产品；玻璃及其制品|</v>
      </c>
    </row>
    <row r="4299" spans="1:13">
      <c r="A4299" s="10" t="s">
        <v>97</v>
      </c>
      <c r="B4299" s="28" t="s">
        <v>12528</v>
      </c>
      <c r="C4299" s="28" t="s">
        <v>3385</v>
      </c>
      <c r="D4299" s="28" t="s">
        <v>12689</v>
      </c>
      <c r="E4299" s="28" t="s">
        <v>12690</v>
      </c>
      <c r="F4299" s="28" t="s">
        <v>12690</v>
      </c>
      <c r="G4299" s="28"/>
      <c r="H4299" s="28"/>
      <c r="I4299" s="28"/>
      <c r="J4299" s="28"/>
      <c r="K4299" s="28"/>
      <c r="L4299" s="28"/>
      <c r="M4299" s="24" t="str">
        <f>CONCATENATE("Preet|",VLOOKUP(C4299,数据标准!E:AF,28,FALSE),"|",TRIM(D4299),"|",TRIM(D4299),"|",E4299,"|",SUBSTITUTE(SUBSTITUTE(F4299,CHAR(10),""),CHAR(13),""),"|")</f>
        <v>Preet|PD600006|M68|M68|第六十八章 石料、石膏、水泥、石棉、云母及类似材料的制品|第六十八章 石料、石膏、水泥、石棉、云母及类似材料的制品|</v>
      </c>
    </row>
    <row r="4300" spans="1:13">
      <c r="A4300" s="10" t="s">
        <v>97</v>
      </c>
      <c r="B4300" s="28" t="s">
        <v>12528</v>
      </c>
      <c r="C4300" s="28" t="s">
        <v>3385</v>
      </c>
      <c r="D4300" s="28" t="s">
        <v>12691</v>
      </c>
      <c r="E4300" s="28" t="s">
        <v>12692</v>
      </c>
      <c r="F4300" s="28" t="s">
        <v>12692</v>
      </c>
      <c r="G4300" s="28"/>
      <c r="H4300" s="28"/>
      <c r="I4300" s="28"/>
      <c r="J4300" s="28"/>
      <c r="K4300" s="28"/>
      <c r="L4300" s="28"/>
      <c r="M4300" s="24" t="str">
        <f>CONCATENATE("Preet|",VLOOKUP(C4300,数据标准!E:AF,28,FALSE),"|",TRIM(D4300),"|",TRIM(D4300),"|",E4300,"|",SUBSTITUTE(SUBSTITUTE(F4300,CHAR(10),""),CHAR(13),""),"|")</f>
        <v>Preet|PD600006|M69|M69|第六十九章 陶瓷产品|第六十九章 陶瓷产品|</v>
      </c>
    </row>
    <row r="4301" spans="1:13">
      <c r="A4301" s="10" t="s">
        <v>97</v>
      </c>
      <c r="B4301" s="28" t="s">
        <v>12528</v>
      </c>
      <c r="C4301" s="28" t="s">
        <v>3385</v>
      </c>
      <c r="D4301" s="28" t="s">
        <v>12693</v>
      </c>
      <c r="E4301" s="28" t="s">
        <v>12694</v>
      </c>
      <c r="F4301" s="28" t="s">
        <v>12694</v>
      </c>
      <c r="G4301" s="28"/>
      <c r="H4301" s="28"/>
      <c r="I4301" s="28"/>
      <c r="J4301" s="28"/>
      <c r="K4301" s="28"/>
      <c r="L4301" s="28"/>
      <c r="M4301" s="24" t="str">
        <f>CONCATENATE("Preet|",VLOOKUP(C4301,数据标准!E:AF,28,FALSE),"|",TRIM(D4301),"|",TRIM(D4301),"|",E4301,"|",SUBSTITUTE(SUBSTITUTE(F4301,CHAR(10),""),CHAR(13),""),"|")</f>
        <v>Preet|PD600006|M70|M70|第七十章 玻璃及其制品|第七十章 玻璃及其制品|</v>
      </c>
    </row>
    <row r="4302" spans="1:13">
      <c r="A4302" s="10" t="s">
        <v>97</v>
      </c>
      <c r="B4302" s="28" t="s">
        <v>12528</v>
      </c>
      <c r="C4302" s="28" t="s">
        <v>3385</v>
      </c>
      <c r="D4302" s="28" t="s">
        <v>12695</v>
      </c>
      <c r="E4302" s="28" t="s">
        <v>12696</v>
      </c>
      <c r="F4302" s="28" t="s">
        <v>12696</v>
      </c>
      <c r="G4302" s="28"/>
      <c r="H4302" s="28"/>
      <c r="I4302" s="28"/>
      <c r="J4302" s="28"/>
      <c r="K4302" s="28"/>
      <c r="L4302" s="28"/>
      <c r="M4302" s="24" t="str">
        <f>CONCATENATE("Preet|",VLOOKUP(C4302,数据标准!E:AF,28,FALSE),"|",TRIM(D4302),"|",TRIM(D4302),"|",E4302,"|",SUBSTITUTE(SUBSTITUTE(F4302,CHAR(10),""),CHAR(13),""),"|")</f>
        <v>Preet|PD600006|N00|N00|第十四类 天然或养殖珍珠、宝石或半宝石、贵金属、包贵金属及其制品；仿首饰；硬币|第十四类 天然或养殖珍珠、宝石或半宝石、贵金属、包贵金属及其制品；仿首饰；硬币|</v>
      </c>
    </row>
    <row r="4303" spans="1:13">
      <c r="A4303" s="10" t="s">
        <v>97</v>
      </c>
      <c r="B4303" s="28" t="s">
        <v>12528</v>
      </c>
      <c r="C4303" s="28" t="s">
        <v>3385</v>
      </c>
      <c r="D4303" s="28" t="s">
        <v>12697</v>
      </c>
      <c r="E4303" s="28" t="s">
        <v>12698</v>
      </c>
      <c r="F4303" s="28" t="s">
        <v>12698</v>
      </c>
      <c r="G4303" s="28"/>
      <c r="H4303" s="28"/>
      <c r="I4303" s="28"/>
      <c r="J4303" s="28"/>
      <c r="K4303" s="28"/>
      <c r="L4303" s="28"/>
      <c r="M4303" s="24" t="str">
        <f>CONCATENATE("Preet|",VLOOKUP(C4303,数据标准!E:AF,28,FALSE),"|",TRIM(D4303),"|",TRIM(D4303),"|",E4303,"|",SUBSTITUTE(SUBSTITUTE(F4303,CHAR(10),""),CHAR(13),""),"|")</f>
        <v>Preet|PD600006|N71|N71|第七十一章 天然或养殖珍珠、宝石或半宝石、贵金属、包贵金属及其制品；仿首饰；硬币|第七十一章 天然或养殖珍珠、宝石或半宝石、贵金属、包贵金属及其制品；仿首饰；硬币|</v>
      </c>
    </row>
    <row r="4304" spans="1:13">
      <c r="A4304" s="10" t="s">
        <v>97</v>
      </c>
      <c r="B4304" s="28" t="s">
        <v>12528</v>
      </c>
      <c r="C4304" s="28" t="s">
        <v>3385</v>
      </c>
      <c r="D4304" s="28" t="s">
        <v>12699</v>
      </c>
      <c r="E4304" s="28" t="s">
        <v>12700</v>
      </c>
      <c r="F4304" s="28" t="s">
        <v>12700</v>
      </c>
      <c r="G4304" s="28"/>
      <c r="H4304" s="28"/>
      <c r="I4304" s="28"/>
      <c r="J4304" s="28"/>
      <c r="K4304" s="28"/>
      <c r="L4304" s="28"/>
      <c r="M4304" s="24" t="str">
        <f>CONCATENATE("Preet|",VLOOKUP(C4304,数据标准!E:AF,28,FALSE),"|",TRIM(D4304),"|",TRIM(D4304),"|",E4304,"|",SUBSTITUTE(SUBSTITUTE(F4304,CHAR(10),""),CHAR(13),""),"|")</f>
        <v>Preet|PD600006|O00|O00|第十五类 贱金属及其制品|第十五类 贱金属及其制品|</v>
      </c>
    </row>
    <row r="4305" spans="1:13">
      <c r="A4305" s="10" t="s">
        <v>97</v>
      </c>
      <c r="B4305" s="28" t="s">
        <v>12528</v>
      </c>
      <c r="C4305" s="28" t="s">
        <v>3385</v>
      </c>
      <c r="D4305" s="28" t="s">
        <v>12701</v>
      </c>
      <c r="E4305" s="28" t="s">
        <v>12702</v>
      </c>
      <c r="F4305" s="28" t="s">
        <v>12702</v>
      </c>
      <c r="G4305" s="28"/>
      <c r="H4305" s="28"/>
      <c r="I4305" s="28"/>
      <c r="J4305" s="28"/>
      <c r="K4305" s="28"/>
      <c r="L4305" s="28"/>
      <c r="M4305" s="24" t="str">
        <f>CONCATENATE("Preet|",VLOOKUP(C4305,数据标准!E:AF,28,FALSE),"|",TRIM(D4305),"|",TRIM(D4305),"|",E4305,"|",SUBSTITUTE(SUBSTITUTE(F4305,CHAR(10),""),CHAR(13),""),"|")</f>
        <v>Preet|PD600006|O72|O72|第七十二章 钢铁|第七十二章 钢铁|</v>
      </c>
    </row>
    <row r="4306" spans="1:13">
      <c r="A4306" s="10" t="s">
        <v>97</v>
      </c>
      <c r="B4306" s="28" t="s">
        <v>12528</v>
      </c>
      <c r="C4306" s="28" t="s">
        <v>3385</v>
      </c>
      <c r="D4306" s="28" t="s">
        <v>12703</v>
      </c>
      <c r="E4306" s="28" t="s">
        <v>12704</v>
      </c>
      <c r="F4306" s="28" t="s">
        <v>12704</v>
      </c>
      <c r="G4306" s="28"/>
      <c r="H4306" s="28"/>
      <c r="I4306" s="28"/>
      <c r="J4306" s="28"/>
      <c r="K4306" s="28"/>
      <c r="L4306" s="28"/>
      <c r="M4306" s="24" t="str">
        <f>CONCATENATE("Preet|",VLOOKUP(C4306,数据标准!E:AF,28,FALSE),"|",TRIM(D4306),"|",TRIM(D4306),"|",E4306,"|",SUBSTITUTE(SUBSTITUTE(F4306,CHAR(10),""),CHAR(13),""),"|")</f>
        <v>Preet|PD600006|O73|O73|第七十三章 钢铁制品|第七十三章 钢铁制品|</v>
      </c>
    </row>
    <row r="4307" spans="1:13">
      <c r="A4307" s="10" t="s">
        <v>97</v>
      </c>
      <c r="B4307" s="28" t="s">
        <v>12528</v>
      </c>
      <c r="C4307" s="28" t="s">
        <v>3385</v>
      </c>
      <c r="D4307" s="28" t="s">
        <v>12705</v>
      </c>
      <c r="E4307" s="28" t="s">
        <v>12706</v>
      </c>
      <c r="F4307" s="28" t="s">
        <v>12706</v>
      </c>
      <c r="G4307" s="28"/>
      <c r="H4307" s="28"/>
      <c r="I4307" s="28"/>
      <c r="J4307" s="28"/>
      <c r="K4307" s="28"/>
      <c r="L4307" s="28"/>
      <c r="M4307" s="24" t="str">
        <f>CONCATENATE("Preet|",VLOOKUP(C4307,数据标准!E:AF,28,FALSE),"|",TRIM(D4307),"|",TRIM(D4307),"|",E4307,"|",SUBSTITUTE(SUBSTITUTE(F4307,CHAR(10),""),CHAR(13),""),"|")</f>
        <v>Preet|PD600006|O74|O74|第七十四章 铜及其制品|第七十四章 铜及其制品|</v>
      </c>
    </row>
    <row r="4308" spans="1:13">
      <c r="A4308" s="10" t="s">
        <v>97</v>
      </c>
      <c r="B4308" s="28" t="s">
        <v>12528</v>
      </c>
      <c r="C4308" s="28" t="s">
        <v>3385</v>
      </c>
      <c r="D4308" s="28" t="s">
        <v>12707</v>
      </c>
      <c r="E4308" s="28" t="s">
        <v>12708</v>
      </c>
      <c r="F4308" s="28" t="s">
        <v>12708</v>
      </c>
      <c r="G4308" s="28"/>
      <c r="H4308" s="28"/>
      <c r="I4308" s="28"/>
      <c r="J4308" s="28"/>
      <c r="K4308" s="28"/>
      <c r="L4308" s="28"/>
      <c r="M4308" s="24" t="str">
        <f>CONCATENATE("Preet|",VLOOKUP(C4308,数据标准!E:AF,28,FALSE),"|",TRIM(D4308),"|",TRIM(D4308),"|",E4308,"|",SUBSTITUTE(SUBSTITUTE(F4308,CHAR(10),""),CHAR(13),""),"|")</f>
        <v>Preet|PD600006|O75|O75|第七十五章 镍及其制品|第七十五章 镍及其制品|</v>
      </c>
    </row>
    <row r="4309" spans="1:13">
      <c r="A4309" s="10" t="s">
        <v>97</v>
      </c>
      <c r="B4309" s="28" t="s">
        <v>12528</v>
      </c>
      <c r="C4309" s="28" t="s">
        <v>3385</v>
      </c>
      <c r="D4309" s="28" t="s">
        <v>12709</v>
      </c>
      <c r="E4309" s="28" t="s">
        <v>12710</v>
      </c>
      <c r="F4309" s="28" t="s">
        <v>12710</v>
      </c>
      <c r="G4309" s="28"/>
      <c r="H4309" s="28"/>
      <c r="I4309" s="28"/>
      <c r="J4309" s="28"/>
      <c r="K4309" s="28"/>
      <c r="L4309" s="28"/>
      <c r="M4309" s="24" t="str">
        <f>CONCATENATE("Preet|",VLOOKUP(C4309,数据标准!E:AF,28,FALSE),"|",TRIM(D4309),"|",TRIM(D4309),"|",E4309,"|",SUBSTITUTE(SUBSTITUTE(F4309,CHAR(10),""),CHAR(13),""),"|")</f>
        <v>Preet|PD600006|O76|O76|第七十六章 铝及其制品|第七十六章 铝及其制品|</v>
      </c>
    </row>
    <row r="4310" spans="1:13">
      <c r="A4310" s="10" t="s">
        <v>97</v>
      </c>
      <c r="B4310" s="28" t="s">
        <v>12528</v>
      </c>
      <c r="C4310" s="28" t="s">
        <v>3385</v>
      </c>
      <c r="D4310" s="28" t="s">
        <v>12711</v>
      </c>
      <c r="E4310" s="28" t="s">
        <v>12712</v>
      </c>
      <c r="F4310" s="28" t="s">
        <v>12712</v>
      </c>
      <c r="G4310" s="28"/>
      <c r="H4310" s="28"/>
      <c r="I4310" s="28"/>
      <c r="J4310" s="28"/>
      <c r="K4310" s="28"/>
      <c r="L4310" s="28"/>
      <c r="M4310" s="24" t="str">
        <f>CONCATENATE("Preet|",VLOOKUP(C4310,数据标准!E:AF,28,FALSE),"|",TRIM(D4310),"|",TRIM(D4310),"|",E4310,"|",SUBSTITUTE(SUBSTITUTE(F4310,CHAR(10),""),CHAR(13),""),"|")</f>
        <v>Preet|PD600006|O78|O78|第七十八章 铅及其制品|第七十八章 铅及其制品|</v>
      </c>
    </row>
    <row r="4311" spans="1:13">
      <c r="A4311" s="10" t="s">
        <v>97</v>
      </c>
      <c r="B4311" s="28" t="s">
        <v>12528</v>
      </c>
      <c r="C4311" s="28" t="s">
        <v>3385</v>
      </c>
      <c r="D4311" s="28" t="s">
        <v>12713</v>
      </c>
      <c r="E4311" s="28" t="s">
        <v>12714</v>
      </c>
      <c r="F4311" s="28" t="s">
        <v>12714</v>
      </c>
      <c r="G4311" s="28"/>
      <c r="H4311" s="28"/>
      <c r="I4311" s="28"/>
      <c r="J4311" s="28"/>
      <c r="K4311" s="28"/>
      <c r="L4311" s="28"/>
      <c r="M4311" s="24" t="str">
        <f>CONCATENATE("Preet|",VLOOKUP(C4311,数据标准!E:AF,28,FALSE),"|",TRIM(D4311),"|",TRIM(D4311),"|",E4311,"|",SUBSTITUTE(SUBSTITUTE(F4311,CHAR(10),""),CHAR(13),""),"|")</f>
        <v>Preet|PD600006|O79|O79|第七十九章 锌及其制品|第七十九章 锌及其制品|</v>
      </c>
    </row>
    <row r="4312" spans="1:13">
      <c r="A4312" s="10" t="s">
        <v>97</v>
      </c>
      <c r="B4312" s="28" t="s">
        <v>12528</v>
      </c>
      <c r="C4312" s="28" t="s">
        <v>3385</v>
      </c>
      <c r="D4312" s="28" t="s">
        <v>12715</v>
      </c>
      <c r="E4312" s="28" t="s">
        <v>12716</v>
      </c>
      <c r="F4312" s="28" t="s">
        <v>12716</v>
      </c>
      <c r="G4312" s="28"/>
      <c r="H4312" s="28"/>
      <c r="I4312" s="28"/>
      <c r="J4312" s="28"/>
      <c r="K4312" s="28"/>
      <c r="L4312" s="28"/>
      <c r="M4312" s="24" t="str">
        <f>CONCATENATE("Preet|",VLOOKUP(C4312,数据标准!E:AF,28,FALSE),"|",TRIM(D4312),"|",TRIM(D4312),"|",E4312,"|",SUBSTITUTE(SUBSTITUTE(F4312,CHAR(10),""),CHAR(13),""),"|")</f>
        <v>Preet|PD600006|O80|O80|第八十章 锡及其制品|第八十章 锡及其制品|</v>
      </c>
    </row>
    <row r="4313" spans="1:13">
      <c r="A4313" s="10" t="s">
        <v>97</v>
      </c>
      <c r="B4313" s="28" t="s">
        <v>12528</v>
      </c>
      <c r="C4313" s="28" t="s">
        <v>3385</v>
      </c>
      <c r="D4313" s="28" t="s">
        <v>12717</v>
      </c>
      <c r="E4313" s="28" t="s">
        <v>12718</v>
      </c>
      <c r="F4313" s="28" t="s">
        <v>12718</v>
      </c>
      <c r="G4313" s="28"/>
      <c r="H4313" s="28"/>
      <c r="I4313" s="28"/>
      <c r="J4313" s="28"/>
      <c r="K4313" s="28"/>
      <c r="L4313" s="28"/>
      <c r="M4313" s="24" t="str">
        <f>CONCATENATE("Preet|",VLOOKUP(C4313,数据标准!E:AF,28,FALSE),"|",TRIM(D4313),"|",TRIM(D4313),"|",E4313,"|",SUBSTITUTE(SUBSTITUTE(F4313,CHAR(10),""),CHAR(13),""),"|")</f>
        <v>Preet|PD600006|O81|O81|第八十一章 其他贱金属、金属陶瓷及其制品|第八十一章 其他贱金属、金属陶瓷及其制品|</v>
      </c>
    </row>
    <row r="4314" spans="1:13">
      <c r="A4314" s="10" t="s">
        <v>97</v>
      </c>
      <c r="B4314" s="28" t="s">
        <v>12528</v>
      </c>
      <c r="C4314" s="28" t="s">
        <v>3385</v>
      </c>
      <c r="D4314" s="28" t="s">
        <v>12719</v>
      </c>
      <c r="E4314" s="28" t="s">
        <v>12720</v>
      </c>
      <c r="F4314" s="28" t="s">
        <v>12720</v>
      </c>
      <c r="G4314" s="28"/>
      <c r="H4314" s="28"/>
      <c r="I4314" s="28"/>
      <c r="J4314" s="28"/>
      <c r="K4314" s="28"/>
      <c r="L4314" s="28"/>
      <c r="M4314" s="24" t="str">
        <f>CONCATENATE("Preet|",VLOOKUP(C4314,数据标准!E:AF,28,FALSE),"|",TRIM(D4314),"|",TRIM(D4314),"|",E4314,"|",SUBSTITUTE(SUBSTITUTE(F4314,CHAR(10),""),CHAR(13),""),"|")</f>
        <v>Preet|PD600006|O82|O82|第八十二章 贱金属工具、器具、利口器、餐匙、餐叉及其零件|第八十二章 贱金属工具、器具、利口器、餐匙、餐叉及其零件|</v>
      </c>
    </row>
    <row r="4315" spans="1:13">
      <c r="A4315" s="10" t="s">
        <v>97</v>
      </c>
      <c r="B4315" s="28" t="s">
        <v>12528</v>
      </c>
      <c r="C4315" s="28" t="s">
        <v>3385</v>
      </c>
      <c r="D4315" s="28" t="s">
        <v>12721</v>
      </c>
      <c r="E4315" s="28" t="s">
        <v>12722</v>
      </c>
      <c r="F4315" s="28" t="s">
        <v>12722</v>
      </c>
      <c r="G4315" s="28"/>
      <c r="H4315" s="28"/>
      <c r="I4315" s="28"/>
      <c r="J4315" s="28"/>
      <c r="K4315" s="28"/>
      <c r="L4315" s="28"/>
      <c r="M4315" s="24" t="str">
        <f>CONCATENATE("Preet|",VLOOKUP(C4315,数据标准!E:AF,28,FALSE),"|",TRIM(D4315),"|",TRIM(D4315),"|",E4315,"|",SUBSTITUTE(SUBSTITUTE(F4315,CHAR(10),""),CHAR(13),""),"|")</f>
        <v>Preet|PD600006|O83|O83|第八十三章 贱金属杂项制品|第八十三章 贱金属杂项制品|</v>
      </c>
    </row>
    <row r="4316" spans="1:13">
      <c r="A4316" s="10" t="s">
        <v>97</v>
      </c>
      <c r="B4316" s="28" t="s">
        <v>12528</v>
      </c>
      <c r="C4316" s="28" t="s">
        <v>3385</v>
      </c>
      <c r="D4316" s="28" t="s">
        <v>12723</v>
      </c>
      <c r="E4316" s="28" t="s">
        <v>12724</v>
      </c>
      <c r="F4316" s="28" t="s">
        <v>12724</v>
      </c>
      <c r="G4316" s="28"/>
      <c r="H4316" s="28"/>
      <c r="I4316" s="28"/>
      <c r="J4316" s="28"/>
      <c r="K4316" s="28"/>
      <c r="L4316" s="28"/>
      <c r="M4316" s="24" t="str">
        <f>CONCATENATE("Preet|",VLOOKUP(C4316,数据标准!E:AF,28,FALSE),"|",TRIM(D4316),"|",TRIM(D4316),"|",E4316,"|",SUBSTITUTE(SUBSTITUTE(F4316,CHAR(10),""),CHAR(13),""),"|")</f>
        <v>Preet|PD600006|P00|P00|第十六类 机器、机械器具、电气设备及其零件；录音机及放声机、电视图像、声音的录制和重放设备及其零件、附件|第十六类 机器、机械器具、电气设备及其零件；录音机及放声机、电视图像、声音的录制和重放设备及其零件、附件|</v>
      </c>
    </row>
    <row r="4317" spans="1:13">
      <c r="A4317" s="10" t="s">
        <v>97</v>
      </c>
      <c r="B4317" s="28" t="s">
        <v>12528</v>
      </c>
      <c r="C4317" s="28" t="s">
        <v>3385</v>
      </c>
      <c r="D4317" s="28" t="s">
        <v>12725</v>
      </c>
      <c r="E4317" s="28" t="s">
        <v>12726</v>
      </c>
      <c r="F4317" s="28" t="s">
        <v>12726</v>
      </c>
      <c r="G4317" s="28"/>
      <c r="H4317" s="28"/>
      <c r="I4317" s="28"/>
      <c r="J4317" s="28"/>
      <c r="K4317" s="28"/>
      <c r="L4317" s="28"/>
      <c r="M4317" s="24" t="str">
        <f>CONCATENATE("Preet|",VLOOKUP(C4317,数据标准!E:AF,28,FALSE),"|",TRIM(D4317),"|",TRIM(D4317),"|",E4317,"|",SUBSTITUTE(SUBSTITUTE(F4317,CHAR(10),""),CHAR(13),""),"|")</f>
        <v>Preet|PD600006|P84|P84|第八十四章 核反应堆、锅炉、机器、机械器具及其零件|第八十四章 核反应堆、锅炉、机器、机械器具及其零件|</v>
      </c>
    </row>
    <row r="4318" spans="1:13">
      <c r="A4318" s="10" t="s">
        <v>97</v>
      </c>
      <c r="B4318" s="28" t="s">
        <v>12528</v>
      </c>
      <c r="C4318" s="28" t="s">
        <v>3385</v>
      </c>
      <c r="D4318" s="28" t="s">
        <v>12727</v>
      </c>
      <c r="E4318" s="28" t="s">
        <v>12728</v>
      </c>
      <c r="F4318" s="28" t="s">
        <v>12728</v>
      </c>
      <c r="G4318" s="28"/>
      <c r="H4318" s="28"/>
      <c r="I4318" s="28"/>
      <c r="J4318" s="28"/>
      <c r="K4318" s="28"/>
      <c r="L4318" s="28"/>
      <c r="M4318" s="24" t="str">
        <f>CONCATENATE("Preet|",VLOOKUP(C4318,数据标准!E:AF,28,FALSE),"|",TRIM(D4318),"|",TRIM(D4318),"|",E4318,"|",SUBSTITUTE(SUBSTITUTE(F4318,CHAR(10),""),CHAR(13),""),"|")</f>
        <v>Preet|PD600006|P85|P85|第八十五章 电机、电气设备及其零件；录音机及放声机、电视图像、声音的录制和重放设备及其零件、附件|第八十五章 电机、电气设备及其零件；录音机及放声机、电视图像、声音的录制和重放设备及其零件、附件|</v>
      </c>
    </row>
    <row r="4319" spans="1:13">
      <c r="A4319" s="10" t="s">
        <v>97</v>
      </c>
      <c r="B4319" s="28" t="s">
        <v>12528</v>
      </c>
      <c r="C4319" s="28" t="s">
        <v>3385</v>
      </c>
      <c r="D4319" s="28" t="s">
        <v>12729</v>
      </c>
      <c r="E4319" s="28" t="s">
        <v>12730</v>
      </c>
      <c r="F4319" s="28" t="s">
        <v>12730</v>
      </c>
      <c r="G4319" s="28"/>
      <c r="H4319" s="28"/>
      <c r="I4319" s="28"/>
      <c r="J4319" s="28"/>
      <c r="K4319" s="28"/>
      <c r="L4319" s="28"/>
      <c r="M4319" s="24" t="str">
        <f>CONCATENATE("Preet|",VLOOKUP(C4319,数据标准!E:AF,28,FALSE),"|",TRIM(D4319),"|",TRIM(D4319),"|",E4319,"|",SUBSTITUTE(SUBSTITUTE(F4319,CHAR(10),""),CHAR(13),""),"|")</f>
        <v>Preet|PD600006|Q00|Q00|第十七类 车辆、航空器、船舶及有关运输设备|第十七类 车辆、航空器、船舶及有关运输设备|</v>
      </c>
    </row>
    <row r="4320" spans="1:13">
      <c r="A4320" s="10" t="s">
        <v>97</v>
      </c>
      <c r="B4320" s="28" t="s">
        <v>12528</v>
      </c>
      <c r="C4320" s="28" t="s">
        <v>3385</v>
      </c>
      <c r="D4320" s="28" t="s">
        <v>12731</v>
      </c>
      <c r="E4320" s="28" t="s">
        <v>12732</v>
      </c>
      <c r="F4320" s="28" t="s">
        <v>12732</v>
      </c>
      <c r="G4320" s="28"/>
      <c r="H4320" s="28"/>
      <c r="I4320" s="28"/>
      <c r="J4320" s="28"/>
      <c r="K4320" s="28"/>
      <c r="L4320" s="28"/>
      <c r="M4320" s="24" t="str">
        <f>CONCATENATE("Preet|",VLOOKUP(C4320,数据标准!E:AF,28,FALSE),"|",TRIM(D4320),"|",TRIM(D4320),"|",E4320,"|",SUBSTITUTE(SUBSTITUTE(F4320,CHAR(10),""),CHAR(13),""),"|")</f>
        <v>Preet|PD600006|Q86|Q86|第八十六章 铁道及电车道机车、车辆及其零件；铁道及电车道轨道固定装置及其零件、附件；各种机械(包括电动机械)交通信号设备|第八十六章 铁道及电车道机车、车辆及其零件；铁道及电车道轨道固定装置及其零件、附件；各种机械(包括电动机械)交通信号设备|</v>
      </c>
    </row>
    <row r="4321" spans="1:13">
      <c r="A4321" s="10" t="s">
        <v>97</v>
      </c>
      <c r="B4321" s="28" t="s">
        <v>12528</v>
      </c>
      <c r="C4321" s="28" t="s">
        <v>3385</v>
      </c>
      <c r="D4321" s="28" t="s">
        <v>12733</v>
      </c>
      <c r="E4321" s="28" t="s">
        <v>12734</v>
      </c>
      <c r="F4321" s="28" t="s">
        <v>12734</v>
      </c>
      <c r="G4321" s="28"/>
      <c r="H4321" s="28"/>
      <c r="I4321" s="28"/>
      <c r="J4321" s="28"/>
      <c r="K4321" s="28"/>
      <c r="L4321" s="28"/>
      <c r="M4321" s="24" t="str">
        <f>CONCATENATE("Preet|",VLOOKUP(C4321,数据标准!E:AF,28,FALSE),"|",TRIM(D4321),"|",TRIM(D4321),"|",E4321,"|",SUBSTITUTE(SUBSTITUTE(F4321,CHAR(10),""),CHAR(13),""),"|")</f>
        <v>Preet|PD600006|Q87|Q87|第八十七章 车辆及其零件、附件，但铁道及电车道车辆除外|第八十七章 车辆及其零件、附件，但铁道及电车道车辆除外|</v>
      </c>
    </row>
    <row r="4322" spans="1:13">
      <c r="A4322" s="10" t="s">
        <v>97</v>
      </c>
      <c r="B4322" s="28" t="s">
        <v>12528</v>
      </c>
      <c r="C4322" s="28" t="s">
        <v>3385</v>
      </c>
      <c r="D4322" s="28" t="s">
        <v>12735</v>
      </c>
      <c r="E4322" s="28" t="s">
        <v>12736</v>
      </c>
      <c r="F4322" s="28" t="s">
        <v>12736</v>
      </c>
      <c r="G4322" s="28"/>
      <c r="H4322" s="28"/>
      <c r="I4322" s="28"/>
      <c r="J4322" s="28"/>
      <c r="K4322" s="28"/>
      <c r="L4322" s="28"/>
      <c r="M4322" s="24" t="str">
        <f>CONCATENATE("Preet|",VLOOKUP(C4322,数据标准!E:AF,28,FALSE),"|",TRIM(D4322),"|",TRIM(D4322),"|",E4322,"|",SUBSTITUTE(SUBSTITUTE(F4322,CHAR(10),""),CHAR(13),""),"|")</f>
        <v>Preet|PD600006|Q88|Q88|第八十八章 航空器、航天器及其零件|第八十八章 航空器、航天器及其零件|</v>
      </c>
    </row>
    <row r="4323" spans="1:13">
      <c r="A4323" s="10" t="s">
        <v>97</v>
      </c>
      <c r="B4323" s="28" t="s">
        <v>12528</v>
      </c>
      <c r="C4323" s="28" t="s">
        <v>3385</v>
      </c>
      <c r="D4323" s="28" t="s">
        <v>12737</v>
      </c>
      <c r="E4323" s="28" t="s">
        <v>12738</v>
      </c>
      <c r="F4323" s="28" t="s">
        <v>12738</v>
      </c>
      <c r="G4323" s="28"/>
      <c r="H4323" s="28"/>
      <c r="I4323" s="28"/>
      <c r="J4323" s="28"/>
      <c r="K4323" s="28"/>
      <c r="L4323" s="28"/>
      <c r="M4323" s="24" t="str">
        <f>CONCATENATE("Preet|",VLOOKUP(C4323,数据标准!E:AF,28,FALSE),"|",TRIM(D4323),"|",TRIM(D4323),"|",E4323,"|",SUBSTITUTE(SUBSTITUTE(F4323,CHAR(10),""),CHAR(13),""),"|")</f>
        <v>Preet|PD600006|Q89|Q89|第八十九章 船舶及浮动结构体|第八十九章 船舶及浮动结构体|</v>
      </c>
    </row>
    <row r="4324" spans="1:13">
      <c r="A4324" s="10" t="s">
        <v>97</v>
      </c>
      <c r="B4324" s="28" t="s">
        <v>12528</v>
      </c>
      <c r="C4324" s="28" t="s">
        <v>3385</v>
      </c>
      <c r="D4324" s="28" t="s">
        <v>12739</v>
      </c>
      <c r="E4324" s="28" t="s">
        <v>12740</v>
      </c>
      <c r="F4324" s="28" t="s">
        <v>12740</v>
      </c>
      <c r="G4324" s="28"/>
      <c r="H4324" s="28"/>
      <c r="I4324" s="28"/>
      <c r="J4324" s="28"/>
      <c r="K4324" s="28"/>
      <c r="L4324" s="28"/>
      <c r="M4324" s="24" t="str">
        <f>CONCATENATE("Preet|",VLOOKUP(C4324,数据标准!E:AF,28,FALSE),"|",TRIM(D4324),"|",TRIM(D4324),"|",E4324,"|",SUBSTITUTE(SUBSTITUTE(F4324,CHAR(10),""),CHAR(13),""),"|")</f>
        <v>Preet|PD600006|R00|R00|第十八类 光学、照相、电影、计量、检验、医疗或外科用仪器及设备、精密仪器及设备；钟表；乐器；上述物品的零件、附件|第十八类 光学、照相、电影、计量、检验、医疗或外科用仪器及设备、精密仪器及设备；钟表；乐器；上述物品的零件、附件|</v>
      </c>
    </row>
    <row r="4325" spans="1:13">
      <c r="A4325" s="10" t="s">
        <v>97</v>
      </c>
      <c r="B4325" s="28" t="s">
        <v>12528</v>
      </c>
      <c r="C4325" s="28" t="s">
        <v>3385</v>
      </c>
      <c r="D4325" s="28" t="s">
        <v>12741</v>
      </c>
      <c r="E4325" s="28" t="s">
        <v>12742</v>
      </c>
      <c r="F4325" s="28" t="s">
        <v>12742</v>
      </c>
      <c r="G4325" s="28"/>
      <c r="H4325" s="28"/>
      <c r="I4325" s="28"/>
      <c r="J4325" s="28"/>
      <c r="K4325" s="28"/>
      <c r="L4325" s="28"/>
      <c r="M4325" s="24" t="str">
        <f>CONCATENATE("Preet|",VLOOKUP(C4325,数据标准!E:AF,28,FALSE),"|",TRIM(D4325),"|",TRIM(D4325),"|",E4325,"|",SUBSTITUTE(SUBSTITUTE(F4325,CHAR(10),""),CHAR(13),""),"|")</f>
        <v>Preet|PD600006|R90|R90|第九十章 光学、照相、电影、计量、检验、医疗或外科用仪器及设备、精密仪器及设备；上述物品的零件、附件|第九十章 光学、照相、电影、计量、检验、医疗或外科用仪器及设备、精密仪器及设备；上述物品的零件、附件|</v>
      </c>
    </row>
    <row r="4326" spans="1:13">
      <c r="A4326" s="10" t="s">
        <v>97</v>
      </c>
      <c r="B4326" s="28" t="s">
        <v>12528</v>
      </c>
      <c r="C4326" s="28" t="s">
        <v>3385</v>
      </c>
      <c r="D4326" s="28" t="s">
        <v>12743</v>
      </c>
      <c r="E4326" s="28" t="s">
        <v>12744</v>
      </c>
      <c r="F4326" s="28" t="s">
        <v>12744</v>
      </c>
      <c r="G4326" s="28"/>
      <c r="H4326" s="28"/>
      <c r="I4326" s="28"/>
      <c r="J4326" s="28"/>
      <c r="K4326" s="28"/>
      <c r="L4326" s="28"/>
      <c r="M4326" s="24" t="str">
        <f>CONCATENATE("Preet|",VLOOKUP(C4326,数据标准!E:AF,28,FALSE),"|",TRIM(D4326),"|",TRIM(D4326),"|",E4326,"|",SUBSTITUTE(SUBSTITUTE(F4326,CHAR(10),""),CHAR(13),""),"|")</f>
        <v>Preet|PD600006|R91|R91|第九十一章 钟表及其零件|第九十一章 钟表及其零件|</v>
      </c>
    </row>
    <row r="4327" spans="1:13">
      <c r="A4327" s="10" t="s">
        <v>97</v>
      </c>
      <c r="B4327" s="28" t="s">
        <v>12528</v>
      </c>
      <c r="C4327" s="28" t="s">
        <v>3385</v>
      </c>
      <c r="D4327" s="28" t="s">
        <v>12745</v>
      </c>
      <c r="E4327" s="28" t="s">
        <v>12746</v>
      </c>
      <c r="F4327" s="28" t="s">
        <v>12746</v>
      </c>
      <c r="G4327" s="28"/>
      <c r="H4327" s="28"/>
      <c r="I4327" s="28"/>
      <c r="J4327" s="28"/>
      <c r="K4327" s="28"/>
      <c r="L4327" s="28"/>
      <c r="M4327" s="24" t="str">
        <f>CONCATENATE("Preet|",VLOOKUP(C4327,数据标准!E:AF,28,FALSE),"|",TRIM(D4327),"|",TRIM(D4327),"|",E4327,"|",SUBSTITUTE(SUBSTITUTE(F4327,CHAR(10),""),CHAR(13),""),"|")</f>
        <v>Preet|PD600006|R92|R92|第九十二章 乐器及其零件、附件|第九十二章 乐器及其零件、附件|</v>
      </c>
    </row>
    <row r="4328" spans="1:13">
      <c r="A4328" s="10" t="s">
        <v>97</v>
      </c>
      <c r="B4328" s="28" t="s">
        <v>12528</v>
      </c>
      <c r="C4328" s="28" t="s">
        <v>3385</v>
      </c>
      <c r="D4328" s="28" t="s">
        <v>12747</v>
      </c>
      <c r="E4328" s="28" t="s">
        <v>12748</v>
      </c>
      <c r="F4328" s="28" t="s">
        <v>12748</v>
      </c>
      <c r="G4328" s="28"/>
      <c r="H4328" s="28"/>
      <c r="I4328" s="28"/>
      <c r="J4328" s="28"/>
      <c r="K4328" s="28"/>
      <c r="L4328" s="28"/>
      <c r="M4328" s="24" t="str">
        <f>CONCATENATE("Preet|",VLOOKUP(C4328,数据标准!E:AF,28,FALSE),"|",TRIM(D4328),"|",TRIM(D4328),"|",E4328,"|",SUBSTITUTE(SUBSTITUTE(F4328,CHAR(10),""),CHAR(13),""),"|")</f>
        <v>Preet|PD600006|S00|S00|第十九类 武器、弹药及其零件、附件|第十九类 武器、弹药及其零件、附件|</v>
      </c>
    </row>
    <row r="4329" spans="1:13">
      <c r="A4329" s="10" t="s">
        <v>97</v>
      </c>
      <c r="B4329" s="28" t="s">
        <v>12528</v>
      </c>
      <c r="C4329" s="28" t="s">
        <v>3385</v>
      </c>
      <c r="D4329" s="28" t="s">
        <v>12749</v>
      </c>
      <c r="E4329" s="28" t="s">
        <v>12750</v>
      </c>
      <c r="F4329" s="28" t="s">
        <v>12750</v>
      </c>
      <c r="G4329" s="28"/>
      <c r="H4329" s="28"/>
      <c r="I4329" s="28"/>
      <c r="J4329" s="28"/>
      <c r="K4329" s="28"/>
      <c r="L4329" s="28"/>
      <c r="M4329" s="24" t="str">
        <f>CONCATENATE("Preet|",VLOOKUP(C4329,数据标准!E:AF,28,FALSE),"|",TRIM(D4329),"|",TRIM(D4329),"|",E4329,"|",SUBSTITUTE(SUBSTITUTE(F4329,CHAR(10),""),CHAR(13),""),"|")</f>
        <v>Preet|PD600006|S93|S93|第九十三章 武器、弹药及其零件、附件|第九十三章 武器、弹药及其零件、附件|</v>
      </c>
    </row>
    <row r="4330" spans="1:13">
      <c r="A4330" s="10" t="s">
        <v>97</v>
      </c>
      <c r="B4330" s="28" t="s">
        <v>12528</v>
      </c>
      <c r="C4330" s="28" t="s">
        <v>3385</v>
      </c>
      <c r="D4330" s="28" t="s">
        <v>12751</v>
      </c>
      <c r="E4330" s="28" t="s">
        <v>12752</v>
      </c>
      <c r="F4330" s="28" t="s">
        <v>12752</v>
      </c>
      <c r="G4330" s="28"/>
      <c r="H4330" s="28"/>
      <c r="I4330" s="28"/>
      <c r="J4330" s="28"/>
      <c r="K4330" s="28"/>
      <c r="L4330" s="28"/>
      <c r="M4330" s="24" t="str">
        <f>CONCATENATE("Preet|",VLOOKUP(C4330,数据标准!E:AF,28,FALSE),"|",TRIM(D4330),"|",TRIM(D4330),"|",E4330,"|",SUBSTITUTE(SUBSTITUTE(F4330,CHAR(10),""),CHAR(13),""),"|")</f>
        <v>Preet|PD600006|T00|T00|第二十类 杂项制品|第二十类 杂项制品|</v>
      </c>
    </row>
    <row r="4331" spans="1:13">
      <c r="A4331" s="10" t="s">
        <v>97</v>
      </c>
      <c r="B4331" s="28" t="s">
        <v>12528</v>
      </c>
      <c r="C4331" s="28" t="s">
        <v>3385</v>
      </c>
      <c r="D4331" s="28" t="s">
        <v>12753</v>
      </c>
      <c r="E4331" s="28" t="s">
        <v>12754</v>
      </c>
      <c r="F4331" s="28" t="s">
        <v>12754</v>
      </c>
      <c r="G4331" s="28"/>
      <c r="H4331" s="28"/>
      <c r="I4331" s="28"/>
      <c r="J4331" s="28"/>
      <c r="K4331" s="28"/>
      <c r="L4331" s="28"/>
      <c r="M4331" s="24" t="str">
        <f>CONCATENATE("Preet|",VLOOKUP(C4331,数据标准!E:AF,28,FALSE),"|",TRIM(D4331),"|",TRIM(D4331),"|",E4331,"|",SUBSTITUTE(SUBSTITUTE(F4331,CHAR(10),""),CHAR(13),""),"|")</f>
        <v>Preet|PD600006|T94|T94|第九十四章 家具；寝具、褥垫、弹簧床垫、软座垫及类似的填充制品；未列名灯具及照明装置；发光标志、发光铭牌及类似品；活动房屋|第九十四章 家具；寝具、褥垫、弹簧床垫、软座垫及类似的填充制品；未列名灯具及照明装置；发光标志、发光铭牌及类似品；活动房屋|</v>
      </c>
    </row>
    <row r="4332" spans="1:13">
      <c r="A4332" s="10" t="s">
        <v>97</v>
      </c>
      <c r="B4332" s="28" t="s">
        <v>12528</v>
      </c>
      <c r="C4332" s="28" t="s">
        <v>3385</v>
      </c>
      <c r="D4332" s="28" t="s">
        <v>12755</v>
      </c>
      <c r="E4332" s="28" t="s">
        <v>12756</v>
      </c>
      <c r="F4332" s="28" t="s">
        <v>12756</v>
      </c>
      <c r="G4332" s="28"/>
      <c r="H4332" s="28"/>
      <c r="I4332" s="28"/>
      <c r="J4332" s="28"/>
      <c r="K4332" s="28"/>
      <c r="L4332" s="28"/>
      <c r="M4332" s="24" t="str">
        <f>CONCATENATE("Preet|",VLOOKUP(C4332,数据标准!E:AF,28,FALSE),"|",TRIM(D4332),"|",TRIM(D4332),"|",E4332,"|",SUBSTITUTE(SUBSTITUTE(F4332,CHAR(10),""),CHAR(13),""),"|")</f>
        <v>Preet|PD600006|T95|T95|第九十五章 玩具、游戏品、运动用品及其零件、附件|第九十五章 玩具、游戏品、运动用品及其零件、附件|</v>
      </c>
    </row>
    <row r="4333" spans="1:13">
      <c r="A4333" s="10" t="s">
        <v>97</v>
      </c>
      <c r="B4333" s="28" t="s">
        <v>12528</v>
      </c>
      <c r="C4333" s="28" t="s">
        <v>3385</v>
      </c>
      <c r="D4333" s="28" t="s">
        <v>12757</v>
      </c>
      <c r="E4333" s="28" t="s">
        <v>12758</v>
      </c>
      <c r="F4333" s="28" t="s">
        <v>12758</v>
      </c>
      <c r="G4333" s="28"/>
      <c r="H4333" s="28"/>
      <c r="I4333" s="28"/>
      <c r="J4333" s="28"/>
      <c r="K4333" s="28"/>
      <c r="L4333" s="28"/>
      <c r="M4333" s="24" t="str">
        <f>CONCATENATE("Preet|",VLOOKUP(C4333,数据标准!E:AF,28,FALSE),"|",TRIM(D4333),"|",TRIM(D4333),"|",E4333,"|",SUBSTITUTE(SUBSTITUTE(F4333,CHAR(10),""),CHAR(13),""),"|")</f>
        <v>Preet|PD600006|T96|T96|第九十六章 杂项制品|第九十六章 杂项制品|</v>
      </c>
    </row>
    <row r="4334" spans="1:13">
      <c r="A4334" s="10" t="s">
        <v>97</v>
      </c>
      <c r="B4334" s="28" t="s">
        <v>12528</v>
      </c>
      <c r="C4334" s="28" t="s">
        <v>3385</v>
      </c>
      <c r="D4334" s="28" t="s">
        <v>12759</v>
      </c>
      <c r="E4334" s="28" t="s">
        <v>12760</v>
      </c>
      <c r="F4334" s="28" t="s">
        <v>12760</v>
      </c>
      <c r="G4334" s="28"/>
      <c r="H4334" s="28"/>
      <c r="I4334" s="28"/>
      <c r="J4334" s="28"/>
      <c r="K4334" s="28"/>
      <c r="L4334" s="28"/>
      <c r="M4334" s="24" t="str">
        <f>CONCATENATE("Preet|",VLOOKUP(C4334,数据标准!E:AF,28,FALSE),"|",TRIM(D4334),"|",TRIM(D4334),"|",E4334,"|",SUBSTITUTE(SUBSTITUTE(F4334,CHAR(10),""),CHAR(13),""),"|")</f>
        <v>Preet|PD600006|U00|U00|第二十一类 艺术品、收藏品及古物|第二十一类 艺术品、收藏品及古物|</v>
      </c>
    </row>
    <row r="4335" spans="1:13">
      <c r="A4335" s="10" t="s">
        <v>97</v>
      </c>
      <c r="B4335" s="28" t="s">
        <v>12528</v>
      </c>
      <c r="C4335" s="28" t="s">
        <v>3385</v>
      </c>
      <c r="D4335" s="28" t="s">
        <v>12761</v>
      </c>
      <c r="E4335" s="28" t="s">
        <v>12762</v>
      </c>
      <c r="F4335" s="28" t="s">
        <v>12762</v>
      </c>
      <c r="G4335" s="28"/>
      <c r="H4335" s="28"/>
      <c r="I4335" s="28"/>
      <c r="J4335" s="28"/>
      <c r="K4335" s="28"/>
      <c r="L4335" s="28"/>
      <c r="M4335" s="24" t="str">
        <f>CONCATENATE("Preet|",VLOOKUP(C4335,数据标准!E:AF,28,FALSE),"|",TRIM(D4335),"|",TRIM(D4335),"|",E4335,"|",SUBSTITUTE(SUBSTITUTE(F4335,CHAR(10),""),CHAR(13),""),"|")</f>
        <v>Preet|PD600006|U97|U97|第九十七章 艺术品、收藏品及古物|第九十七章 艺术品、收藏品及古物|</v>
      </c>
    </row>
    <row r="4336" spans="1:13">
      <c r="A4336" s="10" t="s">
        <v>97</v>
      </c>
      <c r="B4336" s="28" t="s">
        <v>12763</v>
      </c>
      <c r="C4336" s="28" t="s">
        <v>3397</v>
      </c>
      <c r="D4336" s="28" t="s">
        <v>10941</v>
      </c>
      <c r="E4336" s="28" t="s">
        <v>12764</v>
      </c>
      <c r="F4336" s="28" t="s">
        <v>12764</v>
      </c>
      <c r="G4336" s="28"/>
      <c r="H4336" s="28"/>
      <c r="I4336" s="28"/>
      <c r="J4336" s="28"/>
      <c r="K4336" s="28"/>
      <c r="L4336" s="28"/>
      <c r="M4336" s="24" t="str">
        <f>CONCATENATE("Preet|",VLOOKUP(C4336,数据标准!E:AF,28,FALSE),"|",TRIM(D4336),"|",TRIM(D4336),"|",E4336,"|",SUBSTITUTE(SUBSTITUTE(F4336,CHAR(10),""),CHAR(13),""),"|")</f>
        <v>Preet|PD600008|1|1|出口保理融资|出口保理融资|</v>
      </c>
    </row>
    <row r="4337" spans="1:13">
      <c r="A4337" s="10" t="s">
        <v>97</v>
      </c>
      <c r="B4337" s="28" t="s">
        <v>12763</v>
      </c>
      <c r="C4337" s="28" t="s">
        <v>3397</v>
      </c>
      <c r="D4337" s="28" t="s">
        <v>10944</v>
      </c>
      <c r="E4337" s="28" t="s">
        <v>12765</v>
      </c>
      <c r="F4337" s="28" t="s">
        <v>12765</v>
      </c>
      <c r="G4337" s="28"/>
      <c r="H4337" s="28"/>
      <c r="I4337" s="28"/>
      <c r="J4337" s="28"/>
      <c r="K4337" s="28"/>
      <c r="L4337" s="28"/>
      <c r="M4337" s="24" t="str">
        <f>CONCATENATE("Preet|",VLOOKUP(C4337,数据标准!E:AF,28,FALSE),"|",TRIM(D4337),"|",TRIM(D4337),"|",E4337,"|",SUBSTITUTE(SUBSTITUTE(F4337,CHAR(10),""),CHAR(13),""),"|")</f>
        <v>Preet|PD600008|2|2|进口保理|进口保理|</v>
      </c>
    </row>
    <row r="4338" spans="1:13">
      <c r="A4338" s="10" t="s">
        <v>97</v>
      </c>
      <c r="B4338" s="28" t="s">
        <v>12763</v>
      </c>
      <c r="C4338" s="28" t="s">
        <v>3397</v>
      </c>
      <c r="D4338" s="28" t="s">
        <v>10947</v>
      </c>
      <c r="E4338" s="28" t="s">
        <v>12766</v>
      </c>
      <c r="F4338" s="28" t="s">
        <v>12766</v>
      </c>
      <c r="G4338" s="28"/>
      <c r="H4338" s="28"/>
      <c r="I4338" s="28"/>
      <c r="J4338" s="28"/>
      <c r="K4338" s="28"/>
      <c r="L4338" s="28"/>
      <c r="M4338" s="24" t="str">
        <f>CONCATENATE("Preet|",VLOOKUP(C4338,数据标准!E:AF,28,FALSE),"|",TRIM(D4338),"|",TRIM(D4338),"|",E4338,"|",SUBSTITUTE(SUBSTITUTE(F4338,CHAR(10),""),CHAR(13),""),"|")</f>
        <v>Preet|PD600008|3|3|国内卖方保理融资|国内卖方保理融资|</v>
      </c>
    </row>
    <row r="4339" spans="1:13">
      <c r="A4339" s="10" t="s">
        <v>97</v>
      </c>
      <c r="B4339" s="28" t="s">
        <v>12763</v>
      </c>
      <c r="C4339" s="28" t="s">
        <v>3397</v>
      </c>
      <c r="D4339" s="28" t="s">
        <v>10949</v>
      </c>
      <c r="E4339" s="28" t="s">
        <v>12767</v>
      </c>
      <c r="F4339" s="28" t="s">
        <v>12767</v>
      </c>
      <c r="G4339" s="28"/>
      <c r="H4339" s="28"/>
      <c r="I4339" s="28"/>
      <c r="J4339" s="28"/>
      <c r="K4339" s="28"/>
      <c r="L4339" s="28"/>
      <c r="M4339" s="24" t="str">
        <f>CONCATENATE("Preet|",VLOOKUP(C4339,数据标准!E:AF,28,FALSE),"|",TRIM(D4339),"|",TRIM(D4339),"|",E4339,"|",SUBSTITUTE(SUBSTITUTE(F4339,CHAR(10),""),CHAR(13),""),"|")</f>
        <v>Preet|PD600008|4|4|国内买方保理|国内买方保理|</v>
      </c>
    </row>
    <row r="4340" spans="1:13">
      <c r="A4340" s="10" t="s">
        <v>97</v>
      </c>
      <c r="B4340" s="28" t="s">
        <v>12768</v>
      </c>
      <c r="C4340" s="28" t="s">
        <v>3402</v>
      </c>
      <c r="D4340" s="28" t="s">
        <v>10941</v>
      </c>
      <c r="E4340" s="28" t="s">
        <v>12769</v>
      </c>
      <c r="F4340" s="28" t="s">
        <v>12770</v>
      </c>
      <c r="G4340" s="28"/>
      <c r="H4340" s="28"/>
      <c r="I4340" s="28"/>
      <c r="J4340" s="28"/>
      <c r="K4340" s="28"/>
      <c r="L4340" s="28"/>
      <c r="M4340" s="24" t="str">
        <f>CONCATENATE("Preet|",VLOOKUP(C4340,数据标准!E:AF,28,FALSE),"|",TRIM(D4340),"|",TRIM(D4340),"|",E4340,"|",SUBSTITUTE(SUBSTITUTE(F4340,CHAR(10),""),CHAR(13),""),"|")</f>
        <v>Preet|PD600009|1|1|有追索权|有追索权的保理业务是指根据卖方申请，我行受让其与买方因交易产生的债权，买方不论何种原因到期不付款时，我行有权向卖方追索，或按照保理合同约定，卖方有义务按照约定金额自我行回购应收债权，应收债权的坏账风险由转让应收债权的卖方承担。|</v>
      </c>
    </row>
    <row r="4341" spans="1:13">
      <c r="A4341" s="10" t="s">
        <v>97</v>
      </c>
      <c r="B4341" s="28" t="s">
        <v>12768</v>
      </c>
      <c r="C4341" s="28" t="s">
        <v>3402</v>
      </c>
      <c r="D4341" s="28" t="s">
        <v>10944</v>
      </c>
      <c r="E4341" s="28" t="s">
        <v>12771</v>
      </c>
      <c r="F4341" s="28" t="s">
        <v>12772</v>
      </c>
      <c r="G4341" s="28"/>
      <c r="H4341" s="28"/>
      <c r="I4341" s="28"/>
      <c r="J4341" s="28"/>
      <c r="K4341" s="28"/>
      <c r="L4341" s="28"/>
      <c r="M4341" s="24" t="str">
        <f>CONCATENATE("Preet|",VLOOKUP(C4341,数据标准!E:AF,28,FALSE),"|",TRIM(D4341),"|",TRIM(D4341),"|",E4341,"|",SUBSTITUTE(SUBSTITUTE(F4341,CHAR(10),""),CHAR(13),""),"|")</f>
        <v>Preet|PD600009|2|2|无追索权|无追索权的保理业务是指卖方将其应收债权转让给我行，在其所转让的应收债权因买方信用问题而到期无法收回时，我行不能够向卖方进行追偿，所转让的应收债权的坏账风险完全由我行承担。|</v>
      </c>
    </row>
    <row r="4342" spans="1:13">
      <c r="A4342" s="10" t="s">
        <v>97</v>
      </c>
      <c r="B4342" s="28" t="s">
        <v>12773</v>
      </c>
      <c r="C4342" s="28" t="s">
        <v>3407</v>
      </c>
      <c r="D4342" s="28" t="s">
        <v>10941</v>
      </c>
      <c r="E4342" s="28" t="s">
        <v>12774</v>
      </c>
      <c r="F4342" s="28" t="s">
        <v>12775</v>
      </c>
      <c r="G4342" s="28"/>
      <c r="H4342" s="28"/>
      <c r="I4342" s="28"/>
      <c r="J4342" s="28"/>
      <c r="K4342" s="28"/>
      <c r="L4342" s="28"/>
      <c r="M4342" s="24" t="str">
        <f>CONCATENATE("Preet|",VLOOKUP(C4342,数据标准!E:AF,28,FALSE),"|",TRIM(D4342),"|",TRIM(D4342),"|",E4342,"|",SUBSTITUTE(SUBSTITUTE(F4342,CHAR(10),""),CHAR(13),""),"|")</f>
        <v>Preet|PD600010|1|1|公开型（明保）|公开型保理业务（简称明保）是指应收债权转让一经发生，卖方立即以书面形式将债权转让事实通知买方，指示买方将应付款项直接给付我行，或由我行委托卖方作为收账代理人继续向买方收款，买方将有关款项付至卖方开立在我行的账户并由我行直接扣收。|</v>
      </c>
    </row>
    <row r="4343" spans="1:13">
      <c r="A4343" s="10" t="s">
        <v>97</v>
      </c>
      <c r="B4343" s="28" t="s">
        <v>12773</v>
      </c>
      <c r="C4343" s="28" t="s">
        <v>3407</v>
      </c>
      <c r="D4343" s="28" t="s">
        <v>10944</v>
      </c>
      <c r="E4343" s="28" t="s">
        <v>12776</v>
      </c>
      <c r="F4343" s="28" t="s">
        <v>12777</v>
      </c>
      <c r="G4343" s="28"/>
      <c r="H4343" s="28"/>
      <c r="I4343" s="28"/>
      <c r="J4343" s="28"/>
      <c r="K4343" s="28"/>
      <c r="L4343" s="28"/>
      <c r="M4343" s="24" t="str">
        <f>CONCATENATE("Preet|",VLOOKUP(C4343,数据标准!E:AF,28,FALSE),"|",TRIM(D4343),"|",TRIM(D4343),"|",E4343,"|",SUBSTITUTE(SUBSTITUTE(F4343,CHAR(10),""),CHAR(13),""),"|")</f>
        <v>Preet|PD600010|2|2|隐蔽型（暗保）|隐蔽型保理业务（简称暗保）是指债权转让一经发生，卖方在转让之时并不立即通知买方，我行仅委托卖方作为收账代理人继续向买方收款，买方将有关款项付至卖方开立在我行的账户后由我行扣收。|</v>
      </c>
    </row>
    <row r="4344" spans="1:13">
      <c r="A4344" s="10" t="s">
        <v>97</v>
      </c>
      <c r="B4344" s="28" t="s">
        <v>12778</v>
      </c>
      <c r="C4344" s="28" t="s">
        <v>3412</v>
      </c>
      <c r="D4344" s="28" t="s">
        <v>10941</v>
      </c>
      <c r="E4344" s="28" t="s">
        <v>12779</v>
      </c>
      <c r="F4344" s="28" t="s">
        <v>12780</v>
      </c>
      <c r="G4344" s="28"/>
      <c r="H4344" s="28"/>
      <c r="I4344" s="28"/>
      <c r="J4344" s="28"/>
      <c r="K4344" s="28"/>
      <c r="L4344" s="28"/>
      <c r="M4344" s="24" t="str">
        <f>CONCATENATE("Preet|",VLOOKUP(C4344,数据标准!E:AF,28,FALSE),"|",TRIM(D4344),"|",TRIM(D4344),"|",E4344,"|",SUBSTITUTE(SUBSTITUTE(F4344,CHAR(10),""),CHAR(13),""),"|")</f>
        <v>Preet|PD600011|1|1|直接买断|指贵州银行作为买断银行从出口商或其它银行手中买断票据。|</v>
      </c>
    </row>
    <row r="4345" spans="1:13">
      <c r="A4345" s="10" t="s">
        <v>97</v>
      </c>
      <c r="B4345" s="28" t="s">
        <v>12778</v>
      </c>
      <c r="C4345" s="28" t="s">
        <v>3412</v>
      </c>
      <c r="D4345" s="28" t="s">
        <v>10944</v>
      </c>
      <c r="E4345" s="28" t="s">
        <v>12781</v>
      </c>
      <c r="F4345" s="28" t="s">
        <v>12782</v>
      </c>
      <c r="G4345" s="28"/>
      <c r="H4345" s="28"/>
      <c r="I4345" s="28"/>
      <c r="J4345" s="28"/>
      <c r="K4345" s="28"/>
      <c r="L4345" s="28"/>
      <c r="M4345" s="24" t="str">
        <f>CONCATENATE("Preet|",VLOOKUP(C4345,数据标准!E:AF,28,FALSE),"|",TRIM(D4345),"|",TRIM(D4345),"|",E4345,"|",SUBSTITUTE(SUBSTITUTE(F4345,CHAR(10),""),CHAR(13),""),"|")</f>
        <v>Preet|PD600011|2|2|间接买断|指贵州银行将出口商的远期票据向与我行签订有福费廷业务协议的银行询价，在该银行报价的基础上加上一定的差价后再向出口商报价，最终由该银行买断该远期票据,我行不提前给付资金。|</v>
      </c>
    </row>
    <row r="4346" spans="1:13">
      <c r="A4346" s="10" t="s">
        <v>97</v>
      </c>
      <c r="B4346" s="28" t="s">
        <v>12778</v>
      </c>
      <c r="C4346" s="28" t="s">
        <v>3412</v>
      </c>
      <c r="D4346" s="28" t="s">
        <v>10947</v>
      </c>
      <c r="E4346" s="28" t="s">
        <v>10882</v>
      </c>
      <c r="F4346" s="28" t="s">
        <v>12783</v>
      </c>
      <c r="G4346" s="28"/>
      <c r="H4346" s="28"/>
      <c r="I4346" s="28"/>
      <c r="J4346" s="28"/>
      <c r="K4346" s="28"/>
      <c r="L4346" s="28"/>
      <c r="M4346" s="24" t="str">
        <f>CONCATENATE("Preet|",VLOOKUP(C4346,数据标准!E:AF,28,FALSE),"|",TRIM(D4346),"|",TRIM(D4346),"|",E4346,"|",SUBSTITUTE(SUBSTITUTE(F4346,CHAR(10),""),CHAR(13),""),"|")</f>
        <v>Preet|PD600011|3|3|转卖|指贵州银行将手中持有的已买断票据再转卖给其它银行。|</v>
      </c>
    </row>
    <row r="4347" spans="1:13">
      <c r="A4347" s="10" t="s">
        <v>97</v>
      </c>
      <c r="B4347" s="28" t="s">
        <v>12784</v>
      </c>
      <c r="C4347" s="28" t="s">
        <v>2368</v>
      </c>
      <c r="D4347" s="28" t="s">
        <v>10941</v>
      </c>
      <c r="E4347" s="28" t="s">
        <v>12785</v>
      </c>
      <c r="F4347" s="28" t="s">
        <v>12786</v>
      </c>
      <c r="G4347" s="28"/>
      <c r="H4347" s="28"/>
      <c r="I4347" s="28"/>
      <c r="J4347" s="28"/>
      <c r="K4347" s="28"/>
      <c r="L4347" s="28"/>
      <c r="M4347" s="24" t="str">
        <f>CONCATENATE("Preet|",VLOOKUP(C4347,数据标准!E:AF,28,FALSE),"|",TRIM(D4347),"|",TRIM(D4347),"|",E4347,"|",SUBSTITUTE(SUBSTITUTE(F4347,CHAR(10),""),CHAR(13),""),"|")</f>
        <v>Preet|PD200048|1|1|卖方付息|卖方企业销售商品后，将买方交付的银行承兑汇票转让给银行，并由卖方企业支付票据贴现利息的票据业务行为。|</v>
      </c>
    </row>
    <row r="4348" spans="1:13">
      <c r="A4348" s="10" t="s">
        <v>97</v>
      </c>
      <c r="B4348" s="28" t="s">
        <v>12784</v>
      </c>
      <c r="C4348" s="28" t="s">
        <v>2368</v>
      </c>
      <c r="D4348" s="28" t="s">
        <v>10944</v>
      </c>
      <c r="E4348" s="28" t="s">
        <v>12787</v>
      </c>
      <c r="F4348" s="28" t="s">
        <v>12788</v>
      </c>
      <c r="G4348" s="28"/>
      <c r="H4348" s="28"/>
      <c r="I4348" s="28"/>
      <c r="J4348" s="28"/>
      <c r="K4348" s="28"/>
      <c r="L4348" s="28"/>
      <c r="M4348" s="24" t="str">
        <f>CONCATENATE("Preet|",VLOOKUP(C4348,数据标准!E:AF,28,FALSE),"|",TRIM(D4348),"|",TRIM(D4348),"|",E4348,"|",SUBSTITUTE(SUBSTITUTE(F4348,CHAR(10),""),CHAR(13),""),"|")</f>
        <v>Preet|PD200048|2|2|买方付息|卖方企业销售商品后，将买方交付的银行承兑汇票转让给银行，并由买方支付票据贴现利息的票据业务行为。买方付息票据贴现业务与传统的卖方付息票据贴现业务除贴现利息承担人不同外，其他条件完全一样。票据的出票、背书、承兑和保证行为相同，均受现行法律法规的规范和约束。|</v>
      </c>
    </row>
    <row r="4349" spans="1:13">
      <c r="A4349" s="10" t="s">
        <v>97</v>
      </c>
      <c r="B4349" s="28" t="s">
        <v>12784</v>
      </c>
      <c r="C4349" s="28" t="s">
        <v>2368</v>
      </c>
      <c r="D4349" s="28" t="s">
        <v>10947</v>
      </c>
      <c r="E4349" s="28" t="s">
        <v>12789</v>
      </c>
      <c r="F4349" s="28" t="s">
        <v>12790</v>
      </c>
      <c r="G4349" s="28"/>
      <c r="H4349" s="28"/>
      <c r="I4349" s="28"/>
      <c r="J4349" s="28"/>
      <c r="K4349" s="28"/>
      <c r="L4349" s="28"/>
      <c r="M4349" s="24" t="str">
        <f>CONCATENATE("Preet|",VLOOKUP(C4349,数据标准!E:AF,28,FALSE),"|",TRIM(D4349),"|",TRIM(D4349),"|",E4349,"|",SUBSTITUTE(SUBSTITUTE(F4349,CHAR(10),""),CHAR(13),""),"|")</f>
        <v>Preet|PD200048|3|3|协议付息|卖方企业销售商品后，将买方交付的银行承兑汇票转让给银行，并由买卖双方协商分担支付票据贴现利息的票据业务行为。|</v>
      </c>
    </row>
    <row r="4350" spans="1:13">
      <c r="A4350" s="10" t="s">
        <v>97</v>
      </c>
      <c r="B4350" s="28" t="s">
        <v>12784</v>
      </c>
      <c r="C4350" s="28" t="s">
        <v>2368</v>
      </c>
      <c r="D4350" s="28" t="s">
        <v>10949</v>
      </c>
      <c r="E4350" s="28" t="s">
        <v>12791</v>
      </c>
      <c r="F4350" s="28" t="s">
        <v>12792</v>
      </c>
      <c r="G4350" s="28"/>
      <c r="H4350" s="28"/>
      <c r="I4350" s="28"/>
      <c r="J4350" s="28"/>
      <c r="K4350" s="28"/>
      <c r="L4350" s="28"/>
      <c r="M4350" s="24" t="str">
        <f>CONCATENATE("Preet|",VLOOKUP(C4350,数据标准!E:AF,28,FALSE),"|",TRIM(D4350),"|",TRIM(D4350),"|",E4350,"|",SUBSTITUTE(SUBSTITUTE(F4350,CHAR(10),""),CHAR(13),""),"|")</f>
        <v>Preet|PD200048|4|4|第三方付息|卖方企业销售商品后，将买方交付的银行承兑汇票转让给银行，并由第三方支付票据贴现利息的票据业务行为。|</v>
      </c>
    </row>
    <row r="4351" spans="1:13">
      <c r="A4351" s="10" t="s">
        <v>97</v>
      </c>
      <c r="B4351" s="28" t="s">
        <v>12793</v>
      </c>
      <c r="C4351" s="28" t="s">
        <v>2373</v>
      </c>
      <c r="D4351" s="28" t="s">
        <v>10941</v>
      </c>
      <c r="E4351" s="28" t="s">
        <v>12794</v>
      </c>
      <c r="F4351" s="28" t="s">
        <v>12795</v>
      </c>
      <c r="G4351" s="28"/>
      <c r="H4351" s="28"/>
      <c r="I4351" s="28"/>
      <c r="J4351" s="28"/>
      <c r="K4351" s="28"/>
      <c r="L4351" s="28"/>
      <c r="M4351" s="24" t="str">
        <f>CONCATENATE("Preet|",VLOOKUP(C4351,数据标准!E:AF,28,FALSE),"|",TRIM(D4351),"|",TRIM(D4351),"|",E4351,"|",SUBSTITUTE(SUBSTITUTE(F4351,CHAR(10),""),CHAR(13),""),"|")</f>
        <v>Preet|PD200049|1|1|完全追索权|指在金融活动和票据流通过程中，票据持有人在付款人拒绝付款时，向票据的背书人和出票人索回票款的权利。|</v>
      </c>
    </row>
    <row r="4352" spans="1:13">
      <c r="A4352" s="10" t="s">
        <v>97</v>
      </c>
      <c r="B4352" s="28" t="s">
        <v>12793</v>
      </c>
      <c r="C4352" s="28" t="s">
        <v>2373</v>
      </c>
      <c r="D4352" s="28" t="s">
        <v>10944</v>
      </c>
      <c r="E4352" s="28" t="s">
        <v>12796</v>
      </c>
      <c r="F4352" s="28" t="s">
        <v>12796</v>
      </c>
      <c r="G4352" s="28"/>
      <c r="H4352" s="28"/>
      <c r="I4352" s="28"/>
      <c r="J4352" s="28"/>
      <c r="K4352" s="28"/>
      <c r="L4352" s="28"/>
      <c r="M4352" s="24" t="str">
        <f>CONCATENATE("Preet|",VLOOKUP(C4352,数据标准!E:AF,28,FALSE),"|",TRIM(D4352),"|",TRIM(D4352),"|",E4352,"|",SUBSTITUTE(SUBSTITUTE(F4352,CHAR(10),""),CHAR(13),""),"|")</f>
        <v>Preet|PD200049|2|2|部分追索权|部分追索权|</v>
      </c>
    </row>
    <row r="4353" spans="1:13">
      <c r="A4353" s="10" t="s">
        <v>97</v>
      </c>
      <c r="B4353" s="28" t="s">
        <v>12793</v>
      </c>
      <c r="C4353" s="28" t="s">
        <v>2373</v>
      </c>
      <c r="D4353" s="28" t="s">
        <v>10947</v>
      </c>
      <c r="E4353" s="28" t="s">
        <v>12771</v>
      </c>
      <c r="F4353" s="28" t="s">
        <v>12797</v>
      </c>
      <c r="G4353" s="28"/>
      <c r="H4353" s="28"/>
      <c r="I4353" s="28"/>
      <c r="J4353" s="28"/>
      <c r="K4353" s="28"/>
      <c r="L4353" s="28"/>
      <c r="M4353" s="24" t="str">
        <f>CONCATENATE("Preet|",VLOOKUP(C4353,数据标准!E:AF,28,FALSE),"|",TRIM(D4353),"|",TRIM(D4353),"|",E4353,"|",SUBSTITUTE(SUBSTITUTE(F4353,CHAR(10),""),CHAR(13),""),"|")</f>
        <v>Preet|PD200049|3|3|无追索权|指在金融活动和票据流通过程中，票据持有人在付款人拒绝付款时，不具备有向票据的背书人和出票人索回票款的权利。|</v>
      </c>
    </row>
    <row r="4354" spans="1:13">
      <c r="A4354" s="10" t="s">
        <v>97</v>
      </c>
      <c r="B4354" s="28" t="s">
        <v>12798</v>
      </c>
      <c r="C4354" s="28" t="s">
        <v>2378</v>
      </c>
      <c r="D4354" s="28" t="s">
        <v>10941</v>
      </c>
      <c r="E4354" s="28" t="s">
        <v>12799</v>
      </c>
      <c r="F4354" s="28" t="s">
        <v>12800</v>
      </c>
      <c r="G4354" s="28"/>
      <c r="H4354" s="28"/>
      <c r="I4354" s="28"/>
      <c r="J4354" s="28"/>
      <c r="K4354" s="28"/>
      <c r="L4354" s="28"/>
      <c r="M4354" s="24" t="str">
        <f>CONCATENATE("Preet|",VLOOKUP(C4354,数据标准!E:AF,28,FALSE),"|",TRIM(D4354),"|",TRIM(D4354),"|",E4354,"|",SUBSTITUTE(SUBSTITUTE(F4354,CHAR(10),""),CHAR(13),""),"|")</f>
        <v>Preet|PD200050|1|1|买断式转贴现|买断式转贴现是指金融机构为了取得资金将其所持有的未到期已贴现商业汇票再以贴现方式向另一金融机构转让的票据行为。|</v>
      </c>
    </row>
    <row r="4355" spans="1:13">
      <c r="A4355" s="10" t="s">
        <v>97</v>
      </c>
      <c r="B4355" s="28" t="s">
        <v>12798</v>
      </c>
      <c r="C4355" s="28" t="s">
        <v>2378</v>
      </c>
      <c r="D4355" s="28" t="s">
        <v>10944</v>
      </c>
      <c r="E4355" s="28" t="s">
        <v>12801</v>
      </c>
      <c r="F4355" s="28" t="s">
        <v>12802</v>
      </c>
      <c r="G4355" s="28"/>
      <c r="H4355" s="28"/>
      <c r="I4355" s="28"/>
      <c r="J4355" s="28"/>
      <c r="K4355" s="28"/>
      <c r="L4355" s="28"/>
      <c r="M4355" s="24" t="str">
        <f>CONCATENATE("Preet|",VLOOKUP(C4355,数据标准!E:AF,28,FALSE),"|",TRIM(D4355),"|",TRIM(D4355),"|",E4355,"|",SUBSTITUTE(SUBSTITUTE(F4355,CHAR(10),""),CHAR(13),""),"|")</f>
        <v>Preet|PD200050|2|2|回购式转贴现|回购式转贴现是一种特殊的转贴现业务形式，是指金融机构将其所持有的未到期已贴现商业汇票向另一金融机构转让时与对方达成协议，在约定时间将商业汇票购回，自行行使票据权利的交易方式。|</v>
      </c>
    </row>
    <row r="4356" spans="1:13">
      <c r="A4356" s="10" t="s">
        <v>97</v>
      </c>
      <c r="B4356" s="28" t="s">
        <v>12803</v>
      </c>
      <c r="C4356" s="28" t="s">
        <v>2343</v>
      </c>
      <c r="D4356" s="28" t="s">
        <v>10941</v>
      </c>
      <c r="E4356" s="28" t="s">
        <v>12318</v>
      </c>
      <c r="F4356" s="28" t="s">
        <v>12318</v>
      </c>
      <c r="G4356" s="28"/>
      <c r="H4356" s="28"/>
      <c r="I4356" s="28"/>
      <c r="J4356" s="28"/>
      <c r="K4356" s="28"/>
      <c r="L4356" s="28"/>
      <c r="M4356" s="24" t="str">
        <f>CONCATENATE("Preet|",VLOOKUP(C4356,数据标准!E:AF,28,FALSE),"|",TRIM(D4356),"|",TRIM(D4356),"|",E4356,"|",SUBSTITUTE(SUBSTITUTE(F4356,CHAR(10),""),CHAR(13),""),"|")</f>
        <v>Preet|PD200043|1|1|受让现有股权|受让现有股权|</v>
      </c>
    </row>
    <row r="4357" spans="1:13">
      <c r="A4357" s="10" t="s">
        <v>97</v>
      </c>
      <c r="B4357" s="28" t="s">
        <v>12803</v>
      </c>
      <c r="C4357" s="28" t="s">
        <v>2343</v>
      </c>
      <c r="D4357" s="28" t="s">
        <v>10944</v>
      </c>
      <c r="E4357" s="28" t="s">
        <v>12319</v>
      </c>
      <c r="F4357" s="28" t="s">
        <v>12319</v>
      </c>
      <c r="G4357" s="28"/>
      <c r="H4357" s="28"/>
      <c r="I4357" s="28"/>
      <c r="J4357" s="28"/>
      <c r="K4357" s="28"/>
      <c r="L4357" s="28"/>
      <c r="M4357" s="24" t="str">
        <f>CONCATENATE("Preet|",VLOOKUP(C4357,数据标准!E:AF,28,FALSE),"|",TRIM(D4357),"|",TRIM(D4357),"|",E4357,"|",SUBSTITUTE(SUBSTITUTE(F4357,CHAR(10),""),CHAR(13),""),"|")</f>
        <v>Preet|PD200043|2|2|认购新增股权|认购新增股权|</v>
      </c>
    </row>
    <row r="4358" spans="1:13">
      <c r="A4358" s="10" t="s">
        <v>97</v>
      </c>
      <c r="B4358" s="28" t="s">
        <v>12803</v>
      </c>
      <c r="C4358" s="28" t="s">
        <v>2343</v>
      </c>
      <c r="D4358" s="28" t="s">
        <v>10947</v>
      </c>
      <c r="E4358" s="28" t="s">
        <v>12320</v>
      </c>
      <c r="F4358" s="28" t="s">
        <v>12320</v>
      </c>
      <c r="G4358" s="28"/>
      <c r="H4358" s="28"/>
      <c r="I4358" s="28"/>
      <c r="J4358" s="28"/>
      <c r="K4358" s="28"/>
      <c r="L4358" s="28"/>
      <c r="M4358" s="24" t="str">
        <f>CONCATENATE("Preet|",VLOOKUP(C4358,数据标准!E:AF,28,FALSE),"|",TRIM(D4358),"|",TRIM(D4358),"|",E4358,"|",SUBSTITUTE(SUBSTITUTE(F4358,CHAR(10),""),CHAR(13),""),"|")</f>
        <v>Preet|PD200043|3|3|收购资产|收购资产|</v>
      </c>
    </row>
    <row r="4359" spans="1:13">
      <c r="A4359" s="10" t="s">
        <v>97</v>
      </c>
      <c r="B4359" s="28" t="s">
        <v>12803</v>
      </c>
      <c r="C4359" s="28" t="s">
        <v>2343</v>
      </c>
      <c r="D4359" s="28" t="s">
        <v>10949</v>
      </c>
      <c r="E4359" s="28" t="s">
        <v>12321</v>
      </c>
      <c r="F4359" s="28" t="s">
        <v>12321</v>
      </c>
      <c r="G4359" s="28"/>
      <c r="H4359" s="28"/>
      <c r="I4359" s="28"/>
      <c r="J4359" s="28"/>
      <c r="K4359" s="28"/>
      <c r="L4359" s="28"/>
      <c r="M4359" s="24" t="str">
        <f>CONCATENATE("Preet|",VLOOKUP(C4359,数据标准!E:AF,28,FALSE),"|",TRIM(D4359),"|",TRIM(D4359),"|",E4359,"|",SUBSTITUTE(SUBSTITUTE(F4359,CHAR(10),""),CHAR(13),""),"|")</f>
        <v>Preet|PD200043|4|4|承接债务|承接债务|</v>
      </c>
    </row>
    <row r="4360" spans="1:13">
      <c r="A4360" s="10" t="s">
        <v>97</v>
      </c>
      <c r="B4360" s="28" t="s">
        <v>12804</v>
      </c>
      <c r="C4360" s="28" t="s">
        <v>2348</v>
      </c>
      <c r="D4360" s="28" t="s">
        <v>10941</v>
      </c>
      <c r="E4360" s="28" t="s">
        <v>12805</v>
      </c>
      <c r="F4360" s="28" t="s">
        <v>12806</v>
      </c>
      <c r="G4360" s="28"/>
      <c r="H4360" s="28"/>
      <c r="I4360" s="28"/>
      <c r="J4360" s="28"/>
      <c r="K4360" s="28"/>
      <c r="L4360" s="28"/>
      <c r="M4360" s="24" t="str">
        <f>CONCATENATE("Preet|",VLOOKUP(C4360,数据标准!E:AF,28,FALSE),"|",TRIM(D4360),"|",TRIM(D4360),"|",E4360,"|",SUBSTITUTE(SUBSTITUTE(F4360,CHAR(10),""),CHAR(13),""),"|")</f>
        <v>Preet|PD200044|1|1|直接银团|指在牵头行的统一组织下，由借款人与各成员行组成的银团直接进行谈判并共同签订同一份贷款合同，各成员行根据贷款合同规定的条件、按照其各自事先承诺的贷款额度向借款人发放贷款，并由代理行统一负责贷款的管理和回收的银团贷款。|</v>
      </c>
    </row>
    <row r="4361" spans="1:13">
      <c r="A4361" s="10" t="s">
        <v>97</v>
      </c>
      <c r="B4361" s="28" t="s">
        <v>12804</v>
      </c>
      <c r="C4361" s="28" t="s">
        <v>2348</v>
      </c>
      <c r="D4361" s="28" t="s">
        <v>10944</v>
      </c>
      <c r="E4361" s="28" t="s">
        <v>12807</v>
      </c>
      <c r="F4361" s="28" t="s">
        <v>12808</v>
      </c>
      <c r="G4361" s="28"/>
      <c r="H4361" s="28"/>
      <c r="I4361" s="28"/>
      <c r="J4361" s="28"/>
      <c r="K4361" s="28"/>
      <c r="L4361" s="28"/>
      <c r="M4361" s="24" t="str">
        <f>CONCATENATE("Preet|",VLOOKUP(C4361,数据标准!E:AF,28,FALSE),"|",TRIM(D4361),"|",TRIM(D4361),"|",E4361,"|",SUBSTITUTE(SUBSTITUTE(F4361,CHAR(10),""),CHAR(13),""),"|")</f>
        <v>Preet|PD200044|2|2|间接银团|指牵头行单独与借款人签订贷款合同并向借款人发放或承诺发放贷款，然后牵头行再通过将部分已经发放的贷款或承诺发放的贷款分别转让给其他愿意提供贷款的银行。|</v>
      </c>
    </row>
    <row r="4362" spans="1:13">
      <c r="A4362" s="10" t="s">
        <v>97</v>
      </c>
      <c r="B4362" s="28" t="s">
        <v>12809</v>
      </c>
      <c r="C4362" s="28" t="s">
        <v>2353</v>
      </c>
      <c r="D4362" s="28" t="s">
        <v>10941</v>
      </c>
      <c r="E4362" s="28" t="s">
        <v>12810</v>
      </c>
      <c r="F4362" s="28" t="s">
        <v>12810</v>
      </c>
      <c r="G4362" s="28"/>
      <c r="H4362" s="28"/>
      <c r="I4362" s="28"/>
      <c r="J4362" s="28"/>
      <c r="K4362" s="28"/>
      <c r="L4362" s="28"/>
      <c r="M4362" s="24" t="str">
        <f>CONCATENATE("Preet|",VLOOKUP(C4362,数据标准!E:AF,28,FALSE),"|",TRIM(D4362),"|",TRIM(D4362),"|",E4362,"|",SUBSTITUTE(SUBSTITUTE(F4362,CHAR(10),""),CHAR(13),""),"|")</f>
        <v>Preet|PD200045|1|1|全额包销|全额包销|</v>
      </c>
    </row>
    <row r="4363" spans="1:13">
      <c r="A4363" s="10" t="s">
        <v>97</v>
      </c>
      <c r="B4363" s="28" t="s">
        <v>12809</v>
      </c>
      <c r="C4363" s="28" t="s">
        <v>2353</v>
      </c>
      <c r="D4363" s="28" t="s">
        <v>10944</v>
      </c>
      <c r="E4363" s="28" t="s">
        <v>12811</v>
      </c>
      <c r="F4363" s="28" t="s">
        <v>12811</v>
      </c>
      <c r="G4363" s="28"/>
      <c r="H4363" s="28"/>
      <c r="I4363" s="28"/>
      <c r="J4363" s="28"/>
      <c r="K4363" s="28"/>
      <c r="L4363" s="28"/>
      <c r="M4363" s="24" t="str">
        <f>CONCATENATE("Preet|",VLOOKUP(C4363,数据标准!E:AF,28,FALSE),"|",TRIM(D4363),"|",TRIM(D4363),"|",E4363,"|",SUBSTITUTE(SUBSTITUTE(F4363,CHAR(10),""),CHAR(13),""),"|")</f>
        <v>Preet|PD200045|2|2|部分包销|部分包销|</v>
      </c>
    </row>
    <row r="4364" spans="1:13">
      <c r="A4364" s="10" t="s">
        <v>97</v>
      </c>
      <c r="B4364" s="28" t="s">
        <v>12809</v>
      </c>
      <c r="C4364" s="28" t="s">
        <v>2353</v>
      </c>
      <c r="D4364" s="28" t="s">
        <v>10947</v>
      </c>
      <c r="E4364" s="28" t="s">
        <v>12812</v>
      </c>
      <c r="F4364" s="28" t="s">
        <v>12812</v>
      </c>
      <c r="G4364" s="28"/>
      <c r="H4364" s="28"/>
      <c r="I4364" s="28"/>
      <c r="J4364" s="28"/>
      <c r="K4364" s="28"/>
      <c r="L4364" s="28"/>
      <c r="M4364" s="24" t="str">
        <f>CONCATENATE("Preet|",VLOOKUP(C4364,数据标准!E:AF,28,FALSE),"|",TRIM(D4364),"|",TRIM(D4364),"|",E4364,"|",SUBSTITUTE(SUBSTITUTE(F4364,CHAR(10),""),CHAR(13),""),"|")</f>
        <v>Preet|PD200045|3|3|尽最大努力推销|尽最大努力推销|</v>
      </c>
    </row>
    <row r="4365" spans="1:13">
      <c r="A4365" s="10" t="s">
        <v>97</v>
      </c>
      <c r="B4365" s="28" t="s">
        <v>12813</v>
      </c>
      <c r="C4365" s="28" t="s">
        <v>2395</v>
      </c>
      <c r="D4365" s="28" t="s">
        <v>10941</v>
      </c>
      <c r="E4365" s="28" t="s">
        <v>12814</v>
      </c>
      <c r="F4365" s="28" t="s">
        <v>12814</v>
      </c>
      <c r="G4365" s="28"/>
      <c r="H4365" s="28"/>
      <c r="I4365" s="28"/>
      <c r="J4365" s="28"/>
      <c r="K4365" s="28"/>
      <c r="L4365" s="28"/>
      <c r="M4365" s="24" t="str">
        <f>CONCATENATE("Preet|",VLOOKUP(C4365,数据标准!E:AF,28,FALSE),"|",TRIM(D4365),"|",TRIM(D4365),"|",E4365,"|",SUBSTITUTE(SUBSTITUTE(F4365,CHAR(10),""),CHAR(13),""),"|")</f>
        <v>Preet|PD200053|1|1|外国政府贷款转贷款（包括外国政府混合贷款转贷款）|外国政府贷款转贷款（包括外国政府混合贷款转贷款）|</v>
      </c>
    </row>
    <row r="4366" spans="1:13">
      <c r="A4366" s="10" t="s">
        <v>97</v>
      </c>
      <c r="B4366" s="28" t="s">
        <v>12813</v>
      </c>
      <c r="C4366" s="28" t="s">
        <v>2395</v>
      </c>
      <c r="D4366" s="28" t="s">
        <v>10944</v>
      </c>
      <c r="E4366" s="28" t="s">
        <v>12815</v>
      </c>
      <c r="F4366" s="28" t="s">
        <v>12815</v>
      </c>
      <c r="G4366" s="28"/>
      <c r="H4366" s="28"/>
      <c r="I4366" s="28"/>
      <c r="J4366" s="28"/>
      <c r="K4366" s="28"/>
      <c r="L4366" s="28"/>
      <c r="M4366" s="24" t="str">
        <f>CONCATENATE("Preet|",VLOOKUP(C4366,数据标准!E:AF,28,FALSE),"|",TRIM(D4366),"|",TRIM(D4366),"|",E4366,"|",SUBSTITUTE(SUBSTITUTE(F4366,CHAR(10),""),CHAR(13),""),"|")</f>
        <v>Preet|PD200053|2|2|出口信贷转贷款|出口信贷转贷款|</v>
      </c>
    </row>
    <row r="4367" spans="1:13">
      <c r="A4367" s="10" t="s">
        <v>97</v>
      </c>
      <c r="B4367" s="28" t="s">
        <v>12813</v>
      </c>
      <c r="C4367" s="28" t="s">
        <v>2395</v>
      </c>
      <c r="D4367" s="28" t="s">
        <v>10947</v>
      </c>
      <c r="E4367" s="28" t="s">
        <v>12816</v>
      </c>
      <c r="F4367" s="28" t="s">
        <v>12816</v>
      </c>
      <c r="G4367" s="28"/>
      <c r="H4367" s="28"/>
      <c r="I4367" s="28"/>
      <c r="J4367" s="28"/>
      <c r="K4367" s="28"/>
      <c r="L4367" s="28"/>
      <c r="M4367" s="24" t="str">
        <f>CONCATENATE("Preet|",VLOOKUP(C4367,数据标准!E:AF,28,FALSE),"|",TRIM(D4367),"|",TRIM(D4367),"|",E4367,"|",SUBSTITUTE(SUBSTITUTE(F4367,CHAR(10),""),CHAR(13),""),"|")</f>
        <v>Preet|PD200053|3|3|国际商业贷款转贷款|国际商业贷款转贷款|</v>
      </c>
    </row>
    <row r="4368" spans="1:13">
      <c r="A4368" s="10" t="s">
        <v>97</v>
      </c>
      <c r="B4368" s="28" t="s">
        <v>12817</v>
      </c>
      <c r="C4368" s="28" t="s">
        <v>2400</v>
      </c>
      <c r="D4368" s="28" t="s">
        <v>10941</v>
      </c>
      <c r="E4368" s="28" t="s">
        <v>12818</v>
      </c>
      <c r="F4368" s="28" t="s">
        <v>12819</v>
      </c>
      <c r="G4368" s="28"/>
      <c r="H4368" s="28"/>
      <c r="I4368" s="28"/>
      <c r="J4368" s="28"/>
      <c r="K4368" s="28"/>
      <c r="L4368" s="28"/>
      <c r="M4368" s="24" t="str">
        <f>CONCATENATE("Preet|",VLOOKUP(C4368,数据标准!E:AF,28,FALSE),"|",TRIM(D4368),"|",TRIM(D4368),"|",E4368,"|",SUBSTITUTE(SUBSTITUTE(F4368,CHAR(10),""),CHAR(13),""),"|")</f>
        <v>Preet|PD200054|1|1|一类项目|指由省级财政部门或者国务院有关部门作为债务人并承担还款责任。此类项目应属于公共财政领域、社会效益显著的项目，建设资金主要来源于政府投入。|</v>
      </c>
    </row>
    <row r="4369" spans="1:13">
      <c r="A4369" s="10" t="s">
        <v>97</v>
      </c>
      <c r="B4369" s="28" t="s">
        <v>12817</v>
      </c>
      <c r="C4369" s="28" t="s">
        <v>2400</v>
      </c>
      <c r="D4369" s="28" t="s">
        <v>10944</v>
      </c>
      <c r="E4369" s="28" t="s">
        <v>12820</v>
      </c>
      <c r="F4369" s="28" t="s">
        <v>12821</v>
      </c>
      <c r="G4369" s="28"/>
      <c r="H4369" s="28"/>
      <c r="I4369" s="28"/>
      <c r="J4369" s="28"/>
      <c r="K4369" s="28"/>
      <c r="L4369" s="28"/>
      <c r="M4369" s="24" t="str">
        <f>CONCATENATE("Preet|",VLOOKUP(C4369,数据标准!E:AF,28,FALSE),"|",TRIM(D4369),"|",TRIM(D4369),"|",E4369,"|",SUBSTITUTE(SUBSTITUTE(F4369,CHAR(10),""),CHAR(13),""),"|")</f>
        <v>Preet|PD200054|2|2|二类项目|指由项目单位作为债务人并承担还款责任，省级财政部门或者国务院有关部门提供还款保证。此类项目应属于公共财政领域、经济效益较好、具备贷款偿还能力的项目。|</v>
      </c>
    </row>
    <row r="4370" spans="1:13">
      <c r="A4370" s="10" t="s">
        <v>97</v>
      </c>
      <c r="B4370" s="28" t="s">
        <v>12817</v>
      </c>
      <c r="C4370" s="28" t="s">
        <v>2400</v>
      </c>
      <c r="D4370" s="28" t="s">
        <v>10947</v>
      </c>
      <c r="E4370" s="28" t="s">
        <v>12822</v>
      </c>
      <c r="F4370" s="28" t="s">
        <v>12823</v>
      </c>
      <c r="G4370" s="28"/>
      <c r="H4370" s="28"/>
      <c r="I4370" s="28"/>
      <c r="J4370" s="28"/>
      <c r="K4370" s="28"/>
      <c r="L4370" s="28"/>
      <c r="M4370" s="24" t="str">
        <f>CONCATENATE("Preet|",VLOOKUP(C4370,数据标准!E:AF,28,FALSE),"|",TRIM(D4370),"|",TRIM(D4370),"|",E4370,"|",SUBSTITUTE(SUBSTITUTE(F4370,CHAR(10),""),CHAR(13),""),"|")</f>
        <v>Preet|PD200054|3|3|三类项目|指由项目单位作为债务人并承担还款责任，省级财政部门或者国务院有关部门不提供还款保证。此类项目原则上不限于公共财政领域，但应有利于促进当地经济社会发展，体现制度或技术创新，且具备充分的贷款偿还能力。|</v>
      </c>
    </row>
    <row r="4371" spans="1:13">
      <c r="A4371" s="10" t="s">
        <v>97</v>
      </c>
      <c r="B4371" s="28" t="s">
        <v>12824</v>
      </c>
      <c r="C4371" s="28" t="s">
        <v>2406</v>
      </c>
      <c r="D4371" s="28" t="s">
        <v>10941</v>
      </c>
      <c r="E4371" s="28" t="s">
        <v>10166</v>
      </c>
      <c r="F4371" s="28" t="s">
        <v>12825</v>
      </c>
      <c r="G4371" s="28"/>
      <c r="H4371" s="28"/>
      <c r="I4371" s="28"/>
      <c r="J4371" s="28"/>
      <c r="K4371" s="28"/>
      <c r="L4371" s="28"/>
      <c r="M4371" s="24" t="str">
        <f>CONCATENATE("Preet|",VLOOKUP(C4371,数据标准!E:AF,28,FALSE),"|",TRIM(D4371),"|",TRIM(D4371),"|",E4371,"|",SUBSTITUTE(SUBSTITUTE(F4371,CHAR(10),""),CHAR(13),""),"|")</f>
        <v>Preet|PD200055|1|1|外国政府|指外国国家政府机构。|</v>
      </c>
    </row>
    <row r="4372" spans="1:13">
      <c r="A4372" s="10" t="s">
        <v>97</v>
      </c>
      <c r="B4372" s="28" t="s">
        <v>12824</v>
      </c>
      <c r="C4372" s="28" t="s">
        <v>2406</v>
      </c>
      <c r="D4372" s="28" t="s">
        <v>10944</v>
      </c>
      <c r="E4372" s="28" t="s">
        <v>12826</v>
      </c>
      <c r="F4372" s="28" t="s">
        <v>12827</v>
      </c>
      <c r="G4372" s="28"/>
      <c r="H4372" s="28"/>
      <c r="I4372" s="28"/>
      <c r="J4372" s="28"/>
      <c r="K4372" s="28"/>
      <c r="L4372" s="28"/>
      <c r="M4372" s="24" t="str">
        <f>CONCATENATE("Preet|",VLOOKUP(C4372,数据标准!E:AF,28,FALSE),"|",TRIM(D4372),"|",TRIM(D4372),"|",E4372,"|",SUBSTITUTE(SUBSTITUTE(F4372,CHAR(10),""),CHAR(13),""),"|")</f>
        <v>Preet|PD200055|2|2|国际金融组织|又称国际金融机构，是世界多数国家的政府之间通过签署国际条约或协定而建立的、从事国际金融业务、协调国际金融关系、维系国际货币和信用体系正常运作的超国家金融机构。主要的国际金融组织有世界银行、国际货币基金组织、国家开发协会、国际金融公司、国际清算银行等。|</v>
      </c>
    </row>
    <row r="4373" spans="1:13">
      <c r="A4373" s="10" t="s">
        <v>97</v>
      </c>
      <c r="B4373" s="28" t="s">
        <v>12824</v>
      </c>
      <c r="C4373" s="28" t="s">
        <v>2406</v>
      </c>
      <c r="D4373" s="28" t="s">
        <v>10947</v>
      </c>
      <c r="E4373" s="28" t="s">
        <v>12828</v>
      </c>
      <c r="F4373" s="28" t="s">
        <v>12828</v>
      </c>
      <c r="G4373" s="28"/>
      <c r="H4373" s="28"/>
      <c r="I4373" s="28"/>
      <c r="J4373" s="28"/>
      <c r="K4373" s="28"/>
      <c r="L4373" s="28"/>
      <c r="M4373" s="24" t="str">
        <f>CONCATENATE("Preet|",VLOOKUP(C4373,数据标准!E:AF,28,FALSE),"|",TRIM(D4373),"|",TRIM(D4373),"|",E4373,"|",SUBSTITUTE(SUBSTITUTE(F4373,CHAR(10),""),CHAR(13),""),"|")</f>
        <v>Preet|PD200055|3|3|一般企业|一般企业|</v>
      </c>
    </row>
    <row r="4374" spans="1:13">
      <c r="A4374" s="10" t="s">
        <v>97</v>
      </c>
      <c r="B4374" s="28" t="s">
        <v>12829</v>
      </c>
      <c r="C4374" s="28" t="s">
        <v>3417</v>
      </c>
      <c r="D4374" s="28" t="s">
        <v>11502</v>
      </c>
      <c r="E4374" s="28" t="s">
        <v>12830</v>
      </c>
      <c r="F4374" s="28" t="s">
        <v>12831</v>
      </c>
      <c r="G4374" s="28"/>
      <c r="H4374" s="28"/>
      <c r="I4374" s="28"/>
      <c r="J4374" s="28"/>
      <c r="K4374" s="28"/>
      <c r="L4374" s="28"/>
      <c r="M4374" s="24" t="str">
        <f>CONCATENATE("Preet|",VLOOKUP(C4374,数据标准!E:AF,28,FALSE),"|",TRIM(D4374),"|",TRIM(D4374),"|",E4374,"|",SUBSTITUTE(SUBSTITUTE(F4374,CHAR(10),""),CHAR(13),""),"|")</f>
        <v>Preet|PD650001|1000|1000|国内融资性保函|国内融资性保函是指融资性保函是指我行为申请人融资行为承担担保责任的保函，保证其履行借贷资金偿还义务的书面承诺。出具保函的目的是资金融通。主要包括：借款保函﹑透支保函、有价证券保付保函﹑融资租赁保函﹑授信额度保函等。|</v>
      </c>
    </row>
    <row r="4375" spans="1:13">
      <c r="A4375" s="10" t="s">
        <v>97</v>
      </c>
      <c r="B4375" s="28" t="s">
        <v>12829</v>
      </c>
      <c r="C4375" s="28" t="s">
        <v>3417</v>
      </c>
      <c r="D4375" s="28" t="s">
        <v>12832</v>
      </c>
      <c r="E4375" s="28" t="s">
        <v>12833</v>
      </c>
      <c r="F4375" s="28" t="s">
        <v>12834</v>
      </c>
      <c r="G4375" s="28"/>
      <c r="H4375" s="28"/>
      <c r="I4375" s="28"/>
      <c r="J4375" s="28"/>
      <c r="K4375" s="28"/>
      <c r="L4375" s="28"/>
      <c r="M4375" s="24" t="str">
        <f>CONCATENATE("Preet|",VLOOKUP(C4375,数据标准!E:AF,28,FALSE),"|",TRIM(D4375),"|",TRIM(D4375),"|",E4375,"|",SUBSTITUTE(SUBSTITUTE(F4375,CHAR(10),""),CHAR(13),""),"|")</f>
        <v>Preet|PD650001|1010|1010|国内借款保函|国内借款保函是指担保银行应借款人的申请而向贷款人出具的，保证借款人履行借贷资金偿还义务的书面文件。如借款方不按期向贷款方偿还借款本息，担保银行将受理贷款方的索赔，按照保函承诺承担保证责任。|</v>
      </c>
    </row>
    <row r="4376" spans="1:13">
      <c r="A4376" s="10" t="s">
        <v>97</v>
      </c>
      <c r="B4376" s="28" t="s">
        <v>12829</v>
      </c>
      <c r="C4376" s="28" t="s">
        <v>3417</v>
      </c>
      <c r="D4376" s="28" t="s">
        <v>12835</v>
      </c>
      <c r="E4376" s="28" t="s">
        <v>12836</v>
      </c>
      <c r="F4376" s="28" t="s">
        <v>12837</v>
      </c>
      <c r="G4376" s="28"/>
      <c r="H4376" s="28"/>
      <c r="I4376" s="28"/>
      <c r="J4376" s="28"/>
      <c r="K4376" s="28"/>
      <c r="L4376" s="28"/>
      <c r="M4376" s="24" t="str">
        <f>CONCATENATE("Preet|",VLOOKUP(C4376,数据标准!E:AF,28,FALSE),"|",TRIM(D4376),"|",TRIM(D4376),"|",E4376,"|",SUBSTITUTE(SUBSTITUTE(F4376,CHAR(10),""),CHAR(13),""),"|")</f>
        <v>Preet|PD650001|1020|1020|国内透支保函|国内透支保函是指担保银行应在国外承包工程的施工企业要求出具的，向该工程所在地的银行保证履行透支资金偿还义务的书面文件。如施工企业在当地银行开立透支账户后在规定期限内不能归还透支款项，担保银行将受理当地银行的索赔，按照保函承诺承担保证责任。|</v>
      </c>
    </row>
    <row r="4377" spans="1:13">
      <c r="A4377" s="10" t="s">
        <v>97</v>
      </c>
      <c r="B4377" s="28" t="s">
        <v>12829</v>
      </c>
      <c r="C4377" s="28" t="s">
        <v>3417</v>
      </c>
      <c r="D4377" s="28" t="s">
        <v>12838</v>
      </c>
      <c r="E4377" s="28" t="s">
        <v>12839</v>
      </c>
      <c r="F4377" s="28" t="s">
        <v>12840</v>
      </c>
      <c r="G4377" s="28"/>
      <c r="H4377" s="28"/>
      <c r="I4377" s="28"/>
      <c r="J4377" s="28"/>
      <c r="K4377" s="28"/>
      <c r="L4377" s="28"/>
      <c r="M4377" s="24" t="str">
        <f>CONCATENATE("Preet|",VLOOKUP(C4377,数据标准!E:AF,28,FALSE),"|",TRIM(D4377),"|",TRIM(D4377),"|",E4377,"|",SUBSTITUTE(SUBSTITUTE(F4377,CHAR(10),""),CHAR(13),""),"|")</f>
        <v>Preet|PD650001|1030|1030|国内有价证券保付保函|国内有价证券保付保函是指担保银行应债券发行人的申请向债券合法持有人出具的书面担保文件，承诺如债券到期后该发行人不能偿付债券本息，担保银行将受理债券合法持有人的索赔,按照保函承诺承担保证责任。|</v>
      </c>
    </row>
    <row r="4378" spans="1:13">
      <c r="A4378" s="10" t="s">
        <v>97</v>
      </c>
      <c r="B4378" s="28" t="s">
        <v>12829</v>
      </c>
      <c r="C4378" s="28" t="s">
        <v>3417</v>
      </c>
      <c r="D4378" s="28" t="s">
        <v>12841</v>
      </c>
      <c r="E4378" s="28" t="s">
        <v>12842</v>
      </c>
      <c r="F4378" s="28" t="s">
        <v>12843</v>
      </c>
      <c r="G4378" s="28"/>
      <c r="H4378" s="28"/>
      <c r="I4378" s="28"/>
      <c r="J4378" s="28"/>
      <c r="K4378" s="28"/>
      <c r="L4378" s="28"/>
      <c r="M4378" s="24" t="str">
        <f>CONCATENATE("Preet|",VLOOKUP(C4378,数据标准!E:AF,28,FALSE),"|",TRIM(D4378),"|",TRIM(D4378),"|",E4378,"|",SUBSTITUTE(SUBSTITUTE(F4378,CHAR(10),""),CHAR(13),""),"|")</f>
        <v>Preet|PD650001|1040|1040|国内融资租赁保函|国内融资租赁保函是指在融资租赁交易中，担保银行应承租方的申请向出租方出具的书面担保文件，如承租方不按期支付租金，担保银行将受理出租方的索赔，按照保函承诺承担保证责任。|</v>
      </c>
    </row>
    <row r="4379" spans="1:13">
      <c r="A4379" s="10" t="s">
        <v>97</v>
      </c>
      <c r="B4379" s="28" t="s">
        <v>12829</v>
      </c>
      <c r="C4379" s="28" t="s">
        <v>3417</v>
      </c>
      <c r="D4379" s="28" t="s">
        <v>12844</v>
      </c>
      <c r="E4379" s="28" t="s">
        <v>12845</v>
      </c>
      <c r="F4379" s="28" t="s">
        <v>12846</v>
      </c>
      <c r="G4379" s="28"/>
      <c r="H4379" s="28"/>
      <c r="I4379" s="28"/>
      <c r="J4379" s="28"/>
      <c r="K4379" s="28"/>
      <c r="L4379" s="28"/>
      <c r="M4379" s="24" t="str">
        <f>CONCATENATE("Preet|",VLOOKUP(C4379,数据标准!E:AF,28,FALSE),"|",TRIM(D4379),"|",TRIM(D4379),"|",E4379,"|",SUBSTITUTE(SUBSTITUTE(F4379,CHAR(10),""),CHAR(13),""),"|")</f>
        <v>Preet|PD650001|1050|1050|国内授信额度保函|国内授信额度保函是指担保银行应授信申请人的申请而向授信银行出具的，保证授信申请人在给定的授信额度内履行银行债务的书面文件。如授信申请人不按期履行给定额度内的银行债务，担保银行将受理授信银行的索赔，按照保函承诺承担保证责任。|</v>
      </c>
    </row>
    <row r="4380" spans="1:13">
      <c r="A4380" s="10" t="s">
        <v>97</v>
      </c>
      <c r="B4380" s="28" t="s">
        <v>12829</v>
      </c>
      <c r="C4380" s="28" t="s">
        <v>3417</v>
      </c>
      <c r="D4380" s="28" t="s">
        <v>12102</v>
      </c>
      <c r="E4380" s="28" t="s">
        <v>12847</v>
      </c>
      <c r="F4380" s="28" t="s">
        <v>12848</v>
      </c>
      <c r="G4380" s="28"/>
      <c r="H4380" s="28"/>
      <c r="I4380" s="28"/>
      <c r="J4380" s="28"/>
      <c r="K4380" s="28"/>
      <c r="L4380" s="28"/>
      <c r="M4380" s="24" t="str">
        <f>CONCATENATE("Preet|",VLOOKUP(C4380,数据标准!E:AF,28,FALSE),"|",TRIM(D4380),"|",TRIM(D4380),"|",E4380,"|",SUBSTITUTE(SUBSTITUTE(F4380,CHAR(10),""),CHAR(13),""),"|")</f>
        <v>Preet|PD650001|2000|2000|国内非融资性保函|公司国内非融资性保函是指非融资类保函是指我行应申请人的要求，向保函受益人出具的、同意在申请人不履行某非融资类交易项下责任或义务时，承担一定金额支付责任或经济赔偿责任的书面承诺。主要包括贸易、工程项下的投标保函、履约保函、预付款保函、质量及维修保函、付款保函及其他非融资类保函。|</v>
      </c>
    </row>
    <row r="4381" spans="1:13">
      <c r="A4381" s="10" t="s">
        <v>97</v>
      </c>
      <c r="B4381" s="28" t="s">
        <v>12829</v>
      </c>
      <c r="C4381" s="28" t="s">
        <v>3417</v>
      </c>
      <c r="D4381" s="28" t="s">
        <v>12849</v>
      </c>
      <c r="E4381" s="28" t="s">
        <v>12850</v>
      </c>
      <c r="F4381" s="28" t="s">
        <v>12851</v>
      </c>
      <c r="G4381" s="28"/>
      <c r="H4381" s="28"/>
      <c r="I4381" s="28"/>
      <c r="J4381" s="28"/>
      <c r="K4381" s="28"/>
      <c r="L4381" s="28"/>
      <c r="M4381" s="24" t="str">
        <f>CONCATENATE("Preet|",VLOOKUP(C4381,数据标准!E:AF,28,FALSE),"|",TRIM(D4381),"|",TRIM(D4381),"|",E4381,"|",SUBSTITUTE(SUBSTITUTE(F4381,CHAR(10),""),CHAR(13),""),"|")</f>
        <v>Preet|PD650001|2010|2010|国内投标保函|国内投标保函是指在以招标方式成交的工程建造和物资采购等项目中，银行应招标方的要求具的、保证投标人在招标有效期内不撤标、不改标、中标后在规定时间内签定合同或提交履约保函的书面文件。|</v>
      </c>
    </row>
    <row r="4382" spans="1:13">
      <c r="A4382" s="10" t="s">
        <v>97</v>
      </c>
      <c r="B4382" s="28" t="s">
        <v>12829</v>
      </c>
      <c r="C4382" s="28" t="s">
        <v>3417</v>
      </c>
      <c r="D4382" s="28" t="s">
        <v>12852</v>
      </c>
      <c r="E4382" s="28" t="s">
        <v>12853</v>
      </c>
      <c r="F4382" s="28" t="s">
        <v>12854</v>
      </c>
      <c r="G4382" s="28"/>
      <c r="H4382" s="28"/>
      <c r="I4382" s="28"/>
      <c r="J4382" s="28"/>
      <c r="K4382" s="28"/>
      <c r="L4382" s="28"/>
      <c r="M4382" s="24" t="str">
        <f>CONCATENATE("Preet|",VLOOKUP(C4382,数据标准!E:AF,28,FALSE),"|",TRIM(D4382),"|",TRIM(D4382),"|",E4382,"|",SUBSTITUTE(SUBSTITUTE(F4382,CHAR(10),""),CHAR(13),""),"|")</f>
        <v>Preet|PD650001|2020|2020|国内履约保函|国内履约保函是指担保银行应工程承包方或商品供货方的申请而向业主或买方出具的、保证承包方或供货方严格履行合同义务的书面文件。|</v>
      </c>
    </row>
    <row r="4383" spans="1:13">
      <c r="A4383" s="10" t="s">
        <v>97</v>
      </c>
      <c r="B4383" s="28" t="s">
        <v>12829</v>
      </c>
      <c r="C4383" s="28" t="s">
        <v>3417</v>
      </c>
      <c r="D4383" s="28" t="s">
        <v>12855</v>
      </c>
      <c r="E4383" s="28" t="s">
        <v>12856</v>
      </c>
      <c r="F4383" s="28" t="s">
        <v>12857</v>
      </c>
      <c r="G4383" s="28"/>
      <c r="H4383" s="28"/>
      <c r="I4383" s="28"/>
      <c r="J4383" s="28"/>
      <c r="K4383" s="28"/>
      <c r="L4383" s="28"/>
      <c r="M4383" s="24" t="str">
        <f>CONCATENATE("Preet|",VLOOKUP(C4383,数据标准!E:AF,28,FALSE),"|",TRIM(D4383),"|",TRIM(D4383),"|",E4383,"|",SUBSTITUTE(SUBSTITUTE(F4383,CHAR(10),""),CHAR(13),""),"|")</f>
        <v>Preet|PD650001|2030|2030|国内预付款保函|国内预付款保函是指担保银行应工程承包方或商品供货方的申请向业主或买方出具的、保证承包方或供货方在业主或买方支付预付款后履行合同义务的书面文件。|</v>
      </c>
    </row>
    <row r="4384" spans="1:13">
      <c r="A4384" s="10" t="s">
        <v>97</v>
      </c>
      <c r="B4384" s="28" t="s">
        <v>12829</v>
      </c>
      <c r="C4384" s="28" t="s">
        <v>3417</v>
      </c>
      <c r="D4384" s="28" t="s">
        <v>12858</v>
      </c>
      <c r="E4384" s="28" t="s">
        <v>12859</v>
      </c>
      <c r="F4384" s="28" t="s">
        <v>12860</v>
      </c>
      <c r="G4384" s="28"/>
      <c r="H4384" s="28"/>
      <c r="I4384" s="28"/>
      <c r="J4384" s="28"/>
      <c r="K4384" s="28"/>
      <c r="L4384" s="28"/>
      <c r="M4384" s="24" t="str">
        <f>CONCATENATE("Preet|",VLOOKUP(C4384,数据标准!E:AF,28,FALSE),"|",TRIM(D4384),"|",TRIM(D4384),"|",E4384,"|",SUBSTITUTE(SUBSTITUTE(F4384,CHAR(10),""),CHAR(13),""),"|")</f>
        <v>Preet|PD650001|2040|2040|国内质量保函|国内质量保函是指担保银行应工程承包方、供货方的申请而向业主或买方出具的、保证承包方、供货方履行在保修期或维修期内的合同义务的书面文件。质量保函也称为“维修保函”。|</v>
      </c>
    </row>
    <row r="4385" spans="1:13">
      <c r="A4385" s="10" t="s">
        <v>97</v>
      </c>
      <c r="B4385" s="28" t="s">
        <v>12829</v>
      </c>
      <c r="C4385" s="28" t="s">
        <v>3417</v>
      </c>
      <c r="D4385" s="28" t="s">
        <v>12861</v>
      </c>
      <c r="E4385" s="28" t="s">
        <v>12862</v>
      </c>
      <c r="F4385" s="28" t="s">
        <v>12863</v>
      </c>
      <c r="G4385" s="28"/>
      <c r="H4385" s="28"/>
      <c r="I4385" s="28"/>
      <c r="J4385" s="28"/>
      <c r="K4385" s="28"/>
      <c r="L4385" s="28"/>
      <c r="M4385" s="24" t="str">
        <f>CONCATENATE("Preet|",VLOOKUP(C4385,数据标准!E:AF,28,FALSE),"|",TRIM(D4385),"|",TRIM(D4385),"|",E4385,"|",SUBSTITUTE(SUBSTITUTE(F4385,CHAR(10),""),CHAR(13),""),"|")</f>
        <v>Preet|PD650001|2050|2050|国内付款保函|国内付款保函是指担保银行应买方的申请而向卖方出具的，保证买方履行因购买商品、技术、专利或劳务合同项下的付款义务而出具的书面文件。|</v>
      </c>
    </row>
    <row r="4386" spans="1:13">
      <c r="A4386" s="10" t="s">
        <v>97</v>
      </c>
      <c r="B4386" s="28" t="s">
        <v>12829</v>
      </c>
      <c r="C4386" s="28" t="s">
        <v>3417</v>
      </c>
      <c r="D4386" s="28" t="s">
        <v>12864</v>
      </c>
      <c r="E4386" s="28" t="s">
        <v>12865</v>
      </c>
      <c r="F4386" s="28" t="s">
        <v>12866</v>
      </c>
      <c r="G4386" s="28"/>
      <c r="H4386" s="28"/>
      <c r="I4386" s="28"/>
      <c r="J4386" s="28"/>
      <c r="K4386" s="28"/>
      <c r="L4386" s="28"/>
      <c r="M4386" s="24" t="str">
        <f>CONCATENATE("Preet|",VLOOKUP(C4386,数据标准!E:AF,28,FALSE),"|",TRIM(D4386),"|",TRIM(D4386),"|",E4386,"|",SUBSTITUTE(SUBSTITUTE(F4386,CHAR(10),""),CHAR(13),""),"|")</f>
        <v>Preet|PD650001|2060|2060|国内关税保付保函|国内关税保付保函（含“关贸e点通”网上付税保函）是指担保银行应进口商（含加工贸易企业）的申请而向海关出具的、保证进口商履行缴纳关税义务的书面文件。“关贸e点通”网上付税保函是指银行根据关贸e点通网上付税签约客户要求为其出具的，保证申请人能履行关税付款义务的书面担保文书，在相关保函额度内，申请人可以享受先通关后付税的缓税便利。|</v>
      </c>
    </row>
    <row r="4387" spans="1:13">
      <c r="A4387" s="10" t="s">
        <v>97</v>
      </c>
      <c r="B4387" s="28" t="s">
        <v>12829</v>
      </c>
      <c r="C4387" s="28" t="s">
        <v>3417</v>
      </c>
      <c r="D4387" s="28" t="s">
        <v>12867</v>
      </c>
      <c r="E4387" s="28" t="s">
        <v>12868</v>
      </c>
      <c r="F4387" s="28" t="s">
        <v>12869</v>
      </c>
      <c r="G4387" s="28"/>
      <c r="H4387" s="28"/>
      <c r="I4387" s="28"/>
      <c r="J4387" s="28"/>
      <c r="K4387" s="28"/>
      <c r="L4387" s="28"/>
      <c r="M4387" s="24" t="str">
        <f>CONCATENATE("Preet|",VLOOKUP(C4387,数据标准!E:AF,28,FALSE),"|",TRIM(D4387),"|",TRIM(D4387),"|",E4387,"|",SUBSTITUTE(SUBSTITUTE(F4387,CHAR(10),""),CHAR(13),""),"|")</f>
        <v>Preet|PD650001|2070|2070|国内民工工资支付保函|国内民工工资支付保函指国内担保银行应房地产开发商或工程承包方申请向建设部门或工程招标单位出具的履行民工工资支付义务的书面文件，作为工程过程中民工工资的支付担保。|</v>
      </c>
    </row>
    <row r="4388" spans="1:13">
      <c r="A4388" s="10" t="s">
        <v>97</v>
      </c>
      <c r="B4388" s="28" t="s">
        <v>12829</v>
      </c>
      <c r="C4388" s="28" t="s">
        <v>3417</v>
      </c>
      <c r="D4388" s="28" t="s">
        <v>12870</v>
      </c>
      <c r="E4388" s="28" t="s">
        <v>12871</v>
      </c>
      <c r="F4388" s="28" t="s">
        <v>12872</v>
      </c>
      <c r="G4388" s="28"/>
      <c r="H4388" s="28"/>
      <c r="I4388" s="28"/>
      <c r="J4388" s="28"/>
      <c r="K4388" s="28"/>
      <c r="L4388" s="28"/>
      <c r="M4388" s="24" t="str">
        <f>CONCATENATE("Preet|",VLOOKUP(C4388,数据标准!E:AF,28,FALSE),"|",TRIM(D4388),"|",TRIM(D4388),"|",E4388,"|",SUBSTITUTE(SUBSTITUTE(F4388,CHAR(10),""),CHAR(13),""),"|")</f>
        <v>Preet|PD650001|2080|2080|国内诉讼保函|国内诉讼保函是指担保银行应原告申请向司法部门出具的，保证原告在败诉的情况下履行损失赔偿义务的书面文件。|</v>
      </c>
    </row>
    <row r="4389" spans="1:13">
      <c r="A4389" s="10" t="s">
        <v>97</v>
      </c>
      <c r="B4389" s="28" t="s">
        <v>12829</v>
      </c>
      <c r="C4389" s="28" t="s">
        <v>3417</v>
      </c>
      <c r="D4389" s="28" t="s">
        <v>12873</v>
      </c>
      <c r="E4389" s="28" t="s">
        <v>12874</v>
      </c>
      <c r="F4389" s="28" t="s">
        <v>12875</v>
      </c>
      <c r="G4389" s="28"/>
      <c r="H4389" s="28"/>
      <c r="I4389" s="28"/>
      <c r="J4389" s="28"/>
      <c r="K4389" s="28"/>
      <c r="L4389" s="28"/>
      <c r="M4389" s="24" t="str">
        <f>CONCATENATE("Preet|",VLOOKUP(C4389,数据标准!E:AF,28,FALSE),"|",TRIM(D4389),"|",TRIM(D4389),"|",E4389,"|",SUBSTITUTE(SUBSTITUTE(F4389,CHAR(10),""),CHAR(13),""),"|")</f>
        <v>Preet|PD650001|2090|2090|国内提货担保保函|国内提货担保保函是指担保银行应进口商的申请向船公司出具的，要求船公司允许进口商不凭正本提单提货的书面文件。当正本货运单据未收到，而货物已到达时，客户可向我行申请开立提货担保保函，交给承运单位先予提货，待客户取得正本单据后，再以正本单据换回原提货担保保函。提货担保限于我行开立的信用证项下的商品进口。|</v>
      </c>
    </row>
    <row r="4390" spans="1:13">
      <c r="A4390" s="10" t="s">
        <v>97</v>
      </c>
      <c r="B4390" s="28" t="s">
        <v>12829</v>
      </c>
      <c r="C4390" s="28" t="s">
        <v>3417</v>
      </c>
      <c r="D4390" s="28" t="s">
        <v>12876</v>
      </c>
      <c r="E4390" s="28" t="s">
        <v>12877</v>
      </c>
      <c r="F4390" s="28" t="s">
        <v>12878</v>
      </c>
      <c r="G4390" s="28"/>
      <c r="H4390" s="28"/>
      <c r="I4390" s="28"/>
      <c r="J4390" s="28"/>
      <c r="K4390" s="28"/>
      <c r="L4390" s="28"/>
      <c r="M4390" s="24" t="str">
        <f>CONCATENATE("Preet|",VLOOKUP(C4390,数据标准!E:AF,28,FALSE),"|",TRIM(D4390),"|",TRIM(D4390),"|",E4390,"|",SUBSTITUTE(SUBSTITUTE(F4390,CHAR(10),""),CHAR(13),""),"|")</f>
        <v>Preet|PD650001|2100|2100|国内海事保函|国内海事保函是指担保银行应船公司的申请向海事法院或海事仲裁机构出具的、担保申请人将被扣留的属于申请人的船只或财产取回后，能够按照法院的判决书或仲裁结果上列明的赔款金额赔付而出具的书面文件。适用于船舶运输项下因发生船舶之间碰撞或海事纠纷而造成的船舶和财产被海事法院或海事仲裁机构扣押的情况。|</v>
      </c>
    </row>
    <row r="4391" spans="1:13">
      <c r="A4391" s="10" t="s">
        <v>97</v>
      </c>
      <c r="B4391" s="28" t="s">
        <v>12829</v>
      </c>
      <c r="C4391" s="28" t="s">
        <v>3417</v>
      </c>
      <c r="D4391" s="28" t="s">
        <v>12879</v>
      </c>
      <c r="E4391" s="28" t="s">
        <v>12880</v>
      </c>
      <c r="F4391" s="28" t="s">
        <v>12881</v>
      </c>
      <c r="G4391" s="28"/>
      <c r="H4391" s="28"/>
      <c r="I4391" s="28"/>
      <c r="J4391" s="28"/>
      <c r="K4391" s="28"/>
      <c r="L4391" s="28"/>
      <c r="M4391" s="24" t="str">
        <f>CONCATENATE("Preet|",VLOOKUP(C4391,数据标准!E:AF,28,FALSE),"|",TRIM(D4391),"|",TRIM(D4391),"|",E4391,"|",SUBSTITUTE(SUBSTITUTE(F4391,CHAR(10),""),CHAR(13),""),"|")</f>
        <v>Preet|PD650001|2110|2110|国内来料加工保函及来件装配保函|国内来料加工保函及来件装配保函是指担保银行应进料方或进件方的申请向供料方或供件方出具的书面担保文件，承诺进料方或进件方如果在收到与合同相符的原料或元件后，不按合同承诺将成品交付给供料方或供件方，又不能以现汇偿付来料或来件的价款及附加的利息，担保银行将受理供料方或供件方的索赔，按照保函承诺承担保证责任。|</v>
      </c>
    </row>
    <row r="4392" spans="1:13">
      <c r="A4392" s="10" t="s">
        <v>97</v>
      </c>
      <c r="B4392" s="28" t="s">
        <v>12829</v>
      </c>
      <c r="C4392" s="28" t="s">
        <v>3417</v>
      </c>
      <c r="D4392" s="28" t="s">
        <v>12882</v>
      </c>
      <c r="E4392" s="28" t="s">
        <v>12883</v>
      </c>
      <c r="F4392" s="28" t="s">
        <v>12884</v>
      </c>
      <c r="G4392" s="28"/>
      <c r="H4392" s="28"/>
      <c r="I4392" s="28"/>
      <c r="J4392" s="28"/>
      <c r="K4392" s="28"/>
      <c r="L4392" s="28"/>
      <c r="M4392" s="24" t="str">
        <f>CONCATENATE("Preet|",VLOOKUP(C4392,数据标准!E:AF,28,FALSE),"|",TRIM(D4392),"|",TRIM(D4392),"|",E4392,"|",SUBSTITUTE(SUBSTITUTE(F4392,CHAR(10),""),CHAR(13),""),"|")</f>
        <v>Preet|PD650001|2120|2120|国内补偿贸易保函|国内补偿贸易保函是指担保银行应设备进口方的申请，向设备出口方或设备供给方出具的书面担保文件，承诺进口方收到与合同相符的设备后如未按合同承诺将产品交付给设备出口方（设备供给方）或由其指定第三者，又不能以现汇偿付设备款及附加的利息时，担保银行将受理设备出口方（或设备供给方）的索赔，按照保函承诺承担保证责任。|</v>
      </c>
    </row>
    <row r="4393" spans="1:13">
      <c r="A4393" s="10" t="s">
        <v>97</v>
      </c>
      <c r="B4393" s="28" t="s">
        <v>12829</v>
      </c>
      <c r="C4393" s="28" t="s">
        <v>3417</v>
      </c>
      <c r="D4393" s="28" t="s">
        <v>12885</v>
      </c>
      <c r="E4393" s="28" t="s">
        <v>12886</v>
      </c>
      <c r="F4393" s="28" t="s">
        <v>12887</v>
      </c>
      <c r="G4393" s="28"/>
      <c r="H4393" s="28"/>
      <c r="I4393" s="28"/>
      <c r="J4393" s="28"/>
      <c r="K4393" s="28"/>
      <c r="L4393" s="28"/>
      <c r="M4393" s="24" t="str">
        <f>CONCATENATE("Preet|",VLOOKUP(C4393,数据标准!E:AF,28,FALSE),"|",TRIM(D4393),"|",TRIM(D4393),"|",E4393,"|",SUBSTITUTE(SUBSTITUTE(F4393,CHAR(10),""),CHAR(13),""),"|")</f>
        <v>Preet|PD650001|2130|2130|国内保释金保函|国内保释金保函是指担保银行应船方或运输公司的申请向扣船地法院或港务当局出具的书面担保文件，承诺船方或运输公司如不能承担确定的赔偿责任，担保银行将受理扣押地法院或港务当局的要求，按照保函承诺承担保证责任。|</v>
      </c>
    </row>
    <row r="4394" spans="1:13">
      <c r="A4394" s="10" t="s">
        <v>97</v>
      </c>
      <c r="B4394" s="28" t="s">
        <v>12829</v>
      </c>
      <c r="C4394" s="28" t="s">
        <v>3417</v>
      </c>
      <c r="D4394" s="28" t="s">
        <v>12888</v>
      </c>
      <c r="E4394" s="28" t="s">
        <v>12889</v>
      </c>
      <c r="F4394" s="28" t="s">
        <v>12890</v>
      </c>
      <c r="G4394" s="28"/>
      <c r="H4394" s="28"/>
      <c r="I4394" s="28"/>
      <c r="J4394" s="28"/>
      <c r="K4394" s="28"/>
      <c r="L4394" s="28"/>
      <c r="M4394" s="24" t="str">
        <f>CONCATENATE("Preet|",VLOOKUP(C4394,数据标准!E:AF,28,FALSE),"|",TRIM(D4394),"|",TRIM(D4394),"|",E4394,"|",SUBSTITUTE(SUBSTITUTE(F4394,CHAR(10),""),CHAR(13),""),"|")</f>
        <v>Preet|PD650001|2140|2140|国内出入境备用金保函|国内出入境备用金保函是指担保银行应出入境中介机构的申请，向当地公安机关出具的书面担保文件，承诺该中介机构的服务对象如在接受服务过程中的合法权益受到损害，担保银行将根据公安机关的支付要求，按照保函承诺承担保证责任。|</v>
      </c>
    </row>
    <row r="4395" spans="1:13">
      <c r="A4395" s="10" t="s">
        <v>97</v>
      </c>
      <c r="B4395" s="28" t="s">
        <v>12829</v>
      </c>
      <c r="C4395" s="28" t="s">
        <v>3417</v>
      </c>
      <c r="D4395" s="28" t="s">
        <v>12891</v>
      </c>
      <c r="E4395" s="28" t="s">
        <v>12892</v>
      </c>
      <c r="F4395" s="28" t="s">
        <v>12893</v>
      </c>
      <c r="G4395" s="28"/>
      <c r="H4395" s="28"/>
      <c r="I4395" s="28"/>
      <c r="J4395" s="28"/>
      <c r="K4395" s="28"/>
      <c r="L4395" s="28"/>
      <c r="M4395" s="24" t="str">
        <f>CONCATENATE("Preet|",VLOOKUP(C4395,数据标准!E:AF,28,FALSE),"|",TRIM(D4395),"|",TRIM(D4395),"|",E4395,"|",SUBSTITUTE(SUBSTITUTE(F4395,CHAR(10),""),CHAR(13),""),"|")</f>
        <v>Preet|PD650001|2150|2150|国内预留金保函|国内预留金保函是指担保银行应工程承包方、供货方的申请而向业主或买方出具的，保证承包方、供货方在提前支取合同价款中的尾款部分后履行合同义务的书面文件。预留金保函也称为“留置金保函”、“尾款保函”等。|</v>
      </c>
    </row>
    <row r="4396" spans="1:13">
      <c r="A4396" s="10" t="s">
        <v>97</v>
      </c>
      <c r="B4396" s="28" t="s">
        <v>12829</v>
      </c>
      <c r="C4396" s="28" t="s">
        <v>3417</v>
      </c>
      <c r="D4396" s="28" t="s">
        <v>12894</v>
      </c>
      <c r="E4396" s="28" t="s">
        <v>12895</v>
      </c>
      <c r="F4396" s="28" t="s">
        <v>12896</v>
      </c>
      <c r="G4396" s="28"/>
      <c r="H4396" s="28"/>
      <c r="I4396" s="28"/>
      <c r="J4396" s="28"/>
      <c r="K4396" s="28"/>
      <c r="L4396" s="28"/>
      <c r="M4396" s="24" t="str">
        <f>CONCATENATE("Preet|",VLOOKUP(C4396,数据标准!E:AF,28,FALSE),"|",TRIM(D4396),"|",TRIM(D4396),"|",E4396,"|",SUBSTITUTE(SUBSTITUTE(F4396,CHAR(10),""),CHAR(13),""),"|")</f>
        <v>Preet|PD650001|2160|2160|国内租赁保函|国内租赁保函是指在普通非融资租赁交易中，担保银行应承租方的申请向出租方出具的书面担保文件，如承租方不按期支付租金，担保银行将受理出租方的索赔，按照保函承诺承担保证责任。|</v>
      </c>
    </row>
    <row r="4397" spans="1:13">
      <c r="A4397" s="10" t="s">
        <v>97</v>
      </c>
      <c r="B4397" s="28" t="s">
        <v>12829</v>
      </c>
      <c r="C4397" s="28" t="s">
        <v>3417</v>
      </c>
      <c r="D4397" s="28" t="s">
        <v>12897</v>
      </c>
      <c r="E4397" s="28" t="s">
        <v>12898</v>
      </c>
      <c r="F4397" s="28" t="s">
        <v>12899</v>
      </c>
      <c r="G4397" s="28"/>
      <c r="H4397" s="28"/>
      <c r="I4397" s="28"/>
      <c r="J4397" s="28"/>
      <c r="K4397" s="28"/>
      <c r="L4397" s="28"/>
      <c r="M4397" s="24" t="str">
        <f>CONCATENATE("Preet|",VLOOKUP(C4397,数据标准!E:AF,28,FALSE),"|",TRIM(D4397),"|",TRIM(D4397),"|",E4397,"|",SUBSTITUTE(SUBSTITUTE(F4397,CHAR(10),""),CHAR(13),""),"|")</f>
        <v>Preet|PD650001|2170|2170|国内财产保全保函|国内财产保全保函是指担保银行应申请人的申请向人民法院出具的书面担保文件，承诺申请人如因申请财产保全错误导致被申请人遭受损失，担保银行将根据人民法院的赔付通知，按照保函承诺承担保证责任。|</v>
      </c>
    </row>
    <row r="4398" spans="1:13">
      <c r="A4398" s="10" t="s">
        <v>97</v>
      </c>
      <c r="B4398" s="28" t="s">
        <v>12829</v>
      </c>
      <c r="C4398" s="28" t="s">
        <v>3417</v>
      </c>
      <c r="D4398" s="28" t="s">
        <v>12900</v>
      </c>
      <c r="E4398" s="28" t="s">
        <v>12901</v>
      </c>
      <c r="F4398" s="28" t="s">
        <v>12902</v>
      </c>
      <c r="G4398" s="28"/>
      <c r="H4398" s="28"/>
      <c r="I4398" s="28"/>
      <c r="J4398" s="28"/>
      <c r="K4398" s="28"/>
      <c r="L4398" s="28"/>
      <c r="M4398" s="24" t="str">
        <f>CONCATENATE("Preet|",VLOOKUP(C4398,数据标准!E:AF,28,FALSE),"|",TRIM(D4398),"|",TRIM(D4398),"|",E4398,"|",SUBSTITUTE(SUBSTITUTE(F4398,CHAR(10),""),CHAR(13),""),"|")</f>
        <v>Preet|PD650001|2180|2180|其他国内保函|其他国内保函是指上述国内保函之外，银行应申请人的要求而出具的其他书面担保文书。|</v>
      </c>
    </row>
    <row r="4399" spans="1:13">
      <c r="A4399" s="10" t="s">
        <v>97</v>
      </c>
      <c r="B4399" s="28" t="s">
        <v>12829</v>
      </c>
      <c r="C4399" s="28" t="s">
        <v>3417</v>
      </c>
      <c r="D4399" s="28" t="s">
        <v>12109</v>
      </c>
      <c r="E4399" s="28" t="s">
        <v>12903</v>
      </c>
      <c r="F4399" s="28" t="s">
        <v>12904</v>
      </c>
      <c r="G4399" s="28"/>
      <c r="H4399" s="28"/>
      <c r="I4399" s="28"/>
      <c r="J4399" s="28"/>
      <c r="K4399" s="28"/>
      <c r="L4399" s="28"/>
      <c r="M4399" s="24" t="str">
        <f>CONCATENATE("Preet|",VLOOKUP(C4399,数据标准!E:AF,28,FALSE),"|",TRIM(D4399),"|",TRIM(D4399),"|",E4399,"|",SUBSTITUTE(SUBSTITUTE(F4399,CHAR(10),""),CHAR(13),""),"|")</f>
        <v>Preet|PD650001|3000|3000|国际融资性保函|公司国际融资性保函/备用信用证是指我行以保函或备用信用证方式，为被担保人的资金融通行为向境外机构或境内外资金融机构出具的的书面承诺，当被担保人未按照合同约定偿还债务时，根据约定，我行将代为履行相关债务义务。该债务形式包括：借款、发行有价证券（不包括股票）、透支及授予授信额度等。备用信用证是指开证银行（担保银行）凭受益人提交的符合信用证规定的索赔声明等单据进行付款的书面承诺，其可以作为保证业务的一种书面载体形式。|</v>
      </c>
    </row>
    <row r="4400" spans="1:13">
      <c r="A4400" s="10" t="s">
        <v>97</v>
      </c>
      <c r="B4400" s="28" t="s">
        <v>12829</v>
      </c>
      <c r="C4400" s="28" t="s">
        <v>3417</v>
      </c>
      <c r="D4400" s="28" t="s">
        <v>12905</v>
      </c>
      <c r="E4400" s="28" t="s">
        <v>12906</v>
      </c>
      <c r="F4400" s="28" t="s">
        <v>12907</v>
      </c>
      <c r="G4400" s="28"/>
      <c r="H4400" s="28"/>
      <c r="I4400" s="28"/>
      <c r="J4400" s="28"/>
      <c r="K4400" s="28"/>
      <c r="L4400" s="28"/>
      <c r="M4400" s="24" t="str">
        <f>CONCATENATE("Preet|",VLOOKUP(C4400,数据标准!E:AF,28,FALSE),"|",TRIM(D4400),"|",TRIM(D4400),"|",E4400,"|",SUBSTITUTE(SUBSTITUTE(F4400,CHAR(10),""),CHAR(13),""),"|")</f>
        <v>Preet|PD650001|3010|3010|国际借款保函|国际借款保函是指银行应借款人要求向境外贷款方开立的保证借款人到期归还贷款本息，否则由保证人进行赔付的国际书面担保文件。|</v>
      </c>
    </row>
    <row r="4401" spans="1:13">
      <c r="A4401" s="10" t="s">
        <v>97</v>
      </c>
      <c r="B4401" s="28" t="s">
        <v>12829</v>
      </c>
      <c r="C4401" s="28" t="s">
        <v>3417</v>
      </c>
      <c r="D4401" s="28" t="s">
        <v>12908</v>
      </c>
      <c r="E4401" s="28" t="s">
        <v>12909</v>
      </c>
      <c r="F4401" s="28" t="s">
        <v>12910</v>
      </c>
      <c r="G4401" s="28"/>
      <c r="H4401" s="28"/>
      <c r="I4401" s="28"/>
      <c r="J4401" s="28"/>
      <c r="K4401" s="28"/>
      <c r="L4401" s="28"/>
      <c r="M4401" s="24" t="str">
        <f>CONCATENATE("Preet|",VLOOKUP(C4401,数据标准!E:AF,28,FALSE),"|",TRIM(D4401),"|",TRIM(D4401),"|",E4401,"|",SUBSTITUTE(SUBSTITUTE(F4401,CHAR(10),""),CHAR(13),""),"|")</f>
        <v>Preet|PD650001|3020|3020|国际透支保函|国际透支保函是指的是银行为国内法人驻外机构向当地银行申请开立透支账户而开具的银行保函，以保证申请人按照透支契约的规定及时补足透支金额。若申请人未能如期补足透支金额，开具透支保函的银行有义务代为补足透支金额。|</v>
      </c>
    </row>
    <row r="4402" spans="1:13">
      <c r="A4402" s="10" t="s">
        <v>97</v>
      </c>
      <c r="B4402" s="28" t="s">
        <v>12829</v>
      </c>
      <c r="C4402" s="28" t="s">
        <v>3417</v>
      </c>
      <c r="D4402" s="28" t="s">
        <v>12911</v>
      </c>
      <c r="E4402" s="28" t="s">
        <v>12912</v>
      </c>
      <c r="F4402" s="28" t="s">
        <v>12913</v>
      </c>
      <c r="G4402" s="28"/>
      <c r="H4402" s="28"/>
      <c r="I4402" s="28"/>
      <c r="J4402" s="28"/>
      <c r="K4402" s="28"/>
      <c r="L4402" s="28"/>
      <c r="M4402" s="24" t="str">
        <f>CONCATENATE("Preet|",VLOOKUP(C4402,数据标准!E:AF,28,FALSE),"|",TRIM(D4402),"|",TRIM(D4402),"|",E4402,"|",SUBSTITUTE(SUBSTITUTE(F4402,CHAR(10),""),CHAR(13),""),"|")</f>
        <v>Preet|PD650001|3030|3030|融资租赁保函|融资租赁保函是指银行应承租方的要求，向境外出租方出具的的书面承诺，保证如承租方不按期支付租金，银行将受理出租方的索赔，按照保函约定承担保证责任。|</v>
      </c>
    </row>
    <row r="4403" spans="1:13">
      <c r="A4403" s="10" t="s">
        <v>97</v>
      </c>
      <c r="B4403" s="28" t="s">
        <v>12829</v>
      </c>
      <c r="C4403" s="28" t="s">
        <v>3417</v>
      </c>
      <c r="D4403" s="28" t="s">
        <v>12914</v>
      </c>
      <c r="E4403" s="28" t="s">
        <v>12915</v>
      </c>
      <c r="F4403" s="28" t="s">
        <v>12916</v>
      </c>
      <c r="G4403" s="28"/>
      <c r="H4403" s="28"/>
      <c r="I4403" s="28"/>
      <c r="J4403" s="28"/>
      <c r="K4403" s="28"/>
      <c r="L4403" s="28"/>
      <c r="M4403" s="24" t="str">
        <f>CONCATENATE("Preet|",VLOOKUP(C4403,数据标准!E:AF,28,FALSE),"|",TRIM(D4403),"|",TRIM(D4403),"|",E4403,"|",SUBSTITUTE(SUBSTITUTE(F4403,CHAR(10),""),CHAR(13),""),"|")</f>
        <v>Preet|PD650001|3040|3040|以货币偿还的补偿贸易保函|以货币偿还的补偿贸易保函是指在以货币偿还的补偿贸易项下，银行应设备进口方的要求，向设备出口方（或设备供给方）出具相关的书面承诺，保证如果进口方在收到与合同相符的设备后未按合同约定以现汇方式向设备出口方（设备供给方）或由其指定第三者偿付设备款及附加的利息，银行将受理设备出口方（或设备供给方）的索赔，按照保函约定承担相关设备款及附加利息的偿付义务。|</v>
      </c>
    </row>
    <row r="4404" spans="1:13">
      <c r="A4404" s="10" t="s">
        <v>97</v>
      </c>
      <c r="B4404" s="28" t="s">
        <v>12829</v>
      </c>
      <c r="C4404" s="28" t="s">
        <v>3417</v>
      </c>
      <c r="D4404" s="28" t="s">
        <v>12917</v>
      </c>
      <c r="E4404" s="28" t="s">
        <v>12918</v>
      </c>
      <c r="F4404" s="28" t="s">
        <v>12919</v>
      </c>
      <c r="G4404" s="28"/>
      <c r="H4404" s="28"/>
      <c r="I4404" s="28"/>
      <c r="J4404" s="28"/>
      <c r="K4404" s="28"/>
      <c r="L4404" s="28"/>
      <c r="M4404" s="24" t="str">
        <f>CONCATENATE("Preet|",VLOOKUP(C4404,数据标准!E:AF,28,FALSE),"|",TRIM(D4404),"|",TRIM(D4404),"|",E4404,"|",SUBSTITUTE(SUBSTITUTE(F4404,CHAR(10),""),CHAR(13),""),"|")</f>
        <v>Preet|PD650001|3050|3050|国际银行授信额度保函|国际银行授信额度保函是指银行为借款人在境外金融机构或境内外资金融机构申请授信额度时向贷款方开立的保证借款人能够按期归还该额度项下贷款本息，否则由保证人进行赔付的书面担保文件。|</v>
      </c>
    </row>
    <row r="4405" spans="1:13">
      <c r="A4405" s="10" t="s">
        <v>97</v>
      </c>
      <c r="B4405" s="28" t="s">
        <v>12829</v>
      </c>
      <c r="C4405" s="28" t="s">
        <v>3417</v>
      </c>
      <c r="D4405" s="28" t="s">
        <v>12110</v>
      </c>
      <c r="E4405" s="28" t="s">
        <v>12920</v>
      </c>
      <c r="F4405" s="28" t="s">
        <v>12921</v>
      </c>
      <c r="G4405" s="28"/>
      <c r="H4405" s="28"/>
      <c r="I4405" s="28"/>
      <c r="J4405" s="28"/>
      <c r="K4405" s="28"/>
      <c r="L4405" s="28"/>
      <c r="M4405" s="24" t="str">
        <f>CONCATENATE("Preet|",VLOOKUP(C4405,数据标准!E:AF,28,FALSE),"|",TRIM(D4405),"|",TRIM(D4405),"|",E4405,"|",SUBSTITUTE(SUBSTITUTE(F4405,CHAR(10),""),CHAR(13),""),"|")</f>
        <v>Preet|PD650001|4000|4000|国际非融资性保函|公司国际非融资性保函/备用信用证指我行为被担保人在贸易或工程承包等经营活动中的非融资性行为承担担保责任的保函。备用信用证是指开证银行（担保银行）凭受益人提交的符合信用证规定的索赔声明等单据进行付款的书面承诺，其可以作为保证业务的一种书面载体形式。|</v>
      </c>
    </row>
    <row r="4406" spans="1:13">
      <c r="A4406" s="10" t="s">
        <v>97</v>
      </c>
      <c r="B4406" s="28" t="s">
        <v>12829</v>
      </c>
      <c r="C4406" s="28" t="s">
        <v>3417</v>
      </c>
      <c r="D4406" s="28" t="s">
        <v>12922</v>
      </c>
      <c r="E4406" s="28" t="s">
        <v>12923</v>
      </c>
      <c r="F4406" s="28" t="s">
        <v>12924</v>
      </c>
      <c r="G4406" s="28"/>
      <c r="H4406" s="28"/>
      <c r="I4406" s="28"/>
      <c r="J4406" s="28"/>
      <c r="K4406" s="28"/>
      <c r="L4406" s="28"/>
      <c r="M4406" s="24" t="str">
        <f>CONCATENATE("Preet|",VLOOKUP(C4406,数据标准!E:AF,28,FALSE),"|",TRIM(D4406),"|",TRIM(D4406),"|",E4406,"|",SUBSTITUTE(SUBSTITUTE(F4406,CHAR(10),""),CHAR(13),""),"|")</f>
        <v>Preet|PD650001|4010|4010|国际投标保函|国际投标保函是指在以招标方式成交的工程建造或货物买卖等交易中，银行应投标方的要求向境外受益人（招标方）出具的，保证投标方在投标有效期内不撤标、不改标、在中标后规定期限内签订招投标项下的合同或提交履约保函或履约保证金，如投标方违反以上条件，则银行按照保函约定向受益人（招标方）赔付一定金额的款项作为补偿的国际书面承诺。保函金额通常为投标人报价总额的1%-5%。|</v>
      </c>
    </row>
    <row r="4407" spans="1:13">
      <c r="A4407" s="10" t="s">
        <v>97</v>
      </c>
      <c r="B4407" s="28" t="s">
        <v>12829</v>
      </c>
      <c r="C4407" s="28" t="s">
        <v>3417</v>
      </c>
      <c r="D4407" s="28" t="s">
        <v>12925</v>
      </c>
      <c r="E4407" s="28" t="s">
        <v>12926</v>
      </c>
      <c r="F4407" s="28" t="s">
        <v>12927</v>
      </c>
      <c r="G4407" s="28"/>
      <c r="H4407" s="28"/>
      <c r="I4407" s="28"/>
      <c r="J4407" s="28"/>
      <c r="K4407" s="28"/>
      <c r="L4407" s="28"/>
      <c r="M4407" s="24" t="str">
        <f>CONCATENATE("Preet|",VLOOKUP(C4407,数据标准!E:AF,28,FALSE),"|",TRIM(D4407),"|",TRIM(D4407),"|",E4407,"|",SUBSTITUTE(SUBSTITUTE(F4407,CHAR(10),""),CHAR(13),""),"|")</f>
        <v>Preet|PD650001|4020|4020|国际履约保函|国际履约保函是指应供应方或工程承包方的申请，银行向境外买方或发包方出具的、保证供货方或工程承包方严格履行合同义务的国际书面承诺。如供货方或工程承包方日后未能按合约的规定及时发运货物、完成所承建的工程，或者未能履行合约项下的其他义务，银行将受理买方或发包方的索赔，按照保函约定向买方或发包方支付一笔不超过保函金额的款项，作为对买方或发包方的损害补偿。保函金额通过相当于合同总金额的5-10%。|</v>
      </c>
    </row>
    <row r="4408" spans="1:13">
      <c r="A4408" s="10" t="s">
        <v>97</v>
      </c>
      <c r="B4408" s="28" t="s">
        <v>12829</v>
      </c>
      <c r="C4408" s="28" t="s">
        <v>3417</v>
      </c>
      <c r="D4408" s="28" t="s">
        <v>12928</v>
      </c>
      <c r="E4408" s="28" t="s">
        <v>12929</v>
      </c>
      <c r="F4408" s="28" t="s">
        <v>12930</v>
      </c>
      <c r="G4408" s="28"/>
      <c r="H4408" s="28"/>
      <c r="I4408" s="28"/>
      <c r="J4408" s="28"/>
      <c r="K4408" s="28"/>
      <c r="L4408" s="28"/>
      <c r="M4408" s="24" t="str">
        <f>CONCATENATE("Preet|",VLOOKUP(C4408,数据标准!E:AF,28,FALSE),"|",TRIM(D4408),"|",TRIM(D4408),"|",E4408,"|",SUBSTITUTE(SUBSTITUTE(F4408,CHAR(10),""),CHAR(13),""),"|")</f>
        <v>Preet|PD650001|4030|4030|国际预付款保函|国际预付款保函又称还款担保，是指应供货方或承包方的要求，银行向境外买方或发包方出具的、保证供货方或承包方在收到预付款后履行合同义务的国际书面承诺。如供货方或承包方在收到预付款后，未能履约、或未能全部履约，银行将在收到买方或发包方的索赔后向其返还一笔与预付金额等值的款项、或相当于合约尚未履行部分相应比例预付金的款项（在某些情况下，还要加上自买方或发包方支付预付金到担保银行退还款项这一期间所发生的利息），以使买方或发包方的预付款金额得以收回。|</v>
      </c>
    </row>
    <row r="4409" spans="1:13">
      <c r="A4409" s="10" t="s">
        <v>97</v>
      </c>
      <c r="B4409" s="28" t="s">
        <v>12829</v>
      </c>
      <c r="C4409" s="28" t="s">
        <v>3417</v>
      </c>
      <c r="D4409" s="28" t="s">
        <v>12931</v>
      </c>
      <c r="E4409" s="28" t="s">
        <v>12932</v>
      </c>
      <c r="F4409" s="28" t="s">
        <v>12933</v>
      </c>
      <c r="G4409" s="28"/>
      <c r="H4409" s="28"/>
      <c r="I4409" s="28"/>
      <c r="J4409" s="28"/>
      <c r="K4409" s="28"/>
      <c r="L4409" s="28"/>
      <c r="M4409" s="24" t="str">
        <f>CONCATENATE("Preet|",VLOOKUP(C4409,数据标准!E:AF,28,FALSE),"|",TRIM(D4409),"|",TRIM(D4409),"|",E4409,"|",SUBSTITUTE(SUBSTITUTE(F4409,CHAR(10),""),CHAR(13),""),"|")</f>
        <v>Preet|PD650001|4040|4040|预留金（留滞金）保函|预留金（留滞金）保函是指应供货方或承包方的要求，银行向境外买方或发包方出具的，保证供货方或承包方在提前支取了合同价款中尾款部分后履行合同义务的书面承诺，又称预留金保函、尾款保函。如供货方或承包方预支留臵金后，发生货物或工程建设与合同不符时，银行将受理买方或发包方的索赔，按照保函约定进行赔付|</v>
      </c>
    </row>
    <row r="4410" spans="1:13">
      <c r="A4410" s="10" t="s">
        <v>97</v>
      </c>
      <c r="B4410" s="28" t="s">
        <v>12829</v>
      </c>
      <c r="C4410" s="28" t="s">
        <v>3417</v>
      </c>
      <c r="D4410" s="28" t="s">
        <v>12934</v>
      </c>
      <c r="E4410" s="28" t="s">
        <v>12935</v>
      </c>
      <c r="F4410" s="28" t="s">
        <v>12936</v>
      </c>
      <c r="G4410" s="28"/>
      <c r="H4410" s="28"/>
      <c r="I4410" s="28"/>
      <c r="J4410" s="28"/>
      <c r="K4410" s="28"/>
      <c r="L4410" s="28"/>
      <c r="M4410" s="24" t="str">
        <f>CONCATENATE("Preet|",VLOOKUP(C4410,数据标准!E:AF,28,FALSE),"|",TRIM(D4410),"|",TRIM(D4410),"|",E4410,"|",SUBSTITUTE(SUBSTITUTE(F4410,CHAR(10),""),CHAR(13),""),"|")</f>
        <v>Preet|PD650001|4050|4050|国际质量保函|国际质量保函是指应供货方的要求，银行向境外买方出具的、保证供货方在保修期内履行合同义务的国际书面承诺。如发生货物质量不符合合同的约定而供货方又不能更换或维修时，银行将受理买方的索赔，按照保函约定进行赔付。保函金额一般为合同总价的5-10%|</v>
      </c>
    </row>
    <row r="4411" spans="1:13">
      <c r="A4411" s="10" t="s">
        <v>97</v>
      </c>
      <c r="B4411" s="28" t="s">
        <v>12829</v>
      </c>
      <c r="C4411" s="28" t="s">
        <v>3417</v>
      </c>
      <c r="D4411" s="28" t="s">
        <v>12937</v>
      </c>
      <c r="E4411" s="28" t="s">
        <v>12938</v>
      </c>
      <c r="F4411" s="28" t="s">
        <v>12939</v>
      </c>
      <c r="G4411" s="28"/>
      <c r="H4411" s="28"/>
      <c r="I4411" s="28"/>
      <c r="J4411" s="28"/>
      <c r="K4411" s="28"/>
      <c r="L4411" s="28"/>
      <c r="M4411" s="24" t="str">
        <f>CONCATENATE("Preet|",VLOOKUP(C4411,数据标准!E:AF,28,FALSE),"|",TRIM(D4411),"|",TRIM(D4411),"|",E4411,"|",SUBSTITUTE(SUBSTITUTE(F4411,CHAR(10),""),CHAR(13),""),"|")</f>
        <v>Preet|PD650001|4060|4060|国际付款保函|国际付款保函是指应买方或发包方的要求，银行向境外卖方或承包方出具的、保证买方履行商品、技术、专利或劳务合同项下的付款义务、或发包方按照承包工程进度支付工程款项的国外书面承诺。|</v>
      </c>
    </row>
    <row r="4412" spans="1:13">
      <c r="A4412" s="10" t="s">
        <v>97</v>
      </c>
      <c r="B4412" s="28" t="s">
        <v>12829</v>
      </c>
      <c r="C4412" s="28" t="s">
        <v>3417</v>
      </c>
      <c r="D4412" s="28" t="s">
        <v>12940</v>
      </c>
      <c r="E4412" s="28" t="s">
        <v>12941</v>
      </c>
      <c r="F4412" s="28" t="s">
        <v>12942</v>
      </c>
      <c r="G4412" s="28"/>
      <c r="H4412" s="28"/>
      <c r="I4412" s="28"/>
      <c r="J4412" s="28"/>
      <c r="K4412" s="28"/>
      <c r="L4412" s="28"/>
      <c r="M4412" s="24" t="str">
        <f>CONCATENATE("Preet|",VLOOKUP(C4412,数据标准!E:AF,28,FALSE),"|",TRIM(D4412),"|",TRIM(D4412),"|",E4412,"|",SUBSTITUTE(SUBSTITUTE(F4412,CHAR(10),""),CHAR(13),""),"|")</f>
        <v>Preet|PD650001|4070|4070|经营租赁保函|经营租赁保函是指银行应承租方的要求，向出租方出具的的书面承诺，保证如承租方不按期支付租金，银行将受理出租方的索赔，按照保函约定承担保证责任。|</v>
      </c>
    </row>
    <row r="4413" spans="1:13">
      <c r="A4413" s="10" t="s">
        <v>97</v>
      </c>
      <c r="B4413" s="28" t="s">
        <v>12829</v>
      </c>
      <c r="C4413" s="28" t="s">
        <v>3417</v>
      </c>
      <c r="D4413" s="28" t="s">
        <v>12943</v>
      </c>
      <c r="E4413" s="28" t="s">
        <v>12944</v>
      </c>
      <c r="F4413" s="28" t="s">
        <v>12945</v>
      </c>
      <c r="G4413" s="28"/>
      <c r="H4413" s="28"/>
      <c r="I4413" s="28"/>
      <c r="J4413" s="28"/>
      <c r="K4413" s="28"/>
      <c r="L4413" s="28"/>
      <c r="M4413" s="24" t="str">
        <f>CONCATENATE("Preet|",VLOOKUP(C4413,数据标准!E:AF,28,FALSE),"|",TRIM(D4413),"|",TRIM(D4413),"|",E4413,"|",SUBSTITUTE(SUBSTITUTE(F4413,CHAR(10),""),CHAR(13),""),"|")</f>
        <v>Preet|PD650001|4080|4080|海事保函|海事保函是指银行应申请人（通常为船东或船公司）的要求向海事法院或海事仲裁机构出具的、担保申请人将被扣留的属于申请人的船只或财产取回后，能够按照法院的判决书或仲裁结果上列明的赔款金额赔付而出具的书面文件。|</v>
      </c>
    </row>
    <row r="4414" spans="1:13">
      <c r="A4414" s="10" t="s">
        <v>97</v>
      </c>
      <c r="B4414" s="28" t="s">
        <v>12829</v>
      </c>
      <c r="C4414" s="28" t="s">
        <v>3417</v>
      </c>
      <c r="D4414" s="28" t="s">
        <v>12946</v>
      </c>
      <c r="E4414" s="28" t="s">
        <v>12947</v>
      </c>
      <c r="F4414" s="28" t="s">
        <v>12948</v>
      </c>
      <c r="G4414" s="28"/>
      <c r="H4414" s="28"/>
      <c r="I4414" s="28"/>
      <c r="J4414" s="28"/>
      <c r="K4414" s="28"/>
      <c r="L4414" s="28"/>
      <c r="M4414" s="24" t="str">
        <f>CONCATENATE("Preet|",VLOOKUP(C4414,数据标准!E:AF,28,FALSE),"|",TRIM(D4414),"|",TRIM(D4414),"|",E4414,"|",SUBSTITUTE(SUBSTITUTE(F4414,CHAR(10),""),CHAR(13),""),"|")</f>
        <v>Preet|PD650001|4090|4090|提货担保|提货担保业务是指我行根据开证申请人的申请,在其信用证下进口货物已到港,而相关的货运单据（即　海运提单　）尚未寄达我行，为不影响提货减少货物堆放码头及滞期报关等所产生的费用损失, 向货运公司出具的书面担保, 请其凭我行的提货担保函先行放货, 保证日后及时补交正本提单, 并负责缴付各项应收费用及赔偿由此可能遭受的损失的一项担保业务。|</v>
      </c>
    </row>
    <row r="4415" spans="1:13">
      <c r="A4415" s="10" t="s">
        <v>97</v>
      </c>
      <c r="B4415" s="28" t="s">
        <v>12829</v>
      </c>
      <c r="C4415" s="28" t="s">
        <v>3417</v>
      </c>
      <c r="D4415" s="28" t="s">
        <v>12949</v>
      </c>
      <c r="E4415" s="28" t="s">
        <v>12950</v>
      </c>
      <c r="F4415" s="28" t="s">
        <v>12951</v>
      </c>
      <c r="G4415" s="28"/>
      <c r="H4415" s="28"/>
      <c r="I4415" s="28"/>
      <c r="J4415" s="28"/>
      <c r="K4415" s="28"/>
      <c r="L4415" s="28"/>
      <c r="M4415" s="24" t="str">
        <f>CONCATENATE("Preet|",VLOOKUP(C4415,数据标准!E:AF,28,FALSE),"|",TRIM(D4415),"|",TRIM(D4415),"|",E4415,"|",SUBSTITUTE(SUBSTITUTE(F4415,CHAR(10),""),CHAR(13),""),"|")</f>
        <v>Preet|PD650001|4100|4100|其他国际保函|其他国际保函是指上述国际保函之外，银行应申请人的要求而出具的其他对外书面担保文书。|</v>
      </c>
    </row>
    <row r="4416" spans="1:13">
      <c r="A4416" s="10" t="s">
        <v>97</v>
      </c>
      <c r="B4416" s="28" t="s">
        <v>12952</v>
      </c>
      <c r="C4416" s="28" t="s">
        <v>3423</v>
      </c>
      <c r="D4416" s="28" t="s">
        <v>11205</v>
      </c>
      <c r="E4416" s="28" t="s">
        <v>12953</v>
      </c>
      <c r="F4416" s="28" t="s">
        <v>12954</v>
      </c>
      <c r="G4416" s="28"/>
      <c r="H4416" s="28"/>
      <c r="I4416" s="28"/>
      <c r="J4416" s="28"/>
      <c r="K4416" s="28"/>
      <c r="L4416" s="28"/>
      <c r="M4416" s="24" t="str">
        <f>CONCATENATE("Preet|",VLOOKUP(C4416,数据标准!E:AF,28,FALSE),"|",TRIM(D4416),"|",TRIM(D4416),"|",E4416,"|",SUBSTITUTE(SUBSTITUTE(F4416,CHAR(10),""),CHAR(13),""),"|")</f>
        <v>Preet|PD650002|10|10|全电开|指开证行以电讯方式开证，把信用证全部条款传达给通知行。全电开证本身是一个内容完整的信用证，因此是交单议付的依据。|</v>
      </c>
    </row>
    <row r="4417" spans="1:13">
      <c r="A4417" s="10" t="s">
        <v>97</v>
      </c>
      <c r="B4417" s="28" t="s">
        <v>12952</v>
      </c>
      <c r="C4417" s="28" t="s">
        <v>3423</v>
      </c>
      <c r="D4417" s="28" t="s">
        <v>11218</v>
      </c>
      <c r="E4417" s="28" t="s">
        <v>12955</v>
      </c>
      <c r="F4417" s="28" t="s">
        <v>12956</v>
      </c>
      <c r="G4417" s="28"/>
      <c r="H4417" s="28"/>
      <c r="I4417" s="28"/>
      <c r="J4417" s="28"/>
      <c r="K4417" s="28"/>
      <c r="L4417" s="28"/>
      <c r="M4417" s="24" t="str">
        <f>CONCATENATE("Preet|",VLOOKUP(C4417,数据标准!E:AF,28,FALSE),"|",TRIM(D4417),"|",TRIM(D4417),"|",E4417,"|",SUBSTITUTE(SUBSTITUTE(F4417,CHAR(10),""),CHAR(13),""),"|")</f>
        <v>Preet|PD650002|11|11|全电SWIFT|指通过SWIFT方式发送信用证电文。SWIFT是一个国际银行同业间非盈利的国际合作组织，全称为“环球同业银行金融电讯协会”(Society for worldwide Interbank Financial Telecommunicatioln S.C，简称SWIFT)。|</v>
      </c>
    </row>
    <row r="4418" spans="1:13">
      <c r="A4418" s="10" t="s">
        <v>97</v>
      </c>
      <c r="B4418" s="28" t="s">
        <v>12952</v>
      </c>
      <c r="C4418" s="28" t="s">
        <v>3423</v>
      </c>
      <c r="D4418" s="28" t="s">
        <v>11220</v>
      </c>
      <c r="E4418" s="28" t="s">
        <v>12957</v>
      </c>
      <c r="F4418" s="28" t="s">
        <v>12958</v>
      </c>
      <c r="G4418" s="28"/>
      <c r="H4418" s="28"/>
      <c r="I4418" s="28"/>
      <c r="J4418" s="28"/>
      <c r="K4418" s="28"/>
      <c r="L4418" s="28"/>
      <c r="M4418" s="24" t="str">
        <f>CONCATENATE("Preet|",VLOOKUP(C4418,数据标准!E:AF,28,FALSE),"|",TRIM(D4418),"|",TRIM(D4418),"|",E4418,"|",SUBSTITUTE(SUBSTITUTE(F4418,CHAR(10),""),CHAR(13),""),"|")</f>
        <v>Preet|PD650002|12|12|全电TELEX|指通过电传的方式发送信用证电文。"Telex"是"Teleprinter Exchange" 或" Teletypewriter- Exchange"的略称，中文称之为"用户电报"或"电报交换"。|</v>
      </c>
    </row>
    <row r="4419" spans="1:13">
      <c r="A4419" s="10" t="s">
        <v>97</v>
      </c>
      <c r="B4419" s="28" t="s">
        <v>12952</v>
      </c>
      <c r="C4419" s="28" t="s">
        <v>3423</v>
      </c>
      <c r="D4419" s="28" t="s">
        <v>11236</v>
      </c>
      <c r="E4419" s="28" t="s">
        <v>12959</v>
      </c>
      <c r="F4419" s="28" t="s">
        <v>12960</v>
      </c>
      <c r="G4419" s="28"/>
      <c r="H4419" s="28"/>
      <c r="I4419" s="28"/>
      <c r="J4419" s="28"/>
      <c r="K4419" s="28"/>
      <c r="L4419" s="28"/>
      <c r="M4419" s="24" t="str">
        <f>CONCATENATE("Preet|",VLOOKUP(C4419,数据标准!E:AF,28,FALSE),"|",TRIM(D4419),"|",TRIM(D4419),"|",E4419,"|",SUBSTITUTE(SUBSTITUTE(F4419,CHAR(10),""),CHAR(13),""),"|")</f>
        <v>Preet|PD650002|20|20|简电开|指开证行只是通知已经开证，将信用证主要内容，如信用证号码、受益人名称和地址、开证人名称、金额、货物名称、数量、价格、装运期及信用证有效期等预先告诉通知行，详细条款将另外邮寄通知行。由于简电内容简单，在法律上是无效的，不足以作为交单议付的依据，银行随后寄出的“证实书”才是正式的信用证。|</v>
      </c>
    </row>
    <row r="4420" spans="1:13">
      <c r="A4420" s="10" t="s">
        <v>97</v>
      </c>
      <c r="B4420" s="28" t="s">
        <v>12952</v>
      </c>
      <c r="C4420" s="28" t="s">
        <v>3423</v>
      </c>
      <c r="D4420" s="28" t="s">
        <v>11238</v>
      </c>
      <c r="E4420" s="28" t="s">
        <v>12961</v>
      </c>
      <c r="F4420" s="28" t="s">
        <v>12962</v>
      </c>
      <c r="G4420" s="28"/>
      <c r="H4420" s="28"/>
      <c r="I4420" s="28"/>
      <c r="J4420" s="28"/>
      <c r="K4420" s="28"/>
      <c r="L4420" s="28"/>
      <c r="M4420" s="24" t="str">
        <f>CONCATENATE("Preet|",VLOOKUP(C4420,数据标准!E:AF,28,FALSE),"|",TRIM(D4420),"|",TRIM(D4420),"|",E4420,"|",SUBSTITUTE(SUBSTITUTE(F4420,CHAR(10),""),CHAR(13),""),"|")</f>
        <v>Preet|PD650002|21|21|简电SWIFT+ 证实书|指通过SWIFT加证实书的方式完成简电开证。|</v>
      </c>
    </row>
    <row r="4421" spans="1:13">
      <c r="A4421" s="10" t="s">
        <v>97</v>
      </c>
      <c r="B4421" s="28" t="s">
        <v>12952</v>
      </c>
      <c r="C4421" s="28" t="s">
        <v>3423</v>
      </c>
      <c r="D4421" s="28" t="s">
        <v>11549</v>
      </c>
      <c r="E4421" s="28" t="s">
        <v>12963</v>
      </c>
      <c r="F4421" s="28" t="s">
        <v>12964</v>
      </c>
      <c r="G4421" s="28"/>
      <c r="H4421" s="28"/>
      <c r="I4421" s="28"/>
      <c r="J4421" s="28"/>
      <c r="K4421" s="28"/>
      <c r="L4421" s="28"/>
      <c r="M4421" s="24" t="str">
        <f>CONCATENATE("Preet|",VLOOKUP(C4421,数据标准!E:AF,28,FALSE),"|",TRIM(D4421),"|",TRIM(D4421),"|",E4421,"|",SUBSTITUTE(SUBSTITUTE(F4421,CHAR(10),""),CHAR(13),""),"|")</f>
        <v>Preet|PD650002|22|22|简电TELEX+ 证实书|指通过TELEX加证实书的方式完成简电开证。|</v>
      </c>
    </row>
    <row r="4422" spans="1:13">
      <c r="A4422" s="10" t="s">
        <v>97</v>
      </c>
      <c r="B4422" s="28" t="s">
        <v>12952</v>
      </c>
      <c r="C4422" s="28" t="s">
        <v>3423</v>
      </c>
      <c r="D4422" s="28" t="s">
        <v>11342</v>
      </c>
      <c r="E4422" s="28" t="s">
        <v>12965</v>
      </c>
      <c r="F4422" s="28" t="s">
        <v>12966</v>
      </c>
      <c r="G4422" s="28"/>
      <c r="H4422" s="28"/>
      <c r="I4422" s="28"/>
      <c r="J4422" s="28"/>
      <c r="K4422" s="28"/>
      <c r="L4422" s="28"/>
      <c r="M4422" s="24" t="str">
        <f>CONCATENATE("Preet|",VLOOKUP(C4422,数据标准!E:AF,28,FALSE),"|",TRIM(D4422),"|",TRIM(D4422),"|",E4422,"|",SUBSTITUTE(SUBSTITUTE(F4422,CHAR(10),""),CHAR(13),""),"|")</f>
        <v>Preet|PD650002|30|30|信开|信开（MAIL）是指开证行以信件的形式开立信用证的有效文本，并用邮递的方式传递给受益人或通知行的方式。|</v>
      </c>
    </row>
    <row r="4423" spans="1:13">
      <c r="A4423" s="10" t="s">
        <v>97</v>
      </c>
      <c r="B4423" s="28" t="s">
        <v>12967</v>
      </c>
      <c r="C4423" s="28" t="s">
        <v>3428</v>
      </c>
      <c r="D4423" s="28" t="s">
        <v>10941</v>
      </c>
      <c r="E4423" s="28" t="s">
        <v>12968</v>
      </c>
      <c r="F4423" s="28" t="s">
        <v>12969</v>
      </c>
      <c r="G4423" s="28"/>
      <c r="H4423" s="28"/>
      <c r="I4423" s="28"/>
      <c r="J4423" s="28"/>
      <c r="K4423" s="28"/>
      <c r="L4423" s="28"/>
      <c r="M4423" s="24" t="str">
        <f>CONCATENATE("Preet|",VLOOKUP(C4423,数据标准!E:AF,28,FALSE),"|",TRIM(D4423),"|",TRIM(D4423),"|",E4423,"|",SUBSTITUTE(SUBSTITUTE(F4423,CHAR(10),""),CHAR(13),""),"|")</f>
        <v>Preet|PD650003|1|1|即期付款|即期付款（BY PAYMENT）指开证行或付款行收到符合信用证条款的汇票和单据后，立即履行付款义务。|</v>
      </c>
    </row>
    <row r="4424" spans="1:13">
      <c r="A4424" s="10" t="s">
        <v>97</v>
      </c>
      <c r="B4424" s="28" t="s">
        <v>12967</v>
      </c>
      <c r="C4424" s="28" t="s">
        <v>3428</v>
      </c>
      <c r="D4424" s="28" t="s">
        <v>10944</v>
      </c>
      <c r="E4424" s="28" t="s">
        <v>12970</v>
      </c>
      <c r="F4424" s="28" t="s">
        <v>12971</v>
      </c>
      <c r="G4424" s="28"/>
      <c r="H4424" s="28"/>
      <c r="I4424" s="28"/>
      <c r="J4424" s="28"/>
      <c r="K4424" s="28"/>
      <c r="L4424" s="28"/>
      <c r="M4424" s="24" t="str">
        <f>CONCATENATE("Preet|",VLOOKUP(C4424,数据标准!E:AF,28,FALSE),"|",TRIM(D4424),"|",TRIM(D4424),"|",E4424,"|",SUBSTITUTE(SUBSTITUTE(F4424,CHAR(10),""),CHAR(13),""),"|")</f>
        <v>Preet|PD650003|2|2|延期付款|延期付款（BY DEF PAYMENT）指开证行或付款行收到符合信用证条款的汇票和单据时，不立即付款，而是等到汇票到期或到指定付款日才履行付款义务。|</v>
      </c>
    </row>
    <row r="4425" spans="1:13">
      <c r="A4425" s="10" t="s">
        <v>97</v>
      </c>
      <c r="B4425" s="28" t="s">
        <v>12967</v>
      </c>
      <c r="C4425" s="28" t="s">
        <v>3428</v>
      </c>
      <c r="D4425" s="28" t="s">
        <v>10947</v>
      </c>
      <c r="E4425" s="28" t="s">
        <v>12972</v>
      </c>
      <c r="F4425" s="28" t="s">
        <v>12973</v>
      </c>
      <c r="G4425" s="28"/>
      <c r="H4425" s="28"/>
      <c r="I4425" s="28"/>
      <c r="J4425" s="28"/>
      <c r="K4425" s="28"/>
      <c r="L4425" s="28"/>
      <c r="M4425" s="24" t="str">
        <f>CONCATENATE("Preet|",VLOOKUP(C4425,数据标准!E:AF,28,FALSE),"|",TRIM(D4425),"|",TRIM(D4425),"|",E4425,"|",SUBSTITUTE(SUBSTITUTE(F4425,CHAR(10),""),CHAR(13),""),"|")</f>
        <v>Preet|PD650003|3|3|议付|议付（BY NEGOTIATION）指议付行在核验信用证和有关单据合格后，按照汇票金额扣除利息和手续费，将货款先行垫付给卖方。|</v>
      </c>
    </row>
    <row r="4426" spans="1:13">
      <c r="A4426" s="10" t="s">
        <v>97</v>
      </c>
      <c r="B4426" s="28" t="s">
        <v>12967</v>
      </c>
      <c r="C4426" s="28" t="s">
        <v>3428</v>
      </c>
      <c r="D4426" s="28" t="s">
        <v>10949</v>
      </c>
      <c r="E4426" s="28" t="s">
        <v>12974</v>
      </c>
      <c r="F4426" s="28" t="s">
        <v>12975</v>
      </c>
      <c r="G4426" s="28"/>
      <c r="H4426" s="28"/>
      <c r="I4426" s="28"/>
      <c r="J4426" s="28"/>
      <c r="K4426" s="28"/>
      <c r="L4426" s="28"/>
      <c r="M4426" s="24" t="str">
        <f>CONCATENATE("Preet|",VLOOKUP(C4426,数据标准!E:AF,28,FALSE),"|",TRIM(D4426),"|",TRIM(D4426),"|",E4426,"|",SUBSTITUTE(SUBSTITUTE(F4426,CHAR(10),""),CHAR(13),""),"|")</f>
        <v>Preet|PD650003|4|4|承兑|承兑（BY ACCEPTANCE）指信用证指定的付款行在收到信用证规定的远期汇票和单据，审单无误后，先在该远期汇票上履行承兑手续，等到该远期汇票到期，付款行才进行付款。|</v>
      </c>
    </row>
    <row r="4427" spans="1:13">
      <c r="A4427" s="10" t="s">
        <v>97</v>
      </c>
      <c r="B4427" s="28" t="s">
        <v>12967</v>
      </c>
      <c r="C4427" s="28" t="s">
        <v>3428</v>
      </c>
      <c r="D4427" s="28" t="s">
        <v>11043</v>
      </c>
      <c r="E4427" s="28" t="s">
        <v>12976</v>
      </c>
      <c r="F4427" s="28" t="s">
        <v>12977</v>
      </c>
      <c r="G4427" s="28"/>
      <c r="H4427" s="28"/>
      <c r="I4427" s="28"/>
      <c r="J4427" s="28"/>
      <c r="K4427" s="28"/>
      <c r="L4427" s="28"/>
      <c r="M4427" s="24" t="str">
        <f>CONCATENATE("Preet|",VLOOKUP(C4427,数据标准!E:AF,28,FALSE),"|",TRIM(D4427),"|",TRIM(D4427),"|",E4427,"|",SUBSTITUTE(SUBSTITUTE(F4427,CHAR(10),""),CHAR(13),""),"|")</f>
        <v>Preet|PD650003|9|9|混合付款|混合付款（BY MIXED PAYMENT）指以上多种兑付方式偿付信用证项下款项。|</v>
      </c>
    </row>
    <row r="4428" spans="1:13">
      <c r="A4428" s="10" t="s">
        <v>97</v>
      </c>
      <c r="B4428" s="28" t="s">
        <v>12978</v>
      </c>
      <c r="C4428" s="28" t="s">
        <v>3433</v>
      </c>
      <c r="D4428" s="28" t="s">
        <v>10941</v>
      </c>
      <c r="E4428" s="28" t="s">
        <v>12979</v>
      </c>
      <c r="F4428" s="28" t="s">
        <v>12979</v>
      </c>
      <c r="G4428" s="28"/>
      <c r="H4428" s="28"/>
      <c r="I4428" s="28"/>
      <c r="J4428" s="28"/>
      <c r="K4428" s="28"/>
      <c r="L4428" s="28"/>
      <c r="M4428" s="24" t="str">
        <f>CONCATENATE("Preet|",VLOOKUP(C4428,数据标准!E:AF,28,FALSE),"|",TRIM(D4428),"|",TRIM(D4428),"|",E4428,"|",SUBSTITUTE(SUBSTITUTE(F4428,CHAR(10),""),CHAR(13),""),"|")</f>
        <v>Preet|PD650004|1|1|普通信用证|普通信用证|</v>
      </c>
    </row>
    <row r="4429" spans="1:13">
      <c r="A4429" s="10" t="s">
        <v>97</v>
      </c>
      <c r="B4429" s="28" t="s">
        <v>12978</v>
      </c>
      <c r="C4429" s="28" t="s">
        <v>3433</v>
      </c>
      <c r="D4429" s="28" t="s">
        <v>10944</v>
      </c>
      <c r="E4429" s="28" t="s">
        <v>12980</v>
      </c>
      <c r="F4429" s="28" t="s">
        <v>12981</v>
      </c>
      <c r="G4429" s="28"/>
      <c r="H4429" s="28"/>
      <c r="I4429" s="28"/>
      <c r="J4429" s="28"/>
      <c r="K4429" s="28"/>
      <c r="L4429" s="28"/>
      <c r="M4429" s="24" t="str">
        <f>CONCATENATE("Preet|",VLOOKUP(C4429,数据标准!E:AF,28,FALSE),"|",TRIM(D4429),"|",TRIM(D4429),"|",E4429,"|",SUBSTITUTE(SUBSTITUTE(F4429,CHAR(10),""),CHAR(13),""),"|")</f>
        <v>Preet|PD650004|2|2|背对背信用证|在贸易实务中，中间商分别同实际用户和实际供应商签订有供应和采购合同，实际用户向中间商开出一个不可转让的信用证时，中间商不能直接转让这个信用证，但可以要求与其有往来的银行以该信用证为保证，以其为申请人，以实际供应商为受益人的信用证。这个信用证就是背对背信用证。|</v>
      </c>
    </row>
    <row r="4430" spans="1:13">
      <c r="A4430" s="10" t="s">
        <v>97</v>
      </c>
      <c r="B4430" s="28" t="s">
        <v>12978</v>
      </c>
      <c r="C4430" s="28" t="s">
        <v>3433</v>
      </c>
      <c r="D4430" s="28" t="s">
        <v>10947</v>
      </c>
      <c r="E4430" s="28" t="s">
        <v>12982</v>
      </c>
      <c r="F4430" s="28" t="s">
        <v>12983</v>
      </c>
      <c r="G4430" s="28"/>
      <c r="H4430" s="28"/>
      <c r="I4430" s="28"/>
      <c r="J4430" s="28"/>
      <c r="K4430" s="28"/>
      <c r="L4430" s="28"/>
      <c r="M4430" s="24" t="str">
        <f>CONCATENATE("Preet|",VLOOKUP(C4430,数据标准!E:AF,28,FALSE),"|",TRIM(D4430),"|",TRIM(D4430),"|",E4430,"|",SUBSTITUTE(SUBSTITUTE(F4430,CHAR(10),""),CHAR(13),""),"|")</f>
        <v>Preet|PD650004|3|3|对开信用证|对开信用证是指两张信用证的开证申请人互以对方为受益人而开立的信用证。对开信用证的特点是第一张信用证的受益人（出口人）和开证申请人（进口人）就是第二张信用证的的开证申请人和受益人。第一张信用证的通知行通常就是第二张信用证的开证行。两张信用证的金额相等或是大致相等，两张信用证可同时互开，也可先后开立。|</v>
      </c>
    </row>
    <row r="4431" spans="1:13">
      <c r="A4431" s="10" t="s">
        <v>97</v>
      </c>
      <c r="B4431" s="28" t="s">
        <v>12978</v>
      </c>
      <c r="C4431" s="28" t="s">
        <v>3433</v>
      </c>
      <c r="D4431" s="28" t="s">
        <v>10949</v>
      </c>
      <c r="E4431" s="28" t="s">
        <v>12984</v>
      </c>
      <c r="F4431" s="28" t="s">
        <v>12985</v>
      </c>
      <c r="G4431" s="28"/>
      <c r="H4431" s="28"/>
      <c r="I4431" s="28"/>
      <c r="J4431" s="28"/>
      <c r="K4431" s="28"/>
      <c r="L4431" s="28"/>
      <c r="M4431" s="24" t="str">
        <f>CONCATENATE("Preet|",VLOOKUP(C4431,数据标准!E:AF,28,FALSE),"|",TRIM(D4431),"|",TRIM(D4431),"|",E4431,"|",SUBSTITUTE(SUBSTITUTE(F4431,CHAR(10),""),CHAR(13),""),"|")</f>
        <v>Preet|PD650004|4|4|可转让信用证|可转让信用证(Transferable Credit)是指信用证的受益人可以要求授权付款、承担延期付款的责任、承兑或议付的银行，或当信用证是自由议付时，可以要求信用证中特别授权的转让银行，将信用证全部或部分转让给一个或数个受益人的信用证。|</v>
      </c>
    </row>
    <row r="4432" spans="1:13">
      <c r="A4432" s="10" t="s">
        <v>97</v>
      </c>
      <c r="B4432" s="28" t="s">
        <v>12986</v>
      </c>
      <c r="C4432" s="28" t="s">
        <v>3438</v>
      </c>
      <c r="D4432" s="28" t="s">
        <v>11205</v>
      </c>
      <c r="E4432" s="28" t="s">
        <v>12987</v>
      </c>
      <c r="F4432" s="28" t="s">
        <v>12988</v>
      </c>
      <c r="G4432" s="28"/>
      <c r="H4432" s="28"/>
      <c r="I4432" s="28"/>
      <c r="J4432" s="28"/>
      <c r="K4432" s="28"/>
      <c r="L4432" s="28"/>
      <c r="M4432" s="24" t="str">
        <f>CONCATENATE("Preet|",VLOOKUP(C4432,数据标准!E:AF,28,FALSE),"|",TRIM(D4432),"|",TRIM(D4432),"|",E4432,"|",SUBSTITUTE(SUBSTITUTE(F4432,CHAR(10),""),CHAR(13),""),"|")</f>
        <v>Preet|PD650005|10|10|即期|指开证行或付款行收到符合信用证条款的跟单汇票或装运单据后，立即履行付款义务。|</v>
      </c>
    </row>
    <row r="4433" spans="1:13">
      <c r="A4433" s="10" t="s">
        <v>97</v>
      </c>
      <c r="B4433" s="28" t="s">
        <v>12986</v>
      </c>
      <c r="C4433" s="28" t="s">
        <v>3438</v>
      </c>
      <c r="D4433" s="28" t="s">
        <v>11236</v>
      </c>
      <c r="E4433" s="28" t="s">
        <v>12989</v>
      </c>
      <c r="F4433" s="28" t="s">
        <v>12990</v>
      </c>
      <c r="G4433" s="28"/>
      <c r="H4433" s="28"/>
      <c r="I4433" s="28"/>
      <c r="J4433" s="28"/>
      <c r="K4433" s="28"/>
      <c r="L4433" s="28"/>
      <c r="M4433" s="24" t="str">
        <f>CONCATENATE("Preet|",VLOOKUP(C4433,数据标准!E:AF,28,FALSE),"|",TRIM(D4433),"|",TRIM(D4433),"|",E4433,"|",SUBSTITUTE(SUBSTITUTE(F4433,CHAR(10),""),CHAR(13),""),"|")</f>
        <v>Preet|PD650005|20|20|远期|指开证行或付款行收到信用证的单据时，在规定期限内履行付款义务。|</v>
      </c>
    </row>
    <row r="4434" spans="1:13">
      <c r="A4434" s="10" t="s">
        <v>97</v>
      </c>
      <c r="B4434" s="28" t="s">
        <v>12986</v>
      </c>
      <c r="C4434" s="28" t="s">
        <v>3438</v>
      </c>
      <c r="D4434" s="28" t="s">
        <v>11238</v>
      </c>
      <c r="E4434" s="28" t="s">
        <v>12991</v>
      </c>
      <c r="F4434" s="28" t="s">
        <v>12991</v>
      </c>
      <c r="G4434" s="28"/>
      <c r="H4434" s="28"/>
      <c r="I4434" s="28"/>
      <c r="J4434" s="28"/>
      <c r="K4434" s="28"/>
      <c r="L4434" s="28"/>
      <c r="M4434" s="24" t="str">
        <f>CONCATENATE("Preet|",VLOOKUP(C4434,数据标准!E:AF,28,FALSE),"|",TRIM(D4434),"|",TRIM(D4434),"|",E4434,"|",SUBSTITUTE(SUBSTITUTE(F4434,CHAR(10),""),CHAR(13),""),"|")</f>
        <v>Preet|PD650005|21|21|&lt;90天|&lt;90天|</v>
      </c>
    </row>
    <row r="4435" spans="1:13">
      <c r="A4435" s="10" t="s">
        <v>97</v>
      </c>
      <c r="B4435" s="28" t="s">
        <v>12986</v>
      </c>
      <c r="C4435" s="28" t="s">
        <v>3438</v>
      </c>
      <c r="D4435" s="28" t="s">
        <v>11549</v>
      </c>
      <c r="E4435" s="28" t="s">
        <v>12992</v>
      </c>
      <c r="F4435" s="28" t="s">
        <v>12992</v>
      </c>
      <c r="G4435" s="28"/>
      <c r="H4435" s="28"/>
      <c r="I4435" s="28"/>
      <c r="J4435" s="28"/>
      <c r="K4435" s="28"/>
      <c r="L4435" s="28"/>
      <c r="M4435" s="24" t="str">
        <f>CONCATENATE("Preet|",VLOOKUP(C4435,数据标准!E:AF,28,FALSE),"|",TRIM(D4435),"|",TRIM(D4435),"|",E4435,"|",SUBSTITUTE(SUBSTITUTE(F4435,CHAR(10),""),CHAR(13),""),"|")</f>
        <v>Preet|PD650005|22|22|90-180天|90-180天|</v>
      </c>
    </row>
    <row r="4436" spans="1:13">
      <c r="A4436" s="10" t="s">
        <v>97</v>
      </c>
      <c r="B4436" s="28" t="s">
        <v>12986</v>
      </c>
      <c r="C4436" s="28" t="s">
        <v>3438</v>
      </c>
      <c r="D4436" s="28" t="s">
        <v>11757</v>
      </c>
      <c r="E4436" s="28" t="s">
        <v>12993</v>
      </c>
      <c r="F4436" s="28" t="s">
        <v>12993</v>
      </c>
      <c r="G4436" s="28"/>
      <c r="H4436" s="28"/>
      <c r="I4436" s="28"/>
      <c r="J4436" s="28"/>
      <c r="K4436" s="28"/>
      <c r="L4436" s="28"/>
      <c r="M4436" s="24" t="str">
        <f>CONCATENATE("Preet|",VLOOKUP(C4436,数据标准!E:AF,28,FALSE),"|",TRIM(D4436),"|",TRIM(D4436),"|",E4436,"|",SUBSTITUTE(SUBSTITUTE(F4436,CHAR(10),""),CHAR(13),""),"|")</f>
        <v>Preet|PD650005|23|23|&gt;180天|&gt;180天|</v>
      </c>
    </row>
    <row r="4437" spans="1:13">
      <c r="A4437" s="10" t="s">
        <v>97</v>
      </c>
      <c r="B4437" s="28" t="s">
        <v>12994</v>
      </c>
      <c r="C4437" s="28" t="s">
        <v>3443</v>
      </c>
      <c r="D4437" s="28" t="s">
        <v>10941</v>
      </c>
      <c r="E4437" s="28" t="s">
        <v>12995</v>
      </c>
      <c r="F4437" s="28" t="s">
        <v>12996</v>
      </c>
      <c r="G4437" s="28"/>
      <c r="H4437" s="28"/>
      <c r="I4437" s="28"/>
      <c r="J4437" s="28"/>
      <c r="K4437" s="28"/>
      <c r="L4437" s="28"/>
      <c r="M4437" s="24" t="str">
        <f>CONCATENATE("Preet|",VLOOKUP(C4437,数据标准!E:AF,28,FALSE),"|",TRIM(D4437),"|",TRIM(D4437),"|",E4437,"|",SUBSTITUTE(SUBSTITUTE(F4437,CHAR(10),""),CHAR(13),""),"|")</f>
        <v>Preet|PD650006|1|1|自动式循环|自动式循环：每期用完一定金额，不需等待开证行的通知，即可自动恢复到原金额。|</v>
      </c>
    </row>
    <row r="4438" spans="1:13">
      <c r="A4438" s="10" t="s">
        <v>97</v>
      </c>
      <c r="B4438" s="28" t="s">
        <v>12994</v>
      </c>
      <c r="C4438" s="28" t="s">
        <v>3443</v>
      </c>
      <c r="D4438" s="28" t="s">
        <v>10944</v>
      </c>
      <c r="E4438" s="28" t="s">
        <v>12997</v>
      </c>
      <c r="F4438" s="28" t="s">
        <v>12998</v>
      </c>
      <c r="G4438" s="28"/>
      <c r="H4438" s="28"/>
      <c r="I4438" s="28"/>
      <c r="J4438" s="28"/>
      <c r="K4438" s="28"/>
      <c r="L4438" s="28"/>
      <c r="M4438" s="24" t="str">
        <f>CONCATENATE("Preet|",VLOOKUP(C4438,数据标准!E:AF,28,FALSE),"|",TRIM(D4438),"|",TRIM(D4438),"|",E4438,"|",SUBSTITUTE(SUBSTITUTE(F4438,CHAR(10),""),CHAR(13),""),"|")</f>
        <v>Preet|PD650006|2|2|非自动循环|非自动循环：每期用完一定金额后，必须等待开证行通知到达，信用证才能恢复到原金额使用。|</v>
      </c>
    </row>
    <row r="4439" spans="1:13">
      <c r="A4439" s="10" t="s">
        <v>97</v>
      </c>
      <c r="B4439" s="28" t="s">
        <v>12994</v>
      </c>
      <c r="C4439" s="28" t="s">
        <v>3443</v>
      </c>
      <c r="D4439" s="28" t="s">
        <v>10947</v>
      </c>
      <c r="E4439" s="28" t="s">
        <v>12999</v>
      </c>
      <c r="F4439" s="28" t="s">
        <v>13000</v>
      </c>
      <c r="G4439" s="28"/>
      <c r="H4439" s="28"/>
      <c r="I4439" s="28"/>
      <c r="J4439" s="28"/>
      <c r="K4439" s="28"/>
      <c r="L4439" s="28"/>
      <c r="M4439" s="24" t="str">
        <f>CONCATENATE("Preet|",VLOOKUP(C4439,数据标准!E:AF,28,FALSE),"|",TRIM(D4439),"|",TRIM(D4439),"|",E4439,"|",SUBSTITUTE(SUBSTITUTE(F4439,CHAR(10),""),CHAR(13),""),"|")</f>
        <v>Preet|PD650006|3|3|半自动循环|半自动循环：即每次用完一定金额后若干天内，开证行末提出停止循环使用的通知，自第×天起即可自动恢复至原金额。|</v>
      </c>
    </row>
    <row r="4440" spans="1:13">
      <c r="A4440" s="10" t="s">
        <v>97</v>
      </c>
      <c r="B4440" s="28" t="s">
        <v>13001</v>
      </c>
      <c r="C4440" s="28" t="s">
        <v>3463</v>
      </c>
      <c r="D4440" s="28" t="s">
        <v>10941</v>
      </c>
      <c r="E4440" s="28" t="s">
        <v>13002</v>
      </c>
      <c r="F4440" s="28" t="s">
        <v>13002</v>
      </c>
      <c r="G4440" s="28"/>
      <c r="H4440" s="28"/>
      <c r="I4440" s="28"/>
      <c r="J4440" s="28"/>
      <c r="K4440" s="28"/>
      <c r="L4440" s="28"/>
      <c r="M4440" s="24" t="str">
        <f>CONCATENATE("Preet|",VLOOKUP(C4440,数据标准!E:AF,28,FALSE),"|",TRIM(D4440),"|",TRIM(D4440),"|",E4440,"|",SUBSTITUTE(SUBSTITUTE(F4440,CHAR(10),""),CHAR(13),""),"|")</f>
        <v>Preet|PD650010|1|1|付款交单|付款交单|</v>
      </c>
    </row>
    <row r="4441" spans="1:13">
      <c r="A4441" s="10" t="s">
        <v>97</v>
      </c>
      <c r="B4441" s="28" t="s">
        <v>13001</v>
      </c>
      <c r="C4441" s="28" t="s">
        <v>3463</v>
      </c>
      <c r="D4441" s="28" t="s">
        <v>10944</v>
      </c>
      <c r="E4441" s="28" t="s">
        <v>13003</v>
      </c>
      <c r="F4441" s="28" t="s">
        <v>13003</v>
      </c>
      <c r="G4441" s="28"/>
      <c r="H4441" s="28"/>
      <c r="I4441" s="28"/>
      <c r="J4441" s="28"/>
      <c r="K4441" s="28"/>
      <c r="L4441" s="28"/>
      <c r="M4441" s="24" t="str">
        <f>CONCATENATE("Preet|",VLOOKUP(C4441,数据标准!E:AF,28,FALSE),"|",TRIM(D4441),"|",TRIM(D4441),"|",E4441,"|",SUBSTITUTE(SUBSTITUTE(F4441,CHAR(10),""),CHAR(13),""),"|")</f>
        <v>Preet|PD650010|2|2|承兑交单|承兑交单|</v>
      </c>
    </row>
    <row r="4442" spans="1:13">
      <c r="A4442" s="10" t="s">
        <v>97</v>
      </c>
      <c r="B4442" s="28" t="s">
        <v>13001</v>
      </c>
      <c r="C4442" s="28" t="s">
        <v>3463</v>
      </c>
      <c r="D4442" s="28" t="s">
        <v>10947</v>
      </c>
      <c r="E4442" s="28" t="s">
        <v>13004</v>
      </c>
      <c r="F4442" s="28" t="s">
        <v>13004</v>
      </c>
      <c r="G4442" s="28"/>
      <c r="H4442" s="28"/>
      <c r="I4442" s="28"/>
      <c r="J4442" s="28"/>
      <c r="K4442" s="28"/>
      <c r="L4442" s="28"/>
      <c r="M4442" s="24" t="str">
        <f>CONCATENATE("Preet|",VLOOKUP(C4442,数据标准!E:AF,28,FALSE),"|",TRIM(D4442),"|",TRIM(D4442),"|",E4442,"|",SUBSTITUTE(SUBSTITUTE(F4442,CHAR(10),""),CHAR(13),""),"|")</f>
        <v>Preet|PD650010|3|3|其他方式交单|其他方式交单|</v>
      </c>
    </row>
    <row r="4443" spans="1:13">
      <c r="A4443" s="10" t="s">
        <v>97</v>
      </c>
      <c r="B4443" s="28" t="s">
        <v>13005</v>
      </c>
      <c r="C4443" s="28" t="s">
        <v>2457</v>
      </c>
      <c r="D4443" s="28" t="s">
        <v>11205</v>
      </c>
      <c r="E4443" s="28" t="s">
        <v>10592</v>
      </c>
      <c r="F4443" s="28" t="s">
        <v>13006</v>
      </c>
      <c r="G4443" s="28"/>
      <c r="H4443" s="28"/>
      <c r="I4443" s="28"/>
      <c r="J4443" s="28"/>
      <c r="K4443" s="28"/>
      <c r="L4443" s="28"/>
      <c r="M4443" s="24" t="str">
        <f>CONCATENATE("Preet|",VLOOKUP(C4443,数据标准!E:AF,28,FALSE),"|",TRIM(D4443),"|",TRIM(D4443),"|",E4443,"|",SUBSTITUTE(SUBSTITUTE(F4443,CHAR(10),""),CHAR(13),""),"|")</f>
        <v>Preet|PD250005|10|10|银行汇票|银行汇票是出票银行签发的、由其在见票时按照实际结算金额无条件支付给收款人或者持票人的票据。|</v>
      </c>
    </row>
    <row r="4444" spans="1:13">
      <c r="A4444" s="10" t="s">
        <v>97</v>
      </c>
      <c r="B4444" s="28" t="s">
        <v>13005</v>
      </c>
      <c r="C4444" s="28" t="s">
        <v>2457</v>
      </c>
      <c r="D4444" s="28" t="s">
        <v>11236</v>
      </c>
      <c r="E4444" s="28" t="s">
        <v>10593</v>
      </c>
      <c r="F4444" s="28" t="s">
        <v>13007</v>
      </c>
      <c r="G4444" s="28"/>
      <c r="H4444" s="28"/>
      <c r="I4444" s="28"/>
      <c r="J4444" s="28"/>
      <c r="K4444" s="28"/>
      <c r="L4444" s="28"/>
      <c r="M4444" s="24" t="str">
        <f>CONCATENATE("Preet|",VLOOKUP(C4444,数据标准!E:AF,28,FALSE),"|",TRIM(D4444),"|",TRIM(D4444),"|",E4444,"|",SUBSTITUTE(SUBSTITUTE(F4444,CHAR(10),""),CHAR(13),""),"|")</f>
        <v>Preet|PD250005|20|20|商业汇票|商业汇票是出票人签发的、委托付款人在指定日期无条件支付确定的金额给收款人或持票人的票据。商业汇票分银行承兑汇票和商业承兑汇票。|</v>
      </c>
    </row>
    <row r="4445" spans="1:13">
      <c r="A4445" s="10" t="s">
        <v>97</v>
      </c>
      <c r="B4445" s="28" t="s">
        <v>13005</v>
      </c>
      <c r="C4445" s="28" t="s">
        <v>2457</v>
      </c>
      <c r="D4445" s="28" t="s">
        <v>11238</v>
      </c>
      <c r="E4445" s="28" t="s">
        <v>10595</v>
      </c>
      <c r="F4445" s="28" t="s">
        <v>13008</v>
      </c>
      <c r="G4445" s="28"/>
      <c r="H4445" s="28"/>
      <c r="I4445" s="28"/>
      <c r="J4445" s="28"/>
      <c r="K4445" s="28"/>
      <c r="L4445" s="28"/>
      <c r="M4445" s="24" t="str">
        <f>CONCATENATE("Preet|",VLOOKUP(C4445,数据标准!E:AF,28,FALSE),"|",TRIM(D4445),"|",TRIM(D4445),"|",E4445,"|",SUBSTITUTE(SUBSTITUTE(F4445,CHAR(10),""),CHAR(13),""),"|")</f>
        <v>Preet|PD250005|21|21|商业承兑汇票|是指企业承兑的、在指定日期无条件支付确定金额给收款人或持票人的商业汇票。|</v>
      </c>
    </row>
    <row r="4446" spans="1:13">
      <c r="A4446" s="10" t="s">
        <v>97</v>
      </c>
      <c r="B4446" s="28" t="s">
        <v>13005</v>
      </c>
      <c r="C4446" s="28" t="s">
        <v>2457</v>
      </c>
      <c r="D4446" s="28" t="s">
        <v>11549</v>
      </c>
      <c r="E4446" s="28" t="s">
        <v>10594</v>
      </c>
      <c r="F4446" s="28" t="s">
        <v>13009</v>
      </c>
      <c r="G4446" s="28"/>
      <c r="H4446" s="28"/>
      <c r="I4446" s="28"/>
      <c r="J4446" s="28"/>
      <c r="K4446" s="28"/>
      <c r="L4446" s="28"/>
      <c r="M4446" s="24" t="str">
        <f>CONCATENATE("Preet|",VLOOKUP(C4446,数据标准!E:AF,28,FALSE),"|",TRIM(D4446),"|",TRIM(D4446),"|",E4446,"|",SUBSTITUTE(SUBSTITUTE(F4446,CHAR(10),""),CHAR(13),""),"|")</f>
        <v>Preet|PD250005|22|22|银行承兑汇票|是指由承兑申请人签发并向开户银行申请 ，经银行审查同意承兑的商业汇票。|</v>
      </c>
    </row>
    <row r="4447" spans="1:13">
      <c r="A4447" s="10" t="s">
        <v>97</v>
      </c>
      <c r="B4447" s="28" t="s">
        <v>13005</v>
      </c>
      <c r="C4447" s="28" t="s">
        <v>2457</v>
      </c>
      <c r="D4447" s="28" t="s">
        <v>11342</v>
      </c>
      <c r="E4447" s="28" t="s">
        <v>13010</v>
      </c>
      <c r="F4447" s="28" t="s">
        <v>13011</v>
      </c>
      <c r="G4447" s="28"/>
      <c r="H4447" s="28"/>
      <c r="I4447" s="28"/>
      <c r="J4447" s="28"/>
      <c r="K4447" s="28"/>
      <c r="L4447" s="28"/>
      <c r="M4447" s="24" t="str">
        <f>CONCATENATE("Preet|",VLOOKUP(C4447,数据标准!E:AF,28,FALSE),"|",TRIM(D4447),"|",TRIM(D4447),"|",E4447,"|",SUBSTITUTE(SUBSTITUTE(F4447,CHAR(10),""),CHAR(13),""),"|")</f>
        <v>Preet|PD250005|30|30|银行本票|银行本票是银行签发的、承诺自己在见票时无条件支付确定的金额给收款人或者持票人的票据。|</v>
      </c>
    </row>
    <row r="4448" spans="1:13">
      <c r="A4448" s="10" t="s">
        <v>97</v>
      </c>
      <c r="B4448" s="28" t="s">
        <v>13005</v>
      </c>
      <c r="C4448" s="28" t="s">
        <v>2457</v>
      </c>
      <c r="D4448" s="28" t="s">
        <v>11344</v>
      </c>
      <c r="E4448" s="28" t="s">
        <v>150</v>
      </c>
      <c r="F4448" s="28" t="s">
        <v>13012</v>
      </c>
      <c r="G4448" s="28"/>
      <c r="H4448" s="28"/>
      <c r="I4448" s="28"/>
      <c r="J4448" s="28"/>
      <c r="K4448" s="28"/>
      <c r="L4448" s="28"/>
      <c r="M4448" s="24" t="str">
        <f>CONCATENATE("Preet|",VLOOKUP(C4448,数据标准!E:AF,28,FALSE),"|",TRIM(D4448),"|",TRIM(D4448),"|",E4448,"|",SUBSTITUTE(SUBSTITUTE(F4448,CHAR(10),""),CHAR(13),""),"|")</f>
        <v>Preet|PD250005|40|40|支票|支票是出票人签发的、委托办理支票存款业务的银行在见票时无条件支付确定的金额给收款人或持票人的票据。|</v>
      </c>
    </row>
    <row r="4449" spans="1:13">
      <c r="A4449" s="10" t="s">
        <v>97</v>
      </c>
      <c r="B4449" s="28" t="s">
        <v>13005</v>
      </c>
      <c r="C4449" s="28" t="s">
        <v>2457</v>
      </c>
      <c r="D4449" s="28" t="s">
        <v>11346</v>
      </c>
      <c r="E4449" s="28" t="s">
        <v>11107</v>
      </c>
      <c r="F4449" s="28" t="s">
        <v>11107</v>
      </c>
      <c r="G4449" s="28"/>
      <c r="H4449" s="28"/>
      <c r="I4449" s="28"/>
      <c r="J4449" s="28"/>
      <c r="K4449" s="28"/>
      <c r="L4449" s="28"/>
      <c r="M4449" s="24" t="str">
        <f>CONCATENATE("Preet|",VLOOKUP(C4449,数据标准!E:AF,28,FALSE),"|",TRIM(D4449),"|",TRIM(D4449),"|",E4449,"|",SUBSTITUTE(SUBSTITUTE(F4449,CHAR(10),""),CHAR(13),""),"|")</f>
        <v>Preet|PD250005|50|50|信用证|信用证|</v>
      </c>
    </row>
    <row r="4450" spans="1:13">
      <c r="A4450" s="10" t="s">
        <v>97</v>
      </c>
      <c r="B4450" s="28" t="s">
        <v>13005</v>
      </c>
      <c r="C4450" s="28" t="s">
        <v>2457</v>
      </c>
      <c r="D4450" s="28" t="s">
        <v>11348</v>
      </c>
      <c r="E4450" s="28" t="s">
        <v>156</v>
      </c>
      <c r="F4450" s="28" t="s">
        <v>156</v>
      </c>
      <c r="G4450" s="28"/>
      <c r="H4450" s="28"/>
      <c r="I4450" s="28"/>
      <c r="J4450" s="28"/>
      <c r="K4450" s="28"/>
      <c r="L4450" s="28"/>
      <c r="M4450" s="24" t="str">
        <f>CONCATENATE("Preet|",VLOOKUP(C4450,数据标准!E:AF,28,FALSE),"|",TRIM(D4450),"|",TRIM(D4450),"|",E4450,"|",SUBSTITUTE(SUBSTITUTE(F4450,CHAR(10),""),CHAR(13),""),"|")</f>
        <v>Preet|PD250005|60|60|银行卡|银行卡|</v>
      </c>
    </row>
    <row r="4451" spans="1:13">
      <c r="A4451" s="10" t="s">
        <v>97</v>
      </c>
      <c r="B4451" s="28" t="s">
        <v>13005</v>
      </c>
      <c r="C4451" s="28" t="s">
        <v>2457</v>
      </c>
      <c r="D4451" s="28" t="s">
        <v>13013</v>
      </c>
      <c r="E4451" s="28" t="s">
        <v>161</v>
      </c>
      <c r="F4451" s="28" t="s">
        <v>161</v>
      </c>
      <c r="G4451" s="28"/>
      <c r="H4451" s="28"/>
      <c r="I4451" s="28"/>
      <c r="J4451" s="28"/>
      <c r="K4451" s="28"/>
      <c r="L4451" s="28"/>
      <c r="M4451" s="24" t="str">
        <f>CONCATENATE("Preet|",VLOOKUP(C4451,数据标准!E:AF,28,FALSE),"|",TRIM(D4451),"|",TRIM(D4451),"|",E4451,"|",SUBSTITUTE(SUBSTITUTE(F4451,CHAR(10),""),CHAR(13),""),"|")</f>
        <v>Preet|PD250005|61|61|借记卡|借记卡|</v>
      </c>
    </row>
    <row r="4452" spans="1:13">
      <c r="A4452" s="10" t="s">
        <v>97</v>
      </c>
      <c r="B4452" s="28" t="s">
        <v>13005</v>
      </c>
      <c r="C4452" s="28" t="s">
        <v>2457</v>
      </c>
      <c r="D4452" s="28" t="s">
        <v>13014</v>
      </c>
      <c r="E4452" s="28" t="s">
        <v>13015</v>
      </c>
      <c r="F4452" s="28" t="s">
        <v>13015</v>
      </c>
      <c r="G4452" s="28"/>
      <c r="H4452" s="28"/>
      <c r="I4452" s="28"/>
      <c r="J4452" s="28"/>
      <c r="K4452" s="28"/>
      <c r="L4452" s="28"/>
      <c r="M4452" s="24" t="str">
        <f>CONCATENATE("Preet|",VLOOKUP(C4452,数据标准!E:AF,28,FALSE),"|",TRIM(D4452),"|",TRIM(D4452),"|",E4452,"|",SUBSTITUTE(SUBSTITUTE(F4452,CHAR(10),""),CHAR(13),""),"|")</f>
        <v>Preet|PD250005|62|62|贷记卡|贷记卡|</v>
      </c>
    </row>
    <row r="4453" spans="1:13">
      <c r="A4453" s="10" t="s">
        <v>97</v>
      </c>
      <c r="B4453" s="28" t="s">
        <v>13005</v>
      </c>
      <c r="C4453" s="28" t="s">
        <v>2457</v>
      </c>
      <c r="D4453" s="28" t="s">
        <v>11350</v>
      </c>
      <c r="E4453" s="28" t="s">
        <v>13016</v>
      </c>
      <c r="F4453" s="28" t="s">
        <v>13016</v>
      </c>
      <c r="G4453" s="28"/>
      <c r="H4453" s="28"/>
      <c r="I4453" s="28"/>
      <c r="J4453" s="28"/>
      <c r="K4453" s="28"/>
      <c r="L4453" s="28"/>
      <c r="M4453" s="24" t="str">
        <f>CONCATENATE("Preet|",VLOOKUP(C4453,数据标准!E:AF,28,FALSE),"|",TRIM(D4453),"|",TRIM(D4453),"|",E4453,"|",SUBSTITUTE(SUBSTITUTE(F4453,CHAR(10),""),CHAR(13),""),"|")</f>
        <v>Preet|PD250005|70|70|付款单据|付款单据|</v>
      </c>
    </row>
    <row r="4454" spans="1:13">
      <c r="A4454" s="10" t="s">
        <v>97</v>
      </c>
      <c r="B4454" s="28" t="s">
        <v>13005</v>
      </c>
      <c r="C4454" s="28" t="s">
        <v>2457</v>
      </c>
      <c r="D4454" s="28" t="s">
        <v>13017</v>
      </c>
      <c r="E4454" s="28" t="s">
        <v>13018</v>
      </c>
      <c r="F4454" s="28" t="s">
        <v>13018</v>
      </c>
      <c r="G4454" s="28"/>
      <c r="H4454" s="28"/>
      <c r="I4454" s="28"/>
      <c r="J4454" s="28"/>
      <c r="K4454" s="28"/>
      <c r="L4454" s="28"/>
      <c r="M4454" s="24" t="str">
        <f>CONCATENATE("Preet|",VLOOKUP(C4454,数据标准!E:AF,28,FALSE),"|",TRIM(D4454),"|",TRIM(D4454),"|",E4454,"|",SUBSTITUTE(SUBSTITUTE(F4454,CHAR(10),""),CHAR(13),""),"|")</f>
        <v>Preet|PD250005|80|80|电子支付指令|电子支付指令|</v>
      </c>
    </row>
    <row r="4455" spans="1:13">
      <c r="A4455" s="10" t="s">
        <v>97</v>
      </c>
      <c r="B4455" s="28" t="s">
        <v>13019</v>
      </c>
      <c r="C4455" s="28" t="s">
        <v>2463</v>
      </c>
      <c r="D4455" s="28" t="s">
        <v>11205</v>
      </c>
      <c r="E4455" s="28" t="s">
        <v>13020</v>
      </c>
      <c r="F4455" s="28" t="s">
        <v>13020</v>
      </c>
      <c r="G4455" s="28"/>
      <c r="H4455" s="28"/>
      <c r="I4455" s="28"/>
      <c r="J4455" s="28"/>
      <c r="K4455" s="28"/>
      <c r="L4455" s="28"/>
      <c r="M4455" s="24" t="str">
        <f>CONCATENATE("Preet|",VLOOKUP(C4455,数据标准!E:AF,28,FALSE),"|",TRIM(D4455),"|",TRIM(D4455),"|",E4455,"|",SUBSTITUTE(SUBSTITUTE(F4455,CHAR(10),""),CHAR(13),""),"|")</f>
        <v>Preet|PD250006|10|10|国内|国内|</v>
      </c>
    </row>
    <row r="4456" spans="1:13">
      <c r="A4456" s="10" t="s">
        <v>97</v>
      </c>
      <c r="B4456" s="28" t="s">
        <v>13019</v>
      </c>
      <c r="C4456" s="28" t="s">
        <v>2463</v>
      </c>
      <c r="D4456" s="28" t="s">
        <v>11218</v>
      </c>
      <c r="E4456" s="28" t="s">
        <v>10952</v>
      </c>
      <c r="F4456" s="28" t="s">
        <v>10952</v>
      </c>
      <c r="G4456" s="28"/>
      <c r="H4456" s="28"/>
      <c r="I4456" s="28"/>
      <c r="J4456" s="28"/>
      <c r="K4456" s="28"/>
      <c r="L4456" s="28"/>
      <c r="M4456" s="24" t="str">
        <f>CONCATENATE("Preet|",VLOOKUP(C4456,数据标准!E:AF,28,FALSE),"|",TRIM(D4456),"|",TRIM(D4456),"|",E4456,"|",SUBSTITUTE(SUBSTITUTE(F4456,CHAR(10),""),CHAR(13),""),"|")</f>
        <v>Preet|PD250006|11|11|同城|同城|</v>
      </c>
    </row>
    <row r="4457" spans="1:13">
      <c r="A4457" s="10" t="s">
        <v>97</v>
      </c>
      <c r="B4457" s="28" t="s">
        <v>13019</v>
      </c>
      <c r="C4457" s="28" t="s">
        <v>2463</v>
      </c>
      <c r="D4457" s="28" t="s">
        <v>11220</v>
      </c>
      <c r="E4457" s="28" t="s">
        <v>13021</v>
      </c>
      <c r="F4457" s="28" t="s">
        <v>13021</v>
      </c>
      <c r="G4457" s="28"/>
      <c r="H4457" s="28"/>
      <c r="I4457" s="28"/>
      <c r="J4457" s="28"/>
      <c r="K4457" s="28"/>
      <c r="L4457" s="28"/>
      <c r="M4457" s="24" t="str">
        <f>CONCATENATE("Preet|",VLOOKUP(C4457,数据标准!E:AF,28,FALSE),"|",TRIM(D4457),"|",TRIM(D4457),"|",E4457,"|",SUBSTITUTE(SUBSTITUTE(F4457,CHAR(10),""),CHAR(13),""),"|")</f>
        <v>Preet|PD250006|12|12|区域|区域|</v>
      </c>
    </row>
    <row r="4458" spans="1:13">
      <c r="A4458" s="10" t="s">
        <v>97</v>
      </c>
      <c r="B4458" s="28" t="s">
        <v>13019</v>
      </c>
      <c r="C4458" s="28" t="s">
        <v>2463</v>
      </c>
      <c r="D4458" s="28" t="s">
        <v>11222</v>
      </c>
      <c r="E4458" s="28" t="s">
        <v>13022</v>
      </c>
      <c r="F4458" s="28" t="s">
        <v>13022</v>
      </c>
      <c r="G4458" s="28"/>
      <c r="H4458" s="28"/>
      <c r="I4458" s="28"/>
      <c r="J4458" s="28"/>
      <c r="K4458" s="28"/>
      <c r="L4458" s="28"/>
      <c r="M4458" s="24" t="str">
        <f>CONCATENATE("Preet|",VLOOKUP(C4458,数据标准!E:AF,28,FALSE),"|",TRIM(D4458),"|",TRIM(D4458),"|",E4458,"|",SUBSTITUTE(SUBSTITUTE(F4458,CHAR(10),""),CHAR(13),""),"|")</f>
        <v>Preet|PD250006|13|13|全国|全国|</v>
      </c>
    </row>
    <row r="4459" spans="1:13">
      <c r="A4459" s="10" t="s">
        <v>97</v>
      </c>
      <c r="B4459" s="28" t="s">
        <v>13019</v>
      </c>
      <c r="C4459" s="28" t="s">
        <v>2463</v>
      </c>
      <c r="D4459" s="28" t="s">
        <v>11236</v>
      </c>
      <c r="E4459" s="28" t="s">
        <v>13023</v>
      </c>
      <c r="F4459" s="28" t="s">
        <v>13023</v>
      </c>
      <c r="G4459" s="28"/>
      <c r="H4459" s="28"/>
      <c r="I4459" s="28"/>
      <c r="J4459" s="28"/>
      <c r="K4459" s="28"/>
      <c r="L4459" s="28"/>
      <c r="M4459" s="24" t="str">
        <f>CONCATENATE("Preet|",VLOOKUP(C4459,数据标准!E:AF,28,FALSE),"|",TRIM(D4459),"|",TRIM(D4459),"|",E4459,"|",SUBSTITUTE(SUBSTITUTE(F4459,CHAR(10),""),CHAR(13),""),"|")</f>
        <v>Preet|PD250006|20|20|国际|国际|</v>
      </c>
    </row>
    <row r="4460" spans="1:13">
      <c r="A4460" s="10" t="s">
        <v>97</v>
      </c>
      <c r="B4460" s="28" t="s">
        <v>13024</v>
      </c>
      <c r="C4460" s="28" t="s">
        <v>2473</v>
      </c>
      <c r="D4460" s="28" t="s">
        <v>10941</v>
      </c>
      <c r="E4460" s="28" t="s">
        <v>13025</v>
      </c>
      <c r="F4460" s="28" t="s">
        <v>13025</v>
      </c>
      <c r="G4460" s="28"/>
      <c r="H4460" s="28"/>
      <c r="I4460" s="28"/>
      <c r="J4460" s="28"/>
      <c r="K4460" s="28"/>
      <c r="L4460" s="28"/>
      <c r="M4460" s="24" t="str">
        <f>CONCATENATE("Preet|",VLOOKUP(C4460,数据标准!E:AF,28,FALSE),"|",TRIM(D4460),"|",TRIM(D4460),"|",E4460,"|",SUBSTITUTE(SUBSTITUTE(F4460,CHAR(10),""),CHAR(13),""),"|")</f>
        <v>Preet|PD250008|1|1|同城结算方式|同城结算方式|</v>
      </c>
    </row>
    <row r="4461" spans="1:13">
      <c r="A4461" s="10" t="s">
        <v>97</v>
      </c>
      <c r="B4461" s="28" t="s">
        <v>13024</v>
      </c>
      <c r="C4461" s="28" t="s">
        <v>2473</v>
      </c>
      <c r="D4461" s="28" t="s">
        <v>10944</v>
      </c>
      <c r="E4461" s="28" t="s">
        <v>13026</v>
      </c>
      <c r="F4461" s="28" t="s">
        <v>13026</v>
      </c>
      <c r="G4461" s="28"/>
      <c r="H4461" s="28"/>
      <c r="I4461" s="28"/>
      <c r="J4461" s="28"/>
      <c r="K4461" s="28"/>
      <c r="L4461" s="28"/>
      <c r="M4461" s="24" t="str">
        <f>CONCATENATE("Preet|",VLOOKUP(C4461,数据标准!E:AF,28,FALSE),"|",TRIM(D4461),"|",TRIM(D4461),"|",E4461,"|",SUBSTITUTE(SUBSTITUTE(F4461,CHAR(10),""),CHAR(13),""),"|")</f>
        <v>Preet|PD250008|2|2|异地结算方式|异地结算方式|</v>
      </c>
    </row>
    <row r="4462" spans="1:13">
      <c r="A4462" s="10" t="s">
        <v>97</v>
      </c>
      <c r="B4462" s="28" t="s">
        <v>13027</v>
      </c>
      <c r="C4462" s="28" t="s">
        <v>2478</v>
      </c>
      <c r="D4462" s="28" t="s">
        <v>10941</v>
      </c>
      <c r="E4462" s="28" t="s">
        <v>11129</v>
      </c>
      <c r="F4462" s="28" t="s">
        <v>11129</v>
      </c>
      <c r="G4462" s="28"/>
      <c r="H4462" s="28"/>
      <c r="I4462" s="28"/>
      <c r="J4462" s="28"/>
      <c r="K4462" s="28"/>
      <c r="L4462" s="28"/>
      <c r="M4462" s="24" t="str">
        <f>CONCATENATE("Preet|",VLOOKUP(C4462,数据标准!E:AF,28,FALSE),"|",TRIM(D4462),"|",TRIM(D4462),"|",E4462,"|",SUBSTITUTE(SUBSTITUTE(F4462,CHAR(10),""),CHAR(13),""),"|")</f>
        <v>Preet|PD250009|1|1|银行|银行|</v>
      </c>
    </row>
    <row r="4463" spans="1:13">
      <c r="A4463" s="10" t="s">
        <v>97</v>
      </c>
      <c r="B4463" s="28" t="s">
        <v>13027</v>
      </c>
      <c r="C4463" s="28" t="s">
        <v>2478</v>
      </c>
      <c r="D4463" s="28" t="s">
        <v>10944</v>
      </c>
      <c r="E4463" s="28" t="s">
        <v>12361</v>
      </c>
      <c r="F4463" s="28" t="s">
        <v>12361</v>
      </c>
      <c r="G4463" s="28"/>
      <c r="H4463" s="28"/>
      <c r="I4463" s="28"/>
      <c r="J4463" s="28"/>
      <c r="K4463" s="28"/>
      <c r="L4463" s="28"/>
      <c r="M4463" s="24" t="str">
        <f>CONCATENATE("Preet|",VLOOKUP(C4463,数据标准!E:AF,28,FALSE),"|",TRIM(D4463),"|",TRIM(D4463),"|",E4463,"|",SUBSTITUTE(SUBSTITUTE(F4463,CHAR(10),""),CHAR(13),""),"|")</f>
        <v>Preet|PD250009|2|2|企业|企业|</v>
      </c>
    </row>
    <row r="4464" spans="1:13">
      <c r="A4464" s="10" t="s">
        <v>97</v>
      </c>
      <c r="B4464" s="28" t="s">
        <v>13028</v>
      </c>
      <c r="C4464" s="28" t="s">
        <v>2483</v>
      </c>
      <c r="D4464" s="28" t="s">
        <v>10941</v>
      </c>
      <c r="E4464" s="28" t="s">
        <v>13029</v>
      </c>
      <c r="F4464" s="28" t="s">
        <v>13030</v>
      </c>
      <c r="G4464" s="28"/>
      <c r="H4464" s="28"/>
      <c r="I4464" s="28"/>
      <c r="J4464" s="28"/>
      <c r="K4464" s="28"/>
      <c r="L4464" s="28"/>
      <c r="M4464" s="24" t="str">
        <f>CONCATENATE("Preet|",VLOOKUP(C4464,数据标准!E:AF,28,FALSE),"|",TRIM(D4464),"|",TRIM(D4464),"|",E4464,"|",SUBSTITUTE(SUBSTITUTE(F4464,CHAR(10),""),CHAR(13),""),"|")</f>
        <v>Preet|PD250010|1|1|见票即付|指票据上不记载具体付款日，持票人能够在法定期限内随时向付款人提示付款。|</v>
      </c>
    </row>
    <row r="4465" spans="1:13">
      <c r="A4465" s="10" t="s">
        <v>97</v>
      </c>
      <c r="B4465" s="28" t="s">
        <v>13028</v>
      </c>
      <c r="C4465" s="28" t="s">
        <v>2483</v>
      </c>
      <c r="D4465" s="28" t="s">
        <v>10944</v>
      </c>
      <c r="E4465" s="28" t="s">
        <v>13031</v>
      </c>
      <c r="F4465" s="28" t="s">
        <v>13032</v>
      </c>
      <c r="G4465" s="28"/>
      <c r="H4465" s="28"/>
      <c r="I4465" s="28"/>
      <c r="J4465" s="28"/>
      <c r="K4465" s="28"/>
      <c r="L4465" s="28"/>
      <c r="M4465" s="24" t="str">
        <f>CONCATENATE("Preet|",VLOOKUP(C4465,数据标准!E:AF,28,FALSE),"|",TRIM(D4465),"|",TRIM(D4465),"|",E4465,"|",SUBSTITUTE(SUBSTITUTE(F4465,CHAR(10),""),CHAR(13),""),"|")</f>
        <v>Preet|PD250010|2|2|见票后定期付款|是指出票人在票据上记载以收到票据后一定期限的届至为到期日，在到期日付款。如汇票上记载：“见票日后1个月付款”，如果2012年3月1日为见票日，从该日起计算满1个月即为该汇票的到期日。|</v>
      </c>
    </row>
    <row r="4466" spans="1:13">
      <c r="A4466" s="10" t="s">
        <v>97</v>
      </c>
      <c r="B4466" s="28" t="s">
        <v>13028</v>
      </c>
      <c r="C4466" s="28" t="s">
        <v>2483</v>
      </c>
      <c r="D4466" s="28" t="s">
        <v>10947</v>
      </c>
      <c r="E4466" s="28" t="s">
        <v>13033</v>
      </c>
      <c r="F4466" s="28" t="s">
        <v>13034</v>
      </c>
      <c r="G4466" s="28"/>
      <c r="H4466" s="28"/>
      <c r="I4466" s="28"/>
      <c r="J4466" s="28"/>
      <c r="K4466" s="28"/>
      <c r="L4466" s="28"/>
      <c r="M4466" s="24" t="str">
        <f>CONCATENATE("Preet|",VLOOKUP(C4466,数据标准!E:AF,28,FALSE),"|",TRIM(D4466),"|",TRIM(D4466),"|",E4466,"|",SUBSTITUTE(SUBSTITUTE(F4466,CHAR(10),""),CHAR(13),""),"|")</f>
        <v>Preet|PD250010|3|3|出票后定期付款|是指出票人在票据上记载以出票后一定期限的届至为到期日，在到期日付款。如汇票上记载：“出票日后两个月付款”，如果2012年3月1日为出票日，从该日起计算满两个月即为该汇票的到期日。|</v>
      </c>
    </row>
    <row r="4467" spans="1:13">
      <c r="A4467" s="10" t="s">
        <v>97</v>
      </c>
      <c r="B4467" s="28" t="s">
        <v>13028</v>
      </c>
      <c r="C4467" s="28" t="s">
        <v>2483</v>
      </c>
      <c r="D4467" s="28" t="s">
        <v>10949</v>
      </c>
      <c r="E4467" s="28" t="s">
        <v>13035</v>
      </c>
      <c r="F4467" s="28" t="s">
        <v>13036</v>
      </c>
      <c r="G4467" s="28"/>
      <c r="H4467" s="28"/>
      <c r="I4467" s="28"/>
      <c r="J4467" s="28"/>
      <c r="K4467" s="28"/>
      <c r="L4467" s="28"/>
      <c r="M4467" s="24" t="str">
        <f>CONCATENATE("Preet|",VLOOKUP(C4467,数据标准!E:AF,28,FALSE),"|",TRIM(D4467),"|",TRIM(D4467),"|",E4467,"|",SUBSTITUTE(SUBSTITUTE(F4467,CHAR(10),""),CHAR(13),""),"|")</f>
        <v>Preet|PD250010|4|4|定日付款|指票据上载明了确定的年月日为到期日的汇票，如汇票上写有2012年7月1日付款，该日期即为票据到期日。|</v>
      </c>
    </row>
    <row r="4468" spans="1:13">
      <c r="A4468" s="10" t="s">
        <v>97</v>
      </c>
      <c r="B4468" s="28" t="s">
        <v>13037</v>
      </c>
      <c r="C4468" s="28" t="s">
        <v>2521</v>
      </c>
      <c r="D4468" s="28" t="s">
        <v>10941</v>
      </c>
      <c r="E4468" s="28" t="s">
        <v>11115</v>
      </c>
      <c r="F4468" s="28" t="s">
        <v>13038</v>
      </c>
      <c r="G4468" s="28"/>
      <c r="H4468" s="28"/>
      <c r="I4468" s="28"/>
      <c r="J4468" s="28"/>
      <c r="K4468" s="28"/>
      <c r="L4468" s="28"/>
      <c r="M4468" s="24" t="str">
        <f>CONCATENATE("Preet|",VLOOKUP(C4468,数据标准!E:AF,28,FALSE),"|",TRIM(D4468),"|",TRIM(D4468),"|",E4468,"|",SUBSTITUTE(SUBSTITUTE(F4468,CHAR(10),""),CHAR(13),""),"|")</f>
        <v>Preet|PD250017|1|1|电汇|电汇（Telegraphic Transfer）：解付行（我行）凭收到的汇出行以SWIFT等电讯方式发送来的付款指令解付给收款人。|</v>
      </c>
    </row>
    <row r="4469" spans="1:13">
      <c r="A4469" s="10" t="s">
        <v>97</v>
      </c>
      <c r="B4469" s="28" t="s">
        <v>13037</v>
      </c>
      <c r="C4469" s="28" t="s">
        <v>2521</v>
      </c>
      <c r="D4469" s="28" t="s">
        <v>10944</v>
      </c>
      <c r="E4469" s="28" t="s">
        <v>11110</v>
      </c>
      <c r="F4469" s="28" t="s">
        <v>13039</v>
      </c>
      <c r="G4469" s="28"/>
      <c r="H4469" s="28"/>
      <c r="I4469" s="28"/>
      <c r="J4469" s="28"/>
      <c r="K4469" s="28"/>
      <c r="L4469" s="28"/>
      <c r="M4469" s="24" t="str">
        <f>CONCATENATE("Preet|",VLOOKUP(C4469,数据标准!E:AF,28,FALSE),"|",TRIM(D4469),"|",TRIM(D4469),"|",E4469,"|",SUBSTITUTE(SUBSTITUTE(F4469,CHAR(10),""),CHAR(13),""),"|")</f>
        <v>Preet|PD250017|2|2|信汇|信汇(Mail Transfer)：解付行（我行）凭收到的汇出行以信函方式发送的付款指令解付给收款人。|</v>
      </c>
    </row>
    <row r="4470" spans="1:13">
      <c r="A4470" s="10" t="s">
        <v>97</v>
      </c>
      <c r="B4470" s="28" t="s">
        <v>13037</v>
      </c>
      <c r="C4470" s="28" t="s">
        <v>2521</v>
      </c>
      <c r="D4470" s="28" t="s">
        <v>10947</v>
      </c>
      <c r="E4470" s="28" t="s">
        <v>11098</v>
      </c>
      <c r="F4470" s="28" t="s">
        <v>13040</v>
      </c>
      <c r="G4470" s="28"/>
      <c r="H4470" s="28"/>
      <c r="I4470" s="28"/>
      <c r="J4470" s="28"/>
      <c r="K4470" s="28"/>
      <c r="L4470" s="28"/>
      <c r="M4470" s="24" t="str">
        <f>CONCATENATE("Preet|",VLOOKUP(C4470,数据标准!E:AF,28,FALSE),"|",TRIM(D4470),"|",TRIM(D4470),"|",E4470,"|",SUBSTITUTE(SUBSTITUTE(F4470,CHAR(10),""),CHAR(13),""),"|")</f>
        <v>Preet|PD250017|3|3|票汇|票汇(Demand Draft)：汇款人委托汇出行出具一张银行汇票，汇票付款人为我行（解付行），收款人向我行提示汇票后，我行向其解付款项。|</v>
      </c>
    </row>
    <row r="4471" spans="1:13">
      <c r="A4471" s="10" t="s">
        <v>97</v>
      </c>
      <c r="B4471" s="28" t="s">
        <v>13041</v>
      </c>
      <c r="C4471" s="28" t="s">
        <v>2526</v>
      </c>
      <c r="D4471" s="28" t="s">
        <v>11205</v>
      </c>
      <c r="E4471" s="28" t="s">
        <v>13042</v>
      </c>
      <c r="F4471" s="28" t="s">
        <v>13043</v>
      </c>
      <c r="G4471" s="28"/>
      <c r="H4471" s="28"/>
      <c r="I4471" s="28"/>
      <c r="J4471" s="28"/>
      <c r="K4471" s="28"/>
      <c r="L4471" s="28"/>
      <c r="M4471" s="24" t="str">
        <f>CONCATENATE("Preet|",VLOOKUP(C4471,数据标准!E:AF,28,FALSE),"|",TRIM(D4471),"|",TRIM(D4471),"|",E4471,"|",SUBSTITUTE(SUBSTITUTE(F4471,CHAR(10),""),CHAR(13),""),"|")</f>
        <v>Preet|PD250018|10|10|付款交单托收|付款交单托收（Documents against Payment, D/P）是指代收行必须在付款人付清货款后才能交付单据的跟单托收。按付款期限的不同，付款交单托收还可进一步分为即期付款交单和远期付款交单。|</v>
      </c>
    </row>
    <row r="4472" spans="1:13">
      <c r="A4472" s="10" t="s">
        <v>97</v>
      </c>
      <c r="B4472" s="28" t="s">
        <v>13041</v>
      </c>
      <c r="C4472" s="28" t="s">
        <v>2526</v>
      </c>
      <c r="D4472" s="28" t="s">
        <v>11218</v>
      </c>
      <c r="E4472" s="28" t="s">
        <v>13044</v>
      </c>
      <c r="F4472" s="28" t="s">
        <v>13045</v>
      </c>
      <c r="G4472" s="28"/>
      <c r="H4472" s="28"/>
      <c r="I4472" s="28"/>
      <c r="J4472" s="28"/>
      <c r="K4472" s="28"/>
      <c r="L4472" s="28"/>
      <c r="M4472" s="24" t="str">
        <f>CONCATENATE("Preet|",VLOOKUP(C4472,数据标准!E:AF,28,FALSE),"|",TRIM(D4472),"|",TRIM(D4472),"|",E4472,"|",SUBSTITUTE(SUBSTITUTE(F4472,CHAR(10),""),CHAR(13),""),"|")</f>
        <v>Preet|PD250018|11|11|即期付款交单|即期付款交单，是指带有即期汇票或不带汇票，付款人在单据提示时（审核无误后）须立即付款赎单的托收方式。|</v>
      </c>
    </row>
    <row r="4473" spans="1:13">
      <c r="A4473" s="10" t="s">
        <v>97</v>
      </c>
      <c r="B4473" s="28" t="s">
        <v>13041</v>
      </c>
      <c r="C4473" s="28" t="s">
        <v>2526</v>
      </c>
      <c r="D4473" s="28" t="s">
        <v>11220</v>
      </c>
      <c r="E4473" s="28" t="s">
        <v>13046</v>
      </c>
      <c r="F4473" s="28" t="s">
        <v>13047</v>
      </c>
      <c r="G4473" s="28"/>
      <c r="H4473" s="28"/>
      <c r="I4473" s="28"/>
      <c r="J4473" s="28"/>
      <c r="K4473" s="28"/>
      <c r="L4473" s="28"/>
      <c r="M4473" s="24" t="str">
        <f>CONCATENATE("Preet|",VLOOKUP(C4473,数据标准!E:AF,28,FALSE),"|",TRIM(D4473),"|",TRIM(D4473),"|",E4473,"|",SUBSTITUTE(SUBSTITUTE(F4473,CHAR(10),""),CHAR(13),""),"|")</f>
        <v>Preet|PD250018|12|12|远期付款交单|远期付款交单（D/P some days after sight）：，是指带有远期汇票，付款人在单据提示时（审核无误后）立即承兑汇票，并于汇票的承兑到期日付款赎单；或没有远期汇票，立即承兑单据，并于汇票的承兑到期日付款赎单。|</v>
      </c>
    </row>
    <row r="4474" spans="1:13">
      <c r="A4474" s="10" t="s">
        <v>97</v>
      </c>
      <c r="B4474" s="28" t="s">
        <v>13041</v>
      </c>
      <c r="C4474" s="28" t="s">
        <v>2526</v>
      </c>
      <c r="D4474" s="28" t="s">
        <v>11236</v>
      </c>
      <c r="E4474" s="28" t="s">
        <v>13048</v>
      </c>
      <c r="F4474" s="28" t="s">
        <v>13049</v>
      </c>
      <c r="G4474" s="28"/>
      <c r="H4474" s="28"/>
      <c r="I4474" s="28"/>
      <c r="J4474" s="28"/>
      <c r="K4474" s="28"/>
      <c r="L4474" s="28"/>
      <c r="M4474" s="24" t="str">
        <f>CONCATENATE("Preet|",VLOOKUP(C4474,数据标准!E:AF,28,FALSE),"|",TRIM(D4474),"|",TRIM(D4474),"|",E4474,"|",SUBSTITUTE(SUBSTITUTE(F4474,CHAR(10),""),CHAR(13),""),"|")</f>
        <v>Preet|PD250018|20|20|承兑交单托收|承兑交单托收（Documents against Acceptance, D/A）是指有远期汇票，付款人在单据提示时（审核无误后）须立即承兑汇票，代收行在收妥已承兑汇票后，向付款人交付托收项下的全套单据，待汇票到期日再向付款人提示以收取票款的跟单托收方式。|</v>
      </c>
    </row>
    <row r="4475" spans="1:13">
      <c r="A4475" s="10" t="s">
        <v>97</v>
      </c>
      <c r="B4475" s="28" t="s">
        <v>13041</v>
      </c>
      <c r="C4475" s="28" t="s">
        <v>2526</v>
      </c>
      <c r="D4475" s="28" t="s">
        <v>11342</v>
      </c>
      <c r="E4475" s="28" t="s">
        <v>13050</v>
      </c>
      <c r="F4475" s="28" t="s">
        <v>13051</v>
      </c>
      <c r="G4475" s="28"/>
      <c r="H4475" s="28"/>
      <c r="I4475" s="28"/>
      <c r="J4475" s="28"/>
      <c r="K4475" s="28"/>
      <c r="L4475" s="28"/>
      <c r="M4475" s="24" t="str">
        <f>CONCATENATE("Preet|",VLOOKUP(C4475,数据标准!E:AF,28,FALSE),"|",TRIM(D4475),"|",TRIM(D4475),"|",E4475,"|",SUBSTITUTE(SUBSTITUTE(F4475,CHAR(10),""),CHAR(13),""),"|")</f>
        <v>Preet|PD250018|30|30|无偿放单|无偿放单（Release the Documents unconditionally）指银行在未得到付款的情况下就向付款人交付全套单据。|</v>
      </c>
    </row>
    <row r="4476" spans="1:13">
      <c r="A4476" s="10" t="s">
        <v>97</v>
      </c>
      <c r="B4476" s="28" t="s">
        <v>13052</v>
      </c>
      <c r="C4476" s="28" t="s">
        <v>2531</v>
      </c>
      <c r="D4476" s="28" t="s">
        <v>10941</v>
      </c>
      <c r="E4476" s="28" t="s">
        <v>13053</v>
      </c>
      <c r="F4476" s="28" t="s">
        <v>13054</v>
      </c>
      <c r="G4476" s="28"/>
      <c r="H4476" s="28"/>
      <c r="I4476" s="28"/>
      <c r="J4476" s="28"/>
      <c r="K4476" s="28"/>
      <c r="L4476" s="28"/>
      <c r="M4476" s="24" t="str">
        <f>CONCATENATE("Preet|",VLOOKUP(C4476,数据标准!E:AF,28,FALSE),"|",TRIM(D4476),"|",TRIM(D4476),"|",E4476,"|",SUBSTITUTE(SUBSTITUTE(F4476,CHAR(10),""),CHAR(13),""),"|")</f>
        <v>Preet|PD250019|1|1|立即贷记|立即贷记（Cash Letter）是指贵州银行与国外托收行签订托收协议，约定托收行在收到托收票据的一两个工作日内，先行垫款，贷记贵州银行帐，然后向付款人收取款项。一旦付款人拒付，托收行对贵州银行行使追索权。贵州银行收到托收行的款项后，也立即贷记客户的账户，同时也对客户保留追索权。此托收方式的特点是收款快、费用低，但存在被追索的风险。|</v>
      </c>
    </row>
    <row r="4477" spans="1:13">
      <c r="A4477" s="10" t="s">
        <v>97</v>
      </c>
      <c r="B4477" s="28" t="s">
        <v>13052</v>
      </c>
      <c r="C4477" s="28" t="s">
        <v>2531</v>
      </c>
      <c r="D4477" s="28" t="s">
        <v>10944</v>
      </c>
      <c r="E4477" s="28" t="s">
        <v>13055</v>
      </c>
      <c r="F4477" s="28" t="s">
        <v>13056</v>
      </c>
      <c r="G4477" s="28"/>
      <c r="H4477" s="28"/>
      <c r="I4477" s="28"/>
      <c r="J4477" s="28"/>
      <c r="K4477" s="28"/>
      <c r="L4477" s="28"/>
      <c r="M4477" s="24" t="str">
        <f>CONCATENATE("Preet|",VLOOKUP(C4477,数据标准!E:AF,28,FALSE),"|",TRIM(D4477),"|",TRIM(D4477),"|",E4477,"|",SUBSTITUTE(SUBSTITUTE(F4477,CHAR(10),""),CHAR(13),""),"|")</f>
        <v>Preet|PD250019|2|2|最终贷记|最终贷记（Final Credit）是指国外托收行收到付款人付款后方贷记贵州银行账，贵州银行据以贷记客户的账户。此方式的特点是收款时间长、费用较高，但款项为最终收妥，不存在被追索的风险。|</v>
      </c>
    </row>
    <row r="4478" spans="1:13">
      <c r="A4478" s="10" t="s">
        <v>97</v>
      </c>
      <c r="B4478" s="28" t="s">
        <v>13057</v>
      </c>
      <c r="C4478" s="28" t="s">
        <v>3195</v>
      </c>
      <c r="D4478" s="28" t="s">
        <v>13058</v>
      </c>
      <c r="E4478" s="28" t="s">
        <v>13059</v>
      </c>
      <c r="F4478" s="28" t="s">
        <v>13059</v>
      </c>
      <c r="G4478" s="28"/>
      <c r="H4478" s="28"/>
      <c r="I4478" s="28"/>
      <c r="J4478" s="28"/>
      <c r="K4478" s="28"/>
      <c r="L4478" s="28"/>
      <c r="M4478" s="24" t="str">
        <f>CONCATENATE("Preet|",VLOOKUP(C4478,数据标准!E:AF,28,FALSE),"|",TRIM(D4478),"|",TRIM(D4478),"|",E4478,"|",SUBSTITUTE(SUBSTITUTE(F4478,CHAR(10),""),CHAR(13),""),"|")</f>
        <v>Preet|PD500001|1M|1M|1个月|1个月|</v>
      </c>
    </row>
    <row r="4479" spans="1:13">
      <c r="A4479" s="10" t="s">
        <v>97</v>
      </c>
      <c r="B4479" s="28" t="s">
        <v>13057</v>
      </c>
      <c r="C4479" s="28" t="s">
        <v>3195</v>
      </c>
      <c r="D4479" s="28" t="s">
        <v>13060</v>
      </c>
      <c r="E4479" s="28" t="s">
        <v>13061</v>
      </c>
      <c r="F4479" s="28" t="s">
        <v>13061</v>
      </c>
      <c r="G4479" s="28"/>
      <c r="H4479" s="28"/>
      <c r="I4479" s="28"/>
      <c r="J4479" s="28"/>
      <c r="K4479" s="28"/>
      <c r="L4479" s="28"/>
      <c r="M4479" s="24" t="str">
        <f>CONCATENATE("Preet|",VLOOKUP(C4479,数据标准!E:AF,28,FALSE),"|",TRIM(D4479),"|",TRIM(D4479),"|",E4479,"|",SUBSTITUTE(SUBSTITUTE(F4479,CHAR(10),""),CHAR(13),""),"|")</f>
        <v>Preet|PD500001|1W|1W|1周|1周|</v>
      </c>
    </row>
    <row r="4480" spans="1:13">
      <c r="A4480" s="10" t="s">
        <v>97</v>
      </c>
      <c r="B4480" s="28" t="s">
        <v>13057</v>
      </c>
      <c r="C4480" s="28" t="s">
        <v>3195</v>
      </c>
      <c r="D4480" s="28" t="s">
        <v>13062</v>
      </c>
      <c r="E4480" s="28" t="s">
        <v>13063</v>
      </c>
      <c r="F4480" s="28" t="s">
        <v>13063</v>
      </c>
      <c r="G4480" s="28"/>
      <c r="H4480" s="28"/>
      <c r="I4480" s="28"/>
      <c r="J4480" s="28"/>
      <c r="K4480" s="28"/>
      <c r="L4480" s="28"/>
      <c r="M4480" s="24" t="str">
        <f>CONCATENATE("Preet|",VLOOKUP(C4480,数据标准!E:AF,28,FALSE),"|",TRIM(D4480),"|",TRIM(D4480),"|",E4480,"|",SUBSTITUTE(SUBSTITUTE(F4480,CHAR(10),""),CHAR(13),""),"|")</f>
        <v>Preet|PD500001|1Y|1Y|1年|1年|</v>
      </c>
    </row>
    <row r="4481" spans="1:13">
      <c r="A4481" s="10" t="s">
        <v>97</v>
      </c>
      <c r="B4481" s="28" t="s">
        <v>13057</v>
      </c>
      <c r="C4481" s="28" t="s">
        <v>3195</v>
      </c>
      <c r="D4481" s="28" t="s">
        <v>13064</v>
      </c>
      <c r="E4481" s="28" t="s">
        <v>13065</v>
      </c>
      <c r="F4481" s="28" t="s">
        <v>13065</v>
      </c>
      <c r="G4481" s="28"/>
      <c r="H4481" s="28"/>
      <c r="I4481" s="28"/>
      <c r="J4481" s="28"/>
      <c r="K4481" s="28"/>
      <c r="L4481" s="28"/>
      <c r="M4481" s="24" t="str">
        <f>CONCATENATE("Preet|",VLOOKUP(C4481,数据标准!E:AF,28,FALSE),"|",TRIM(D4481),"|",TRIM(D4481),"|",E4481,"|",SUBSTITUTE(SUBSTITUTE(F4481,CHAR(10),""),CHAR(13),""),"|")</f>
        <v>Preet|PD500001|2W|2W|2周|2周|</v>
      </c>
    </row>
    <row r="4482" spans="1:13">
      <c r="A4482" s="10" t="s">
        <v>97</v>
      </c>
      <c r="B4482" s="28" t="s">
        <v>13057</v>
      </c>
      <c r="C4482" s="28" t="s">
        <v>3195</v>
      </c>
      <c r="D4482" s="28" t="s">
        <v>13066</v>
      </c>
      <c r="E4482" s="28" t="s">
        <v>13067</v>
      </c>
      <c r="F4482" s="28" t="s">
        <v>13067</v>
      </c>
      <c r="G4482" s="28"/>
      <c r="H4482" s="28"/>
      <c r="I4482" s="28"/>
      <c r="J4482" s="28"/>
      <c r="K4482" s="28"/>
      <c r="L4482" s="28"/>
      <c r="M4482" s="24" t="str">
        <f>CONCATENATE("Preet|",VLOOKUP(C4482,数据标准!E:AF,28,FALSE),"|",TRIM(D4482),"|",TRIM(D4482),"|",E4482,"|",SUBSTITUTE(SUBSTITUTE(F4482,CHAR(10),""),CHAR(13),""),"|")</f>
        <v>Preet|PD500001|3M|3M|3个月|3个月|</v>
      </c>
    </row>
    <row r="4483" spans="1:13">
      <c r="A4483" s="10" t="s">
        <v>97</v>
      </c>
      <c r="B4483" s="28" t="s">
        <v>13057</v>
      </c>
      <c r="C4483" s="28" t="s">
        <v>3195</v>
      </c>
      <c r="D4483" s="28" t="s">
        <v>13068</v>
      </c>
      <c r="E4483" s="28" t="s">
        <v>13069</v>
      </c>
      <c r="F4483" s="28" t="s">
        <v>13069</v>
      </c>
      <c r="G4483" s="28"/>
      <c r="H4483" s="28"/>
      <c r="I4483" s="28"/>
      <c r="J4483" s="28"/>
      <c r="K4483" s="28"/>
      <c r="L4483" s="28"/>
      <c r="M4483" s="24" t="str">
        <f>CONCATENATE("Preet|",VLOOKUP(C4483,数据标准!E:AF,28,FALSE),"|",TRIM(D4483),"|",TRIM(D4483),"|",E4483,"|",SUBSTITUTE(SUBSTITUTE(F4483,CHAR(10),""),CHAR(13),""),"|")</f>
        <v>Preet|PD500001|6M|6M|6个月|6个月|</v>
      </c>
    </row>
    <row r="4484" spans="1:13">
      <c r="A4484" s="10" t="s">
        <v>97</v>
      </c>
      <c r="B4484" s="28" t="s">
        <v>13057</v>
      </c>
      <c r="C4484" s="28" t="s">
        <v>3195</v>
      </c>
      <c r="D4484" s="28" t="s">
        <v>13070</v>
      </c>
      <c r="E4484" s="28" t="s">
        <v>13071</v>
      </c>
      <c r="F4484" s="28" t="s">
        <v>13071</v>
      </c>
      <c r="G4484" s="28"/>
      <c r="H4484" s="28"/>
      <c r="I4484" s="28"/>
      <c r="J4484" s="28"/>
      <c r="K4484" s="28"/>
      <c r="L4484" s="28"/>
      <c r="M4484" s="24" t="str">
        <f>CONCATENATE("Preet|",VLOOKUP(C4484,数据标准!E:AF,28,FALSE),"|",TRIM(D4484),"|",TRIM(D4484),"|",E4484,"|",SUBSTITUTE(SUBSTITUTE(F4484,CHAR(10),""),CHAR(13),""),"|")</f>
        <v>Preet|PD500001|9M|9M|9个月|9个月|</v>
      </c>
    </row>
    <row r="4485" spans="1:13">
      <c r="A4485" s="10" t="s">
        <v>97</v>
      </c>
      <c r="B4485" s="28" t="s">
        <v>13057</v>
      </c>
      <c r="C4485" s="28" t="s">
        <v>3195</v>
      </c>
      <c r="D4485" s="28" t="s">
        <v>13072</v>
      </c>
      <c r="E4485" s="28" t="s">
        <v>13073</v>
      </c>
      <c r="F4485" s="28" t="s">
        <v>13073</v>
      </c>
      <c r="G4485" s="28"/>
      <c r="H4485" s="28"/>
      <c r="I4485" s="28"/>
      <c r="J4485" s="28"/>
      <c r="K4485" s="28"/>
      <c r="L4485" s="28"/>
      <c r="M4485" s="24" t="str">
        <f>CONCATENATE("Preet|",VLOOKUP(C4485,数据标准!E:AF,28,FALSE),"|",TRIM(D4485),"|",TRIM(D4485),"|",E4485,"|",SUBSTITUTE(SUBSTITUTE(F4485,CHAR(10),""),CHAR(13),""),"|")</f>
        <v>Preet|PD500001|O/N|O/N|隔夜|隔夜|</v>
      </c>
    </row>
    <row r="4486" spans="1:13">
      <c r="A4486" s="10" t="s">
        <v>97</v>
      </c>
      <c r="B4486" s="28" t="s">
        <v>13074</v>
      </c>
      <c r="C4486" s="28" t="s">
        <v>3202</v>
      </c>
      <c r="D4486" s="28" t="s">
        <v>10941</v>
      </c>
      <c r="E4486" s="28" t="s">
        <v>13075</v>
      </c>
      <c r="F4486" s="28" t="s">
        <v>13075</v>
      </c>
      <c r="G4486" s="28"/>
      <c r="H4486" s="28"/>
      <c r="I4486" s="28"/>
      <c r="J4486" s="28"/>
      <c r="K4486" s="28"/>
      <c r="L4486" s="28"/>
      <c r="M4486" s="24" t="str">
        <f>CONCATENATE("Preet|",VLOOKUP(C4486,数据标准!E:AF,28,FALSE),"|",TRIM(D4486),"|",TRIM(D4486),"|",E4486,"|",SUBSTITUTE(SUBSTITUTE(F4486,CHAR(10),""),CHAR(13),""),"|")</f>
        <v>Preet|PD500002|1|1|拆入|拆入|</v>
      </c>
    </row>
    <row r="4487" spans="1:13">
      <c r="A4487" s="10" t="s">
        <v>97</v>
      </c>
      <c r="B4487" s="28" t="s">
        <v>13074</v>
      </c>
      <c r="C4487" s="28" t="s">
        <v>3202</v>
      </c>
      <c r="D4487" s="28" t="s">
        <v>10944</v>
      </c>
      <c r="E4487" s="28" t="s">
        <v>13076</v>
      </c>
      <c r="F4487" s="28" t="s">
        <v>13076</v>
      </c>
      <c r="G4487" s="28"/>
      <c r="H4487" s="28"/>
      <c r="I4487" s="28"/>
      <c r="J4487" s="28"/>
      <c r="K4487" s="28"/>
      <c r="L4487" s="28"/>
      <c r="M4487" s="24" t="str">
        <f>CONCATENATE("Preet|",VLOOKUP(C4487,数据标准!E:AF,28,FALSE),"|",TRIM(D4487),"|",TRIM(D4487),"|",E4487,"|",SUBSTITUTE(SUBSTITUTE(F4487,CHAR(10),""),CHAR(13),""),"|")</f>
        <v>Preet|PD500002|2|2|拆出|拆出|</v>
      </c>
    </row>
    <row r="4488" spans="1:13">
      <c r="A4488" s="10" t="s">
        <v>97</v>
      </c>
      <c r="B4488" s="28" t="s">
        <v>13077</v>
      </c>
      <c r="C4488" s="28" t="s">
        <v>3207</v>
      </c>
      <c r="D4488" s="28" t="s">
        <v>10941</v>
      </c>
      <c r="E4488" s="28" t="s">
        <v>13078</v>
      </c>
      <c r="F4488" s="28" t="s">
        <v>13079</v>
      </c>
      <c r="G4488" s="28"/>
      <c r="H4488" s="28"/>
      <c r="I4488" s="28"/>
      <c r="J4488" s="28"/>
      <c r="K4488" s="28"/>
      <c r="L4488" s="28"/>
      <c r="M4488" s="24" t="str">
        <f>CONCATENATE("Preet|",VLOOKUP(C4488,数据标准!E:AF,28,FALSE),"|",TRIM(D4488),"|",TRIM(D4488),"|",E4488,"|",SUBSTITUTE(SUBSTITUTE(F4488,CHAR(10),""),CHAR(13),""),"|")</f>
        <v>Preet|PD500003|1|1|结算性存放|结算性存放指我行在其他金融机构开立的办理人民币资金收付结算的活期存款。|</v>
      </c>
    </row>
    <row r="4489" spans="1:13">
      <c r="A4489" s="10" t="s">
        <v>97</v>
      </c>
      <c r="B4489" s="28" t="s">
        <v>13077</v>
      </c>
      <c r="C4489" s="28" t="s">
        <v>3207</v>
      </c>
      <c r="D4489" s="28" t="s">
        <v>10944</v>
      </c>
      <c r="E4489" s="28" t="s">
        <v>13080</v>
      </c>
      <c r="F4489" s="28" t="s">
        <v>13080</v>
      </c>
      <c r="G4489" s="28"/>
      <c r="H4489" s="28"/>
      <c r="I4489" s="28"/>
      <c r="J4489" s="28"/>
      <c r="K4489" s="28"/>
      <c r="L4489" s="28"/>
      <c r="M4489" s="24" t="str">
        <f>CONCATENATE("Preet|",VLOOKUP(C4489,数据标准!E:AF,28,FALSE),"|",TRIM(D4489),"|",TRIM(D4489),"|",E4489,"|",SUBSTITUTE(SUBSTITUTE(F4489,CHAR(10),""),CHAR(13),""),"|")</f>
        <v>Preet|PD500003|2|2|非结算性存放|非结算性存放|</v>
      </c>
    </row>
    <row r="4490" spans="1:13">
      <c r="A4490" s="10" t="s">
        <v>97</v>
      </c>
      <c r="B4490" s="28" t="s">
        <v>13081</v>
      </c>
      <c r="C4490" s="28" t="s">
        <v>3212</v>
      </c>
      <c r="D4490" s="28" t="s">
        <v>10941</v>
      </c>
      <c r="E4490" s="28" t="s">
        <v>13082</v>
      </c>
      <c r="F4490" s="28" t="s">
        <v>13083</v>
      </c>
      <c r="G4490" s="28"/>
      <c r="H4490" s="28"/>
      <c r="I4490" s="28"/>
      <c r="J4490" s="28"/>
      <c r="K4490" s="28"/>
      <c r="L4490" s="28"/>
      <c r="M4490" s="24" t="str">
        <f>CONCATENATE("Preet|",VLOOKUP(C4490,数据标准!E:AF,28,FALSE),"|",TRIM(D4490),"|",TRIM(D4490),"|",E4490,"|",SUBSTITUTE(SUBSTITUTE(F4490,CHAR(10),""),CHAR(13),""),"|")</f>
        <v>Preet|PD500004|1|1|正回购|正回购方指抵押出债券，取得资金的融入方。|</v>
      </c>
    </row>
    <row r="4491" spans="1:13">
      <c r="A4491" s="10" t="s">
        <v>97</v>
      </c>
      <c r="B4491" s="28" t="s">
        <v>13081</v>
      </c>
      <c r="C4491" s="28" t="s">
        <v>3212</v>
      </c>
      <c r="D4491" s="28" t="s">
        <v>10944</v>
      </c>
      <c r="E4491" s="28" t="s">
        <v>13084</v>
      </c>
      <c r="F4491" s="28" t="s">
        <v>13085</v>
      </c>
      <c r="G4491" s="28"/>
      <c r="H4491" s="28"/>
      <c r="I4491" s="28"/>
      <c r="J4491" s="28"/>
      <c r="K4491" s="28"/>
      <c r="L4491" s="28"/>
      <c r="M4491" s="24" t="str">
        <f>CONCATENATE("Preet|",VLOOKUP(C4491,数据标准!E:AF,28,FALSE),"|",TRIM(D4491),"|",TRIM(D4491),"|",E4491,"|",SUBSTITUTE(SUBSTITUTE(F4491,CHAR(10),""),CHAR(13),""),"|")</f>
        <v>Preet|PD500004|2|2|逆回购|逆回购方指接受债券质押，借出资金的融出方。|</v>
      </c>
    </row>
    <row r="4492" spans="1:13">
      <c r="A4492" s="10" t="s">
        <v>97</v>
      </c>
      <c r="B4492" s="28" t="s">
        <v>13086</v>
      </c>
      <c r="C4492" s="28" t="s">
        <v>3218</v>
      </c>
      <c r="D4492" s="28" t="s">
        <v>11205</v>
      </c>
      <c r="E4492" s="28" t="s">
        <v>13087</v>
      </c>
      <c r="F4492" s="28" t="s">
        <v>13087</v>
      </c>
      <c r="G4492" s="28"/>
      <c r="H4492" s="28"/>
      <c r="I4492" s="28"/>
      <c r="J4492" s="28"/>
      <c r="K4492" s="28"/>
      <c r="L4492" s="28"/>
      <c r="M4492" s="24" t="str">
        <f>CONCATENATE("Preet|",VLOOKUP(C4492,数据标准!E:AF,28,FALSE),"|",TRIM(D4492),"|",TRIM(D4492),"|",E4492,"|",SUBSTITUTE(SUBSTITUTE(F4492,CHAR(10),""),CHAR(13),""),"|")</f>
        <v>Preet|PD500005|10|10|证券|证券|</v>
      </c>
    </row>
    <row r="4493" spans="1:13">
      <c r="A4493" s="10" t="s">
        <v>97</v>
      </c>
      <c r="B4493" s="28" t="s">
        <v>13086</v>
      </c>
      <c r="C4493" s="28" t="s">
        <v>3218</v>
      </c>
      <c r="D4493" s="28" t="s">
        <v>11218</v>
      </c>
      <c r="E4493" s="28" t="s">
        <v>13088</v>
      </c>
      <c r="F4493" s="28" t="s">
        <v>13088</v>
      </c>
      <c r="G4493" s="28"/>
      <c r="H4493" s="28"/>
      <c r="I4493" s="28"/>
      <c r="J4493" s="28"/>
      <c r="K4493" s="28"/>
      <c r="L4493" s="28"/>
      <c r="M4493" s="24" t="str">
        <f>CONCATENATE("Preet|",VLOOKUP(C4493,数据标准!E:AF,28,FALSE),"|",TRIM(D4493),"|",TRIM(D4493),"|",E4493,"|",SUBSTITUTE(SUBSTITUTE(F4493,CHAR(10),""),CHAR(13),""),"|")</f>
        <v>Preet|PD500005|11|11|国债|国债|</v>
      </c>
    </row>
    <row r="4494" spans="1:13">
      <c r="A4494" s="10" t="s">
        <v>97</v>
      </c>
      <c r="B4494" s="28" t="s">
        <v>13086</v>
      </c>
      <c r="C4494" s="28" t="s">
        <v>3218</v>
      </c>
      <c r="D4494" s="28" t="s">
        <v>11220</v>
      </c>
      <c r="E4494" s="28" t="s">
        <v>13089</v>
      </c>
      <c r="F4494" s="28" t="s">
        <v>13089</v>
      </c>
      <c r="G4494" s="28"/>
      <c r="H4494" s="28"/>
      <c r="I4494" s="28"/>
      <c r="J4494" s="28"/>
      <c r="K4494" s="28"/>
      <c r="L4494" s="28"/>
      <c r="M4494" s="24" t="str">
        <f>CONCATENATE("Preet|",VLOOKUP(C4494,数据标准!E:AF,28,FALSE),"|",TRIM(D4494),"|",TRIM(D4494),"|",E4494,"|",SUBSTITUTE(SUBSTITUTE(F4494,CHAR(10),""),CHAR(13),""),"|")</f>
        <v>Preet|PD500005|12|12|央行债券|央行债券|</v>
      </c>
    </row>
    <row r="4495" spans="1:13">
      <c r="A4495" s="10" t="s">
        <v>97</v>
      </c>
      <c r="B4495" s="28" t="s">
        <v>13086</v>
      </c>
      <c r="C4495" s="28" t="s">
        <v>3218</v>
      </c>
      <c r="D4495" s="28" t="s">
        <v>11222</v>
      </c>
      <c r="E4495" s="28" t="s">
        <v>13090</v>
      </c>
      <c r="F4495" s="28" t="s">
        <v>13090</v>
      </c>
      <c r="G4495" s="28"/>
      <c r="H4495" s="28"/>
      <c r="I4495" s="28"/>
      <c r="J4495" s="28"/>
      <c r="K4495" s="28"/>
      <c r="L4495" s="28"/>
      <c r="M4495" s="24" t="str">
        <f>CONCATENATE("Preet|",VLOOKUP(C4495,数据标准!E:AF,28,FALSE),"|",TRIM(D4495),"|",TRIM(D4495),"|",E4495,"|",SUBSTITUTE(SUBSTITUTE(F4495,CHAR(10),""),CHAR(13),""),"|")</f>
        <v>Preet|PD500005|13|13|企业债|企业债|</v>
      </c>
    </row>
    <row r="4496" spans="1:13">
      <c r="A4496" s="10" t="s">
        <v>97</v>
      </c>
      <c r="B4496" s="28" t="s">
        <v>13086</v>
      </c>
      <c r="C4496" s="28" t="s">
        <v>3218</v>
      </c>
      <c r="D4496" s="28" t="s">
        <v>11224</v>
      </c>
      <c r="E4496" s="28" t="s">
        <v>13091</v>
      </c>
      <c r="F4496" s="28" t="s">
        <v>13091</v>
      </c>
      <c r="G4496" s="28"/>
      <c r="H4496" s="28"/>
      <c r="I4496" s="28"/>
      <c r="J4496" s="28"/>
      <c r="K4496" s="28"/>
      <c r="L4496" s="28"/>
      <c r="M4496" s="24" t="str">
        <f>CONCATENATE("Preet|",VLOOKUP(C4496,数据标准!E:AF,28,FALSE),"|",TRIM(D4496),"|",TRIM(D4496),"|",E4496,"|",SUBSTITUTE(SUBSTITUTE(F4496,CHAR(10),""),CHAR(13),""),"|")</f>
        <v>Preet|PD500005|14|14|政策性银行或政府担保债券|政策性银行或政府担保债券|</v>
      </c>
    </row>
    <row r="4497" spans="1:13">
      <c r="A4497" s="10" t="s">
        <v>97</v>
      </c>
      <c r="B4497" s="28" t="s">
        <v>13086</v>
      </c>
      <c r="C4497" s="28" t="s">
        <v>3218</v>
      </c>
      <c r="D4497" s="28" t="s">
        <v>11226</v>
      </c>
      <c r="E4497" s="28" t="s">
        <v>13092</v>
      </c>
      <c r="F4497" s="28" t="s">
        <v>13092</v>
      </c>
      <c r="G4497" s="28"/>
      <c r="H4497" s="28"/>
      <c r="I4497" s="28"/>
      <c r="J4497" s="28"/>
      <c r="K4497" s="28"/>
      <c r="L4497" s="28"/>
      <c r="M4497" s="24" t="str">
        <f>CONCATENATE("Preet|",VLOOKUP(C4497,数据标准!E:AF,28,FALSE),"|",TRIM(D4497),"|",TRIM(D4497),"|",E4497,"|",SUBSTITUTE(SUBSTITUTE(F4497,CHAR(10),""),CHAR(13),""),"|")</f>
        <v>Preet|PD500005|15|15|其他证券类|其他证券类|</v>
      </c>
    </row>
    <row r="4498" spans="1:13">
      <c r="A4498" s="10" t="s">
        <v>97</v>
      </c>
      <c r="B4498" s="28" t="s">
        <v>13086</v>
      </c>
      <c r="C4498" s="28" t="s">
        <v>3218</v>
      </c>
      <c r="D4498" s="28" t="s">
        <v>11236</v>
      </c>
      <c r="E4498" s="28" t="s">
        <v>13093</v>
      </c>
      <c r="F4498" s="28" t="s">
        <v>13093</v>
      </c>
      <c r="G4498" s="28"/>
      <c r="H4498" s="28"/>
      <c r="I4498" s="28"/>
      <c r="J4498" s="28"/>
      <c r="K4498" s="28"/>
      <c r="L4498" s="28"/>
      <c r="M4498" s="24" t="str">
        <f>CONCATENATE("Preet|",VLOOKUP(C4498,数据标准!E:AF,28,FALSE),"|",TRIM(D4498),"|",TRIM(D4498),"|",E4498,"|",SUBSTITUTE(SUBSTITUTE(F4498,CHAR(10),""),CHAR(13),""),"|")</f>
        <v>Preet|PD500005|20|20|票据|票据|</v>
      </c>
    </row>
    <row r="4499" spans="1:13">
      <c r="A4499" s="10" t="s">
        <v>97</v>
      </c>
      <c r="B4499" s="28" t="s">
        <v>13086</v>
      </c>
      <c r="C4499" s="28" t="s">
        <v>3218</v>
      </c>
      <c r="D4499" s="28" t="s">
        <v>11342</v>
      </c>
      <c r="E4499" s="28" t="s">
        <v>13094</v>
      </c>
      <c r="F4499" s="28" t="s">
        <v>13094</v>
      </c>
      <c r="G4499" s="28"/>
      <c r="H4499" s="28"/>
      <c r="I4499" s="28"/>
      <c r="J4499" s="28"/>
      <c r="K4499" s="28"/>
      <c r="L4499" s="28"/>
      <c r="M4499" s="24" t="str">
        <f>CONCATENATE("Preet|",VLOOKUP(C4499,数据标准!E:AF,28,FALSE),"|",TRIM(D4499),"|",TRIM(D4499),"|",E4499,"|",SUBSTITUTE(SUBSTITUTE(F4499,CHAR(10),""),CHAR(13),""),"|")</f>
        <v>Preet|PD500005|30|30|贷款及应收款|贷款及应收款|</v>
      </c>
    </row>
    <row r="4500" spans="1:13">
      <c r="A4500" s="10" t="s">
        <v>97</v>
      </c>
      <c r="B4500" s="28" t="s">
        <v>13086</v>
      </c>
      <c r="C4500" s="28" t="s">
        <v>3218</v>
      </c>
      <c r="D4500" s="28" t="s">
        <v>11344</v>
      </c>
      <c r="E4500" s="28" t="s">
        <v>10099</v>
      </c>
      <c r="F4500" s="28" t="s">
        <v>10099</v>
      </c>
      <c r="G4500" s="28"/>
      <c r="H4500" s="28"/>
      <c r="I4500" s="28"/>
      <c r="J4500" s="28"/>
      <c r="K4500" s="28"/>
      <c r="L4500" s="28"/>
      <c r="M4500" s="24" t="str">
        <f>CONCATENATE("Preet|",VLOOKUP(C4500,数据标准!E:AF,28,FALSE),"|",TRIM(D4500),"|",TRIM(D4500),"|",E4500,"|",SUBSTITUTE(SUBSTITUTE(F4500,CHAR(10),""),CHAR(13),""),"|")</f>
        <v>Preet|PD500005|40|40|其他|其他|</v>
      </c>
    </row>
    <row r="4501" spans="1:13">
      <c r="A4501" s="10" t="s">
        <v>97</v>
      </c>
      <c r="B4501" s="28" t="s">
        <v>13095</v>
      </c>
      <c r="C4501" s="28" t="s">
        <v>3223</v>
      </c>
      <c r="D4501" s="28" t="s">
        <v>10941</v>
      </c>
      <c r="E4501" s="28" t="s">
        <v>13096</v>
      </c>
      <c r="F4501" s="28" t="s">
        <v>13096</v>
      </c>
      <c r="G4501" s="28"/>
      <c r="H4501" s="28"/>
      <c r="I4501" s="28"/>
      <c r="J4501" s="28"/>
      <c r="K4501" s="28"/>
      <c r="L4501" s="28"/>
      <c r="M4501" s="24" t="str">
        <f>CONCATENATE("Preet|",VLOOKUP(C4501,数据标准!E:AF,28,FALSE),"|",TRIM(D4501),"|",TRIM(D4501),"|",E4501,"|",SUBSTITUTE(SUBSTITUTE(F4501,CHAR(10),""),CHAR(13),""),"|")</f>
        <v>Preet|PD550001|1|1|场内交易市场|场内交易市场|</v>
      </c>
    </row>
    <row r="4502" spans="1:13">
      <c r="A4502" s="10" t="s">
        <v>97</v>
      </c>
      <c r="B4502" s="28" t="s">
        <v>13095</v>
      </c>
      <c r="C4502" s="28" t="s">
        <v>3223</v>
      </c>
      <c r="D4502" s="28" t="s">
        <v>10944</v>
      </c>
      <c r="E4502" s="28" t="s">
        <v>13097</v>
      </c>
      <c r="F4502" s="28" t="s">
        <v>13097</v>
      </c>
      <c r="G4502" s="28"/>
      <c r="H4502" s="28"/>
      <c r="I4502" s="28"/>
      <c r="J4502" s="28"/>
      <c r="K4502" s="28"/>
      <c r="L4502" s="28"/>
      <c r="M4502" s="24" t="str">
        <f>CONCATENATE("Preet|",VLOOKUP(C4502,数据标准!E:AF,28,FALSE),"|",TRIM(D4502),"|",TRIM(D4502),"|",E4502,"|",SUBSTITUTE(SUBSTITUTE(F4502,CHAR(10),""),CHAR(13),""),"|")</f>
        <v>Preet|PD550001|2|2|场外交易市场|场外交易市场|</v>
      </c>
    </row>
    <row r="4503" spans="1:13">
      <c r="A4503" s="10" t="s">
        <v>97</v>
      </c>
      <c r="B4503" s="28" t="s">
        <v>13098</v>
      </c>
      <c r="C4503" s="28" t="s">
        <v>3228</v>
      </c>
      <c r="D4503" s="28" t="s">
        <v>10941</v>
      </c>
      <c r="E4503" s="28" t="s">
        <v>13099</v>
      </c>
      <c r="F4503" s="28" t="s">
        <v>13100</v>
      </c>
      <c r="G4503" s="28"/>
      <c r="H4503" s="28"/>
      <c r="I4503" s="28"/>
      <c r="J4503" s="28"/>
      <c r="K4503" s="28"/>
      <c r="L4503" s="28"/>
      <c r="M4503" s="24" t="str">
        <f>CONCATENATE("Preet|",VLOOKUP(C4503,数据标准!E:AF,28,FALSE),"|",TRIM(D4503),"|",TRIM(D4503),"|",E4503,"|",SUBSTITUTE(SUBSTITUTE(F4503,CHAR(10),""),CHAR(13),""),"|")</f>
        <v>Preet|PD550002|1|1|盯市估值|指对存在活跃市场的金融工具，以活跃市场的报价确定其公允价值。活跃市场中的报价是指易于定期从交易所、经纪商、行业协会、定价服务机构等获得的价格，且代表了在公平交易中实际发生的市场交易的价格。|</v>
      </c>
    </row>
    <row r="4504" spans="1:13">
      <c r="A4504" s="10" t="s">
        <v>97</v>
      </c>
      <c r="B4504" s="28" t="s">
        <v>13098</v>
      </c>
      <c r="C4504" s="28" t="s">
        <v>3228</v>
      </c>
      <c r="D4504" s="28" t="s">
        <v>10944</v>
      </c>
      <c r="E4504" s="28" t="s">
        <v>13101</v>
      </c>
      <c r="F4504" s="28" t="s">
        <v>13102</v>
      </c>
      <c r="G4504" s="28"/>
      <c r="H4504" s="28"/>
      <c r="I4504" s="28"/>
      <c r="J4504" s="28"/>
      <c r="K4504" s="28"/>
      <c r="L4504" s="28"/>
      <c r="M4504" s="24" t="str">
        <f>CONCATENATE("Preet|",VLOOKUP(C4504,数据标准!E:AF,28,FALSE),"|",TRIM(D4504),"|",TRIM(D4504),"|",E4504,"|",SUBSTITUTE(SUBSTITUTE(F4504,CHAR(10),""),CHAR(13),""),"|")</f>
        <v>Preet|PD550002|2|2|盯模估值|指对不存在活跃市场的金融工具，采用估值技术确定其公允价值。采用估值技术得出的结果，应当反映估值日在公平交易中可能采用的交易价格。估值技术包括参考熟悉情况并自愿交易的各方最近进行的市场交易中使用的价格、参照实质上相同的其他金融工具的当前公允价值、现金流量折现法和期权定价模型等。|</v>
      </c>
    </row>
    <row r="4505" spans="1:13">
      <c r="A4505" s="10" t="s">
        <v>97</v>
      </c>
      <c r="B4505" s="28" t="s">
        <v>13098</v>
      </c>
      <c r="C4505" s="28" t="s">
        <v>3228</v>
      </c>
      <c r="D4505" s="28" t="s">
        <v>10947</v>
      </c>
      <c r="E4505" s="28" t="s">
        <v>13103</v>
      </c>
      <c r="F4505" s="28" t="s">
        <v>13104</v>
      </c>
      <c r="G4505" s="28"/>
      <c r="H4505" s="28"/>
      <c r="I4505" s="28"/>
      <c r="J4505" s="28"/>
      <c r="K4505" s="28"/>
      <c r="L4505" s="28"/>
      <c r="M4505" s="24" t="str">
        <f>CONCATENATE("Preet|",VLOOKUP(C4505,数据标准!E:AF,28,FALSE),"|",TRIM(D4505),"|",TRIM(D4505),"|",E4505,"|",SUBSTITUTE(SUBSTITUTE(F4505,CHAR(10),""),CHAR(13),""),"|")</f>
        <v>Preet|PD550002|3|3|询价估值|指对于部分具有金融远期合同、金融期货合同、金融互换和期权中一种或多种特征的混合工具（包括复杂结构性产品），银行暂不具备应用估值技术确定公允价值能力的，可通过购买第三方报价或对外询价方式确定公允价值。|</v>
      </c>
    </row>
    <row r="4506" spans="1:13">
      <c r="A4506" s="10" t="s">
        <v>97</v>
      </c>
      <c r="B4506" s="28" t="s">
        <v>13105</v>
      </c>
      <c r="C4506" s="28" t="s">
        <v>3234</v>
      </c>
      <c r="D4506" s="28" t="s">
        <v>10941</v>
      </c>
      <c r="E4506" s="28" t="s">
        <v>13106</v>
      </c>
      <c r="F4506" s="28" t="s">
        <v>13107</v>
      </c>
      <c r="G4506" s="28"/>
      <c r="H4506" s="28"/>
      <c r="I4506" s="28"/>
      <c r="J4506" s="28"/>
      <c r="K4506" s="28"/>
      <c r="L4506" s="28"/>
      <c r="M4506" s="24" t="str">
        <f>CONCATENATE("Preet|",VLOOKUP(C4506,数据标准!E:AF,28,FALSE),"|",TRIM(D4506),"|",TRIM(D4506),"|",E4506,"|",SUBSTITUTE(SUBSTITUTE(F4506,CHAR(10),""),CHAR(13),""),"|")</f>
        <v>Preet|PD550003|1|1|第一层级|指运用相同资产或负债的活跃市场报价得出的估值金额。|</v>
      </c>
    </row>
    <row r="4507" spans="1:13">
      <c r="A4507" s="10" t="s">
        <v>97</v>
      </c>
      <c r="B4507" s="28" t="s">
        <v>13105</v>
      </c>
      <c r="C4507" s="28" t="s">
        <v>3234</v>
      </c>
      <c r="D4507" s="28" t="s">
        <v>10944</v>
      </c>
      <c r="E4507" s="28" t="s">
        <v>13108</v>
      </c>
      <c r="F4507" s="28" t="s">
        <v>13109</v>
      </c>
      <c r="G4507" s="28"/>
      <c r="H4507" s="28"/>
      <c r="I4507" s="28"/>
      <c r="J4507" s="28"/>
      <c r="K4507" s="28"/>
      <c r="L4507" s="28"/>
      <c r="M4507" s="24" t="str">
        <f>CONCATENATE("Preet|",VLOOKUP(C4507,数据标准!E:AF,28,FALSE),"|",TRIM(D4507),"|",TRIM(D4507),"|",E4507,"|",SUBSTITUTE(SUBSTITUTE(F4507,CHAR(10),""),CHAR(13),""),"|")</f>
        <v>Preet|PD550003|2|2|第二层级|指第一层级之外的，运用资产或负债直接或间接观察到的参数得出的估值金额|</v>
      </c>
    </row>
    <row r="4508" spans="1:13">
      <c r="A4508" s="10" t="s">
        <v>97</v>
      </c>
      <c r="B4508" s="28" t="s">
        <v>13105</v>
      </c>
      <c r="C4508" s="28" t="s">
        <v>3234</v>
      </c>
      <c r="D4508" s="28" t="s">
        <v>10947</v>
      </c>
      <c r="E4508" s="28" t="s">
        <v>13110</v>
      </c>
      <c r="F4508" s="28" t="s">
        <v>13111</v>
      </c>
      <c r="G4508" s="28"/>
      <c r="H4508" s="28"/>
      <c r="I4508" s="28"/>
      <c r="J4508" s="28"/>
      <c r="K4508" s="28"/>
      <c r="L4508" s="28"/>
      <c r="M4508" s="24" t="str">
        <f>CONCATENATE("Preet|",VLOOKUP(C4508,数据标准!E:AF,28,FALSE),"|",TRIM(D4508),"|",TRIM(D4508),"|",E4508,"|",SUBSTITUTE(SUBSTITUTE(F4508,CHAR(10),""),CHAR(13),""),"|")</f>
        <v>Preet|PD550003|3|3|第三层级|指以资产或负债的不可观察参数得出的估值金额。|</v>
      </c>
    </row>
    <row r="4509" spans="1:13">
      <c r="A4509" s="10" t="s">
        <v>97</v>
      </c>
      <c r="B4509" s="28" t="s">
        <v>13112</v>
      </c>
      <c r="C4509" s="28" t="s">
        <v>3239</v>
      </c>
      <c r="D4509" s="28" t="s">
        <v>10941</v>
      </c>
      <c r="E4509" s="28" t="s">
        <v>13113</v>
      </c>
      <c r="F4509" s="28" t="s">
        <v>13114</v>
      </c>
      <c r="G4509" s="28"/>
      <c r="H4509" s="28"/>
      <c r="I4509" s="28"/>
      <c r="J4509" s="28"/>
      <c r="K4509" s="28"/>
      <c r="L4509" s="28"/>
      <c r="M4509" s="24" t="str">
        <f>CONCATENATE("Preet|",VLOOKUP(C4509,数据标准!E:AF,28,FALSE),"|",TRIM(D4509),"|",TRIM(D4509),"|",E4509,"|",SUBSTITUTE(SUBSTITUTE(F4509,CHAR(10),""),CHAR(13),""),"|")</f>
        <v>Preet|PD550004|1|1|自营|指金融机构以其自有和自筹的资金在金融市场上，为获取市场波动带来的价差收益或为规避自有资产、负债的市场风险进行的经营活动。 |</v>
      </c>
    </row>
    <row r="4510" spans="1:13">
      <c r="A4510" s="10" t="s">
        <v>97</v>
      </c>
      <c r="B4510" s="28" t="s">
        <v>13112</v>
      </c>
      <c r="C4510" s="28" t="s">
        <v>3239</v>
      </c>
      <c r="D4510" s="28" t="s">
        <v>10944</v>
      </c>
      <c r="E4510" s="28" t="s">
        <v>13115</v>
      </c>
      <c r="F4510" s="28" t="s">
        <v>13116</v>
      </c>
      <c r="G4510" s="28"/>
      <c r="H4510" s="28"/>
      <c r="I4510" s="28"/>
      <c r="J4510" s="28"/>
      <c r="K4510" s="28"/>
      <c r="L4510" s="28"/>
      <c r="M4510" s="24" t="str">
        <f>CONCATENATE("Preet|",VLOOKUP(C4510,数据标准!E:AF,28,FALSE),"|",TRIM(D4510),"|",TRIM(D4510),"|",E4510,"|",SUBSTITUTE(SUBSTITUTE(F4510,CHAR(10),""),CHAR(13),""),"|")</f>
        <v>Preet|PD550004|2|2|代客|指银行完全基于客户的需求与委托，在金融市场上达成的交易。交易产生的风险和损益全部由客户承担，我行只获取代理手续费或买卖价差收益。|</v>
      </c>
    </row>
    <row r="4511" spans="1:13">
      <c r="A4511" s="10" t="s">
        <v>97</v>
      </c>
      <c r="B4511" s="28" t="s">
        <v>13117</v>
      </c>
      <c r="C4511" s="28" t="s">
        <v>3244</v>
      </c>
      <c r="D4511" s="28" t="s">
        <v>10941</v>
      </c>
      <c r="E4511" s="28" t="s">
        <v>13118</v>
      </c>
      <c r="F4511" s="28" t="s">
        <v>13119</v>
      </c>
      <c r="G4511" s="28"/>
      <c r="H4511" s="28"/>
      <c r="I4511" s="28"/>
      <c r="J4511" s="28"/>
      <c r="K4511" s="28"/>
      <c r="L4511" s="28"/>
      <c r="M4511" s="24" t="str">
        <f>CONCATENATE("Preet|",VLOOKUP(C4511,数据标准!E:AF,28,FALSE),"|",TRIM(D4511),"|",TRIM(D4511),"|",E4511,"|",SUBSTITUTE(SUBSTITUTE(F4511,CHAR(10),""),CHAR(13),""),"|")</f>
        <v>Preet|PD550005|1|1|即期交易|指在交易日后的第二个营业日或成交当日办理实际货币交割的交易。|</v>
      </c>
    </row>
    <row r="4512" spans="1:13">
      <c r="A4512" s="10" t="s">
        <v>97</v>
      </c>
      <c r="B4512" s="28" t="s">
        <v>13117</v>
      </c>
      <c r="C4512" s="28" t="s">
        <v>3244</v>
      </c>
      <c r="D4512" s="28" t="s">
        <v>10944</v>
      </c>
      <c r="E4512" s="28" t="s">
        <v>13120</v>
      </c>
      <c r="F4512" s="28" t="s">
        <v>13121</v>
      </c>
      <c r="G4512" s="28"/>
      <c r="H4512" s="28"/>
      <c r="I4512" s="28"/>
      <c r="J4512" s="28"/>
      <c r="K4512" s="28"/>
      <c r="L4512" s="28"/>
      <c r="M4512" s="24" t="str">
        <f>CONCATENATE("Preet|",VLOOKUP(C4512,数据标准!E:AF,28,FALSE),"|",TRIM(D4512),"|",TRIM(D4512),"|",E4512,"|",SUBSTITUTE(SUBSTITUTE(F4512,CHAR(10),""),CHAR(13),""),"|")</f>
        <v>Preet|PD550005|2|2|远期交易|指交易双方在成交后并不立即办理交割，而是事先约定币种、金额、汇率、交割时间等交易条件，到期才进行实际交割的交易。|</v>
      </c>
    </row>
    <row r="4513" spans="1:13">
      <c r="A4513" s="10" t="s">
        <v>97</v>
      </c>
      <c r="B4513" s="28" t="s">
        <v>13117</v>
      </c>
      <c r="C4513" s="28" t="s">
        <v>3244</v>
      </c>
      <c r="D4513" s="28" t="s">
        <v>10947</v>
      </c>
      <c r="E4513" s="28" t="s">
        <v>13122</v>
      </c>
      <c r="F4513" s="28" t="s">
        <v>13122</v>
      </c>
      <c r="G4513" s="28"/>
      <c r="H4513" s="28"/>
      <c r="I4513" s="28"/>
      <c r="J4513" s="28"/>
      <c r="K4513" s="28"/>
      <c r="L4513" s="28"/>
      <c r="M4513" s="24" t="str">
        <f>CONCATENATE("Preet|",VLOOKUP(C4513,数据标准!E:AF,28,FALSE),"|",TRIM(D4513),"|",TRIM(D4513),"|",E4513,"|",SUBSTITUTE(SUBSTITUTE(F4513,CHAR(10),""),CHAR(13),""),"|")</f>
        <v>Preet|PD550005|3|3|掉期交易|掉期交易|</v>
      </c>
    </row>
    <row r="4514" spans="1:13">
      <c r="A4514" s="10" t="s">
        <v>97</v>
      </c>
      <c r="B4514" s="28" t="s">
        <v>13123</v>
      </c>
      <c r="C4514" s="28" t="s">
        <v>3265</v>
      </c>
      <c r="D4514" s="28" t="s">
        <v>10974</v>
      </c>
      <c r="E4514" s="28" t="s">
        <v>13088</v>
      </c>
      <c r="F4514" s="28" t="s">
        <v>13088</v>
      </c>
      <c r="G4514" s="28"/>
      <c r="H4514" s="28"/>
      <c r="I4514" s="28"/>
      <c r="J4514" s="28"/>
      <c r="K4514" s="28"/>
      <c r="L4514" s="28"/>
      <c r="M4514" s="24" t="str">
        <f>CONCATENATE("Preet|",VLOOKUP(C4514,数据标准!E:AF,28,FALSE),"|",TRIM(D4514),"|",TRIM(D4514),"|",E4514,"|",SUBSTITUTE(SUBSTITUTE(F4514,CHAR(10),""),CHAR(13),""),"|")</f>
        <v>Preet|PD550009|01|01|国债|国债|</v>
      </c>
    </row>
    <row r="4515" spans="1:13">
      <c r="A4515" s="10" t="s">
        <v>97</v>
      </c>
      <c r="B4515" s="28" t="s">
        <v>13123</v>
      </c>
      <c r="C4515" s="28" t="s">
        <v>3265</v>
      </c>
      <c r="D4515" s="28" t="s">
        <v>10976</v>
      </c>
      <c r="E4515" s="28" t="s">
        <v>13124</v>
      </c>
      <c r="F4515" s="28" t="s">
        <v>13124</v>
      </c>
      <c r="G4515" s="28"/>
      <c r="H4515" s="28"/>
      <c r="I4515" s="28"/>
      <c r="J4515" s="28"/>
      <c r="K4515" s="28"/>
      <c r="L4515" s="28"/>
      <c r="M4515" s="24" t="str">
        <f>CONCATENATE("Preet|",VLOOKUP(C4515,数据标准!E:AF,28,FALSE),"|",TRIM(D4515),"|",TRIM(D4515),"|",E4515,"|",SUBSTITUTE(SUBSTITUTE(F4515,CHAR(10),""),CHAR(13),""),"|")</f>
        <v>Preet|PD550009|02|02|地方政府债|地方政府债|</v>
      </c>
    </row>
    <row r="4516" spans="1:13">
      <c r="A4516" s="10" t="s">
        <v>97</v>
      </c>
      <c r="B4516" s="28" t="s">
        <v>13123</v>
      </c>
      <c r="C4516" s="28" t="s">
        <v>3265</v>
      </c>
      <c r="D4516" s="28" t="s">
        <v>10978</v>
      </c>
      <c r="E4516" s="28" t="s">
        <v>13125</v>
      </c>
      <c r="F4516" s="28" t="s">
        <v>13125</v>
      </c>
      <c r="G4516" s="28"/>
      <c r="H4516" s="28"/>
      <c r="I4516" s="28"/>
      <c r="J4516" s="28"/>
      <c r="K4516" s="28"/>
      <c r="L4516" s="28"/>
      <c r="M4516" s="24" t="str">
        <f>CONCATENATE("Preet|",VLOOKUP(C4516,数据标准!E:AF,28,FALSE),"|",TRIM(D4516),"|",TRIM(D4516),"|",E4516,"|",SUBSTITUTE(SUBSTITUTE(F4516,CHAR(10),""),CHAR(13),""),"|")</f>
        <v>Preet|PD550009|03|03|政府担保债券|政府担保债券|</v>
      </c>
    </row>
    <row r="4517" spans="1:13">
      <c r="A4517" s="10" t="s">
        <v>97</v>
      </c>
      <c r="B4517" s="28" t="s">
        <v>13123</v>
      </c>
      <c r="C4517" s="28" t="s">
        <v>3265</v>
      </c>
      <c r="D4517" s="28" t="s">
        <v>10980</v>
      </c>
      <c r="E4517" s="28" t="s">
        <v>13126</v>
      </c>
      <c r="F4517" s="28" t="s">
        <v>13126</v>
      </c>
      <c r="G4517" s="28"/>
      <c r="H4517" s="28"/>
      <c r="I4517" s="28"/>
      <c r="J4517" s="28"/>
      <c r="K4517" s="28"/>
      <c r="L4517" s="28"/>
      <c r="M4517" s="24" t="str">
        <f>CONCATENATE("Preet|",VLOOKUP(C4517,数据标准!E:AF,28,FALSE),"|",TRIM(D4517),"|",TRIM(D4517),"|",E4517,"|",SUBSTITUTE(SUBSTITUTE(F4517,CHAR(10),""),CHAR(13),""),"|")</f>
        <v>Preet|PD550009|04|04|跨国金融机构债券|跨国金融机构债券|</v>
      </c>
    </row>
    <row r="4518" spans="1:13">
      <c r="A4518" s="10" t="s">
        <v>97</v>
      </c>
      <c r="B4518" s="28" t="s">
        <v>13123</v>
      </c>
      <c r="C4518" s="28" t="s">
        <v>3265</v>
      </c>
      <c r="D4518" s="28" t="s">
        <v>10982</v>
      </c>
      <c r="E4518" s="28" t="s">
        <v>13127</v>
      </c>
      <c r="F4518" s="28" t="s">
        <v>13127</v>
      </c>
      <c r="G4518" s="28"/>
      <c r="H4518" s="28"/>
      <c r="I4518" s="28"/>
      <c r="J4518" s="28"/>
      <c r="K4518" s="28"/>
      <c r="L4518" s="28"/>
      <c r="M4518" s="24" t="str">
        <f>CONCATENATE("Preet|",VLOOKUP(C4518,数据标准!E:AF,28,FALSE),"|",TRIM(D4518),"|",TRIM(D4518),"|",E4518,"|",SUBSTITUTE(SUBSTITUTE(F4518,CHAR(10),""),CHAR(13),""),"|")</f>
        <v>Preet|PD550009|05|05|中央银行债券|中央银行债券|</v>
      </c>
    </row>
    <row r="4519" spans="1:13">
      <c r="A4519" s="10" t="s">
        <v>97</v>
      </c>
      <c r="B4519" s="28" t="s">
        <v>13123</v>
      </c>
      <c r="C4519" s="28" t="s">
        <v>3265</v>
      </c>
      <c r="D4519" s="28" t="s">
        <v>10984</v>
      </c>
      <c r="E4519" s="28" t="s">
        <v>13128</v>
      </c>
      <c r="F4519" s="28" t="s">
        <v>13128</v>
      </c>
      <c r="G4519" s="28"/>
      <c r="H4519" s="28"/>
      <c r="I4519" s="28"/>
      <c r="J4519" s="28"/>
      <c r="K4519" s="28"/>
      <c r="L4519" s="28"/>
      <c r="M4519" s="24" t="str">
        <f>CONCATENATE("Preet|",VLOOKUP(C4519,数据标准!E:AF,28,FALSE),"|",TRIM(D4519),"|",TRIM(D4519),"|",E4519,"|",SUBSTITUTE(SUBSTITUTE(F4519,CHAR(10),""),CHAR(13),""),"|")</f>
        <v>Preet|PD550009|06|06|政策性银行债券|政策性银行债券|</v>
      </c>
    </row>
    <row r="4520" spans="1:13">
      <c r="A4520" s="10" t="s">
        <v>97</v>
      </c>
      <c r="B4520" s="28" t="s">
        <v>13123</v>
      </c>
      <c r="C4520" s="28" t="s">
        <v>3265</v>
      </c>
      <c r="D4520" s="28" t="s">
        <v>10986</v>
      </c>
      <c r="E4520" s="28" t="s">
        <v>13129</v>
      </c>
      <c r="F4520" s="28" t="s">
        <v>13129</v>
      </c>
      <c r="G4520" s="28"/>
      <c r="H4520" s="28"/>
      <c r="I4520" s="28"/>
      <c r="J4520" s="28"/>
      <c r="K4520" s="28"/>
      <c r="L4520" s="28"/>
      <c r="M4520" s="24" t="str">
        <f>CONCATENATE("Preet|",VLOOKUP(C4520,数据标准!E:AF,28,FALSE),"|",TRIM(D4520),"|",TRIM(D4520),"|",E4520,"|",SUBSTITUTE(SUBSTITUTE(F4520,CHAR(10),""),CHAR(13),""),"|")</f>
        <v>Preet|PD550009|07|07|商业银行债券|商业银行债券|</v>
      </c>
    </row>
    <row r="4521" spans="1:13">
      <c r="A4521" s="10" t="s">
        <v>97</v>
      </c>
      <c r="B4521" s="28" t="s">
        <v>13123</v>
      </c>
      <c r="C4521" s="28" t="s">
        <v>3265</v>
      </c>
      <c r="D4521" s="28" t="s">
        <v>11202</v>
      </c>
      <c r="E4521" s="28" t="s">
        <v>13130</v>
      </c>
      <c r="F4521" s="28" t="s">
        <v>13130</v>
      </c>
      <c r="G4521" s="28"/>
      <c r="H4521" s="28"/>
      <c r="I4521" s="28"/>
      <c r="J4521" s="28"/>
      <c r="K4521" s="28"/>
      <c r="L4521" s="28"/>
      <c r="M4521" s="24" t="str">
        <f>CONCATENATE("Preet|",VLOOKUP(C4521,数据标准!E:AF,28,FALSE),"|",TRIM(D4521),"|",TRIM(D4521),"|",E4521,"|",SUBSTITUTE(SUBSTITUTE(F4521,CHAR(10),""),CHAR(13),""),"|")</f>
        <v>Preet|PD550009|08|08|投资银行债券|投资银行债券|</v>
      </c>
    </row>
    <row r="4522" spans="1:13">
      <c r="A4522" s="10" t="s">
        <v>97</v>
      </c>
      <c r="B4522" s="28" t="s">
        <v>13123</v>
      </c>
      <c r="C4522" s="28" t="s">
        <v>3265</v>
      </c>
      <c r="D4522" s="28" t="s">
        <v>11204</v>
      </c>
      <c r="E4522" s="28" t="s">
        <v>13131</v>
      </c>
      <c r="F4522" s="28" t="s">
        <v>13131</v>
      </c>
      <c r="G4522" s="28"/>
      <c r="H4522" s="28"/>
      <c r="I4522" s="28"/>
      <c r="J4522" s="28"/>
      <c r="K4522" s="28"/>
      <c r="L4522" s="28"/>
      <c r="M4522" s="24" t="str">
        <f>CONCATENATE("Preet|",VLOOKUP(C4522,数据标准!E:AF,28,FALSE),"|",TRIM(D4522),"|",TRIM(D4522),"|",E4522,"|",SUBSTITUTE(SUBSTITUTE(F4522,CHAR(10),""),CHAR(13),""),"|")</f>
        <v>Preet|PD550009|09|09|其他金融机构债券|其他金融机构债券|</v>
      </c>
    </row>
    <row r="4523" spans="1:13">
      <c r="A4523" s="10" t="s">
        <v>97</v>
      </c>
      <c r="B4523" s="28" t="s">
        <v>13123</v>
      </c>
      <c r="C4523" s="28" t="s">
        <v>3265</v>
      </c>
      <c r="D4523" s="28" t="s">
        <v>11205</v>
      </c>
      <c r="E4523" s="28" t="s">
        <v>13132</v>
      </c>
      <c r="F4523" s="28" t="s">
        <v>13132</v>
      </c>
      <c r="G4523" s="28"/>
      <c r="H4523" s="28"/>
      <c r="I4523" s="28"/>
      <c r="J4523" s="28"/>
      <c r="K4523" s="28"/>
      <c r="L4523" s="28"/>
      <c r="M4523" s="24" t="str">
        <f>CONCATENATE("Preet|",VLOOKUP(C4523,数据标准!E:AF,28,FALSE),"|",TRIM(D4523),"|",TRIM(D4523),"|",E4523,"|",SUBSTITUTE(SUBSTITUTE(F4523,CHAR(10),""),CHAR(13),""),"|")</f>
        <v>Preet|PD550009|10|10|公共实体债券|公共实体债券|</v>
      </c>
    </row>
    <row r="4524" spans="1:13">
      <c r="A4524" s="10" t="s">
        <v>97</v>
      </c>
      <c r="B4524" s="28" t="s">
        <v>13123</v>
      </c>
      <c r="C4524" s="28" t="s">
        <v>3265</v>
      </c>
      <c r="D4524" s="28" t="s">
        <v>11218</v>
      </c>
      <c r="E4524" s="28" t="s">
        <v>13133</v>
      </c>
      <c r="F4524" s="28" t="s">
        <v>13133</v>
      </c>
      <c r="G4524" s="28"/>
      <c r="H4524" s="28"/>
      <c r="I4524" s="28"/>
      <c r="J4524" s="28"/>
      <c r="K4524" s="28"/>
      <c r="L4524" s="28"/>
      <c r="M4524" s="24" t="str">
        <f>CONCATENATE("Preet|",VLOOKUP(C4524,数据标准!E:AF,28,FALSE),"|",TRIM(D4524),"|",TRIM(D4524),"|",E4524,"|",SUBSTITUTE(SUBSTITUTE(F4524,CHAR(10),""),CHAR(13),""),"|")</f>
        <v>Preet|PD550009|11|11|企业债券|企业债券|</v>
      </c>
    </row>
    <row r="4525" spans="1:13">
      <c r="A4525" s="10" t="s">
        <v>97</v>
      </c>
      <c r="B4525" s="28" t="s">
        <v>13123</v>
      </c>
      <c r="C4525" s="28" t="s">
        <v>3265</v>
      </c>
      <c r="D4525" s="28" t="s">
        <v>11220</v>
      </c>
      <c r="E4525" s="28" t="s">
        <v>13134</v>
      </c>
      <c r="F4525" s="28" t="s">
        <v>13134</v>
      </c>
      <c r="G4525" s="28"/>
      <c r="H4525" s="28"/>
      <c r="I4525" s="28"/>
      <c r="J4525" s="28"/>
      <c r="K4525" s="28"/>
      <c r="L4525" s="28"/>
      <c r="M4525" s="24" t="str">
        <f>CONCATENATE("Preet|",VLOOKUP(C4525,数据标准!E:AF,28,FALSE),"|",TRIM(D4525),"|",TRIM(D4525),"|",E4525,"|",SUBSTITUTE(SUBSTITUTE(F4525,CHAR(10),""),CHAR(13),""),"|")</f>
        <v>Preet|PD550009|12|12|资产抵押债券|资产抵押债券|</v>
      </c>
    </row>
    <row r="4526" spans="1:13">
      <c r="A4526" s="10" t="s">
        <v>97</v>
      </c>
      <c r="B4526" s="28" t="s">
        <v>13123</v>
      </c>
      <c r="C4526" s="28" t="s">
        <v>3265</v>
      </c>
      <c r="D4526" s="28" t="s">
        <v>11222</v>
      </c>
      <c r="E4526" s="28" t="s">
        <v>13135</v>
      </c>
      <c r="F4526" s="28" t="s">
        <v>13135</v>
      </c>
      <c r="G4526" s="28"/>
      <c r="H4526" s="28"/>
      <c r="I4526" s="28"/>
      <c r="J4526" s="28"/>
      <c r="K4526" s="28"/>
      <c r="L4526" s="28"/>
      <c r="M4526" s="24" t="str">
        <f>CONCATENATE("Preet|",VLOOKUP(C4526,数据标准!E:AF,28,FALSE),"|",TRIM(D4526),"|",TRIM(D4526),"|",E4526,"|",SUBSTITUTE(SUBSTITUTE(F4526,CHAR(10),""),CHAR(13),""),"|")</f>
        <v>Preet|PD550009|13|13|房屋抵押债券|房屋抵押债券|</v>
      </c>
    </row>
    <row r="4527" spans="1:13">
      <c r="A4527" s="10" t="s">
        <v>97</v>
      </c>
      <c r="B4527" s="28" t="s">
        <v>13136</v>
      </c>
      <c r="C4527" s="28" t="s">
        <v>3275</v>
      </c>
      <c r="D4527" s="28" t="s">
        <v>11205</v>
      </c>
      <c r="E4527" s="28" t="s">
        <v>13137</v>
      </c>
      <c r="F4527" s="28" t="s">
        <v>13137</v>
      </c>
      <c r="G4527" s="28"/>
      <c r="H4527" s="28"/>
      <c r="I4527" s="28"/>
      <c r="J4527" s="28"/>
      <c r="K4527" s="28"/>
      <c r="L4527" s="28"/>
      <c r="M4527" s="24" t="str">
        <f>CONCATENATE("Preet|",VLOOKUP(C4527,数据标准!E:AF,28,FALSE),"|",TRIM(D4527),"|",TRIM(D4527),"|",E4527,"|",SUBSTITUTE(SUBSTITUTE(F4527,CHAR(10),""),CHAR(13),""),"|")</f>
        <v>Preet|PD550011|10|10|债券一级市场业务|债券一级市场业务|</v>
      </c>
    </row>
    <row r="4528" spans="1:13">
      <c r="A4528" s="10" t="s">
        <v>97</v>
      </c>
      <c r="B4528" s="28" t="s">
        <v>13136</v>
      </c>
      <c r="C4528" s="28" t="s">
        <v>3275</v>
      </c>
      <c r="D4528" s="28" t="s">
        <v>11218</v>
      </c>
      <c r="E4528" s="28" t="s">
        <v>13138</v>
      </c>
      <c r="F4528" s="28" t="s">
        <v>13139</v>
      </c>
      <c r="G4528" s="28"/>
      <c r="H4528" s="28"/>
      <c r="I4528" s="28"/>
      <c r="J4528" s="28"/>
      <c r="K4528" s="28"/>
      <c r="L4528" s="28"/>
      <c r="M4528" s="24" t="str">
        <f>CONCATENATE("Preet|",VLOOKUP(C4528,数据标准!E:AF,28,FALSE),"|",TRIM(D4528),"|",TRIM(D4528),"|",E4528,"|",SUBSTITUTE(SUBSTITUTE(F4528,CHAR(10),""),CHAR(13),""),"|")</f>
        <v>Preet|PD550011|11|11|债券承销|承销是指我行作为债券承销团成员按照一定程序向债券发行人包销或代销债券的行为|</v>
      </c>
    </row>
    <row r="4529" spans="1:13">
      <c r="A4529" s="10" t="s">
        <v>97</v>
      </c>
      <c r="B4529" s="28" t="s">
        <v>13136</v>
      </c>
      <c r="C4529" s="28" t="s">
        <v>3275</v>
      </c>
      <c r="D4529" s="28" t="s">
        <v>11220</v>
      </c>
      <c r="E4529" s="28" t="s">
        <v>13140</v>
      </c>
      <c r="F4529" s="28" t="s">
        <v>13141</v>
      </c>
      <c r="G4529" s="28"/>
      <c r="H4529" s="28"/>
      <c r="I4529" s="28"/>
      <c r="J4529" s="28"/>
      <c r="K4529" s="28"/>
      <c r="L4529" s="28"/>
      <c r="M4529" s="24" t="str">
        <f>CONCATENATE("Preet|",VLOOKUP(C4529,数据标准!E:AF,28,FALSE),"|",TRIM(D4529),"|",TRIM(D4529),"|",E4529,"|",SUBSTITUTE(SUBSTITUTE(F4529,CHAR(10),""),CHAR(13),""),"|")</f>
        <v>Preet|PD550011|12|12|债券分销|分销指在债券发行期内对我行承销的债券向客户出售及我行向客户购买其承销债券的行为|</v>
      </c>
    </row>
    <row r="4530" spans="1:13">
      <c r="A4530" s="10" t="s">
        <v>97</v>
      </c>
      <c r="B4530" s="28" t="s">
        <v>13136</v>
      </c>
      <c r="C4530" s="28" t="s">
        <v>3275</v>
      </c>
      <c r="D4530" s="28" t="s">
        <v>11222</v>
      </c>
      <c r="E4530" s="28" t="s">
        <v>13142</v>
      </c>
      <c r="F4530" s="28" t="s">
        <v>13143</v>
      </c>
      <c r="G4530" s="28"/>
      <c r="H4530" s="28"/>
      <c r="I4530" s="28"/>
      <c r="J4530" s="28"/>
      <c r="K4530" s="28"/>
      <c r="L4530" s="28"/>
      <c r="M4530" s="24" t="str">
        <f>CONCATENATE("Preet|",VLOOKUP(C4530,数据标准!E:AF,28,FALSE),"|",TRIM(D4530),"|",TRIM(D4530),"|",E4530,"|",SUBSTITUTE(SUBSTITUTE(F4530,CHAR(10),""),CHAR(13),""),"|")</f>
        <v>Preet|PD550011|13|13|债券认购|认购指债券发行期结束后在规定的时间对我行包销的未出售债券全额购买的行为|</v>
      </c>
    </row>
    <row r="4531" spans="1:13">
      <c r="A4531" s="10" t="s">
        <v>97</v>
      </c>
      <c r="B4531" s="28" t="s">
        <v>13136</v>
      </c>
      <c r="C4531" s="28" t="s">
        <v>3275</v>
      </c>
      <c r="D4531" s="28" t="s">
        <v>11236</v>
      </c>
      <c r="E4531" s="28" t="s">
        <v>13144</v>
      </c>
      <c r="F4531" s="28" t="s">
        <v>13144</v>
      </c>
      <c r="G4531" s="28"/>
      <c r="H4531" s="28"/>
      <c r="I4531" s="28"/>
      <c r="J4531" s="28"/>
      <c r="K4531" s="28"/>
      <c r="L4531" s="28"/>
      <c r="M4531" s="24" t="str">
        <f>CONCATENATE("Preet|",VLOOKUP(C4531,数据标准!E:AF,28,FALSE),"|",TRIM(D4531),"|",TRIM(D4531),"|",E4531,"|",SUBSTITUTE(SUBSTITUTE(F4531,CHAR(10),""),CHAR(13),""),"|")</f>
        <v>Preet|PD550011|20|20|债券二级市场业务|债券二级市场业务|</v>
      </c>
    </row>
    <row r="4532" spans="1:13">
      <c r="A4532" s="10" t="s">
        <v>97</v>
      </c>
      <c r="B4532" s="28" t="s">
        <v>13136</v>
      </c>
      <c r="C4532" s="28" t="s">
        <v>3275</v>
      </c>
      <c r="D4532" s="28" t="s">
        <v>11238</v>
      </c>
      <c r="E4532" s="28" t="s">
        <v>13145</v>
      </c>
      <c r="F4532" s="28" t="s">
        <v>13146</v>
      </c>
      <c r="G4532" s="28"/>
      <c r="H4532" s="28"/>
      <c r="I4532" s="28"/>
      <c r="J4532" s="28"/>
      <c r="K4532" s="28"/>
      <c r="L4532" s="28"/>
      <c r="M4532" s="24" t="str">
        <f>CONCATENATE("Preet|",VLOOKUP(C4532,数据标准!E:AF,28,FALSE),"|",TRIM(D4532),"|",TRIM(D4532),"|",E4532,"|",SUBSTITUTE(SUBSTITUTE(F4532,CHAR(10),""),CHAR(13),""),"|")</f>
        <v>Preet|PD550011|21|21|现券交易|现券交易是指债券上市交易后，交易双方以约定的价格买卖一定金额的债券，并在规定的清算时间内办理券款交割的交易方式。|</v>
      </c>
    </row>
    <row r="4533" spans="1:13">
      <c r="A4533" s="10" t="s">
        <v>97</v>
      </c>
      <c r="B4533" s="28" t="s">
        <v>13136</v>
      </c>
      <c r="C4533" s="28" t="s">
        <v>3275</v>
      </c>
      <c r="D4533" s="28" t="s">
        <v>11549</v>
      </c>
      <c r="E4533" s="28" t="s">
        <v>13147</v>
      </c>
      <c r="F4533" s="28" t="s">
        <v>13148</v>
      </c>
      <c r="G4533" s="28"/>
      <c r="H4533" s="28"/>
      <c r="I4533" s="28"/>
      <c r="J4533" s="28"/>
      <c r="K4533" s="28"/>
      <c r="L4533" s="28"/>
      <c r="M4533" s="24" t="str">
        <f>CONCATENATE("Preet|",VLOOKUP(C4533,数据标准!E:AF,28,FALSE),"|",TRIM(D4533),"|",TRIM(D4533),"|",E4533,"|",SUBSTITUTE(SUBSTITUTE(F4533,CHAR(10),""),CHAR(13),""),"|")</f>
        <v>Preet|PD550011|22|22|债券回购|债券回购是交易双方进行的以债券为权利质押的一种短期资金融通业务，指资金融入方(正回购方)在将债券出质给资金融出方(逆回购方)融入资金的同时，双方约定在将来某一日期由正回购方按约定回购利率计算的资金额向逆回购方返还资金，逆回购方向正回购方返还原出质债券的融资行为。_x001C_|</v>
      </c>
    </row>
    <row r="4534" spans="1:13">
      <c r="A4534" s="10" t="s">
        <v>97</v>
      </c>
      <c r="B4534" s="28" t="s">
        <v>13136</v>
      </c>
      <c r="C4534" s="28" t="s">
        <v>3275</v>
      </c>
      <c r="D4534" s="28" t="s">
        <v>11757</v>
      </c>
      <c r="E4534" s="28" t="s">
        <v>13149</v>
      </c>
      <c r="F4534" s="28" t="s">
        <v>13150</v>
      </c>
      <c r="G4534" s="28"/>
      <c r="H4534" s="28"/>
      <c r="I4534" s="28"/>
      <c r="J4534" s="28"/>
      <c r="K4534" s="28"/>
      <c r="L4534" s="28"/>
      <c r="M4534" s="24" t="str">
        <f>CONCATENATE("Preet|",VLOOKUP(C4534,数据标准!E:AF,28,FALSE),"|",TRIM(D4534),"|",TRIM(D4534),"|",E4534,"|",SUBSTITUTE(SUBSTITUTE(F4534,CHAR(10),""),CHAR(13),""),"|")</f>
        <v>Preet|PD550011|23|23|债券借贷|债券借贷，是指债券融入方以一定数量的债券为质物，从债券融出方借入标的债券，同时约定在未来某一日期归还所借入标的债券，并由债券融出方返还相应质物的债券融通行为。|</v>
      </c>
    </row>
    <row r="4535" spans="1:13">
      <c r="A4535" s="10" t="s">
        <v>97</v>
      </c>
      <c r="B4535" s="28" t="s">
        <v>13151</v>
      </c>
      <c r="C4535" s="28" t="s">
        <v>3280</v>
      </c>
      <c r="D4535" s="28" t="s">
        <v>10941</v>
      </c>
      <c r="E4535" s="28" t="s">
        <v>13152</v>
      </c>
      <c r="F4535" s="28" t="s">
        <v>13153</v>
      </c>
      <c r="G4535" s="28"/>
      <c r="H4535" s="28"/>
      <c r="I4535" s="28"/>
      <c r="J4535" s="28"/>
      <c r="K4535" s="28"/>
      <c r="L4535" s="28"/>
      <c r="M4535" s="24" t="str">
        <f>CONCATENATE("Preet|",VLOOKUP(C4535,数据标准!E:AF,28,FALSE),"|",TRIM(D4535),"|",TRIM(D4535),"|",E4535,"|",SUBSTITUTE(SUBSTITUTE(F4535,CHAR(10),""),CHAR(13),""),"|")</f>
        <v>Preet|PD550012|1|1|质押式|指正回购方（卖出回购方、资金融入方）在将债券出质给逆回购方（买入返售方、资金融出方）融入资金的同时，双方约定在将来某一指定日期，由正回购方按约定回购利率计算的资金额向逆回购方返回资金。|</v>
      </c>
    </row>
    <row r="4536" spans="1:13">
      <c r="A4536" s="10" t="s">
        <v>97</v>
      </c>
      <c r="B4536" s="28" t="s">
        <v>13151</v>
      </c>
      <c r="C4536" s="28" t="s">
        <v>3280</v>
      </c>
      <c r="D4536" s="28" t="s">
        <v>10944</v>
      </c>
      <c r="E4536" s="28" t="s">
        <v>13154</v>
      </c>
      <c r="F4536" s="28" t="s">
        <v>13155</v>
      </c>
      <c r="G4536" s="28"/>
      <c r="H4536" s="28"/>
      <c r="I4536" s="28"/>
      <c r="J4536" s="28"/>
      <c r="K4536" s="28"/>
      <c r="L4536" s="28"/>
      <c r="M4536" s="24" t="str">
        <f>CONCATENATE("Preet|",VLOOKUP(C4536,数据标准!E:AF,28,FALSE),"|",TRIM(D4536),"|",TRIM(D4536),"|",E4536,"|",SUBSTITUTE(SUBSTITUTE(F4536,CHAR(10),""),CHAR(13),""),"|")</f>
        <v>Preet|PD550012|2|2|买断式|指债券持有人（正回购方）将债券卖给购买方（逆回购方）的同时，交易双方约定在未来某一日期，正回购方再以约定价格从逆回购方买回相等数量同种债券的交易行为|</v>
      </c>
    </row>
    <row r="4537" spans="1:13">
      <c r="A4537" s="10" t="s">
        <v>97</v>
      </c>
      <c r="B4537" s="28" t="s">
        <v>13156</v>
      </c>
      <c r="C4537" s="28" t="s">
        <v>3291</v>
      </c>
      <c r="D4537" s="28" t="s">
        <v>10941</v>
      </c>
      <c r="E4537" s="28" t="s">
        <v>13157</v>
      </c>
      <c r="F4537" s="28" t="s">
        <v>13158</v>
      </c>
      <c r="G4537" s="28"/>
      <c r="H4537" s="28"/>
      <c r="I4537" s="28"/>
      <c r="J4537" s="28"/>
      <c r="K4537" s="28"/>
      <c r="L4537" s="28"/>
      <c r="M4537" s="24" t="str">
        <f>CONCATENATE("Preet|",VLOOKUP(C4537,数据标准!E:AF,28,FALSE),"|",TRIM(D4537),"|",TRIM(D4537),"|",E4537,"|",SUBSTITUTE(SUBSTITUTE(F4537,CHAR(10),""),CHAR(13),""),"|")</f>
        <v>Preet|PD550014|1|1|见券付款|指在首次交割日完成债券质押登记后，逆回购方按合同约定将资金划至正回购方指定帐户的交割方式。|</v>
      </c>
    </row>
    <row r="4538" spans="1:13">
      <c r="A4538" s="10" t="s">
        <v>97</v>
      </c>
      <c r="B4538" s="28" t="s">
        <v>13156</v>
      </c>
      <c r="C4538" s="28" t="s">
        <v>3291</v>
      </c>
      <c r="D4538" s="28" t="s">
        <v>10944</v>
      </c>
      <c r="E4538" s="28" t="s">
        <v>13159</v>
      </c>
      <c r="F4538" s="28" t="s">
        <v>13160</v>
      </c>
      <c r="G4538" s="28"/>
      <c r="H4538" s="28"/>
      <c r="I4538" s="28"/>
      <c r="J4538" s="28"/>
      <c r="K4538" s="28"/>
      <c r="L4538" s="28"/>
      <c r="M4538" s="24" t="str">
        <f>CONCATENATE("Preet|",VLOOKUP(C4538,数据标准!E:AF,28,FALSE),"|",TRIM(D4538),"|",TRIM(D4538),"|",E4538,"|",SUBSTITUTE(SUBSTITUTE(F4538,CHAR(10),""),CHAR(13),""),"|")</f>
        <v>Preet|PD550014|2|2|券款对付|指中央结算公司和债券交易的资金清算银行根据回购双方发送的债券和资金结算指令于交割日确认双方已准备用于交割的足额债券和资金后，同时完成债券质押登记（或解除债券质押关系手续）与资金划帐的交割方式。|</v>
      </c>
    </row>
    <row r="4539" spans="1:13">
      <c r="A4539" s="10" t="s">
        <v>97</v>
      </c>
      <c r="B4539" s="28" t="s">
        <v>13156</v>
      </c>
      <c r="C4539" s="28" t="s">
        <v>3291</v>
      </c>
      <c r="D4539" s="28" t="s">
        <v>10947</v>
      </c>
      <c r="E4539" s="28" t="s">
        <v>13161</v>
      </c>
      <c r="F4539" s="28" t="s">
        <v>13162</v>
      </c>
      <c r="G4539" s="28"/>
      <c r="H4539" s="28"/>
      <c r="I4539" s="28"/>
      <c r="J4539" s="28"/>
      <c r="K4539" s="28"/>
      <c r="L4539" s="28"/>
      <c r="M4539" s="24" t="str">
        <f>CONCATENATE("Preet|",VLOOKUP(C4539,数据标准!E:AF,28,FALSE),"|",TRIM(D4539),"|",TRIM(D4539),"|",E4539,"|",SUBSTITUTE(SUBSTITUTE(F4539,CHAR(10),""),CHAR(13),""),"|")</f>
        <v>Preet|PD550014|3|3|见款付券|指在到期交割日正回购方按合同约定将资金划至逆回购方指定帐户后，双方解除债券质押关系的交割方式。|</v>
      </c>
    </row>
    <row r="4540" spans="1:13">
      <c r="A4540" s="10" t="s">
        <v>97</v>
      </c>
      <c r="B4540" s="28" t="s">
        <v>13156</v>
      </c>
      <c r="C4540" s="28" t="s">
        <v>3291</v>
      </c>
      <c r="D4540" s="28" t="s">
        <v>10949</v>
      </c>
      <c r="E4540" s="28" t="s">
        <v>13163</v>
      </c>
      <c r="F4540" s="28" t="s">
        <v>13164</v>
      </c>
      <c r="G4540" s="28"/>
      <c r="H4540" s="28"/>
      <c r="I4540" s="28"/>
      <c r="J4540" s="28"/>
      <c r="K4540" s="28"/>
      <c r="L4540" s="28"/>
      <c r="M4540" s="24" t="str">
        <f>CONCATENATE("Preet|",VLOOKUP(C4540,数据标准!E:AF,28,FALSE),"|",TRIM(D4540),"|",TRIM(D4540),"|",E4540,"|",SUBSTITUTE(SUBSTITUTE(F4540,CHAR(10),""),CHAR(13),""),"|")</f>
        <v>Preet|PD550014|4|4|纯券过户|纯券过户简称FOP（Free of Payment），是指债券交割不以资金支付为条件的结算方式，即结算双方只要求中央结算公司办理债券的交割，款项支付自行办理。|</v>
      </c>
    </row>
    <row r="4541" spans="1:13">
      <c r="A4541" s="10" t="s">
        <v>97</v>
      </c>
      <c r="B4541" s="28" t="s">
        <v>13165</v>
      </c>
      <c r="C4541" s="28" t="s">
        <v>3316</v>
      </c>
      <c r="D4541" s="28" t="s">
        <v>10941</v>
      </c>
      <c r="E4541" s="28" t="s">
        <v>13166</v>
      </c>
      <c r="F4541" s="28" t="s">
        <v>13166</v>
      </c>
      <c r="G4541" s="28"/>
      <c r="H4541" s="28"/>
      <c r="I4541" s="28"/>
      <c r="J4541" s="28"/>
      <c r="K4541" s="28"/>
      <c r="L4541" s="28"/>
      <c r="M4541" s="24" t="str">
        <f>CONCATENATE("Preet|",VLOOKUP(C4541,数据标准!E:AF,28,FALSE),"|",TRIM(D4541),"|",TRIM(D4541),"|",E4541,"|",SUBSTITUTE(SUBSTITUTE(F4541,CHAR(10),""),CHAR(13),""),"|")</f>
        <v>Preet|PD550019|1|1|实物贵金属|实物贵金属|</v>
      </c>
    </row>
    <row r="4542" spans="1:13">
      <c r="A4542" s="10" t="s">
        <v>97</v>
      </c>
      <c r="B4542" s="28" t="s">
        <v>13165</v>
      </c>
      <c r="C4542" s="28" t="s">
        <v>3316</v>
      </c>
      <c r="D4542" s="28" t="s">
        <v>10944</v>
      </c>
      <c r="E4542" s="28" t="s">
        <v>13167</v>
      </c>
      <c r="F4542" s="28" t="s">
        <v>13168</v>
      </c>
      <c r="G4542" s="28"/>
      <c r="H4542" s="28"/>
      <c r="I4542" s="28"/>
      <c r="J4542" s="28"/>
      <c r="K4542" s="28"/>
      <c r="L4542" s="28"/>
      <c r="M4542" s="24" t="str">
        <f>CONCATENATE("Preet|",VLOOKUP(C4542,数据标准!E:AF,28,FALSE),"|",TRIM(D4542),"|",TRIM(D4542),"|",E4542,"|",SUBSTITUTE(SUBSTITUTE(F4542,CHAR(10),""),CHAR(13),""),"|")</f>
        <v>Preet|PD550019|2|2|纸贵金属|纸贵金属买卖业务是指到期不交割，而只是以报价货币清算的一种贵金属交易方式。|</v>
      </c>
    </row>
    <row r="4543" spans="1:13">
      <c r="A4543" s="10" t="s">
        <v>97</v>
      </c>
      <c r="B4543" s="28" t="s">
        <v>13169</v>
      </c>
      <c r="C4543" s="28" t="s">
        <v>3321</v>
      </c>
      <c r="D4543" s="28" t="s">
        <v>11205</v>
      </c>
      <c r="E4543" s="28" t="s">
        <v>13170</v>
      </c>
      <c r="F4543" s="28" t="s">
        <v>13170</v>
      </c>
      <c r="G4543" s="28"/>
      <c r="H4543" s="28"/>
      <c r="I4543" s="28"/>
      <c r="J4543" s="28"/>
      <c r="K4543" s="28"/>
      <c r="L4543" s="28"/>
      <c r="M4543" s="24" t="str">
        <f>CONCATENATE("Preet|",VLOOKUP(C4543,数据标准!E:AF,28,FALSE),"|",TRIM(D4543),"|",TRIM(D4543),"|",E4543,"|",SUBSTITUTE(SUBSTITUTE(F4543,CHAR(10),""),CHAR(13),""),"|")</f>
        <v>Preet|PD550020|10|10|黄金现货交易|黄金现货交易|</v>
      </c>
    </row>
    <row r="4544" spans="1:13">
      <c r="A4544" s="10" t="s">
        <v>97</v>
      </c>
      <c r="B4544" s="28" t="s">
        <v>13169</v>
      </c>
      <c r="C4544" s="28" t="s">
        <v>3321</v>
      </c>
      <c r="D4544" s="28" t="s">
        <v>11218</v>
      </c>
      <c r="E4544" s="28" t="s">
        <v>13171</v>
      </c>
      <c r="F4544" s="28" t="s">
        <v>13172</v>
      </c>
      <c r="G4544" s="28"/>
      <c r="H4544" s="28"/>
      <c r="I4544" s="28"/>
      <c r="J4544" s="28"/>
      <c r="K4544" s="28"/>
      <c r="L4544" s="28"/>
      <c r="M4544" s="24" t="str">
        <f>CONCATENATE("Preet|",VLOOKUP(C4544,数据标准!E:AF,28,FALSE),"|",TRIM(D4544),"|",TRIM(D4544),"|",E4544,"|",SUBSTITUTE(SUBSTITUTE(F4544,CHAR(10),""),CHAR(13),""),"|")</f>
        <v>Preet|PD550020|11|11|Au99.99|标准重量：1公斤；最小交易单位：100克；成色99.99%|</v>
      </c>
    </row>
    <row r="4545" spans="1:13">
      <c r="A4545" s="10" t="s">
        <v>97</v>
      </c>
      <c r="B4545" s="28" t="s">
        <v>13169</v>
      </c>
      <c r="C4545" s="28" t="s">
        <v>3321</v>
      </c>
      <c r="D4545" s="28" t="s">
        <v>11220</v>
      </c>
      <c r="E4545" s="28" t="s">
        <v>13173</v>
      </c>
      <c r="F4545" s="28" t="s">
        <v>13174</v>
      </c>
      <c r="G4545" s="28"/>
      <c r="H4545" s="28"/>
      <c r="I4545" s="28"/>
      <c r="J4545" s="28"/>
      <c r="K4545" s="28"/>
      <c r="L4545" s="28"/>
      <c r="M4545" s="24" t="str">
        <f>CONCATENATE("Preet|",VLOOKUP(C4545,数据标准!E:AF,28,FALSE),"|",TRIM(D4545),"|",TRIM(D4545),"|",E4545,"|",SUBSTITUTE(SUBSTITUTE(F4545,CHAR(10),""),CHAR(13),""),"|")</f>
        <v>Preet|PD550020|12|12|Au99.95|标准重量：3公斤；最小交易单位：1公斤；成色99.95%|</v>
      </c>
    </row>
    <row r="4546" spans="1:13">
      <c r="A4546" s="10" t="s">
        <v>97</v>
      </c>
      <c r="B4546" s="28" t="s">
        <v>13169</v>
      </c>
      <c r="C4546" s="28" t="s">
        <v>3321</v>
      </c>
      <c r="D4546" s="28" t="s">
        <v>11222</v>
      </c>
      <c r="E4546" s="28" t="s">
        <v>13175</v>
      </c>
      <c r="F4546" s="28" t="s">
        <v>13176</v>
      </c>
      <c r="G4546" s="28"/>
      <c r="H4546" s="28"/>
      <c r="I4546" s="28"/>
      <c r="J4546" s="28"/>
      <c r="K4546" s="28"/>
      <c r="L4546" s="28"/>
      <c r="M4546" s="24" t="str">
        <f>CONCATENATE("Preet|",VLOOKUP(C4546,数据标准!E:AF,28,FALSE),"|",TRIM(D4546),"|",TRIM(D4546),"|",E4546,"|",SUBSTITUTE(SUBSTITUTE(F4546,CHAR(10),""),CHAR(13),""),"|")</f>
        <v>Preet|PD550020|13|13|Au50g|标准重量：50克；最小交易单位：50克；成色99.99%|</v>
      </c>
    </row>
    <row r="4547" spans="1:13">
      <c r="A4547" s="10" t="s">
        <v>97</v>
      </c>
      <c r="B4547" s="28" t="s">
        <v>13169</v>
      </c>
      <c r="C4547" s="28" t="s">
        <v>3321</v>
      </c>
      <c r="D4547" s="28" t="s">
        <v>11224</v>
      </c>
      <c r="E4547" s="28" t="s">
        <v>13177</v>
      </c>
      <c r="F4547" s="28" t="s">
        <v>13178</v>
      </c>
      <c r="G4547" s="28"/>
      <c r="H4547" s="28"/>
      <c r="I4547" s="28"/>
      <c r="J4547" s="28"/>
      <c r="K4547" s="28"/>
      <c r="L4547" s="28"/>
      <c r="M4547" s="24" t="str">
        <f>CONCATENATE("Preet|",VLOOKUP(C4547,数据标准!E:AF,28,FALSE),"|",TRIM(D4547),"|",TRIM(D4547),"|",E4547,"|",SUBSTITUTE(SUBSTITUTE(F4547,CHAR(10),""),CHAR(13),""),"|")</f>
        <v>Preet|PD550020|14|14|Au100g|标准重量：100克；最小交易单位：100克；成色99.99%|</v>
      </c>
    </row>
    <row r="4548" spans="1:13">
      <c r="A4548" s="10" t="s">
        <v>97</v>
      </c>
      <c r="B4548" s="28" t="s">
        <v>13169</v>
      </c>
      <c r="C4548" s="28" t="s">
        <v>3321</v>
      </c>
      <c r="D4548" s="28" t="s">
        <v>11236</v>
      </c>
      <c r="E4548" s="28" t="s">
        <v>13179</v>
      </c>
      <c r="F4548" s="28" t="s">
        <v>13179</v>
      </c>
      <c r="G4548" s="28"/>
      <c r="H4548" s="28"/>
      <c r="I4548" s="28"/>
      <c r="J4548" s="28"/>
      <c r="K4548" s="28"/>
      <c r="L4548" s="28"/>
      <c r="M4548" s="24" t="str">
        <f>CONCATENATE("Preet|",VLOOKUP(C4548,数据标准!E:AF,28,FALSE),"|",TRIM(D4548),"|",TRIM(D4548),"|",E4548,"|",SUBSTITUTE(SUBSTITUTE(F4548,CHAR(10),""),CHAR(13),""),"|")</f>
        <v>Preet|PD550020|20|20|黄金延期交易|黄金延期交易|</v>
      </c>
    </row>
    <row r="4549" spans="1:13">
      <c r="A4549" s="10" t="s">
        <v>97</v>
      </c>
      <c r="B4549" s="28" t="s">
        <v>13169</v>
      </c>
      <c r="C4549" s="28" t="s">
        <v>3321</v>
      </c>
      <c r="D4549" s="28" t="s">
        <v>11238</v>
      </c>
      <c r="E4549" s="28" t="s">
        <v>13180</v>
      </c>
      <c r="F4549" s="28" t="s">
        <v>13181</v>
      </c>
      <c r="G4549" s="28"/>
      <c r="H4549" s="28"/>
      <c r="I4549" s="28"/>
      <c r="J4549" s="28"/>
      <c r="K4549" s="28"/>
      <c r="L4549" s="28"/>
      <c r="M4549" s="24" t="str">
        <f>CONCATENATE("Preet|",VLOOKUP(C4549,数据标准!E:AF,28,FALSE),"|",TRIM(D4549),"|",TRIM(D4549),"|",E4549,"|",SUBSTITUTE(SUBSTITUTE(F4549,CHAR(10),""),CHAR(13),""),"|")</f>
        <v>Preet|PD550020|21|21|Au（T+D）|是以保证金方式进行交易，可以选择当日交收，也可以延期至下一个交易日交收，同时引入延期补偿机制。采用每日支付延期补偿费的方式。|</v>
      </c>
    </row>
    <row r="4550" spans="1:13">
      <c r="A4550" s="10" t="s">
        <v>97</v>
      </c>
      <c r="B4550" s="28" t="s">
        <v>13169</v>
      </c>
      <c r="C4550" s="28" t="s">
        <v>3321</v>
      </c>
      <c r="D4550" s="28" t="s">
        <v>11549</v>
      </c>
      <c r="E4550" s="28" t="s">
        <v>13182</v>
      </c>
      <c r="F4550" s="28" t="s">
        <v>13183</v>
      </c>
      <c r="G4550" s="28"/>
      <c r="H4550" s="28"/>
      <c r="I4550" s="28"/>
      <c r="J4550" s="28"/>
      <c r="K4550" s="28"/>
      <c r="L4550" s="28"/>
      <c r="M4550" s="24" t="str">
        <f>CONCATENATE("Preet|",VLOOKUP(C4550,数据标准!E:AF,28,FALSE),"|",TRIM(D4550),"|",TRIM(D4550),"|",E4550,"|",SUBSTITUTE(SUBSTITUTE(F4550,CHAR(10),""),CHAR(13),""),"|")</f>
        <v>Preet|PD550020|22|22|Au（T+N1）|是以保证金方式进行交易，采用两个月定期集中支付延期费的方式。延期费支付日为单数月份的最后交易日。|</v>
      </c>
    </row>
    <row r="4551" spans="1:13">
      <c r="A4551" s="10" t="s">
        <v>97</v>
      </c>
      <c r="B4551" s="28" t="s">
        <v>13169</v>
      </c>
      <c r="C4551" s="28" t="s">
        <v>3321</v>
      </c>
      <c r="D4551" s="28" t="s">
        <v>11757</v>
      </c>
      <c r="E4551" s="28" t="s">
        <v>13184</v>
      </c>
      <c r="F4551" s="28" t="s">
        <v>13185</v>
      </c>
      <c r="G4551" s="28"/>
      <c r="H4551" s="28"/>
      <c r="I4551" s="28"/>
      <c r="J4551" s="28"/>
      <c r="K4551" s="28"/>
      <c r="L4551" s="28"/>
      <c r="M4551" s="24" t="str">
        <f>CONCATENATE("Preet|",VLOOKUP(C4551,数据标准!E:AF,28,FALSE),"|",TRIM(D4551),"|",TRIM(D4551),"|",E4551,"|",SUBSTITUTE(SUBSTITUTE(F4551,CHAR(10),""),CHAR(13),""),"|")</f>
        <v>Preet|PD550020|23|23|Au（T+N2）|是以保证金方式进行交易，采用两个月定期集中支付延期费的方式。延期费支付日为双数月份的最后交易日。|</v>
      </c>
    </row>
    <row r="4552" spans="1:13">
      <c r="A4552" s="10" t="s">
        <v>97</v>
      </c>
      <c r="B4552" s="28" t="s">
        <v>13169</v>
      </c>
      <c r="C4552" s="28" t="s">
        <v>3321</v>
      </c>
      <c r="D4552" s="28" t="s">
        <v>11342</v>
      </c>
      <c r="E4552" s="28" t="s">
        <v>13186</v>
      </c>
      <c r="F4552" s="28" t="s">
        <v>13186</v>
      </c>
      <c r="G4552" s="28"/>
      <c r="H4552" s="28"/>
      <c r="I4552" s="28"/>
      <c r="J4552" s="28"/>
      <c r="K4552" s="28"/>
      <c r="L4552" s="28"/>
      <c r="M4552" s="24" t="str">
        <f>CONCATENATE("Preet|",VLOOKUP(C4552,数据标准!E:AF,28,FALSE),"|",TRIM(D4552),"|",TRIM(D4552),"|",E4552,"|",SUBSTITUTE(SUBSTITUTE(F4552,CHAR(10),""),CHAR(13),""),"|")</f>
        <v>Preet|PD550020|30|30|铂金现货交易|铂金现货交易|</v>
      </c>
    </row>
    <row r="4553" spans="1:13">
      <c r="A4553" s="10" t="s">
        <v>97</v>
      </c>
      <c r="B4553" s="28" t="s">
        <v>13169</v>
      </c>
      <c r="C4553" s="28" t="s">
        <v>3321</v>
      </c>
      <c r="D4553" s="28" t="s">
        <v>11552</v>
      </c>
      <c r="E4553" s="28" t="s">
        <v>13187</v>
      </c>
      <c r="F4553" s="28" t="s">
        <v>13188</v>
      </c>
      <c r="G4553" s="28"/>
      <c r="H4553" s="28"/>
      <c r="I4553" s="28"/>
      <c r="J4553" s="28"/>
      <c r="K4553" s="28"/>
      <c r="L4553" s="28"/>
      <c r="M4553" s="24" t="str">
        <f>CONCATENATE("Preet|",VLOOKUP(C4553,数据标准!E:AF,28,FALSE),"|",TRIM(D4553),"|",TRIM(D4553),"|",E4553,"|",SUBSTITUTE(SUBSTITUTE(F4553,CHAR(10),""),CHAR(13),""),"|")</f>
        <v>Preet|PD550020|31|31|Pt99.95|铂金含量达到99.95%|</v>
      </c>
    </row>
    <row r="4554" spans="1:13">
      <c r="A4554" s="10" t="s">
        <v>97</v>
      </c>
      <c r="B4554" s="28" t="s">
        <v>13169</v>
      </c>
      <c r="C4554" s="28" t="s">
        <v>3321</v>
      </c>
      <c r="D4554" s="28" t="s">
        <v>11344</v>
      </c>
      <c r="E4554" s="28" t="s">
        <v>13189</v>
      </c>
      <c r="F4554" s="28" t="s">
        <v>13189</v>
      </c>
      <c r="G4554" s="28"/>
      <c r="H4554" s="28"/>
      <c r="I4554" s="28"/>
      <c r="J4554" s="28"/>
      <c r="K4554" s="28"/>
      <c r="L4554" s="28"/>
      <c r="M4554" s="24" t="str">
        <f>CONCATENATE("Preet|",VLOOKUP(C4554,数据标准!E:AF,28,FALSE),"|",TRIM(D4554),"|",TRIM(D4554),"|",E4554,"|",SUBSTITUTE(SUBSTITUTE(F4554,CHAR(10),""),CHAR(13),""),"|")</f>
        <v>Preet|PD550020|40|40|白银现货交易|白银现货交易|</v>
      </c>
    </row>
    <row r="4555" spans="1:13">
      <c r="A4555" s="10" t="s">
        <v>97</v>
      </c>
      <c r="B4555" s="28" t="s">
        <v>13169</v>
      </c>
      <c r="C4555" s="28" t="s">
        <v>3321</v>
      </c>
      <c r="D4555" s="28" t="s">
        <v>13190</v>
      </c>
      <c r="E4555" s="28" t="s">
        <v>13191</v>
      </c>
      <c r="F4555" s="28" t="s">
        <v>13191</v>
      </c>
      <c r="G4555" s="28"/>
      <c r="H4555" s="28"/>
      <c r="I4555" s="28"/>
      <c r="J4555" s="28"/>
      <c r="K4555" s="28"/>
      <c r="L4555" s="28"/>
      <c r="M4555" s="24" t="str">
        <f>CONCATENATE("Preet|",VLOOKUP(C4555,数据标准!E:AF,28,FALSE),"|",TRIM(D4555),"|",TRIM(D4555),"|",E4555,"|",SUBSTITUTE(SUBSTITUTE(F4555,CHAR(10),""),CHAR(13),""),"|")</f>
        <v>Preet|PD550020|41|41|Ag99.9|Ag99.9|</v>
      </c>
    </row>
    <row r="4556" spans="1:13">
      <c r="A4556" s="10" t="s">
        <v>97</v>
      </c>
      <c r="B4556" s="28" t="s">
        <v>13169</v>
      </c>
      <c r="C4556" s="28" t="s">
        <v>3321</v>
      </c>
      <c r="D4556" s="28" t="s">
        <v>13192</v>
      </c>
      <c r="E4556" s="28" t="s">
        <v>13193</v>
      </c>
      <c r="F4556" s="28" t="s">
        <v>13193</v>
      </c>
      <c r="G4556" s="28"/>
      <c r="H4556" s="28"/>
      <c r="I4556" s="28"/>
      <c r="J4556" s="28"/>
      <c r="K4556" s="28"/>
      <c r="L4556" s="28"/>
      <c r="M4556" s="24" t="str">
        <f>CONCATENATE("Preet|",VLOOKUP(C4556,数据标准!E:AF,28,FALSE),"|",TRIM(D4556),"|",TRIM(D4556),"|",E4556,"|",SUBSTITUTE(SUBSTITUTE(F4556,CHAR(10),""),CHAR(13),""),"|")</f>
        <v>Preet|PD550020|42|42|Ag99.99|Ag99.99|</v>
      </c>
    </row>
    <row r="4557" spans="1:13">
      <c r="A4557" s="10" t="s">
        <v>97</v>
      </c>
      <c r="B4557" s="28" t="s">
        <v>13169</v>
      </c>
      <c r="C4557" s="28" t="s">
        <v>3321</v>
      </c>
      <c r="D4557" s="28" t="s">
        <v>11346</v>
      </c>
      <c r="E4557" s="28" t="s">
        <v>13194</v>
      </c>
      <c r="F4557" s="28" t="s">
        <v>13194</v>
      </c>
      <c r="G4557" s="28"/>
      <c r="H4557" s="28"/>
      <c r="I4557" s="28"/>
      <c r="J4557" s="28"/>
      <c r="K4557" s="28"/>
      <c r="L4557" s="28"/>
      <c r="M4557" s="24" t="str">
        <f>CONCATENATE("Preet|",VLOOKUP(C4557,数据标准!E:AF,28,FALSE),"|",TRIM(D4557),"|",TRIM(D4557),"|",E4557,"|",SUBSTITUTE(SUBSTITUTE(F4557,CHAR(10),""),CHAR(13),""),"|")</f>
        <v>Preet|PD550020|50|50|白银延期交易|白银延期交易|</v>
      </c>
    </row>
    <row r="4558" spans="1:13">
      <c r="A4558" s="10" t="s">
        <v>97</v>
      </c>
      <c r="B4558" s="28" t="s">
        <v>13169</v>
      </c>
      <c r="C4558" s="28" t="s">
        <v>3321</v>
      </c>
      <c r="D4558" s="28" t="s">
        <v>13195</v>
      </c>
      <c r="E4558" s="28" t="s">
        <v>13196</v>
      </c>
      <c r="F4558" s="28" t="s">
        <v>13181</v>
      </c>
      <c r="G4558" s="28"/>
      <c r="H4558" s="28"/>
      <c r="I4558" s="28"/>
      <c r="J4558" s="28"/>
      <c r="K4558" s="28"/>
      <c r="L4558" s="28"/>
      <c r="M4558" s="24" t="str">
        <f>CONCATENATE("Preet|",VLOOKUP(C4558,数据标准!E:AF,28,FALSE),"|",TRIM(D4558),"|",TRIM(D4558),"|",E4558,"|",SUBSTITUTE(SUBSTITUTE(F4558,CHAR(10),""),CHAR(13),""),"|")</f>
        <v>Preet|PD550020|51|51|Ag（T+D）|是以保证金方式进行交易，可以选择当日交收，也可以延期至下一个交易日交收，同时引入延期补偿机制。采用每日支付延期补偿费的方式。|</v>
      </c>
    </row>
    <row r="4559" spans="1:13">
      <c r="A4559" s="10" t="s">
        <v>97</v>
      </c>
      <c r="B4559" s="28" t="s">
        <v>13197</v>
      </c>
      <c r="C4559" s="28" t="s">
        <v>3331</v>
      </c>
      <c r="D4559" s="28" t="s">
        <v>11205</v>
      </c>
      <c r="E4559" s="28" t="s">
        <v>13198</v>
      </c>
      <c r="F4559" s="28" t="s">
        <v>13199</v>
      </c>
      <c r="G4559" s="28"/>
      <c r="H4559" s="28"/>
      <c r="I4559" s="28"/>
      <c r="J4559" s="28"/>
      <c r="K4559" s="28"/>
      <c r="L4559" s="28"/>
      <c r="M4559" s="24" t="str">
        <f>CONCATENATE("Preet|",VLOOKUP(C4559,数据标准!E:AF,28,FALSE),"|",TRIM(D4559),"|",TRIM(D4559),"|",E4559,"|",SUBSTITUTE(SUBSTITUTE(F4559,CHAR(10),""),CHAR(13),""),"|")</f>
        <v>Preet|PD550022|10|10|利率类|是指与生息金融工具相关的合约，或现金流量取决于参考利率或其他利率合约的合约，即主要风险特征为利率风险的衍生产品。包括：债券期权、债券远期、单一货币利率掉期、单一货币利率掉期期权、基点掉期、远期利率协议、机构买卖主要风险为利率风险的金融工具的期货合约（如同业拆息期货、国家债券期货）、利率期权（包括封顶期权、保底期权、封顶保底型期权和封顶组合型期权）。但不包括涉及一种或多种外币交换的合约（如交叉货币互换和货币期权）、其他主要风险特征为外汇风险的合约（它们应被视为外汇合约），也不包括买卖尚未发行证券的承诺。|</v>
      </c>
    </row>
    <row r="4560" spans="1:13">
      <c r="A4560" s="10" t="s">
        <v>97</v>
      </c>
      <c r="B4560" s="28" t="s">
        <v>13197</v>
      </c>
      <c r="C4560" s="28" t="s">
        <v>3331</v>
      </c>
      <c r="D4560" s="28" t="s">
        <v>11236</v>
      </c>
      <c r="E4560" s="28" t="s">
        <v>13200</v>
      </c>
      <c r="F4560" s="28" t="s">
        <v>13201</v>
      </c>
      <c r="G4560" s="28"/>
      <c r="H4560" s="28"/>
      <c r="I4560" s="28"/>
      <c r="J4560" s="28"/>
      <c r="K4560" s="28"/>
      <c r="L4560" s="28"/>
      <c r="M4560" s="24" t="str">
        <f>CONCATENATE("Preet|",VLOOKUP(C4560,数据标准!E:AF,28,FALSE),"|",TRIM(D4560),"|",TRIM(D4560),"|",E4560,"|",SUBSTITUTE(SUBSTITUTE(F4560,CHAR(10),""),CHAR(13),""),"|")</f>
        <v>Preet|PD550022|20|20|汇率类|是指买卖外汇的、现金流量取决于参考外币的合约，即主要风险特征为汇率风险变动风险的衍生产品。包括外汇远期合约、货币期货、货币期权、货币互换和跨币种利率互换（CROSS CURRENCY INTEREST RATE SWAP）、跨币种利率互换期权；但不包括现汇合约、未交割的现汇或现货合约。|</v>
      </c>
    </row>
    <row r="4561" spans="1:13">
      <c r="A4561" s="10" t="s">
        <v>97</v>
      </c>
      <c r="B4561" s="28" t="s">
        <v>13197</v>
      </c>
      <c r="C4561" s="28" t="s">
        <v>3331</v>
      </c>
      <c r="D4561" s="28" t="s">
        <v>11342</v>
      </c>
      <c r="E4561" s="28" t="s">
        <v>13202</v>
      </c>
      <c r="F4561" s="28" t="s">
        <v>13203</v>
      </c>
      <c r="G4561" s="28"/>
      <c r="H4561" s="28"/>
      <c r="I4561" s="28"/>
      <c r="J4561" s="28"/>
      <c r="K4561" s="28"/>
      <c r="L4561" s="28"/>
      <c r="M4561" s="24" t="str">
        <f>CONCATENATE("Preet|",VLOOKUP(C4561,数据标准!E:AF,28,FALSE),"|",TRIM(D4561),"|",TRIM(D4561),"|",E4561,"|",SUBSTITUTE(SUBSTITUTE(F4561,CHAR(10),""),CHAR(13),""),"|")</f>
        <v>Preet|PD550022|30|30|股权类|股票类中又包括具体的股票和由股票组合形成的股票指数|</v>
      </c>
    </row>
    <row r="4562" spans="1:13">
      <c r="A4562" s="10" t="s">
        <v>97</v>
      </c>
      <c r="B4562" s="28" t="s">
        <v>13197</v>
      </c>
      <c r="C4562" s="28" t="s">
        <v>3331</v>
      </c>
      <c r="D4562" s="28" t="s">
        <v>11344</v>
      </c>
      <c r="E4562" s="28" t="s">
        <v>13204</v>
      </c>
      <c r="F4562" s="28" t="s">
        <v>13205</v>
      </c>
      <c r="G4562" s="28"/>
      <c r="H4562" s="28"/>
      <c r="I4562" s="28"/>
      <c r="J4562" s="28"/>
      <c r="K4562" s="28"/>
      <c r="L4562" s="28"/>
      <c r="M4562" s="24" t="str">
        <f>CONCATENATE("Preet|",VLOOKUP(C4562,数据标准!E:AF,28,FALSE),"|",TRIM(D4562),"|",TRIM(D4562),"|",E4562,"|",SUBSTITUTE(SUBSTITUTE(F4562,CHAR(10),""),CHAR(13),""),"|")</f>
        <v>Preet|PD550022|40|40|信用类|是指将基础资产（通常是贷款、债券或相关指数）的信用风险进行剥离、转移并作为交易标的的衍生产品，即主要风险特征为信用风险的衍生产品。|</v>
      </c>
    </row>
    <row r="4563" spans="1:13">
      <c r="A4563" s="10" t="s">
        <v>97</v>
      </c>
      <c r="B4563" s="28" t="s">
        <v>13197</v>
      </c>
      <c r="C4563" s="28" t="s">
        <v>3331</v>
      </c>
      <c r="D4563" s="28" t="s">
        <v>11346</v>
      </c>
      <c r="E4563" s="28" t="s">
        <v>13206</v>
      </c>
      <c r="F4563" s="28" t="s">
        <v>13207</v>
      </c>
      <c r="G4563" s="28"/>
      <c r="H4563" s="28"/>
      <c r="I4563" s="28"/>
      <c r="J4563" s="28"/>
      <c r="K4563" s="28"/>
      <c r="L4563" s="28"/>
      <c r="M4563" s="24" t="str">
        <f>CONCATENATE("Preet|",VLOOKUP(C4563,数据标准!E:AF,28,FALSE),"|",TRIM(D4563),"|",TRIM(D4563),"|",E4563,"|",SUBSTITUTE(SUBSTITUTE(F4563,CHAR(10),""),CHAR(13),""),"|")</f>
        <v>Preet|PD550022|50|50|贵金属类|是指与黄金、白银、铂、钯等贵金属价格相关，或者与上述贵金属价格指数相关的衍生产品。|</v>
      </c>
    </row>
    <row r="4564" spans="1:13">
      <c r="A4564" s="10" t="s">
        <v>97</v>
      </c>
      <c r="B4564" s="28" t="s">
        <v>13197</v>
      </c>
      <c r="C4564" s="28" t="s">
        <v>3331</v>
      </c>
      <c r="D4564" s="28" t="s">
        <v>11348</v>
      </c>
      <c r="E4564" s="28" t="s">
        <v>13208</v>
      </c>
      <c r="F4564" s="28" t="s">
        <v>13209</v>
      </c>
      <c r="G4564" s="28"/>
      <c r="H4564" s="28"/>
      <c r="I4564" s="28"/>
      <c r="J4564" s="28"/>
      <c r="K4564" s="28"/>
      <c r="L4564" s="28"/>
      <c r="M4564" s="24" t="str">
        <f>CONCATENATE("Preet|",VLOOKUP(C4564,数据标准!E:AF,28,FALSE),"|",TRIM(D4564),"|",TRIM(D4564),"|",E4564,"|",SUBSTITUTE(SUBSTITUTE(F4564,CHAR(10),""),CHAR(13),""),"|")</f>
        <v>Preet|PD550022|60|60|商品及其他类|是指与铜、锌等有色金属价格或原油、农产品等商品价格相关，或者与上述金属、商品价格指数相关的衍生产品，即主要风险特征为商品风险的衍生产品。还包括不适合归于利率类、汇率类、信用类、贵金属类、股权相关类的其他衍生产品，例如运费衍生产品、天气指数衍生产品、碳排放衍生产品等。|</v>
      </c>
    </row>
    <row r="4565" spans="1:13">
      <c r="A4565" s="10" t="s">
        <v>97</v>
      </c>
      <c r="B4565" s="28" t="s">
        <v>13197</v>
      </c>
      <c r="C4565" s="28" t="s">
        <v>3331</v>
      </c>
      <c r="D4565" s="28" t="s">
        <v>11350</v>
      </c>
      <c r="E4565" s="28" t="s">
        <v>13210</v>
      </c>
      <c r="F4565" s="28" t="s">
        <v>13211</v>
      </c>
      <c r="G4565" s="28"/>
      <c r="H4565" s="28"/>
      <c r="I4565" s="28"/>
      <c r="J4565" s="28"/>
      <c r="K4565" s="28"/>
      <c r="L4565" s="28"/>
      <c r="M4565" s="24" t="str">
        <f>CONCATENATE("Preet|",VLOOKUP(C4565,数据标准!E:AF,28,FALSE),"|",TRIM(D4565),"|",TRIM(D4565),"|",E4565,"|",SUBSTITUTE(SUBSTITUTE(F4565,CHAR(10),""),CHAR(13),""),"|")</f>
        <v>Preet|PD550022|70|70|复合类|是指在标的类型中，含有两种及以上标的种类的衍生产品合约。|</v>
      </c>
    </row>
    <row r="4566" spans="1:13">
      <c r="A4566" s="10" t="s">
        <v>97</v>
      </c>
      <c r="B4566" s="28" t="s">
        <v>13212</v>
      </c>
      <c r="C4566" s="28" t="s">
        <v>3338</v>
      </c>
      <c r="D4566" s="28" t="s">
        <v>10941</v>
      </c>
      <c r="E4566" s="28" t="s">
        <v>12989</v>
      </c>
      <c r="F4566" s="28" t="s">
        <v>13213</v>
      </c>
      <c r="G4566" s="28"/>
      <c r="H4566" s="28"/>
      <c r="I4566" s="28"/>
      <c r="J4566" s="28"/>
      <c r="K4566" s="28"/>
      <c r="L4566" s="28"/>
      <c r="M4566" s="24" t="str">
        <f>CONCATENATE("Preet|",VLOOKUP(C4566,数据标准!E:AF,28,FALSE),"|",TRIM(D4566),"|",TRIM(D4566),"|",E4566,"|",SUBSTITUTE(SUBSTITUTE(F4566,CHAR(10),""),CHAR(13),""),"|")</f>
        <v>Preet|PD550023|1|1|远期|是一种延期交割基础产品或指数的协议，协议买方和卖方同意在将来某一特定日期，以特定价格或收益购买或交割某一基础产品或指数。远期合约一般不在交易所内交易，合约也不是标准化的。远期还包括在到期日只对约定价与即期价的差额进行交割的交易，如无本金交割远期。|</v>
      </c>
    </row>
    <row r="4567" spans="1:13">
      <c r="A4567" s="10" t="s">
        <v>97</v>
      </c>
      <c r="B4567" s="28" t="s">
        <v>13212</v>
      </c>
      <c r="C4567" s="28" t="s">
        <v>3338</v>
      </c>
      <c r="D4567" s="28" t="s">
        <v>10944</v>
      </c>
      <c r="E4567" s="28" t="s">
        <v>13214</v>
      </c>
      <c r="F4567" s="28" t="s">
        <v>13215</v>
      </c>
      <c r="G4567" s="28"/>
      <c r="H4567" s="28"/>
      <c r="I4567" s="28"/>
      <c r="J4567" s="28"/>
      <c r="K4567" s="28"/>
      <c r="L4567" s="28"/>
      <c r="M4567" s="24" t="str">
        <f>CONCATENATE("Preet|",VLOOKUP(C4567,数据标准!E:AF,28,FALSE),"|",TRIM(D4567),"|",TRIM(D4567),"|",E4567,"|",SUBSTITUTE(SUBSTITUTE(F4567,CHAR(10),""),CHAR(13),""),"|")</f>
        <v>Preet|PD550023|2|2|期货|是一种延期交割基础产品或指数的标准化的协议，协议买方和卖方同意在将来某一特定日期，以特定价格或收益购买或交割某一基础产品或指数。期货合约在交易所进行。|</v>
      </c>
    </row>
    <row r="4568" spans="1:13">
      <c r="A4568" s="10" t="s">
        <v>97</v>
      </c>
      <c r="B4568" s="28" t="s">
        <v>13212</v>
      </c>
      <c r="C4568" s="28" t="s">
        <v>3338</v>
      </c>
      <c r="D4568" s="28" t="s">
        <v>10947</v>
      </c>
      <c r="E4568" s="28" t="s">
        <v>13216</v>
      </c>
      <c r="F4568" s="28" t="s">
        <v>13217</v>
      </c>
      <c r="G4568" s="28"/>
      <c r="H4568" s="28"/>
      <c r="I4568" s="28"/>
      <c r="J4568" s="28"/>
      <c r="K4568" s="28"/>
      <c r="L4568" s="28"/>
      <c r="M4568" s="24" t="str">
        <f>CONCATENATE("Preet|",VLOOKUP(C4568,数据标准!E:AF,28,FALSE),"|",TRIM(D4568),"|",TRIM(D4568),"|",E4568,"|",SUBSTITUTE(SUBSTITUTE(F4568,CHAR(10),""),CHAR(13),""),"|")</f>
        <v>Preet|PD550023|3|3|掉期|是交易双方同意在某一特定期间内，以特定的名义价值为基准，相互交换现金流的场外交易合约。延期起息的掉期也属掉期。|</v>
      </c>
    </row>
    <row r="4569" spans="1:13">
      <c r="A4569" s="10" t="s">
        <v>97</v>
      </c>
      <c r="B4569" s="28" t="s">
        <v>13212</v>
      </c>
      <c r="C4569" s="28" t="s">
        <v>3338</v>
      </c>
      <c r="D4569" s="28" t="s">
        <v>10949</v>
      </c>
      <c r="E4569" s="28" t="s">
        <v>13218</v>
      </c>
      <c r="F4569" s="28" t="s">
        <v>13219</v>
      </c>
      <c r="G4569" s="28"/>
      <c r="H4569" s="28"/>
      <c r="I4569" s="28"/>
      <c r="J4569" s="28"/>
      <c r="K4569" s="28"/>
      <c r="L4569" s="28"/>
      <c r="M4569" s="24" t="str">
        <f>CONCATENATE("Preet|",VLOOKUP(C4569,数据标准!E:AF,28,FALSE),"|",TRIM(D4569),"|",TRIM(D4569),"|",E4569,"|",SUBSTITUTE(SUBSTITUTE(F4569,CHAR(10),""),CHAR(13),""),"|")</f>
        <v>Preet|PD550023|4|4|买入期权|指期权合约的买方在支付期权费后，获得了在将来的某一特定时间或之前，以约定的价格向另一方出售或购买某一基础产品或指数的权利（或选择权）。|</v>
      </c>
    </row>
    <row r="4570" spans="1:13">
      <c r="A4570" s="10" t="s">
        <v>97</v>
      </c>
      <c r="B4570" s="28" t="s">
        <v>13212</v>
      </c>
      <c r="C4570" s="28" t="s">
        <v>3338</v>
      </c>
      <c r="D4570" s="28" t="s">
        <v>11122</v>
      </c>
      <c r="E4570" s="28" t="s">
        <v>13220</v>
      </c>
      <c r="F4570" s="28" t="s">
        <v>13221</v>
      </c>
      <c r="G4570" s="28"/>
      <c r="H4570" s="28"/>
      <c r="I4570" s="28"/>
      <c r="J4570" s="28"/>
      <c r="K4570" s="28"/>
      <c r="L4570" s="28"/>
      <c r="M4570" s="24" t="str">
        <f>CONCATENATE("Preet|",VLOOKUP(C4570,数据标准!E:AF,28,FALSE),"|",TRIM(D4570),"|",TRIM(D4570),"|",E4570,"|",SUBSTITUTE(SUBSTITUTE(F4570,CHAR(10),""),CHAR(13),""),"|")</f>
        <v>Preet|PD550023|5|5|卖出期权|指期权合约的卖方在收到期权费后，承担了根据买方的选择购买或出售某一基础产品或指数的义务。|</v>
      </c>
    </row>
    <row r="4571" spans="1:13">
      <c r="A4571" s="10" t="s">
        <v>97</v>
      </c>
      <c r="B4571" s="28" t="s">
        <v>13212</v>
      </c>
      <c r="C4571" s="28" t="s">
        <v>3338</v>
      </c>
      <c r="D4571" s="28" t="s">
        <v>11124</v>
      </c>
      <c r="E4571" s="28" t="s">
        <v>10099</v>
      </c>
      <c r="F4571" s="28" t="s">
        <v>13222</v>
      </c>
      <c r="G4571" s="28"/>
      <c r="H4571" s="28"/>
      <c r="I4571" s="28"/>
      <c r="J4571" s="28"/>
      <c r="K4571" s="28"/>
      <c r="L4571" s="28"/>
      <c r="M4571" s="24" t="str">
        <f>CONCATENATE("Preet|",VLOOKUP(C4571,数据标准!E:AF,28,FALSE),"|",TRIM(D4571),"|",TRIM(D4571),"|",E4571,"|",SUBSTITUTE(SUBSTITUTE(F4571,CHAR(10),""),CHAR(13),""),"|")</f>
        <v>Preet|PD550023|6|6|其他|指具有远期、期货、掉期（互换）和期权中两种或两种以上特征的结构化金融工具。|</v>
      </c>
    </row>
    <row r="4572" spans="1:13">
      <c r="A4572" s="10" t="s">
        <v>97</v>
      </c>
      <c r="B4572" s="28" t="s">
        <v>13223</v>
      </c>
      <c r="C4572" s="28" t="s">
        <v>3344</v>
      </c>
      <c r="D4572" s="28" t="s">
        <v>10941</v>
      </c>
      <c r="E4572" s="28" t="s">
        <v>13224</v>
      </c>
      <c r="F4572" s="28" t="s">
        <v>13225</v>
      </c>
      <c r="G4572" s="28"/>
      <c r="H4572" s="28"/>
      <c r="I4572" s="28"/>
      <c r="J4572" s="28"/>
      <c r="K4572" s="28"/>
      <c r="L4572" s="28"/>
      <c r="M4572" s="24" t="str">
        <f>CONCATENATE("Preet|",VLOOKUP(C4572,数据标准!E:AF,28,FALSE),"|",TRIM(D4572),"|",TRIM(D4572),"|",E4572,"|",SUBSTITUTE(SUBSTITUTE(F4572,CHAR(10),""),CHAR(13),""),"|")</f>
        <v>Preet|PD550024|1|1|认购期权|又称买入期权或看涨期权（Call），指在未来某一日期，以约定价格和数量买入标的债券的权利。|</v>
      </c>
    </row>
    <row r="4573" spans="1:13">
      <c r="A4573" s="10" t="s">
        <v>97</v>
      </c>
      <c r="B4573" s="28" t="s">
        <v>13223</v>
      </c>
      <c r="C4573" s="28" t="s">
        <v>3344</v>
      </c>
      <c r="D4573" s="28" t="s">
        <v>10944</v>
      </c>
      <c r="E4573" s="28" t="s">
        <v>13226</v>
      </c>
      <c r="F4573" s="28" t="s">
        <v>13227</v>
      </c>
      <c r="G4573" s="28"/>
      <c r="H4573" s="28"/>
      <c r="I4573" s="28"/>
      <c r="J4573" s="28"/>
      <c r="K4573" s="28"/>
      <c r="L4573" s="28"/>
      <c r="M4573" s="24" t="str">
        <f>CONCATENATE("Preet|",VLOOKUP(C4573,数据标准!E:AF,28,FALSE),"|",TRIM(D4573),"|",TRIM(D4573),"|",E4573,"|",SUBSTITUTE(SUBSTITUTE(F4573,CHAR(10),""),CHAR(13),""),"|")</f>
        <v>Preet|PD550024|2|2|认沽期权|又称卖出期权或看跌期权（Put），指在未来某一日期，以约定价格和数量卖出标的债券的权利。|</v>
      </c>
    </row>
    <row r="4574" spans="1:13">
      <c r="A4574" s="10" t="s">
        <v>97</v>
      </c>
      <c r="B4574" s="28" t="s">
        <v>13228</v>
      </c>
      <c r="C4574" s="28" t="s">
        <v>3349</v>
      </c>
      <c r="D4574" s="28" t="s">
        <v>10941</v>
      </c>
      <c r="E4574" s="28" t="s">
        <v>13229</v>
      </c>
      <c r="F4574" s="28" t="s">
        <v>13230</v>
      </c>
      <c r="G4574" s="28"/>
      <c r="H4574" s="28"/>
      <c r="I4574" s="28"/>
      <c r="J4574" s="28"/>
      <c r="K4574" s="28"/>
      <c r="L4574" s="28"/>
      <c r="M4574" s="24" t="str">
        <f>CONCATENATE("Preet|",VLOOKUP(C4574,数据标准!E:AF,28,FALSE),"|",TRIM(D4574),"|",TRIM(D4574),"|",E4574,"|",SUBSTITUTE(SUBSTITUTE(F4574,CHAR(10),""),CHAR(13),""),"|")</f>
        <v>Preet|PD550025|1|1|美式期权|指允许期权的持有者在期权到期日前的任何时间执行期权。|</v>
      </c>
    </row>
    <row r="4575" spans="1:13">
      <c r="A4575" s="10" t="s">
        <v>97</v>
      </c>
      <c r="B4575" s="28" t="s">
        <v>13228</v>
      </c>
      <c r="C4575" s="28" t="s">
        <v>3349</v>
      </c>
      <c r="D4575" s="28" t="s">
        <v>10944</v>
      </c>
      <c r="E4575" s="28" t="s">
        <v>13231</v>
      </c>
      <c r="F4575" s="28" t="s">
        <v>13232</v>
      </c>
      <c r="G4575" s="28"/>
      <c r="H4575" s="28"/>
      <c r="I4575" s="28"/>
      <c r="J4575" s="28"/>
      <c r="K4575" s="28"/>
      <c r="L4575" s="28"/>
      <c r="M4575" s="24" t="str">
        <f>CONCATENATE("Preet|",VLOOKUP(C4575,数据标准!E:AF,28,FALSE),"|",TRIM(D4575),"|",TRIM(D4575),"|",E4575,"|",SUBSTITUTE(SUBSTITUTE(F4575,CHAR(10),""),CHAR(13),""),"|")</f>
        <v>Preet|PD550025|2|2|欧式期权|指期权的持有者只有在期权到期日才能执行期权。|</v>
      </c>
    </row>
    <row r="4576" spans="1:13">
      <c r="A4576" s="10" t="s">
        <v>97</v>
      </c>
      <c r="B4576" s="28" t="s">
        <v>13228</v>
      </c>
      <c r="C4576" s="28" t="s">
        <v>3349</v>
      </c>
      <c r="D4576" s="28" t="s">
        <v>10947</v>
      </c>
      <c r="E4576" s="28" t="s">
        <v>13233</v>
      </c>
      <c r="F4576" s="28" t="s">
        <v>13234</v>
      </c>
      <c r="G4576" s="28"/>
      <c r="H4576" s="28"/>
      <c r="I4576" s="28"/>
      <c r="J4576" s="28"/>
      <c r="K4576" s="28"/>
      <c r="L4576" s="28"/>
      <c r="M4576" s="24" t="str">
        <f>CONCATENATE("Preet|",VLOOKUP(C4576,数据标准!E:AF,28,FALSE),"|",TRIM(D4576),"|",TRIM(D4576),"|",E4576,"|",SUBSTITUTE(SUBSTITUTE(F4576,CHAR(10),""),CHAR(13),""),"|")</f>
        <v>Preet|PD550025|3|3|百慕大期权|指期权的持有者可以在到期日前所规定的一系列时间行权的期权。|</v>
      </c>
    </row>
    <row r="4577" spans="1:13">
      <c r="A4577" s="10" t="s">
        <v>97</v>
      </c>
      <c r="B4577" s="28" t="s">
        <v>13235</v>
      </c>
      <c r="C4577" s="28" t="s">
        <v>2796</v>
      </c>
      <c r="D4577" s="28" t="s">
        <v>11067</v>
      </c>
      <c r="E4577" s="28" t="s">
        <v>13236</v>
      </c>
      <c r="F4577" s="28" t="s">
        <v>13237</v>
      </c>
      <c r="G4577" s="28"/>
      <c r="H4577" s="28"/>
      <c r="I4577" s="28"/>
      <c r="J4577" s="28"/>
      <c r="K4577" s="28"/>
      <c r="L4577" s="28"/>
      <c r="M4577" s="24" t="str">
        <f>CONCATENATE("Preet|",VLOOKUP(C4577,数据标准!E:AF,28,FALSE),"|",TRIM(D4577),"|",TRIM(D4577),"|",E4577,"|",SUBSTITUTE(SUBSTITUTE(F4577,CHAR(10),""),CHAR(13),""),"|")</f>
        <v>Preet|PD400003|001|001|债券及货币市场类|发起机构推出的主要投资于债券及各货币市场工具的产品。|</v>
      </c>
    </row>
    <row r="4578" spans="1:13">
      <c r="A4578" s="10" t="s">
        <v>97</v>
      </c>
      <c r="B4578" s="28" t="s">
        <v>13235</v>
      </c>
      <c r="C4578" s="28" t="s">
        <v>2796</v>
      </c>
      <c r="D4578" s="28" t="s">
        <v>11960</v>
      </c>
      <c r="E4578" s="28" t="s">
        <v>13238</v>
      </c>
      <c r="F4578" s="28" t="s">
        <v>13239</v>
      </c>
      <c r="G4578" s="28"/>
      <c r="H4578" s="28"/>
      <c r="I4578" s="28"/>
      <c r="J4578" s="28"/>
      <c r="K4578" s="28"/>
      <c r="L4578" s="28"/>
      <c r="M4578" s="24" t="str">
        <f>CONCATENATE("Preet|",VLOOKUP(C4578,数据标准!E:AF,28,FALSE),"|",TRIM(D4578),"|",TRIM(D4578),"|",E4578,"|",SUBSTITUTE(SUBSTITUTE(F4578,CHAR(10),""),CHAR(13),""),"|")</f>
        <v>Preet|PD400003|002|002|债权类|发起机构推出的主要投资于融资类项目及委托贷款类投资标的的产品。|</v>
      </c>
    </row>
    <row r="4579" spans="1:13">
      <c r="A4579" s="10" t="s">
        <v>97</v>
      </c>
      <c r="B4579" s="28" t="s">
        <v>13235</v>
      </c>
      <c r="C4579" s="28" t="s">
        <v>2796</v>
      </c>
      <c r="D4579" s="28" t="s">
        <v>11962</v>
      </c>
      <c r="E4579" s="28" t="s">
        <v>13240</v>
      </c>
      <c r="F4579" s="28" t="s">
        <v>13241</v>
      </c>
      <c r="G4579" s="28"/>
      <c r="H4579" s="28"/>
      <c r="I4579" s="28"/>
      <c r="J4579" s="28"/>
      <c r="K4579" s="28"/>
      <c r="L4579" s="28"/>
      <c r="M4579" s="24" t="str">
        <f>CONCATENATE("Preet|",VLOOKUP(C4579,数据标准!E:AF,28,FALSE),"|",TRIM(D4579),"|",TRIM(D4579),"|",E4579,"|",SUBSTITUTE(SUBSTITUTE(F4579,CHAR(10),""),CHAR(13),""),"|")</f>
        <v>Preet|PD400003|003|003|资本市场类|发起机构推出的主要投资于股票、资本市场项目的产品。|</v>
      </c>
    </row>
    <row r="4580" spans="1:13">
      <c r="A4580" s="10" t="s">
        <v>97</v>
      </c>
      <c r="B4580" s="28" t="s">
        <v>13235</v>
      </c>
      <c r="C4580" s="28" t="s">
        <v>2796</v>
      </c>
      <c r="D4580" s="28" t="s">
        <v>11964</v>
      </c>
      <c r="E4580" s="28" t="s">
        <v>13202</v>
      </c>
      <c r="F4580" s="28" t="s">
        <v>13242</v>
      </c>
      <c r="G4580" s="28"/>
      <c r="H4580" s="28"/>
      <c r="I4580" s="28"/>
      <c r="J4580" s="28"/>
      <c r="K4580" s="28"/>
      <c r="L4580" s="28"/>
      <c r="M4580" s="24" t="str">
        <f>CONCATENATE("Preet|",VLOOKUP(C4580,数据标准!E:AF,28,FALSE),"|",TRIM(D4580),"|",TRIM(D4580),"|",E4580,"|",SUBSTITUTE(SUBSTITUTE(F4580,CHAR(10),""),CHAR(13),""),"|")</f>
        <v>Preet|PD400003|004|004|股权类|发起机构推出的主要以投资未上市公司股权和上市公司非流通部分股权为最终投资标的产品。|</v>
      </c>
    </row>
    <row r="4581" spans="1:13">
      <c r="A4581" s="10" t="s">
        <v>97</v>
      </c>
      <c r="B4581" s="28" t="s">
        <v>13235</v>
      </c>
      <c r="C4581" s="28" t="s">
        <v>2796</v>
      </c>
      <c r="D4581" s="28" t="s">
        <v>11966</v>
      </c>
      <c r="E4581" s="28" t="s">
        <v>13243</v>
      </c>
      <c r="F4581" s="28" t="s">
        <v>13244</v>
      </c>
      <c r="G4581" s="28"/>
      <c r="H4581" s="28"/>
      <c r="I4581" s="28"/>
      <c r="J4581" s="28"/>
      <c r="K4581" s="28"/>
      <c r="L4581" s="28"/>
      <c r="M4581" s="24" t="str">
        <f>CONCATENATE("Preet|",VLOOKUP(C4581,数据标准!E:AF,28,FALSE),"|",TRIM(D4581),"|",TRIM(D4581),"|",E4581,"|",SUBSTITUTE(SUBSTITUTE(F4581,CHAR(10),""),CHAR(13),""),"|")</f>
        <v>Preet|PD400003|005|005|混合类|发起机构推出的投资范围包括债券及货币市场、资本市场、股权类项目等，且各投资市场比例并无侧重的产品。|</v>
      </c>
    </row>
    <row r="4582" spans="1:13">
      <c r="A4582" s="10" t="s">
        <v>97</v>
      </c>
      <c r="B4582" s="28" t="s">
        <v>13235</v>
      </c>
      <c r="C4582" s="28" t="s">
        <v>2796</v>
      </c>
      <c r="D4582" s="28" t="s">
        <v>11968</v>
      </c>
      <c r="E4582" s="28" t="s">
        <v>13245</v>
      </c>
      <c r="F4582" s="28" t="s">
        <v>13246</v>
      </c>
      <c r="G4582" s="28"/>
      <c r="H4582" s="28"/>
      <c r="I4582" s="28"/>
      <c r="J4582" s="28"/>
      <c r="K4582" s="28"/>
      <c r="L4582" s="28"/>
      <c r="M4582" s="24" t="str">
        <f>CONCATENATE("Preet|",VLOOKUP(C4582,数据标准!E:AF,28,FALSE),"|",TRIM(D4582),"|",TRIM(D4582),"|",E4582,"|",SUBSTITUTE(SUBSTITUTE(F4582,CHAR(10),""),CHAR(13),""),"|")</f>
        <v>Preet|PD400003|006|006|另类|发起机构推出的投资于具有内在价值和升值空间的另类投资标的（包括但不限于艺术品、影视产品等），或投资于目标企业特定产品（包括但不限于期酒、茶叶等）收益权的产品。|</v>
      </c>
    </row>
    <row r="4583" spans="1:13">
      <c r="A4583" s="10" t="s">
        <v>97</v>
      </c>
      <c r="B4583" s="28" t="s">
        <v>13235</v>
      </c>
      <c r="C4583" s="28" t="s">
        <v>2796</v>
      </c>
      <c r="D4583" s="28" t="s">
        <v>10970</v>
      </c>
      <c r="E4583" s="28" t="s">
        <v>13247</v>
      </c>
      <c r="F4583" s="28" t="s">
        <v>13248</v>
      </c>
      <c r="G4583" s="28"/>
      <c r="H4583" s="28"/>
      <c r="I4583" s="28"/>
      <c r="J4583" s="28"/>
      <c r="K4583" s="28"/>
      <c r="L4583" s="28"/>
      <c r="M4583" s="24" t="str">
        <f>CONCATENATE("Preet|",VLOOKUP(C4583,数据标准!E:AF,28,FALSE),"|",TRIM(D4583),"|",TRIM(D4583),"|",E4583,"|",SUBSTITUTE(SUBSTITUTE(F4583,CHAR(10),""),CHAR(13),""),"|")</f>
        <v>Preet|PD400003|200|200|结构性|发起机构推出的将存款、零息债券等固定收益产品与金融衍生品（如远期、期权、期货、互换）组合在一起而形成的产品。|</v>
      </c>
    </row>
    <row r="4584" spans="1:13">
      <c r="A4584" s="10" t="s">
        <v>97</v>
      </c>
      <c r="B4584" s="28" t="s">
        <v>13235</v>
      </c>
      <c r="C4584" s="28" t="s">
        <v>2796</v>
      </c>
      <c r="D4584" s="28" t="s">
        <v>11261</v>
      </c>
      <c r="E4584" s="28" t="s">
        <v>13249</v>
      </c>
      <c r="F4584" s="28" t="s">
        <v>13250</v>
      </c>
      <c r="G4584" s="28"/>
      <c r="H4584" s="28"/>
      <c r="I4584" s="28"/>
      <c r="J4584" s="28"/>
      <c r="K4584" s="28"/>
      <c r="L4584" s="28"/>
      <c r="M4584" s="24" t="str">
        <f>CONCATENATE("Preet|",VLOOKUP(C4584,数据标准!E:AF,28,FALSE),"|",TRIM(D4584),"|",TRIM(D4584),"|",E4584,"|",SUBSTITUTE(SUBSTITUTE(F4584,CHAR(10),""),CHAR(13),""),"|")</f>
        <v>Preet|PD400003|300|300|QDII|代客境外投资产品|</v>
      </c>
    </row>
    <row r="4585" spans="1:13">
      <c r="A4585" s="10" t="s">
        <v>97</v>
      </c>
      <c r="B4585" s="28" t="s">
        <v>13251</v>
      </c>
      <c r="C4585" s="28" t="s">
        <v>2802</v>
      </c>
      <c r="D4585" s="28" t="s">
        <v>10941</v>
      </c>
      <c r="E4585" s="28" t="s">
        <v>13252</v>
      </c>
      <c r="F4585" s="28" t="s">
        <v>13253</v>
      </c>
      <c r="G4585" s="28"/>
      <c r="H4585" s="28"/>
      <c r="I4585" s="28"/>
      <c r="J4585" s="28"/>
      <c r="K4585" s="28"/>
      <c r="L4585" s="28"/>
      <c r="M4585" s="24" t="str">
        <f>CONCATENATE("Preet|",VLOOKUP(C4585,数据标准!E:AF,28,FALSE),"|",TRIM(D4585),"|",TRIM(D4585),"|",E4585,"|",SUBSTITUTE(SUBSTITUTE(F4585,CHAR(10),""),CHAR(13),""),"|")</f>
        <v>Preet|PD400004|1|1|集合管理|指金融机构开发设计的、向不特定客户进行募集，为达到共同投资目的，集合管理资金的方式。|</v>
      </c>
    </row>
    <row r="4586" spans="1:13">
      <c r="A4586" s="10" t="s">
        <v>97</v>
      </c>
      <c r="B4586" s="28" t="s">
        <v>13251</v>
      </c>
      <c r="C4586" s="28" t="s">
        <v>2802</v>
      </c>
      <c r="D4586" s="28" t="s">
        <v>10944</v>
      </c>
      <c r="E4586" s="28" t="s">
        <v>13254</v>
      </c>
      <c r="F4586" s="28" t="s">
        <v>13255</v>
      </c>
      <c r="G4586" s="28"/>
      <c r="H4586" s="28"/>
      <c r="I4586" s="28"/>
      <c r="J4586" s="28"/>
      <c r="K4586" s="28"/>
      <c r="L4586" s="28"/>
      <c r="M4586" s="24" t="str">
        <f>CONCATENATE("Preet|",VLOOKUP(C4586,数据标准!E:AF,28,FALSE),"|",TRIM(D4586),"|",TRIM(D4586),"|",E4586,"|",SUBSTITUTE(SUBSTITUTE(F4586,CHAR(10),""),CHAR(13),""),"|")</f>
        <v>Preet|PD400004|2|2|单独管理|指金融机构向特定的、个别的客户专门开发设计，并为客户的利益或特定目的，募集资金后单独对理财资金进行管理的方式。|</v>
      </c>
    </row>
    <row r="4587" spans="1:13">
      <c r="A4587" s="10" t="s">
        <v>97</v>
      </c>
      <c r="B4587" s="28" t="s">
        <v>13256</v>
      </c>
      <c r="C4587" s="28" t="s">
        <v>2807</v>
      </c>
      <c r="D4587" s="28" t="s">
        <v>11046</v>
      </c>
      <c r="E4587" s="28" t="s">
        <v>13257</v>
      </c>
      <c r="F4587" s="28" t="s">
        <v>13257</v>
      </c>
      <c r="G4587" s="28"/>
      <c r="H4587" s="28"/>
      <c r="I4587" s="28"/>
      <c r="J4587" s="28"/>
      <c r="K4587" s="28"/>
      <c r="L4587" s="28"/>
      <c r="M4587" s="24" t="str">
        <f>CONCATENATE("Preet|",VLOOKUP(C4587,数据标准!E:AF,28,FALSE),"|",TRIM(D4587),"|",TRIM(D4587),"|",E4587,"|",SUBSTITUTE(SUBSTITUTE(F4587,CHAR(10),""),CHAR(13),""),"|")</f>
        <v>Preet|PD400005|0|0|净值类|净值类|</v>
      </c>
    </row>
    <row r="4588" spans="1:13">
      <c r="A4588" s="10" t="s">
        <v>97</v>
      </c>
      <c r="B4588" s="28" t="s">
        <v>13256</v>
      </c>
      <c r="C4588" s="28" t="s">
        <v>2807</v>
      </c>
      <c r="D4588" s="28" t="s">
        <v>10941</v>
      </c>
      <c r="E4588" s="28" t="s">
        <v>13258</v>
      </c>
      <c r="F4588" s="28" t="s">
        <v>13258</v>
      </c>
      <c r="G4588" s="28"/>
      <c r="H4588" s="28"/>
      <c r="I4588" s="28"/>
      <c r="J4588" s="28"/>
      <c r="K4588" s="28"/>
      <c r="L4588" s="28"/>
      <c r="M4588" s="24" t="str">
        <f>CONCATENATE("Preet|",VLOOKUP(C4588,数据标准!E:AF,28,FALSE),"|",TRIM(D4588),"|",TRIM(D4588),"|",E4588,"|",SUBSTITUTE(SUBSTITUTE(F4588,CHAR(10),""),CHAR(13),""),"|")</f>
        <v>Preet|PD400005|1|1|货币式收益类|货币式收益类|</v>
      </c>
    </row>
    <row r="4589" spans="1:13">
      <c r="A4589" s="10" t="s">
        <v>97</v>
      </c>
      <c r="B4589" s="28" t="s">
        <v>13256</v>
      </c>
      <c r="C4589" s="28" t="s">
        <v>2807</v>
      </c>
      <c r="D4589" s="28" t="s">
        <v>10944</v>
      </c>
      <c r="E4589" s="28" t="s">
        <v>13259</v>
      </c>
      <c r="F4589" s="28" t="s">
        <v>13259</v>
      </c>
      <c r="G4589" s="28"/>
      <c r="H4589" s="28"/>
      <c r="I4589" s="28"/>
      <c r="J4589" s="28"/>
      <c r="K4589" s="28"/>
      <c r="L4589" s="28"/>
      <c r="M4589" s="24" t="str">
        <f>CONCATENATE("Preet|",VLOOKUP(C4589,数据标准!E:AF,28,FALSE),"|",TRIM(D4589),"|",TRIM(D4589),"|",E4589,"|",SUBSTITUTE(SUBSTITUTE(F4589,CHAR(10),""),CHAR(13),""),"|")</f>
        <v>Preet|PD400005|2|2|一般收益类|一般收益类|</v>
      </c>
    </row>
    <row r="4590" spans="1:13">
      <c r="A4590" s="10" t="s">
        <v>97</v>
      </c>
      <c r="B4590" s="28" t="s">
        <v>13260</v>
      </c>
      <c r="C4590" s="28" t="s">
        <v>2813</v>
      </c>
      <c r="D4590" s="28" t="s">
        <v>10941</v>
      </c>
      <c r="E4590" s="28" t="s">
        <v>13261</v>
      </c>
      <c r="F4590" s="28" t="s">
        <v>13261</v>
      </c>
      <c r="G4590" s="28"/>
      <c r="H4590" s="28"/>
      <c r="I4590" s="28"/>
      <c r="J4590" s="28"/>
      <c r="K4590" s="28"/>
      <c r="L4590" s="28"/>
      <c r="M4590" s="24" t="str">
        <f>CONCATENATE("Preet|",VLOOKUP(C4590,数据标准!E:AF,28,FALSE),"|",TRIM(D4590),"|",TRIM(D4590),"|",E4590,"|",SUBSTITUTE(SUBSTITUTE(F4590,CHAR(10),""),CHAR(13),""),"|")</f>
        <v>Preet|PD400006|1|1|半封闭式|半封闭式|</v>
      </c>
    </row>
    <row r="4591" spans="1:13">
      <c r="A4591" s="10" t="s">
        <v>97</v>
      </c>
      <c r="B4591" s="28" t="s">
        <v>13260</v>
      </c>
      <c r="C4591" s="28" t="s">
        <v>2813</v>
      </c>
      <c r="D4591" s="28" t="s">
        <v>10944</v>
      </c>
      <c r="E4591" s="28" t="s">
        <v>13262</v>
      </c>
      <c r="F4591" s="28" t="s">
        <v>13262</v>
      </c>
      <c r="G4591" s="28"/>
      <c r="H4591" s="28"/>
      <c r="I4591" s="28"/>
      <c r="J4591" s="28"/>
      <c r="K4591" s="28"/>
      <c r="L4591" s="28"/>
      <c r="M4591" s="24" t="str">
        <f>CONCATENATE("Preet|",VLOOKUP(C4591,数据标准!E:AF,28,FALSE),"|",TRIM(D4591),"|",TRIM(D4591),"|",E4591,"|",SUBSTITUTE(SUBSTITUTE(F4591,CHAR(10),""),CHAR(13),""),"|")</f>
        <v>Preet|PD400006|2|2|封闭式|封闭式|</v>
      </c>
    </row>
    <row r="4592" spans="1:13">
      <c r="A4592" s="10" t="s">
        <v>97</v>
      </c>
      <c r="B4592" s="28" t="s">
        <v>13260</v>
      </c>
      <c r="C4592" s="28" t="s">
        <v>2813</v>
      </c>
      <c r="D4592" s="28" t="s">
        <v>10947</v>
      </c>
      <c r="E4592" s="28" t="s">
        <v>13263</v>
      </c>
      <c r="F4592" s="28" t="s">
        <v>13263</v>
      </c>
      <c r="G4592" s="28"/>
      <c r="H4592" s="28"/>
      <c r="I4592" s="28"/>
      <c r="J4592" s="28"/>
      <c r="K4592" s="28"/>
      <c r="L4592" s="28"/>
      <c r="M4592" s="24" t="str">
        <f>CONCATENATE("Preet|",VLOOKUP(C4592,数据标准!E:AF,28,FALSE),"|",TRIM(D4592),"|",TRIM(D4592),"|",E4592,"|",SUBSTITUTE(SUBSTITUTE(F4592,CHAR(10),""),CHAR(13),""),"|")</f>
        <v>Preet|PD400006|3|3|半开放式|半开放式|</v>
      </c>
    </row>
    <row r="4593" spans="1:13">
      <c r="A4593" s="10" t="s">
        <v>97</v>
      </c>
      <c r="B4593" s="28" t="s">
        <v>13260</v>
      </c>
      <c r="C4593" s="28" t="s">
        <v>2813</v>
      </c>
      <c r="D4593" s="28" t="s">
        <v>10949</v>
      </c>
      <c r="E4593" s="28" t="s">
        <v>13264</v>
      </c>
      <c r="F4593" s="28" t="s">
        <v>13264</v>
      </c>
      <c r="G4593" s="28"/>
      <c r="H4593" s="28"/>
      <c r="I4593" s="28"/>
      <c r="J4593" s="28"/>
      <c r="K4593" s="28"/>
      <c r="L4593" s="28"/>
      <c r="M4593" s="24" t="str">
        <f>CONCATENATE("Preet|",VLOOKUP(C4593,数据标准!E:AF,28,FALSE),"|",TRIM(D4593),"|",TRIM(D4593),"|",E4593,"|",SUBSTITUTE(SUBSTITUTE(F4593,CHAR(10),""),CHAR(13),""),"|")</f>
        <v>Preet|PD400006|4|4|开放式|开放式|</v>
      </c>
    </row>
    <row r="4594" spans="1:13">
      <c r="A4594" s="10" t="s">
        <v>97</v>
      </c>
      <c r="B4594" s="28" t="s">
        <v>13265</v>
      </c>
      <c r="C4594" s="28" t="s">
        <v>2818</v>
      </c>
      <c r="D4594" s="28" t="s">
        <v>10941</v>
      </c>
      <c r="E4594" s="28" t="s">
        <v>13266</v>
      </c>
      <c r="F4594" s="28" t="s">
        <v>13267</v>
      </c>
      <c r="G4594" s="28"/>
      <c r="H4594" s="28"/>
      <c r="I4594" s="28"/>
      <c r="J4594" s="28"/>
      <c r="K4594" s="28"/>
      <c r="L4594" s="28"/>
      <c r="M4594" s="24" t="str">
        <f>CONCATENATE("Preet|",VLOOKUP(C4594,数据标准!E:AF,28,FALSE),"|",TRIM(D4594),"|",TRIM(D4594),"|",E4594,"|",SUBSTITUTE(SUBSTITUTE(F4594,CHAR(10),""),CHAR(13),""),"|")</f>
        <v>Preet|PD400007|1|1|表内存款|发起机构承担产品风险，将产品纳入机构自身资产负债表核算的业务模式，且该理财产品在表内作为存款核算。|</v>
      </c>
    </row>
    <row r="4595" spans="1:13">
      <c r="A4595" s="10" t="s">
        <v>97</v>
      </c>
      <c r="B4595" s="28" t="s">
        <v>13265</v>
      </c>
      <c r="C4595" s="28" t="s">
        <v>2818</v>
      </c>
      <c r="D4595" s="28" t="s">
        <v>10944</v>
      </c>
      <c r="E4595" s="28" t="s">
        <v>13268</v>
      </c>
      <c r="F4595" s="28" t="s">
        <v>13269</v>
      </c>
      <c r="G4595" s="28"/>
      <c r="H4595" s="28"/>
      <c r="I4595" s="28"/>
      <c r="J4595" s="28"/>
      <c r="K4595" s="28"/>
      <c r="L4595" s="28"/>
      <c r="M4595" s="24" t="str">
        <f>CONCATENATE("Preet|",VLOOKUP(C4595,数据标准!E:AF,28,FALSE),"|",TRIM(D4595),"|",TRIM(D4595),"|",E4595,"|",SUBSTITUTE(SUBSTITUTE(F4595,CHAR(10),""),CHAR(13),""),"|")</f>
        <v>Preet|PD400007|2|2|表内非存款负债|发起机构承担产品风险，将产品纳入机构自身资产负债表核算的业务模式，且该理财产品在表内作为非存款的其他负债核算。|</v>
      </c>
    </row>
    <row r="4596" spans="1:13">
      <c r="A4596" s="10" t="s">
        <v>97</v>
      </c>
      <c r="B4596" s="28" t="s">
        <v>13265</v>
      </c>
      <c r="C4596" s="28" t="s">
        <v>2818</v>
      </c>
      <c r="D4596" s="28" t="s">
        <v>10947</v>
      </c>
      <c r="E4596" s="28" t="s">
        <v>12056</v>
      </c>
      <c r="F4596" s="28" t="s">
        <v>13270</v>
      </c>
      <c r="G4596" s="28"/>
      <c r="H4596" s="28"/>
      <c r="I4596" s="28"/>
      <c r="J4596" s="28"/>
      <c r="K4596" s="28"/>
      <c r="L4596" s="28"/>
      <c r="M4596" s="24" t="str">
        <f>CONCATENATE("Preet|",VLOOKUP(C4596,数据标准!E:AF,28,FALSE),"|",TRIM(D4596),"|",TRIM(D4596),"|",E4596,"|",SUBSTITUTE(SUBSTITUTE(F4596,CHAR(10),""),CHAR(13),""),"|")</f>
        <v>Preet|PD400007|3|3|表外|发起机构不将理财产品纳入机构自身资产负债表核算的业务模式。|</v>
      </c>
    </row>
    <row r="4597" spans="1:13">
      <c r="A4597" s="10" t="s">
        <v>97</v>
      </c>
      <c r="B4597" s="28" t="s">
        <v>13271</v>
      </c>
      <c r="C4597" s="28" t="s">
        <v>2824</v>
      </c>
      <c r="D4597" s="28" t="s">
        <v>10941</v>
      </c>
      <c r="E4597" s="28" t="s">
        <v>13272</v>
      </c>
      <c r="F4597" s="28" t="s">
        <v>13273</v>
      </c>
      <c r="G4597" s="28"/>
      <c r="H4597" s="28"/>
      <c r="I4597" s="28"/>
      <c r="J4597" s="28"/>
      <c r="K4597" s="28"/>
      <c r="L4597" s="28"/>
      <c r="M4597" s="24" t="str">
        <f>CONCATENATE("Preet|",VLOOKUP(C4597,数据标准!E:AF,28,FALSE),"|",TRIM(D4597),"|",TRIM(D4597),"|",E4597,"|",SUBSTITUTE(SUBSTITUTE(F4597,CHAR(10),""),CHAR(13),""),"|")</f>
        <v>Preet|PD400008|1|1|保本保证收益类|指按照《商业银行个人理财业务管理暂行办法》的有关定义，商业银行按照约定条件向投资者承诺支付本金及固定收益，银行承担由此产生的投资风险，或银行按照约定条件向投资者承诺支付本金及最低收益并承担相关风险，其他投资收益由银行和投资者按照合同约定分配，并共同承担相关投资风险的理财产品。|</v>
      </c>
    </row>
    <row r="4598" spans="1:13">
      <c r="A4598" s="10" t="s">
        <v>97</v>
      </c>
      <c r="B4598" s="28" t="s">
        <v>13271</v>
      </c>
      <c r="C4598" s="28" t="s">
        <v>2824</v>
      </c>
      <c r="D4598" s="28" t="s">
        <v>10944</v>
      </c>
      <c r="E4598" s="28" t="s">
        <v>13274</v>
      </c>
      <c r="F4598" s="28" t="s">
        <v>13275</v>
      </c>
      <c r="G4598" s="28"/>
      <c r="H4598" s="28"/>
      <c r="I4598" s="28"/>
      <c r="J4598" s="28"/>
      <c r="K4598" s="28"/>
      <c r="L4598" s="28"/>
      <c r="M4598" s="24" t="str">
        <f>CONCATENATE("Preet|",VLOOKUP(C4598,数据标准!E:AF,28,FALSE),"|",TRIM(D4598),"|",TRIM(D4598),"|",E4598,"|",SUBSTITUTE(SUBSTITUTE(F4598,CHAR(10),""),CHAR(13),""),"|")</f>
        <v>Preet|PD400008|2|2|非保本保证收益类|指按照《商业银行个人理财业务管理暂行办法》的有关定义，商业银行按照约定条件向投资者承诺支付固定收益，银行承担由此产生的投资风险，或银行按照约定条件向投资者承诺支付最低收益并承担相关风险，其他投资收益由银行和投资者按照合同约定分配，并共同承担相关投资风险的理财产品。|</v>
      </c>
    </row>
    <row r="4599" spans="1:13">
      <c r="A4599" s="10" t="s">
        <v>97</v>
      </c>
      <c r="B4599" s="28" t="s">
        <v>13271</v>
      </c>
      <c r="C4599" s="28" t="s">
        <v>2824</v>
      </c>
      <c r="D4599" s="28" t="s">
        <v>10947</v>
      </c>
      <c r="E4599" s="28" t="s">
        <v>13276</v>
      </c>
      <c r="F4599" s="28" t="s">
        <v>13277</v>
      </c>
      <c r="G4599" s="28"/>
      <c r="H4599" s="28"/>
      <c r="I4599" s="28"/>
      <c r="J4599" s="28"/>
      <c r="K4599" s="28"/>
      <c r="L4599" s="28"/>
      <c r="M4599" s="24" t="str">
        <f>CONCATENATE("Preet|",VLOOKUP(C4599,数据标准!E:AF,28,FALSE),"|",TRIM(D4599),"|",TRIM(D4599),"|",E4599,"|",SUBSTITUTE(SUBSTITUTE(F4599,CHAR(10),""),CHAR(13),""),"|")</f>
        <v>Preet|PD400008|3|3|保本浮动收益类|指按照《商业银行个人理财业务管理暂行办法》的有关定义，商业银行按照约定条件向投资者保证本金支付，本金以外的投资风险由投资者承担，并依据实际投资收益情况确定投资者实际收益的理财产品。|</v>
      </c>
    </row>
    <row r="4600" spans="1:13">
      <c r="A4600" s="10" t="s">
        <v>97</v>
      </c>
      <c r="B4600" s="28" t="s">
        <v>13271</v>
      </c>
      <c r="C4600" s="28" t="s">
        <v>2824</v>
      </c>
      <c r="D4600" s="28" t="s">
        <v>10949</v>
      </c>
      <c r="E4600" s="28" t="s">
        <v>13278</v>
      </c>
      <c r="F4600" s="28" t="s">
        <v>13279</v>
      </c>
      <c r="G4600" s="28"/>
      <c r="H4600" s="28"/>
      <c r="I4600" s="28"/>
      <c r="J4600" s="28"/>
      <c r="K4600" s="28"/>
      <c r="L4600" s="28"/>
      <c r="M4600" s="24" t="str">
        <f>CONCATENATE("Preet|",VLOOKUP(C4600,数据标准!E:AF,28,FALSE),"|",TRIM(D4600),"|",TRIM(D4600),"|",E4600,"|",SUBSTITUTE(SUBSTITUTE(F4600,CHAR(10),""),CHAR(13),""),"|")</f>
        <v>Preet|PD400008|4|4|非保本浮动收益类|指按照《商业银行个人理财业务管理暂行办法》的有关定义，商业银行根据约定条件和实际投资收益情况向投资者支付收益，并不保证投资者本金安全的理财产品。|</v>
      </c>
    </row>
    <row r="4601" spans="1:13">
      <c r="A4601" s="10" t="s">
        <v>97</v>
      </c>
      <c r="B4601" s="28" t="s">
        <v>13280</v>
      </c>
      <c r="C4601" s="28" t="s">
        <v>2839</v>
      </c>
      <c r="D4601" s="28" t="s">
        <v>11046</v>
      </c>
      <c r="E4601" s="28" t="s">
        <v>13281</v>
      </c>
      <c r="F4601" s="28" t="s">
        <v>13281</v>
      </c>
      <c r="G4601" s="28"/>
      <c r="H4601" s="28"/>
      <c r="I4601" s="28"/>
      <c r="J4601" s="28"/>
      <c r="K4601" s="28"/>
      <c r="L4601" s="28"/>
      <c r="M4601" s="24" t="str">
        <f>CONCATENATE("Preet|",VLOOKUP(C4601,数据标准!E:AF,28,FALSE),"|",TRIM(D4601),"|",TRIM(D4601),"|",E4601,"|",SUBSTITUTE(SUBSTITUTE(F4601,CHAR(10),""),CHAR(13),""),"|")</f>
        <v>Preet|PD400011|0|0|末日比例配售|末日比例配售|</v>
      </c>
    </row>
    <row r="4602" spans="1:13">
      <c r="A4602" s="10" t="s">
        <v>97</v>
      </c>
      <c r="B4602" s="28" t="s">
        <v>13280</v>
      </c>
      <c r="C4602" s="28" t="s">
        <v>2839</v>
      </c>
      <c r="D4602" s="28" t="s">
        <v>10941</v>
      </c>
      <c r="E4602" s="28" t="s">
        <v>13282</v>
      </c>
      <c r="F4602" s="28" t="s">
        <v>13282</v>
      </c>
      <c r="G4602" s="28"/>
      <c r="H4602" s="28"/>
      <c r="I4602" s="28"/>
      <c r="J4602" s="28"/>
      <c r="K4602" s="28"/>
      <c r="L4602" s="28"/>
      <c r="M4602" s="24" t="str">
        <f>CONCATENATE("Preet|",VLOOKUP(C4602,数据标准!E:AF,28,FALSE),"|",TRIM(D4602),"|",TRIM(D4602),"|",E4602,"|",SUBSTITUTE(SUBSTITUTE(F4602,CHAR(10),""),CHAR(13),""),"|")</f>
        <v>Preet|PD400011|1|1|全程比例配售|全程比例配售|</v>
      </c>
    </row>
    <row r="4603" spans="1:13">
      <c r="A4603" s="10" t="s">
        <v>97</v>
      </c>
      <c r="B4603" s="28" t="s">
        <v>13280</v>
      </c>
      <c r="C4603" s="28" t="s">
        <v>2839</v>
      </c>
      <c r="D4603" s="28" t="s">
        <v>10944</v>
      </c>
      <c r="E4603" s="28" t="s">
        <v>13283</v>
      </c>
      <c r="F4603" s="28" t="s">
        <v>13283</v>
      </c>
      <c r="G4603" s="28"/>
      <c r="H4603" s="28"/>
      <c r="I4603" s="28"/>
      <c r="J4603" s="28"/>
      <c r="K4603" s="28"/>
      <c r="L4603" s="28"/>
      <c r="M4603" s="24" t="str">
        <f>CONCATENATE("Preet|",VLOOKUP(C4603,数据标准!E:AF,28,FALSE),"|",TRIM(D4603),"|",TRIM(D4603),"|",E4603,"|",SUBSTITUTE(SUBSTITUTE(F4603,CHAR(10),""),CHAR(13),""),"|")</f>
        <v>Preet|PD400011|2|2|先到先得|先到先得|</v>
      </c>
    </row>
    <row r="4604" spans="1:13">
      <c r="A4604" s="10" t="s">
        <v>97</v>
      </c>
      <c r="B4604" s="28" t="s">
        <v>13280</v>
      </c>
      <c r="C4604" s="28" t="s">
        <v>2839</v>
      </c>
      <c r="D4604" s="28" t="s">
        <v>10947</v>
      </c>
      <c r="E4604" s="28" t="s">
        <v>13284</v>
      </c>
      <c r="F4604" s="28" t="s">
        <v>13284</v>
      </c>
      <c r="G4604" s="28"/>
      <c r="H4604" s="28"/>
      <c r="I4604" s="28"/>
      <c r="J4604" s="28"/>
      <c r="K4604" s="28"/>
      <c r="L4604" s="28"/>
      <c r="M4604" s="24" t="str">
        <f>CONCATENATE("Preet|",VLOOKUP(C4604,数据标准!E:AF,28,FALSE),"|",TRIM(D4604),"|",TRIM(D4604),"|",E4604,"|",SUBSTITUTE(SUBSTITUTE(F4604,CHAR(10),""),CHAR(13),""),"|")</f>
        <v>Preet|PD400011|3|3|全额确认|全额确认|</v>
      </c>
    </row>
    <row r="4605" spans="1:13">
      <c r="A4605" s="10" t="s">
        <v>97</v>
      </c>
      <c r="B4605" s="28" t="s">
        <v>13285</v>
      </c>
      <c r="C4605" s="28" t="s">
        <v>2866</v>
      </c>
      <c r="D4605" s="28" t="s">
        <v>10941</v>
      </c>
      <c r="E4605" s="28" t="s">
        <v>13286</v>
      </c>
      <c r="F4605" s="28" t="s">
        <v>13287</v>
      </c>
      <c r="G4605" s="28"/>
      <c r="H4605" s="28"/>
      <c r="I4605" s="28"/>
      <c r="J4605" s="28"/>
      <c r="K4605" s="28"/>
      <c r="L4605" s="28"/>
      <c r="M4605" s="24" t="str">
        <f>CONCATENATE("Preet|",VLOOKUP(C4605,数据标准!E:AF,28,FALSE),"|",TRIM(D4605),"|",TRIM(D4605),"|",E4605,"|",SUBSTITUTE(SUBSTITUTE(F4605,CHAR(10),""),CHAR(13),""),"|")</f>
        <v>Preet|PD400016|1|1|公募|指通过公开方式面向不确定的社会公众投资者募集资金而成立的理财产品或资金信托产品，包括但不限于电视、广播、报纸、杂志、广告、海报、传单等媒体形式。|</v>
      </c>
    </row>
    <row r="4606" spans="1:13">
      <c r="A4606" s="10" t="s">
        <v>97</v>
      </c>
      <c r="B4606" s="28" t="s">
        <v>13285</v>
      </c>
      <c r="C4606" s="28" t="s">
        <v>2866</v>
      </c>
      <c r="D4606" s="28" t="s">
        <v>10944</v>
      </c>
      <c r="E4606" s="28" t="s">
        <v>13288</v>
      </c>
      <c r="F4606" s="28" t="s">
        <v>13289</v>
      </c>
      <c r="G4606" s="28"/>
      <c r="H4606" s="28"/>
      <c r="I4606" s="28"/>
      <c r="J4606" s="28"/>
      <c r="K4606" s="28"/>
      <c r="L4606" s="28"/>
      <c r="M4606" s="24" t="str">
        <f>CONCATENATE("Preet|",VLOOKUP(C4606,数据标准!E:AF,28,FALSE),"|",TRIM(D4606),"|",TRIM(D4606),"|",E4606,"|",SUBSTITUTE(SUBSTITUTE(F4606,CHAR(10),""),CHAR(13),""),"|")</f>
        <v>Preet|PD400016|2|2|私募|指通过非公开方式面向少数特定投资者募集资金而成立的理财产品或资金信托产品。|</v>
      </c>
    </row>
    <row r="4607" spans="1:13">
      <c r="A4607" s="10" t="s">
        <v>97</v>
      </c>
      <c r="B4607" s="28" t="s">
        <v>13290</v>
      </c>
      <c r="C4607" s="28" t="s">
        <v>2871</v>
      </c>
      <c r="D4607" s="28" t="s">
        <v>10941</v>
      </c>
      <c r="E4607" s="28" t="s">
        <v>13291</v>
      </c>
      <c r="F4607" s="28" t="s">
        <v>13291</v>
      </c>
      <c r="G4607" s="28"/>
      <c r="H4607" s="28"/>
      <c r="I4607" s="28"/>
      <c r="J4607" s="28"/>
      <c r="K4607" s="28"/>
      <c r="L4607" s="28"/>
      <c r="M4607" s="24" t="str">
        <f>CONCATENATE("Preet|",VLOOKUP(C4607,数据标准!E:AF,28,FALSE),"|",TRIM(D4607),"|",TRIM(D4607),"|",E4607,"|",SUBSTITUTE(SUBSTITUTE(F4607,CHAR(10),""),CHAR(13),""),"|")</f>
        <v>Preet|PD400017|1|1|金额控制|金额控制|</v>
      </c>
    </row>
    <row r="4608" spans="1:13">
      <c r="A4608" s="10" t="s">
        <v>97</v>
      </c>
      <c r="B4608" s="28" t="s">
        <v>13290</v>
      </c>
      <c r="C4608" s="28" t="s">
        <v>2871</v>
      </c>
      <c r="D4608" s="28" t="s">
        <v>10944</v>
      </c>
      <c r="E4608" s="28" t="s">
        <v>13292</v>
      </c>
      <c r="F4608" s="28" t="s">
        <v>13292</v>
      </c>
      <c r="G4608" s="28"/>
      <c r="H4608" s="28"/>
      <c r="I4608" s="28"/>
      <c r="J4608" s="28"/>
      <c r="K4608" s="28"/>
      <c r="L4608" s="28"/>
      <c r="M4608" s="24" t="str">
        <f>CONCATENATE("Preet|",VLOOKUP(C4608,数据标准!E:AF,28,FALSE),"|",TRIM(D4608),"|",TRIM(D4608),"|",E4608,"|",SUBSTITUTE(SUBSTITUTE(F4608,CHAR(10),""),CHAR(13),""),"|")</f>
        <v>Preet|PD400017|2|2|份额控制|份额控制|</v>
      </c>
    </row>
    <row r="4609" spans="1:13">
      <c r="A4609" s="10" t="s">
        <v>97</v>
      </c>
      <c r="B4609" s="28" t="s">
        <v>13293</v>
      </c>
      <c r="C4609" s="28" t="s">
        <v>2907</v>
      </c>
      <c r="D4609" s="28" t="s">
        <v>10941</v>
      </c>
      <c r="E4609" s="28" t="s">
        <v>13294</v>
      </c>
      <c r="F4609" s="28" t="s">
        <v>13294</v>
      </c>
      <c r="G4609" s="28"/>
      <c r="H4609" s="28"/>
      <c r="I4609" s="28"/>
      <c r="J4609" s="28"/>
      <c r="K4609" s="28"/>
      <c r="L4609" s="28"/>
      <c r="M4609" s="24" t="str">
        <f>CONCATENATE("Preet|",VLOOKUP(C4609,数据标准!E:AF,28,FALSE),"|",TRIM(D4609),"|",TRIM(D4609),"|",E4609,"|",SUBSTITUTE(SUBSTITUTE(F4609,CHAR(10),""),CHAR(13),""),"|")</f>
        <v>Preet|PD400024|1|1|按金额认购|按金额认购|</v>
      </c>
    </row>
    <row r="4610" spans="1:13">
      <c r="A4610" s="10" t="s">
        <v>97</v>
      </c>
      <c r="B4610" s="28" t="s">
        <v>13293</v>
      </c>
      <c r="C4610" s="28" t="s">
        <v>2907</v>
      </c>
      <c r="D4610" s="28" t="s">
        <v>10944</v>
      </c>
      <c r="E4610" s="28" t="s">
        <v>13295</v>
      </c>
      <c r="F4610" s="28" t="s">
        <v>13295</v>
      </c>
      <c r="G4610" s="28"/>
      <c r="H4610" s="28"/>
      <c r="I4610" s="28"/>
      <c r="J4610" s="28"/>
      <c r="K4610" s="28"/>
      <c r="L4610" s="28"/>
      <c r="M4610" s="24" t="str">
        <f>CONCATENATE("Preet|",VLOOKUP(C4610,数据标准!E:AF,28,FALSE),"|",TRIM(D4610),"|",TRIM(D4610),"|",E4610,"|",SUBSTITUTE(SUBSTITUTE(F4610,CHAR(10),""),CHAR(13),""),"|")</f>
        <v>Preet|PD400024|2|2|按份额认购|按份额认购|</v>
      </c>
    </row>
    <row r="4611" spans="1:13">
      <c r="A4611" s="10" t="s">
        <v>97</v>
      </c>
      <c r="B4611" s="28" t="s">
        <v>13296</v>
      </c>
      <c r="C4611" s="28" t="s">
        <v>2943</v>
      </c>
      <c r="D4611" s="28" t="s">
        <v>10941</v>
      </c>
      <c r="E4611" s="28" t="s">
        <v>13297</v>
      </c>
      <c r="F4611" s="28" t="s">
        <v>13297</v>
      </c>
      <c r="G4611" s="28"/>
      <c r="H4611" s="28"/>
      <c r="I4611" s="28"/>
      <c r="J4611" s="28"/>
      <c r="K4611" s="28"/>
      <c r="L4611" s="28"/>
      <c r="M4611" s="24" t="str">
        <f>CONCATENATE("Preet|",VLOOKUP(C4611,数据标准!E:AF,28,FALSE),"|",TRIM(D4611),"|",TRIM(D4611),"|",E4611,"|",SUBSTITUTE(SUBSTITUTE(F4611,CHAR(10),""),CHAR(13),""),"|")</f>
        <v>Preet|PD400031|1|1|每日|每日|</v>
      </c>
    </row>
    <row r="4612" spans="1:13">
      <c r="A4612" s="10" t="s">
        <v>97</v>
      </c>
      <c r="B4612" s="28" t="s">
        <v>13296</v>
      </c>
      <c r="C4612" s="28" t="s">
        <v>2943</v>
      </c>
      <c r="D4612" s="28" t="s">
        <v>10944</v>
      </c>
      <c r="E4612" s="28" t="s">
        <v>13298</v>
      </c>
      <c r="F4612" s="28" t="s">
        <v>13298</v>
      </c>
      <c r="G4612" s="28"/>
      <c r="H4612" s="28"/>
      <c r="I4612" s="28"/>
      <c r="J4612" s="28"/>
      <c r="K4612" s="28"/>
      <c r="L4612" s="28"/>
      <c r="M4612" s="24" t="str">
        <f>CONCATENATE("Preet|",VLOOKUP(C4612,数据标准!E:AF,28,FALSE),"|",TRIM(D4612),"|",TRIM(D4612),"|",E4612,"|",SUBSTITUTE(SUBSTITUTE(F4612,CHAR(10),""),CHAR(13),""),"|")</f>
        <v>Preet|PD400031|2|2|截止日|截止日|</v>
      </c>
    </row>
    <row r="4613" spans="1:13">
      <c r="A4613" s="10" t="s">
        <v>97</v>
      </c>
      <c r="B4613" s="28" t="s">
        <v>13296</v>
      </c>
      <c r="C4613" s="28" t="s">
        <v>2943</v>
      </c>
      <c r="D4613" s="28" t="s">
        <v>10947</v>
      </c>
      <c r="E4613" s="28" t="s">
        <v>13299</v>
      </c>
      <c r="F4613" s="28" t="s">
        <v>13299</v>
      </c>
      <c r="G4613" s="28"/>
      <c r="H4613" s="28"/>
      <c r="I4613" s="28"/>
      <c r="J4613" s="28"/>
      <c r="K4613" s="28"/>
      <c r="L4613" s="28"/>
      <c r="M4613" s="24" t="str">
        <f>CONCATENATE("Preet|",VLOOKUP(C4613,数据标准!E:AF,28,FALSE),"|",TRIM(D4613),"|",TRIM(D4613),"|",E4613,"|",SUBSTITUTE(SUBSTITUTE(F4613,CHAR(10),""),CHAR(13),""),"|")</f>
        <v>Preet|PD400031|3|3|指定日期|指定日期|</v>
      </c>
    </row>
    <row r="4614" spans="1:13">
      <c r="A4614" s="10" t="s">
        <v>97</v>
      </c>
      <c r="B4614" s="28" t="s">
        <v>13300</v>
      </c>
      <c r="C4614" s="28" t="s">
        <v>2963</v>
      </c>
      <c r="D4614" s="28" t="s">
        <v>10941</v>
      </c>
      <c r="E4614" s="28" t="s">
        <v>13301</v>
      </c>
      <c r="F4614" s="28" t="s">
        <v>13301</v>
      </c>
      <c r="G4614" s="28"/>
      <c r="H4614" s="28"/>
      <c r="I4614" s="28"/>
      <c r="J4614" s="28"/>
      <c r="K4614" s="28"/>
      <c r="L4614" s="28"/>
      <c r="M4614" s="24" t="str">
        <f>CONCATENATE("Preet|",VLOOKUP(C4614,数据标准!E:AF,28,FALSE),"|",TRIM(D4614),"|",TRIM(D4614),"|",E4614,"|",SUBSTITUTE(SUBSTITUTE(F4614,CHAR(10),""),CHAR(13),""),"|")</f>
        <v>Preet|PD400035|1|1|固定价格|固定价格|</v>
      </c>
    </row>
    <row r="4615" spans="1:13">
      <c r="A4615" s="10" t="s">
        <v>97</v>
      </c>
      <c r="B4615" s="28" t="s">
        <v>13300</v>
      </c>
      <c r="C4615" s="28" t="s">
        <v>2963</v>
      </c>
      <c r="D4615" s="28" t="s">
        <v>10944</v>
      </c>
      <c r="E4615" s="28" t="s">
        <v>13302</v>
      </c>
      <c r="F4615" s="28" t="s">
        <v>13302</v>
      </c>
      <c r="G4615" s="28"/>
      <c r="H4615" s="28"/>
      <c r="I4615" s="28"/>
      <c r="J4615" s="28"/>
      <c r="K4615" s="28"/>
      <c r="L4615" s="28"/>
      <c r="M4615" s="24" t="str">
        <f>CONCATENATE("Preet|",VLOOKUP(C4615,数据标准!E:AF,28,FALSE),"|",TRIM(D4615),"|",TRIM(D4615),"|",E4615,"|",SUBSTITUTE(SUBSTITUTE(F4615,CHAR(10),""),CHAR(13),""),"|")</f>
        <v>Preet|PD400035|2|2|设定价格|设定价格|</v>
      </c>
    </row>
    <row r="4616" spans="1:13">
      <c r="A4616" s="10" t="s">
        <v>97</v>
      </c>
      <c r="B4616" s="28" t="s">
        <v>13303</v>
      </c>
      <c r="C4616" s="28" t="s">
        <v>2988</v>
      </c>
      <c r="D4616" s="28" t="s">
        <v>10941</v>
      </c>
      <c r="E4616" s="28" t="s">
        <v>13291</v>
      </c>
      <c r="F4616" s="28" t="s">
        <v>13291</v>
      </c>
      <c r="G4616" s="28"/>
      <c r="H4616" s="28"/>
      <c r="I4616" s="28"/>
      <c r="J4616" s="28"/>
      <c r="K4616" s="28"/>
      <c r="L4616" s="28"/>
      <c r="M4616" s="24" t="str">
        <f>CONCATENATE("Preet|",VLOOKUP(C4616,数据标准!E:AF,28,FALSE),"|",TRIM(D4616),"|",TRIM(D4616),"|",E4616,"|",SUBSTITUTE(SUBSTITUTE(F4616,CHAR(10),""),CHAR(13),""),"|")</f>
        <v>Preet|PD400040|1|1|金额控制|金额控制|</v>
      </c>
    </row>
    <row r="4617" spans="1:13">
      <c r="A4617" s="10" t="s">
        <v>97</v>
      </c>
      <c r="B4617" s="28" t="s">
        <v>13303</v>
      </c>
      <c r="C4617" s="28" t="s">
        <v>2988</v>
      </c>
      <c r="D4617" s="28" t="s">
        <v>10944</v>
      </c>
      <c r="E4617" s="28" t="s">
        <v>13292</v>
      </c>
      <c r="F4617" s="28" t="s">
        <v>13292</v>
      </c>
      <c r="G4617" s="28"/>
      <c r="H4617" s="28"/>
      <c r="I4617" s="28"/>
      <c r="J4617" s="28"/>
      <c r="K4617" s="28"/>
      <c r="L4617" s="28"/>
      <c r="M4617" s="24" t="str">
        <f>CONCATENATE("Preet|",VLOOKUP(C4617,数据标准!E:AF,28,FALSE),"|",TRIM(D4617),"|",TRIM(D4617),"|",E4617,"|",SUBSTITUTE(SUBSTITUTE(F4617,CHAR(10),""),CHAR(13),""),"|")</f>
        <v>Preet|PD400040|2|2|份额控制|份额控制|</v>
      </c>
    </row>
    <row r="4618" spans="1:13">
      <c r="A4618" s="10" t="s">
        <v>97</v>
      </c>
      <c r="B4618" s="28" t="s">
        <v>13304</v>
      </c>
      <c r="C4618" s="28" t="s">
        <v>3039</v>
      </c>
      <c r="D4618" s="28" t="s">
        <v>10941</v>
      </c>
      <c r="E4618" s="28" t="s">
        <v>13301</v>
      </c>
      <c r="F4618" s="28" t="s">
        <v>13301</v>
      </c>
      <c r="G4618" s="28"/>
      <c r="H4618" s="28"/>
      <c r="I4618" s="28"/>
      <c r="J4618" s="28"/>
      <c r="K4618" s="28"/>
      <c r="L4618" s="28"/>
      <c r="M4618" s="24" t="str">
        <f>CONCATENATE("Preet|",VLOOKUP(C4618,数据标准!E:AF,28,FALSE),"|",TRIM(D4618),"|",TRIM(D4618),"|",E4618,"|",SUBSTITUTE(SUBSTITUTE(F4618,CHAR(10),""),CHAR(13),""),"|")</f>
        <v>Preet|PD400050|1|1|固定价格|固定价格|</v>
      </c>
    </row>
    <row r="4619" spans="1:13">
      <c r="A4619" s="10" t="s">
        <v>97</v>
      </c>
      <c r="B4619" s="28" t="s">
        <v>13304</v>
      </c>
      <c r="C4619" s="28" t="s">
        <v>3039</v>
      </c>
      <c r="D4619" s="28" t="s">
        <v>10944</v>
      </c>
      <c r="E4619" s="28" t="s">
        <v>13305</v>
      </c>
      <c r="F4619" s="28" t="s">
        <v>13305</v>
      </c>
      <c r="G4619" s="28"/>
      <c r="H4619" s="28"/>
      <c r="I4619" s="28"/>
      <c r="J4619" s="28"/>
      <c r="K4619" s="28"/>
      <c r="L4619" s="28"/>
      <c r="M4619" s="24" t="str">
        <f>CONCATENATE("Preet|",VLOOKUP(C4619,数据标准!E:AF,28,FALSE),"|",TRIM(D4619),"|",TRIM(D4619),"|",E4619,"|",SUBSTITUTE(SUBSTITUTE(F4619,CHAR(10),""),CHAR(13),""),"|")</f>
        <v>Preet|PD400050|2|2|净值|净值|</v>
      </c>
    </row>
    <row r="4620" spans="1:13">
      <c r="A4620" s="10" t="s">
        <v>97</v>
      </c>
      <c r="B4620" s="28" t="s">
        <v>13306</v>
      </c>
      <c r="C4620" s="28" t="s">
        <v>3044</v>
      </c>
      <c r="D4620" s="28" t="s">
        <v>10941</v>
      </c>
      <c r="E4620" s="28" t="s">
        <v>13291</v>
      </c>
      <c r="F4620" s="28" t="s">
        <v>13291</v>
      </c>
      <c r="G4620" s="28"/>
      <c r="H4620" s="28"/>
      <c r="I4620" s="28"/>
      <c r="J4620" s="28"/>
      <c r="K4620" s="28"/>
      <c r="L4620" s="28"/>
      <c r="M4620" s="24" t="str">
        <f>CONCATENATE("Preet|",VLOOKUP(C4620,数据标准!E:AF,28,FALSE),"|",TRIM(D4620),"|",TRIM(D4620),"|",E4620,"|",SUBSTITUTE(SUBSTITUTE(F4620,CHAR(10),""),CHAR(13),""),"|")</f>
        <v>Preet|PD400051|1|1|金额控制|金额控制|</v>
      </c>
    </row>
    <row r="4621" spans="1:13">
      <c r="A4621" s="10" t="s">
        <v>97</v>
      </c>
      <c r="B4621" s="28" t="s">
        <v>13306</v>
      </c>
      <c r="C4621" s="28" t="s">
        <v>3044</v>
      </c>
      <c r="D4621" s="28" t="s">
        <v>10944</v>
      </c>
      <c r="E4621" s="28" t="s">
        <v>13292</v>
      </c>
      <c r="F4621" s="28" t="s">
        <v>13292</v>
      </c>
      <c r="G4621" s="28"/>
      <c r="H4621" s="28"/>
      <c r="I4621" s="28"/>
      <c r="J4621" s="28"/>
      <c r="K4621" s="28"/>
      <c r="L4621" s="28"/>
      <c r="M4621" s="24" t="str">
        <f>CONCATENATE("Preet|",VLOOKUP(C4621,数据标准!E:AF,28,FALSE),"|",TRIM(D4621),"|",TRIM(D4621),"|",E4621,"|",SUBSTITUTE(SUBSTITUTE(F4621,CHAR(10),""),CHAR(13),""),"|")</f>
        <v>Preet|PD400051|2|2|份额控制|份额控制|</v>
      </c>
    </row>
    <row r="4622" spans="1:13">
      <c r="A4622" s="10" t="s">
        <v>97</v>
      </c>
      <c r="B4622" s="28" t="s">
        <v>13307</v>
      </c>
      <c r="C4622" s="28" t="s">
        <v>3094</v>
      </c>
      <c r="D4622" s="28" t="s">
        <v>11046</v>
      </c>
      <c r="E4622" s="28" t="s">
        <v>13308</v>
      </c>
      <c r="F4622" s="28" t="s">
        <v>13308</v>
      </c>
      <c r="G4622" s="28"/>
      <c r="H4622" s="28"/>
      <c r="I4622" s="28"/>
      <c r="J4622" s="28"/>
      <c r="K4622" s="28"/>
      <c r="L4622" s="28"/>
      <c r="M4622" s="24" t="str">
        <f>CONCATENATE("Preet|",VLOOKUP(C4622,数据标准!E:AF,28,FALSE),"|",TRIM(D4622),"|",TRIM(D4622),"|",E4622,"|",SUBSTITUTE(SUBSTITUTE(F4622,CHAR(10),""),CHAR(13),""),"|")</f>
        <v>Preet|PD400061|0|0|红利转投|红利转投|</v>
      </c>
    </row>
    <row r="4623" spans="1:13">
      <c r="A4623" s="10" t="s">
        <v>97</v>
      </c>
      <c r="B4623" s="28" t="s">
        <v>13307</v>
      </c>
      <c r="C4623" s="28" t="s">
        <v>3094</v>
      </c>
      <c r="D4623" s="28" t="s">
        <v>10941</v>
      </c>
      <c r="E4623" s="28" t="s">
        <v>13309</v>
      </c>
      <c r="F4623" s="28" t="s">
        <v>13309</v>
      </c>
      <c r="G4623" s="28"/>
      <c r="H4623" s="28"/>
      <c r="I4623" s="28"/>
      <c r="J4623" s="28"/>
      <c r="K4623" s="28"/>
      <c r="L4623" s="28"/>
      <c r="M4623" s="24" t="str">
        <f>CONCATENATE("Preet|",VLOOKUP(C4623,数据标准!E:AF,28,FALSE),"|",TRIM(D4623),"|",TRIM(D4623),"|",E4623,"|",SUBSTITUTE(SUBSTITUTE(F4623,CHAR(10),""),CHAR(13),""),"|")</f>
        <v>Preet|PD400061|1|1|现金分红|现金分红|</v>
      </c>
    </row>
    <row r="4624" spans="1:13">
      <c r="A4624" s="10" t="s">
        <v>97</v>
      </c>
      <c r="B4624" s="28" t="s">
        <v>13307</v>
      </c>
      <c r="C4624" s="28" t="s">
        <v>3094</v>
      </c>
      <c r="D4624" s="28" t="s">
        <v>10944</v>
      </c>
      <c r="E4624" s="28" t="s">
        <v>13310</v>
      </c>
      <c r="F4624" s="28" t="s">
        <v>13310</v>
      </c>
      <c r="G4624" s="28"/>
      <c r="H4624" s="28"/>
      <c r="I4624" s="28"/>
      <c r="J4624" s="28"/>
      <c r="K4624" s="28"/>
      <c r="L4624" s="28"/>
      <c r="M4624" s="24" t="str">
        <f>CONCATENATE("Preet|",VLOOKUP(C4624,数据标准!E:AF,28,FALSE),"|",TRIM(D4624),"|",TRIM(D4624),"|",E4624,"|",SUBSTITUTE(SUBSTITUTE(F4624,CHAR(10),""),CHAR(13),""),"|")</f>
        <v>Preet|PD400061|2|2|利得现金增值再投资|利得现金增值再投资|</v>
      </c>
    </row>
    <row r="4625" spans="1:13">
      <c r="A4625" s="10" t="s">
        <v>97</v>
      </c>
      <c r="B4625" s="28" t="s">
        <v>13307</v>
      </c>
      <c r="C4625" s="28" t="s">
        <v>3094</v>
      </c>
      <c r="D4625" s="28" t="s">
        <v>10947</v>
      </c>
      <c r="E4625" s="28" t="s">
        <v>13311</v>
      </c>
      <c r="F4625" s="28" t="s">
        <v>13311</v>
      </c>
      <c r="G4625" s="28"/>
      <c r="H4625" s="28"/>
      <c r="I4625" s="28"/>
      <c r="J4625" s="28"/>
      <c r="K4625" s="28"/>
      <c r="L4625" s="28"/>
      <c r="M4625" s="24" t="str">
        <f>CONCATENATE("Preet|",VLOOKUP(C4625,数据标准!E:AF,28,FALSE),"|",TRIM(D4625),"|",TRIM(D4625),"|",E4625,"|",SUBSTITUTE(SUBSTITUTE(F4625,CHAR(10),""),CHAR(13),""),"|")</f>
        <v>Preet|PD400061|3|3|增值现金利得再投资|增值现金利得再投资|</v>
      </c>
    </row>
    <row r="4626" spans="1:13">
      <c r="A4626" s="10" t="s">
        <v>97</v>
      </c>
      <c r="B4626" s="28" t="s">
        <v>13307</v>
      </c>
      <c r="C4626" s="28" t="s">
        <v>3094</v>
      </c>
      <c r="D4626" s="28" t="s">
        <v>10949</v>
      </c>
      <c r="E4626" s="28" t="s">
        <v>13312</v>
      </c>
      <c r="F4626" s="28" t="s">
        <v>13312</v>
      </c>
      <c r="G4626" s="28"/>
      <c r="H4626" s="28"/>
      <c r="I4626" s="28"/>
      <c r="J4626" s="28"/>
      <c r="K4626" s="28"/>
      <c r="L4626" s="28"/>
      <c r="M4626" s="24" t="str">
        <f>CONCATENATE("Preet|",VLOOKUP(C4626,数据标准!E:AF,28,FALSE),"|",TRIM(D4626),"|",TRIM(D4626),"|",E4626,"|",SUBSTITUTE(SUBSTITUTE(F4626,CHAR(10),""),CHAR(13),""),"|")</f>
        <v>Preet|PD400061|4|4|部分再投资|部分再投资|</v>
      </c>
    </row>
    <row r="4627" spans="1:13">
      <c r="A4627" s="10" t="s">
        <v>97</v>
      </c>
      <c r="B4627" s="28" t="s">
        <v>13307</v>
      </c>
      <c r="C4627" s="28" t="s">
        <v>3094</v>
      </c>
      <c r="D4627" s="28" t="s">
        <v>11122</v>
      </c>
      <c r="E4627" s="28" t="s">
        <v>13313</v>
      </c>
      <c r="F4627" s="28" t="s">
        <v>13313</v>
      </c>
      <c r="G4627" s="28"/>
      <c r="H4627" s="28"/>
      <c r="I4627" s="28"/>
      <c r="J4627" s="28"/>
      <c r="K4627" s="28"/>
      <c r="L4627" s="28"/>
      <c r="M4627" s="24" t="str">
        <f>CONCATENATE("Preet|",VLOOKUP(C4627,数据标准!E:AF,28,FALSE),"|",TRIM(D4627),"|",TRIM(D4627),"|",E4627,"|",SUBSTITUTE(SUBSTITUTE(F4627,CHAR(10),""),CHAR(13),""),"|")</f>
        <v>Preet|PD400061|5|5|赠送|赠送|</v>
      </c>
    </row>
    <row r="4628" spans="1:13">
      <c r="A4628" s="10" t="s">
        <v>97</v>
      </c>
      <c r="B4628" s="28" t="s">
        <v>13314</v>
      </c>
      <c r="C4628" s="28" t="s">
        <v>3111</v>
      </c>
      <c r="D4628" s="28" t="s">
        <v>10941</v>
      </c>
      <c r="E4628" s="28" t="s">
        <v>13315</v>
      </c>
      <c r="F4628" s="28" t="s">
        <v>13316</v>
      </c>
      <c r="G4628" s="28"/>
      <c r="H4628" s="28"/>
      <c r="I4628" s="28"/>
      <c r="J4628" s="28"/>
      <c r="K4628" s="28"/>
      <c r="L4628" s="28"/>
      <c r="M4628" s="24" t="str">
        <f>CONCATENATE("Preet|",VLOOKUP(C4628,数据标准!E:AF,28,FALSE),"|",TRIM(D4628),"|",TRIM(D4628),"|",E4628,"|",SUBSTITUTE(SUBSTITUTE(F4628,CHAR(10),""),CHAR(13),""),"|")</f>
        <v>Preet|PD400064|1|1|PR1级|对应我行产品风险评级为绿色，适合谨慎型及以上投资者|</v>
      </c>
    </row>
    <row r="4629" spans="1:13">
      <c r="A4629" s="10" t="s">
        <v>97</v>
      </c>
      <c r="B4629" s="28" t="s">
        <v>13314</v>
      </c>
      <c r="C4629" s="28" t="s">
        <v>3111</v>
      </c>
      <c r="D4629" s="28" t="s">
        <v>10944</v>
      </c>
      <c r="E4629" s="28" t="s">
        <v>13317</v>
      </c>
      <c r="F4629" s="28" t="s">
        <v>13318</v>
      </c>
      <c r="G4629" s="28"/>
      <c r="H4629" s="28"/>
      <c r="I4629" s="28"/>
      <c r="J4629" s="28"/>
      <c r="K4629" s="28"/>
      <c r="L4629" s="28"/>
      <c r="M4629" s="24" t="str">
        <f>CONCATENATE("Preet|",VLOOKUP(C4629,数据标准!E:AF,28,FALSE),"|",TRIM(D4629),"|",TRIM(D4629),"|",E4629,"|",SUBSTITUTE(SUBSTITUTE(F4629,CHAR(10),""),CHAR(13),""),"|")</f>
        <v>Preet|PD400064|2|2|PR2级|对应我行产品风险评级为黄色，适合稳健型及以上投资者|</v>
      </c>
    </row>
    <row r="4630" spans="1:13">
      <c r="A4630" s="10" t="s">
        <v>97</v>
      </c>
      <c r="B4630" s="28" t="s">
        <v>13314</v>
      </c>
      <c r="C4630" s="28" t="s">
        <v>3111</v>
      </c>
      <c r="D4630" s="28" t="s">
        <v>10947</v>
      </c>
      <c r="E4630" s="28" t="s">
        <v>13319</v>
      </c>
      <c r="F4630" s="28" t="s">
        <v>13320</v>
      </c>
      <c r="G4630" s="28"/>
      <c r="H4630" s="28"/>
      <c r="I4630" s="28"/>
      <c r="J4630" s="28"/>
      <c r="K4630" s="28"/>
      <c r="L4630" s="28"/>
      <c r="M4630" s="24" t="str">
        <f>CONCATENATE("Preet|",VLOOKUP(C4630,数据标准!E:AF,28,FALSE),"|",TRIM(D4630),"|",TRIM(D4630),"|",E4630,"|",SUBSTITUTE(SUBSTITUTE(F4630,CHAR(10),""),CHAR(13),""),"|")</f>
        <v>Preet|PD400064|3|3|PR3级|对应我行产品风险评级为橙色，适合平衡型及以上投资者|</v>
      </c>
    </row>
    <row r="4631" spans="1:13">
      <c r="A4631" s="10" t="s">
        <v>97</v>
      </c>
      <c r="B4631" s="28" t="s">
        <v>13314</v>
      </c>
      <c r="C4631" s="28" t="s">
        <v>3111</v>
      </c>
      <c r="D4631" s="28" t="s">
        <v>10949</v>
      </c>
      <c r="E4631" s="28" t="s">
        <v>13321</v>
      </c>
      <c r="F4631" s="28" t="s">
        <v>13322</v>
      </c>
      <c r="G4631" s="28"/>
      <c r="H4631" s="28"/>
      <c r="I4631" s="28"/>
      <c r="J4631" s="28"/>
      <c r="K4631" s="28"/>
      <c r="L4631" s="28"/>
      <c r="M4631" s="24" t="str">
        <f>CONCATENATE("Preet|",VLOOKUP(C4631,数据标准!E:AF,28,FALSE),"|",TRIM(D4631),"|",TRIM(D4631),"|",E4631,"|",SUBSTITUTE(SUBSTITUTE(F4631,CHAR(10),""),CHAR(13),""),"|")</f>
        <v>Preet|PD400064|4|4|PR4级|对应我行产品风险评级为红色，适合进取型及以上投资者|</v>
      </c>
    </row>
    <row r="4632" spans="1:13">
      <c r="A4632" s="10" t="s">
        <v>97</v>
      </c>
      <c r="B4632" s="28" t="s">
        <v>13314</v>
      </c>
      <c r="C4632" s="28" t="s">
        <v>3111</v>
      </c>
      <c r="D4632" s="28" t="s">
        <v>11122</v>
      </c>
      <c r="E4632" s="28" t="s">
        <v>13323</v>
      </c>
      <c r="F4632" s="28" t="s">
        <v>13324</v>
      </c>
      <c r="G4632" s="28"/>
      <c r="H4632" s="28"/>
      <c r="I4632" s="28"/>
      <c r="J4632" s="28"/>
      <c r="K4632" s="28"/>
      <c r="L4632" s="28"/>
      <c r="M4632" s="24" t="str">
        <f>CONCATENATE("Preet|",VLOOKUP(C4632,数据标准!E:AF,28,FALSE),"|",TRIM(D4632),"|",TRIM(D4632),"|",E4632,"|",SUBSTITUTE(SUBSTITUTE(F4632,CHAR(10),""),CHAR(13),""),"|")</f>
        <v>Preet|PD400064|5|5|PR5级|对应我行产品风险评级为黑色，适合激进型投资者|</v>
      </c>
    </row>
    <row r="4633" spans="1:13">
      <c r="A4633" s="10" t="s">
        <v>97</v>
      </c>
      <c r="B4633" s="28" t="s">
        <v>13325</v>
      </c>
      <c r="C4633" s="28" t="s">
        <v>3146</v>
      </c>
      <c r="D4633" s="31" t="s">
        <v>10941</v>
      </c>
      <c r="E4633" s="31" t="s">
        <v>13326</v>
      </c>
      <c r="F4633" s="31"/>
      <c r="G4633" s="28"/>
      <c r="H4633" s="28"/>
      <c r="I4633" s="28"/>
      <c r="J4633" s="28"/>
      <c r="K4633" s="28"/>
      <c r="L4633" s="28"/>
      <c r="M4633" s="24" t="str">
        <f>CONCATENATE("Preet|",VLOOKUP(C4633,数据标准!E:AF,28,FALSE),"|",TRIM(D4633),"|",TRIM(D4633),"|",E4633,"|",SUBSTITUTE(SUBSTITUTE(F4633,CHAR(10),""),CHAR(13),""),"|")</f>
        <v>Preet|PD400070|1|1|保守型||</v>
      </c>
    </row>
    <row r="4634" spans="1:13">
      <c r="A4634" s="10" t="s">
        <v>97</v>
      </c>
      <c r="B4634" s="28" t="s">
        <v>13325</v>
      </c>
      <c r="C4634" s="28" t="s">
        <v>3146</v>
      </c>
      <c r="D4634" s="31" t="s">
        <v>10944</v>
      </c>
      <c r="E4634" s="31" t="s">
        <v>13327</v>
      </c>
      <c r="F4634" s="31"/>
      <c r="G4634" s="28"/>
      <c r="H4634" s="28"/>
      <c r="I4634" s="28"/>
      <c r="J4634" s="28"/>
      <c r="K4634" s="28"/>
      <c r="L4634" s="28"/>
      <c r="M4634" s="24" t="str">
        <f>CONCATENATE("Preet|",VLOOKUP(C4634,数据标准!E:AF,28,FALSE),"|",TRIM(D4634),"|",TRIM(D4634),"|",E4634,"|",SUBSTITUTE(SUBSTITUTE(F4634,CHAR(10),""),CHAR(13),""),"|")</f>
        <v>Preet|PD400070|2|2|谨慎型||</v>
      </c>
    </row>
    <row r="4635" spans="1:13">
      <c r="A4635" s="10" t="s">
        <v>97</v>
      </c>
      <c r="B4635" s="28" t="s">
        <v>13325</v>
      </c>
      <c r="C4635" s="28" t="s">
        <v>3146</v>
      </c>
      <c r="D4635" s="31" t="s">
        <v>10947</v>
      </c>
      <c r="E4635" s="31" t="s">
        <v>13328</v>
      </c>
      <c r="F4635" s="31"/>
      <c r="G4635" s="28"/>
      <c r="H4635" s="28"/>
      <c r="I4635" s="28"/>
      <c r="J4635" s="28"/>
      <c r="K4635" s="28"/>
      <c r="L4635" s="28"/>
      <c r="M4635" s="24" t="str">
        <f>CONCATENATE("Preet|",VLOOKUP(C4635,数据标准!E:AF,28,FALSE),"|",TRIM(D4635),"|",TRIM(D4635),"|",E4635,"|",SUBSTITUTE(SUBSTITUTE(F4635,CHAR(10),""),CHAR(13),""),"|")</f>
        <v>Preet|PD400070|3|3|稳健型||</v>
      </c>
    </row>
    <row r="4636" spans="1:13">
      <c r="A4636" s="10" t="s">
        <v>97</v>
      </c>
      <c r="B4636" s="28" t="s">
        <v>13325</v>
      </c>
      <c r="C4636" s="28" t="s">
        <v>3146</v>
      </c>
      <c r="D4636" s="31" t="s">
        <v>10949</v>
      </c>
      <c r="E4636" s="31" t="s">
        <v>13329</v>
      </c>
      <c r="F4636" s="31"/>
      <c r="G4636" s="28"/>
      <c r="H4636" s="28"/>
      <c r="I4636" s="28"/>
      <c r="J4636" s="28"/>
      <c r="K4636" s="28"/>
      <c r="L4636" s="28"/>
      <c r="M4636" s="24" t="str">
        <f>CONCATENATE("Preet|",VLOOKUP(C4636,数据标准!E:AF,28,FALSE),"|",TRIM(D4636),"|",TRIM(D4636),"|",E4636,"|",SUBSTITUTE(SUBSTITUTE(F4636,CHAR(10),""),CHAR(13),""),"|")</f>
        <v>Preet|PD400070|4|4|进取型||</v>
      </c>
    </row>
    <row r="4637" spans="1:13">
      <c r="A4637" s="10" t="s">
        <v>97</v>
      </c>
      <c r="B4637" s="28" t="s">
        <v>13325</v>
      </c>
      <c r="C4637" s="28" t="s">
        <v>3146</v>
      </c>
      <c r="D4637" s="31" t="s">
        <v>11122</v>
      </c>
      <c r="E4637" s="31" t="s">
        <v>13330</v>
      </c>
      <c r="F4637" s="31"/>
      <c r="G4637" s="28"/>
      <c r="H4637" s="28"/>
      <c r="I4637" s="28"/>
      <c r="J4637" s="28"/>
      <c r="K4637" s="28"/>
      <c r="L4637" s="28"/>
      <c r="M4637" s="24" t="str">
        <f>CONCATENATE("Preet|",VLOOKUP(C4637,数据标准!E:AF,28,FALSE),"|",TRIM(D4637),"|",TRIM(D4637),"|",E4637,"|",SUBSTITUTE(SUBSTITUTE(F4637,CHAR(10),""),CHAR(13),""),"|")</f>
        <v>Preet|PD400070|5|5|激进型||</v>
      </c>
    </row>
    <row r="4638" spans="1:13">
      <c r="A4638" s="10" t="s">
        <v>97</v>
      </c>
      <c r="B4638" s="28" t="s">
        <v>13331</v>
      </c>
      <c r="C4638" s="28" t="s">
        <v>3122</v>
      </c>
      <c r="D4638" s="28" t="s">
        <v>10941</v>
      </c>
      <c r="E4638" s="28" t="s">
        <v>13332</v>
      </c>
      <c r="F4638" s="28" t="s">
        <v>13333</v>
      </c>
      <c r="G4638" s="28"/>
      <c r="H4638" s="28"/>
      <c r="I4638" s="28"/>
      <c r="J4638" s="28"/>
      <c r="K4638" s="28"/>
      <c r="L4638" s="28"/>
      <c r="M4638" s="24" t="str">
        <f>CONCATENATE("Preet|",VLOOKUP(C4638,数据标准!E:AF,28,FALSE),"|",TRIM(D4638),"|",TRIM(D4638),"|",E4638,"|",SUBSTITUTE(SUBSTITUTE(F4638,CHAR(10),""),CHAR(13),""),"|")</f>
        <v>Preet|PD400066|1|1|广义政府|在我国境内通过政治程序建立的、对其他单位拥有立法、司法和行政权的法律实体及附属单位。|</v>
      </c>
    </row>
    <row r="4639" spans="1:13">
      <c r="A4639" s="10" t="s">
        <v>97</v>
      </c>
      <c r="B4639" s="28" t="s">
        <v>13331</v>
      </c>
      <c r="C4639" s="28" t="s">
        <v>3122</v>
      </c>
      <c r="D4639" s="28" t="s">
        <v>10944</v>
      </c>
      <c r="E4639" s="28" t="s">
        <v>13334</v>
      </c>
      <c r="F4639" s="28" t="s">
        <v>13335</v>
      </c>
      <c r="G4639" s="28"/>
      <c r="H4639" s="28"/>
      <c r="I4639" s="28"/>
      <c r="J4639" s="28"/>
      <c r="K4639" s="28"/>
      <c r="L4639" s="28"/>
      <c r="M4639" s="24" t="str">
        <f>CONCATENATE("Preet|",VLOOKUP(C4639,数据标准!E:AF,28,FALSE),"|",TRIM(D4639),"|",TRIM(D4639),"|",E4639,"|",SUBSTITUTE(SUBSTITUTE(F4639,CHAR(10),""),CHAR(13),""),"|")</f>
        <v>Preet|PD400066|2|2|非金融性公司|主要从事市场货物生产和提供非金融市场服务的常住企业，主要包括从事上述活动的各类法人企业。|</v>
      </c>
    </row>
    <row r="4640" spans="1:13">
      <c r="A4640" s="10" t="s">
        <v>97</v>
      </c>
      <c r="B4640" s="28" t="s">
        <v>13331</v>
      </c>
      <c r="C4640" s="28" t="s">
        <v>3122</v>
      </c>
      <c r="D4640" s="28" t="s">
        <v>10947</v>
      </c>
      <c r="E4640" s="28" t="s">
        <v>13336</v>
      </c>
      <c r="F4640" s="28" t="s">
        <v>10112</v>
      </c>
      <c r="G4640" s="28"/>
      <c r="H4640" s="28"/>
      <c r="I4640" s="28"/>
      <c r="J4640" s="28"/>
      <c r="K4640" s="28"/>
      <c r="L4640" s="28"/>
      <c r="M4640" s="24" t="str">
        <f>CONCATENATE("Preet|",VLOOKUP(C4640,数据标准!E:AF,28,FALSE),"|",TRIM(D4640),"|",TRIM(D4640),"|",E4640,"|",SUBSTITUTE(SUBSTITUTE(F4640,CHAR(10),""),CHAR(13),""),"|")</f>
        <v>Preet|PD400066|3|3|金融性公司|主要从事金融媒介以及与金融媒介密切相关的辅助金融活动的常住单位。|</v>
      </c>
    </row>
    <row r="4641" spans="1:13">
      <c r="A4641" s="10" t="s">
        <v>97</v>
      </c>
      <c r="B4641" s="28" t="s">
        <v>13331</v>
      </c>
      <c r="C4641" s="28" t="s">
        <v>3122</v>
      </c>
      <c r="D4641" s="28" t="s">
        <v>10949</v>
      </c>
      <c r="E4641" s="28" t="s">
        <v>10153</v>
      </c>
      <c r="F4641" s="28" t="s">
        <v>10154</v>
      </c>
      <c r="G4641" s="28"/>
      <c r="H4641" s="28"/>
      <c r="I4641" s="28"/>
      <c r="J4641" s="28"/>
      <c r="K4641" s="28"/>
      <c r="L4641" s="28"/>
      <c r="M4641" s="24" t="str">
        <f>CONCATENATE("Preet|",VLOOKUP(C4641,数据标准!E:AF,28,FALSE),"|",TRIM(D4641),"|",TRIM(D4641),"|",E4641,"|",SUBSTITUTE(SUBSTITUTE(F4641,CHAR(10),""),CHAR(13),""),"|")</f>
        <v>Preet|PD400066|4|4|住户部门|包含共享生活设施、分享一些或全部收入和财富并共同消费某种商品或服务（主要是住房和食物）的一小群个人及部分为其服务的非营利机构。|</v>
      </c>
    </row>
    <row r="4642" spans="1:13">
      <c r="A4642" s="10" t="s">
        <v>97</v>
      </c>
      <c r="B4642" s="28" t="s">
        <v>13331</v>
      </c>
      <c r="C4642" s="28" t="s">
        <v>3122</v>
      </c>
      <c r="D4642" s="28" t="s">
        <v>11122</v>
      </c>
      <c r="E4642" s="28" t="s">
        <v>10161</v>
      </c>
      <c r="F4642" s="28" t="s">
        <v>10162</v>
      </c>
      <c r="G4642" s="28"/>
      <c r="H4642" s="28"/>
      <c r="I4642" s="28"/>
      <c r="J4642" s="28"/>
      <c r="K4642" s="28"/>
      <c r="L4642" s="28"/>
      <c r="M4642" s="24" t="str">
        <f>CONCATENATE("Preet|",VLOOKUP(C4642,数据标准!E:AF,28,FALSE),"|",TRIM(D4642),"|",TRIM(D4642),"|",E4642,"|",SUBSTITUTE(SUBSTITUTE(F4642,CHAR(10),""),CHAR(13),""),"|")</f>
        <v>Preet|PD400066|5|5|国外部门|所有不具有常住性的机构单位。|</v>
      </c>
    </row>
    <row r="4643" spans="1:13">
      <c r="A4643" s="10" t="s">
        <v>97</v>
      </c>
      <c r="B4643" s="28" t="s">
        <v>13337</v>
      </c>
      <c r="C4643" s="28" t="s">
        <v>3128</v>
      </c>
      <c r="D4643" s="28" t="s">
        <v>10941</v>
      </c>
      <c r="E4643" s="28" t="s">
        <v>13338</v>
      </c>
      <c r="F4643" s="28" t="s">
        <v>13339</v>
      </c>
      <c r="G4643" s="28"/>
      <c r="H4643" s="28"/>
      <c r="I4643" s="28"/>
      <c r="J4643" s="28"/>
      <c r="K4643" s="28"/>
      <c r="L4643" s="28"/>
      <c r="M4643" s="24" t="str">
        <f>CONCATENATE("Preet|",VLOOKUP(C4643,数据标准!E:AF,28,FALSE),"|",TRIM(D4643),"|",TRIM(D4643),"|",E4643,"|",SUBSTITUTE(SUBSTITUTE(F4643,CHAR(10),""),CHAR(13),""),"|")</f>
        <v>Preet|PD400067|1|1|内部增级|通过描述贵州银行发行理财产品的发起人提供更多的连带责任而提高理财或资金信托产品的信用级别。|</v>
      </c>
    </row>
    <row r="4644" spans="1:13">
      <c r="A4644" s="10" t="s">
        <v>97</v>
      </c>
      <c r="B4644" s="28" t="s">
        <v>13337</v>
      </c>
      <c r="C4644" s="28" t="s">
        <v>3128</v>
      </c>
      <c r="D4644" s="28" t="s">
        <v>10944</v>
      </c>
      <c r="E4644" s="28" t="s">
        <v>13340</v>
      </c>
      <c r="F4644" s="28" t="s">
        <v>13341</v>
      </c>
      <c r="G4644" s="28"/>
      <c r="H4644" s="28"/>
      <c r="I4644" s="28"/>
      <c r="J4644" s="28"/>
      <c r="K4644" s="28"/>
      <c r="L4644" s="28"/>
      <c r="M4644" s="24" t="str">
        <f>CONCATENATE("Preet|",VLOOKUP(C4644,数据标准!E:AF,28,FALSE),"|",TRIM(D4644),"|",TRIM(D4644),"|",E4644,"|",SUBSTITUTE(SUBSTITUTE(F4644,CHAR(10),""),CHAR(13),""),"|")</f>
        <v>Preet|PD400067|2|2|外部增级|第三方根据相关法律文件中所承诺的义务和责任,向理财或资金信托产品的其他参与机构提供一定程度的信用保护,并为此承担相应的风险。|</v>
      </c>
    </row>
    <row r="4645" spans="1:13">
      <c r="A4645" s="10" t="s">
        <v>97</v>
      </c>
      <c r="B4645" s="28" t="s">
        <v>13342</v>
      </c>
      <c r="C4645" s="28" t="s">
        <v>3140</v>
      </c>
      <c r="D4645" s="28" t="s">
        <v>11205</v>
      </c>
      <c r="E4645" s="28" t="s">
        <v>13343</v>
      </c>
      <c r="F4645" s="28" t="s">
        <v>13343</v>
      </c>
      <c r="G4645" s="28"/>
      <c r="H4645" s="28"/>
      <c r="I4645" s="28"/>
      <c r="J4645" s="28"/>
      <c r="K4645" s="28"/>
      <c r="L4645" s="28"/>
      <c r="M4645" s="24" t="str">
        <f>CONCATENATE("Preet|",VLOOKUP(C4645,数据标准!E:AF,28,FALSE),"|",TRIM(D4645),"|",TRIM(D4645),"|",E4645,"|",SUBSTITUTE(SUBSTITUTE(F4645,CHAR(10),""),CHAR(13),""),"|")</f>
        <v>Preet|PD400069|10|10|债券及货币市场工具|债券及货币市场工具|</v>
      </c>
    </row>
    <row r="4646" spans="1:13">
      <c r="A4646" s="10" t="s">
        <v>97</v>
      </c>
      <c r="B4646" s="28" t="s">
        <v>13342</v>
      </c>
      <c r="C4646" s="28" t="s">
        <v>3140</v>
      </c>
      <c r="D4646" s="28" t="s">
        <v>11218</v>
      </c>
      <c r="E4646" s="28" t="s">
        <v>13344</v>
      </c>
      <c r="F4646" s="28" t="s">
        <v>13345</v>
      </c>
      <c r="G4646" s="28"/>
      <c r="H4646" s="28"/>
      <c r="I4646" s="28"/>
      <c r="J4646" s="28"/>
      <c r="K4646" s="28"/>
      <c r="L4646" s="28"/>
      <c r="M4646" s="24" t="str">
        <f>CONCATENATE("Preet|",VLOOKUP(C4646,数据标准!E:AF,28,FALSE),"|",TRIM(D4646),"|",TRIM(D4646),"|",E4646,"|",SUBSTITUTE(SUBSTITUTE(F4646,CHAR(10),""),CHAR(13),""),"|")</f>
        <v>Preet|PD400069|11|11|国债、央票、政策性金融债|指投资于国债（含财政部代发的地方政府债）、央票、政策性金融债。|</v>
      </c>
    </row>
    <row r="4647" spans="1:13">
      <c r="A4647" s="10" t="s">
        <v>97</v>
      </c>
      <c r="B4647" s="28" t="s">
        <v>13342</v>
      </c>
      <c r="C4647" s="28" t="s">
        <v>3140</v>
      </c>
      <c r="D4647" s="28" t="s">
        <v>11220</v>
      </c>
      <c r="E4647" s="28" t="s">
        <v>13346</v>
      </c>
      <c r="F4647" s="28" t="s">
        <v>13347</v>
      </c>
      <c r="G4647" s="28"/>
      <c r="H4647" s="28"/>
      <c r="I4647" s="28"/>
      <c r="J4647" s="28"/>
      <c r="K4647" s="28"/>
      <c r="L4647" s="28"/>
      <c r="M4647" s="24" t="str">
        <f>CONCATENATE("Preet|",VLOOKUP(C4647,数据标准!E:AF,28,FALSE),"|",TRIM(D4647),"|",TRIM(D4647),"|",E4647,"|",SUBSTITUTE(SUBSTITUTE(F4647,CHAR(10),""),CHAR(13),""),"|")</f>
        <v>Preet|PD400069|12|12|AA+（含）以上信用债券|投资于AA+（含）以上信用债券|</v>
      </c>
    </row>
    <row r="4648" spans="1:13">
      <c r="A4648" s="10" t="s">
        <v>97</v>
      </c>
      <c r="B4648" s="28" t="s">
        <v>13342</v>
      </c>
      <c r="C4648" s="28" t="s">
        <v>3140</v>
      </c>
      <c r="D4648" s="28" t="s">
        <v>11222</v>
      </c>
      <c r="E4648" s="28" t="s">
        <v>13348</v>
      </c>
      <c r="F4648" s="28" t="s">
        <v>13349</v>
      </c>
      <c r="G4648" s="28"/>
      <c r="H4648" s="28"/>
      <c r="I4648" s="28"/>
      <c r="J4648" s="28"/>
      <c r="K4648" s="28"/>
      <c r="L4648" s="28"/>
      <c r="M4648" s="24" t="str">
        <f>CONCATENATE("Preet|",VLOOKUP(C4648,数据标准!E:AF,28,FALSE),"|",TRIM(D4648),"|",TRIM(D4648),"|",E4648,"|",SUBSTITUTE(SUBSTITUTE(F4648,CHAR(10),""),CHAR(13),""),"|")</f>
        <v>Preet|PD400069|13|13|AA+以下信用债券|投资于AA+以下信用债券|</v>
      </c>
    </row>
    <row r="4649" spans="1:13">
      <c r="A4649" s="10" t="s">
        <v>97</v>
      </c>
      <c r="B4649" s="28" t="s">
        <v>13342</v>
      </c>
      <c r="C4649" s="28" t="s">
        <v>3140</v>
      </c>
      <c r="D4649" s="28" t="s">
        <v>11224</v>
      </c>
      <c r="E4649" s="28" t="s">
        <v>13082</v>
      </c>
      <c r="F4649" s="28" t="s">
        <v>13082</v>
      </c>
      <c r="G4649" s="28"/>
      <c r="H4649" s="28"/>
      <c r="I4649" s="28"/>
      <c r="J4649" s="28"/>
      <c r="K4649" s="28"/>
      <c r="L4649" s="28"/>
      <c r="M4649" s="24" t="str">
        <f>CONCATENATE("Preet|",VLOOKUP(C4649,数据标准!E:AF,28,FALSE),"|",TRIM(D4649),"|",TRIM(D4649),"|",E4649,"|",SUBSTITUTE(SUBSTITUTE(F4649,CHAR(10),""),CHAR(13),""),"|")</f>
        <v>Preet|PD400069|14|14|正回购|正回购|</v>
      </c>
    </row>
    <row r="4650" spans="1:13">
      <c r="A4650" s="10" t="s">
        <v>97</v>
      </c>
      <c r="B4650" s="28" t="s">
        <v>13342</v>
      </c>
      <c r="C4650" s="28" t="s">
        <v>3140</v>
      </c>
      <c r="D4650" s="28" t="s">
        <v>11226</v>
      </c>
      <c r="E4650" s="28" t="s">
        <v>13084</v>
      </c>
      <c r="F4650" s="28" t="s">
        <v>13084</v>
      </c>
      <c r="G4650" s="28"/>
      <c r="H4650" s="28"/>
      <c r="I4650" s="28"/>
      <c r="J4650" s="28"/>
      <c r="K4650" s="28"/>
      <c r="L4650" s="28"/>
      <c r="M4650" s="24" t="str">
        <f>CONCATENATE("Preet|",VLOOKUP(C4650,数据标准!E:AF,28,FALSE),"|",TRIM(D4650),"|",TRIM(D4650),"|",E4650,"|",SUBSTITUTE(SUBSTITUTE(F4650,CHAR(10),""),CHAR(13),""),"|")</f>
        <v>Preet|PD400069|15|15|逆回购|逆回购|</v>
      </c>
    </row>
    <row r="4651" spans="1:13">
      <c r="A4651" s="10" t="s">
        <v>97</v>
      </c>
      <c r="B4651" s="28" t="s">
        <v>13342</v>
      </c>
      <c r="C4651" s="28" t="s">
        <v>3140</v>
      </c>
      <c r="D4651" s="28" t="s">
        <v>11228</v>
      </c>
      <c r="E4651" s="28" t="s">
        <v>13075</v>
      </c>
      <c r="F4651" s="28" t="s">
        <v>13075</v>
      </c>
      <c r="G4651" s="28"/>
      <c r="H4651" s="28"/>
      <c r="I4651" s="28"/>
      <c r="J4651" s="28"/>
      <c r="K4651" s="28"/>
      <c r="L4651" s="28"/>
      <c r="M4651" s="24" t="str">
        <f>CONCATENATE("Preet|",VLOOKUP(C4651,数据标准!E:AF,28,FALSE),"|",TRIM(D4651),"|",TRIM(D4651),"|",E4651,"|",SUBSTITUTE(SUBSTITUTE(F4651,CHAR(10),""),CHAR(13),""),"|")</f>
        <v>Preet|PD400069|16|16|拆入|拆入|</v>
      </c>
    </row>
    <row r="4652" spans="1:13">
      <c r="A4652" s="10" t="s">
        <v>97</v>
      </c>
      <c r="B4652" s="28" t="s">
        <v>13342</v>
      </c>
      <c r="C4652" s="28" t="s">
        <v>3140</v>
      </c>
      <c r="D4652" s="28" t="s">
        <v>11230</v>
      </c>
      <c r="E4652" s="28" t="s">
        <v>13076</v>
      </c>
      <c r="F4652" s="28" t="s">
        <v>13076</v>
      </c>
      <c r="G4652" s="28"/>
      <c r="H4652" s="28"/>
      <c r="I4652" s="28"/>
      <c r="J4652" s="28"/>
      <c r="K4652" s="28"/>
      <c r="L4652" s="28"/>
      <c r="M4652" s="24" t="str">
        <f>CONCATENATE("Preet|",VLOOKUP(C4652,数据标准!E:AF,28,FALSE),"|",TRIM(D4652),"|",TRIM(D4652),"|",E4652,"|",SUBSTITUTE(SUBSTITUTE(F4652,CHAR(10),""),CHAR(13),""),"|")</f>
        <v>Preet|PD400069|17|17|拆出|拆出|</v>
      </c>
    </row>
    <row r="4653" spans="1:13">
      <c r="A4653" s="10" t="s">
        <v>97</v>
      </c>
      <c r="B4653" s="28" t="s">
        <v>13342</v>
      </c>
      <c r="C4653" s="28" t="s">
        <v>3140</v>
      </c>
      <c r="D4653" s="28" t="s">
        <v>11232</v>
      </c>
      <c r="E4653" s="28" t="s">
        <v>10099</v>
      </c>
      <c r="F4653" s="28" t="s">
        <v>10099</v>
      </c>
      <c r="G4653" s="28"/>
      <c r="H4653" s="28"/>
      <c r="I4653" s="28"/>
      <c r="J4653" s="28"/>
      <c r="K4653" s="28"/>
      <c r="L4653" s="28"/>
      <c r="M4653" s="24" t="str">
        <f>CONCATENATE("Preet|",VLOOKUP(C4653,数据标准!E:AF,28,FALSE),"|",TRIM(D4653),"|",TRIM(D4653),"|",E4653,"|",SUBSTITUTE(SUBSTITUTE(F4653,CHAR(10),""),CHAR(13),""),"|")</f>
        <v>Preet|PD400069|18|18|其他|其他|</v>
      </c>
    </row>
    <row r="4654" spans="1:13">
      <c r="A4654" s="10" t="s">
        <v>97</v>
      </c>
      <c r="B4654" s="28" t="s">
        <v>13342</v>
      </c>
      <c r="C4654" s="28" t="s">
        <v>3140</v>
      </c>
      <c r="D4654" s="28" t="s">
        <v>11236</v>
      </c>
      <c r="E4654" s="28" t="s">
        <v>121</v>
      </c>
      <c r="F4654" s="28" t="s">
        <v>121</v>
      </c>
      <c r="G4654" s="28"/>
      <c r="H4654" s="28"/>
      <c r="I4654" s="28"/>
      <c r="J4654" s="28"/>
      <c r="K4654" s="28"/>
      <c r="L4654" s="28"/>
      <c r="M4654" s="24" t="str">
        <f>CONCATENATE("Preet|",VLOOKUP(C4654,数据标准!E:AF,28,FALSE),"|",TRIM(D4654),"|",TRIM(D4654),"|",E4654,"|",SUBSTITUTE(SUBSTITUTE(F4654,CHAR(10),""),CHAR(13),""),"|")</f>
        <v>Preet|PD400069|20|20|存款|存款|</v>
      </c>
    </row>
    <row r="4655" spans="1:13">
      <c r="A4655" s="10" t="s">
        <v>97</v>
      </c>
      <c r="B4655" s="28" t="s">
        <v>13342</v>
      </c>
      <c r="C4655" s="28" t="s">
        <v>3140</v>
      </c>
      <c r="D4655" s="28" t="s">
        <v>11238</v>
      </c>
      <c r="E4655" s="28" t="s">
        <v>13350</v>
      </c>
      <c r="F4655" s="28" t="s">
        <v>13350</v>
      </c>
      <c r="G4655" s="28"/>
      <c r="H4655" s="28"/>
      <c r="I4655" s="28"/>
      <c r="J4655" s="28"/>
      <c r="K4655" s="28"/>
      <c r="L4655" s="28"/>
      <c r="M4655" s="24" t="str">
        <f>CONCATENATE("Preet|",VLOOKUP(C4655,数据标准!E:AF,28,FALSE),"|",TRIM(D4655),"|",TRIM(D4655),"|",E4655,"|",SUBSTITUTE(SUBSTITUTE(F4655,CHAR(10),""),CHAR(13),""),"|")</f>
        <v>Preet|PD400069|21|21|本行存款|本行存款|</v>
      </c>
    </row>
    <row r="4656" spans="1:13">
      <c r="A4656" s="10" t="s">
        <v>97</v>
      </c>
      <c r="B4656" s="28" t="s">
        <v>13342</v>
      </c>
      <c r="C4656" s="28" t="s">
        <v>3140</v>
      </c>
      <c r="D4656" s="28" t="s">
        <v>11549</v>
      </c>
      <c r="E4656" s="28" t="s">
        <v>13351</v>
      </c>
      <c r="F4656" s="28" t="s">
        <v>13351</v>
      </c>
      <c r="G4656" s="28"/>
      <c r="H4656" s="28"/>
      <c r="I4656" s="28"/>
      <c r="J4656" s="28"/>
      <c r="K4656" s="28"/>
      <c r="L4656" s="28"/>
      <c r="M4656" s="24" t="str">
        <f>CONCATENATE("Preet|",VLOOKUP(C4656,数据标准!E:AF,28,FALSE),"|",TRIM(D4656),"|",TRIM(D4656),"|",E4656,"|",SUBSTITUTE(SUBSTITUTE(F4656,CHAR(10),""),CHAR(13),""),"|")</f>
        <v>Preet|PD400069|22|22|他行存款|他行存款|</v>
      </c>
    </row>
    <row r="4657" spans="1:13">
      <c r="A4657" s="10" t="s">
        <v>97</v>
      </c>
      <c r="B4657" s="28" t="s">
        <v>13342</v>
      </c>
      <c r="C4657" s="28" t="s">
        <v>3140</v>
      </c>
      <c r="D4657" s="28" t="s">
        <v>11757</v>
      </c>
      <c r="E4657" s="28" t="s">
        <v>10099</v>
      </c>
      <c r="F4657" s="28" t="s">
        <v>10099</v>
      </c>
      <c r="G4657" s="28"/>
      <c r="H4657" s="28"/>
      <c r="I4657" s="28"/>
      <c r="J4657" s="28"/>
      <c r="K4657" s="28"/>
      <c r="L4657" s="28"/>
      <c r="M4657" s="24" t="str">
        <f>CONCATENATE("Preet|",VLOOKUP(C4657,数据标准!E:AF,28,FALSE),"|",TRIM(D4657),"|",TRIM(D4657),"|",E4657,"|",SUBSTITUTE(SUBSTITUTE(F4657,CHAR(10),""),CHAR(13),""),"|")</f>
        <v>Preet|PD400069|23|23|其他|其他|</v>
      </c>
    </row>
    <row r="4658" spans="1:13">
      <c r="A4658" s="10" t="s">
        <v>97</v>
      </c>
      <c r="B4658" s="28" t="s">
        <v>13342</v>
      </c>
      <c r="C4658" s="28" t="s">
        <v>3140</v>
      </c>
      <c r="D4658" s="28" t="s">
        <v>11342</v>
      </c>
      <c r="E4658" s="28" t="s">
        <v>13352</v>
      </c>
      <c r="F4658" s="28" t="s">
        <v>13352</v>
      </c>
      <c r="G4658" s="28"/>
      <c r="H4658" s="28"/>
      <c r="I4658" s="28"/>
      <c r="J4658" s="28"/>
      <c r="K4658" s="28"/>
      <c r="L4658" s="28"/>
      <c r="M4658" s="24" t="str">
        <f>CONCATENATE("Preet|",VLOOKUP(C4658,数据标准!E:AF,28,FALSE),"|",TRIM(D4658),"|",TRIM(D4658),"|",E4658,"|",SUBSTITUTE(SUBSTITUTE(F4658,CHAR(10),""),CHAR(13),""),"|")</f>
        <v>Preet|PD400069|30|30|信贷类投资|信贷类投资|</v>
      </c>
    </row>
    <row r="4659" spans="1:13">
      <c r="A4659" s="10" t="s">
        <v>97</v>
      </c>
      <c r="B4659" s="28" t="s">
        <v>13342</v>
      </c>
      <c r="C4659" s="28" t="s">
        <v>3140</v>
      </c>
      <c r="D4659" s="28" t="s">
        <v>11552</v>
      </c>
      <c r="E4659" s="28" t="s">
        <v>13238</v>
      </c>
      <c r="F4659" s="28" t="s">
        <v>13353</v>
      </c>
      <c r="G4659" s="28"/>
      <c r="H4659" s="28"/>
      <c r="I4659" s="28"/>
      <c r="J4659" s="28"/>
      <c r="K4659" s="28"/>
      <c r="L4659" s="28"/>
      <c r="M4659" s="24" t="str">
        <f>CONCATENATE("Preet|",VLOOKUP(C4659,数据标准!E:AF,28,FALSE),"|",TRIM(D4659),"|",TRIM(D4659),"|",E4659,"|",SUBSTITUTE(SUBSTITUTE(F4659,CHAR(10),""),CHAR(13),""),"|")</f>
        <v>Preet|PD400069|31|31|债权类|指投资于各类贷款、信贷资产，包括但不限于信托贷款、信贷资产转让、委托贷款、信托贷款受益权转让、交易所委托债权等。|</v>
      </c>
    </row>
    <row r="4660" spans="1:13">
      <c r="A4660" s="10" t="s">
        <v>97</v>
      </c>
      <c r="B4660" s="28" t="s">
        <v>13342</v>
      </c>
      <c r="C4660" s="28" t="s">
        <v>3140</v>
      </c>
      <c r="D4660" s="28" t="s">
        <v>11553</v>
      </c>
      <c r="E4660" s="28" t="s">
        <v>10594</v>
      </c>
      <c r="F4660" s="28" t="s">
        <v>10594</v>
      </c>
      <c r="G4660" s="28"/>
      <c r="H4660" s="28"/>
      <c r="I4660" s="28"/>
      <c r="J4660" s="28"/>
      <c r="K4660" s="28"/>
      <c r="L4660" s="28"/>
      <c r="M4660" s="24" t="str">
        <f>CONCATENATE("Preet|",VLOOKUP(C4660,数据标准!E:AF,28,FALSE),"|",TRIM(D4660),"|",TRIM(D4660),"|",E4660,"|",SUBSTITUTE(SUBSTITUTE(F4660,CHAR(10),""),CHAR(13),""),"|")</f>
        <v>Preet|PD400069|32|32|银行承兑汇票|银行承兑汇票|</v>
      </c>
    </row>
    <row r="4661" spans="1:13">
      <c r="A4661" s="10" t="s">
        <v>97</v>
      </c>
      <c r="B4661" s="28" t="s">
        <v>13342</v>
      </c>
      <c r="C4661" s="28" t="s">
        <v>3140</v>
      </c>
      <c r="D4661" s="28" t="s">
        <v>11554</v>
      </c>
      <c r="E4661" s="28" t="s">
        <v>10595</v>
      </c>
      <c r="F4661" s="28" t="s">
        <v>10595</v>
      </c>
      <c r="G4661" s="28"/>
      <c r="H4661" s="28"/>
      <c r="I4661" s="28"/>
      <c r="J4661" s="28"/>
      <c r="K4661" s="28"/>
      <c r="L4661" s="28"/>
      <c r="M4661" s="24" t="str">
        <f>CONCATENATE("Preet|",VLOOKUP(C4661,数据标准!E:AF,28,FALSE),"|",TRIM(D4661),"|",TRIM(D4661),"|",E4661,"|",SUBSTITUTE(SUBSTITUTE(F4661,CHAR(10),""),CHAR(13),""),"|")</f>
        <v>Preet|PD400069|33|33|商业承兑汇票|商业承兑汇票|</v>
      </c>
    </row>
    <row r="4662" spans="1:13">
      <c r="A4662" s="10" t="s">
        <v>97</v>
      </c>
      <c r="B4662" s="28" t="s">
        <v>13342</v>
      </c>
      <c r="C4662" s="28" t="s">
        <v>3140</v>
      </c>
      <c r="D4662" s="28" t="s">
        <v>11806</v>
      </c>
      <c r="E4662" s="28" t="s">
        <v>13354</v>
      </c>
      <c r="F4662" s="28" t="s">
        <v>13354</v>
      </c>
      <c r="G4662" s="28"/>
      <c r="H4662" s="28"/>
      <c r="I4662" s="28"/>
      <c r="J4662" s="28"/>
      <c r="K4662" s="28"/>
      <c r="L4662" s="28"/>
      <c r="M4662" s="24" t="str">
        <f>CONCATENATE("Preet|",VLOOKUP(C4662,数据标准!E:AF,28,FALSE),"|",TRIM(D4662),"|",TRIM(D4662),"|",E4662,"|",SUBSTITUTE(SUBSTITUTE(F4662,CHAR(10),""),CHAR(13),""),"|")</f>
        <v>Preet|PD400069|34|34|其他票据|其他票据|</v>
      </c>
    </row>
    <row r="4663" spans="1:13">
      <c r="A4663" s="10" t="s">
        <v>97</v>
      </c>
      <c r="B4663" s="28" t="s">
        <v>13342</v>
      </c>
      <c r="C4663" s="28" t="s">
        <v>3140</v>
      </c>
      <c r="D4663" s="28" t="s">
        <v>11809</v>
      </c>
      <c r="E4663" s="28" t="s">
        <v>10099</v>
      </c>
      <c r="F4663" s="28" t="s">
        <v>10099</v>
      </c>
      <c r="G4663" s="28"/>
      <c r="H4663" s="28"/>
      <c r="I4663" s="28"/>
      <c r="J4663" s="28"/>
      <c r="K4663" s="28"/>
      <c r="L4663" s="28"/>
      <c r="M4663" s="24" t="str">
        <f>CONCATENATE("Preet|",VLOOKUP(C4663,数据标准!E:AF,28,FALSE),"|",TRIM(D4663),"|",TRIM(D4663),"|",E4663,"|",SUBSTITUTE(SUBSTITUTE(F4663,CHAR(10),""),CHAR(13),""),"|")</f>
        <v>Preet|PD400069|35|35|其他|其他|</v>
      </c>
    </row>
    <row r="4664" spans="1:13">
      <c r="A4664" s="10" t="s">
        <v>97</v>
      </c>
      <c r="B4664" s="28" t="s">
        <v>13342</v>
      </c>
      <c r="C4664" s="28" t="s">
        <v>3140</v>
      </c>
      <c r="D4664" s="28" t="s">
        <v>11344</v>
      </c>
      <c r="E4664" s="28" t="s">
        <v>13355</v>
      </c>
      <c r="F4664" s="28" t="s">
        <v>13355</v>
      </c>
      <c r="G4664" s="28"/>
      <c r="H4664" s="28"/>
      <c r="I4664" s="28"/>
      <c r="J4664" s="28"/>
      <c r="K4664" s="28"/>
      <c r="L4664" s="28"/>
      <c r="M4664" s="24" t="str">
        <f>CONCATENATE("Preet|",VLOOKUP(C4664,数据标准!E:AF,28,FALSE),"|",TRIM(D4664),"|",TRIM(D4664),"|",E4664,"|",SUBSTITUTE(SUBSTITUTE(F4664,CHAR(10),""),CHAR(13),""),"|")</f>
        <v>Preet|PD400069|40|40|权益类投资|权益类投资|</v>
      </c>
    </row>
    <row r="4665" spans="1:13">
      <c r="A4665" s="10" t="s">
        <v>97</v>
      </c>
      <c r="B4665" s="28" t="s">
        <v>13342</v>
      </c>
      <c r="C4665" s="28" t="s">
        <v>3140</v>
      </c>
      <c r="D4665" s="28" t="s">
        <v>13190</v>
      </c>
      <c r="E4665" s="28" t="s">
        <v>13356</v>
      </c>
      <c r="F4665" s="28" t="s">
        <v>13357</v>
      </c>
      <c r="G4665" s="28"/>
      <c r="H4665" s="28"/>
      <c r="I4665" s="28"/>
      <c r="J4665" s="28"/>
      <c r="K4665" s="28"/>
      <c r="L4665" s="28"/>
      <c r="M4665" s="24" t="str">
        <f>CONCATENATE("Preet|",VLOOKUP(C4665,数据标准!E:AF,28,FALSE),"|",TRIM(D4665),"|",TRIM(D4665),"|",E4665,"|",SUBSTITUTE(SUBSTITUTE(F4665,CHAR(10),""),CHAR(13),""),"|")</f>
        <v>Preet|PD400069|41|41|结构性股权投资|投资于上市公司股权或非上市公司股权，该股权投资通常在期初与某当事人签署协议，约定一定期限后由其溢价回购股权或提供保障措施。|</v>
      </c>
    </row>
    <row r="4666" spans="1:13">
      <c r="A4666" s="10" t="s">
        <v>97</v>
      </c>
      <c r="B4666" s="28" t="s">
        <v>13342</v>
      </c>
      <c r="C4666" s="28" t="s">
        <v>3140</v>
      </c>
      <c r="D4666" s="28" t="s">
        <v>13192</v>
      </c>
      <c r="E4666" s="28" t="s">
        <v>13358</v>
      </c>
      <c r="F4666" s="28" t="s">
        <v>13359</v>
      </c>
      <c r="G4666" s="28"/>
      <c r="H4666" s="28"/>
      <c r="I4666" s="28"/>
      <c r="J4666" s="28"/>
      <c r="K4666" s="28"/>
      <c r="L4666" s="28"/>
      <c r="M4666" s="24" t="str">
        <f>CONCATENATE("Preet|",VLOOKUP(C4666,数据标准!E:AF,28,FALSE),"|",TRIM(D4666),"|",TRIM(D4666),"|",E4666,"|",SUBSTITUTE(SUBSTITUTE(F4666,CHAR(10),""),CHAR(13),""),"|")</f>
        <v>Preet|PD400069|42|42|PE投资|指直接进行私募股权投资，该投资在期初未安排任何回购或担保。|</v>
      </c>
    </row>
    <row r="4667" spans="1:13">
      <c r="A4667" s="10" t="s">
        <v>97</v>
      </c>
      <c r="B4667" s="28" t="s">
        <v>13342</v>
      </c>
      <c r="C4667" s="28" t="s">
        <v>3140</v>
      </c>
      <c r="D4667" s="28" t="s">
        <v>13360</v>
      </c>
      <c r="E4667" s="28" t="s">
        <v>13361</v>
      </c>
      <c r="F4667" s="28" t="s">
        <v>13362</v>
      </c>
      <c r="G4667" s="28"/>
      <c r="H4667" s="28"/>
      <c r="I4667" s="28"/>
      <c r="J4667" s="28"/>
      <c r="K4667" s="28"/>
      <c r="L4667" s="28"/>
      <c r="M4667" s="24" t="str">
        <f>CONCATENATE("Preet|",VLOOKUP(C4667,数据标准!E:AF,28,FALSE),"|",TRIM(D4667),"|",TRIM(D4667),"|",E4667,"|",SUBSTITUTE(SUBSTITUTE(F4667,CHAR(10),""),CHAR(13),""),"|")</f>
        <v>Preet|PD400069|43|43|资本市场|指直接投资于境内资本市场的余额，包括股票、基金等，该投资在期初未安排任何回购或担保|</v>
      </c>
    </row>
    <row r="4668" spans="1:13">
      <c r="A4668" s="10" t="s">
        <v>97</v>
      </c>
      <c r="B4668" s="28" t="s">
        <v>13342</v>
      </c>
      <c r="C4668" s="28" t="s">
        <v>3140</v>
      </c>
      <c r="D4668" s="28" t="s">
        <v>13363</v>
      </c>
      <c r="E4668" s="28" t="s">
        <v>10099</v>
      </c>
      <c r="F4668" s="28" t="s">
        <v>10099</v>
      </c>
      <c r="G4668" s="28"/>
      <c r="H4668" s="28"/>
      <c r="I4668" s="28"/>
      <c r="J4668" s="28"/>
      <c r="K4668" s="28"/>
      <c r="L4668" s="28"/>
      <c r="M4668" s="24" t="str">
        <f>CONCATENATE("Preet|",VLOOKUP(C4668,数据标准!E:AF,28,FALSE),"|",TRIM(D4668),"|",TRIM(D4668),"|",E4668,"|",SUBSTITUTE(SUBSTITUTE(F4668,CHAR(10),""),CHAR(13),""),"|")</f>
        <v>Preet|PD400069|44|44|其他|其他|</v>
      </c>
    </row>
    <row r="4669" spans="1:13">
      <c r="A4669" s="10" t="s">
        <v>97</v>
      </c>
      <c r="B4669" s="28" t="s">
        <v>13342</v>
      </c>
      <c r="C4669" s="28" t="s">
        <v>3140</v>
      </c>
      <c r="D4669" s="28" t="s">
        <v>11346</v>
      </c>
      <c r="E4669" s="28" t="s">
        <v>13364</v>
      </c>
      <c r="F4669" s="28" t="s">
        <v>13365</v>
      </c>
      <c r="G4669" s="28"/>
      <c r="H4669" s="28"/>
      <c r="I4669" s="28"/>
      <c r="J4669" s="28"/>
      <c r="K4669" s="28"/>
      <c r="L4669" s="28"/>
      <c r="M4669" s="24" t="str">
        <f>CONCATENATE("Preet|",VLOOKUP(C4669,数据标准!E:AF,28,FALSE),"|",TRIM(D4669),"|",TRIM(D4669),"|",E4669,"|",SUBSTITUTE(SUBSTITUTE(F4669,CHAR(10),""),CHAR(13),""),"|")</f>
        <v>Preet|PD400069|50|50|衍生工具|用于购买各类衍生交易产品。对于结构性理财产品，如果将本金部分投资于债券或存款，仅将产生的固定收益部分购买期权，则资金投向同时包括存款、衍生工具等。|</v>
      </c>
    </row>
    <row r="4670" spans="1:13">
      <c r="A4670" s="10" t="s">
        <v>97</v>
      </c>
      <c r="B4670" s="28" t="s">
        <v>13342</v>
      </c>
      <c r="C4670" s="28" t="s">
        <v>3140</v>
      </c>
      <c r="D4670" s="28" t="s">
        <v>11348</v>
      </c>
      <c r="E4670" s="28" t="s">
        <v>13249</v>
      </c>
      <c r="F4670" s="28" t="s">
        <v>13366</v>
      </c>
      <c r="G4670" s="28"/>
      <c r="H4670" s="28"/>
      <c r="I4670" s="28"/>
      <c r="J4670" s="28"/>
      <c r="K4670" s="28"/>
      <c r="L4670" s="28"/>
      <c r="M4670" s="24" t="str">
        <f>CONCATENATE("Preet|",VLOOKUP(C4670,数据标准!E:AF,28,FALSE),"|",TRIM(D4670),"|",TRIM(D4670),"|",E4670,"|",SUBSTITUTE(SUBSTITUTE(F4670,CHAR(10),""),CHAR(13),""),"|")</f>
        <v>Preet|PD400069|60|60|QDII|指按照《商业银行开办代客境外理财业务管理暂行办法》的有关规定，商业银行接受境内投资者的委托，在境外进行规定的金融产品投资的理财产品|</v>
      </c>
    </row>
    <row r="4671" spans="1:13">
      <c r="A4671" s="10" t="s">
        <v>97</v>
      </c>
      <c r="B4671" s="28" t="s">
        <v>13342</v>
      </c>
      <c r="C4671" s="28" t="s">
        <v>3140</v>
      </c>
      <c r="D4671" s="28" t="s">
        <v>11350</v>
      </c>
      <c r="E4671" s="28" t="s">
        <v>13367</v>
      </c>
      <c r="F4671" s="28" t="s">
        <v>13368</v>
      </c>
      <c r="G4671" s="28"/>
      <c r="H4671" s="28"/>
      <c r="I4671" s="28"/>
      <c r="J4671" s="28"/>
      <c r="K4671" s="28"/>
      <c r="L4671" s="28"/>
      <c r="M4671" s="24" t="str">
        <f>CONCATENATE("Preet|",VLOOKUP(C4671,数据标准!E:AF,28,FALSE),"|",TRIM(D4671),"|",TRIM(D4671),"|",E4671,"|",SUBSTITUTE(SUBSTITUTE(F4671,CHAR(10),""),CHAR(13),""),"|")</f>
        <v>Preet|PD400069|70|70|另类投资|用于另类投资，投资标的包括但不限于红酒、艺术品等。|</v>
      </c>
    </row>
    <row r="4672" spans="1:13">
      <c r="A4672" s="10" t="s">
        <v>97</v>
      </c>
      <c r="B4672" s="28" t="s">
        <v>13342</v>
      </c>
      <c r="C4672" s="28" t="s">
        <v>3140</v>
      </c>
      <c r="D4672" s="28" t="s">
        <v>13017</v>
      </c>
      <c r="E4672" s="28" t="s">
        <v>10099</v>
      </c>
      <c r="F4672" s="28" t="s">
        <v>10099</v>
      </c>
      <c r="G4672" s="28"/>
      <c r="H4672" s="28"/>
      <c r="I4672" s="28"/>
      <c r="J4672" s="28"/>
      <c r="K4672" s="28"/>
      <c r="L4672" s="28"/>
      <c r="M4672" s="24" t="str">
        <f>CONCATENATE("Preet|",VLOOKUP(C4672,数据标准!E:AF,28,FALSE),"|",TRIM(D4672),"|",TRIM(D4672),"|",E4672,"|",SUBSTITUTE(SUBSTITUTE(F4672,CHAR(10),""),CHAR(13),""),"|")</f>
        <v>Preet|PD400069|80|80|其他|其他|</v>
      </c>
    </row>
    <row r="4673" spans="1:13">
      <c r="A4673" s="10" t="s">
        <v>97</v>
      </c>
      <c r="B4673" s="28" t="s">
        <v>13369</v>
      </c>
      <c r="C4673" s="28" t="s">
        <v>3151</v>
      </c>
      <c r="D4673" s="28" t="s">
        <v>10941</v>
      </c>
      <c r="E4673" s="28" t="s">
        <v>13370</v>
      </c>
      <c r="F4673" s="28" t="s">
        <v>13370</v>
      </c>
      <c r="G4673" s="28"/>
      <c r="H4673" s="28"/>
      <c r="I4673" s="28"/>
      <c r="J4673" s="28"/>
      <c r="K4673" s="28"/>
      <c r="L4673" s="28"/>
      <c r="M4673" s="24" t="str">
        <f>CONCATENATE("Preet|",VLOOKUP(C4673,数据标准!E:AF,28,FALSE),"|",TRIM(D4673),"|",TRIM(D4673),"|",E4673,"|",SUBSTITUTE(SUBSTITUTE(F4673,CHAR(10),""),CHAR(13),""),"|")</f>
        <v>Preet|PD400071|1|1|单一方向投资|单一方向投资|</v>
      </c>
    </row>
    <row r="4674" spans="1:13">
      <c r="A4674" s="10" t="s">
        <v>97</v>
      </c>
      <c r="B4674" s="28" t="s">
        <v>13369</v>
      </c>
      <c r="C4674" s="28" t="s">
        <v>3151</v>
      </c>
      <c r="D4674" s="28" t="s">
        <v>10944</v>
      </c>
      <c r="E4674" s="28" t="s">
        <v>13371</v>
      </c>
      <c r="F4674" s="28" t="s">
        <v>13371</v>
      </c>
      <c r="G4674" s="28"/>
      <c r="H4674" s="28"/>
      <c r="I4674" s="28"/>
      <c r="J4674" s="28"/>
      <c r="K4674" s="28"/>
      <c r="L4674" s="28"/>
      <c r="M4674" s="24" t="str">
        <f>CONCATENATE("Preet|",VLOOKUP(C4674,数据标准!E:AF,28,FALSE),"|",TRIM(D4674),"|",TRIM(D4674),"|",E4674,"|",SUBSTITUTE(SUBSTITUTE(F4674,CHAR(10),""),CHAR(13),""),"|")</f>
        <v>Preet|PD400071|2|2|多方向投资组合|多方向投资组合|</v>
      </c>
    </row>
    <row r="4675" spans="1:13">
      <c r="A4675" s="10" t="s">
        <v>97</v>
      </c>
      <c r="B4675" s="28" t="s">
        <v>13372</v>
      </c>
      <c r="C4675" s="28" t="s">
        <v>3156</v>
      </c>
      <c r="D4675" s="28" t="s">
        <v>10941</v>
      </c>
      <c r="E4675" s="28" t="s">
        <v>13373</v>
      </c>
      <c r="F4675" s="28" t="s">
        <v>13373</v>
      </c>
      <c r="G4675" s="28"/>
      <c r="H4675" s="28"/>
      <c r="I4675" s="28"/>
      <c r="J4675" s="28"/>
      <c r="K4675" s="28"/>
      <c r="L4675" s="28"/>
      <c r="M4675" s="24" t="str">
        <f>CONCATENATE("Preet|",VLOOKUP(C4675,数据标准!E:AF,28,FALSE),"|",TRIM(D4675),"|",TRIM(D4675),"|",E4675,"|",SUBSTITUTE(SUBSTITUTE(F4675,CHAR(10),""),CHAR(13),""),"|")</f>
        <v>Preet|PD400072|1|1|中国（国内）|中国（国内）|</v>
      </c>
    </row>
    <row r="4676" spans="1:13">
      <c r="A4676" s="10" t="s">
        <v>97</v>
      </c>
      <c r="B4676" s="28" t="s">
        <v>13372</v>
      </c>
      <c r="C4676" s="28" t="s">
        <v>3156</v>
      </c>
      <c r="D4676" s="28" t="s">
        <v>10944</v>
      </c>
      <c r="E4676" s="28" t="s">
        <v>13374</v>
      </c>
      <c r="F4676" s="28" t="s">
        <v>13374</v>
      </c>
      <c r="G4676" s="28"/>
      <c r="H4676" s="28"/>
      <c r="I4676" s="28"/>
      <c r="J4676" s="28"/>
      <c r="K4676" s="28"/>
      <c r="L4676" s="28"/>
      <c r="M4676" s="24" t="str">
        <f>CONCATENATE("Preet|",VLOOKUP(C4676,数据标准!E:AF,28,FALSE),"|",TRIM(D4676),"|",TRIM(D4676),"|",E4676,"|",SUBSTITUTE(SUBSTITUTE(F4676,CHAR(10),""),CHAR(13),""),"|")</f>
        <v>Preet|PD400072|2|2|亚太|亚太|</v>
      </c>
    </row>
    <row r="4677" spans="1:13">
      <c r="A4677" s="10" t="s">
        <v>97</v>
      </c>
      <c r="B4677" s="28" t="s">
        <v>13372</v>
      </c>
      <c r="C4677" s="28" t="s">
        <v>3156</v>
      </c>
      <c r="D4677" s="28" t="s">
        <v>10947</v>
      </c>
      <c r="E4677" s="28" t="s">
        <v>13375</v>
      </c>
      <c r="F4677" s="28" t="s">
        <v>13375</v>
      </c>
      <c r="G4677" s="28"/>
      <c r="H4677" s="28"/>
      <c r="I4677" s="28"/>
      <c r="J4677" s="28"/>
      <c r="K4677" s="28"/>
      <c r="L4677" s="28"/>
      <c r="M4677" s="24" t="str">
        <f>CONCATENATE("Preet|",VLOOKUP(C4677,数据标准!E:AF,28,FALSE),"|",TRIM(D4677),"|",TRIM(D4677),"|",E4677,"|",SUBSTITUTE(SUBSTITUTE(F4677,CHAR(10),""),CHAR(13),""),"|")</f>
        <v>Preet|PD400072|3|3|全球|全球|</v>
      </c>
    </row>
    <row r="4678" spans="1:13">
      <c r="A4678" s="10" t="s">
        <v>97</v>
      </c>
      <c r="B4678" s="28" t="s">
        <v>13376</v>
      </c>
      <c r="C4678" s="28" t="s">
        <v>3493</v>
      </c>
      <c r="D4678" s="28" t="s">
        <v>10941</v>
      </c>
      <c r="E4678" s="28" t="s">
        <v>13377</v>
      </c>
      <c r="F4678" s="28" t="s">
        <v>13378</v>
      </c>
      <c r="G4678" s="28"/>
      <c r="H4678" s="28"/>
      <c r="I4678" s="28"/>
      <c r="J4678" s="28"/>
      <c r="K4678" s="28"/>
      <c r="L4678" s="28"/>
      <c r="M4678" s="24" t="str">
        <f>CONCATENATE("Preet|",VLOOKUP(C4678,数据标准!E:AF,28,FALSE),"|",TRIM(D4678),"|",TRIM(D4678),"|",E4678,"|",SUBSTITUTE(SUBSTITUTE(F4678,CHAR(10),""),CHAR(13),""),"|")</f>
        <v>Preet|PD750001|1|1|自动|指系统按照预设触发条件定期归集资金。|</v>
      </c>
    </row>
    <row r="4679" spans="1:13">
      <c r="A4679" s="10" t="s">
        <v>97</v>
      </c>
      <c r="B4679" s="28" t="s">
        <v>13376</v>
      </c>
      <c r="C4679" s="28" t="s">
        <v>3493</v>
      </c>
      <c r="D4679" s="28" t="s">
        <v>10944</v>
      </c>
      <c r="E4679" s="28" t="s">
        <v>13379</v>
      </c>
      <c r="F4679" s="28" t="s">
        <v>13380</v>
      </c>
      <c r="G4679" s="28"/>
      <c r="H4679" s="28"/>
      <c r="I4679" s="28"/>
      <c r="J4679" s="28"/>
      <c r="K4679" s="28"/>
      <c r="L4679" s="28"/>
      <c r="M4679" s="24" t="str">
        <f>CONCATENATE("Preet|",VLOOKUP(C4679,数据标准!E:AF,28,FALSE),"|",TRIM(D4679),"|",TRIM(D4679),"|",E4679,"|",SUBSTITUTE(SUBSTITUTE(F4679,CHAR(10),""),CHAR(13),""),"|")</f>
        <v>Preet|PD750001|2|2|手动|指人工通过手动归集业务流程完成对资金进行归集。|</v>
      </c>
    </row>
    <row r="4680" spans="1:13">
      <c r="A4680" s="10" t="s">
        <v>97</v>
      </c>
      <c r="B4680" s="28" t="s">
        <v>13376</v>
      </c>
      <c r="C4680" s="28" t="s">
        <v>3493</v>
      </c>
      <c r="D4680" s="28" t="s">
        <v>10947</v>
      </c>
      <c r="E4680" s="28" t="s">
        <v>13381</v>
      </c>
      <c r="F4680" s="28" t="s">
        <v>13382</v>
      </c>
      <c r="G4680" s="28"/>
      <c r="H4680" s="28"/>
      <c r="I4680" s="28"/>
      <c r="J4680" s="28"/>
      <c r="K4680" s="28"/>
      <c r="L4680" s="28"/>
      <c r="M4680" s="24" t="str">
        <f>CONCATENATE("Preet|",VLOOKUP(C4680,数据标准!E:AF,28,FALSE),"|",TRIM(D4680),"|",TRIM(D4680),"|",E4680,"|",SUBSTITUTE(SUBSTITUTE(F4680,CHAR(10),""),CHAR(13),""),"|")</f>
        <v>Preet|PD750001|3|3|自动手动|指既可采用自动归集也可采用手动归集或下拨方式。|</v>
      </c>
    </row>
    <row r="4681" spans="1:13">
      <c r="A4681" s="10" t="s">
        <v>97</v>
      </c>
      <c r="B4681" s="28" t="s">
        <v>13383</v>
      </c>
      <c r="C4681" s="28" t="s">
        <v>3498</v>
      </c>
      <c r="D4681" s="28" t="s">
        <v>10941</v>
      </c>
      <c r="E4681" s="28" t="s">
        <v>13384</v>
      </c>
      <c r="F4681" s="28" t="s">
        <v>13385</v>
      </c>
      <c r="G4681" s="28"/>
      <c r="H4681" s="28"/>
      <c r="I4681" s="28"/>
      <c r="J4681" s="28"/>
      <c r="K4681" s="28"/>
      <c r="L4681" s="28"/>
      <c r="M4681" s="24" t="str">
        <f>CONCATENATE("Preet|",VLOOKUP(C4681,数据标准!E:AF,28,FALSE),"|",TRIM(D4681),"|",TRIM(D4681),"|",E4681,"|",SUBSTITUTE(SUBSTITUTE(F4681,CHAR(10),""),CHAR(13),""),"|")</f>
        <v>Preet|PD750002|1|1|直接转账|指归集账户和成员账户之间的资金转移通过转账的方式完成。|</v>
      </c>
    </row>
    <row r="4682" spans="1:13">
      <c r="A4682" s="10" t="s">
        <v>97</v>
      </c>
      <c r="B4682" s="28" t="s">
        <v>13383</v>
      </c>
      <c r="C4682" s="28" t="s">
        <v>3498</v>
      </c>
      <c r="D4682" s="28" t="s">
        <v>10944</v>
      </c>
      <c r="E4682" s="28" t="s">
        <v>13386</v>
      </c>
      <c r="F4682" s="28" t="s">
        <v>13387</v>
      </c>
      <c r="G4682" s="28"/>
      <c r="H4682" s="28"/>
      <c r="I4682" s="28"/>
      <c r="J4682" s="28"/>
      <c r="K4682" s="28"/>
      <c r="L4682" s="28"/>
      <c r="M4682" s="24" t="str">
        <f>CONCATENATE("Preet|",VLOOKUP(C4682,数据标准!E:AF,28,FALSE),"|",TRIM(D4682),"|",TRIM(D4682),"|",E4682,"|",SUBSTITUTE(SUBSTITUTE(F4682,CHAR(10),""),CHAR(13),""),"|")</f>
        <v>Preet|PD750002|2|2|委存委贷|指归集账户和成员账户之间的资金转移以委托存款或委托贷款的业务方式完成。此种归集下拨路径需计算资金的应收或应付利息。|</v>
      </c>
    </row>
    <row r="4683" spans="1:13">
      <c r="A4683" s="10" t="s">
        <v>97</v>
      </c>
      <c r="B4683" s="28" t="s">
        <v>13388</v>
      </c>
      <c r="C4683" s="28" t="s">
        <v>3503</v>
      </c>
      <c r="D4683" s="28" t="s">
        <v>10941</v>
      </c>
      <c r="E4683" s="28" t="s">
        <v>13389</v>
      </c>
      <c r="F4683" s="28" t="s">
        <v>13390</v>
      </c>
      <c r="G4683" s="28"/>
      <c r="H4683" s="28"/>
      <c r="I4683" s="28"/>
      <c r="J4683" s="28"/>
      <c r="K4683" s="28"/>
      <c r="L4683" s="28"/>
      <c r="M4683" s="24" t="str">
        <f>CONCATENATE("Preet|",VLOOKUP(C4683,数据标准!E:AF,28,FALSE),"|",TRIM(D4683),"|",TRIM(D4683),"|",E4683,"|",SUBSTITUTE(SUBSTITUTE(F4683,CHAR(10),""),CHAR(13),""),"|")</f>
        <v>Preet|PD750003|1|1|零余额归集|指保持成员账户余额为零的归集方式。|</v>
      </c>
    </row>
    <row r="4684" spans="1:13">
      <c r="A4684" s="10" t="s">
        <v>97</v>
      </c>
      <c r="B4684" s="28" t="s">
        <v>13388</v>
      </c>
      <c r="C4684" s="28" t="s">
        <v>3503</v>
      </c>
      <c r="D4684" s="28" t="s">
        <v>10944</v>
      </c>
      <c r="E4684" s="28" t="s">
        <v>13391</v>
      </c>
      <c r="F4684" s="28" t="s">
        <v>13392</v>
      </c>
      <c r="G4684" s="28"/>
      <c r="H4684" s="28"/>
      <c r="I4684" s="28"/>
      <c r="J4684" s="28"/>
      <c r="K4684" s="28"/>
      <c r="L4684" s="28"/>
      <c r="M4684" s="24" t="str">
        <f>CONCATENATE("Preet|",VLOOKUP(C4684,数据标准!E:AF,28,FALSE),"|",TRIM(D4684),"|",TRIM(D4684),"|",E4684,"|",SUBSTITUTE(SUBSTITUTE(F4684,CHAR(10),""),CHAR(13),""),"|")</f>
        <v>Preet|PD750003|2|2|定余额归集|指成员账户保留固定余额，其余资金全部归集到归集账户。|</v>
      </c>
    </row>
    <row r="4685" spans="1:13">
      <c r="A4685" s="10" t="s">
        <v>97</v>
      </c>
      <c r="B4685" s="28" t="s">
        <v>13388</v>
      </c>
      <c r="C4685" s="28" t="s">
        <v>3503</v>
      </c>
      <c r="D4685" s="28" t="s">
        <v>10947</v>
      </c>
      <c r="E4685" s="28" t="s">
        <v>13393</v>
      </c>
      <c r="F4685" s="28" t="s">
        <v>13394</v>
      </c>
      <c r="G4685" s="28"/>
      <c r="H4685" s="28"/>
      <c r="I4685" s="28"/>
      <c r="J4685" s="28"/>
      <c r="K4685" s="28"/>
      <c r="L4685" s="28"/>
      <c r="M4685" s="24" t="str">
        <f>CONCATENATE("Preet|",VLOOKUP(C4685,数据标准!E:AF,28,FALSE),"|",TRIM(D4685),"|",TRIM(D4685),"|",E4685,"|",SUBSTITUTE(SUBSTITUTE(F4685,CHAR(10),""),CHAR(13),""),"|")</f>
        <v>Preet|PD750003|3|3|定额归集|指每次归集的资金为一个固定额度。|</v>
      </c>
    </row>
    <row r="4686" spans="1:13">
      <c r="A4686" s="10" t="s">
        <v>97</v>
      </c>
      <c r="B4686" s="28" t="s">
        <v>13388</v>
      </c>
      <c r="C4686" s="28" t="s">
        <v>3503</v>
      </c>
      <c r="D4686" s="28" t="s">
        <v>10949</v>
      </c>
      <c r="E4686" s="28" t="s">
        <v>13395</v>
      </c>
      <c r="F4686" s="28" t="s">
        <v>13396</v>
      </c>
      <c r="G4686" s="28"/>
      <c r="H4686" s="28"/>
      <c r="I4686" s="28"/>
      <c r="J4686" s="28"/>
      <c r="K4686" s="28"/>
      <c r="L4686" s="28"/>
      <c r="M4686" s="24" t="str">
        <f>CONCATENATE("Preet|",VLOOKUP(C4686,数据标准!E:AF,28,FALSE),"|",TRIM(D4686),"|",TRIM(D4686),"|",E4686,"|",SUBSTITUTE(SUBSTITUTE(F4686,CHAR(10),""),CHAR(13),""),"|")</f>
        <v>Preet|PD750003|4|4|定比例归集|指归集金额为成员账户余额乘以固定比例。|</v>
      </c>
    </row>
    <row r="4687" spans="1:13">
      <c r="A4687" s="10" t="s">
        <v>97</v>
      </c>
      <c r="B4687" s="28" t="s">
        <v>13397</v>
      </c>
      <c r="C4687" s="28" t="s">
        <v>3508</v>
      </c>
      <c r="D4687" s="28" t="s">
        <v>10941</v>
      </c>
      <c r="E4687" s="28" t="s">
        <v>13398</v>
      </c>
      <c r="F4687" s="28" t="s">
        <v>13399</v>
      </c>
      <c r="G4687" s="28"/>
      <c r="H4687" s="28"/>
      <c r="I4687" s="28"/>
      <c r="J4687" s="28"/>
      <c r="K4687" s="28"/>
      <c r="L4687" s="28"/>
      <c r="M4687" s="24" t="str">
        <f>CONCATENATE("Preet|",VLOOKUP(C4687,数据标准!E:AF,28,FALSE),"|",TRIM(D4687),"|",TRIM(D4687),"|",E4687,"|",SUBSTITUTE(SUBSTITUTE(F4687,CHAR(10),""),CHAR(13),""),"|")</f>
        <v>Preet|PD750004|1|1|定余额下拨|指为成员账户设置一个固定余额，归集账户每次下拨的金额为固定余额大于账户实际的部分，若差值小于零则不下拨。|</v>
      </c>
    </row>
    <row r="4688" spans="1:13">
      <c r="A4688" s="10" t="s">
        <v>97</v>
      </c>
      <c r="B4688" s="28" t="s">
        <v>13397</v>
      </c>
      <c r="C4688" s="28" t="s">
        <v>3508</v>
      </c>
      <c r="D4688" s="28" t="s">
        <v>10944</v>
      </c>
      <c r="E4688" s="28" t="s">
        <v>13400</v>
      </c>
      <c r="F4688" s="28" t="s">
        <v>13401</v>
      </c>
      <c r="G4688" s="28"/>
      <c r="H4688" s="28"/>
      <c r="I4688" s="28"/>
      <c r="J4688" s="28"/>
      <c r="K4688" s="28"/>
      <c r="L4688" s="28"/>
      <c r="M4688" s="24" t="str">
        <f>CONCATENATE("Preet|",VLOOKUP(C4688,数据标准!E:AF,28,FALSE),"|",TRIM(D4688),"|",TRIM(D4688),"|",E4688,"|",SUBSTITUTE(SUBSTITUTE(F4688,CHAR(10),""),CHAR(13),""),"|")</f>
        <v>Preet|PD750004|2|2|定额下拨|指每次下拨的资金为一个固定额度。|</v>
      </c>
    </row>
    <row r="4689" spans="1:13">
      <c r="A4689" s="10" t="s">
        <v>97</v>
      </c>
      <c r="B4689" s="28" t="s">
        <v>13397</v>
      </c>
      <c r="C4689" s="28" t="s">
        <v>3508</v>
      </c>
      <c r="D4689" s="28" t="s">
        <v>10947</v>
      </c>
      <c r="E4689" s="28" t="s">
        <v>13402</v>
      </c>
      <c r="F4689" s="28" t="s">
        <v>13403</v>
      </c>
      <c r="G4689" s="28"/>
      <c r="H4689" s="28"/>
      <c r="I4689" s="28"/>
      <c r="J4689" s="28"/>
      <c r="K4689" s="28"/>
      <c r="L4689" s="28"/>
      <c r="M4689" s="24" t="str">
        <f>CONCATENATE("Preet|",VLOOKUP(C4689,数据标准!E:AF,28,FALSE),"|",TRIM(D4689),"|",TRIM(D4689),"|",E4689,"|",SUBSTITUTE(SUBSTITUTE(F4689,CHAR(10),""),CHAR(13),""),"|")</f>
        <v>Preet|PD750004|3|3|自动回拨|指自动将归集金额全额下拨到相应的成员账户。|</v>
      </c>
    </row>
    <row r="4690" spans="1:13">
      <c r="A4690" s="10" t="s">
        <v>97</v>
      </c>
      <c r="B4690" s="28" t="s">
        <v>13404</v>
      </c>
      <c r="C4690" s="28" t="s">
        <v>3513</v>
      </c>
      <c r="D4690" s="28" t="s">
        <v>10941</v>
      </c>
      <c r="E4690" s="28" t="s">
        <v>13405</v>
      </c>
      <c r="F4690" s="28" t="s">
        <v>13406</v>
      </c>
      <c r="G4690" s="28"/>
      <c r="H4690" s="28"/>
      <c r="I4690" s="28"/>
      <c r="J4690" s="28"/>
      <c r="K4690" s="28"/>
      <c r="L4690" s="28"/>
      <c r="M4690" s="24" t="str">
        <f>CONCATENATE("Preet|",VLOOKUP(C4690,数据标准!E:AF,28,FALSE),"|",TRIM(D4690),"|",TRIM(D4690),"|",E4690,"|",SUBSTITUTE(SUBSTITUTE(F4690,CHAR(10),""),CHAR(13),""),"|")</f>
        <v>Preet|PD750005|1|1|按月|指系统每月在指定的日期和时点进行一次资金归集。|</v>
      </c>
    </row>
    <row r="4691" spans="1:13">
      <c r="A4691" s="10" t="s">
        <v>97</v>
      </c>
      <c r="B4691" s="28" t="s">
        <v>13404</v>
      </c>
      <c r="C4691" s="28" t="s">
        <v>3513</v>
      </c>
      <c r="D4691" s="28" t="s">
        <v>10944</v>
      </c>
      <c r="E4691" s="28" t="s">
        <v>13407</v>
      </c>
      <c r="F4691" s="28" t="s">
        <v>13408</v>
      </c>
      <c r="G4691" s="28"/>
      <c r="H4691" s="28"/>
      <c r="I4691" s="28"/>
      <c r="J4691" s="28"/>
      <c r="K4691" s="28"/>
      <c r="L4691" s="28"/>
      <c r="M4691" s="24" t="str">
        <f>CONCATENATE("Preet|",VLOOKUP(C4691,数据标准!E:AF,28,FALSE),"|",TRIM(D4691),"|",TRIM(D4691),"|",E4691,"|",SUBSTITUTE(SUBSTITUTE(F4691,CHAR(10),""),CHAR(13),""),"|")</f>
        <v>Preet|PD750005|2|2|按周|指系统每周在指定的日期和时点进行一次资金归集。|</v>
      </c>
    </row>
    <row r="4692" spans="1:13">
      <c r="A4692" s="10" t="s">
        <v>97</v>
      </c>
      <c r="B4692" s="28" t="s">
        <v>13404</v>
      </c>
      <c r="C4692" s="28" t="s">
        <v>3513</v>
      </c>
      <c r="D4692" s="28" t="s">
        <v>10947</v>
      </c>
      <c r="E4692" s="28" t="s">
        <v>13409</v>
      </c>
      <c r="F4692" s="28" t="s">
        <v>13410</v>
      </c>
      <c r="G4692" s="28"/>
      <c r="H4692" s="28"/>
      <c r="I4692" s="28"/>
      <c r="J4692" s="28"/>
      <c r="K4692" s="28"/>
      <c r="L4692" s="28"/>
      <c r="M4692" s="24" t="str">
        <f>CONCATENATE("Preet|",VLOOKUP(C4692,数据标准!E:AF,28,FALSE),"|",TRIM(D4692),"|",TRIM(D4692),"|",E4692,"|",SUBSTITUTE(SUBSTITUTE(F4692,CHAR(10),""),CHAR(13),""),"|")</f>
        <v>Preet|PD750005|3|3|按日|指系统每天根据指定的时点进行一次资金归集。|</v>
      </c>
    </row>
    <row r="4693" spans="1:13">
      <c r="A4693" s="10" t="s">
        <v>97</v>
      </c>
      <c r="B4693" s="28" t="s">
        <v>13404</v>
      </c>
      <c r="C4693" s="28" t="s">
        <v>3513</v>
      </c>
      <c r="D4693" s="28" t="s">
        <v>10949</v>
      </c>
      <c r="E4693" s="28" t="s">
        <v>13411</v>
      </c>
      <c r="F4693" s="28" t="s">
        <v>13412</v>
      </c>
      <c r="G4693" s="28"/>
      <c r="H4693" s="28"/>
      <c r="I4693" s="28"/>
      <c r="J4693" s="28"/>
      <c r="K4693" s="28"/>
      <c r="L4693" s="28"/>
      <c r="M4693" s="24" t="str">
        <f>CONCATENATE("Preet|",VLOOKUP(C4693,数据标准!E:AF,28,FALSE),"|",TRIM(D4693),"|",TRIM(D4693),"|",E4693,"|",SUBSTITUTE(SUBSTITUTE(F4693,CHAR(10),""),CHAR(13),""),"|")</f>
        <v>Preet|PD750005|4|4|按时|指系统根据指定的时间间隔进行一次资金归集，如每2小时进行一次。|</v>
      </c>
    </row>
    <row r="4694" spans="1:13">
      <c r="A4694" s="10" t="s">
        <v>97</v>
      </c>
      <c r="B4694" s="28" t="s">
        <v>13413</v>
      </c>
      <c r="C4694" s="28" t="s">
        <v>3518</v>
      </c>
      <c r="D4694" s="28" t="s">
        <v>10941</v>
      </c>
      <c r="E4694" s="28" t="s">
        <v>13414</v>
      </c>
      <c r="F4694" s="28" t="s">
        <v>13415</v>
      </c>
      <c r="G4694" s="28"/>
      <c r="H4694" s="28"/>
      <c r="I4694" s="28"/>
      <c r="J4694" s="28"/>
      <c r="K4694" s="28"/>
      <c r="L4694" s="28"/>
      <c r="M4694" s="24" t="str">
        <f>CONCATENATE("Preet|",VLOOKUP(C4694,数据标准!E:AF,28,FALSE),"|",TRIM(D4694),"|",TRIM(D4694),"|",E4694,"|",SUBSTITUTE(SUBSTITUTE(F4694,CHAR(10),""),CHAR(13),""),"|")</f>
        <v>Preet|PD750006|1|1|看管|指对归集账户资金设定的一个固定额度，保证该额度的金额不能被动用。下拨额度受看管额度的限制。|</v>
      </c>
    </row>
    <row r="4695" spans="1:13">
      <c r="A4695" s="10" t="s">
        <v>97</v>
      </c>
      <c r="B4695" s="28" t="s">
        <v>13413</v>
      </c>
      <c r="C4695" s="28" t="s">
        <v>3518</v>
      </c>
      <c r="D4695" s="28" t="s">
        <v>10944</v>
      </c>
      <c r="E4695" s="28" t="s">
        <v>13416</v>
      </c>
      <c r="F4695" s="28" t="s">
        <v>13417</v>
      </c>
      <c r="G4695" s="28"/>
      <c r="H4695" s="28"/>
      <c r="I4695" s="28"/>
      <c r="J4695" s="28"/>
      <c r="K4695" s="28"/>
      <c r="L4695" s="28"/>
      <c r="M4695" s="24" t="str">
        <f>CONCATENATE("Preet|",VLOOKUP(C4695,数据标准!E:AF,28,FALSE),"|",TRIM(D4695),"|",TRIM(D4695),"|",E4695,"|",SUBSTITUTE(SUBSTITUTE(F4695,CHAR(10),""),CHAR(13),""),"|")</f>
        <v>Preet|PD750006|2|2|平衡|指成员单位的可用资金为“贡献金额”（即成员账户项归集账户的归集资金大于归集账户向其下拨资金的部分）加上自身账户余额。|</v>
      </c>
    </row>
    <row r="4696" spans="1:13">
      <c r="A4696" s="10" t="s">
        <v>97</v>
      </c>
      <c r="B4696" s="28" t="s">
        <v>13413</v>
      </c>
      <c r="C4696" s="28" t="s">
        <v>3518</v>
      </c>
      <c r="D4696" s="28" t="s">
        <v>10947</v>
      </c>
      <c r="E4696" s="28" t="s">
        <v>13418</v>
      </c>
      <c r="F4696" s="28" t="s">
        <v>13419</v>
      </c>
      <c r="G4696" s="28"/>
      <c r="H4696" s="28"/>
      <c r="I4696" s="28"/>
      <c r="J4696" s="28"/>
      <c r="K4696" s="28"/>
      <c r="L4696" s="28"/>
      <c r="M4696" s="24" t="str">
        <f>CONCATENATE("Preet|",VLOOKUP(C4696,数据标准!E:AF,28,FALSE),"|",TRIM(D4696),"|",TRIM(D4696),"|",E4696,"|",SUBSTITUTE(SUBSTITUTE(F4696,CHAR(10),""),CHAR(13),""),"|")</f>
        <v>Preet|PD750006|3|3|超归集金额下拨|指成员单位可超过其贡献金额联动使用归集账户的资金，此时需要设置“超归集下拨额度”。|</v>
      </c>
    </row>
    <row r="4697" spans="1:13">
      <c r="A4697" s="10" t="s">
        <v>97</v>
      </c>
      <c r="B4697" s="28" t="s">
        <v>13420</v>
      </c>
      <c r="C4697" s="28" t="s">
        <v>3468</v>
      </c>
      <c r="D4697" s="28" t="s">
        <v>10941</v>
      </c>
      <c r="E4697" s="28" t="s">
        <v>13421</v>
      </c>
      <c r="F4697" s="28" t="s">
        <v>13422</v>
      </c>
      <c r="G4697" s="28"/>
      <c r="H4697" s="28"/>
      <c r="I4697" s="28"/>
      <c r="J4697" s="28"/>
      <c r="K4697" s="28"/>
      <c r="L4697" s="28"/>
      <c r="M4697" s="24" t="str">
        <f>CONCATENATE("Preet|",VLOOKUP(C4697,数据标准!E:AF,28,FALSE),"|",TRIM(D4697),"|",TRIM(D4697),"|",E4697,"|",SUBSTITUTE(SUBSTITUTE(F4697,CHAR(10),""),CHAR(13),""),"|")</f>
        <v>Preet|PD700001|1|1|短期融资券|短期融资券是指具有法人资格的非金融企业在银行间债券市场发行的，约定在1年内还本付息的债务融资工具。|</v>
      </c>
    </row>
    <row r="4698" spans="1:13">
      <c r="A4698" s="10" t="s">
        <v>97</v>
      </c>
      <c r="B4698" s="28" t="s">
        <v>13420</v>
      </c>
      <c r="C4698" s="28" t="s">
        <v>3468</v>
      </c>
      <c r="D4698" s="28" t="s">
        <v>10944</v>
      </c>
      <c r="E4698" s="28" t="s">
        <v>13423</v>
      </c>
      <c r="F4698" s="28" t="s">
        <v>13424</v>
      </c>
      <c r="G4698" s="28"/>
      <c r="H4698" s="28"/>
      <c r="I4698" s="28"/>
      <c r="J4698" s="28"/>
      <c r="K4698" s="28"/>
      <c r="L4698" s="28"/>
      <c r="M4698" s="24" t="str">
        <f>CONCATENATE("Preet|",VLOOKUP(C4698,数据标准!E:AF,28,FALSE),"|",TRIM(D4698),"|",TRIM(D4698),"|",E4698,"|",SUBSTITUTE(SUBSTITUTE(F4698,CHAR(10),""),CHAR(13),""),"|")</f>
        <v>Preet|PD700001|2|2|中期票据|中期票据是指具有法人资格的非金融企业在银行间债券市场按照计划分期发行的，约定在一定期限还本付息的债务融资工具。|</v>
      </c>
    </row>
    <row r="4699" spans="1:13">
      <c r="A4699" s="10" t="s">
        <v>97</v>
      </c>
      <c r="B4699" s="28" t="s">
        <v>13420</v>
      </c>
      <c r="C4699" s="28" t="s">
        <v>3468</v>
      </c>
      <c r="D4699" s="28" t="s">
        <v>10947</v>
      </c>
      <c r="E4699" s="28" t="s">
        <v>13425</v>
      </c>
      <c r="F4699" s="28" t="s">
        <v>13426</v>
      </c>
      <c r="G4699" s="28"/>
      <c r="H4699" s="28"/>
      <c r="I4699" s="28"/>
      <c r="J4699" s="28"/>
      <c r="K4699" s="28"/>
      <c r="L4699" s="28"/>
      <c r="M4699" s="24" t="str">
        <f>CONCATENATE("Preet|",VLOOKUP(C4699,数据标准!E:AF,28,FALSE),"|",TRIM(D4699),"|",TRIM(D4699),"|",E4699,"|",SUBSTITUTE(SUBSTITUTE(F4699,CHAR(10),""),CHAR(13),""),"|")</f>
        <v>Preet|PD700001|3|3|超短期融资券|超短期融资券，是指具有法人资格、信用评级较高的非金融企业（以下简称企业）在银行间债券市场发行的，期限在270天以内的短期融资券。|</v>
      </c>
    </row>
    <row r="4700" spans="1:13">
      <c r="A4700" s="10" t="s">
        <v>97</v>
      </c>
      <c r="B4700" s="28" t="s">
        <v>13420</v>
      </c>
      <c r="C4700" s="28" t="s">
        <v>3468</v>
      </c>
      <c r="D4700" s="28" t="s">
        <v>10949</v>
      </c>
      <c r="E4700" s="28" t="s">
        <v>13427</v>
      </c>
      <c r="F4700" s="28" t="s">
        <v>13428</v>
      </c>
      <c r="G4700" s="28"/>
      <c r="H4700" s="28"/>
      <c r="I4700" s="28"/>
      <c r="J4700" s="28"/>
      <c r="K4700" s="28"/>
      <c r="L4700" s="28"/>
      <c r="M4700" s="24" t="str">
        <f>CONCATENATE("Preet|",VLOOKUP(C4700,数据标准!E:AF,28,FALSE),"|",TRIM(D4700),"|",TRIM(D4700),"|",E4700,"|",SUBSTITUTE(SUBSTITUTE(F4700,CHAR(10),""),CHAR(13),""),"|")</f>
        <v>Preet|PD700001|4|4|中小企业集合票据|中小企业是指国家相关法律法规及政策界定为中小企业的非金融企业。集合票据是指2个（含）以上、10个（含）以下具有法人资格的企业，在银行间债券市场以统一产品设计、统一券种冠名、统一信用增进、统一发行注册方式共同发行的，约定在一定期限还本付息的债务融资工具。|</v>
      </c>
    </row>
    <row r="4701" spans="1:13">
      <c r="A4701" s="10" t="s">
        <v>97</v>
      </c>
      <c r="B4701" s="28" t="s">
        <v>13420</v>
      </c>
      <c r="C4701" s="28" t="s">
        <v>3468</v>
      </c>
      <c r="D4701" s="28" t="s">
        <v>11122</v>
      </c>
      <c r="E4701" s="28" t="s">
        <v>13429</v>
      </c>
      <c r="F4701" s="28" t="s">
        <v>13430</v>
      </c>
      <c r="G4701" s="28"/>
      <c r="H4701" s="28"/>
      <c r="I4701" s="28"/>
      <c r="J4701" s="28"/>
      <c r="K4701" s="28"/>
      <c r="L4701" s="28"/>
      <c r="M4701" s="24" t="str">
        <f>CONCATENATE("Preet|",VLOOKUP(C4701,数据标准!E:AF,28,FALSE),"|",TRIM(D4701),"|",TRIM(D4701),"|",E4701,"|",SUBSTITUTE(SUBSTITUTE(F4701,CHAR(10),""),CHAR(13),""),"|")</f>
        <v>Preet|PD700001|5|5|非公开定向债务融资工具|非公开定向债务融资工具是指在银行间债券市场以非公开定向发行方式发行的债务融资工具。非公开定向发行是指具有法人资格的非金融企业（以下简称企业），向银行间市场特定机构投资人（以下简称定向投资人）发行债务融资工具，并在特定机构投资人范围内流通转让的行为。|</v>
      </c>
    </row>
    <row r="4702" spans="1:13">
      <c r="A4702" s="10" t="s">
        <v>97</v>
      </c>
      <c r="B4702" s="28" t="s">
        <v>13420</v>
      </c>
      <c r="C4702" s="28" t="s">
        <v>3468</v>
      </c>
      <c r="D4702" s="28" t="s">
        <v>11124</v>
      </c>
      <c r="E4702" s="28" t="s">
        <v>13431</v>
      </c>
      <c r="F4702" s="28" t="s">
        <v>13431</v>
      </c>
      <c r="G4702" s="28"/>
      <c r="H4702" s="28"/>
      <c r="I4702" s="28"/>
      <c r="J4702" s="28"/>
      <c r="K4702" s="28"/>
      <c r="L4702" s="28"/>
      <c r="M4702" s="24" t="str">
        <f>CONCATENATE("Preet|",VLOOKUP(C4702,数据标准!E:AF,28,FALSE),"|",TRIM(D4702),"|",TRIM(D4702),"|",E4702,"|",SUBSTITUTE(SUBSTITUTE(F4702,CHAR(10),""),CHAR(13),""),"|")</f>
        <v>Preet|PD700001|6|6|其他债券|其他债券|</v>
      </c>
    </row>
    <row r="4703" spans="1:13">
      <c r="A4703" s="10" t="s">
        <v>97</v>
      </c>
      <c r="B4703" s="28" t="s">
        <v>13432</v>
      </c>
      <c r="C4703" s="28" t="s">
        <v>3473</v>
      </c>
      <c r="D4703" s="28" t="s">
        <v>10941</v>
      </c>
      <c r="E4703" s="28" t="s">
        <v>13433</v>
      </c>
      <c r="F4703" s="28" t="s">
        <v>13434</v>
      </c>
      <c r="G4703" s="28"/>
      <c r="H4703" s="28"/>
      <c r="I4703" s="28"/>
      <c r="J4703" s="28"/>
      <c r="K4703" s="28"/>
      <c r="L4703" s="28"/>
      <c r="M4703" s="24" t="str">
        <f>CONCATENATE("Preet|",VLOOKUP(C4703,数据标准!E:AF,28,FALSE),"|",TRIM(D4703),"|",TRIM(D4703),"|",E4703,"|",SUBSTITUTE(SUBSTITUTE(F4703,CHAR(10),""),CHAR(13),""),"|")</f>
        <v>Preet|PD700002|1|1|主承销商|一家机构独家报批主承销项目的一家银行，主承销份额100%；两家机构共同报批主承销项目时，排名靠前的主要银行，主承销份额≥50%。|</v>
      </c>
    </row>
    <row r="4704" spans="1:13">
      <c r="A4704" s="10" t="s">
        <v>97</v>
      </c>
      <c r="B4704" s="28" t="s">
        <v>13432</v>
      </c>
      <c r="C4704" s="28" t="s">
        <v>3473</v>
      </c>
      <c r="D4704" s="28" t="s">
        <v>10944</v>
      </c>
      <c r="E4704" s="28" t="s">
        <v>13435</v>
      </c>
      <c r="F4704" s="28" t="s">
        <v>13436</v>
      </c>
      <c r="G4704" s="28"/>
      <c r="H4704" s="28"/>
      <c r="I4704" s="28"/>
      <c r="J4704" s="28"/>
      <c r="K4704" s="28"/>
      <c r="L4704" s="28"/>
      <c r="M4704" s="24" t="str">
        <f>CONCATENATE("Preet|",VLOOKUP(C4704,数据标准!E:AF,28,FALSE),"|",TRIM(D4704),"|",TRIM(D4704),"|",E4704,"|",SUBSTITUTE(SUBSTITUTE(F4704,CHAR(10),""),CHAR(13),""),"|")</f>
        <v>Preet|PD700002|2|2|联席主承销商（非簿记管理人）|两家机构共同报批主承销项目时，排名靠前的机构主承销份额≥50%，视谈判情况可称为主承销商或联席主承销商；如排名靠后的机构主承销份额介于30%~50%之间，其可称为联席主承销商。此种联席主承销商不担任簿记管理人的职责。|</v>
      </c>
    </row>
    <row r="4705" spans="1:13">
      <c r="A4705" s="10" t="s">
        <v>97</v>
      </c>
      <c r="B4705" s="28" t="s">
        <v>13432</v>
      </c>
      <c r="C4705" s="28" t="s">
        <v>3473</v>
      </c>
      <c r="D4705" s="28" t="s">
        <v>10947</v>
      </c>
      <c r="E4705" s="28" t="s">
        <v>13437</v>
      </c>
      <c r="F4705" s="28" t="s">
        <v>13438</v>
      </c>
      <c r="G4705" s="28"/>
      <c r="H4705" s="28"/>
      <c r="I4705" s="28"/>
      <c r="J4705" s="28"/>
      <c r="K4705" s="28"/>
      <c r="L4705" s="28"/>
      <c r="M4705" s="24" t="str">
        <f>CONCATENATE("Preet|",VLOOKUP(C4705,数据标准!E:AF,28,FALSE),"|",TRIM(D4705),"|",TRIM(D4705),"|",E4705,"|",SUBSTITUTE(SUBSTITUTE(F4705,CHAR(10),""),CHAR(13),""),"|")</f>
        <v>Preet|PD700002|3|3|联席主承销商（簿记管理人）|两家机构共同报批主承销项目时，排名靠前的机构主承销份额≥50%，视谈判情况可称为主承销商或联席主承销商；如排名靠后的机构主承销份额介于30%~50%之间，其可称为联席主承销商。此种联席主承销商担任簿记管理人的职责。簿记管理人是指制定簿记建档程序并负责簿记建档操作的主承销商。|</v>
      </c>
    </row>
    <row r="4706" spans="1:13">
      <c r="A4706" s="10" t="s">
        <v>97</v>
      </c>
      <c r="B4706" s="28" t="s">
        <v>13432</v>
      </c>
      <c r="C4706" s="28" t="s">
        <v>3473</v>
      </c>
      <c r="D4706" s="28" t="s">
        <v>10949</v>
      </c>
      <c r="E4706" s="28" t="s">
        <v>13439</v>
      </c>
      <c r="F4706" s="28" t="s">
        <v>13440</v>
      </c>
      <c r="G4706" s="28"/>
      <c r="H4706" s="28"/>
      <c r="I4706" s="28"/>
      <c r="J4706" s="28"/>
      <c r="K4706" s="28"/>
      <c r="L4706" s="28"/>
      <c r="M4706" s="24" t="str">
        <f>CONCATENATE("Preet|",VLOOKUP(C4706,数据标准!E:AF,28,FALSE),"|",TRIM(D4706),"|",TRIM(D4706),"|",E4706,"|",SUBSTITUTE(SUBSTITUTE(F4706,CHAR(10),""),CHAR(13),""),"|")</f>
        <v>Preet|PD700002|4|4|副主承销商|两家机构共同报批主承销项目时，排名靠前的机构主承销份额≥70%，称为主承销商；如排名靠后的机构主承销份额≤30%，其为副主承销商。|</v>
      </c>
    </row>
    <row r="4707" spans="1:13">
      <c r="A4707" s="10" t="s">
        <v>97</v>
      </c>
      <c r="B4707" s="28" t="s">
        <v>13441</v>
      </c>
      <c r="C4707" s="28" t="s">
        <v>3478</v>
      </c>
      <c r="D4707" s="28" t="s">
        <v>10941</v>
      </c>
      <c r="E4707" s="28" t="s">
        <v>12810</v>
      </c>
      <c r="F4707" s="28" t="s">
        <v>12810</v>
      </c>
      <c r="G4707" s="28"/>
      <c r="H4707" s="28"/>
      <c r="I4707" s="28"/>
      <c r="J4707" s="28"/>
      <c r="K4707" s="28"/>
      <c r="L4707" s="28"/>
      <c r="M4707" s="24" t="str">
        <f>CONCATENATE("Preet|",VLOOKUP(C4707,数据标准!E:AF,28,FALSE),"|",TRIM(D4707),"|",TRIM(D4707),"|",E4707,"|",SUBSTITUTE(SUBSTITUTE(F4707,CHAR(10),""),CHAR(13),""),"|")</f>
        <v>Preet|PD700003|1|1|全额包销|全额包销|</v>
      </c>
    </row>
    <row r="4708" spans="1:13">
      <c r="A4708" s="10" t="s">
        <v>97</v>
      </c>
      <c r="B4708" s="28" t="s">
        <v>13441</v>
      </c>
      <c r="C4708" s="28" t="s">
        <v>3478</v>
      </c>
      <c r="D4708" s="28" t="s">
        <v>10944</v>
      </c>
      <c r="E4708" s="28" t="s">
        <v>13442</v>
      </c>
      <c r="F4708" s="28" t="s">
        <v>13442</v>
      </c>
      <c r="G4708" s="28"/>
      <c r="H4708" s="28"/>
      <c r="I4708" s="28"/>
      <c r="J4708" s="28"/>
      <c r="K4708" s="28"/>
      <c r="L4708" s="28"/>
      <c r="M4708" s="24" t="str">
        <f>CONCATENATE("Preet|",VLOOKUP(C4708,数据标准!E:AF,28,FALSE),"|",TRIM(D4708),"|",TRIM(D4708),"|",E4708,"|",SUBSTITUTE(SUBSTITUTE(F4708,CHAR(10),""),CHAR(13),""),"|")</f>
        <v>Preet|PD700003|2|2|余额包销|余额包销|</v>
      </c>
    </row>
    <row r="4709" spans="1:13">
      <c r="A4709" s="10" t="s">
        <v>97</v>
      </c>
      <c r="B4709" s="28" t="s">
        <v>13441</v>
      </c>
      <c r="C4709" s="28" t="s">
        <v>3478</v>
      </c>
      <c r="D4709" s="28" t="s">
        <v>10947</v>
      </c>
      <c r="E4709" s="28" t="s">
        <v>13443</v>
      </c>
      <c r="F4709" s="28" t="s">
        <v>13443</v>
      </c>
      <c r="G4709" s="28"/>
      <c r="H4709" s="28"/>
      <c r="I4709" s="28"/>
      <c r="J4709" s="28"/>
      <c r="K4709" s="28"/>
      <c r="L4709" s="28"/>
      <c r="M4709" s="24" t="str">
        <f>CONCATENATE("Preet|",VLOOKUP(C4709,数据标准!E:AF,28,FALSE),"|",TRIM(D4709),"|",TRIM(D4709),"|",E4709,"|",SUBSTITUTE(SUBSTITUTE(F4709,CHAR(10),""),CHAR(13),""),"|")</f>
        <v>Preet|PD700003|3|3|代销|代销|</v>
      </c>
    </row>
    <row r="4710" spans="1:13">
      <c r="A4710" s="10" t="s">
        <v>97</v>
      </c>
      <c r="B4710" s="28" t="s">
        <v>13444</v>
      </c>
      <c r="C4710" s="28" t="s">
        <v>3483</v>
      </c>
      <c r="D4710" s="28" t="s">
        <v>10941</v>
      </c>
      <c r="E4710" s="28" t="s">
        <v>13445</v>
      </c>
      <c r="F4710" s="28" t="s">
        <v>13445</v>
      </c>
      <c r="G4710" s="28"/>
      <c r="H4710" s="28"/>
      <c r="I4710" s="28"/>
      <c r="J4710" s="28"/>
      <c r="K4710" s="28"/>
      <c r="L4710" s="28"/>
      <c r="M4710" s="24" t="str">
        <f>CONCATENATE("Preet|",VLOOKUP(C4710,数据标准!E:AF,28,FALSE),"|",TRIM(D4710),"|",TRIM(D4710),"|",E4710,"|",SUBSTITUTE(SUBSTITUTE(F4710,CHAR(10),""),CHAR(13),""),"|")</f>
        <v>Preet|PD700004|1|1|公开发行|公开发行|</v>
      </c>
    </row>
    <row r="4711" spans="1:13">
      <c r="A4711" s="10" t="s">
        <v>97</v>
      </c>
      <c r="B4711" s="28" t="s">
        <v>13444</v>
      </c>
      <c r="C4711" s="28" t="s">
        <v>3483</v>
      </c>
      <c r="D4711" s="28" t="s">
        <v>10944</v>
      </c>
      <c r="E4711" s="28" t="s">
        <v>13446</v>
      </c>
      <c r="F4711" s="28" t="s">
        <v>13446</v>
      </c>
      <c r="G4711" s="28"/>
      <c r="H4711" s="28"/>
      <c r="I4711" s="28"/>
      <c r="J4711" s="28"/>
      <c r="K4711" s="28"/>
      <c r="L4711" s="28"/>
      <c r="M4711" s="24" t="str">
        <f>CONCATENATE("Preet|",VLOOKUP(C4711,数据标准!E:AF,28,FALSE),"|",TRIM(D4711),"|",TRIM(D4711),"|",E4711,"|",SUBSTITUTE(SUBSTITUTE(F4711,CHAR(10),""),CHAR(13),""),"|")</f>
        <v>Preet|PD700004|2|2|定向发行|定向发行|</v>
      </c>
    </row>
    <row r="4712" spans="1:13">
      <c r="A4712" s="10" t="s">
        <v>97</v>
      </c>
      <c r="B4712" s="28" t="s">
        <v>13447</v>
      </c>
      <c r="C4712" s="28" t="s">
        <v>3488</v>
      </c>
      <c r="D4712" s="28" t="s">
        <v>10941</v>
      </c>
      <c r="E4712" s="28" t="s">
        <v>13448</v>
      </c>
      <c r="F4712" s="28" t="s">
        <v>13448</v>
      </c>
      <c r="G4712" s="28"/>
      <c r="H4712" s="28"/>
      <c r="I4712" s="28"/>
      <c r="J4712" s="28"/>
      <c r="K4712" s="28"/>
      <c r="L4712" s="28"/>
      <c r="M4712" s="24" t="str">
        <f>CONCATENATE("Preet|",VLOOKUP(C4712,数据标准!E:AF,28,FALSE),"|",TRIM(D4712),"|",TRIM(D4712),"|",E4712,"|",SUBSTITUTE(SUBSTITUTE(F4712,CHAR(10),""),CHAR(13),""),"|")</f>
        <v>Preet|PD700005|1|1|一次性发行|一次性发行|</v>
      </c>
    </row>
    <row r="4713" spans="1:13">
      <c r="A4713" s="10" t="s">
        <v>97</v>
      </c>
      <c r="B4713" s="28" t="s">
        <v>13447</v>
      </c>
      <c r="C4713" s="28" t="s">
        <v>3488</v>
      </c>
      <c r="D4713" s="28" t="s">
        <v>10944</v>
      </c>
      <c r="E4713" s="28" t="s">
        <v>13449</v>
      </c>
      <c r="F4713" s="28" t="s">
        <v>13449</v>
      </c>
      <c r="G4713" s="28"/>
      <c r="H4713" s="28"/>
      <c r="I4713" s="28"/>
      <c r="J4713" s="28"/>
      <c r="K4713" s="28"/>
      <c r="L4713" s="28"/>
      <c r="M4713" s="24" t="str">
        <f>CONCATENATE("Preet|",VLOOKUP(C4713,数据标准!E:AF,28,FALSE),"|",TRIM(D4713),"|",TRIM(D4713),"|",E4713,"|",SUBSTITUTE(SUBSTITUTE(F4713,CHAR(10),""),CHAR(13),""),"|")</f>
        <v>Preet|PD700005|2|2|分期发行|分期发行|</v>
      </c>
    </row>
    <row r="4714" spans="1:13">
      <c r="A4714" s="10" t="s">
        <v>97</v>
      </c>
      <c r="B4714" s="28" t="s">
        <v>13450</v>
      </c>
      <c r="C4714" s="28" t="s">
        <v>3184</v>
      </c>
      <c r="D4714" s="28" t="s">
        <v>10941</v>
      </c>
      <c r="E4714" s="28" t="s">
        <v>13451</v>
      </c>
      <c r="F4714" s="28" t="s">
        <v>13451</v>
      </c>
      <c r="G4714" s="28"/>
      <c r="H4714" s="28"/>
      <c r="I4714" s="28"/>
      <c r="J4714" s="28"/>
      <c r="K4714" s="28"/>
      <c r="L4714" s="28"/>
      <c r="M4714" s="24" t="str">
        <f>CONCATENATE("Preet|",VLOOKUP(C4714,数据标准!E:AF,28,FALSE),"|",TRIM(D4714),"|",TRIM(D4714),"|",E4714,"|",SUBSTITUTE(SUBSTITUTE(F4714,CHAR(10),""),CHAR(13),""),"|")</f>
        <v>Preet|PD450001|1|1|委托人|委托人|</v>
      </c>
    </row>
    <row r="4715" spans="1:13">
      <c r="A4715" s="10" t="s">
        <v>97</v>
      </c>
      <c r="B4715" s="28" t="s">
        <v>13450</v>
      </c>
      <c r="C4715" s="28" t="s">
        <v>3184</v>
      </c>
      <c r="D4715" s="28" t="s">
        <v>10944</v>
      </c>
      <c r="E4715" s="28" t="s">
        <v>13452</v>
      </c>
      <c r="F4715" s="28" t="s">
        <v>13452</v>
      </c>
      <c r="G4715" s="28"/>
      <c r="H4715" s="28"/>
      <c r="I4715" s="28"/>
      <c r="J4715" s="28"/>
      <c r="K4715" s="28"/>
      <c r="L4715" s="28"/>
      <c r="M4715" s="24" t="str">
        <f>CONCATENATE("Preet|",VLOOKUP(C4715,数据标准!E:AF,28,FALSE),"|",TRIM(D4715),"|",TRIM(D4715),"|",E4715,"|",SUBSTITUTE(SUBSTITUTE(F4715,CHAR(10),""),CHAR(13),""),"|")</f>
        <v>Preet|PD450001|2|2|受托人|受托人|</v>
      </c>
    </row>
    <row r="4716" spans="1:13">
      <c r="A4716" s="10" t="s">
        <v>97</v>
      </c>
      <c r="B4716" s="28" t="s">
        <v>13450</v>
      </c>
      <c r="C4716" s="28" t="s">
        <v>3184</v>
      </c>
      <c r="D4716" s="28" t="s">
        <v>10947</v>
      </c>
      <c r="E4716" s="28" t="s">
        <v>13453</v>
      </c>
      <c r="F4716" s="28" t="s">
        <v>13453</v>
      </c>
      <c r="G4716" s="28"/>
      <c r="H4716" s="28"/>
      <c r="I4716" s="28"/>
      <c r="J4716" s="28"/>
      <c r="K4716" s="28"/>
      <c r="L4716" s="28"/>
      <c r="M4716" s="24" t="str">
        <f>CONCATENATE("Preet|",VLOOKUP(C4716,数据标准!E:AF,28,FALSE),"|",TRIM(D4716),"|",TRIM(D4716),"|",E4716,"|",SUBSTITUTE(SUBSTITUTE(F4716,CHAR(10),""),CHAR(13),""),"|")</f>
        <v>Preet|PD450001|3|3|托管人|托管人|</v>
      </c>
    </row>
    <row r="4717" spans="1:13">
      <c r="A4717" s="10" t="s">
        <v>97</v>
      </c>
      <c r="B4717" s="28" t="s">
        <v>13450</v>
      </c>
      <c r="C4717" s="28" t="s">
        <v>3184</v>
      </c>
      <c r="D4717" s="28" t="s">
        <v>10949</v>
      </c>
      <c r="E4717" s="28" t="s">
        <v>13454</v>
      </c>
      <c r="F4717" s="28" t="s">
        <v>13454</v>
      </c>
      <c r="G4717" s="28"/>
      <c r="H4717" s="28"/>
      <c r="I4717" s="28"/>
      <c r="J4717" s="28"/>
      <c r="K4717" s="28"/>
      <c r="L4717" s="28"/>
      <c r="M4717" s="24" t="str">
        <f>CONCATENATE("Preet|",VLOOKUP(C4717,数据标准!E:AF,28,FALSE),"|",TRIM(D4717),"|",TRIM(D4717),"|",E4717,"|",SUBSTITUTE(SUBSTITUTE(F4717,CHAR(10),""),CHAR(13),""),"|")</f>
        <v>Preet|PD450001|4|4|账户管理人|账户管理人|</v>
      </c>
    </row>
    <row r="4718" spans="1:13">
      <c r="A4718" s="10" t="s">
        <v>97</v>
      </c>
      <c r="B4718" s="28" t="s">
        <v>13450</v>
      </c>
      <c r="C4718" s="28" t="s">
        <v>3184</v>
      </c>
      <c r="D4718" s="28" t="s">
        <v>11122</v>
      </c>
      <c r="E4718" s="28" t="s">
        <v>13455</v>
      </c>
      <c r="F4718" s="28" t="s">
        <v>13455</v>
      </c>
      <c r="G4718" s="28"/>
      <c r="H4718" s="28"/>
      <c r="I4718" s="28"/>
      <c r="J4718" s="28"/>
      <c r="K4718" s="28"/>
      <c r="L4718" s="28"/>
      <c r="M4718" s="24" t="str">
        <f>CONCATENATE("Preet|",VLOOKUP(C4718,数据标准!E:AF,28,FALSE),"|",TRIM(D4718),"|",TRIM(D4718),"|",E4718,"|",SUBSTITUTE(SUBSTITUTE(F4718,CHAR(10),""),CHAR(13),""),"|")</f>
        <v>Preet|PD450001|5|5|投资管理人|投资管理人|</v>
      </c>
    </row>
    <row r="4719" spans="1:13">
      <c r="A4719" s="10" t="s">
        <v>97</v>
      </c>
      <c r="B4719" s="28" t="s">
        <v>13450</v>
      </c>
      <c r="C4719" s="28" t="s">
        <v>3184</v>
      </c>
      <c r="D4719" s="28" t="s">
        <v>11124</v>
      </c>
      <c r="E4719" s="28" t="s">
        <v>13456</v>
      </c>
      <c r="F4719" s="28" t="s">
        <v>13456</v>
      </c>
      <c r="G4719" s="28"/>
      <c r="H4719" s="28"/>
      <c r="I4719" s="28"/>
      <c r="J4719" s="28"/>
      <c r="K4719" s="28"/>
      <c r="L4719" s="28"/>
      <c r="M4719" s="24" t="str">
        <f>CONCATENATE("Preet|",VLOOKUP(C4719,数据标准!E:AF,28,FALSE),"|",TRIM(D4719),"|",TRIM(D4719),"|",E4719,"|",SUBSTITUTE(SUBSTITUTE(F4719,CHAR(10),""),CHAR(13),""),"|")</f>
        <v>Preet|PD450001|6|6|境外托管行|境外托管行|</v>
      </c>
    </row>
    <row r="4720" spans="1:13">
      <c r="A4720" s="10" t="s">
        <v>97</v>
      </c>
      <c r="B4720" s="28" t="s">
        <v>13450</v>
      </c>
      <c r="C4720" s="28" t="s">
        <v>3184</v>
      </c>
      <c r="D4720" s="28" t="s">
        <v>11039</v>
      </c>
      <c r="E4720" s="28" t="s">
        <v>13457</v>
      </c>
      <c r="F4720" s="28" t="s">
        <v>13457</v>
      </c>
      <c r="G4720" s="28"/>
      <c r="H4720" s="28"/>
      <c r="I4720" s="28"/>
      <c r="J4720" s="28"/>
      <c r="K4720" s="28"/>
      <c r="L4720" s="28"/>
      <c r="M4720" s="24" t="str">
        <f>CONCATENATE("Preet|",VLOOKUP(C4720,数据标准!E:AF,28,FALSE),"|",TRIM(D4720),"|",TRIM(D4720),"|",E4720,"|",SUBSTITUTE(SUBSTITUTE(F4720,CHAR(10),""),CHAR(13),""),"|")</f>
        <v>Preet|PD450001|7|7|独立监督人|独立监督人|</v>
      </c>
    </row>
    <row r="4721" spans="1:13">
      <c r="A4721" s="10" t="s">
        <v>97</v>
      </c>
      <c r="B4721" s="28" t="s">
        <v>13450</v>
      </c>
      <c r="C4721" s="28" t="s">
        <v>3184</v>
      </c>
      <c r="D4721" s="28" t="s">
        <v>11041</v>
      </c>
      <c r="E4721" s="28" t="s">
        <v>13458</v>
      </c>
      <c r="F4721" s="28" t="s">
        <v>13458</v>
      </c>
      <c r="G4721" s="28"/>
      <c r="H4721" s="28"/>
      <c r="I4721" s="28"/>
      <c r="J4721" s="28"/>
      <c r="K4721" s="28"/>
      <c r="L4721" s="28"/>
      <c r="M4721" s="24" t="str">
        <f>CONCATENATE("Preet|",VLOOKUP(C4721,数据标准!E:AF,28,FALSE),"|",TRIM(D4721),"|",TRIM(D4721),"|",E4721,"|",SUBSTITUTE(SUBSTITUTE(F4721,CHAR(10),""),CHAR(13),""),"|")</f>
        <v>Preet|PD450001|8|8|偿债主体|偿债主体|</v>
      </c>
    </row>
    <row r="4722" spans="1:13">
      <c r="A4722" s="10" t="s">
        <v>97</v>
      </c>
      <c r="B4722" s="28" t="s">
        <v>13459</v>
      </c>
      <c r="C4722" s="28" t="s">
        <v>3189</v>
      </c>
      <c r="D4722" s="28" t="s">
        <v>10941</v>
      </c>
      <c r="E4722" s="28" t="s">
        <v>13460</v>
      </c>
      <c r="F4722" s="28" t="s">
        <v>13461</v>
      </c>
      <c r="G4722" s="28"/>
      <c r="H4722" s="28"/>
      <c r="I4722" s="28"/>
      <c r="J4722" s="28"/>
      <c r="K4722" s="28"/>
      <c r="L4722" s="28"/>
      <c r="M4722" s="24" t="str">
        <f>CONCATENATE("Preet|",VLOOKUP(C4722,数据标准!E:AF,28,FALSE),"|",TRIM(D4722),"|",TRIM(D4722),"|",E4722,"|",SUBSTITUTE(SUBSTITUTE(F4722,CHAR(10),""),CHAR(13),""),"|")</f>
        <v>Preet|PD450002|1|1|法人受托|受托人由具有独立民事权利能力及行为能力的法人机构担任|</v>
      </c>
    </row>
    <row r="4723" spans="1:13">
      <c r="A4723" s="10" t="s">
        <v>97</v>
      </c>
      <c r="B4723" s="28" t="s">
        <v>13459</v>
      </c>
      <c r="C4723" s="28" t="s">
        <v>3189</v>
      </c>
      <c r="D4723" s="28" t="s">
        <v>10944</v>
      </c>
      <c r="E4723" s="28" t="s">
        <v>13462</v>
      </c>
      <c r="F4723" s="28" t="s">
        <v>13463</v>
      </c>
      <c r="G4723" s="28"/>
      <c r="H4723" s="28"/>
      <c r="I4723" s="28"/>
      <c r="J4723" s="28"/>
      <c r="K4723" s="28"/>
      <c r="L4723" s="28"/>
      <c r="M4723" s="24" t="str">
        <f>CONCATENATE("Preet|",VLOOKUP(C4723,数据标准!E:AF,28,FALSE),"|",TRIM(D4723),"|",TRIM(D4723),"|",E4723,"|",SUBSTITUTE(SUBSTITUTE(F4723,CHAR(10),""),CHAR(13),""),"|")</f>
        <v>Preet|PD450002|2|2|理事会受托|受托人由企业代表及职工代表等自然人组成。|</v>
      </c>
    </row>
    <row r="4724" spans="1:13">
      <c r="A4724" s="10" t="s">
        <v>97</v>
      </c>
      <c r="B4724" s="28" t="s">
        <v>13464</v>
      </c>
      <c r="C4724" s="28" t="s">
        <v>2670</v>
      </c>
      <c r="D4724" s="28" t="s">
        <v>10941</v>
      </c>
      <c r="E4724" s="28" t="s">
        <v>13465</v>
      </c>
      <c r="F4724" s="28" t="s">
        <v>13465</v>
      </c>
      <c r="G4724" s="28"/>
      <c r="H4724" s="28"/>
      <c r="I4724" s="28"/>
      <c r="J4724" s="28"/>
      <c r="K4724" s="28"/>
      <c r="L4724" s="28"/>
      <c r="M4724" s="24" t="str">
        <f>CONCATENATE("Preet|",VLOOKUP(C4724,数据标准!E:AF,28,FALSE),"|",TRIM(D4724),"|",TRIM(D4724),"|",E4724,"|",SUBSTITUTE(SUBSTITUTE(F4724,CHAR(10),""),CHAR(13),""),"|")</f>
        <v>Preet|PD350001|1|1|一般委托贷款|一般委托贷款|</v>
      </c>
    </row>
    <row r="4725" spans="1:13">
      <c r="A4725" s="10" t="s">
        <v>97</v>
      </c>
      <c r="B4725" s="28" t="s">
        <v>13464</v>
      </c>
      <c r="C4725" s="28" t="s">
        <v>2670</v>
      </c>
      <c r="D4725" s="28" t="s">
        <v>10944</v>
      </c>
      <c r="E4725" s="28" t="s">
        <v>13466</v>
      </c>
      <c r="F4725" s="28" t="s">
        <v>13466</v>
      </c>
      <c r="G4725" s="28"/>
      <c r="H4725" s="28"/>
      <c r="I4725" s="28"/>
      <c r="J4725" s="28"/>
      <c r="K4725" s="28"/>
      <c r="L4725" s="28"/>
      <c r="M4725" s="24" t="str">
        <f>CONCATENATE("Preet|",VLOOKUP(C4725,数据标准!E:AF,28,FALSE),"|",TRIM(D4725),"|",TRIM(D4725),"|",E4725,"|",SUBSTITUTE(SUBSTITUTE(F4725,CHAR(10),""),CHAR(13),""),"|")</f>
        <v>Preet|PD350001|2|2|专项委托贷款|专项委托贷款|</v>
      </c>
    </row>
    <row r="4726" spans="1:13">
      <c r="A4726" s="10" t="s">
        <v>97</v>
      </c>
      <c r="B4726" s="28" t="s">
        <v>13464</v>
      </c>
      <c r="C4726" s="28" t="s">
        <v>2670</v>
      </c>
      <c r="D4726" s="28" t="s">
        <v>10947</v>
      </c>
      <c r="E4726" s="28" t="s">
        <v>13467</v>
      </c>
      <c r="F4726" s="28" t="s">
        <v>13468</v>
      </c>
      <c r="G4726" s="28"/>
      <c r="H4726" s="28"/>
      <c r="I4726" s="28"/>
      <c r="J4726" s="28"/>
      <c r="K4726" s="28"/>
      <c r="L4726" s="28"/>
      <c r="M4726" s="24" t="str">
        <f>CONCATENATE("Preet|",VLOOKUP(C4726,数据标准!E:AF,28,FALSE),"|",TRIM(D4726),"|",TRIM(D4726),"|",E4726,"|",SUBSTITUTE(SUBSTITUTE(F4726,CHAR(10),""),CHAR(13),""),"|")</f>
        <v>Preet|PD350001|3|3|现金管理项下委托贷款|指基于资金统筹管理下的集团内部资金调剂而形成的内部委托贷款。|</v>
      </c>
    </row>
    <row r="4727" spans="1:13">
      <c r="A4727" s="10" t="s">
        <v>97</v>
      </c>
      <c r="B4727" s="28" t="s">
        <v>13469</v>
      </c>
      <c r="C4727" s="28" t="s">
        <v>2675</v>
      </c>
      <c r="D4727" s="28" t="s">
        <v>11205</v>
      </c>
      <c r="E4727" s="28" t="s">
        <v>9585</v>
      </c>
      <c r="F4727" s="28" t="s">
        <v>13470</v>
      </c>
      <c r="G4727" s="28"/>
      <c r="H4727" s="28"/>
      <c r="I4727" s="28"/>
      <c r="J4727" s="28"/>
      <c r="K4727" s="28"/>
      <c r="L4727" s="28"/>
      <c r="M4727" s="24" t="str">
        <f>CONCATENATE("Preet|",VLOOKUP(C4727,数据标准!E:AF,28,FALSE),"|",TRIM(D4727),"|",TRIM(D4727),"|",E4727,"|",SUBSTITUTE(SUBSTITUTE(F4727,CHAR(10),""),CHAR(13),""),"|")</f>
        <v>Preet|PD350002|10|10|国际组织|国际组织亦称国际团体或国际机构，是具有国际性行为特征的组织。广义上的国际组织包括政府间国家组织和非政府间国际组织。|</v>
      </c>
    </row>
    <row r="4728" spans="1:13">
      <c r="A4728" s="10" t="s">
        <v>97</v>
      </c>
      <c r="B4728" s="28" t="s">
        <v>13469</v>
      </c>
      <c r="C4728" s="28" t="s">
        <v>2675</v>
      </c>
      <c r="D4728" s="28" t="s">
        <v>11218</v>
      </c>
      <c r="E4728" s="28" t="s">
        <v>13471</v>
      </c>
      <c r="F4728" s="28" t="s">
        <v>13472</v>
      </c>
      <c r="G4728" s="28"/>
      <c r="H4728" s="28"/>
      <c r="I4728" s="28"/>
      <c r="J4728" s="28"/>
      <c r="K4728" s="28"/>
      <c r="L4728" s="28"/>
      <c r="M4728" s="24" t="str">
        <f>CONCATENATE("Preet|",VLOOKUP(C4728,数据标准!E:AF,28,FALSE),"|",TRIM(D4728),"|",TRIM(D4728),"|",E4728,"|",SUBSTITUTE(SUBSTITUTE(F4728,CHAR(10),""),CHAR(13),""),"|")</f>
        <v>Preet|PD350002|11|11|政府间国际组织|指两个个或两个个以上国家（或其他国际法主体）为实现共同的政治经济目的，依据其缔结的条约或其他正式法律文件建立的常设性机构。|</v>
      </c>
    </row>
    <row r="4729" spans="1:13">
      <c r="A4729" s="10" t="s">
        <v>97</v>
      </c>
      <c r="B4729" s="28" t="s">
        <v>13469</v>
      </c>
      <c r="C4729" s="28" t="s">
        <v>2675</v>
      </c>
      <c r="D4729" s="28" t="s">
        <v>11220</v>
      </c>
      <c r="E4729" s="28" t="s">
        <v>13473</v>
      </c>
      <c r="F4729" s="28" t="s">
        <v>13474</v>
      </c>
      <c r="G4729" s="28"/>
      <c r="H4729" s="28"/>
      <c r="I4729" s="28"/>
      <c r="J4729" s="28"/>
      <c r="K4729" s="28"/>
      <c r="L4729" s="28"/>
      <c r="M4729" s="24" t="str">
        <f>CONCATENATE("Preet|",VLOOKUP(C4729,数据标准!E:AF,28,FALSE),"|",TRIM(D4729),"|",TRIM(D4729),"|",E4729,"|",SUBSTITUTE(SUBSTITUTE(F4729,CHAR(10),""),CHAR(13),""),"|")</f>
        <v>Preet|PD350002|12|12|非政府间国际组织|凡不是根据政府间协议建立的国际组织都可被看作非政府组织。非政府组织从事的是社会公益事业，提供的是公共物品，其涉及的领域也相当广泛，包括环境保护、社会救济、医疗卫生、教育、文化等领域，具有组织性、民间性、非营利性、自治性、志愿性、公益性等特征。|</v>
      </c>
    </row>
    <row r="4730" spans="1:13">
      <c r="A4730" s="10" t="s">
        <v>97</v>
      </c>
      <c r="B4730" s="28" t="s">
        <v>13469</v>
      </c>
      <c r="C4730" s="28" t="s">
        <v>2675</v>
      </c>
      <c r="D4730" s="28" t="s">
        <v>11236</v>
      </c>
      <c r="E4730" s="28" t="s">
        <v>13475</v>
      </c>
      <c r="F4730" s="28" t="s">
        <v>13476</v>
      </c>
      <c r="G4730" s="28"/>
      <c r="H4730" s="28"/>
      <c r="I4730" s="28"/>
      <c r="J4730" s="28"/>
      <c r="K4730" s="28"/>
      <c r="L4730" s="28"/>
      <c r="M4730" s="24" t="str">
        <f>CONCATENATE("Preet|",VLOOKUP(C4730,数据标准!E:AF,28,FALSE),"|",TRIM(D4730),"|",TRIM(D4730),"|",E4730,"|",SUBSTITUTE(SUBSTITUTE(F4730,CHAR(10),""),CHAR(13),""),"|")</f>
        <v>Preet|PD350002|20|20|政府机构|指各国、各级政府行政机关。|</v>
      </c>
    </row>
    <row r="4731" spans="1:13">
      <c r="A4731" s="10" t="s">
        <v>97</v>
      </c>
      <c r="B4731" s="28" t="s">
        <v>13469</v>
      </c>
      <c r="C4731" s="28" t="s">
        <v>2675</v>
      </c>
      <c r="D4731" s="28" t="s">
        <v>11342</v>
      </c>
      <c r="E4731" s="28" t="s">
        <v>13477</v>
      </c>
      <c r="F4731" s="28" t="s">
        <v>13478</v>
      </c>
      <c r="G4731" s="28"/>
      <c r="H4731" s="28"/>
      <c r="I4731" s="28"/>
      <c r="J4731" s="28"/>
      <c r="K4731" s="28"/>
      <c r="L4731" s="28"/>
      <c r="M4731" s="24" t="str">
        <f>CONCATENATE("Preet|",VLOOKUP(C4731,数据标准!E:AF,28,FALSE),"|",TRIM(D4731),"|",TRIM(D4731),"|",E4731,"|",SUBSTITUTE(SUBSTITUTE(F4731,CHAR(10),""),CHAR(13),""),"|")</f>
        <v>Preet|PD350002|30|30|事业法人|指以谋求社会公共利益为目的，从事国家管理和物质生产以外的社会活动的法人。如从事文化、教育、科研、卫生、体育新闻、出版等事业的单位。|</v>
      </c>
    </row>
    <row r="4732" spans="1:13">
      <c r="A4732" s="10" t="s">
        <v>97</v>
      </c>
      <c r="B4732" s="28" t="s">
        <v>13469</v>
      </c>
      <c r="C4732" s="28" t="s">
        <v>2675</v>
      </c>
      <c r="D4732" s="28" t="s">
        <v>11552</v>
      </c>
      <c r="E4732" s="28" t="s">
        <v>13479</v>
      </c>
      <c r="F4732" s="28" t="s">
        <v>13480</v>
      </c>
      <c r="G4732" s="28"/>
      <c r="H4732" s="28"/>
      <c r="I4732" s="28"/>
      <c r="J4732" s="28"/>
      <c r="K4732" s="28"/>
      <c r="L4732" s="28"/>
      <c r="M4732" s="24" t="str">
        <f>CONCATENATE("Preet|",VLOOKUP(C4732,数据标准!E:AF,28,FALSE),"|",TRIM(D4732),"|",TRIM(D4732),"|",E4732,"|",SUBSTITUTE(SUBSTITUTE(F4732,CHAR(10),""),CHAR(13),""),"|")</f>
        <v>Preet|PD350002|31|31|公积金管理中心|住房公积金管理中心是直属城市人民政府的不以营利为目的的独立的事业单位，负责住房公积金的管理运作。|</v>
      </c>
    </row>
    <row r="4733" spans="1:13">
      <c r="A4733" s="10" t="s">
        <v>97</v>
      </c>
      <c r="B4733" s="28" t="s">
        <v>13469</v>
      </c>
      <c r="C4733" s="28" t="s">
        <v>2675</v>
      </c>
      <c r="D4733" s="28" t="s">
        <v>11940</v>
      </c>
      <c r="E4733" s="28" t="s">
        <v>13481</v>
      </c>
      <c r="F4733" s="28" t="s">
        <v>13482</v>
      </c>
      <c r="G4733" s="28"/>
      <c r="H4733" s="28"/>
      <c r="I4733" s="28"/>
      <c r="J4733" s="28"/>
      <c r="K4733" s="28"/>
      <c r="L4733" s="28"/>
      <c r="M4733" s="24" t="str">
        <f>CONCATENATE("Preet|",VLOOKUP(C4733,数据标准!E:AF,28,FALSE),"|",TRIM(D4733),"|",TRIM(D4733),"|",E4733,"|",SUBSTITUTE(SUBSTITUTE(F4733,CHAR(10),""),CHAR(13),""),"|")</f>
        <v>Preet|PD350002|39|39|其他事业法人|指除住房公积金管理中心之外的其他事业法人。|</v>
      </c>
    </row>
    <row r="4734" spans="1:13">
      <c r="A4734" s="10" t="s">
        <v>97</v>
      </c>
      <c r="B4734" s="28" t="s">
        <v>13469</v>
      </c>
      <c r="C4734" s="28" t="s">
        <v>2675</v>
      </c>
      <c r="D4734" s="28" t="s">
        <v>11344</v>
      </c>
      <c r="E4734" s="28" t="s">
        <v>13483</v>
      </c>
      <c r="F4734" s="28" t="s">
        <v>13484</v>
      </c>
      <c r="G4734" s="28"/>
      <c r="H4734" s="28"/>
      <c r="I4734" s="28"/>
      <c r="J4734" s="28"/>
      <c r="K4734" s="28"/>
      <c r="L4734" s="28"/>
      <c r="M4734" s="24" t="str">
        <f>CONCATENATE("Preet|",VLOOKUP(C4734,数据标准!E:AF,28,FALSE),"|",TRIM(D4734),"|",TRIM(D4734),"|",E4734,"|",SUBSTITUTE(SUBSTITUTE(F4734,CHAR(10),""),CHAR(13),""),"|")</f>
        <v>Preet|PD350002|40|40|企业法人|指具有符合国家法律规定的资金数额、企业名称、组织章程、组织机构、住所等法定条件，能够独立承担民事责任，经主管机关核准登记取得法人资格的社会经济组织。|</v>
      </c>
    </row>
    <row r="4735" spans="1:13">
      <c r="A4735" s="10" t="s">
        <v>97</v>
      </c>
      <c r="B4735" s="28" t="s">
        <v>13469</v>
      </c>
      <c r="C4735" s="28" t="s">
        <v>2675</v>
      </c>
      <c r="D4735" s="28" t="s">
        <v>13190</v>
      </c>
      <c r="E4735" s="28" t="s">
        <v>13485</v>
      </c>
      <c r="F4735" s="28" t="s">
        <v>13486</v>
      </c>
      <c r="G4735" s="28"/>
      <c r="H4735" s="28"/>
      <c r="I4735" s="28"/>
      <c r="J4735" s="28"/>
      <c r="K4735" s="28"/>
      <c r="L4735" s="28"/>
      <c r="M4735" s="24" t="str">
        <f>CONCATENATE("Preet|",VLOOKUP(C4735,数据标准!E:AF,28,FALSE),"|",TRIM(D4735),"|",TRIM(D4735),"|",E4735,"|",SUBSTITUTE(SUBSTITUTE(F4735,CHAR(10),""),CHAR(13),""),"|")</f>
        <v>Preet|PD350002|41|41|政策性金融机构|指那些由政府或政府机构发起、出资创立、参股或保证的，不以利润最大化为经营目的，在特定的业务领域内从事政策性融资活动，以贯彻和配合政府的社会经济政策或意图的金融机构。|</v>
      </c>
    </row>
    <row r="4736" spans="1:13">
      <c r="A4736" s="10" t="s">
        <v>97</v>
      </c>
      <c r="B4736" s="28" t="s">
        <v>13469</v>
      </c>
      <c r="C4736" s="28" t="s">
        <v>2675</v>
      </c>
      <c r="D4736" s="28" t="s">
        <v>13192</v>
      </c>
      <c r="E4736" s="28" t="s">
        <v>13487</v>
      </c>
      <c r="F4736" s="28" t="s">
        <v>13488</v>
      </c>
      <c r="G4736" s="28"/>
      <c r="H4736" s="28"/>
      <c r="I4736" s="28"/>
      <c r="J4736" s="28"/>
      <c r="K4736" s="28"/>
      <c r="L4736" s="28"/>
      <c r="M4736" s="24" t="str">
        <f>CONCATENATE("Preet|",VLOOKUP(C4736,数据标准!E:AF,28,FALSE),"|",TRIM(D4736),"|",TRIM(D4736),"|",E4736,"|",SUBSTITUTE(SUBSTITUTE(F4736,CHAR(10),""),CHAR(13),""),"|")</f>
        <v>Preet|PD350002|42|42|资产证券化机构|指从事资产证券化业务的机构，如投资银行、具有投资银行功能的商业银行等。|</v>
      </c>
    </row>
    <row r="4737" spans="1:13">
      <c r="A4737" s="10" t="s">
        <v>97</v>
      </c>
      <c r="B4737" s="28" t="s">
        <v>13469</v>
      </c>
      <c r="C4737" s="28" t="s">
        <v>2675</v>
      </c>
      <c r="D4737" s="28" t="s">
        <v>13363</v>
      </c>
      <c r="E4737" s="28" t="s">
        <v>13489</v>
      </c>
      <c r="F4737" s="28" t="s">
        <v>13490</v>
      </c>
      <c r="G4737" s="28"/>
      <c r="H4737" s="28"/>
      <c r="I4737" s="28"/>
      <c r="J4737" s="28"/>
      <c r="K4737" s="28"/>
      <c r="L4737" s="28"/>
      <c r="M4737" s="24" t="str">
        <f>CONCATENATE("Preet|",VLOOKUP(C4737,数据标准!E:AF,28,FALSE),"|",TRIM(D4737),"|",TRIM(D4737),"|",E4737,"|",SUBSTITUTE(SUBSTITUTE(F4737,CHAR(10),""),CHAR(13),""),"|")</f>
        <v>Preet|PD350002|44|44|基金管理机构|指依据有关法律法规设立的对基金的募集、基金份额的申购和赎回、基金财产的投资、收益分配等基金运作活动进行管理的公司。|</v>
      </c>
    </row>
    <row r="4738" spans="1:13">
      <c r="A4738" s="10" t="s">
        <v>97</v>
      </c>
      <c r="B4738" s="28" t="s">
        <v>13469</v>
      </c>
      <c r="C4738" s="28" t="s">
        <v>2675</v>
      </c>
      <c r="D4738" s="28" t="s">
        <v>13491</v>
      </c>
      <c r="E4738" s="28" t="s">
        <v>13492</v>
      </c>
      <c r="F4738" s="28" t="s">
        <v>13493</v>
      </c>
      <c r="G4738" s="28"/>
      <c r="H4738" s="28"/>
      <c r="I4738" s="28"/>
      <c r="J4738" s="28"/>
      <c r="K4738" s="28"/>
      <c r="L4738" s="28"/>
      <c r="M4738" s="24" t="str">
        <f>CONCATENATE("Preet|",VLOOKUP(C4738,数据标准!E:AF,28,FALSE),"|",TRIM(D4738),"|",TRIM(D4738),"|",E4738,"|",SUBSTITUTE(SUBSTITUTE(F4738,CHAR(10),""),CHAR(13),""),"|")</f>
        <v>Preet|PD350002|45|45|其他金融机构|指除政策性金额机构、资产证券化机构、基金管理机构外的其他类型的金融机构，如一般商业银行、保险公司等。|</v>
      </c>
    </row>
    <row r="4739" spans="1:13">
      <c r="A4739" s="10" t="s">
        <v>97</v>
      </c>
      <c r="B4739" s="28" t="s">
        <v>13469</v>
      </c>
      <c r="C4739" s="28" t="s">
        <v>2675</v>
      </c>
      <c r="D4739" s="28" t="s">
        <v>13494</v>
      </c>
      <c r="E4739" s="28" t="s">
        <v>13495</v>
      </c>
      <c r="F4739" s="28" t="s">
        <v>13496</v>
      </c>
      <c r="G4739" s="28"/>
      <c r="H4739" s="28"/>
      <c r="I4739" s="28"/>
      <c r="J4739" s="28"/>
      <c r="K4739" s="28"/>
      <c r="L4739" s="28"/>
      <c r="M4739" s="24" t="str">
        <f>CONCATENATE("Preet|",VLOOKUP(C4739,数据标准!E:AF,28,FALSE),"|",TRIM(D4739),"|",TRIM(D4739),"|",E4739,"|",SUBSTITUTE(SUBSTITUTE(F4739,CHAR(10),""),CHAR(13),""),"|")</f>
        <v>Preet|PD350002|49|49|其他企业法人|指除金融机构外的其他企业法人。|</v>
      </c>
    </row>
    <row r="4740" spans="1:13">
      <c r="A4740" s="10" t="s">
        <v>97</v>
      </c>
      <c r="B4740" s="28" t="s">
        <v>13469</v>
      </c>
      <c r="C4740" s="28" t="s">
        <v>2675</v>
      </c>
      <c r="D4740" s="28" t="s">
        <v>11346</v>
      </c>
      <c r="E4740" s="28" t="s">
        <v>11131</v>
      </c>
      <c r="F4740" s="28" t="s">
        <v>13497</v>
      </c>
      <c r="G4740" s="28"/>
      <c r="H4740" s="28"/>
      <c r="I4740" s="28"/>
      <c r="J4740" s="28"/>
      <c r="K4740" s="28"/>
      <c r="L4740" s="28"/>
      <c r="M4740" s="24" t="str">
        <f>CONCATENATE("Preet|",VLOOKUP(C4740,数据标准!E:AF,28,FALSE),"|",TRIM(D4740),"|",TRIM(D4740),"|",E4740,"|",SUBSTITUTE(SUBSTITUTE(F4740,CHAR(10),""),CHAR(13),""),"|")</f>
        <v>Preet|PD350002|50|50|个人|指依法在民事上享有权利和承担义务的个人。|</v>
      </c>
    </row>
    <row r="4741" spans="1:13">
      <c r="A4741" s="10" t="s">
        <v>97</v>
      </c>
      <c r="B4741" s="28" t="s">
        <v>13469</v>
      </c>
      <c r="C4741" s="28" t="s">
        <v>2675</v>
      </c>
      <c r="D4741" s="28" t="s">
        <v>10987</v>
      </c>
      <c r="E4741" s="28" t="s">
        <v>10099</v>
      </c>
      <c r="F4741" s="28" t="s">
        <v>10099</v>
      </c>
      <c r="G4741" s="28"/>
      <c r="H4741" s="28"/>
      <c r="I4741" s="28"/>
      <c r="J4741" s="28"/>
      <c r="K4741" s="28"/>
      <c r="L4741" s="28"/>
      <c r="M4741" s="24" t="str">
        <f>CONCATENATE("Preet|",VLOOKUP(C4741,数据标准!E:AF,28,FALSE),"|",TRIM(D4741),"|",TRIM(D4741),"|",E4741,"|",SUBSTITUTE(SUBSTITUTE(F4741,CHAR(10),""),CHAR(13),""),"|")</f>
        <v>Preet|PD350002|99|99|其他|其他|</v>
      </c>
    </row>
    <row r="4742" spans="1:13">
      <c r="A4742" s="10" t="s">
        <v>97</v>
      </c>
      <c r="B4742" s="28" t="s">
        <v>13498</v>
      </c>
      <c r="C4742" s="28" t="s">
        <v>2680</v>
      </c>
      <c r="D4742" s="28" t="s">
        <v>10941</v>
      </c>
      <c r="E4742" s="28" t="s">
        <v>13499</v>
      </c>
      <c r="F4742" s="28" t="s">
        <v>13499</v>
      </c>
      <c r="G4742" s="28"/>
      <c r="H4742" s="28"/>
      <c r="I4742" s="28"/>
      <c r="J4742" s="28"/>
      <c r="K4742" s="28"/>
      <c r="L4742" s="28"/>
      <c r="M4742" s="24" t="str">
        <f>CONCATENATE("Preet|",VLOOKUP(C4742,数据标准!E:AF,28,FALSE),"|",TRIM(D4742),"|",TRIM(D4742),"|",E4742,"|",SUBSTITUTE(SUBSTITUTE(F4742,CHAR(10),""),CHAR(13),""),"|")</f>
        <v>Preet|PD350003|1|1|薪酬类|薪酬类|</v>
      </c>
    </row>
    <row r="4743" spans="1:13">
      <c r="A4743" s="10" t="s">
        <v>97</v>
      </c>
      <c r="B4743" s="28" t="s">
        <v>13498</v>
      </c>
      <c r="C4743" s="28" t="s">
        <v>2680</v>
      </c>
      <c r="D4743" s="28" t="s">
        <v>10944</v>
      </c>
      <c r="E4743" s="28" t="s">
        <v>13500</v>
      </c>
      <c r="F4743" s="28" t="s">
        <v>13500</v>
      </c>
      <c r="G4743" s="28"/>
      <c r="H4743" s="28"/>
      <c r="I4743" s="28"/>
      <c r="J4743" s="28"/>
      <c r="K4743" s="28"/>
      <c r="L4743" s="28"/>
      <c r="M4743" s="24" t="str">
        <f>CONCATENATE("Preet|",VLOOKUP(C4743,数据标准!E:AF,28,FALSE),"|",TRIM(D4743),"|",TRIM(D4743),"|",E4743,"|",SUBSTITUTE(SUBSTITUTE(F4743,CHAR(10),""),CHAR(13),""),"|")</f>
        <v>Preet|PD350003|2|2|通讯类|通讯类|</v>
      </c>
    </row>
    <row r="4744" spans="1:13">
      <c r="A4744" s="10" t="s">
        <v>97</v>
      </c>
      <c r="B4744" s="28" t="s">
        <v>13498</v>
      </c>
      <c r="C4744" s="28" t="s">
        <v>2680</v>
      </c>
      <c r="D4744" s="28" t="s">
        <v>10947</v>
      </c>
      <c r="E4744" s="28" t="s">
        <v>13501</v>
      </c>
      <c r="F4744" s="28" t="s">
        <v>13501</v>
      </c>
      <c r="G4744" s="28"/>
      <c r="H4744" s="28"/>
      <c r="I4744" s="28"/>
      <c r="J4744" s="28"/>
      <c r="K4744" s="28"/>
      <c r="L4744" s="28"/>
      <c r="M4744" s="24" t="str">
        <f>CONCATENATE("Preet|",VLOOKUP(C4744,数据标准!E:AF,28,FALSE),"|",TRIM(D4744),"|",TRIM(D4744),"|",E4744,"|",SUBSTITUTE(SUBSTITUTE(F4744,CHAR(10),""),CHAR(13),""),"|")</f>
        <v>Preet|PD350003|3|3|物业管理类|物业管理类|</v>
      </c>
    </row>
    <row r="4745" spans="1:13">
      <c r="A4745" s="10" t="s">
        <v>97</v>
      </c>
      <c r="B4745" s="28" t="s">
        <v>13498</v>
      </c>
      <c r="C4745" s="28" t="s">
        <v>2680</v>
      </c>
      <c r="D4745" s="28" t="s">
        <v>10949</v>
      </c>
      <c r="E4745" s="28" t="s">
        <v>13502</v>
      </c>
      <c r="F4745" s="28" t="s">
        <v>13502</v>
      </c>
      <c r="G4745" s="28"/>
      <c r="H4745" s="28"/>
      <c r="I4745" s="28"/>
      <c r="J4745" s="28"/>
      <c r="K4745" s="28"/>
      <c r="L4745" s="28"/>
      <c r="M4745" s="24" t="str">
        <f>CONCATENATE("Preet|",VLOOKUP(C4745,数据标准!E:AF,28,FALSE),"|",TRIM(D4745),"|",TRIM(D4745),"|",E4745,"|",SUBSTITUTE(SUBSTITUTE(F4745,CHAR(10),""),CHAR(13),""),"|")</f>
        <v>Preet|PD350003|4|4|社会保障类|社会保障类|</v>
      </c>
    </row>
    <row r="4746" spans="1:13">
      <c r="A4746" s="10" t="s">
        <v>97</v>
      </c>
      <c r="B4746" s="28" t="s">
        <v>13498</v>
      </c>
      <c r="C4746" s="28" t="s">
        <v>2680</v>
      </c>
      <c r="D4746" s="28" t="s">
        <v>11122</v>
      </c>
      <c r="E4746" s="28" t="s">
        <v>13503</v>
      </c>
      <c r="F4746" s="28" t="s">
        <v>13503</v>
      </c>
      <c r="G4746" s="28"/>
      <c r="H4746" s="28"/>
      <c r="I4746" s="28"/>
      <c r="J4746" s="28"/>
      <c r="K4746" s="28"/>
      <c r="L4746" s="28"/>
      <c r="M4746" s="24" t="str">
        <f>CONCATENATE("Preet|",VLOOKUP(C4746,数据标准!E:AF,28,FALSE),"|",TRIM(D4746),"|",TRIM(D4746),"|",E4746,"|",SUBSTITUTE(SUBSTITUTE(F4746,CHAR(10),""),CHAR(13),""),"|")</f>
        <v>Preet|PD350003|5|5|交通类|交通类|</v>
      </c>
    </row>
    <row r="4747" spans="1:13">
      <c r="A4747" s="10" t="s">
        <v>97</v>
      </c>
      <c r="B4747" s="28" t="s">
        <v>13498</v>
      </c>
      <c r="C4747" s="28" t="s">
        <v>2680</v>
      </c>
      <c r="D4747" s="28" t="s">
        <v>11124</v>
      </c>
      <c r="E4747" s="28" t="s">
        <v>13504</v>
      </c>
      <c r="F4747" s="28" t="s">
        <v>13504</v>
      </c>
      <c r="G4747" s="28"/>
      <c r="H4747" s="28"/>
      <c r="I4747" s="28"/>
      <c r="J4747" s="28"/>
      <c r="K4747" s="28"/>
      <c r="L4747" s="28"/>
      <c r="M4747" s="24" t="str">
        <f>CONCATENATE("Preet|",VLOOKUP(C4747,数据标准!E:AF,28,FALSE),"|",TRIM(D4747),"|",TRIM(D4747),"|",E4747,"|",SUBSTITUTE(SUBSTITUTE(F4747,CHAR(10),""),CHAR(13),""),"|")</f>
        <v>Preet|PD350003|6|6|公共事业类|公共事业类|</v>
      </c>
    </row>
    <row r="4748" spans="1:13">
      <c r="A4748" s="10" t="s">
        <v>97</v>
      </c>
      <c r="B4748" s="28" t="s">
        <v>13498</v>
      </c>
      <c r="C4748" s="28" t="s">
        <v>2680</v>
      </c>
      <c r="D4748" s="28" t="s">
        <v>11039</v>
      </c>
      <c r="E4748" s="28" t="s">
        <v>13505</v>
      </c>
      <c r="F4748" s="28" t="s">
        <v>13505</v>
      </c>
      <c r="G4748" s="28"/>
      <c r="H4748" s="28"/>
      <c r="I4748" s="28"/>
      <c r="J4748" s="28"/>
      <c r="K4748" s="28"/>
      <c r="L4748" s="28"/>
      <c r="M4748" s="24" t="str">
        <f>CONCATENATE("Preet|",VLOOKUP(C4748,数据标准!E:AF,28,FALSE),"|",TRIM(D4748),"|",TRIM(D4748),"|",E4748,"|",SUBSTITUTE(SUBSTITUTE(F4748,CHAR(10),""),CHAR(13),""),"|")</f>
        <v>Preet|PD350003|7|7|财政类|财政类|</v>
      </c>
    </row>
    <row r="4749" spans="1:13">
      <c r="A4749" s="10" t="s">
        <v>97</v>
      </c>
      <c r="B4749" s="28" t="s">
        <v>13506</v>
      </c>
      <c r="C4749" s="28" t="s">
        <v>2685</v>
      </c>
      <c r="D4749" s="28" t="s">
        <v>10941</v>
      </c>
      <c r="E4749" s="28" t="s">
        <v>13507</v>
      </c>
      <c r="F4749" s="28" t="s">
        <v>13507</v>
      </c>
      <c r="G4749" s="28"/>
      <c r="H4749" s="28"/>
      <c r="I4749" s="28"/>
      <c r="J4749" s="28"/>
      <c r="K4749" s="28"/>
      <c r="L4749" s="28"/>
      <c r="M4749" s="24" t="str">
        <f>CONCATENATE("Preet|",VLOOKUP(C4749,数据标准!E:AF,28,FALSE),"|",TRIM(D4749),"|",TRIM(D4749),"|",E4749,"|",SUBSTITUTE(SUBSTITUTE(F4749,CHAR(10),""),CHAR(13),""),"|")</f>
        <v>Preet|PD350004|1|1|直接向收款方付款|直接向收款方付款|</v>
      </c>
    </row>
    <row r="4750" spans="1:13">
      <c r="A4750" s="10" t="s">
        <v>97</v>
      </c>
      <c r="B4750" s="28" t="s">
        <v>13506</v>
      </c>
      <c r="C4750" s="28" t="s">
        <v>2685</v>
      </c>
      <c r="D4750" s="28" t="s">
        <v>10944</v>
      </c>
      <c r="E4750" s="28" t="s">
        <v>13508</v>
      </c>
      <c r="F4750" s="28" t="s">
        <v>13508</v>
      </c>
      <c r="G4750" s="28"/>
      <c r="H4750" s="28"/>
      <c r="I4750" s="28"/>
      <c r="J4750" s="28"/>
      <c r="K4750" s="28"/>
      <c r="L4750" s="28"/>
      <c r="M4750" s="24" t="str">
        <f>CONCATENATE("Preet|",VLOOKUP(C4750,数据标准!E:AF,28,FALSE),"|",TRIM(D4750),"|",TRIM(D4750),"|",E4750,"|",SUBSTITUTE(SUBSTITUTE(F4750,CHAR(10),""),CHAR(13),""),"|")</f>
        <v>Preet|PD350004|2|2|汇总后自动批量付款|汇总后自动批量付款|</v>
      </c>
    </row>
    <row r="4751" spans="1:13">
      <c r="A4751" s="10" t="s">
        <v>97</v>
      </c>
      <c r="B4751" s="28" t="s">
        <v>13506</v>
      </c>
      <c r="C4751" s="28" t="s">
        <v>2685</v>
      </c>
      <c r="D4751" s="28" t="s">
        <v>10947</v>
      </c>
      <c r="E4751" s="28" t="s">
        <v>13509</v>
      </c>
      <c r="F4751" s="28" t="s">
        <v>13509</v>
      </c>
      <c r="G4751" s="28"/>
      <c r="H4751" s="28"/>
      <c r="I4751" s="28"/>
      <c r="J4751" s="28"/>
      <c r="K4751" s="28"/>
      <c r="L4751" s="28"/>
      <c r="M4751" s="24" t="str">
        <f>CONCATENATE("Preet|",VLOOKUP(C4751,数据标准!E:AF,28,FALSE),"|",TRIM(D4751),"|",TRIM(D4751),"|",E4751,"|",SUBSTITUTE(SUBSTITUTE(F4751,CHAR(10),""),CHAR(13),""),"|")</f>
        <v>Preet|PD350004|3|3|汇总后手动启动付款|汇总后手动启动付款|</v>
      </c>
    </row>
    <row r="4752" spans="1:13">
      <c r="A4752" s="10" t="s">
        <v>97</v>
      </c>
      <c r="B4752" s="28" t="s">
        <v>13510</v>
      </c>
      <c r="C4752" s="28" t="s">
        <v>2695</v>
      </c>
      <c r="D4752" s="28" t="s">
        <v>10439</v>
      </c>
      <c r="E4752" s="28" t="s">
        <v>13511</v>
      </c>
      <c r="F4752" s="28"/>
      <c r="G4752" s="28"/>
      <c r="H4752" s="28"/>
      <c r="I4752" s="28"/>
      <c r="J4752" s="28"/>
      <c r="K4752" s="28"/>
      <c r="L4752" s="28"/>
      <c r="M4752" s="24" t="str">
        <f>CONCATENATE("Preet|",VLOOKUP(C4752,数据标准!E:AF,28,FALSE),"|",TRIM(D4752),"|",TRIM(D4752),"|",E4752,"|",SUBSTITUTE(SUBSTITUTE(F4752,CHAR(10),""),CHAR(13),""),"|")</f>
        <v>Preet|PD350006|1|1|现场||</v>
      </c>
    </row>
    <row r="4753" spans="1:13">
      <c r="A4753" s="10" t="s">
        <v>97</v>
      </c>
      <c r="B4753" s="28" t="s">
        <v>13510</v>
      </c>
      <c r="C4753" s="28" t="s">
        <v>2695</v>
      </c>
      <c r="D4753" s="28" t="s">
        <v>10441</v>
      </c>
      <c r="E4753" s="28" t="s">
        <v>163</v>
      </c>
      <c r="F4753" s="28"/>
      <c r="G4753" s="28"/>
      <c r="H4753" s="28"/>
      <c r="I4753" s="28"/>
      <c r="J4753" s="28"/>
      <c r="K4753" s="28"/>
      <c r="L4753" s="28"/>
      <c r="M4753" s="24" t="str">
        <f>CONCATENATE("Preet|",VLOOKUP(C4753,数据标准!E:AF,28,FALSE),"|",TRIM(D4753),"|",TRIM(D4753),"|",E4753,"|",SUBSTITUTE(SUBSTITUTE(F4753,CHAR(10),""),CHAR(13),""),"|")</f>
        <v>Preet|PD350006|2|2|代理||</v>
      </c>
    </row>
    <row r="4754" spans="1:13">
      <c r="A4754" s="10" t="s">
        <v>97</v>
      </c>
      <c r="B4754" s="28" t="s">
        <v>13510</v>
      </c>
      <c r="C4754" s="28" t="s">
        <v>2695</v>
      </c>
      <c r="D4754" s="28" t="s">
        <v>10445</v>
      </c>
      <c r="E4754" s="28" t="s">
        <v>13377</v>
      </c>
      <c r="F4754" s="28"/>
      <c r="G4754" s="28"/>
      <c r="H4754" s="28"/>
      <c r="I4754" s="28"/>
      <c r="J4754" s="28"/>
      <c r="K4754" s="28"/>
      <c r="L4754" s="28"/>
      <c r="M4754" s="24" t="str">
        <f>CONCATENATE("Preet|",VLOOKUP(C4754,数据标准!E:AF,28,FALSE),"|",TRIM(D4754),"|",TRIM(D4754),"|",E4754,"|",SUBSTITUTE(SUBSTITUTE(F4754,CHAR(10),""),CHAR(13),""),"|")</f>
        <v>Preet|PD350006|3|3|自动||</v>
      </c>
    </row>
    <row r="4755" spans="1:13">
      <c r="A4755" s="10" t="s">
        <v>97</v>
      </c>
      <c r="B4755" s="28" t="s">
        <v>13510</v>
      </c>
      <c r="C4755" s="28" t="s">
        <v>2695</v>
      </c>
      <c r="D4755" s="28" t="s">
        <v>10719</v>
      </c>
      <c r="E4755" s="28" t="s">
        <v>13512</v>
      </c>
      <c r="F4755" s="28"/>
      <c r="G4755" s="28"/>
      <c r="H4755" s="28"/>
      <c r="I4755" s="28"/>
      <c r="J4755" s="28"/>
      <c r="K4755" s="28"/>
      <c r="L4755" s="28"/>
      <c r="M4755" s="24" t="str">
        <f>CONCATENATE("Preet|",VLOOKUP(C4755,数据标准!E:AF,28,FALSE),"|",TRIM(D4755),"|",TRIM(D4755),"|",E4755,"|",SUBSTITUTE(SUBSTITUTE(F4755,CHAR(10),""),CHAR(13),""),"|")</f>
        <v>Preet|PD350006|4|4|自助||</v>
      </c>
    </row>
    <row r="4756" spans="1:13">
      <c r="A4756" s="10" t="s">
        <v>97</v>
      </c>
      <c r="B4756" s="28" t="s">
        <v>13510</v>
      </c>
      <c r="C4756" s="28" t="s">
        <v>2695</v>
      </c>
      <c r="D4756" s="28" t="s">
        <v>10721</v>
      </c>
      <c r="E4756" s="28" t="s">
        <v>13513</v>
      </c>
      <c r="F4756" s="28"/>
      <c r="G4756" s="28"/>
      <c r="H4756" s="28"/>
      <c r="I4756" s="28"/>
      <c r="J4756" s="28"/>
      <c r="K4756" s="28"/>
      <c r="L4756" s="28"/>
      <c r="M4756" s="24" t="str">
        <f>CONCATENATE("Preet|",VLOOKUP(C4756,数据标准!E:AF,28,FALSE),"|",TRIM(D4756),"|",TRIM(D4756),"|",E4756,"|",SUBSTITUTE(SUBSTITUTE(F4756,CHAR(10),""),CHAR(13),""),"|")</f>
        <v>Preet|PD350006|5|5|移动服务||</v>
      </c>
    </row>
    <row r="4757" spans="1:13">
      <c r="A4757" s="10" t="s">
        <v>97</v>
      </c>
      <c r="B4757" s="28" t="s">
        <v>13510</v>
      </c>
      <c r="C4757" s="28" t="s">
        <v>2695</v>
      </c>
      <c r="D4757" s="28" t="s">
        <v>10447</v>
      </c>
      <c r="E4757" s="28" t="s">
        <v>10099</v>
      </c>
      <c r="F4757" s="28"/>
      <c r="G4757" s="28"/>
      <c r="H4757" s="28"/>
      <c r="I4757" s="28"/>
      <c r="J4757" s="28"/>
      <c r="K4757" s="28"/>
      <c r="L4757" s="28"/>
      <c r="M4757" s="24" t="str">
        <f>CONCATENATE("Preet|",VLOOKUP(C4757,数据标准!E:AF,28,FALSE),"|",TRIM(D4757),"|",TRIM(D4757),"|",E4757,"|",SUBSTITUTE(SUBSTITUTE(F4757,CHAR(10),""),CHAR(13),""),"|")</f>
        <v>Preet|PD350006|9|9|其他||</v>
      </c>
    </row>
    <row r="4758" spans="1:13">
      <c r="A4758" s="10" t="s">
        <v>97</v>
      </c>
      <c r="B4758" s="28" t="s">
        <v>13514</v>
      </c>
      <c r="C4758" s="28" t="s">
        <v>2701</v>
      </c>
      <c r="D4758" s="28" t="s">
        <v>11088</v>
      </c>
      <c r="E4758" s="28" t="s">
        <v>13515</v>
      </c>
      <c r="F4758" s="28" t="s">
        <v>13515</v>
      </c>
      <c r="G4758" s="28"/>
      <c r="H4758" s="28"/>
      <c r="I4758" s="28"/>
      <c r="J4758" s="28"/>
      <c r="K4758" s="28"/>
      <c r="L4758" s="28"/>
      <c r="M4758" s="24" t="str">
        <f>CONCATENATE("Preet|",VLOOKUP(C4758,数据标准!E:AF,28,FALSE),"|",TRIM(D4758),"|",TRIM(D4758),"|",E4758,"|",SUBSTITUTE(SUBSTITUTE(F4758,CHAR(10),""),CHAR(13),""),"|")</f>
        <v>Preet|PD350007|A|A|进口关税|进口关税|</v>
      </c>
    </row>
    <row r="4759" spans="1:13">
      <c r="A4759" s="10" t="s">
        <v>97</v>
      </c>
      <c r="B4759" s="28" t="s">
        <v>13514</v>
      </c>
      <c r="C4759" s="28" t="s">
        <v>2701</v>
      </c>
      <c r="D4759" s="28" t="s">
        <v>11027</v>
      </c>
      <c r="E4759" s="28" t="s">
        <v>13516</v>
      </c>
      <c r="F4759" s="28" t="s">
        <v>13516</v>
      </c>
      <c r="G4759" s="28"/>
      <c r="H4759" s="28"/>
      <c r="I4759" s="28"/>
      <c r="J4759" s="28"/>
      <c r="K4759" s="28"/>
      <c r="L4759" s="28"/>
      <c r="M4759" s="24" t="str">
        <f>CONCATENATE("Preet|",VLOOKUP(C4759,数据标准!E:AF,28,FALSE),"|",TRIM(D4759),"|",TRIM(D4759),"|",E4759,"|",SUBSTITUTE(SUBSTITUTE(F4759,CHAR(10),""),CHAR(13),""),"|")</f>
        <v>Preet|PD350007|C|C|出口关税|出口关税|</v>
      </c>
    </row>
    <row r="4760" spans="1:13">
      <c r="A4760" s="10" t="s">
        <v>97</v>
      </c>
      <c r="B4760" s="28" t="s">
        <v>13514</v>
      </c>
      <c r="C4760" s="28" t="s">
        <v>2701</v>
      </c>
      <c r="D4760" s="28" t="s">
        <v>13517</v>
      </c>
      <c r="E4760" s="28" t="s">
        <v>13518</v>
      </c>
      <c r="F4760" s="28" t="s">
        <v>13518</v>
      </c>
      <c r="G4760" s="28"/>
      <c r="H4760" s="28"/>
      <c r="I4760" s="28"/>
      <c r="J4760" s="28"/>
      <c r="K4760" s="28"/>
      <c r="L4760" s="28"/>
      <c r="M4760" s="24" t="str">
        <f>CONCATENATE("Preet|",VLOOKUP(C4760,数据标准!E:AF,28,FALSE),"|",TRIM(D4760),"|",TRIM(D4760),"|",E4760,"|",SUBSTITUTE(SUBSTITUTE(F4760,CHAR(10),""),CHAR(13),""),"|")</f>
        <v>Preet|PD350007|I|I|反倾销税|反倾销税|</v>
      </c>
    </row>
    <row r="4761" spans="1:13">
      <c r="A4761" s="10" t="s">
        <v>97</v>
      </c>
      <c r="B4761" s="28" t="s">
        <v>13514</v>
      </c>
      <c r="C4761" s="28" t="s">
        <v>2701</v>
      </c>
      <c r="D4761" s="28" t="s">
        <v>13519</v>
      </c>
      <c r="E4761" s="28" t="s">
        <v>13520</v>
      </c>
      <c r="F4761" s="28" t="s">
        <v>13520</v>
      </c>
      <c r="G4761" s="28"/>
      <c r="H4761" s="28"/>
      <c r="I4761" s="28"/>
      <c r="J4761" s="28"/>
      <c r="K4761" s="28"/>
      <c r="L4761" s="28"/>
      <c r="M4761" s="24" t="str">
        <f>CONCATENATE("Preet|",VLOOKUP(C4761,数据标准!E:AF,28,FALSE),"|",TRIM(D4761),"|",TRIM(D4761),"|",E4761,"|",SUBSTITUTE(SUBSTITUTE(F4761,CHAR(10),""),CHAR(13),""),"|")</f>
        <v>Preet|PD350007|L|L|进口增值税|进口增值税|</v>
      </c>
    </row>
    <row r="4762" spans="1:13">
      <c r="A4762" s="10" t="s">
        <v>97</v>
      </c>
      <c r="B4762" s="28" t="s">
        <v>13514</v>
      </c>
      <c r="C4762" s="28" t="s">
        <v>2701</v>
      </c>
      <c r="D4762" s="28" t="s">
        <v>13521</v>
      </c>
      <c r="E4762" s="28" t="s">
        <v>13522</v>
      </c>
      <c r="F4762" s="28" t="s">
        <v>13522</v>
      </c>
      <c r="G4762" s="28"/>
      <c r="H4762" s="28"/>
      <c r="I4762" s="28"/>
      <c r="J4762" s="28"/>
      <c r="K4762" s="28"/>
      <c r="L4762" s="28"/>
      <c r="M4762" s="24" t="str">
        <f>CONCATENATE("Preet|",VLOOKUP(C4762,数据标准!E:AF,28,FALSE),"|",TRIM(D4762),"|",TRIM(D4762),"|",E4762,"|",SUBSTITUTE(SUBSTITUTE(F4762,CHAR(10),""),CHAR(13),""),"|")</f>
        <v>Preet|PD350007|M|M|罚没收入|罚没收入|</v>
      </c>
    </row>
    <row r="4763" spans="1:13">
      <c r="A4763" s="10" t="s">
        <v>97</v>
      </c>
      <c r="B4763" s="28" t="s">
        <v>13514</v>
      </c>
      <c r="C4763" s="28" t="s">
        <v>2701</v>
      </c>
      <c r="D4763" s="28" t="s">
        <v>11074</v>
      </c>
      <c r="E4763" s="28" t="s">
        <v>13523</v>
      </c>
      <c r="F4763" s="28" t="s">
        <v>13523</v>
      </c>
      <c r="G4763" s="28"/>
      <c r="H4763" s="28"/>
      <c r="I4763" s="28"/>
      <c r="J4763" s="28"/>
      <c r="K4763" s="28"/>
      <c r="L4763" s="28"/>
      <c r="M4763" s="24" t="str">
        <f>CONCATENATE("Preet|",VLOOKUP(C4763,数据标准!E:AF,28,FALSE),"|",TRIM(D4763),"|",TRIM(D4763),"|",E4763,"|",SUBSTITUTE(SUBSTITUTE(F4763,CHAR(10),""),CHAR(13),""),"|")</f>
        <v>Preet|PD350007|N|N|关税缓税利息|关税缓税利息|</v>
      </c>
    </row>
    <row r="4764" spans="1:13">
      <c r="A4764" s="10" t="s">
        <v>97</v>
      </c>
      <c r="B4764" s="28" t="s">
        <v>13514</v>
      </c>
      <c r="C4764" s="28" t="s">
        <v>2701</v>
      </c>
      <c r="D4764" s="28" t="s">
        <v>11031</v>
      </c>
      <c r="E4764" s="28" t="s">
        <v>13524</v>
      </c>
      <c r="F4764" s="28" t="s">
        <v>13524</v>
      </c>
      <c r="G4764" s="28"/>
      <c r="H4764" s="28"/>
      <c r="I4764" s="28"/>
      <c r="J4764" s="28"/>
      <c r="K4764" s="28"/>
      <c r="L4764" s="28"/>
      <c r="M4764" s="24" t="str">
        <f>CONCATENATE("Preet|",VLOOKUP(C4764,数据标准!E:AF,28,FALSE),"|",TRIM(D4764),"|",TRIM(D4764),"|",E4764,"|",SUBSTITUTE(SUBSTITUTE(F4764,CHAR(10),""),CHAR(13),""),"|")</f>
        <v>Preet|PD350007|P|P|消费税缓税利息|消费税缓税利息|</v>
      </c>
    </row>
    <row r="4765" spans="1:13">
      <c r="A4765" s="10" t="s">
        <v>97</v>
      </c>
      <c r="B4765" s="28" t="s">
        <v>13514</v>
      </c>
      <c r="C4765" s="28" t="s">
        <v>2701</v>
      </c>
      <c r="D4765" s="28" t="s">
        <v>13525</v>
      </c>
      <c r="E4765" s="28" t="s">
        <v>13526</v>
      </c>
      <c r="F4765" s="28" t="s">
        <v>13526</v>
      </c>
      <c r="G4765" s="28"/>
      <c r="H4765" s="28"/>
      <c r="I4765" s="28"/>
      <c r="J4765" s="28"/>
      <c r="K4765" s="28"/>
      <c r="L4765" s="28"/>
      <c r="M4765" s="24" t="str">
        <f>CONCATENATE("Preet|",VLOOKUP(C4765,数据标准!E:AF,28,FALSE),"|",TRIM(D4765),"|",TRIM(D4765),"|",E4765,"|",SUBSTITUTE(SUBSTITUTE(F4765,CHAR(10),""),CHAR(13),""),"|")</f>
        <v>Preet|PD350007|Q|Q|增值税缓税利息|增值税缓税利息|</v>
      </c>
    </row>
    <row r="4766" spans="1:13">
      <c r="A4766" s="10" t="s">
        <v>97</v>
      </c>
      <c r="B4766" s="28" t="s">
        <v>13514</v>
      </c>
      <c r="C4766" s="28" t="s">
        <v>2701</v>
      </c>
      <c r="D4766" s="28" t="s">
        <v>13527</v>
      </c>
      <c r="E4766" s="28" t="s">
        <v>13528</v>
      </c>
      <c r="F4766" s="28" t="s">
        <v>13528</v>
      </c>
      <c r="G4766" s="28"/>
      <c r="H4766" s="28"/>
      <c r="I4766" s="28"/>
      <c r="J4766" s="28"/>
      <c r="K4766" s="28"/>
      <c r="L4766" s="28"/>
      <c r="M4766" s="24" t="str">
        <f>CONCATENATE("Preet|",VLOOKUP(C4766,数据标准!E:AF,28,FALSE),"|",TRIM(D4766),"|",TRIM(D4766),"|",E4766,"|",SUBSTITUTE(SUBSTITUTE(F4766,CHAR(10),""),CHAR(13),""),"|")</f>
        <v>Preet|PD350007|S|S|监管手续费|监管手续费|</v>
      </c>
    </row>
    <row r="4767" spans="1:13">
      <c r="A4767" s="10" t="s">
        <v>97</v>
      </c>
      <c r="B4767" s="28" t="s">
        <v>13514</v>
      </c>
      <c r="C4767" s="28" t="s">
        <v>2701</v>
      </c>
      <c r="D4767" s="28" t="s">
        <v>13529</v>
      </c>
      <c r="E4767" s="28" t="s">
        <v>10550</v>
      </c>
      <c r="F4767" s="28" t="s">
        <v>10550</v>
      </c>
      <c r="G4767" s="28"/>
      <c r="H4767" s="28"/>
      <c r="I4767" s="28"/>
      <c r="J4767" s="28"/>
      <c r="K4767" s="28"/>
      <c r="L4767" s="28"/>
      <c r="M4767" s="24" t="str">
        <f>CONCATENATE("Preet|",VLOOKUP(C4767,数据标准!E:AF,28,FALSE),"|",TRIM(D4767),"|",TRIM(D4767),"|",E4767,"|",SUBSTITUTE(SUBSTITUTE(F4767,CHAR(10),""),CHAR(13),""),"|")</f>
        <v>Preet|PD350007|T|T|保证金|保证金|</v>
      </c>
    </row>
    <row r="4768" spans="1:13">
      <c r="A4768" s="10" t="s">
        <v>97</v>
      </c>
      <c r="B4768" s="28" t="s">
        <v>13514</v>
      </c>
      <c r="C4768" s="28" t="s">
        <v>2701</v>
      </c>
      <c r="D4768" s="28" t="s">
        <v>13530</v>
      </c>
      <c r="E4768" s="28" t="s">
        <v>13531</v>
      </c>
      <c r="F4768" s="28" t="s">
        <v>13531</v>
      </c>
      <c r="G4768" s="28"/>
      <c r="H4768" s="28"/>
      <c r="I4768" s="28"/>
      <c r="J4768" s="28"/>
      <c r="K4768" s="28"/>
      <c r="L4768" s="28"/>
      <c r="M4768" s="24" t="str">
        <f>CONCATENATE("Preet|",VLOOKUP(C4768,数据标准!E:AF,28,FALSE),"|",TRIM(D4768),"|",TRIM(D4768),"|",E4768,"|",SUBSTITUTE(SUBSTITUTE(F4768,CHAR(10),""),CHAR(13),""),"|")</f>
        <v>Preet|PD350007|U|U|滞报金|滞报金|</v>
      </c>
    </row>
    <row r="4769" spans="1:13">
      <c r="A4769" s="10" t="s">
        <v>97</v>
      </c>
      <c r="B4769" s="28" t="s">
        <v>13514</v>
      </c>
      <c r="C4769" s="28" t="s">
        <v>2701</v>
      </c>
      <c r="D4769" s="28" t="s">
        <v>13532</v>
      </c>
      <c r="E4769" s="28" t="s">
        <v>13533</v>
      </c>
      <c r="F4769" s="28" t="s">
        <v>13533</v>
      </c>
      <c r="G4769" s="28"/>
      <c r="H4769" s="28"/>
      <c r="I4769" s="28"/>
      <c r="J4769" s="28"/>
      <c r="K4769" s="28"/>
      <c r="L4769" s="28"/>
      <c r="M4769" s="24" t="str">
        <f>CONCATENATE("Preet|",VLOOKUP(C4769,数据标准!E:AF,28,FALSE),"|",TRIM(D4769),"|",TRIM(D4769),"|",E4769,"|",SUBSTITUTE(SUBSTITUTE(F4769,CHAR(10),""),CHAR(13),""),"|")</f>
        <v>Preet|PD350007|X|X|邮递物品费|邮递物品费|</v>
      </c>
    </row>
    <row r="4770" spans="1:13">
      <c r="A4770" s="10" t="s">
        <v>97</v>
      </c>
      <c r="B4770" s="28" t="s">
        <v>13514</v>
      </c>
      <c r="C4770" s="28" t="s">
        <v>2701</v>
      </c>
      <c r="D4770" s="28" t="s">
        <v>13534</v>
      </c>
      <c r="E4770" s="28" t="s">
        <v>13535</v>
      </c>
      <c r="F4770" s="28" t="s">
        <v>13535</v>
      </c>
      <c r="G4770" s="28"/>
      <c r="H4770" s="28"/>
      <c r="I4770" s="28"/>
      <c r="J4770" s="28"/>
      <c r="K4770" s="28"/>
      <c r="L4770" s="28"/>
      <c r="M4770" s="24" t="str">
        <f>CONCATENATE("Preet|",VLOOKUP(C4770,数据标准!E:AF,28,FALSE),"|",TRIM(D4770),"|",TRIM(D4770),"|",E4770,"|",SUBSTITUTE(SUBSTITUTE(F4770,CHAR(10),""),CHAR(13),""),"|")</f>
        <v>Preet|PD350007|Y|Y|进口消费税|进口消费税|</v>
      </c>
    </row>
    <row r="4771" spans="1:13">
      <c r="A4771" s="10" t="s">
        <v>97</v>
      </c>
      <c r="B4771" s="28" t="s">
        <v>13536</v>
      </c>
      <c r="C4771" s="28" t="s">
        <v>2707</v>
      </c>
      <c r="D4771" s="28" t="s">
        <v>10941</v>
      </c>
      <c r="E4771" s="28" t="s">
        <v>13537</v>
      </c>
      <c r="F4771" s="28" t="s">
        <v>13538</v>
      </c>
      <c r="G4771" s="28"/>
      <c r="H4771" s="28"/>
      <c r="I4771" s="28"/>
      <c r="J4771" s="28"/>
      <c r="K4771" s="28"/>
      <c r="L4771" s="28"/>
      <c r="M4771" s="24" t="str">
        <f>CONCATENATE("Preet|",VLOOKUP(C4771,数据标准!E:AF,28,FALSE),"|",TRIM(D4771),"|",TRIM(D4771),"|",E4771,"|",SUBSTITUTE(SUBSTITUTE(F4771,CHAR(10),""),CHAR(13),""),"|")</f>
        <v>Preet|PD350008|1|1|即时扣款|指付款人账户在贵州银行，当需要收款时，银行可以直接从付款人账户扣款，直接贷记收款人账户。|</v>
      </c>
    </row>
    <row r="4772" spans="1:13">
      <c r="A4772" s="10" t="s">
        <v>97</v>
      </c>
      <c r="B4772" s="28" t="s">
        <v>13536</v>
      </c>
      <c r="C4772" s="28" t="s">
        <v>2707</v>
      </c>
      <c r="D4772" s="28" t="s">
        <v>10944</v>
      </c>
      <c r="E4772" s="28" t="s">
        <v>13053</v>
      </c>
      <c r="F4772" s="28" t="s">
        <v>13054</v>
      </c>
      <c r="G4772" s="28"/>
      <c r="H4772" s="28"/>
      <c r="I4772" s="28"/>
      <c r="J4772" s="28"/>
      <c r="K4772" s="28"/>
      <c r="L4772" s="28"/>
      <c r="M4772" s="24" t="str">
        <f>CONCATENATE("Preet|",VLOOKUP(C4772,数据标准!E:AF,28,FALSE),"|",TRIM(D4772),"|",TRIM(D4772),"|",E4772,"|",SUBSTITUTE(SUBSTITUTE(F4772,CHAR(10),""),CHAR(13),""),"|")</f>
        <v>Preet|PD350008|2|2|立即贷记|立即贷记（Cash Letter）是指贵州银行与国外托收行签订托收协议，约定托收行在收到托收票据的一两个工作日内，先行垫款，贷记贵州银行帐，然后向付款人收取款项。一旦付款人拒付，托收行对贵州银行行使追索权。贵州银行收到托收行的款项后，也立即贷记客户的账户，同时也对客户保留追索权。此托收方式的特点是收款快、费用低，但存在被追索的风险。|</v>
      </c>
    </row>
    <row r="4773" spans="1:13">
      <c r="A4773" s="10" t="s">
        <v>97</v>
      </c>
      <c r="B4773" s="28" t="s">
        <v>13536</v>
      </c>
      <c r="C4773" s="28" t="s">
        <v>2707</v>
      </c>
      <c r="D4773" s="28" t="s">
        <v>10947</v>
      </c>
      <c r="E4773" s="28" t="s">
        <v>13055</v>
      </c>
      <c r="F4773" s="28" t="s">
        <v>13056</v>
      </c>
      <c r="G4773" s="28"/>
      <c r="H4773" s="28"/>
      <c r="I4773" s="28"/>
      <c r="J4773" s="28"/>
      <c r="K4773" s="28"/>
      <c r="L4773" s="28"/>
      <c r="M4773" s="24" t="str">
        <f>CONCATENATE("Preet|",VLOOKUP(C4773,数据标准!E:AF,28,FALSE),"|",TRIM(D4773),"|",TRIM(D4773),"|",E4773,"|",SUBSTITUTE(SUBSTITUTE(F4773,CHAR(10),""),CHAR(13),""),"|")</f>
        <v>Preet|PD350008|3|3|最终贷记|最终贷记（Final Credit）是指国外托收行收到付款人付款后方贷记贵州银行账，贵州银行据以贷记客户的账户。此方式的特点是收款时间长、费用较高，但款项为最终收妥，不存在被追索的风险。|</v>
      </c>
    </row>
    <row r="4774" spans="1:13">
      <c r="A4774" s="10" t="s">
        <v>97</v>
      </c>
      <c r="B4774" s="28" t="s">
        <v>13539</v>
      </c>
      <c r="C4774" s="28" t="s">
        <v>2712</v>
      </c>
      <c r="D4774" s="28" t="s">
        <v>10941</v>
      </c>
      <c r="E4774" s="28" t="s">
        <v>13540</v>
      </c>
      <c r="F4774" s="28" t="s">
        <v>13541</v>
      </c>
      <c r="G4774" s="28"/>
      <c r="H4774" s="28"/>
      <c r="I4774" s="28"/>
      <c r="J4774" s="28"/>
      <c r="K4774" s="28"/>
      <c r="L4774" s="28"/>
      <c r="M4774" s="24" t="str">
        <f>CONCATENATE("Preet|",VLOOKUP(C4774,数据标准!E:AF,28,FALSE),"|",TRIM(D4774),"|",TRIM(D4774),"|",E4774,"|",SUBSTITUTE(SUBSTITUTE(F4774,CHAR(10),""),CHAR(13),""),"|")</f>
        <v>Preet|PD350009|1|1|直接支付|指代理银行根据财政部门签发的支付指令，通过国库单一账户体系将资金直接支付到收款人或用款单位账户。直接支付多用于工资支出、购买支出等。|</v>
      </c>
    </row>
    <row r="4775" spans="1:13">
      <c r="A4775" s="10" t="s">
        <v>97</v>
      </c>
      <c r="B4775" s="28" t="s">
        <v>13539</v>
      </c>
      <c r="C4775" s="28" t="s">
        <v>2712</v>
      </c>
      <c r="D4775" s="28" t="s">
        <v>10944</v>
      </c>
      <c r="E4775" s="28" t="s">
        <v>13542</v>
      </c>
      <c r="F4775" s="28" t="s">
        <v>13543</v>
      </c>
      <c r="G4775" s="28"/>
      <c r="H4775" s="28"/>
      <c r="I4775" s="28"/>
      <c r="J4775" s="28"/>
      <c r="K4775" s="28"/>
      <c r="L4775" s="28"/>
      <c r="M4775" s="24" t="str">
        <f>CONCATENATE("Preet|",VLOOKUP(C4775,数据标准!E:AF,28,FALSE),"|",TRIM(D4775),"|",TRIM(D4775),"|",E4775,"|",SUBSTITUTE(SUBSTITUTE(F4775,CHAR(10),""),CHAR(13),""),"|")</f>
        <v>Preet|PD350009|2|2|授权支付|指预算单位按照财政部门的授权，自行向代理银行签发支付指令，代理银行根据支付指令，在财政部门批准的预算单位的用款额度内，通过国库单一账户体系将资金支付到收款人账户。授权支付多用于零星支出。|</v>
      </c>
    </row>
    <row r="4776" spans="1:13">
      <c r="A4776" s="10" t="s">
        <v>97</v>
      </c>
      <c r="B4776" s="28" t="s">
        <v>13544</v>
      </c>
      <c r="C4776" s="28" t="s">
        <v>2717</v>
      </c>
      <c r="D4776" s="28" t="s">
        <v>10941</v>
      </c>
      <c r="E4776" s="28" t="s">
        <v>13545</v>
      </c>
      <c r="F4776" s="28" t="s">
        <v>13545</v>
      </c>
      <c r="G4776" s="28"/>
      <c r="H4776" s="28"/>
      <c r="I4776" s="28"/>
      <c r="J4776" s="28"/>
      <c r="K4776" s="28"/>
      <c r="L4776" s="28"/>
      <c r="M4776" s="24" t="str">
        <f>CONCATENATE("Preet|",VLOOKUP(C4776,数据标准!E:AF,28,FALSE),"|",TRIM(D4776),"|",TRIM(D4776),"|",E4776,"|",SUBSTITUTE(SUBSTITUTE(F4776,CHAR(10),""),CHAR(13),""),"|")</f>
        <v>Preet|PD350010|1|1|中央财政|中央财政|</v>
      </c>
    </row>
    <row r="4777" spans="1:13">
      <c r="A4777" s="10" t="s">
        <v>97</v>
      </c>
      <c r="B4777" s="28" t="s">
        <v>13544</v>
      </c>
      <c r="C4777" s="28" t="s">
        <v>2717</v>
      </c>
      <c r="D4777" s="28" t="s">
        <v>10944</v>
      </c>
      <c r="E4777" s="28" t="s">
        <v>13546</v>
      </c>
      <c r="F4777" s="28" t="s">
        <v>13546</v>
      </c>
      <c r="G4777" s="28"/>
      <c r="H4777" s="28"/>
      <c r="I4777" s="28"/>
      <c r="J4777" s="28"/>
      <c r="K4777" s="28"/>
      <c r="L4777" s="28"/>
      <c r="M4777" s="24" t="str">
        <f>CONCATENATE("Preet|",VLOOKUP(C4777,数据标准!E:AF,28,FALSE),"|",TRIM(D4777),"|",TRIM(D4777),"|",E4777,"|",SUBSTITUTE(SUBSTITUTE(F4777,CHAR(10),""),CHAR(13),""),"|")</f>
        <v>Preet|PD350010|2|2|地方财政|地方财政|</v>
      </c>
    </row>
    <row r="4778" spans="1:13">
      <c r="A4778" s="10" t="s">
        <v>97</v>
      </c>
      <c r="B4778" s="28" t="s">
        <v>13547</v>
      </c>
      <c r="C4778" s="28" t="s">
        <v>2722</v>
      </c>
      <c r="D4778" s="28" t="s">
        <v>11218</v>
      </c>
      <c r="E4778" s="28" t="s">
        <v>13548</v>
      </c>
      <c r="F4778" s="28" t="s">
        <v>13549</v>
      </c>
      <c r="G4778" s="28"/>
      <c r="H4778" s="28"/>
      <c r="I4778" s="28"/>
      <c r="J4778" s="28"/>
      <c r="K4778" s="28"/>
      <c r="L4778" s="28"/>
      <c r="M4778" s="24" t="str">
        <f>CONCATENATE("Preet|",VLOOKUP(C4778,数据标准!E:AF,28,FALSE),"|",TRIM(D4778),"|",TRIM(D4778),"|",E4778,"|",SUBSTITUTE(SUBSTITUTE(F4778,CHAR(10),""),CHAR(13),""),"|")</f>
        <v>Preet|PD350011|11|11|直接支付-货物政府采购|货物政府采购支出适用于在京中央单位纳入政府采购预算的项目支出中单项采购超过100万元（含100万元）的物品支出。|</v>
      </c>
    </row>
    <row r="4779" spans="1:13">
      <c r="A4779" s="10" t="s">
        <v>97</v>
      </c>
      <c r="B4779" s="28" t="s">
        <v>13547</v>
      </c>
      <c r="C4779" s="28" t="s">
        <v>2722</v>
      </c>
      <c r="D4779" s="28" t="s">
        <v>11220</v>
      </c>
      <c r="E4779" s="28" t="s">
        <v>13550</v>
      </c>
      <c r="F4779" s="28" t="s">
        <v>13551</v>
      </c>
      <c r="G4779" s="28"/>
      <c r="H4779" s="28"/>
      <c r="I4779" s="28"/>
      <c r="J4779" s="28"/>
      <c r="K4779" s="28"/>
      <c r="L4779" s="28"/>
      <c r="M4779" s="24" t="str">
        <f>CONCATENATE("Preet|",VLOOKUP(C4779,数据标准!E:AF,28,FALSE),"|",TRIM(D4779),"|",TRIM(D4779),"|",E4779,"|",SUBSTITUTE(SUBSTITUTE(F4779,CHAR(10),""),CHAR(13),""),"|")</f>
        <v>Preet|PD350011|12|12|直接支付-工程政府采购|工程政府采购支出适用于建设单位基本建设投资中年度财政投资超过500万元（含500万元）的工程采购支出（建设单位管理费等零星支出除外）。|</v>
      </c>
    </row>
    <row r="4780" spans="1:13">
      <c r="A4780" s="10" t="s">
        <v>97</v>
      </c>
      <c r="B4780" s="28" t="s">
        <v>13547</v>
      </c>
      <c r="C4780" s="28" t="s">
        <v>2722</v>
      </c>
      <c r="D4780" s="28" t="s">
        <v>11222</v>
      </c>
      <c r="E4780" s="28" t="s">
        <v>13552</v>
      </c>
      <c r="F4780" s="28" t="s">
        <v>13553</v>
      </c>
      <c r="G4780" s="28"/>
      <c r="H4780" s="28"/>
      <c r="I4780" s="28"/>
      <c r="J4780" s="28"/>
      <c r="K4780" s="28"/>
      <c r="L4780" s="28"/>
      <c r="M4780" s="24" t="str">
        <f>CONCATENATE("Preet|",VLOOKUP(C4780,数据标准!E:AF,28,FALSE),"|",TRIM(D4780),"|",TRIM(D4780),"|",E4780,"|",SUBSTITUTE(SUBSTITUTE(F4780,CHAR(10),""),CHAR(13),""),"|")</f>
        <v>Preet|PD350011|13|13|直接支付-服务政府采购|服务政府采购支出适用于在京中央单位纳入政府采购预算的项目支出中单项采购超过100万元（含100万元）的服务支出。|</v>
      </c>
    </row>
    <row r="4781" spans="1:13">
      <c r="A4781" s="10" t="s">
        <v>97</v>
      </c>
      <c r="B4781" s="28" t="s">
        <v>13547</v>
      </c>
      <c r="C4781" s="28" t="s">
        <v>2722</v>
      </c>
      <c r="D4781" s="28" t="s">
        <v>11224</v>
      </c>
      <c r="E4781" s="28" t="s">
        <v>13554</v>
      </c>
      <c r="F4781" s="28" t="s">
        <v>13555</v>
      </c>
      <c r="G4781" s="28"/>
      <c r="H4781" s="28"/>
      <c r="I4781" s="28"/>
      <c r="J4781" s="28"/>
      <c r="K4781" s="28"/>
      <c r="L4781" s="28"/>
      <c r="M4781" s="24" t="str">
        <f>CONCATENATE("Preet|",VLOOKUP(C4781,数据标准!E:AF,28,FALSE),"|",TRIM(D4781),"|",TRIM(D4781),"|",E4781,"|",SUBSTITUTE(SUBSTITUTE(F4781,CHAR(10),""),CHAR(13),""),"|")</f>
        <v>Preet|PD350011|14|14|直接支付-货物非政府采购|货物非政府采购支出适用于在京中央单位纳入非政府采购预算的项目支出中单项采购超过100万元（含100万元）的物品支出。|</v>
      </c>
    </row>
    <row r="4782" spans="1:13">
      <c r="A4782" s="10" t="s">
        <v>97</v>
      </c>
      <c r="B4782" s="28" t="s">
        <v>13547</v>
      </c>
      <c r="C4782" s="28" t="s">
        <v>2722</v>
      </c>
      <c r="D4782" s="28" t="s">
        <v>11226</v>
      </c>
      <c r="E4782" s="28" t="s">
        <v>13556</v>
      </c>
      <c r="F4782" s="28" t="s">
        <v>13557</v>
      </c>
      <c r="G4782" s="28"/>
      <c r="H4782" s="28"/>
      <c r="I4782" s="28"/>
      <c r="J4782" s="28"/>
      <c r="K4782" s="28"/>
      <c r="L4782" s="28"/>
      <c r="M4782" s="24" t="str">
        <f>CONCATENATE("Preet|",VLOOKUP(C4782,数据标准!E:AF,28,FALSE),"|",TRIM(D4782),"|",TRIM(D4782),"|",E4782,"|",SUBSTITUTE(SUBSTITUTE(F4782,CHAR(10),""),CHAR(13),""),"|")</f>
        <v>Preet|PD350011|15|15|直接支付-工程非政府采购|工程非政府采购支出适用于建设单位基本建设投资中年度财政投资超过500万元（含500万元）的非政府工程采购支出（建设单位管理费等零星支出除外）。|</v>
      </c>
    </row>
    <row r="4783" spans="1:13">
      <c r="A4783" s="10" t="s">
        <v>97</v>
      </c>
      <c r="B4783" s="28" t="s">
        <v>13547</v>
      </c>
      <c r="C4783" s="28" t="s">
        <v>2722</v>
      </c>
      <c r="D4783" s="28" t="s">
        <v>11228</v>
      </c>
      <c r="E4783" s="28" t="s">
        <v>13558</v>
      </c>
      <c r="F4783" s="28" t="s">
        <v>13559</v>
      </c>
      <c r="G4783" s="28"/>
      <c r="H4783" s="28"/>
      <c r="I4783" s="28"/>
      <c r="J4783" s="28"/>
      <c r="K4783" s="28"/>
      <c r="L4783" s="28"/>
      <c r="M4783" s="24" t="str">
        <f>CONCATENATE("Preet|",VLOOKUP(C4783,数据标准!E:AF,28,FALSE),"|",TRIM(D4783),"|",TRIM(D4783),"|",E4783,"|",SUBSTITUTE(SUBSTITUTE(F4783,CHAR(10),""),CHAR(13),""),"|")</f>
        <v>Preet|PD350011|16|16|直接支付-服务非政府采购|服务非政府采购支出适用于在京中央单位纳入非政府采购预算的项目支出中单项采购超过100万元（含100万元）的服务支出。|</v>
      </c>
    </row>
    <row r="4784" spans="1:13">
      <c r="A4784" s="10" t="s">
        <v>97</v>
      </c>
      <c r="B4784" s="28" t="s">
        <v>13547</v>
      </c>
      <c r="C4784" s="28" t="s">
        <v>2722</v>
      </c>
      <c r="D4784" s="28" t="s">
        <v>11230</v>
      </c>
      <c r="E4784" s="28" t="s">
        <v>13560</v>
      </c>
      <c r="F4784" s="28" t="s">
        <v>13561</v>
      </c>
      <c r="G4784" s="28"/>
      <c r="H4784" s="28"/>
      <c r="I4784" s="28"/>
      <c r="J4784" s="28"/>
      <c r="K4784" s="28"/>
      <c r="L4784" s="28"/>
      <c r="M4784" s="24" t="str">
        <f>CONCATENATE("Preet|",VLOOKUP(C4784,数据标准!E:AF,28,FALSE),"|",TRIM(D4784),"|",TRIM(D4784),"|",E4784,"|",SUBSTITUTE(SUBSTITUTE(F4784,CHAR(10),""),CHAR(13),""),"|")</f>
        <v>Preet|PD350011|17|17|直接支付-转移支付|转移支付指拨付给用款单位或下级财政部门，未指明具体用途的支出。|</v>
      </c>
    </row>
    <row r="4785" spans="1:13">
      <c r="A4785" s="10" t="s">
        <v>97</v>
      </c>
      <c r="B4785" s="28" t="s">
        <v>13547</v>
      </c>
      <c r="C4785" s="28" t="s">
        <v>2722</v>
      </c>
      <c r="D4785" s="28" t="s">
        <v>11232</v>
      </c>
      <c r="E4785" s="28" t="s">
        <v>13562</v>
      </c>
      <c r="F4785" s="28" t="s">
        <v>13563</v>
      </c>
      <c r="G4785" s="28"/>
      <c r="H4785" s="28"/>
      <c r="I4785" s="28"/>
      <c r="J4785" s="28"/>
      <c r="K4785" s="28"/>
      <c r="L4785" s="28"/>
      <c r="M4785" s="24" t="str">
        <f>CONCATENATE("Preet|",VLOOKUP(C4785,数据标准!E:AF,28,FALSE),"|",TRIM(D4785),"|",TRIM(D4785),"|",E4785,"|",SUBSTITUTE(SUBSTITUTE(F4785,CHAR(10),""),CHAR(13),""),"|")</f>
        <v>Preet|PD350011|18|18|直接支付-工资支出|工资支出指财政部向代理银行签发支付指令，代理银行根据支付指令通过财政部零余额账户将工资直接支付到个人工资账户。|</v>
      </c>
    </row>
    <row r="4786" spans="1:13">
      <c r="A4786" s="10" t="s">
        <v>97</v>
      </c>
      <c r="B4786" s="28" t="s">
        <v>13547</v>
      </c>
      <c r="C4786" s="28" t="s">
        <v>2722</v>
      </c>
      <c r="D4786" s="28" t="s">
        <v>11238</v>
      </c>
      <c r="E4786" s="28" t="s">
        <v>13564</v>
      </c>
      <c r="F4786" s="28" t="s">
        <v>13565</v>
      </c>
      <c r="G4786" s="28"/>
      <c r="H4786" s="28"/>
      <c r="I4786" s="28"/>
      <c r="J4786" s="28"/>
      <c r="K4786" s="28"/>
      <c r="L4786" s="28"/>
      <c r="M4786" s="24" t="str">
        <f>CONCATENATE("Preet|",VLOOKUP(C4786,数据标准!E:AF,28,FALSE),"|",TRIM(D4786),"|",TRIM(D4786),"|",E4786,"|",SUBSTITUTE(SUBSTITUTE(F4786,CHAR(10),""),CHAR(13),""),"|")</f>
        <v>Preet|PD350011|21|21|授权支付-货物政府采购|货物政府采购支出适用于在京中央单位纳入政府采购预算的项目支出中单项采购不足10万元的物品支出。|</v>
      </c>
    </row>
    <row r="4787" spans="1:13">
      <c r="A4787" s="10" t="s">
        <v>97</v>
      </c>
      <c r="B4787" s="28" t="s">
        <v>13547</v>
      </c>
      <c r="C4787" s="28" t="s">
        <v>2722</v>
      </c>
      <c r="D4787" s="28" t="s">
        <v>11549</v>
      </c>
      <c r="E4787" s="28" t="s">
        <v>13566</v>
      </c>
      <c r="F4787" s="28" t="s">
        <v>13567</v>
      </c>
      <c r="G4787" s="28"/>
      <c r="H4787" s="28"/>
      <c r="I4787" s="28"/>
      <c r="J4787" s="28"/>
      <c r="K4787" s="28"/>
      <c r="L4787" s="28"/>
      <c r="M4787" s="24" t="str">
        <f>CONCATENATE("Preet|",VLOOKUP(C4787,数据标准!E:AF,28,FALSE),"|",TRIM(D4787),"|",TRIM(D4787),"|",E4787,"|",SUBSTITUTE(SUBSTITUTE(F4787,CHAR(10),""),CHAR(13),""),"|")</f>
        <v>Preet|PD350011|22|22|授权支付-工程政府采购|工程政府采购支出适用于建设单位基本建设投资中年度财政投资不足50万元人民币的工程采购支出（含建设单位管理费）。|</v>
      </c>
    </row>
    <row r="4788" spans="1:13">
      <c r="A4788" s="10" t="s">
        <v>97</v>
      </c>
      <c r="B4788" s="28" t="s">
        <v>13547</v>
      </c>
      <c r="C4788" s="28" t="s">
        <v>2722</v>
      </c>
      <c r="D4788" s="28" t="s">
        <v>11757</v>
      </c>
      <c r="E4788" s="28" t="s">
        <v>13568</v>
      </c>
      <c r="F4788" s="28" t="s">
        <v>13569</v>
      </c>
      <c r="G4788" s="28"/>
      <c r="H4788" s="28"/>
      <c r="I4788" s="28"/>
      <c r="J4788" s="28"/>
      <c r="K4788" s="28"/>
      <c r="L4788" s="28"/>
      <c r="M4788" s="24" t="str">
        <f>CONCATENATE("Preet|",VLOOKUP(C4788,数据标准!E:AF,28,FALSE),"|",TRIM(D4788),"|",TRIM(D4788),"|",E4788,"|",SUBSTITUTE(SUBSTITUTE(F4788,CHAR(10),""),CHAR(13),""),"|")</f>
        <v>Preet|PD350011|23|23|授权支付-服务政府采购|服务政府采购支出适用于在京中央单位纳入政府采购预算的项目支出中单项采购不足10万元的服务支出。|</v>
      </c>
    </row>
    <row r="4789" spans="1:13">
      <c r="A4789" s="10" t="s">
        <v>97</v>
      </c>
      <c r="B4789" s="28" t="s">
        <v>13547</v>
      </c>
      <c r="C4789" s="28" t="s">
        <v>2722</v>
      </c>
      <c r="D4789" s="28" t="s">
        <v>11759</v>
      </c>
      <c r="E4789" s="28" t="s">
        <v>13570</v>
      </c>
      <c r="F4789" s="28" t="s">
        <v>13571</v>
      </c>
      <c r="G4789" s="28"/>
      <c r="H4789" s="28"/>
      <c r="I4789" s="28"/>
      <c r="J4789" s="28"/>
      <c r="K4789" s="28"/>
      <c r="L4789" s="28"/>
      <c r="M4789" s="24" t="str">
        <f>CONCATENATE("Preet|",VLOOKUP(C4789,数据标准!E:AF,28,FALSE),"|",TRIM(D4789),"|",TRIM(D4789),"|",E4789,"|",SUBSTITUTE(SUBSTITUTE(F4789,CHAR(10),""),CHAR(13),""),"|")</f>
        <v>Preet|PD350011|24|24|授权支付-货物非政府采购|货物非政府采购支出适用于在京中央单位纳入非政府采购预算的项目支出中单项采购不足10万元的物品支出。|</v>
      </c>
    </row>
    <row r="4790" spans="1:13">
      <c r="A4790" s="10" t="s">
        <v>97</v>
      </c>
      <c r="B4790" s="28" t="s">
        <v>13547</v>
      </c>
      <c r="C4790" s="28" t="s">
        <v>2722</v>
      </c>
      <c r="D4790" s="28" t="s">
        <v>11761</v>
      </c>
      <c r="E4790" s="28" t="s">
        <v>13572</v>
      </c>
      <c r="F4790" s="28" t="s">
        <v>13573</v>
      </c>
      <c r="G4790" s="28"/>
      <c r="H4790" s="28"/>
      <c r="I4790" s="28"/>
      <c r="J4790" s="28"/>
      <c r="K4790" s="28"/>
      <c r="L4790" s="28"/>
      <c r="M4790" s="24" t="str">
        <f>CONCATENATE("Preet|",VLOOKUP(C4790,数据标准!E:AF,28,FALSE),"|",TRIM(D4790),"|",TRIM(D4790),"|",E4790,"|",SUBSTITUTE(SUBSTITUTE(F4790,CHAR(10),""),CHAR(13),""),"|")</f>
        <v>Preet|PD350011|25|25|授权支付-工程非政府采购|工程非政府采购支出适用于建设单位基本建设投资中年度财政投资不足50万元人民币的非政府工程采购支出（含建设单位管理费）。|</v>
      </c>
    </row>
    <row r="4791" spans="1:13">
      <c r="A4791" s="10" t="s">
        <v>97</v>
      </c>
      <c r="B4791" s="28" t="s">
        <v>13547</v>
      </c>
      <c r="C4791" s="28" t="s">
        <v>2722</v>
      </c>
      <c r="D4791" s="28" t="s">
        <v>11763</v>
      </c>
      <c r="E4791" s="28" t="s">
        <v>13574</v>
      </c>
      <c r="F4791" s="28" t="s">
        <v>13575</v>
      </c>
      <c r="G4791" s="28"/>
      <c r="H4791" s="28"/>
      <c r="I4791" s="28"/>
      <c r="J4791" s="28"/>
      <c r="K4791" s="28"/>
      <c r="L4791" s="28"/>
      <c r="M4791" s="24" t="str">
        <f>CONCATENATE("Preet|",VLOOKUP(C4791,数据标准!E:AF,28,FALSE),"|",TRIM(D4791),"|",TRIM(D4791),"|",E4791,"|",SUBSTITUTE(SUBSTITUTE(F4791,CHAR(10),""),CHAR(13),""),"|")</f>
        <v>Preet|PD350011|26|26|授权支付-服务非政府采购|服务非政府采购支出适用于在京中央单位纳入非政府采购预算的项目支出中单项采购不足10万元的服务支出。|</v>
      </c>
    </row>
    <row r="4792" spans="1:13">
      <c r="A4792" s="10" t="s">
        <v>97</v>
      </c>
      <c r="B4792" s="28" t="s">
        <v>13547</v>
      </c>
      <c r="C4792" s="28" t="s">
        <v>2722</v>
      </c>
      <c r="D4792" s="28" t="s">
        <v>11765</v>
      </c>
      <c r="E4792" s="28" t="s">
        <v>13576</v>
      </c>
      <c r="F4792" s="28" t="s">
        <v>13561</v>
      </c>
      <c r="G4792" s="28"/>
      <c r="H4792" s="28"/>
      <c r="I4792" s="28"/>
      <c r="J4792" s="28"/>
      <c r="K4792" s="28"/>
      <c r="L4792" s="28"/>
      <c r="M4792" s="24" t="str">
        <f>CONCATENATE("Preet|",VLOOKUP(C4792,数据标准!E:AF,28,FALSE),"|",TRIM(D4792),"|",TRIM(D4792),"|",E4792,"|",SUBSTITUTE(SUBSTITUTE(F4792,CHAR(10),""),CHAR(13),""),"|")</f>
        <v>Preet|PD350011|27|27|授权支付-转移支付|转移支付指拨付给用款单位或下级财政部门，未指明具体用途的支出。|</v>
      </c>
    </row>
    <row r="4793" spans="1:13">
      <c r="A4793" s="10" t="s">
        <v>97</v>
      </c>
      <c r="B4793" s="28" t="s">
        <v>13547</v>
      </c>
      <c r="C4793" s="28" t="s">
        <v>2722</v>
      </c>
      <c r="D4793" s="28" t="s">
        <v>11767</v>
      </c>
      <c r="E4793" s="28" t="s">
        <v>13577</v>
      </c>
      <c r="F4793" s="28" t="s">
        <v>13578</v>
      </c>
      <c r="G4793" s="28"/>
      <c r="H4793" s="28"/>
      <c r="I4793" s="28"/>
      <c r="J4793" s="28"/>
      <c r="K4793" s="28"/>
      <c r="L4793" s="28"/>
      <c r="M4793" s="24" t="str">
        <f>CONCATENATE("Preet|",VLOOKUP(C4793,数据标准!E:AF,28,FALSE),"|",TRIM(D4793),"|",TRIM(D4793),"|",E4793,"|",SUBSTITUTE(SUBSTITUTE(F4793,CHAR(10),""),CHAR(13),""),"|")</f>
        <v>Preet|PD350011|28|28|授权支付-工资支出|工资支付指财政部向代理银行签发支付指令，代理银行根据支付指令通过财政部零余额账户将工资直接支付到个人工资账户。|</v>
      </c>
    </row>
    <row r="4794" spans="1:13">
      <c r="A4794" s="10" t="s">
        <v>97</v>
      </c>
      <c r="B4794" s="28" t="s">
        <v>13579</v>
      </c>
      <c r="C4794" s="28" t="s">
        <v>2727</v>
      </c>
      <c r="D4794" s="28" t="s">
        <v>10941</v>
      </c>
      <c r="E4794" s="28" t="s">
        <v>13580</v>
      </c>
      <c r="F4794" s="28" t="s">
        <v>13581</v>
      </c>
      <c r="G4794" s="28"/>
      <c r="H4794" s="28"/>
      <c r="I4794" s="28"/>
      <c r="J4794" s="28"/>
      <c r="K4794" s="28"/>
      <c r="L4794" s="28"/>
      <c r="M4794" s="24" t="str">
        <f>CONCATENATE("Preet|",VLOOKUP(C4794,数据标准!E:AF,28,FALSE),"|",TRIM(D4794),"|",TRIM(D4794),"|",E4794,"|",SUBSTITUTE(SUBSTITUTE(F4794,CHAR(10),""),CHAR(13),""),"|")</f>
        <v>Preet|PD350012|1|1|预算内|预算内资金主要是指由国家各级财政部门统一集中和管理的财政资金部分。|</v>
      </c>
    </row>
    <row r="4795" spans="1:13">
      <c r="A4795" s="10" t="s">
        <v>97</v>
      </c>
      <c r="B4795" s="28" t="s">
        <v>13579</v>
      </c>
      <c r="C4795" s="28" t="s">
        <v>2727</v>
      </c>
      <c r="D4795" s="28" t="s">
        <v>10944</v>
      </c>
      <c r="E4795" s="28" t="s">
        <v>13582</v>
      </c>
      <c r="F4795" s="28" t="s">
        <v>13583</v>
      </c>
      <c r="G4795" s="28"/>
      <c r="H4795" s="28"/>
      <c r="I4795" s="28"/>
      <c r="J4795" s="28"/>
      <c r="K4795" s="28"/>
      <c r="L4795" s="28"/>
      <c r="M4795" s="24" t="str">
        <f>CONCATENATE("Preet|",VLOOKUP(C4795,数据标准!E:AF,28,FALSE),"|",TRIM(D4795),"|",TRIM(D4795),"|",E4795,"|",SUBSTITUTE(SUBSTITUTE(F4795,CHAR(10),""),CHAR(13),""),"|")</f>
        <v>Preet|PD350012|2|2|预算外|预算外资金是指根据国家财政制度和财务制度的规定，不纳入国家预算，由地方各部门，各企事业单位自收自支的资金。|</v>
      </c>
    </row>
    <row r="4796" spans="1:13">
      <c r="A4796" s="10" t="s">
        <v>97</v>
      </c>
      <c r="B4796" s="28" t="s">
        <v>13579</v>
      </c>
      <c r="C4796" s="28" t="s">
        <v>2727</v>
      </c>
      <c r="D4796" s="28" t="s">
        <v>10947</v>
      </c>
      <c r="E4796" s="28" t="s">
        <v>13584</v>
      </c>
      <c r="F4796" s="28" t="s">
        <v>13585</v>
      </c>
      <c r="G4796" s="28"/>
      <c r="H4796" s="28"/>
      <c r="I4796" s="28"/>
      <c r="J4796" s="28"/>
      <c r="K4796" s="28"/>
      <c r="L4796" s="28"/>
      <c r="M4796" s="24" t="str">
        <f>CONCATENATE("Preet|",VLOOKUP(C4796,数据标准!E:AF,28,FALSE),"|",TRIM(D4796),"|",TRIM(D4796),"|",E4796,"|",SUBSTITUTE(SUBSTITUTE(F4796,CHAR(10),""),CHAR(13),""),"|")</f>
        <v>Preet|PD350012|3|3|预算内结余|预算内结余指由国家各级财政部门统一集中和管理的财政预算资金结算后的剩余资金。|</v>
      </c>
    </row>
    <row r="4797" spans="1:13">
      <c r="A4797" s="10" t="s">
        <v>97</v>
      </c>
      <c r="B4797" s="28" t="s">
        <v>13579</v>
      </c>
      <c r="C4797" s="28" t="s">
        <v>2727</v>
      </c>
      <c r="D4797" s="28" t="s">
        <v>10949</v>
      </c>
      <c r="E4797" s="28" t="s">
        <v>13586</v>
      </c>
      <c r="F4797" s="28" t="s">
        <v>13586</v>
      </c>
      <c r="G4797" s="28"/>
      <c r="H4797" s="28"/>
      <c r="I4797" s="28"/>
      <c r="J4797" s="28"/>
      <c r="K4797" s="28"/>
      <c r="L4797" s="28"/>
      <c r="M4797" s="24" t="str">
        <f>CONCATENATE("Preet|",VLOOKUP(C4797,数据标准!E:AF,28,FALSE),"|",TRIM(D4797),"|",TRIM(D4797),"|",E4797,"|",SUBSTITUTE(SUBSTITUTE(F4797,CHAR(10),""),CHAR(13),""),"|")</f>
        <v>Preet|PD350012|4|4|预留|预留|</v>
      </c>
    </row>
    <row r="4798" spans="1:13">
      <c r="A4798" s="10" t="s">
        <v>97</v>
      </c>
      <c r="B4798" s="28" t="s">
        <v>13579</v>
      </c>
      <c r="C4798" s="28" t="s">
        <v>2727</v>
      </c>
      <c r="D4798" s="28" t="s">
        <v>11122</v>
      </c>
      <c r="E4798" s="28" t="s">
        <v>13587</v>
      </c>
      <c r="F4798" s="28" t="s">
        <v>13587</v>
      </c>
      <c r="G4798" s="28"/>
      <c r="H4798" s="28"/>
      <c r="I4798" s="28"/>
      <c r="J4798" s="28"/>
      <c r="K4798" s="28"/>
      <c r="L4798" s="28"/>
      <c r="M4798" s="24" t="str">
        <f>CONCATENATE("Preet|",VLOOKUP(C4798,数据标准!E:AF,28,FALSE),"|",TRIM(D4798),"|",TRIM(D4798),"|",E4798,"|",SUBSTITUTE(SUBSTITUTE(F4798,CHAR(10),""),CHAR(13),""),"|")</f>
        <v>Preet|PD350012|5|5|一般|一般|</v>
      </c>
    </row>
    <row r="4799" spans="1:13">
      <c r="A4799" s="10" t="s">
        <v>97</v>
      </c>
      <c r="B4799" s="28" t="s">
        <v>13588</v>
      </c>
      <c r="C4799" s="28" t="s">
        <v>2732</v>
      </c>
      <c r="D4799" s="28" t="s">
        <v>10941</v>
      </c>
      <c r="E4799" s="28" t="s">
        <v>13589</v>
      </c>
      <c r="F4799" s="28" t="s">
        <v>13590</v>
      </c>
      <c r="G4799" s="28"/>
      <c r="H4799" s="28"/>
      <c r="I4799" s="28"/>
      <c r="J4799" s="28"/>
      <c r="K4799" s="28"/>
      <c r="L4799" s="28"/>
      <c r="M4799" s="24" t="str">
        <f>CONCATENATE("Preet|",VLOOKUP(C4799,数据标准!E:AF,28,FALSE),"|",TRIM(D4799),"|",TRIM(D4799),"|",E4799,"|",SUBSTITUTE(SUBSTITUTE(F4799,CHAR(10),""),CHAR(13),""),"|")</f>
        <v>Preet|PD350013|1|1|直接缴库|指执收单位向缴款人开具非税收入一般缴款书，缴款人持缴款书直接到代理银行将应缴款项直接缴入财政汇缴专户。|</v>
      </c>
    </row>
    <row r="4800" spans="1:13">
      <c r="A4800" s="10" t="s">
        <v>97</v>
      </c>
      <c r="B4800" s="28" t="s">
        <v>13588</v>
      </c>
      <c r="C4800" s="28" t="s">
        <v>2732</v>
      </c>
      <c r="D4800" s="28" t="s">
        <v>10944</v>
      </c>
      <c r="E4800" s="28" t="s">
        <v>13591</v>
      </c>
      <c r="F4800" s="28" t="s">
        <v>13592</v>
      </c>
      <c r="G4800" s="28"/>
      <c r="H4800" s="28"/>
      <c r="I4800" s="28"/>
      <c r="J4800" s="28"/>
      <c r="K4800" s="28"/>
      <c r="L4800" s="28"/>
      <c r="M4800" s="24" t="str">
        <f>CONCATENATE("Preet|",VLOOKUP(C4800,数据标准!E:AF,28,FALSE),"|",TRIM(D4800),"|",TRIM(D4800),"|",E4800,"|",SUBSTITUTE(SUBSTITUTE(F4800,CHAR(10),""),CHAR(13),""),"|")</f>
        <v>Preet|PD350013|2|2|集中汇缴|指执收单位向缴款人开具票据，直接向缴款人收款后，由执收单位按日汇总填制非税收入一般缴款书，到代理银行将所收款项缴入财政汇缴专户。|</v>
      </c>
    </row>
    <row r="4801" spans="1:13">
      <c r="A4801" s="10" t="s">
        <v>97</v>
      </c>
      <c r="B4801" s="28" t="s">
        <v>13593</v>
      </c>
      <c r="C4801" s="28" t="s">
        <v>2735</v>
      </c>
      <c r="D4801" s="28" t="s">
        <v>10941</v>
      </c>
      <c r="E4801" s="28" t="s">
        <v>13594</v>
      </c>
      <c r="F4801" s="28" t="s">
        <v>13594</v>
      </c>
      <c r="G4801" s="28"/>
      <c r="H4801" s="28"/>
      <c r="I4801" s="28"/>
      <c r="J4801" s="28"/>
      <c r="K4801" s="28"/>
      <c r="L4801" s="28"/>
      <c r="M4801" s="24" t="str">
        <f>CONCATENATE("Preet|",VLOOKUP(C4801,数据标准!E:AF,28,FALSE),"|",TRIM(D4801),"|",TRIM(D4801),"|",E4801,"|",SUBSTITUTE(SUBSTITUTE(F4801,CHAR(10),""),CHAR(13),""),"|")</f>
        <v>Preet|PD350014|1|1|实时清算|实时清算|</v>
      </c>
    </row>
    <row r="4802" spans="1:13">
      <c r="A4802" s="10" t="s">
        <v>97</v>
      </c>
      <c r="B4802" s="28" t="s">
        <v>13593</v>
      </c>
      <c r="C4802" s="28" t="s">
        <v>2735</v>
      </c>
      <c r="D4802" s="28" t="s">
        <v>10944</v>
      </c>
      <c r="E4802" s="28" t="s">
        <v>13595</v>
      </c>
      <c r="F4802" s="28" t="s">
        <v>13595</v>
      </c>
      <c r="G4802" s="28"/>
      <c r="H4802" s="28"/>
      <c r="I4802" s="28"/>
      <c r="J4802" s="28"/>
      <c r="K4802" s="28"/>
      <c r="L4802" s="28"/>
      <c r="M4802" s="24" t="str">
        <f>CONCATENATE("Preet|",VLOOKUP(C4802,数据标准!E:AF,28,FALSE),"|",TRIM(D4802),"|",TRIM(D4802),"|",E4802,"|",SUBSTITUTE(SUBSTITUTE(F4802,CHAR(10),""),CHAR(13),""),"|")</f>
        <v>Preet|PD350014|2|2|延迟单笔清算|延迟单笔清算|</v>
      </c>
    </row>
    <row r="4803" spans="1:13">
      <c r="A4803" s="10" t="s">
        <v>97</v>
      </c>
      <c r="B4803" s="28" t="s">
        <v>13593</v>
      </c>
      <c r="C4803" s="28" t="s">
        <v>2735</v>
      </c>
      <c r="D4803" s="28" t="s">
        <v>10947</v>
      </c>
      <c r="E4803" s="28" t="s">
        <v>13596</v>
      </c>
      <c r="F4803" s="28" t="s">
        <v>13596</v>
      </c>
      <c r="G4803" s="28"/>
      <c r="H4803" s="28"/>
      <c r="I4803" s="28"/>
      <c r="J4803" s="28"/>
      <c r="K4803" s="28"/>
      <c r="L4803" s="28"/>
      <c r="M4803" s="24" t="str">
        <f>CONCATENATE("Preet|",VLOOKUP(C4803,数据标准!E:AF,28,FALSE),"|",TRIM(D4803),"|",TRIM(D4803),"|",E4803,"|",SUBSTITUTE(SUBSTITUTE(F4803,CHAR(10),""),CHAR(13),""),"|")</f>
        <v>Preet|PD350014|3|3|延迟批量清算|延迟批量清算|</v>
      </c>
    </row>
    <row r="4804" spans="1:13">
      <c r="A4804" s="10" t="s">
        <v>97</v>
      </c>
      <c r="B4804" s="28" t="s">
        <v>13597</v>
      </c>
      <c r="C4804" s="28" t="s">
        <v>2740</v>
      </c>
      <c r="D4804" s="28" t="s">
        <v>10941</v>
      </c>
      <c r="E4804" s="28" t="s">
        <v>13598</v>
      </c>
      <c r="F4804" s="28" t="s">
        <v>13598</v>
      </c>
      <c r="G4804" s="28"/>
      <c r="H4804" s="28"/>
      <c r="I4804" s="28"/>
      <c r="J4804" s="28"/>
      <c r="K4804" s="28"/>
      <c r="L4804" s="28"/>
      <c r="M4804" s="24" t="str">
        <f>CONCATENATE("Preet|",VLOOKUP(C4804,数据标准!E:AF,28,FALSE),"|",TRIM(D4804),"|",TRIM(D4804),"|",E4804,"|",SUBSTITUTE(SUBSTITUTE(F4804,CHAR(10),""),CHAR(13),""),"|")</f>
        <v>Preet|PD350015|1|1|不允许透支|不允许透支|</v>
      </c>
    </row>
    <row r="4805" spans="1:13">
      <c r="A4805" s="10" t="s">
        <v>97</v>
      </c>
      <c r="B4805" s="28" t="s">
        <v>13597</v>
      </c>
      <c r="C4805" s="28" t="s">
        <v>2740</v>
      </c>
      <c r="D4805" s="28" t="s">
        <v>10944</v>
      </c>
      <c r="E4805" s="28" t="s">
        <v>13599</v>
      </c>
      <c r="F4805" s="28" t="s">
        <v>13599</v>
      </c>
      <c r="G4805" s="28"/>
      <c r="H4805" s="28"/>
      <c r="I4805" s="28"/>
      <c r="J4805" s="28"/>
      <c r="K4805" s="28"/>
      <c r="L4805" s="28"/>
      <c r="M4805" s="24" t="str">
        <f>CONCATENATE("Preet|",VLOOKUP(C4805,数据标准!E:AF,28,FALSE),"|",TRIM(D4805),"|",TRIM(D4805),"|",E4805,"|",SUBSTITUTE(SUBSTITUTE(F4805,CHAR(10),""),CHAR(13),""),"|")</f>
        <v>Preet|PD350015|2|2|允许日间透支|允许日间透支|</v>
      </c>
    </row>
    <row r="4806" spans="1:13">
      <c r="A4806" s="10" t="s">
        <v>97</v>
      </c>
      <c r="B4806" s="28" t="s">
        <v>13597</v>
      </c>
      <c r="C4806" s="28" t="s">
        <v>2740</v>
      </c>
      <c r="D4806" s="28" t="s">
        <v>10947</v>
      </c>
      <c r="E4806" s="28" t="s">
        <v>13600</v>
      </c>
      <c r="F4806" s="28" t="s">
        <v>13600</v>
      </c>
      <c r="G4806" s="28"/>
      <c r="H4806" s="28"/>
      <c r="I4806" s="28"/>
      <c r="J4806" s="28"/>
      <c r="K4806" s="28"/>
      <c r="L4806" s="28"/>
      <c r="M4806" s="24" t="str">
        <f>CONCATENATE("Preet|",VLOOKUP(C4806,数据标准!E:AF,28,FALSE),"|",TRIM(D4806),"|",TRIM(D4806),"|",E4806,"|",SUBSTITUTE(SUBSTITUTE(F4806,CHAR(10),""),CHAR(13),""),"|")</f>
        <v>Preet|PD350015|3|3|允许在额度内透支|允许在额度内透支|</v>
      </c>
    </row>
    <row r="4807" spans="1:13">
      <c r="A4807" s="10" t="s">
        <v>97</v>
      </c>
      <c r="B4807" s="28" t="s">
        <v>13601</v>
      </c>
      <c r="C4807" s="28" t="s">
        <v>2745</v>
      </c>
      <c r="D4807" s="28" t="s">
        <v>10941</v>
      </c>
      <c r="E4807" s="28" t="s">
        <v>13602</v>
      </c>
      <c r="F4807" s="28" t="s">
        <v>13602</v>
      </c>
      <c r="G4807" s="28"/>
      <c r="H4807" s="28"/>
      <c r="I4807" s="28"/>
      <c r="J4807" s="28"/>
      <c r="K4807" s="28"/>
      <c r="L4807" s="28"/>
      <c r="M4807" s="24" t="str">
        <f>CONCATENATE("Preet|",VLOOKUP(C4807,数据标准!E:AF,28,FALSE),"|",TRIM(D4807),"|",TRIM(D4807),"|",E4807,"|",SUBSTITUTE(SUBSTITUTE(F4807,CHAR(10),""),CHAR(13),""),"|")</f>
        <v>Preet|PD350016|1|1|债券产品|债券产品|</v>
      </c>
    </row>
    <row r="4808" spans="1:13">
      <c r="A4808" s="10" t="s">
        <v>97</v>
      </c>
      <c r="B4808" s="28" t="s">
        <v>13601</v>
      </c>
      <c r="C4808" s="28" t="s">
        <v>2745</v>
      </c>
      <c r="D4808" s="28" t="s">
        <v>10944</v>
      </c>
      <c r="E4808" s="28" t="s">
        <v>13603</v>
      </c>
      <c r="F4808" s="28" t="s">
        <v>13603</v>
      </c>
      <c r="G4808" s="28"/>
      <c r="H4808" s="28"/>
      <c r="I4808" s="28"/>
      <c r="J4808" s="28"/>
      <c r="K4808" s="28"/>
      <c r="L4808" s="28"/>
      <c r="M4808" s="24" t="str">
        <f>CONCATENATE("Preet|",VLOOKUP(C4808,数据标准!E:AF,28,FALSE),"|",TRIM(D4808),"|",TRIM(D4808),"|",E4808,"|",SUBSTITUTE(SUBSTITUTE(F4808,CHAR(10),""),CHAR(13),""),"|")</f>
        <v>Preet|PD350016|2|2|基金产品|基金产品|</v>
      </c>
    </row>
    <row r="4809" spans="1:13">
      <c r="A4809" s="10" t="s">
        <v>97</v>
      </c>
      <c r="B4809" s="28" t="s">
        <v>13601</v>
      </c>
      <c r="C4809" s="28" t="s">
        <v>2745</v>
      </c>
      <c r="D4809" s="28" t="s">
        <v>10947</v>
      </c>
      <c r="E4809" s="28" t="s">
        <v>13604</v>
      </c>
      <c r="F4809" s="28" t="s">
        <v>13604</v>
      </c>
      <c r="G4809" s="28"/>
      <c r="H4809" s="28"/>
      <c r="I4809" s="28"/>
      <c r="J4809" s="28"/>
      <c r="K4809" s="28"/>
      <c r="L4809" s="28"/>
      <c r="M4809" s="24" t="str">
        <f>CONCATENATE("Preet|",VLOOKUP(C4809,数据标准!E:AF,28,FALSE),"|",TRIM(D4809),"|",TRIM(D4809),"|",E4809,"|",SUBSTITUTE(SUBSTITUTE(F4809,CHAR(10),""),CHAR(13),""),"|")</f>
        <v>Preet|PD350016|3|3|保险产品|保险产品|</v>
      </c>
    </row>
    <row r="4810" spans="1:13">
      <c r="A4810" s="10" t="s">
        <v>97</v>
      </c>
      <c r="B4810" s="28" t="s">
        <v>13601</v>
      </c>
      <c r="C4810" s="28" t="s">
        <v>2745</v>
      </c>
      <c r="D4810" s="28" t="s">
        <v>10949</v>
      </c>
      <c r="E4810" s="28" t="s">
        <v>13605</v>
      </c>
      <c r="F4810" s="28" t="s">
        <v>13605</v>
      </c>
      <c r="G4810" s="28"/>
      <c r="H4810" s="28"/>
      <c r="I4810" s="28"/>
      <c r="J4810" s="28"/>
      <c r="K4810" s="28"/>
      <c r="L4810" s="28"/>
      <c r="M4810" s="24" t="str">
        <f>CONCATENATE("Preet|",VLOOKUP(C4810,数据标准!E:AF,28,FALSE),"|",TRIM(D4810),"|",TRIM(D4810),"|",E4810,"|",SUBSTITUTE(SUBSTITUTE(F4810,CHAR(10),""),CHAR(13),""),"|")</f>
        <v>Preet|PD350016|4|4|信托产品|信托产品|</v>
      </c>
    </row>
    <row r="4811" spans="1:13">
      <c r="A4811" s="10" t="s">
        <v>97</v>
      </c>
      <c r="B4811" s="28" t="s">
        <v>13601</v>
      </c>
      <c r="C4811" s="28" t="s">
        <v>2745</v>
      </c>
      <c r="D4811" s="28" t="s">
        <v>11122</v>
      </c>
      <c r="E4811" s="28" t="s">
        <v>13606</v>
      </c>
      <c r="F4811" s="28" t="s">
        <v>13606</v>
      </c>
      <c r="G4811" s="28"/>
      <c r="H4811" s="28"/>
      <c r="I4811" s="28"/>
      <c r="J4811" s="28"/>
      <c r="K4811" s="28"/>
      <c r="L4811" s="28"/>
      <c r="M4811" s="24" t="str">
        <f>CONCATENATE("Preet|",VLOOKUP(C4811,数据标准!E:AF,28,FALSE),"|",TRIM(D4811),"|",TRIM(D4811),"|",E4811,"|",SUBSTITUTE(SUBSTITUTE(F4811,CHAR(10),""),CHAR(13),""),"|")</f>
        <v>Preet|PD350016|5|5|股票产品|股票产品|</v>
      </c>
    </row>
    <row r="4812" spans="1:13">
      <c r="A4812" s="10" t="s">
        <v>97</v>
      </c>
      <c r="B4812" s="28" t="s">
        <v>13601</v>
      </c>
      <c r="C4812" s="28" t="s">
        <v>2745</v>
      </c>
      <c r="D4812" s="28" t="s">
        <v>11124</v>
      </c>
      <c r="E4812" s="28" t="s">
        <v>13607</v>
      </c>
      <c r="F4812" s="28" t="s">
        <v>13607</v>
      </c>
      <c r="G4812" s="28"/>
      <c r="H4812" s="28"/>
      <c r="I4812" s="28"/>
      <c r="J4812" s="28"/>
      <c r="K4812" s="28"/>
      <c r="L4812" s="28"/>
      <c r="M4812" s="24" t="str">
        <f>CONCATENATE("Preet|",VLOOKUP(C4812,数据标准!E:AF,28,FALSE),"|",TRIM(D4812),"|",TRIM(D4812),"|",E4812,"|",SUBSTITUTE(SUBSTITUTE(F4812,CHAR(10),""),CHAR(13),""),"|")</f>
        <v>Preet|PD350016|6|6|贵金属产品|贵金属产品|</v>
      </c>
    </row>
    <row r="4813" spans="1:13">
      <c r="A4813" s="10" t="s">
        <v>97</v>
      </c>
      <c r="B4813" s="28" t="s">
        <v>13601</v>
      </c>
      <c r="C4813" s="28" t="s">
        <v>2745</v>
      </c>
      <c r="D4813" s="28" t="s">
        <v>11039</v>
      </c>
      <c r="E4813" s="28" t="s">
        <v>13608</v>
      </c>
      <c r="F4813" s="28" t="s">
        <v>13608</v>
      </c>
      <c r="G4813" s="28"/>
      <c r="H4813" s="28"/>
      <c r="I4813" s="28"/>
      <c r="J4813" s="28"/>
      <c r="K4813" s="28"/>
      <c r="L4813" s="28"/>
      <c r="M4813" s="24" t="str">
        <f>CONCATENATE("Preet|",VLOOKUP(C4813,数据标准!E:AF,28,FALSE),"|",TRIM(D4813),"|",TRIM(D4813),"|",E4813,"|",SUBSTITUTE(SUBSTITUTE(F4813,CHAR(10),""),CHAR(13),""),"|")</f>
        <v>Preet|PD350016|7|7|他行理财产品|他行理财产品|</v>
      </c>
    </row>
    <row r="4814" spans="1:13">
      <c r="A4814" s="10" t="s">
        <v>97</v>
      </c>
      <c r="B4814" s="28" t="s">
        <v>13609</v>
      </c>
      <c r="C4814" s="28" t="s">
        <v>2766</v>
      </c>
      <c r="D4814" s="28" t="s">
        <v>10941</v>
      </c>
      <c r="E4814" s="28" t="s">
        <v>13610</v>
      </c>
      <c r="F4814" s="28" t="s">
        <v>13611</v>
      </c>
      <c r="G4814" s="28"/>
      <c r="H4814" s="28"/>
      <c r="I4814" s="28"/>
      <c r="J4814" s="28"/>
      <c r="K4814" s="28"/>
      <c r="L4814" s="28"/>
      <c r="M4814" s="24" t="str">
        <f>CONCATENATE("Preet|",VLOOKUP(C4814,数据标准!E:AF,28,FALSE),"|",TRIM(D4814),"|",TRIM(D4814),"|",E4814,"|",SUBSTITUTE(SUBSTITUTE(F4814,CHAR(10),""),CHAR(13),""),"|")</f>
        <v>Preet|PD350020|1|1|包销|包销是指银行将发行人的债券按照协议全部购入或者在承销期结束时将售后剩余证券全部自行购入的承销方式。|</v>
      </c>
    </row>
    <row r="4815" spans="1:13">
      <c r="A4815" s="10" t="s">
        <v>97</v>
      </c>
      <c r="B4815" s="28" t="s">
        <v>13609</v>
      </c>
      <c r="C4815" s="28" t="s">
        <v>2766</v>
      </c>
      <c r="D4815" s="28" t="s">
        <v>10944</v>
      </c>
      <c r="E4815" s="28" t="s">
        <v>13443</v>
      </c>
      <c r="F4815" s="28" t="s">
        <v>13612</v>
      </c>
      <c r="G4815" s="28"/>
      <c r="H4815" s="28"/>
      <c r="I4815" s="28"/>
      <c r="J4815" s="28"/>
      <c r="K4815" s="28"/>
      <c r="L4815" s="28"/>
      <c r="M4815" s="24" t="str">
        <f>CONCATENATE("Preet|",VLOOKUP(C4815,数据标准!E:AF,28,FALSE),"|",TRIM(D4815),"|",TRIM(D4815),"|",E4815,"|",SUBSTITUTE(SUBSTITUTE(F4815,CHAR(10),""),CHAR(13),""),"|")</f>
        <v>Preet|PD350020|2|2|代销|代销是指银行代发行人发售债券，在承销期结束时，将未售出的债券全部退还给发行人的承销方式。|</v>
      </c>
    </row>
    <row r="4816" spans="1:13">
      <c r="A4816" s="10" t="s">
        <v>97</v>
      </c>
      <c r="B4816" s="28" t="s">
        <v>13613</v>
      </c>
      <c r="C4816" s="28" t="s">
        <v>2772</v>
      </c>
      <c r="D4816" s="28" t="s">
        <v>11329</v>
      </c>
      <c r="E4816" s="28" t="s">
        <v>13614</v>
      </c>
      <c r="F4816" s="28" t="s">
        <v>13614</v>
      </c>
      <c r="G4816" s="28"/>
      <c r="H4816" s="28"/>
      <c r="I4816" s="28"/>
      <c r="J4816" s="28"/>
      <c r="K4816" s="28"/>
      <c r="L4816" s="28"/>
      <c r="M4816" s="24" t="str">
        <f>CONCATENATE("Preet|",VLOOKUP(C4816,数据标准!E:AF,28,FALSE),"|",TRIM(D4816),"|",TRIM(D4816),"|",E4816,"|",SUBSTITUTE(SUBSTITUTE(F4816,CHAR(10),""),CHAR(13),""),"|")</f>
        <v>Preet|PD350021|00|00|开放契约型|开放契约型|</v>
      </c>
    </row>
    <row r="4817" spans="1:13">
      <c r="A4817" s="10" t="s">
        <v>97</v>
      </c>
      <c r="B4817" s="28" t="s">
        <v>13613</v>
      </c>
      <c r="C4817" s="28" t="s">
        <v>2772</v>
      </c>
      <c r="D4817" s="28" t="s">
        <v>10974</v>
      </c>
      <c r="E4817" s="28" t="s">
        <v>13615</v>
      </c>
      <c r="F4817" s="28" t="s">
        <v>13615</v>
      </c>
      <c r="G4817" s="28"/>
      <c r="H4817" s="28"/>
      <c r="I4817" s="28"/>
      <c r="J4817" s="28"/>
      <c r="K4817" s="28"/>
      <c r="L4817" s="28"/>
      <c r="M4817" s="24" t="str">
        <f>CONCATENATE("Preet|",VLOOKUP(C4817,数据标准!E:AF,28,FALSE),"|",TRIM(D4817),"|",TRIM(D4817),"|",E4817,"|",SUBSTITUTE(SUBSTITUTE(F4817,CHAR(10),""),CHAR(13),""),"|")</f>
        <v>Preet|PD350021|01|01|开放公司型|开放公司型|</v>
      </c>
    </row>
    <row r="4818" spans="1:13">
      <c r="A4818" s="10" t="s">
        <v>97</v>
      </c>
      <c r="B4818" s="28" t="s">
        <v>13613</v>
      </c>
      <c r="C4818" s="28" t="s">
        <v>2772</v>
      </c>
      <c r="D4818" s="28" t="s">
        <v>13616</v>
      </c>
      <c r="E4818" s="28" t="s">
        <v>13617</v>
      </c>
      <c r="F4818" s="28" t="s">
        <v>13617</v>
      </c>
      <c r="G4818" s="28"/>
      <c r="H4818" s="28"/>
      <c r="I4818" s="28"/>
      <c r="J4818" s="28"/>
      <c r="K4818" s="28"/>
      <c r="L4818" s="28"/>
      <c r="M4818" s="24" t="str">
        <f>CONCATENATE("Preet|",VLOOKUP(C4818,数据标准!E:AF,28,FALSE),"|",TRIM(D4818),"|",TRIM(D4818),"|",E4818,"|",SUBSTITUTE(SUBSTITUTE(F4818,CHAR(10),""),CHAR(13),""),"|")</f>
        <v>Preet|PD350021|0P|0P|开放理财型|开放理财型|</v>
      </c>
    </row>
    <row r="4819" spans="1:13">
      <c r="A4819" s="10" t="s">
        <v>97</v>
      </c>
      <c r="B4819" s="28" t="s">
        <v>13613</v>
      </c>
      <c r="C4819" s="28" t="s">
        <v>2772</v>
      </c>
      <c r="D4819" s="28" t="s">
        <v>11205</v>
      </c>
      <c r="E4819" s="28" t="s">
        <v>13618</v>
      </c>
      <c r="F4819" s="28" t="s">
        <v>13618</v>
      </c>
      <c r="G4819" s="28"/>
      <c r="H4819" s="28"/>
      <c r="I4819" s="28"/>
      <c r="J4819" s="28"/>
      <c r="K4819" s="28"/>
      <c r="L4819" s="28"/>
      <c r="M4819" s="24" t="str">
        <f>CONCATENATE("Preet|",VLOOKUP(C4819,数据标准!E:AF,28,FALSE),"|",TRIM(D4819),"|",TRIM(D4819),"|",E4819,"|",SUBSTITUTE(SUBSTITUTE(F4819,CHAR(10),""),CHAR(13),""),"|")</f>
        <v>Preet|PD350021|10|10|封闭契约型|封闭契约型|</v>
      </c>
    </row>
    <row r="4820" spans="1:13">
      <c r="A4820" s="10" t="s">
        <v>97</v>
      </c>
      <c r="B4820" s="28" t="s">
        <v>13613</v>
      </c>
      <c r="C4820" s="28" t="s">
        <v>2772</v>
      </c>
      <c r="D4820" s="28" t="s">
        <v>11218</v>
      </c>
      <c r="E4820" s="28" t="s">
        <v>13619</v>
      </c>
      <c r="F4820" s="28" t="s">
        <v>13619</v>
      </c>
      <c r="G4820" s="28"/>
      <c r="H4820" s="28"/>
      <c r="I4820" s="28"/>
      <c r="J4820" s="28"/>
      <c r="K4820" s="28"/>
      <c r="L4820" s="28"/>
      <c r="M4820" s="24" t="str">
        <f>CONCATENATE("Preet|",VLOOKUP(C4820,数据标准!E:AF,28,FALSE),"|",TRIM(D4820),"|",TRIM(D4820),"|",E4820,"|",SUBSTITUTE(SUBSTITUTE(F4820,CHAR(10),""),CHAR(13),""),"|")</f>
        <v>Preet|PD350021|11|11|封闭公司型|封闭公司型|</v>
      </c>
    </row>
    <row r="4821" spans="1:13">
      <c r="A4821" s="10" t="s">
        <v>97</v>
      </c>
      <c r="B4821" s="28" t="s">
        <v>13613</v>
      </c>
      <c r="C4821" s="28" t="s">
        <v>2772</v>
      </c>
      <c r="D4821" s="28" t="s">
        <v>13620</v>
      </c>
      <c r="E4821" s="28" t="s">
        <v>13621</v>
      </c>
      <c r="F4821" s="28" t="s">
        <v>13621</v>
      </c>
      <c r="G4821" s="28"/>
      <c r="H4821" s="28"/>
      <c r="I4821" s="28"/>
      <c r="J4821" s="28"/>
      <c r="K4821" s="28"/>
      <c r="L4821" s="28"/>
      <c r="M4821" s="24" t="str">
        <f>CONCATENATE("Preet|",VLOOKUP(C4821,数据标准!E:AF,28,FALSE),"|",TRIM(D4821),"|",TRIM(D4821),"|",E4821,"|",SUBSTITUTE(SUBSTITUTE(F4821,CHAR(10),""),CHAR(13),""),"|")</f>
        <v>Preet|PD350021|1P|1P|封闭理财型|封闭理财型|</v>
      </c>
    </row>
    <row r="4822" spans="1:13">
      <c r="A4822" s="10" t="s">
        <v>97</v>
      </c>
      <c r="B4822" s="28" t="s">
        <v>13613</v>
      </c>
      <c r="C4822" s="28" t="s">
        <v>2772</v>
      </c>
      <c r="D4822" s="28" t="s">
        <v>13622</v>
      </c>
      <c r="E4822" s="28" t="s">
        <v>13623</v>
      </c>
      <c r="F4822" s="28" t="s">
        <v>13623</v>
      </c>
      <c r="G4822" s="28"/>
      <c r="H4822" s="28"/>
      <c r="I4822" s="28"/>
      <c r="J4822" s="28"/>
      <c r="K4822" s="28"/>
      <c r="L4822" s="28"/>
      <c r="M4822" s="24" t="str">
        <f>CONCATENATE("Preet|",VLOOKUP(C4822,数据标准!E:AF,28,FALSE),"|",TRIM(D4822),"|",TRIM(D4822),"|",E4822,"|",SUBSTITUTE(SUBSTITUTE(F4822,CHAR(10),""),CHAR(13),""),"|")</f>
        <v>Preet|PD350021|2P|2P|周期理财型|周期理财型|</v>
      </c>
    </row>
    <row r="4823" spans="1:13">
      <c r="A4823" s="10" t="s">
        <v>97</v>
      </c>
      <c r="B4823" s="28" t="s">
        <v>13613</v>
      </c>
      <c r="C4823" s="28" t="s">
        <v>2772</v>
      </c>
      <c r="D4823" s="28" t="s">
        <v>11088</v>
      </c>
      <c r="E4823" s="28" t="s">
        <v>13624</v>
      </c>
      <c r="F4823" s="28" t="s">
        <v>13625</v>
      </c>
      <c r="G4823" s="28"/>
      <c r="H4823" s="28"/>
      <c r="I4823" s="28"/>
      <c r="J4823" s="28"/>
      <c r="K4823" s="28"/>
      <c r="L4823" s="28"/>
      <c r="M4823" s="24" t="str">
        <f>CONCATENATE("Preet|",VLOOKUP(C4823,数据标准!E:AF,28,FALSE),"|",TRIM(D4823),"|",TRIM(D4823),"|",E4823,"|",SUBSTITUTE(SUBSTITUTE(F4823,CHAR(10),""),CHAR(13),""),"|")</f>
        <v>Preet|PD350021|A|A|开放式基金|采用开放式运作方式的基金，是指基金份额总额不固定，基金份额可以在基金合同约定的时间和场所申购或者赎回的基金。|</v>
      </c>
    </row>
    <row r="4824" spans="1:13">
      <c r="A4824" s="10" t="s">
        <v>97</v>
      </c>
      <c r="B4824" s="28" t="s">
        <v>13613</v>
      </c>
      <c r="C4824" s="28" t="s">
        <v>2772</v>
      </c>
      <c r="D4824" s="28" t="s">
        <v>11024</v>
      </c>
      <c r="E4824" s="28" t="s">
        <v>13626</v>
      </c>
      <c r="F4824" s="28" t="s">
        <v>13627</v>
      </c>
      <c r="G4824" s="28"/>
      <c r="H4824" s="28"/>
      <c r="I4824" s="28"/>
      <c r="J4824" s="28"/>
      <c r="K4824" s="28"/>
      <c r="L4824" s="28"/>
      <c r="M4824" s="24" t="str">
        <f>CONCATENATE("Preet|",VLOOKUP(C4824,数据标准!E:AF,28,FALSE),"|",TRIM(D4824),"|",TRIM(D4824),"|",E4824,"|",SUBSTITUTE(SUBSTITUTE(F4824,CHAR(10),""),CHAR(13),""),"|")</f>
        <v>Preet|PD350021|B|B|封闭式基金|采用封闭式运作方式的基金，是指经核准的基金份额总额在基金合同期限内固定不变，基金份额可以在依法设立的证券交易场所交易，但基金份额持有人不得申请赎回的基金。|</v>
      </c>
    </row>
    <row r="4825" spans="1:13">
      <c r="A4825" s="10" t="s">
        <v>97</v>
      </c>
      <c r="B4825" s="28" t="s">
        <v>13613</v>
      </c>
      <c r="C4825" s="28" t="s">
        <v>2772</v>
      </c>
      <c r="D4825" s="28" t="s">
        <v>11027</v>
      </c>
      <c r="E4825" s="28" t="s">
        <v>13628</v>
      </c>
      <c r="F4825" s="28" t="s">
        <v>13628</v>
      </c>
      <c r="G4825" s="28"/>
      <c r="H4825" s="28"/>
      <c r="I4825" s="28"/>
      <c r="J4825" s="28"/>
      <c r="K4825" s="28"/>
      <c r="L4825" s="28"/>
      <c r="M4825" s="24" t="str">
        <f>CONCATENATE("Preet|",VLOOKUP(C4825,数据标准!E:AF,28,FALSE),"|",TRIM(D4825),"|",TRIM(D4825),"|",E4825,"|",SUBSTITUTE(SUBSTITUTE(F4825,CHAR(10),""),CHAR(13),""),"|")</f>
        <v>Preet|PD350021|C|C|其他类型基金|其他类型基金|</v>
      </c>
    </row>
    <row r="4826" spans="1:13">
      <c r="A4826" s="10" t="s">
        <v>97</v>
      </c>
      <c r="B4826" s="28" t="s">
        <v>13613</v>
      </c>
      <c r="C4826" s="28" t="s">
        <v>2772</v>
      </c>
      <c r="D4826" s="28" t="s">
        <v>13629</v>
      </c>
      <c r="E4826" s="28" t="s">
        <v>13630</v>
      </c>
      <c r="F4826" s="28" t="s">
        <v>13630</v>
      </c>
      <c r="G4826" s="28"/>
      <c r="H4826" s="28"/>
      <c r="I4826" s="28"/>
      <c r="J4826" s="28"/>
      <c r="K4826" s="28"/>
      <c r="L4826" s="28"/>
      <c r="M4826" s="24" t="str">
        <f>CONCATENATE("Preet|",VLOOKUP(C4826,数据标准!E:AF,28,FALSE),"|",TRIM(D4826),"|",TRIM(D4826),"|",E4826,"|",SUBSTITUTE(SUBSTITUTE(F4826,CHAR(10),""),CHAR(13),""),"|")</f>
        <v>Preet|PD350021|EP|EP|电子合同类集合计划|电子合同类集合计划|</v>
      </c>
    </row>
    <row r="4827" spans="1:13">
      <c r="A4827" s="10" t="s">
        <v>97</v>
      </c>
      <c r="B4827" s="28" t="s">
        <v>13631</v>
      </c>
      <c r="C4827" s="28" t="s">
        <v>2778</v>
      </c>
      <c r="D4827" s="28" t="s">
        <v>10958</v>
      </c>
      <c r="E4827" s="28" t="s">
        <v>13632</v>
      </c>
      <c r="F4827" s="28" t="s">
        <v>13633</v>
      </c>
      <c r="G4827" s="28"/>
      <c r="H4827" s="28"/>
      <c r="I4827" s="28"/>
      <c r="J4827" s="28"/>
      <c r="K4827" s="28"/>
      <c r="L4827" s="28"/>
      <c r="M4827" s="24" t="str">
        <f>CONCATENATE("Preet|",VLOOKUP(C4827,数据标准!E:AF,28,FALSE),"|",TRIM(D4827),"|",TRIM(D4827),"|",E4827,"|",SUBSTITUTE(SUBSTITUTE(F4827,CHAR(10),""),CHAR(13),""),"|")</f>
        <v>Preet|PD350022|100|100|个人寿险|是指寿险公司通过工行渠道发行的面向个人客户的产品|</v>
      </c>
    </row>
    <row r="4828" spans="1:13">
      <c r="A4828" s="10" t="s">
        <v>97</v>
      </c>
      <c r="B4828" s="28" t="s">
        <v>13631</v>
      </c>
      <c r="C4828" s="28" t="s">
        <v>2778</v>
      </c>
      <c r="D4828" s="28" t="s">
        <v>10961</v>
      </c>
      <c r="E4828" s="28" t="s">
        <v>13634</v>
      </c>
      <c r="F4828" s="28" t="s">
        <v>13635</v>
      </c>
      <c r="G4828" s="28"/>
      <c r="H4828" s="28"/>
      <c r="I4828" s="28"/>
      <c r="J4828" s="28"/>
      <c r="K4828" s="28"/>
      <c r="L4828" s="28"/>
      <c r="M4828" s="24" t="str">
        <f>CONCATENATE("Preet|",VLOOKUP(C4828,数据标准!E:AF,28,FALSE),"|",TRIM(D4828),"|",TRIM(D4828),"|",E4828,"|",SUBSTITUTE(SUBSTITUTE(F4828,CHAR(10),""),CHAR(13),""),"|")</f>
        <v>Preet|PD350022|101|101|分红险|分红型人寿保险，是指保险公司将其实际经营成果优于定价假设的盈余，按照一定比例向保单持有人进行分配的人寿保险。与固定利率非分红产品相比，分红型产品仅增加了分红功能。　　在红利领取方式方面，保险公司可以为投保人提供多种选择，如现金、抵交保费、累积生息以及增加保额等。|</v>
      </c>
    </row>
    <row r="4829" spans="1:13">
      <c r="A4829" s="10" t="s">
        <v>97</v>
      </c>
      <c r="B4829" s="28" t="s">
        <v>13631</v>
      </c>
      <c r="C4829" s="28" t="s">
        <v>2778</v>
      </c>
      <c r="D4829" s="28" t="s">
        <v>10964</v>
      </c>
      <c r="E4829" s="28" t="s">
        <v>13636</v>
      </c>
      <c r="F4829" s="28" t="s">
        <v>13637</v>
      </c>
      <c r="G4829" s="28"/>
      <c r="H4829" s="28"/>
      <c r="I4829" s="28"/>
      <c r="J4829" s="28"/>
      <c r="K4829" s="28"/>
      <c r="L4829" s="28"/>
      <c r="M4829" s="24" t="str">
        <f>CONCATENATE("Preet|",VLOOKUP(C4829,数据标准!E:AF,28,FALSE),"|",TRIM(D4829),"|",TRIM(D4829),"|",E4829,"|",SUBSTITUTE(SUBSTITUTE(F4829,CHAR(10),""),CHAR(13),""),"|")</f>
        <v>Preet|PD350022|102|102|万能险|万能保险产品，是指包含保险保障功能并设立有单独保单账户的人身保险产品。按合同约定，保险公司在扣除一定费用后，将保险费转入保单账户，并定期结算保单账户价值。保险公司按照合同约定定期从保单账户价值中扣除风险保险费等费用。在投资收益方面，此类产品为保单账户价值提供最低收益保证。|</v>
      </c>
    </row>
    <row r="4830" spans="1:13">
      <c r="A4830" s="10" t="s">
        <v>97</v>
      </c>
      <c r="B4830" s="28" t="s">
        <v>13631</v>
      </c>
      <c r="C4830" s="28" t="s">
        <v>2778</v>
      </c>
      <c r="D4830" s="28" t="s">
        <v>10967</v>
      </c>
      <c r="E4830" s="28" t="s">
        <v>13638</v>
      </c>
      <c r="F4830" s="28" t="s">
        <v>13639</v>
      </c>
      <c r="G4830" s="28"/>
      <c r="H4830" s="28"/>
      <c r="I4830" s="28"/>
      <c r="J4830" s="28"/>
      <c r="K4830" s="28"/>
      <c r="L4830" s="28"/>
      <c r="M4830" s="24" t="str">
        <f>CONCATENATE("Preet|",VLOOKUP(C4830,数据标准!E:AF,28,FALSE),"|",TRIM(D4830),"|",TRIM(D4830),"|",E4830,"|",SUBSTITUTE(SUBSTITUTE(F4830,CHAR(10),""),CHAR(13),""),"|")</f>
        <v>Preet|PD350022|103|103|投连险|投资连结保险，是指包含保险保障功能并至少在一个投资账户拥有一定资产价值的人身保险。　　此类产品可设置一个或多个投资账户供投保人选择。按合同约定，保险公司在扣除一定费用后，将保险费转入投资账户，并转换为投资单位。投资账户价值随投资单位价格变化而变化。保险公司按照合同约定定期从投资账户价值中扣除风险保险费等费用。在投资收益方面，此类产品不提供收益保证，投保人承担全部投资风险。|</v>
      </c>
    </row>
    <row r="4831" spans="1:13">
      <c r="A4831" s="10" t="s">
        <v>97</v>
      </c>
      <c r="B4831" s="28" t="s">
        <v>13631</v>
      </c>
      <c r="C4831" s="28" t="s">
        <v>2778</v>
      </c>
      <c r="D4831" s="28" t="s">
        <v>11270</v>
      </c>
      <c r="E4831" s="28" t="s">
        <v>13640</v>
      </c>
      <c r="F4831" s="28" t="s">
        <v>13641</v>
      </c>
      <c r="G4831" s="28"/>
      <c r="H4831" s="28"/>
      <c r="I4831" s="28"/>
      <c r="J4831" s="28"/>
      <c r="K4831" s="28"/>
      <c r="L4831" s="28"/>
      <c r="M4831" s="24" t="str">
        <f>CONCATENATE("Preet|",VLOOKUP(C4831,数据标准!E:AF,28,FALSE),"|",TRIM(D4831),"|",TRIM(D4831),"|",E4831,"|",SUBSTITUTE(SUBSTITUTE(F4831,CHAR(10),""),CHAR(13),""),"|")</f>
        <v>Preet|PD350022|104|104|传统险（非年金）|人寿保险是被保险人将风险转嫁给保险人，接受保险人的条款并支付保险费。人寿保险转嫁的是被保险人的生存或者死亡的风险。|</v>
      </c>
    </row>
    <row r="4832" spans="1:13">
      <c r="A4832" s="10" t="s">
        <v>97</v>
      </c>
      <c r="B4832" s="28" t="s">
        <v>13631</v>
      </c>
      <c r="C4832" s="28" t="s">
        <v>2778</v>
      </c>
      <c r="D4832" s="28" t="s">
        <v>11272</v>
      </c>
      <c r="E4832" s="28" t="s">
        <v>13642</v>
      </c>
      <c r="F4832" s="28" t="s">
        <v>13643</v>
      </c>
      <c r="G4832" s="28"/>
      <c r="H4832" s="28"/>
      <c r="I4832" s="28"/>
      <c r="J4832" s="28"/>
      <c r="K4832" s="28"/>
      <c r="L4832" s="28"/>
      <c r="M4832" s="24" t="str">
        <f>CONCATENATE("Preet|",VLOOKUP(C4832,数据标准!E:AF,28,FALSE),"|",TRIM(D4832),"|",TRIM(D4832),"|",E4832,"|",SUBSTITUTE(SUBSTITUTE(F4832,CHAR(10),""),CHAR(13),""),"|")</f>
        <v>Preet|PD350022|105|105|健康险|健康险是健康保险的简称，是指保险公司通过疾病保险、医疗保险、失能收入损失保险和护理保险等方式对因健康原因导致的损失给付保险金的保险。|</v>
      </c>
    </row>
    <row r="4833" spans="1:13">
      <c r="A4833" s="10" t="s">
        <v>97</v>
      </c>
      <c r="B4833" s="28" t="s">
        <v>13631</v>
      </c>
      <c r="C4833" s="28" t="s">
        <v>2778</v>
      </c>
      <c r="D4833" s="28" t="s">
        <v>11274</v>
      </c>
      <c r="E4833" s="28" t="s">
        <v>13644</v>
      </c>
      <c r="F4833" s="28" t="s">
        <v>13645</v>
      </c>
      <c r="G4833" s="28"/>
      <c r="H4833" s="28"/>
      <c r="I4833" s="28"/>
      <c r="J4833" s="28"/>
      <c r="K4833" s="28"/>
      <c r="L4833" s="28"/>
      <c r="M4833" s="24" t="str">
        <f>CONCATENATE("Preet|",VLOOKUP(C4833,数据标准!E:AF,28,FALSE),"|",TRIM(D4833),"|",TRIM(D4833),"|",E4833,"|",SUBSTITUTE(SUBSTITUTE(F4833,CHAR(10),""),CHAR(13),""),"|")</f>
        <v>Preet|PD350022|106|106|意外险|意外险，即意外伤害保险。是以被保险人的身体作为保险标的，以被保险人因遭受意外伤害而造成的死亡、残疾、医疗费用支出或暂时丧失劳动能力为给付保险金条件的保险。|</v>
      </c>
    </row>
    <row r="4834" spans="1:13">
      <c r="A4834" s="10" t="s">
        <v>97</v>
      </c>
      <c r="B4834" s="28" t="s">
        <v>13631</v>
      </c>
      <c r="C4834" s="28" t="s">
        <v>2778</v>
      </c>
      <c r="D4834" s="28" t="s">
        <v>11276</v>
      </c>
      <c r="E4834" s="28" t="s">
        <v>13646</v>
      </c>
      <c r="F4834" s="28" t="s">
        <v>13647</v>
      </c>
      <c r="G4834" s="28"/>
      <c r="H4834" s="28"/>
      <c r="I4834" s="28"/>
      <c r="J4834" s="28"/>
      <c r="K4834" s="28"/>
      <c r="L4834" s="28"/>
      <c r="M4834" s="24" t="str">
        <f>CONCATENATE("Preet|",VLOOKUP(C4834,数据标准!E:AF,28,FALSE),"|",TRIM(D4834),"|",TRIM(D4834),"|",E4834,"|",SUBSTITUTE(SUBSTITUTE(F4834,CHAR(10),""),CHAR(13),""),"|")</f>
        <v>Preet|PD350022|107|107|利差返还型|是指在保险合同中约定，当保险合同约定的利差返还利息率高于厘定保险费所采用的预订利息率形成利差收益时，向保单持有人进行利差返还的人寿保险。|</v>
      </c>
    </row>
    <row r="4835" spans="1:13">
      <c r="A4835" s="10" t="s">
        <v>97</v>
      </c>
      <c r="B4835" s="28" t="s">
        <v>13631</v>
      </c>
      <c r="C4835" s="28" t="s">
        <v>2778</v>
      </c>
      <c r="D4835" s="28" t="s">
        <v>11278</v>
      </c>
      <c r="E4835" s="28" t="s">
        <v>13648</v>
      </c>
      <c r="F4835" s="28" t="s">
        <v>13649</v>
      </c>
      <c r="G4835" s="28"/>
      <c r="H4835" s="28"/>
      <c r="I4835" s="28"/>
      <c r="J4835" s="28"/>
      <c r="K4835" s="28"/>
      <c r="L4835" s="28"/>
      <c r="M4835" s="24" t="str">
        <f>CONCATENATE("Preet|",VLOOKUP(C4835,数据标准!E:AF,28,FALSE),"|",TRIM(D4835),"|",TRIM(D4835),"|",E4835,"|",SUBSTITUTE(SUBSTITUTE(F4835,CHAR(10),""),CHAR(13),""),"|")</f>
        <v>Preet|PD350022|108|108|传统年金险|是指在被保险人生存期间，保险人按照合同约定的金额、方式，在约定的期限内，有规则的、定期的向被保险人给付保险金的保险。|</v>
      </c>
    </row>
    <row r="4836" spans="1:13">
      <c r="A4836" s="10" t="s">
        <v>97</v>
      </c>
      <c r="B4836" s="28" t="s">
        <v>13631</v>
      </c>
      <c r="C4836" s="28" t="s">
        <v>2778</v>
      </c>
      <c r="D4836" s="28" t="s">
        <v>11280</v>
      </c>
      <c r="E4836" s="28" t="s">
        <v>10099</v>
      </c>
      <c r="F4836" s="28" t="s">
        <v>13650</v>
      </c>
      <c r="G4836" s="28"/>
      <c r="H4836" s="28"/>
      <c r="I4836" s="28"/>
      <c r="J4836" s="28"/>
      <c r="K4836" s="28"/>
      <c r="L4836" s="28"/>
      <c r="M4836" s="24" t="str">
        <f>CONCATENATE("Preet|",VLOOKUP(C4836,数据标准!E:AF,28,FALSE),"|",TRIM(D4836),"|",TRIM(D4836),"|",E4836,"|",SUBSTITUTE(SUBSTITUTE(F4836,CHAR(10),""),CHAR(13),""),"|")</f>
        <v>Preet|PD350022|109|109|其他|上述保险品种中未覆盖的其它险种|</v>
      </c>
    </row>
    <row r="4837" spans="1:13">
      <c r="A4837" s="10" t="s">
        <v>97</v>
      </c>
      <c r="B4837" s="28" t="s">
        <v>13631</v>
      </c>
      <c r="C4837" s="28" t="s">
        <v>2778</v>
      </c>
      <c r="D4837" s="28" t="s">
        <v>11282</v>
      </c>
      <c r="E4837" s="28" t="s">
        <v>13651</v>
      </c>
      <c r="F4837" s="28" t="s">
        <v>13652</v>
      </c>
      <c r="G4837" s="28"/>
      <c r="H4837" s="28"/>
      <c r="I4837" s="28"/>
      <c r="J4837" s="28"/>
      <c r="K4837" s="28"/>
      <c r="L4837" s="28"/>
      <c r="M4837" s="24" t="str">
        <f>CONCATENATE("Preet|",VLOOKUP(C4837,数据标准!E:AF,28,FALSE),"|",TRIM(D4837),"|",TRIM(D4837),"|",E4837,"|",SUBSTITUTE(SUBSTITUTE(F4837,CHAR(10),""),CHAR(13),""),"|")</f>
        <v>Preet|PD350022|110|110|借款人意外险|受益人是贷款人的意外险|</v>
      </c>
    </row>
    <row r="4838" spans="1:13">
      <c r="A4838" s="10" t="s">
        <v>97</v>
      </c>
      <c r="B4838" s="28" t="s">
        <v>13631</v>
      </c>
      <c r="C4838" s="28" t="s">
        <v>2778</v>
      </c>
      <c r="D4838" s="28" t="s">
        <v>11284</v>
      </c>
      <c r="E4838" s="28" t="s">
        <v>13653</v>
      </c>
      <c r="F4838" s="28" t="s">
        <v>13654</v>
      </c>
      <c r="G4838" s="28"/>
      <c r="H4838" s="28"/>
      <c r="I4838" s="28"/>
      <c r="J4838" s="28"/>
      <c r="K4838" s="28"/>
      <c r="L4838" s="28"/>
      <c r="M4838" s="24" t="str">
        <f>CONCATENATE("Preet|",VLOOKUP(C4838,数据标准!E:AF,28,FALSE),"|",TRIM(D4838),"|",TRIM(D4838),"|",E4838,"|",SUBSTITUTE(SUBSTITUTE(F4838,CHAR(10),""),CHAR(13),""),"|")</f>
        <v>Preet|PD350022|111|111|境外保险|是指风险发生区域为境外的保险产品|</v>
      </c>
    </row>
    <row r="4839" spans="1:13">
      <c r="A4839" s="10" t="s">
        <v>97</v>
      </c>
      <c r="B4839" s="28" t="s">
        <v>13631</v>
      </c>
      <c r="C4839" s="28" t="s">
        <v>2778</v>
      </c>
      <c r="D4839" s="28" t="s">
        <v>10970</v>
      </c>
      <c r="E4839" s="28" t="s">
        <v>13655</v>
      </c>
      <c r="F4839" s="28" t="s">
        <v>13656</v>
      </c>
      <c r="G4839" s="28"/>
      <c r="H4839" s="28"/>
      <c r="I4839" s="28"/>
      <c r="J4839" s="28"/>
      <c r="K4839" s="28"/>
      <c r="L4839" s="28"/>
      <c r="M4839" s="24" t="str">
        <f>CONCATENATE("Preet|",VLOOKUP(C4839,数据标准!E:AF,28,FALSE),"|",TRIM(D4839),"|",TRIM(D4839),"|",E4839,"|",SUBSTITUTE(SUBSTITUTE(F4839,CHAR(10),""),CHAR(13),""),"|")</f>
        <v>Preet|PD350022|200|200|个人财险|是指财险公司通过工行渠道发行的面向个人客户产品|</v>
      </c>
    </row>
    <row r="4840" spans="1:13">
      <c r="A4840" s="10" t="s">
        <v>97</v>
      </c>
      <c r="B4840" s="28" t="s">
        <v>13631</v>
      </c>
      <c r="C4840" s="28" t="s">
        <v>2778</v>
      </c>
      <c r="D4840" s="28" t="s">
        <v>11243</v>
      </c>
      <c r="E4840" s="28" t="s">
        <v>13657</v>
      </c>
      <c r="F4840" s="28" t="s">
        <v>13658</v>
      </c>
      <c r="G4840" s="28"/>
      <c r="H4840" s="28"/>
      <c r="I4840" s="28"/>
      <c r="J4840" s="28"/>
      <c r="K4840" s="28"/>
      <c r="L4840" s="28"/>
      <c r="M4840" s="24" t="str">
        <f>CONCATENATE("Preet|",VLOOKUP(C4840,数据标准!E:AF,28,FALSE),"|",TRIM(D4840),"|",TRIM(D4840),"|",E4840,"|",SUBSTITUTE(SUBSTITUTE(F4840,CHAR(10),""),CHAR(13),""),"|")</f>
        <v>Preet|PD350022|201|201|车险|汽车保险，即机动车辆保险，简称车险，是指对机动车辆由于自然灾害或意外事故所造成的人身伤亡或财产损失负赔偿责任的一种商业保险。 汽车保险是财产保险的一种。|</v>
      </c>
    </row>
    <row r="4841" spans="1:13">
      <c r="A4841" s="10" t="s">
        <v>97</v>
      </c>
      <c r="B4841" s="28" t="s">
        <v>13631</v>
      </c>
      <c r="C4841" s="28" t="s">
        <v>2778</v>
      </c>
      <c r="D4841" s="28" t="s">
        <v>11246</v>
      </c>
      <c r="E4841" s="28" t="s">
        <v>13659</v>
      </c>
      <c r="F4841" s="28" t="s">
        <v>13660</v>
      </c>
      <c r="G4841" s="28"/>
      <c r="H4841" s="28"/>
      <c r="I4841" s="28"/>
      <c r="J4841" s="28"/>
      <c r="K4841" s="28"/>
      <c r="L4841" s="28"/>
      <c r="M4841" s="24" t="str">
        <f>CONCATENATE("Preet|",VLOOKUP(C4841,数据标准!E:AF,28,FALSE),"|",TRIM(D4841),"|",TRIM(D4841),"|",E4841,"|",SUBSTITUTE(SUBSTITUTE(F4841,CHAR(10),""),CHAR(13),""),"|")</f>
        <v>Preet|PD350022|202|202|家财险|家庭财产保险简称家财险,是个人和家庭投保的最主要险种。凡存放、座落在保险单列明的地址,属于被保险人自有的家庭财产,都可以向保险人投保家庭财产保险。|</v>
      </c>
    </row>
    <row r="4842" spans="1:13">
      <c r="A4842" s="10" t="s">
        <v>97</v>
      </c>
      <c r="B4842" s="28" t="s">
        <v>13631</v>
      </c>
      <c r="C4842" s="28" t="s">
        <v>2778</v>
      </c>
      <c r="D4842" s="28" t="s">
        <v>11249</v>
      </c>
      <c r="E4842" s="28" t="s">
        <v>13644</v>
      </c>
      <c r="F4842" s="28" t="s">
        <v>13645</v>
      </c>
      <c r="G4842" s="28"/>
      <c r="H4842" s="28"/>
      <c r="I4842" s="28"/>
      <c r="J4842" s="28"/>
      <c r="K4842" s="28"/>
      <c r="L4842" s="28"/>
      <c r="M4842" s="24" t="str">
        <f>CONCATENATE("Preet|",VLOOKUP(C4842,数据标准!E:AF,28,FALSE),"|",TRIM(D4842),"|",TRIM(D4842),"|",E4842,"|",SUBSTITUTE(SUBSTITUTE(F4842,CHAR(10),""),CHAR(13),""),"|")</f>
        <v>Preet|PD350022|203|203|意外险|意外险，即意外伤害保险。是以被保险人的身体作为保险标的，以被保险人因遭受意外伤害而造成的死亡、残疾、医疗费用支出或暂时丧失劳动能力为给付保险金条件的保险。|</v>
      </c>
    </row>
    <row r="4843" spans="1:13">
      <c r="A4843" s="10" t="s">
        <v>97</v>
      </c>
      <c r="B4843" s="28" t="s">
        <v>13631</v>
      </c>
      <c r="C4843" s="28" t="s">
        <v>2778</v>
      </c>
      <c r="D4843" s="28" t="s">
        <v>11252</v>
      </c>
      <c r="E4843" s="28" t="s">
        <v>13642</v>
      </c>
      <c r="F4843" s="28" t="s">
        <v>13643</v>
      </c>
      <c r="G4843" s="28"/>
      <c r="H4843" s="28"/>
      <c r="I4843" s="28"/>
      <c r="J4843" s="28"/>
      <c r="K4843" s="28"/>
      <c r="L4843" s="28"/>
      <c r="M4843" s="24" t="str">
        <f>CONCATENATE("Preet|",VLOOKUP(C4843,数据标准!E:AF,28,FALSE),"|",TRIM(D4843),"|",TRIM(D4843),"|",E4843,"|",SUBSTITUTE(SUBSTITUTE(F4843,CHAR(10),""),CHAR(13),""),"|")</f>
        <v>Preet|PD350022|204|204|健康险|健康险是健康保险的简称，是指保险公司通过疾病保险、医疗保险、失能收入损失保险和护理保险等方式对因健康原因导致的损失给付保险金的保险。|</v>
      </c>
    </row>
    <row r="4844" spans="1:13">
      <c r="A4844" s="10" t="s">
        <v>97</v>
      </c>
      <c r="B4844" s="28" t="s">
        <v>13631</v>
      </c>
      <c r="C4844" s="28" t="s">
        <v>2778</v>
      </c>
      <c r="D4844" s="28" t="s">
        <v>11255</v>
      </c>
      <c r="E4844" s="28" t="s">
        <v>13661</v>
      </c>
      <c r="F4844" s="28" t="s">
        <v>13662</v>
      </c>
      <c r="G4844" s="28"/>
      <c r="H4844" s="28"/>
      <c r="I4844" s="28"/>
      <c r="J4844" s="28"/>
      <c r="K4844" s="28"/>
      <c r="L4844" s="28"/>
      <c r="M4844" s="24" t="str">
        <f>CONCATENATE("Preet|",VLOOKUP(C4844,数据标准!E:AF,28,FALSE),"|",TRIM(D4844),"|",TRIM(D4844),"|",E4844,"|",SUBSTITUTE(SUBSTITUTE(F4844,CHAR(10),""),CHAR(13),""),"|")</f>
        <v>Preet|PD350022|205|205|责任险|责任险是指保险人承保被保险人的民事损害赔偿责任的险种，主要有公众责任保险、第三者责任险、产品责任保险、雇主责任保险、职业责任保险等险种。责任保险，适用于一切可能造成他人财产损失与人身伤亡的各种单位、家庭或个人。|</v>
      </c>
    </row>
    <row r="4845" spans="1:13">
      <c r="A4845" s="10" t="s">
        <v>97</v>
      </c>
      <c r="B4845" s="28" t="s">
        <v>13631</v>
      </c>
      <c r="C4845" s="28" t="s">
        <v>2778</v>
      </c>
      <c r="D4845" s="28" t="s">
        <v>11302</v>
      </c>
      <c r="E4845" s="28" t="s">
        <v>13663</v>
      </c>
      <c r="F4845" s="28" t="s">
        <v>13664</v>
      </c>
      <c r="G4845" s="28"/>
      <c r="H4845" s="28"/>
      <c r="I4845" s="28"/>
      <c r="J4845" s="28"/>
      <c r="K4845" s="28"/>
      <c r="L4845" s="28"/>
      <c r="M4845" s="24" t="str">
        <f>CONCATENATE("Preet|",VLOOKUP(C4845,数据标准!E:AF,28,FALSE),"|",TRIM(D4845),"|",TRIM(D4845),"|",E4845,"|",SUBSTITUTE(SUBSTITUTE(F4845,CHAR(10),""),CHAR(13),""),"|")</f>
        <v>Preet|PD350022|206|206|信用保证保险|信用保险是指权利人向保险人投保债务人的信用风险的一种保险，是一项企业用于风险管理的保险产品。其主要功能是保障企业应收帐款的安全。其原理是把债务人的保证责任转移给保险人，当债务人不能履行其义务时，由保险人承担赔偿责任。|</v>
      </c>
    </row>
    <row r="4846" spans="1:13">
      <c r="A4846" s="10" t="s">
        <v>97</v>
      </c>
      <c r="B4846" s="28" t="s">
        <v>13631</v>
      </c>
      <c r="C4846" s="28" t="s">
        <v>2778</v>
      </c>
      <c r="D4846" s="28" t="s">
        <v>11304</v>
      </c>
      <c r="E4846" s="28" t="s">
        <v>13665</v>
      </c>
      <c r="F4846" s="28" t="s">
        <v>13666</v>
      </c>
      <c r="G4846" s="28"/>
      <c r="H4846" s="28"/>
      <c r="I4846" s="28"/>
      <c r="J4846" s="28"/>
      <c r="K4846" s="28"/>
      <c r="L4846" s="28"/>
      <c r="M4846" s="24" t="str">
        <f>CONCATENATE("Preet|",VLOOKUP(C4846,数据标准!E:AF,28,FALSE),"|",TRIM(D4846),"|",TRIM(D4846),"|",E4846,"|",SUBSTITUTE(SUBSTITUTE(F4846,CHAR(10),""),CHAR(13),""),"|")</f>
        <v>Preet|PD350022|207|207|非寿险投资产品|非寿险投资型产品，是指产险公司将投资人或被保险人交付的投资金分为保费和储金，并将储金用于资金运作的家庭财产保险或人身意外伤害保险产品。|</v>
      </c>
    </row>
    <row r="4847" spans="1:13">
      <c r="A4847" s="10" t="s">
        <v>97</v>
      </c>
      <c r="B4847" s="28" t="s">
        <v>13631</v>
      </c>
      <c r="C4847" s="28" t="s">
        <v>2778</v>
      </c>
      <c r="D4847" s="28" t="s">
        <v>11306</v>
      </c>
      <c r="E4847" s="28" t="s">
        <v>13651</v>
      </c>
      <c r="F4847" s="28" t="s">
        <v>13652</v>
      </c>
      <c r="G4847" s="28"/>
      <c r="H4847" s="28"/>
      <c r="I4847" s="28"/>
      <c r="J4847" s="28"/>
      <c r="K4847" s="28"/>
      <c r="L4847" s="28"/>
      <c r="M4847" s="24" t="str">
        <f>CONCATENATE("Preet|",VLOOKUP(C4847,数据标准!E:AF,28,FALSE),"|",TRIM(D4847),"|",TRIM(D4847),"|",E4847,"|",SUBSTITUTE(SUBSTITUTE(F4847,CHAR(10),""),CHAR(13),""),"|")</f>
        <v>Preet|PD350022|208|208|借款人意外险|受益人是贷款人的意外险|</v>
      </c>
    </row>
    <row r="4848" spans="1:13">
      <c r="A4848" s="10" t="s">
        <v>97</v>
      </c>
      <c r="B4848" s="28" t="s">
        <v>13631</v>
      </c>
      <c r="C4848" s="28" t="s">
        <v>2778</v>
      </c>
      <c r="D4848" s="28" t="s">
        <v>11403</v>
      </c>
      <c r="E4848" s="28" t="s">
        <v>13653</v>
      </c>
      <c r="F4848" s="28" t="s">
        <v>13654</v>
      </c>
      <c r="G4848" s="28"/>
      <c r="H4848" s="28"/>
      <c r="I4848" s="28"/>
      <c r="J4848" s="28"/>
      <c r="K4848" s="28"/>
      <c r="L4848" s="28"/>
      <c r="M4848" s="24" t="str">
        <f>CONCATENATE("Preet|",VLOOKUP(C4848,数据标准!E:AF,28,FALSE),"|",TRIM(D4848),"|",TRIM(D4848),"|",E4848,"|",SUBSTITUTE(SUBSTITUTE(F4848,CHAR(10),""),CHAR(13),""),"|")</f>
        <v>Preet|PD350022|210|210|境外保险|是指风险发生区域为境外的保险产品|</v>
      </c>
    </row>
    <row r="4849" spans="1:13">
      <c r="A4849" s="10" t="s">
        <v>97</v>
      </c>
      <c r="B4849" s="28" t="s">
        <v>13631</v>
      </c>
      <c r="C4849" s="28" t="s">
        <v>2778</v>
      </c>
      <c r="D4849" s="28" t="s">
        <v>11261</v>
      </c>
      <c r="E4849" s="28" t="s">
        <v>13667</v>
      </c>
      <c r="F4849" s="28" t="s">
        <v>13668</v>
      </c>
      <c r="G4849" s="28"/>
      <c r="H4849" s="28"/>
      <c r="I4849" s="28"/>
      <c r="J4849" s="28"/>
      <c r="K4849" s="28"/>
      <c r="L4849" s="28"/>
      <c r="M4849" s="24" t="str">
        <f>CONCATENATE("Preet|",VLOOKUP(C4849,数据标准!E:AF,28,FALSE),"|",TRIM(D4849),"|",TRIM(D4849),"|",E4849,"|",SUBSTITUTE(SUBSTITUTE(F4849,CHAR(10),""),CHAR(13),""),"|")</f>
        <v>Preet|PD350022|300|300|对公财险|是指财险公司通过工行渠道发行的面向企业的保险产品|</v>
      </c>
    </row>
    <row r="4850" spans="1:13">
      <c r="A4850" s="10" t="s">
        <v>97</v>
      </c>
      <c r="B4850" s="28" t="s">
        <v>13631</v>
      </c>
      <c r="C4850" s="28" t="s">
        <v>2778</v>
      </c>
      <c r="D4850" s="28" t="s">
        <v>11668</v>
      </c>
      <c r="E4850" s="28" t="s">
        <v>13669</v>
      </c>
      <c r="F4850" s="28" t="s">
        <v>13670</v>
      </c>
      <c r="G4850" s="28"/>
      <c r="H4850" s="28"/>
      <c r="I4850" s="28"/>
      <c r="J4850" s="28"/>
      <c r="K4850" s="28"/>
      <c r="L4850" s="28"/>
      <c r="M4850" s="24" t="str">
        <f>CONCATENATE("Preet|",VLOOKUP(C4850,数据标准!E:AF,28,FALSE),"|",TRIM(D4850),"|",TRIM(D4850),"|",E4850,"|",SUBSTITUTE(SUBSTITUTE(F4850,CHAR(10),""),CHAR(13),""),"|")</f>
        <v>Preet|PD350022|301|301|机动车险|是指对机动车辆由于自然灾害或意外事故所造成的人身伤亡或财产损失负赔偿责任的一种商业保险。|</v>
      </c>
    </row>
    <row r="4851" spans="1:13">
      <c r="A4851" s="10" t="s">
        <v>97</v>
      </c>
      <c r="B4851" s="28" t="s">
        <v>13631</v>
      </c>
      <c r="C4851" s="28" t="s">
        <v>2778</v>
      </c>
      <c r="D4851" s="28" t="s">
        <v>11670</v>
      </c>
      <c r="E4851" s="28" t="s">
        <v>13671</v>
      </c>
      <c r="F4851" s="28" t="s">
        <v>13672</v>
      </c>
      <c r="G4851" s="28"/>
      <c r="H4851" s="28"/>
      <c r="I4851" s="28"/>
      <c r="J4851" s="28"/>
      <c r="K4851" s="28"/>
      <c r="L4851" s="28"/>
      <c r="M4851" s="24" t="str">
        <f>CONCATENATE("Preet|",VLOOKUP(C4851,数据标准!E:AF,28,FALSE),"|",TRIM(D4851),"|",TRIM(D4851),"|",E4851,"|",SUBSTITUTE(SUBSTITUTE(F4851,CHAR(10),""),CHAR(13),""),"|")</f>
        <v>Preet|PD350022|302|302|建安工程险|指保险人承保中外合资企业、引进技术项目及与外贸有关的各专业工程的综合性危险所致损失，以及国内建筑和安装工程项目。|</v>
      </c>
    </row>
    <row r="4852" spans="1:13">
      <c r="A4852" s="10" t="s">
        <v>97</v>
      </c>
      <c r="B4852" s="28" t="s">
        <v>13631</v>
      </c>
      <c r="C4852" s="28" t="s">
        <v>2778</v>
      </c>
      <c r="D4852" s="28" t="s">
        <v>11672</v>
      </c>
      <c r="E4852" s="28" t="s">
        <v>13673</v>
      </c>
      <c r="F4852" s="28" t="s">
        <v>13674</v>
      </c>
      <c r="G4852" s="28"/>
      <c r="H4852" s="28"/>
      <c r="I4852" s="28"/>
      <c r="J4852" s="28"/>
      <c r="K4852" s="28"/>
      <c r="L4852" s="28"/>
      <c r="M4852" s="24" t="str">
        <f>CONCATENATE("Preet|",VLOOKUP(C4852,数据标准!E:AF,28,FALSE),"|",TRIM(D4852),"|",TRIM(D4852),"|",E4852,"|",SUBSTITUTE(SUBSTITUTE(F4852,CHAR(10),""),CHAR(13),""),"|")</f>
        <v>Preet|PD350022|303|303|企业财产险|企业财产保险是一切工商、建筑、交通运输、饮食服务行业、国家机关、社会团体等，对因火灾及保险单中列明的各种自然灾害和意外事故引起的保险标的的直接损失、从属或后果损失和与之相关联的费用损失提供经济补偿的财产保险。|</v>
      </c>
    </row>
    <row r="4853" spans="1:13">
      <c r="A4853" s="10" t="s">
        <v>97</v>
      </c>
      <c r="B4853" s="28" t="s">
        <v>13631</v>
      </c>
      <c r="C4853" s="28" t="s">
        <v>2778</v>
      </c>
      <c r="D4853" s="28" t="s">
        <v>11674</v>
      </c>
      <c r="E4853" s="28" t="s">
        <v>10099</v>
      </c>
      <c r="F4853" s="28" t="s">
        <v>13650</v>
      </c>
      <c r="G4853" s="28"/>
      <c r="H4853" s="28"/>
      <c r="I4853" s="28"/>
      <c r="J4853" s="28"/>
      <c r="K4853" s="28"/>
      <c r="L4853" s="28"/>
      <c r="M4853" s="24" t="str">
        <f>CONCATENATE("Preet|",VLOOKUP(C4853,数据标准!E:AF,28,FALSE),"|",TRIM(D4853),"|",TRIM(D4853),"|",E4853,"|",SUBSTITUTE(SUBSTITUTE(F4853,CHAR(10),""),CHAR(13),""),"|")</f>
        <v>Preet|PD350022|304|304|其他|上述保险品种中未覆盖的其它险种|</v>
      </c>
    </row>
    <row r="4854" spans="1:13">
      <c r="A4854" s="10" t="s">
        <v>97</v>
      </c>
      <c r="B4854" s="28" t="s">
        <v>13631</v>
      </c>
      <c r="C4854" s="28" t="s">
        <v>2778</v>
      </c>
      <c r="D4854" s="28" t="s">
        <v>11676</v>
      </c>
      <c r="E4854" s="28" t="s">
        <v>13675</v>
      </c>
      <c r="F4854" s="28" t="s">
        <v>13676</v>
      </c>
      <c r="G4854" s="28"/>
      <c r="H4854" s="28"/>
      <c r="I4854" s="28"/>
      <c r="J4854" s="28"/>
      <c r="K4854" s="28"/>
      <c r="L4854" s="28"/>
      <c r="M4854" s="24" t="str">
        <f>CONCATENATE("Preet|",VLOOKUP(C4854,数据标准!E:AF,28,FALSE),"|",TRIM(D4854),"|",TRIM(D4854),"|",E4854,"|",SUBSTITUTE(SUBSTITUTE(F4854,CHAR(10),""),CHAR(13),""),"|")</f>
        <v>Preet|PD350022|305|305|货运险|是指以运输过程中各种货物作为保险标的保险。|</v>
      </c>
    </row>
    <row r="4855" spans="1:13">
      <c r="A4855" s="10" t="s">
        <v>97</v>
      </c>
      <c r="B4855" s="28" t="s">
        <v>13631</v>
      </c>
      <c r="C4855" s="28" t="s">
        <v>2778</v>
      </c>
      <c r="D4855" s="28" t="s">
        <v>11678</v>
      </c>
      <c r="E4855" s="28" t="s">
        <v>13677</v>
      </c>
      <c r="F4855" s="28" t="s">
        <v>13678</v>
      </c>
      <c r="G4855" s="28"/>
      <c r="H4855" s="28"/>
      <c r="I4855" s="28"/>
      <c r="J4855" s="28"/>
      <c r="K4855" s="28"/>
      <c r="L4855" s="28"/>
      <c r="M4855" s="24" t="str">
        <f>CONCATENATE("Preet|",VLOOKUP(C4855,数据标准!E:AF,28,FALSE),"|",TRIM(D4855),"|",TRIM(D4855),"|",E4855,"|",SUBSTITUTE(SUBSTITUTE(F4855,CHAR(10),""),CHAR(13),""),"|")</f>
        <v>Preet|PD350022|306|306|责任保险|是指以保险客户的法律赔偿风险为承保对象的一类保险。可分为公众责任保险、产品责任保险、雇主责任保险、职业责任保险和第三者责任保险等类业务。|</v>
      </c>
    </row>
    <row r="4856" spans="1:13">
      <c r="A4856" s="10" t="s">
        <v>97</v>
      </c>
      <c r="B4856" s="28" t="s">
        <v>13631</v>
      </c>
      <c r="C4856" s="28" t="s">
        <v>2778</v>
      </c>
      <c r="D4856" s="28" t="s">
        <v>11862</v>
      </c>
      <c r="E4856" s="28" t="s">
        <v>13679</v>
      </c>
      <c r="F4856" s="28" t="s">
        <v>13680</v>
      </c>
      <c r="G4856" s="28"/>
      <c r="H4856" s="28"/>
      <c r="I4856" s="28"/>
      <c r="J4856" s="28"/>
      <c r="K4856" s="28"/>
      <c r="L4856" s="28"/>
      <c r="M4856" s="24" t="str">
        <f>CONCATENATE("Preet|",VLOOKUP(C4856,数据标准!E:AF,28,FALSE),"|",TRIM(D4856),"|",TRIM(D4856),"|",E4856,"|",SUBSTITUTE(SUBSTITUTE(F4856,CHAR(10),""),CHAR(13),""),"|")</f>
        <v>Preet|PD350022|307|307|信用保险|是指权利人向保险人投保债务人的信用风险的一种保险，是一项企业用于风险管理的保险产品。|</v>
      </c>
    </row>
    <row r="4857" spans="1:13">
      <c r="A4857" s="10" t="s">
        <v>97</v>
      </c>
      <c r="B4857" s="28" t="s">
        <v>13631</v>
      </c>
      <c r="C4857" s="28" t="s">
        <v>2778</v>
      </c>
      <c r="D4857" s="28" t="s">
        <v>11864</v>
      </c>
      <c r="E4857" s="28" t="s">
        <v>13644</v>
      </c>
      <c r="F4857" s="28" t="s">
        <v>13681</v>
      </c>
      <c r="G4857" s="28"/>
      <c r="H4857" s="28"/>
      <c r="I4857" s="28"/>
      <c r="J4857" s="28"/>
      <c r="K4857" s="28"/>
      <c r="L4857" s="28"/>
      <c r="M4857" s="24" t="str">
        <f>CONCATENATE("Preet|",VLOOKUP(C4857,数据标准!E:AF,28,FALSE),"|",TRIM(D4857),"|",TRIM(D4857),"|",E4857,"|",SUBSTITUTE(SUBSTITUTE(F4857,CHAR(10),""),CHAR(13),""),"|")</f>
        <v>Preet|PD350022|308|308|意外险|投保是企业客户，被保险人是企业员工或其它有可保利益的个人，承保责任是意外|</v>
      </c>
    </row>
    <row r="4858" spans="1:13">
      <c r="A4858" s="10" t="s">
        <v>97</v>
      </c>
      <c r="B4858" s="28" t="s">
        <v>13631</v>
      </c>
      <c r="C4858" s="28" t="s">
        <v>2778</v>
      </c>
      <c r="D4858" s="28" t="s">
        <v>11866</v>
      </c>
      <c r="E4858" s="28" t="s">
        <v>13642</v>
      </c>
      <c r="F4858" s="28" t="s">
        <v>13682</v>
      </c>
      <c r="G4858" s="28"/>
      <c r="H4858" s="28"/>
      <c r="I4858" s="28"/>
      <c r="J4858" s="28"/>
      <c r="K4858" s="28"/>
      <c r="L4858" s="28"/>
      <c r="M4858" s="24" t="str">
        <f>CONCATENATE("Preet|",VLOOKUP(C4858,数据标准!E:AF,28,FALSE),"|",TRIM(D4858),"|",TRIM(D4858),"|",E4858,"|",SUBSTITUTE(SUBSTITUTE(F4858,CHAR(10),""),CHAR(13),""),"|")</f>
        <v>Preet|PD350022|309|309|健康险|投保是企业客户，被保险人是企业员工或其它有可保利益的个人，承保责任是疾病等健康相关事宜|</v>
      </c>
    </row>
    <row r="4859" spans="1:13">
      <c r="A4859" s="10" t="s">
        <v>97</v>
      </c>
      <c r="B4859" s="28" t="s">
        <v>13631</v>
      </c>
      <c r="C4859" s="28" t="s">
        <v>2778</v>
      </c>
      <c r="D4859" s="28" t="s">
        <v>11424</v>
      </c>
      <c r="E4859" s="28" t="s">
        <v>13683</v>
      </c>
      <c r="F4859" s="28" t="s">
        <v>13684</v>
      </c>
      <c r="G4859" s="28"/>
      <c r="H4859" s="28"/>
      <c r="I4859" s="28"/>
      <c r="J4859" s="28"/>
      <c r="K4859" s="28"/>
      <c r="L4859" s="28"/>
      <c r="M4859" s="24" t="str">
        <f>CONCATENATE("Preet|",VLOOKUP(C4859,数据标准!E:AF,28,FALSE),"|",TRIM(D4859),"|",TRIM(D4859),"|",E4859,"|",SUBSTITUTE(SUBSTITUTE(F4859,CHAR(10),""),CHAR(13),""),"|")</f>
        <v>Preet|PD350022|400|400|对公寿险|是指寿险公司通过工行渠道发行的面向企业的保险产品|</v>
      </c>
    </row>
    <row r="4860" spans="1:13">
      <c r="A4860" s="10" t="s">
        <v>97</v>
      </c>
      <c r="B4860" s="28" t="s">
        <v>13631</v>
      </c>
      <c r="C4860" s="28" t="s">
        <v>2778</v>
      </c>
      <c r="D4860" s="28" t="s">
        <v>11899</v>
      </c>
      <c r="E4860" s="28" t="s">
        <v>13685</v>
      </c>
      <c r="F4860" s="28" t="s">
        <v>13681</v>
      </c>
      <c r="G4860" s="28"/>
      <c r="H4860" s="28"/>
      <c r="I4860" s="28"/>
      <c r="J4860" s="28"/>
      <c r="K4860" s="28"/>
      <c r="L4860" s="28"/>
      <c r="M4860" s="24" t="str">
        <f>CONCATENATE("Preet|",VLOOKUP(C4860,数据标准!E:AF,28,FALSE),"|",TRIM(D4860),"|",TRIM(D4860),"|",E4860,"|",SUBSTITUTE(SUBSTITUTE(F4860,CHAR(10),""),CHAR(13),""),"|")</f>
        <v>Preet|PD350022|401|401|团体意外险|投保是企业客户，被保险人是企业员工或其它有可保利益的个人，承保责任是意外|</v>
      </c>
    </row>
    <row r="4861" spans="1:13">
      <c r="A4861" s="10" t="s">
        <v>97</v>
      </c>
      <c r="B4861" s="28" t="s">
        <v>13631</v>
      </c>
      <c r="C4861" s="28" t="s">
        <v>2778</v>
      </c>
      <c r="D4861" s="28" t="s">
        <v>11901</v>
      </c>
      <c r="E4861" s="28" t="s">
        <v>13686</v>
      </c>
      <c r="F4861" s="28" t="s">
        <v>13687</v>
      </c>
      <c r="G4861" s="28"/>
      <c r="H4861" s="28"/>
      <c r="I4861" s="28"/>
      <c r="J4861" s="28"/>
      <c r="K4861" s="28"/>
      <c r="L4861" s="28"/>
      <c r="M4861" s="24" t="str">
        <f>CONCATENATE("Preet|",VLOOKUP(C4861,数据标准!E:AF,28,FALSE),"|",TRIM(D4861),"|",TRIM(D4861),"|",E4861,"|",SUBSTITUTE(SUBSTITUTE(F4861,CHAR(10),""),CHAR(13),""),"|")</f>
        <v>Preet|PD350022|402|402|团体寿险|投保是企业客户，被保险人是企业员工或其它有可保利益的个人，承保责任是个人生存或死亡|</v>
      </c>
    </row>
    <row r="4862" spans="1:13">
      <c r="A4862" s="10" t="s">
        <v>97</v>
      </c>
      <c r="B4862" s="28" t="s">
        <v>13631</v>
      </c>
      <c r="C4862" s="28" t="s">
        <v>2778</v>
      </c>
      <c r="D4862" s="28" t="s">
        <v>11903</v>
      </c>
      <c r="E4862" s="28" t="s">
        <v>13688</v>
      </c>
      <c r="F4862" s="28" t="s">
        <v>13682</v>
      </c>
      <c r="G4862" s="28"/>
      <c r="H4862" s="28"/>
      <c r="I4862" s="28"/>
      <c r="J4862" s="28"/>
      <c r="K4862" s="28"/>
      <c r="L4862" s="28"/>
      <c r="M4862" s="24" t="str">
        <f>CONCATENATE("Preet|",VLOOKUP(C4862,数据标准!E:AF,28,FALSE),"|",TRIM(D4862),"|",TRIM(D4862),"|",E4862,"|",SUBSTITUTE(SUBSTITUTE(F4862,CHAR(10),""),CHAR(13),""),"|")</f>
        <v>Preet|PD350022|403|403|团体健康险|投保是企业客户，被保险人是企业员工或其它有可保利益的个人，承保责任是疾病等健康相关事宜|</v>
      </c>
    </row>
    <row r="4863" spans="1:13">
      <c r="A4863" s="10" t="s">
        <v>97</v>
      </c>
      <c r="B4863" s="28" t="s">
        <v>13631</v>
      </c>
      <c r="C4863" s="28" t="s">
        <v>2778</v>
      </c>
      <c r="D4863" s="28" t="s">
        <v>11905</v>
      </c>
      <c r="E4863" s="28" t="s">
        <v>13689</v>
      </c>
      <c r="F4863" s="28" t="s">
        <v>13690</v>
      </c>
      <c r="G4863" s="28"/>
      <c r="H4863" s="28"/>
      <c r="I4863" s="28"/>
      <c r="J4863" s="28"/>
      <c r="K4863" s="28"/>
      <c r="L4863" s="28"/>
      <c r="M4863" s="24" t="str">
        <f>CONCATENATE("Preet|",VLOOKUP(C4863,数据标准!E:AF,28,FALSE),"|",TRIM(D4863),"|",TRIM(D4863),"|",E4863,"|",SUBSTITUTE(SUBSTITUTE(F4863,CHAR(10),""),CHAR(13),""),"|")</f>
        <v>Preet|PD350022|404|404|组合险（套餐）|是指保险产品同时提供寿险、健康险等多种的组合|</v>
      </c>
    </row>
    <row r="4864" spans="1:13">
      <c r="A4864" s="10" t="s">
        <v>97</v>
      </c>
      <c r="B4864" s="28" t="s">
        <v>13691</v>
      </c>
      <c r="C4864" s="28" t="s">
        <v>2411</v>
      </c>
      <c r="D4864" s="28" t="s">
        <v>10941</v>
      </c>
      <c r="E4864" s="28" t="s">
        <v>13692</v>
      </c>
      <c r="F4864" s="28" t="s">
        <v>13692</v>
      </c>
      <c r="G4864" s="28"/>
      <c r="H4864" s="28"/>
      <c r="I4864" s="28"/>
      <c r="J4864" s="28"/>
      <c r="K4864" s="28"/>
      <c r="L4864" s="28"/>
      <c r="M4864" s="24" t="str">
        <f>CONCATENATE("Preet|",VLOOKUP(C4864,数据标准!E:AF,28,FALSE),"|",TRIM(D4864),"|",TRIM(D4864),"|",E4864,"|",SUBSTITUTE(SUBSTITUTE(F4864,CHAR(10),""),CHAR(13),""),"|")</f>
        <v>Preet|PD200056|1|1|预付账款类|预付账款类|</v>
      </c>
    </row>
    <row r="4865" spans="1:13">
      <c r="A4865" s="10" t="s">
        <v>97</v>
      </c>
      <c r="B4865" s="28" t="s">
        <v>13691</v>
      </c>
      <c r="C4865" s="28" t="s">
        <v>2411</v>
      </c>
      <c r="D4865" s="28" t="s">
        <v>10944</v>
      </c>
      <c r="E4865" s="28" t="s">
        <v>13693</v>
      </c>
      <c r="F4865" s="28" t="s">
        <v>13693</v>
      </c>
      <c r="G4865" s="28"/>
      <c r="H4865" s="28"/>
      <c r="I4865" s="28"/>
      <c r="J4865" s="28"/>
      <c r="K4865" s="28"/>
      <c r="L4865" s="28"/>
      <c r="M4865" s="24" t="str">
        <f>CONCATENATE("Preet|",VLOOKUP(C4865,数据标准!E:AF,28,FALSE),"|",TRIM(D4865),"|",TRIM(D4865),"|",E4865,"|",SUBSTITUTE(SUBSTITUTE(F4865,CHAR(10),""),CHAR(13),""),"|")</f>
        <v>Preet|PD200056|2|2|存货质押类|存货质押类|</v>
      </c>
    </row>
    <row r="4866" spans="1:13">
      <c r="A4866" s="10" t="s">
        <v>97</v>
      </c>
      <c r="B4866" s="28" t="s">
        <v>13691</v>
      </c>
      <c r="C4866" s="28" t="s">
        <v>2411</v>
      </c>
      <c r="D4866" s="28" t="s">
        <v>10947</v>
      </c>
      <c r="E4866" s="28" t="s">
        <v>13694</v>
      </c>
      <c r="F4866" s="28" t="s">
        <v>13695</v>
      </c>
      <c r="G4866" s="28"/>
      <c r="H4866" s="28"/>
      <c r="I4866" s="28"/>
      <c r="J4866" s="28"/>
      <c r="K4866" s="28"/>
      <c r="L4866" s="28"/>
      <c r="M4866" s="24" t="str">
        <f>CONCATENATE("Preet|",VLOOKUP(C4866,数据标准!E:AF,28,FALSE),"|",TRIM(D4866),"|",TRIM(D4866),"|",E4866,"|",SUBSTITUTE(SUBSTITUTE(F4866,CHAR(10),""),CHAR(13),""),"|")</f>
        <v>Preet|PD200056|3|3|B2B类|B3B类|</v>
      </c>
    </row>
    <row r="4867" spans="1:13">
      <c r="A4867" s="10" t="s">
        <v>97</v>
      </c>
      <c r="B4867" s="28" t="s">
        <v>13691</v>
      </c>
      <c r="C4867" s="28" t="s">
        <v>2411</v>
      </c>
      <c r="D4867" s="28" t="s">
        <v>10949</v>
      </c>
      <c r="E4867" s="28" t="s">
        <v>13696</v>
      </c>
      <c r="F4867" s="28" t="s">
        <v>13696</v>
      </c>
      <c r="G4867" s="28"/>
      <c r="H4867" s="28"/>
      <c r="I4867" s="28"/>
      <c r="J4867" s="28"/>
      <c r="K4867" s="28"/>
      <c r="L4867" s="28"/>
      <c r="M4867" s="24" t="str">
        <f>CONCATENATE("Preet|",VLOOKUP(C4867,数据标准!E:AF,28,FALSE),"|",TRIM(D4867),"|",TRIM(D4867),"|",E4867,"|",SUBSTITUTE(SUBSTITUTE(F4867,CHAR(10),""),CHAR(13),""),"|")</f>
        <v>Preet|PD200056|4|4|创新模式|创新模式|</v>
      </c>
    </row>
    <row r="4868" spans="1:13">
      <c r="A4868" s="10" t="s">
        <v>97</v>
      </c>
      <c r="B4868" s="28" t="s">
        <v>13691</v>
      </c>
      <c r="C4868" s="28" t="s">
        <v>2411</v>
      </c>
      <c r="D4868" s="28" t="s">
        <v>11122</v>
      </c>
      <c r="E4868" s="28" t="s">
        <v>13697</v>
      </c>
      <c r="F4868" s="28" t="s">
        <v>13697</v>
      </c>
      <c r="G4868" s="28"/>
      <c r="H4868" s="28"/>
      <c r="I4868" s="28"/>
      <c r="J4868" s="28"/>
      <c r="K4868" s="28"/>
      <c r="L4868" s="28"/>
      <c r="M4868" s="24" t="str">
        <f>CONCATENATE("Preet|",VLOOKUP(C4868,数据标准!E:AF,28,FALSE),"|",TRIM(D4868),"|",TRIM(D4868),"|",E4868,"|",SUBSTITUTE(SUBSTITUTE(F4868,CHAR(10),""),CHAR(13),""),"|")</f>
        <v>Preet|PD200056|5|5|应收账款类|应收账款类|</v>
      </c>
    </row>
    <row r="4869" spans="1:13">
      <c r="A4869" s="10" t="s">
        <v>97</v>
      </c>
      <c r="B4869" s="28" t="s">
        <v>13698</v>
      </c>
      <c r="C4869" s="28" t="s">
        <v>2416</v>
      </c>
      <c r="D4869" s="28" t="s">
        <v>13699</v>
      </c>
      <c r="E4869" s="28" t="s">
        <v>13700</v>
      </c>
      <c r="F4869" s="28" t="s">
        <v>13700</v>
      </c>
      <c r="G4869" s="28"/>
      <c r="H4869" s="28"/>
      <c r="I4869" s="28"/>
      <c r="J4869" s="28"/>
      <c r="K4869" s="28"/>
      <c r="L4869" s="28"/>
      <c r="M4869" s="24" t="str">
        <f>CONCATENATE("Preet|",VLOOKUP(C4869,数据标准!E:AF,28,FALSE),"|",TRIM(D4869),"|",TRIM(D4869),"|",E4869,"|",SUBSTITUTE(SUBSTITUTE(F4869,CHAR(10),""),CHAR(13),""),"|")</f>
        <v>Preet|PD200057|0101|0101|先票后货存货抵（质）押三方模式|先票后货存货抵（质）押三方模式|</v>
      </c>
    </row>
    <row r="4870" spans="1:13">
      <c r="A4870" s="10" t="s">
        <v>97</v>
      </c>
      <c r="B4870" s="28" t="s">
        <v>13698</v>
      </c>
      <c r="C4870" s="28" t="s">
        <v>2416</v>
      </c>
      <c r="D4870" s="28" t="s">
        <v>13701</v>
      </c>
      <c r="E4870" s="28" t="s">
        <v>13702</v>
      </c>
      <c r="F4870" s="28" t="s">
        <v>13702</v>
      </c>
      <c r="G4870" s="28"/>
      <c r="H4870" s="28"/>
      <c r="I4870" s="28"/>
      <c r="J4870" s="28"/>
      <c r="K4870" s="28"/>
      <c r="L4870" s="28"/>
      <c r="M4870" s="24" t="str">
        <f>CONCATENATE("Preet|",VLOOKUP(C4870,数据标准!E:AF,28,FALSE),"|",TRIM(D4870),"|",TRIM(D4870),"|",E4870,"|",SUBSTITUTE(SUBSTITUTE(F4870,CHAR(10),""),CHAR(13),""),"|")</f>
        <v>Preet|PD200057|0102|0102|先票后货存货抵（质）押两方模式|先票后货存货抵（质）押两方模式|</v>
      </c>
    </row>
    <row r="4871" spans="1:13">
      <c r="A4871" s="10" t="s">
        <v>97</v>
      </c>
      <c r="B4871" s="28" t="s">
        <v>13698</v>
      </c>
      <c r="C4871" s="28" t="s">
        <v>2416</v>
      </c>
      <c r="D4871" s="28" t="s">
        <v>13703</v>
      </c>
      <c r="E4871" s="28" t="s">
        <v>13704</v>
      </c>
      <c r="F4871" s="28" t="s">
        <v>13704</v>
      </c>
      <c r="G4871" s="28"/>
      <c r="H4871" s="28"/>
      <c r="I4871" s="28"/>
      <c r="J4871" s="28"/>
      <c r="K4871" s="28"/>
      <c r="L4871" s="28"/>
      <c r="M4871" s="24" t="str">
        <f>CONCATENATE("Preet|",VLOOKUP(C4871,数据标准!E:AF,28,FALSE),"|",TRIM(D4871),"|",TRIM(D4871),"|",E4871,"|",SUBSTITUTE(SUBSTITUTE(F4871,CHAR(10),""),CHAR(13),""),"|")</f>
        <v>Preet|PD200057|0103|0103|保兑仓|保兑仓|</v>
      </c>
    </row>
    <row r="4872" spans="1:13">
      <c r="A4872" s="10" t="s">
        <v>97</v>
      </c>
      <c r="B4872" s="28" t="s">
        <v>13698</v>
      </c>
      <c r="C4872" s="28" t="s">
        <v>2416</v>
      </c>
      <c r="D4872" s="28" t="s">
        <v>13705</v>
      </c>
      <c r="E4872" s="28" t="s">
        <v>13706</v>
      </c>
      <c r="F4872" s="28" t="s">
        <v>13706</v>
      </c>
      <c r="G4872" s="28"/>
      <c r="H4872" s="28"/>
      <c r="I4872" s="28"/>
      <c r="J4872" s="28"/>
      <c r="K4872" s="28"/>
      <c r="L4872" s="28"/>
      <c r="M4872" s="24" t="str">
        <f>CONCATENATE("Preet|",VLOOKUP(C4872,数据标准!E:AF,28,FALSE),"|",TRIM(D4872),"|",TRIM(D4872),"|",E4872,"|",SUBSTITUTE(SUBSTITUTE(F4872,CHAR(10),""),CHAR(13),""),"|")</f>
        <v>Preet|PD200057|0104|0104|工商银|工商银|</v>
      </c>
    </row>
    <row r="4873" spans="1:13">
      <c r="A4873" s="10" t="s">
        <v>97</v>
      </c>
      <c r="B4873" s="28" t="s">
        <v>13698</v>
      </c>
      <c r="C4873" s="28" t="s">
        <v>2416</v>
      </c>
      <c r="D4873" s="28" t="s">
        <v>13707</v>
      </c>
      <c r="E4873" s="28" t="s">
        <v>13708</v>
      </c>
      <c r="F4873" s="28" t="s">
        <v>13708</v>
      </c>
      <c r="G4873" s="28"/>
      <c r="H4873" s="28"/>
      <c r="I4873" s="28"/>
      <c r="J4873" s="28"/>
      <c r="K4873" s="28"/>
      <c r="L4873" s="28"/>
      <c r="M4873" s="24" t="str">
        <f>CONCATENATE("Preet|",VLOOKUP(C4873,数据标准!E:AF,28,FALSE),"|",TRIM(D4873),"|",TRIM(D4873),"|",E4873,"|",SUBSTITUTE(SUBSTITUTE(F4873,CHAR(10),""),CHAR(13),""),"|")</f>
        <v>Preet|PD200057|0105|0105|国内设备制造买方信贷|国内设备制造买方信贷|</v>
      </c>
    </row>
    <row r="4874" spans="1:13">
      <c r="A4874" s="10" t="s">
        <v>97</v>
      </c>
      <c r="B4874" s="28" t="s">
        <v>13698</v>
      </c>
      <c r="C4874" s="28" t="s">
        <v>2416</v>
      </c>
      <c r="D4874" s="28" t="s">
        <v>13709</v>
      </c>
      <c r="E4874" s="28" t="s">
        <v>13710</v>
      </c>
      <c r="F4874" s="28" t="s">
        <v>13710</v>
      </c>
      <c r="G4874" s="28"/>
      <c r="H4874" s="28"/>
      <c r="I4874" s="28"/>
      <c r="J4874" s="28"/>
      <c r="K4874" s="28"/>
      <c r="L4874" s="28"/>
      <c r="M4874" s="24" t="str">
        <f>CONCATENATE("Preet|",VLOOKUP(C4874,数据标准!E:AF,28,FALSE),"|",TRIM(D4874),"|",TRIM(D4874),"|",E4874,"|",SUBSTITUTE(SUBSTITUTE(F4874,CHAR(10),""),CHAR(13),""),"|")</f>
        <v>Preet|PD200057|0106|0106|先票后货（平台充值）三方模式|先票后货（平台充值）三方模式|</v>
      </c>
    </row>
    <row r="4875" spans="1:13">
      <c r="A4875" s="10" t="s">
        <v>97</v>
      </c>
      <c r="B4875" s="28" t="s">
        <v>13698</v>
      </c>
      <c r="C4875" s="28" t="s">
        <v>2416</v>
      </c>
      <c r="D4875" s="28" t="s">
        <v>13711</v>
      </c>
      <c r="E4875" s="28" t="s">
        <v>13712</v>
      </c>
      <c r="F4875" s="28" t="s">
        <v>13712</v>
      </c>
      <c r="G4875" s="28"/>
      <c r="H4875" s="28"/>
      <c r="I4875" s="28"/>
      <c r="J4875" s="28"/>
      <c r="K4875" s="28"/>
      <c r="L4875" s="28"/>
      <c r="M4875" s="24" t="str">
        <f>CONCATENATE("Preet|",VLOOKUP(C4875,数据标准!E:AF,28,FALSE),"|",TRIM(D4875),"|",TRIM(D4875),"|",E4875,"|",SUBSTITUTE(SUBSTITUTE(F4875,CHAR(10),""),CHAR(13),""),"|")</f>
        <v>Preet|PD200057|0201|0201|静态模式存货抵（质）押|静态模式存货抵（质）押|</v>
      </c>
    </row>
    <row r="4876" spans="1:13">
      <c r="A4876" s="10" t="s">
        <v>97</v>
      </c>
      <c r="B4876" s="28" t="s">
        <v>13698</v>
      </c>
      <c r="C4876" s="28" t="s">
        <v>2416</v>
      </c>
      <c r="D4876" s="28" t="s">
        <v>13713</v>
      </c>
      <c r="E4876" s="28" t="s">
        <v>13714</v>
      </c>
      <c r="F4876" s="28" t="s">
        <v>13714</v>
      </c>
      <c r="G4876" s="28"/>
      <c r="H4876" s="28"/>
      <c r="I4876" s="28"/>
      <c r="J4876" s="28"/>
      <c r="K4876" s="28"/>
      <c r="L4876" s="28"/>
      <c r="M4876" s="24" t="str">
        <f>CONCATENATE("Preet|",VLOOKUP(C4876,数据标准!E:AF,28,FALSE),"|",TRIM(D4876),"|",TRIM(D4876),"|",E4876,"|",SUBSTITUTE(SUBSTITUTE(F4876,CHAR(10),""),CHAR(13),""),"|")</f>
        <v>Preet|PD200057|0202|0202|总量控制模式存货抵（质）押|总量控制模式存货抵（质）押|</v>
      </c>
    </row>
    <row r="4877" spans="1:13">
      <c r="A4877" s="10" t="s">
        <v>97</v>
      </c>
      <c r="B4877" s="28" t="s">
        <v>13698</v>
      </c>
      <c r="C4877" s="28" t="s">
        <v>2416</v>
      </c>
      <c r="D4877" s="28" t="s">
        <v>13715</v>
      </c>
      <c r="E4877" s="28" t="s">
        <v>13716</v>
      </c>
      <c r="F4877" s="28" t="s">
        <v>13716</v>
      </c>
      <c r="G4877" s="28"/>
      <c r="H4877" s="28"/>
      <c r="I4877" s="28"/>
      <c r="J4877" s="28"/>
      <c r="K4877" s="28"/>
      <c r="L4877" s="28"/>
      <c r="M4877" s="24" t="str">
        <f>CONCATENATE("Preet|",VLOOKUP(C4877,数据标准!E:AF,28,FALSE),"|",TRIM(D4877),"|",TRIM(D4877),"|",E4877,"|",SUBSTITUTE(SUBSTITUTE(F4877,CHAR(10),""),CHAR(13),""),"|")</f>
        <v>Preet|PD200057|0203|0203|标准仓单质押|标准仓单质押|</v>
      </c>
    </row>
    <row r="4878" spans="1:13">
      <c r="A4878" s="10" t="s">
        <v>97</v>
      </c>
      <c r="B4878" s="28" t="s">
        <v>13698</v>
      </c>
      <c r="C4878" s="28" t="s">
        <v>2416</v>
      </c>
      <c r="D4878" s="28" t="s">
        <v>13717</v>
      </c>
      <c r="E4878" s="28" t="s">
        <v>13718</v>
      </c>
      <c r="F4878" s="28" t="s">
        <v>13718</v>
      </c>
      <c r="G4878" s="28"/>
      <c r="H4878" s="28"/>
      <c r="I4878" s="28"/>
      <c r="J4878" s="28"/>
      <c r="K4878" s="28"/>
      <c r="L4878" s="28"/>
      <c r="M4878" s="24" t="str">
        <f>CONCATENATE("Preet|",VLOOKUP(C4878,数据标准!E:AF,28,FALSE),"|",TRIM(D4878),"|",TRIM(D4878),"|",E4878,"|",SUBSTITUTE(SUBSTITUTE(F4878,CHAR(10),""),CHAR(13),""),"|")</f>
        <v>Preet|PD200057|0301|0301|B2B买方融资|B2B买方融资|</v>
      </c>
    </row>
    <row r="4879" spans="1:13">
      <c r="A4879" s="10" t="s">
        <v>97</v>
      </c>
      <c r="B4879" s="28" t="s">
        <v>13698</v>
      </c>
      <c r="C4879" s="28" t="s">
        <v>2416</v>
      </c>
      <c r="D4879" s="28" t="s">
        <v>13719</v>
      </c>
      <c r="E4879" s="28" t="s">
        <v>13720</v>
      </c>
      <c r="F4879" s="28" t="s">
        <v>13720</v>
      </c>
      <c r="G4879" s="28"/>
      <c r="H4879" s="28"/>
      <c r="I4879" s="28"/>
      <c r="J4879" s="28"/>
      <c r="K4879" s="28"/>
      <c r="L4879" s="28"/>
      <c r="M4879" s="24" t="str">
        <f>CONCATENATE("Preet|",VLOOKUP(C4879,数据标准!E:AF,28,FALSE),"|",TRIM(D4879),"|",TRIM(D4879),"|",E4879,"|",SUBSTITUTE(SUBSTITUTE(F4879,CHAR(10),""),CHAR(13),""),"|")</f>
        <v>Preet|PD200057|0302|0302|B2B卖方融资|B2B卖方融资|</v>
      </c>
    </row>
    <row r="4880" spans="1:13">
      <c r="A4880" s="10" t="s">
        <v>97</v>
      </c>
      <c r="B4880" s="28" t="s">
        <v>13698</v>
      </c>
      <c r="C4880" s="28" t="s">
        <v>2416</v>
      </c>
      <c r="D4880" s="28" t="s">
        <v>13721</v>
      </c>
      <c r="E4880" s="28" t="s">
        <v>13722</v>
      </c>
      <c r="F4880" s="28" t="s">
        <v>13722</v>
      </c>
      <c r="G4880" s="28"/>
      <c r="H4880" s="28"/>
      <c r="I4880" s="28"/>
      <c r="J4880" s="28"/>
      <c r="K4880" s="28"/>
      <c r="L4880" s="28"/>
      <c r="M4880" s="24" t="str">
        <f>CONCATENATE("Preet|",VLOOKUP(C4880,数据标准!E:AF,28,FALSE),"|",TRIM(D4880),"|",TRIM(D4880),"|",E4880,"|",SUBSTITUTE(SUBSTITUTE(F4880,CHAR(10),""),CHAR(13),""),"|")</f>
        <v>Preet|PD200057|0303|0303|B2B先款后货|B2B先款后货|</v>
      </c>
    </row>
    <row r="4881" spans="1:13">
      <c r="A4881" s="10" t="s">
        <v>97</v>
      </c>
      <c r="B4881" s="28" t="s">
        <v>13698</v>
      </c>
      <c r="C4881" s="28" t="s">
        <v>2416</v>
      </c>
      <c r="D4881" s="28" t="s">
        <v>13723</v>
      </c>
      <c r="E4881" s="28" t="s">
        <v>13724</v>
      </c>
      <c r="F4881" s="28" t="s">
        <v>13724</v>
      </c>
      <c r="G4881" s="28"/>
      <c r="H4881" s="28"/>
      <c r="I4881" s="28"/>
      <c r="J4881" s="28"/>
      <c r="K4881" s="28"/>
      <c r="L4881" s="28"/>
      <c r="M4881" s="24" t="str">
        <f>CONCATENATE("Preet|",VLOOKUP(C4881,数据标准!E:AF,28,FALSE),"|",TRIM(D4881),"|",TRIM(D4881),"|",E4881,"|",SUBSTITUTE(SUBSTITUTE(F4881,CHAR(10),""),CHAR(13),""),"|")</f>
        <v>Preet|PD200057|0401|0401|创新模式1|创新模式1|</v>
      </c>
    </row>
    <row r="4882" spans="1:13">
      <c r="A4882" s="10" t="s">
        <v>97</v>
      </c>
      <c r="B4882" s="28" t="s">
        <v>13698</v>
      </c>
      <c r="C4882" s="28" t="s">
        <v>2416</v>
      </c>
      <c r="D4882" s="28" t="s">
        <v>13725</v>
      </c>
      <c r="E4882" s="28" t="s">
        <v>13726</v>
      </c>
      <c r="F4882" s="28" t="s">
        <v>13726</v>
      </c>
      <c r="G4882" s="28"/>
      <c r="H4882" s="28"/>
      <c r="I4882" s="28"/>
      <c r="J4882" s="28"/>
      <c r="K4882" s="28"/>
      <c r="L4882" s="28"/>
      <c r="M4882" s="24" t="str">
        <f>CONCATENATE("Preet|",VLOOKUP(C4882,数据标准!E:AF,28,FALSE),"|",TRIM(D4882),"|",TRIM(D4882),"|",E4882,"|",SUBSTITUTE(SUBSTITUTE(F4882,CHAR(10),""),CHAR(13),""),"|")</f>
        <v>Preet|PD200057|0402|0402|创新模式2_x001C_|创新模式2_x001C_|</v>
      </c>
    </row>
    <row r="4883" spans="1:13">
      <c r="A4883" s="10" t="s">
        <v>97</v>
      </c>
      <c r="B4883" s="28" t="s">
        <v>13698</v>
      </c>
      <c r="C4883" s="28" t="s">
        <v>2416</v>
      </c>
      <c r="D4883" s="28" t="s">
        <v>13727</v>
      </c>
      <c r="E4883" s="28" t="s">
        <v>13728</v>
      </c>
      <c r="F4883" s="28" t="s">
        <v>13728</v>
      </c>
      <c r="G4883" s="28"/>
      <c r="H4883" s="28"/>
      <c r="I4883" s="28"/>
      <c r="J4883" s="28"/>
      <c r="K4883" s="28"/>
      <c r="L4883" s="28"/>
      <c r="M4883" s="24" t="str">
        <f>CONCATENATE("Preet|",VLOOKUP(C4883,数据标准!E:AF,28,FALSE),"|",TRIM(D4883),"|",TRIM(D4883),"|",E4883,"|",SUBSTITUTE(SUBSTITUTE(F4883,CHAR(10),""),CHAR(13),""),"|")</f>
        <v>Preet|PD200057|0403|0403|创新模式3（三方）|创新模式3（三方）|</v>
      </c>
    </row>
    <row r="4884" spans="1:13">
      <c r="A4884" s="10" t="s">
        <v>97</v>
      </c>
      <c r="B4884" s="28" t="s">
        <v>13698</v>
      </c>
      <c r="C4884" s="28" t="s">
        <v>2416</v>
      </c>
      <c r="D4884" s="28" t="s">
        <v>13729</v>
      </c>
      <c r="E4884" s="28" t="s">
        <v>13730</v>
      </c>
      <c r="F4884" s="28" t="s">
        <v>13730</v>
      </c>
      <c r="G4884" s="28"/>
      <c r="H4884" s="28"/>
      <c r="I4884" s="28"/>
      <c r="J4884" s="28"/>
      <c r="K4884" s="28"/>
      <c r="L4884" s="28"/>
      <c r="M4884" s="24" t="str">
        <f>CONCATENATE("Preet|",VLOOKUP(C4884,数据标准!E:AF,28,FALSE),"|",TRIM(D4884),"|",TRIM(D4884),"|",E4884,"|",SUBSTITUTE(SUBSTITUTE(F4884,CHAR(10),""),CHAR(13),""),"|")</f>
        <v>Preet|PD200057|0501|0501|订单融资|订单融资|</v>
      </c>
    </row>
    <row r="4885" spans="1:13">
      <c r="A4885" s="10" t="s">
        <v>97</v>
      </c>
      <c r="B4885" s="28" t="s">
        <v>13698</v>
      </c>
      <c r="C4885" s="28" t="s">
        <v>2416</v>
      </c>
      <c r="D4885" s="28" t="s">
        <v>13731</v>
      </c>
      <c r="E4885" s="28" t="s">
        <v>13732</v>
      </c>
      <c r="F4885" s="28" t="s">
        <v>13732</v>
      </c>
      <c r="G4885" s="28"/>
      <c r="H4885" s="28"/>
      <c r="I4885" s="28"/>
      <c r="J4885" s="28"/>
      <c r="K4885" s="28"/>
      <c r="L4885" s="28"/>
      <c r="M4885" s="24" t="str">
        <f>CONCATENATE("Preet|",VLOOKUP(C4885,数据标准!E:AF,28,FALSE),"|",TRIM(D4885),"|",TRIM(D4885),"|",E4885,"|",SUBSTITUTE(SUBSTITUTE(F4885,CHAR(10),""),CHAR(13),""),"|")</f>
        <v>Preet|PD200057|0502|0502|应收账款质押融资|应收账款质押融资|</v>
      </c>
    </row>
    <row r="4886" spans="1:13">
      <c r="A4886" s="10" t="s">
        <v>97</v>
      </c>
      <c r="B4886" s="28" t="s">
        <v>13698</v>
      </c>
      <c r="C4886" s="28" t="s">
        <v>2416</v>
      </c>
      <c r="D4886" s="28" t="s">
        <v>13733</v>
      </c>
      <c r="E4886" s="28" t="s">
        <v>13734</v>
      </c>
      <c r="F4886" s="28" t="s">
        <v>13734</v>
      </c>
      <c r="G4886" s="28"/>
      <c r="H4886" s="28"/>
      <c r="I4886" s="28"/>
      <c r="J4886" s="28"/>
      <c r="K4886" s="28"/>
      <c r="L4886" s="28"/>
      <c r="M4886" s="24" t="str">
        <f>CONCATENATE("Preet|",VLOOKUP(C4886,数据标准!E:AF,28,FALSE),"|",TRIM(D4886),"|",TRIM(D4886),"|",E4886,"|",SUBSTITUTE(SUBSTITUTE(F4886,CHAR(10),""),CHAR(13),""),"|")</f>
        <v>Preet|PD200057|0503|0503|应收账款转让融资|应收账款转让融资|</v>
      </c>
    </row>
    <row r="4887" spans="1:13">
      <c r="A4887" s="10" t="s">
        <v>97</v>
      </c>
      <c r="B4887" s="28" t="s">
        <v>13698</v>
      </c>
      <c r="C4887" s="28" t="s">
        <v>2416</v>
      </c>
      <c r="D4887" s="28" t="s">
        <v>13735</v>
      </c>
      <c r="E4887" s="28" t="s">
        <v>13736</v>
      </c>
      <c r="F4887" s="28" t="s">
        <v>13736</v>
      </c>
      <c r="G4887" s="28"/>
      <c r="H4887" s="28"/>
      <c r="I4887" s="28"/>
      <c r="J4887" s="28"/>
      <c r="K4887" s="28"/>
      <c r="L4887" s="28"/>
      <c r="M4887" s="24" t="str">
        <f>CONCATENATE("Preet|",VLOOKUP(C4887,数据标准!E:AF,28,FALSE),"|",TRIM(D4887),"|",TRIM(D4887),"|",E4887,"|",SUBSTITUTE(SUBSTITUTE(F4887,CHAR(10),""),CHAR(13),""),"|")</f>
        <v>Preet|PD200057|0504|0504|订单融资（三方）|订单融资（三方）|</v>
      </c>
    </row>
    <row r="4888" spans="1:13">
      <c r="A4888" s="10" t="s">
        <v>97</v>
      </c>
      <c r="B4888" s="28" t="s">
        <v>13698</v>
      </c>
      <c r="C4888" s="28" t="s">
        <v>2416</v>
      </c>
      <c r="D4888" s="28" t="s">
        <v>13737</v>
      </c>
      <c r="E4888" s="28" t="s">
        <v>13738</v>
      </c>
      <c r="F4888" s="28" t="s">
        <v>13738</v>
      </c>
      <c r="G4888" s="28"/>
      <c r="H4888" s="28"/>
      <c r="I4888" s="28"/>
      <c r="J4888" s="28"/>
      <c r="K4888" s="28"/>
      <c r="L4888" s="28"/>
      <c r="M4888" s="24" t="str">
        <f>CONCATENATE("Preet|",VLOOKUP(C4888,数据标准!E:AF,28,FALSE),"|",TRIM(D4888),"|",TRIM(D4888),"|",E4888,"|",SUBSTITUTE(SUBSTITUTE(F4888,CHAR(10),""),CHAR(13),""),"|")</f>
        <v>Preet|PD200057|0505|0505|应收账款质押融资（三方）|应收账款质押融资（三方）|</v>
      </c>
    </row>
    <row r="4889" spans="1:13">
      <c r="A4889" s="10" t="s">
        <v>97</v>
      </c>
      <c r="B4889" s="28" t="s">
        <v>13698</v>
      </c>
      <c r="C4889" s="28" t="s">
        <v>2416</v>
      </c>
      <c r="D4889" s="28" t="s">
        <v>13739</v>
      </c>
      <c r="E4889" s="28" t="s">
        <v>13740</v>
      </c>
      <c r="F4889" s="28" t="s">
        <v>13740</v>
      </c>
      <c r="G4889" s="28"/>
      <c r="H4889" s="28"/>
      <c r="I4889" s="28"/>
      <c r="J4889" s="28"/>
      <c r="K4889" s="28"/>
      <c r="L4889" s="28"/>
      <c r="M4889" s="24" t="str">
        <f>CONCATENATE("Preet|",VLOOKUP(C4889,数据标准!E:AF,28,FALSE),"|",TRIM(D4889),"|",TRIM(D4889),"|",E4889,"|",SUBSTITUTE(SUBSTITUTE(F4889,CHAR(10),""),CHAR(13),""),"|")</f>
        <v>Preet|PD200057|0506|0506|应收账款转让融资（三方）|应收账款转让融资（三方）|</v>
      </c>
    </row>
    <row r="4890" spans="1:13">
      <c r="A4890" s="10" t="s">
        <v>97</v>
      </c>
      <c r="B4890" s="28" t="s">
        <v>13698</v>
      </c>
      <c r="C4890" s="28" t="s">
        <v>2416</v>
      </c>
      <c r="D4890" s="28" t="s">
        <v>13741</v>
      </c>
      <c r="E4890" s="28" t="s">
        <v>13742</v>
      </c>
      <c r="F4890" s="28" t="s">
        <v>13742</v>
      </c>
      <c r="G4890" s="28"/>
      <c r="H4890" s="28"/>
      <c r="I4890" s="28"/>
      <c r="J4890" s="28"/>
      <c r="K4890" s="28"/>
      <c r="L4890" s="28"/>
      <c r="M4890" s="24" t="str">
        <f>CONCATENATE("Preet|",VLOOKUP(C4890,数据标准!E:AF,28,FALSE),"|",TRIM(D4890),"|",TRIM(D4890),"|",E4890,"|",SUBSTITUTE(SUBSTITUTE(F4890,CHAR(10),""),CHAR(13),""),"|")</f>
        <v>Preet|PD200057|0507|0507|买方在线国内保理|买方在线国内保理|</v>
      </c>
    </row>
    <row r="4891" spans="1:13">
      <c r="A4891" s="10" t="s">
        <v>97</v>
      </c>
      <c r="B4891" s="28" t="s">
        <v>13698</v>
      </c>
      <c r="C4891" s="28" t="s">
        <v>2416</v>
      </c>
      <c r="D4891" s="28" t="s">
        <v>13743</v>
      </c>
      <c r="E4891" s="28" t="s">
        <v>13744</v>
      </c>
      <c r="F4891" s="28" t="s">
        <v>13744</v>
      </c>
      <c r="G4891" s="28"/>
      <c r="H4891" s="28"/>
      <c r="I4891" s="28"/>
      <c r="J4891" s="28"/>
      <c r="K4891" s="28"/>
      <c r="L4891" s="28"/>
      <c r="M4891" s="24" t="str">
        <f>CONCATENATE("Preet|",VLOOKUP(C4891,数据标准!E:AF,28,FALSE),"|",TRIM(D4891),"|",TRIM(D4891),"|",E4891,"|",SUBSTITUTE(SUBSTITUTE(F4891,CHAR(10),""),CHAR(13),""),"|")</f>
        <v>Preet|PD200057|0508|0508|卖方在线国内保理|卖方在线国内保理|</v>
      </c>
    </row>
    <row r="4892" spans="1:13">
      <c r="A4892" s="10" t="s">
        <v>97</v>
      </c>
      <c r="B4892" s="28" t="s">
        <v>13745</v>
      </c>
      <c r="C4892" s="28" t="s">
        <v>2422</v>
      </c>
      <c r="D4892" s="28" t="s">
        <v>10941</v>
      </c>
      <c r="E4892" s="28" t="s">
        <v>13746</v>
      </c>
      <c r="F4892" s="28" t="s">
        <v>13746</v>
      </c>
      <c r="G4892" s="28"/>
      <c r="H4892" s="28"/>
      <c r="I4892" s="28"/>
      <c r="J4892" s="28"/>
      <c r="K4892" s="28"/>
      <c r="L4892" s="28"/>
      <c r="M4892" s="24" t="str">
        <f>CONCATENATE("Preet|",VLOOKUP(C4892,数据标准!E:AF,28,FALSE),"|",TRIM(D4892),"|",TRIM(D4892),"|",E4892,"|",SUBSTITUTE(SUBSTITUTE(F4892,CHAR(10),""),CHAR(13),""),"|")</f>
        <v>Preet|PD200058|1|1|钢铁|钢铁|</v>
      </c>
    </row>
    <row r="4893" spans="1:13">
      <c r="A4893" s="10" t="s">
        <v>97</v>
      </c>
      <c r="B4893" s="28" t="s">
        <v>13745</v>
      </c>
      <c r="C4893" s="28" t="s">
        <v>2422</v>
      </c>
      <c r="D4893" s="28" t="s">
        <v>10944</v>
      </c>
      <c r="E4893" s="28" t="s">
        <v>13747</v>
      </c>
      <c r="F4893" s="28" t="s">
        <v>13747</v>
      </c>
      <c r="G4893" s="28"/>
      <c r="H4893" s="28"/>
      <c r="I4893" s="28"/>
      <c r="J4893" s="28"/>
      <c r="K4893" s="28"/>
      <c r="L4893" s="28"/>
      <c r="M4893" s="24" t="str">
        <f>CONCATENATE("Preet|",VLOOKUP(C4893,数据标准!E:AF,28,FALSE),"|",TRIM(D4893),"|",TRIM(D4893),"|",E4893,"|",SUBSTITUTE(SUBSTITUTE(F4893,CHAR(10),""),CHAR(13),""),"|")</f>
        <v>Preet|PD200058|2|2|家电|家电|</v>
      </c>
    </row>
    <row r="4894" spans="1:13">
      <c r="A4894" s="10" t="s">
        <v>97</v>
      </c>
      <c r="B4894" s="28" t="s">
        <v>13745</v>
      </c>
      <c r="C4894" s="28" t="s">
        <v>2422</v>
      </c>
      <c r="D4894" s="28" t="s">
        <v>10947</v>
      </c>
      <c r="E4894" s="28" t="s">
        <v>13748</v>
      </c>
      <c r="F4894" s="28" t="s">
        <v>13748</v>
      </c>
      <c r="G4894" s="28"/>
      <c r="H4894" s="28"/>
      <c r="I4894" s="28"/>
      <c r="J4894" s="28"/>
      <c r="K4894" s="28"/>
      <c r="L4894" s="28"/>
      <c r="M4894" s="24" t="str">
        <f>CONCATENATE("Preet|",VLOOKUP(C4894,数据标准!E:AF,28,FALSE),"|",TRIM(D4894),"|",TRIM(D4894),"|",E4894,"|",SUBSTITUTE(SUBSTITUTE(F4894,CHAR(10),""),CHAR(13),""),"|")</f>
        <v>Preet|PD200058|3|3|煤炭|煤炭|</v>
      </c>
    </row>
    <row r="4895" spans="1:13">
      <c r="A4895" s="10" t="s">
        <v>97</v>
      </c>
      <c r="B4895" s="28" t="s">
        <v>13745</v>
      </c>
      <c r="C4895" s="28" t="s">
        <v>2422</v>
      </c>
      <c r="D4895" s="28" t="s">
        <v>10949</v>
      </c>
      <c r="E4895" s="28" t="s">
        <v>13749</v>
      </c>
      <c r="F4895" s="28" t="s">
        <v>13749</v>
      </c>
      <c r="G4895" s="28"/>
      <c r="H4895" s="28"/>
      <c r="I4895" s="28"/>
      <c r="J4895" s="28"/>
      <c r="K4895" s="28"/>
      <c r="L4895" s="28"/>
      <c r="M4895" s="24" t="str">
        <f>CONCATENATE("Preet|",VLOOKUP(C4895,数据标准!E:AF,28,FALSE),"|",TRIM(D4895),"|",TRIM(D4895),"|",E4895,"|",SUBSTITUTE(SUBSTITUTE(F4895,CHAR(10),""),CHAR(13),""),"|")</f>
        <v>Preet|PD200058|4|4|石化|石化|</v>
      </c>
    </row>
    <row r="4896" spans="1:13">
      <c r="A4896" s="10" t="s">
        <v>97</v>
      </c>
      <c r="B4896" s="28" t="s">
        <v>13745</v>
      </c>
      <c r="C4896" s="28" t="s">
        <v>2422</v>
      </c>
      <c r="D4896" s="28" t="s">
        <v>11122</v>
      </c>
      <c r="E4896" s="28" t="s">
        <v>13750</v>
      </c>
      <c r="F4896" s="28" t="s">
        <v>13750</v>
      </c>
      <c r="G4896" s="28"/>
      <c r="H4896" s="28"/>
      <c r="I4896" s="28"/>
      <c r="J4896" s="28"/>
      <c r="K4896" s="28"/>
      <c r="L4896" s="28"/>
      <c r="M4896" s="24" t="str">
        <f>CONCATENATE("Preet|",VLOOKUP(C4896,数据标准!E:AF,28,FALSE),"|",TRIM(D4896),"|",TRIM(D4896),"|",E4896,"|",SUBSTITUTE(SUBSTITUTE(F4896,CHAR(10),""),CHAR(13),""),"|")</f>
        <v>Preet|PD200058|5|5|有色|有色|</v>
      </c>
    </row>
    <row r="4897" spans="1:13">
      <c r="A4897" s="10" t="s">
        <v>97</v>
      </c>
      <c r="B4897" s="28" t="s">
        <v>13745</v>
      </c>
      <c r="C4897" s="28" t="s">
        <v>2422</v>
      </c>
      <c r="D4897" s="28" t="s">
        <v>11124</v>
      </c>
      <c r="E4897" s="28" t="s">
        <v>10099</v>
      </c>
      <c r="F4897" s="28" t="s">
        <v>10099</v>
      </c>
      <c r="G4897" s="28"/>
      <c r="H4897" s="28"/>
      <c r="I4897" s="28"/>
      <c r="J4897" s="28"/>
      <c r="K4897" s="28"/>
      <c r="L4897" s="28"/>
      <c r="M4897" s="24" t="str">
        <f>CONCATENATE("Preet|",VLOOKUP(C4897,数据标准!E:AF,28,FALSE),"|",TRIM(D4897),"|",TRIM(D4897),"|",E4897,"|",SUBSTITUTE(SUBSTITUTE(F4897,CHAR(10),""),CHAR(13),""),"|")</f>
        <v>Preet|PD200058|6|6|其他|其他|</v>
      </c>
    </row>
    <row r="4898" spans="1:13">
      <c r="A4898" s="10" t="s">
        <v>97</v>
      </c>
      <c r="B4898" s="28" t="s">
        <v>13745</v>
      </c>
      <c r="C4898" s="28" t="s">
        <v>2422</v>
      </c>
      <c r="D4898" s="28" t="s">
        <v>11039</v>
      </c>
      <c r="E4898" s="28" t="s">
        <v>13751</v>
      </c>
      <c r="F4898" s="28" t="s">
        <v>13751</v>
      </c>
      <c r="G4898" s="28"/>
      <c r="H4898" s="28"/>
      <c r="I4898" s="28"/>
      <c r="J4898" s="28"/>
      <c r="K4898" s="28"/>
      <c r="L4898" s="28"/>
      <c r="M4898" s="24" t="str">
        <f>CONCATENATE("Preet|",VLOOKUP(C4898,数据标准!E:AF,28,FALSE),"|",TRIM(D4898),"|",TRIM(D4898),"|",E4898,"|",SUBSTITUTE(SUBSTITUTE(F4898,CHAR(10),""),CHAR(13),""),"|")</f>
        <v>Preet|PD200058|7|7|汽车|汽车|</v>
      </c>
    </row>
    <row r="4899" spans="1:13">
      <c r="A4899" s="10" t="s">
        <v>97</v>
      </c>
      <c r="B4899" s="28" t="s">
        <v>13752</v>
      </c>
      <c r="C4899" s="28" t="s">
        <v>2427</v>
      </c>
      <c r="D4899" s="28" t="s">
        <v>10941</v>
      </c>
      <c r="E4899" s="28" t="s">
        <v>13753</v>
      </c>
      <c r="F4899" s="28" t="s">
        <v>13754</v>
      </c>
      <c r="G4899" s="28"/>
      <c r="H4899" s="28"/>
      <c r="I4899" s="28"/>
      <c r="J4899" s="28"/>
      <c r="K4899" s="28"/>
      <c r="L4899" s="28"/>
      <c r="M4899" s="24" t="str">
        <f>CONCATENATE("Preet|",VLOOKUP(C4899,数据标准!E:AF,28,FALSE),"|",TRIM(D4899),"|",TRIM(D4899),"|",E4899,"|",SUBSTITUTE(SUBSTITUTE(F4899,CHAR(10),""),CHAR(13),""),"|")</f>
        <v>Preet|PD200059|1|1|网络授信|指针对供应链中厂商，即对借款人的信用增信人的授信。|</v>
      </c>
    </row>
    <row r="4900" spans="1:13">
      <c r="A4900" s="10" t="s">
        <v>97</v>
      </c>
      <c r="B4900" s="28" t="s">
        <v>13752</v>
      </c>
      <c r="C4900" s="28" t="s">
        <v>2427</v>
      </c>
      <c r="D4900" s="28" t="s">
        <v>10944</v>
      </c>
      <c r="E4900" s="28" t="s">
        <v>13755</v>
      </c>
      <c r="F4900" s="28" t="s">
        <v>13756</v>
      </c>
      <c r="G4900" s="28"/>
      <c r="H4900" s="28"/>
      <c r="I4900" s="28"/>
      <c r="J4900" s="28"/>
      <c r="K4900" s="28"/>
      <c r="L4900" s="28"/>
      <c r="M4900" s="24" t="str">
        <f>CONCATENATE("Preet|",VLOOKUP(C4900,数据标准!E:AF,28,FALSE),"|",TRIM(D4900),"|",TRIM(D4900),"|",E4900,"|",SUBSTITUTE(SUBSTITUTE(F4900,CHAR(10),""),CHAR(13),""),"|")</f>
        <v>Preet|PD200059|2|2|专项授信|指针对供应链经销商，及对借款人的直接授信。|</v>
      </c>
    </row>
    <row r="4901" spans="1:13">
      <c r="A4901" s="10" t="s">
        <v>97</v>
      </c>
      <c r="B4901" s="28" t="s">
        <v>13757</v>
      </c>
      <c r="C4901" s="28" t="s">
        <v>2576</v>
      </c>
      <c r="D4901" s="28" t="s">
        <v>10941</v>
      </c>
      <c r="E4901" s="28" t="s">
        <v>161</v>
      </c>
      <c r="F4901" s="28"/>
      <c r="G4901" s="28"/>
      <c r="H4901" s="28"/>
      <c r="I4901" s="28"/>
      <c r="J4901" s="28"/>
      <c r="K4901" s="28"/>
      <c r="L4901" s="28"/>
      <c r="M4901" s="24" t="str">
        <f>CONCATENATE("Preet|",VLOOKUP(C4901,数据标准!E:AF,28,FALSE),"|",TRIM(D4901),"|",TRIM(D4901),"|",E4901,"|",SUBSTITUTE(SUBSTITUTE(F4901,CHAR(10),""),CHAR(13),""),"|")</f>
        <v>Preet|PD300002|1|1|借记卡||</v>
      </c>
    </row>
    <row r="4902" spans="1:13">
      <c r="A4902" s="10" t="s">
        <v>97</v>
      </c>
      <c r="B4902" s="28" t="s">
        <v>13757</v>
      </c>
      <c r="C4902" s="28" t="s">
        <v>2576</v>
      </c>
      <c r="D4902" s="28" t="s">
        <v>10944</v>
      </c>
      <c r="E4902" s="28" t="s">
        <v>13015</v>
      </c>
      <c r="F4902" s="28"/>
      <c r="G4902" s="28"/>
      <c r="H4902" s="28"/>
      <c r="I4902" s="28"/>
      <c r="J4902" s="28"/>
      <c r="K4902" s="28"/>
      <c r="L4902" s="28"/>
      <c r="M4902" s="24" t="str">
        <f>CONCATENATE("Preet|",VLOOKUP(C4902,数据标准!E:AF,28,FALSE),"|",TRIM(D4902),"|",TRIM(D4902),"|",E4902,"|",SUBSTITUTE(SUBSTITUTE(F4902,CHAR(10),""),CHAR(13),""),"|")</f>
        <v>Preet|PD300002|2|2|贷记卡||</v>
      </c>
    </row>
    <row r="4903" spans="1:13">
      <c r="A4903" s="10" t="s">
        <v>97</v>
      </c>
      <c r="B4903" s="28" t="s">
        <v>13757</v>
      </c>
      <c r="C4903" s="28" t="s">
        <v>2576</v>
      </c>
      <c r="D4903" s="28" t="s">
        <v>10947</v>
      </c>
      <c r="E4903" s="28" t="s">
        <v>13758</v>
      </c>
      <c r="F4903" s="28"/>
      <c r="G4903" s="28"/>
      <c r="H4903" s="28"/>
      <c r="I4903" s="28"/>
      <c r="J4903" s="28" t="s">
        <v>9</v>
      </c>
      <c r="K4903" s="28"/>
      <c r="L4903" s="28"/>
      <c r="M4903" s="24" t="str">
        <f>CONCATENATE("Preet|",VLOOKUP(C4903,数据标准!E:AF,28,FALSE),"|",TRIM(D4903),"|",TRIM(D4903),"|",E4903,"|",SUBSTITUTE(SUBSTITUTE(F4903,CHAR(10),""),CHAR(13),""),"|")</f>
        <v>Preet|PD300002|3|3|准贷记卡||</v>
      </c>
    </row>
    <row r="4904" spans="1:13">
      <c r="A4904" s="10" t="s">
        <v>97</v>
      </c>
      <c r="B4904" s="28" t="s">
        <v>13757</v>
      </c>
      <c r="C4904" s="28" t="s">
        <v>2576</v>
      </c>
      <c r="D4904" s="28" t="s">
        <v>10719</v>
      </c>
      <c r="E4904" s="28" t="s">
        <v>13759</v>
      </c>
      <c r="F4904" s="28"/>
      <c r="G4904" s="28"/>
      <c r="H4904" s="28"/>
      <c r="I4904" s="28"/>
      <c r="J4904" s="28"/>
      <c r="K4904" s="28"/>
      <c r="L4904" s="28"/>
      <c r="M4904" s="24" t="str">
        <f>CONCATENATE("Preet|",VLOOKUP(C4904,数据标准!E:AF,28,FALSE),"|",TRIM(D4904),"|",TRIM(D4904),"|",E4904,"|",SUBSTITUTE(SUBSTITUTE(F4904,CHAR(10),""),CHAR(13),""),"|")</f>
        <v>Preet|PD300002|4|4|借贷合一卡||</v>
      </c>
    </row>
    <row r="4905" spans="1:13">
      <c r="A4905" s="10" t="s">
        <v>97</v>
      </c>
      <c r="B4905" s="28" t="s">
        <v>13760</v>
      </c>
      <c r="C4905" s="28" t="s">
        <v>2581</v>
      </c>
      <c r="D4905" s="28" t="s">
        <v>11282</v>
      </c>
      <c r="E4905" s="28" t="s">
        <v>13761</v>
      </c>
      <c r="F4905" s="28" t="s">
        <v>13762</v>
      </c>
      <c r="G4905" s="28"/>
      <c r="H4905" s="28"/>
      <c r="I4905" s="28"/>
      <c r="J4905" s="28" t="s">
        <v>14</v>
      </c>
      <c r="K4905" s="28"/>
      <c r="L4905" s="28"/>
      <c r="M4905" s="24" t="str">
        <f>CONCATENATE("Preet|",VLOOKUP(C4905,数据标准!E:AF,28,FALSE),"|",TRIM(D4905),"|",TRIM(D4905),"|",E4905,"|",SUBSTITUTE(SUBSTITUTE(F4905,CHAR(10),""),CHAR(13),""),"|")</f>
        <v>Preet|PD300003|110|110|借记卡-普卡|借记卡使用|</v>
      </c>
    </row>
    <row r="4906" spans="1:13">
      <c r="A4906" s="10" t="s">
        <v>97</v>
      </c>
      <c r="B4906" s="28" t="s">
        <v>13760</v>
      </c>
      <c r="C4906" s="28" t="s">
        <v>2581</v>
      </c>
      <c r="D4906" s="28" t="s">
        <v>11360</v>
      </c>
      <c r="E4906" s="28" t="s">
        <v>13763</v>
      </c>
      <c r="F4906" s="28" t="s">
        <v>13762</v>
      </c>
      <c r="G4906" s="28"/>
      <c r="H4906" s="28"/>
      <c r="I4906" s="28"/>
      <c r="J4906" s="28" t="s">
        <v>14</v>
      </c>
      <c r="K4906" s="28"/>
      <c r="L4906" s="28"/>
      <c r="M4906" s="24" t="str">
        <f>CONCATENATE("Preet|",VLOOKUP(C4906,数据标准!E:AF,28,FALSE),"|",TRIM(D4906),"|",TRIM(D4906),"|",E4906,"|",SUBSTITUTE(SUBSTITUTE(F4906,CHAR(10),""),CHAR(13),""),"|")</f>
        <v>Preet|PD300003|120|120|借记卡-金卡|借记卡使用|</v>
      </c>
    </row>
    <row r="4907" spans="1:13">
      <c r="A4907" s="10" t="s">
        <v>97</v>
      </c>
      <c r="B4907" s="28" t="s">
        <v>13760</v>
      </c>
      <c r="C4907" s="28" t="s">
        <v>2581</v>
      </c>
      <c r="D4907" s="28" t="s">
        <v>11362</v>
      </c>
      <c r="E4907" s="28" t="s">
        <v>13764</v>
      </c>
      <c r="F4907" s="28" t="s">
        <v>13762</v>
      </c>
      <c r="G4907" s="28"/>
      <c r="H4907" s="28"/>
      <c r="I4907" s="28"/>
      <c r="J4907" s="28" t="s">
        <v>14</v>
      </c>
      <c r="K4907" s="28"/>
      <c r="L4907" s="28"/>
      <c r="M4907" s="24" t="str">
        <f>CONCATENATE("Preet|",VLOOKUP(C4907,数据标准!E:AF,28,FALSE),"|",TRIM(D4907),"|",TRIM(D4907),"|",E4907,"|",SUBSTITUTE(SUBSTITUTE(F4907,CHAR(10),""),CHAR(13),""),"|")</f>
        <v>Preet|PD300003|130|130|借记卡-白金卡|借记卡使用|</v>
      </c>
    </row>
    <row r="4908" spans="1:13">
      <c r="A4908" s="10" t="s">
        <v>97</v>
      </c>
      <c r="B4908" s="28" t="s">
        <v>13760</v>
      </c>
      <c r="C4908" s="28" t="s">
        <v>2581</v>
      </c>
      <c r="D4908" s="28" t="s">
        <v>11364</v>
      </c>
      <c r="E4908" s="28" t="s">
        <v>13765</v>
      </c>
      <c r="F4908" s="28" t="s">
        <v>13762</v>
      </c>
      <c r="G4908" s="28"/>
      <c r="H4908" s="28"/>
      <c r="I4908" s="28"/>
      <c r="J4908" s="28" t="s">
        <v>14</v>
      </c>
      <c r="K4908" s="28"/>
      <c r="L4908" s="28"/>
      <c r="M4908" s="24" t="str">
        <f>CONCATENATE("Preet|",VLOOKUP(C4908,数据标准!E:AF,28,FALSE),"|",TRIM(D4908),"|",TRIM(D4908),"|",E4908,"|",SUBSTITUTE(SUBSTITUTE(F4908,CHAR(10),""),CHAR(13),""),"|")</f>
        <v>Preet|PD300003|140|140|借记卡-钻石卡|借记卡使用|</v>
      </c>
    </row>
    <row r="4909" spans="1:13">
      <c r="A4909" s="10" t="s">
        <v>97</v>
      </c>
      <c r="B4909" s="28" t="s">
        <v>13760</v>
      </c>
      <c r="C4909" s="28" t="s">
        <v>2581</v>
      </c>
      <c r="D4909" s="28" t="s">
        <v>10253</v>
      </c>
      <c r="E4909" s="28" t="s">
        <v>13766</v>
      </c>
      <c r="F4909" s="28" t="s">
        <v>13767</v>
      </c>
      <c r="G4909" s="28"/>
      <c r="H4909" s="28"/>
      <c r="I4909" s="28"/>
      <c r="J4909" s="28" t="s">
        <v>14</v>
      </c>
      <c r="K4909" s="28"/>
      <c r="L4909" s="28"/>
      <c r="M4909" s="24" t="str">
        <f>CONCATENATE("Preet|",VLOOKUP(C4909,数据标准!E:AF,28,FALSE),"|",TRIM(D4909),"|",TRIM(D4909),"|",E4909,"|",SUBSTITUTE(SUBSTITUTE(F4909,CHAR(10),""),CHAR(13),""),"|")</f>
        <v>Preet|PD300003|210|210|信用卡-普卡|信用卡使用|</v>
      </c>
    </row>
    <row r="4910" spans="1:13">
      <c r="A4910" s="10" t="s">
        <v>97</v>
      </c>
      <c r="B4910" s="28" t="s">
        <v>13760</v>
      </c>
      <c r="C4910" s="28" t="s">
        <v>2581</v>
      </c>
      <c r="D4910" s="28" t="s">
        <v>10270</v>
      </c>
      <c r="E4910" s="28" t="s">
        <v>13768</v>
      </c>
      <c r="F4910" s="28" t="s">
        <v>13767</v>
      </c>
      <c r="G4910" s="28"/>
      <c r="H4910" s="28"/>
      <c r="I4910" s="28"/>
      <c r="J4910" s="28" t="s">
        <v>14</v>
      </c>
      <c r="K4910" s="28"/>
      <c r="L4910" s="28"/>
      <c r="M4910" s="24" t="str">
        <f>CONCATENATE("Preet|",VLOOKUP(C4910,数据标准!E:AF,28,FALSE),"|",TRIM(D4910),"|",TRIM(D4910),"|",E4910,"|",SUBSTITUTE(SUBSTITUTE(F4910,CHAR(10),""),CHAR(13),""),"|")</f>
        <v>Preet|PD300003|220|220|信用卡-金卡|信用卡使用|</v>
      </c>
    </row>
    <row r="4911" spans="1:13">
      <c r="A4911" s="10" t="s">
        <v>97</v>
      </c>
      <c r="B4911" s="28" t="s">
        <v>13760</v>
      </c>
      <c r="C4911" s="28" t="s">
        <v>2581</v>
      </c>
      <c r="D4911" s="28" t="s">
        <v>10286</v>
      </c>
      <c r="E4911" s="28" t="s">
        <v>13769</v>
      </c>
      <c r="F4911" s="28" t="s">
        <v>13767</v>
      </c>
      <c r="G4911" s="28"/>
      <c r="H4911" s="28"/>
      <c r="I4911" s="28"/>
      <c r="J4911" s="28" t="s">
        <v>14</v>
      </c>
      <c r="K4911" s="28"/>
      <c r="L4911" s="28"/>
      <c r="M4911" s="24" t="str">
        <f>CONCATENATE("Preet|",VLOOKUP(C4911,数据标准!E:AF,28,FALSE),"|",TRIM(D4911),"|",TRIM(D4911),"|",E4911,"|",SUBSTITUTE(SUBSTITUTE(F4911,CHAR(10),""),CHAR(13),""),"|")</f>
        <v>Preet|PD300003|230|230|信用卡-白金卡|信用卡使用|</v>
      </c>
    </row>
    <row r="4912" spans="1:13">
      <c r="A4912" s="10" t="s">
        <v>97</v>
      </c>
      <c r="B4912" s="28" t="s">
        <v>13760</v>
      </c>
      <c r="C4912" s="28" t="s">
        <v>2581</v>
      </c>
      <c r="D4912" s="28" t="s">
        <v>13770</v>
      </c>
      <c r="E4912" s="28" t="s">
        <v>13771</v>
      </c>
      <c r="F4912" s="28" t="s">
        <v>13767</v>
      </c>
      <c r="G4912" s="28"/>
      <c r="H4912" s="28"/>
      <c r="I4912" s="28"/>
      <c r="J4912" s="28" t="s">
        <v>14</v>
      </c>
      <c r="K4912" s="28"/>
      <c r="L4912" s="28"/>
      <c r="M4912" s="24" t="str">
        <f>CONCATENATE("Preet|",VLOOKUP(C4912,数据标准!E:AF,28,FALSE),"|",TRIM(D4912),"|",TRIM(D4912),"|",E4912,"|",SUBSTITUTE(SUBSTITUTE(F4912,CHAR(10),""),CHAR(13),""),"|")</f>
        <v>Preet|PD300003|240|240|信用卡-钻石卡|信用卡使用|</v>
      </c>
    </row>
    <row r="4913" spans="1:13">
      <c r="A4913" s="10" t="s">
        <v>97</v>
      </c>
      <c r="B4913" s="28" t="s">
        <v>13772</v>
      </c>
      <c r="C4913" s="28" t="s">
        <v>2587</v>
      </c>
      <c r="D4913" s="28" t="s">
        <v>11205</v>
      </c>
      <c r="E4913" s="28" t="s">
        <v>13773</v>
      </c>
      <c r="F4913" s="28" t="s">
        <v>13773</v>
      </c>
      <c r="G4913" s="28"/>
      <c r="H4913" s="28"/>
      <c r="I4913" s="28"/>
      <c r="J4913" s="28"/>
      <c r="K4913" s="28"/>
      <c r="L4913" s="28"/>
      <c r="M4913" s="24" t="str">
        <f>CONCATENATE("Preet|",VLOOKUP(C4913,数据标准!E:AF,28,FALSE),"|",TRIM(D4913),"|",TRIM(D4913),"|",E4913,"|",SUBSTITUTE(SUBSTITUTE(F4913,CHAR(10),""),CHAR(13),""),"|")</f>
        <v>Preet|PD300004|10|10|消费|消费|</v>
      </c>
    </row>
    <row r="4914" spans="1:13">
      <c r="A4914" s="10" t="s">
        <v>97</v>
      </c>
      <c r="B4914" s="28" t="s">
        <v>13772</v>
      </c>
      <c r="C4914" s="28" t="s">
        <v>2587</v>
      </c>
      <c r="D4914" s="28" t="s">
        <v>11218</v>
      </c>
      <c r="E4914" s="28" t="s">
        <v>13774</v>
      </c>
      <c r="F4914" s="28" t="s">
        <v>13774</v>
      </c>
      <c r="G4914" s="28"/>
      <c r="H4914" s="28"/>
      <c r="I4914" s="28"/>
      <c r="J4914" s="28"/>
      <c r="K4914" s="28"/>
      <c r="L4914" s="28"/>
      <c r="M4914" s="24" t="str">
        <f>CONCATENATE("Preet|",VLOOKUP(C4914,数据标准!E:AF,28,FALSE),"|",TRIM(D4914),"|",TRIM(D4914),"|",E4914,"|",SUBSTITUTE(SUBSTITUTE(F4914,CHAR(10),""),CHAR(13),""),"|")</f>
        <v>Preet|PD300004|11|11|境内消费|境内消费|</v>
      </c>
    </row>
    <row r="4915" spans="1:13">
      <c r="A4915" s="10" t="s">
        <v>97</v>
      </c>
      <c r="B4915" s="28" t="s">
        <v>13772</v>
      </c>
      <c r="C4915" s="28" t="s">
        <v>2587</v>
      </c>
      <c r="D4915" s="28" t="s">
        <v>11220</v>
      </c>
      <c r="E4915" s="28" t="s">
        <v>13775</v>
      </c>
      <c r="F4915" s="28" t="s">
        <v>13775</v>
      </c>
      <c r="G4915" s="28"/>
      <c r="H4915" s="28"/>
      <c r="I4915" s="28"/>
      <c r="J4915" s="28"/>
      <c r="K4915" s="28"/>
      <c r="L4915" s="28"/>
      <c r="M4915" s="24" t="str">
        <f>CONCATENATE("Preet|",VLOOKUP(C4915,数据标准!E:AF,28,FALSE),"|",TRIM(D4915),"|",TRIM(D4915),"|",E4915,"|",SUBSTITUTE(SUBSTITUTE(F4915,CHAR(10),""),CHAR(13),""),"|")</f>
        <v>Preet|PD300004|12|12|境外消费|境外消费|</v>
      </c>
    </row>
    <row r="4916" spans="1:13">
      <c r="A4916" s="10" t="s">
        <v>97</v>
      </c>
      <c r="B4916" s="28" t="s">
        <v>13772</v>
      </c>
      <c r="C4916" s="28" t="s">
        <v>2587</v>
      </c>
      <c r="D4916" s="28" t="s">
        <v>11236</v>
      </c>
      <c r="E4916" s="28" t="s">
        <v>13776</v>
      </c>
      <c r="F4916" s="28" t="s">
        <v>13776</v>
      </c>
      <c r="G4916" s="28"/>
      <c r="H4916" s="28"/>
      <c r="I4916" s="28"/>
      <c r="J4916" s="28"/>
      <c r="K4916" s="28"/>
      <c r="L4916" s="28"/>
      <c r="M4916" s="24" t="str">
        <f>CONCATENATE("Preet|",VLOOKUP(C4916,数据标准!E:AF,28,FALSE),"|",TRIM(D4916),"|",TRIM(D4916),"|",E4916,"|",SUBSTITUTE(SUBSTITUTE(F4916,CHAR(10),""),CHAR(13),""),"|")</f>
        <v>Preet|PD300004|20|20|转入|转入|</v>
      </c>
    </row>
    <row r="4917" spans="1:13">
      <c r="A4917" s="10" t="s">
        <v>97</v>
      </c>
      <c r="B4917" s="28" t="s">
        <v>13772</v>
      </c>
      <c r="C4917" s="28" t="s">
        <v>2587</v>
      </c>
      <c r="D4917" s="28" t="s">
        <v>11342</v>
      </c>
      <c r="E4917" s="28" t="s">
        <v>13777</v>
      </c>
      <c r="F4917" s="28" t="s">
        <v>13777</v>
      </c>
      <c r="G4917" s="28"/>
      <c r="H4917" s="28"/>
      <c r="I4917" s="28"/>
      <c r="J4917" s="28"/>
      <c r="K4917" s="28"/>
      <c r="L4917" s="28"/>
      <c r="M4917" s="24" t="str">
        <f>CONCATENATE("Preet|",VLOOKUP(C4917,数据标准!E:AF,28,FALSE),"|",TRIM(D4917),"|",TRIM(D4917),"|",E4917,"|",SUBSTITUTE(SUBSTITUTE(F4917,CHAR(10),""),CHAR(13),""),"|")</f>
        <v>Preet|PD300004|30|30|转出|转出|</v>
      </c>
    </row>
    <row r="4918" spans="1:13">
      <c r="A4918" s="10" t="s">
        <v>97</v>
      </c>
      <c r="B4918" s="28" t="s">
        <v>13772</v>
      </c>
      <c r="C4918" s="28" t="s">
        <v>2587</v>
      </c>
      <c r="D4918" s="28" t="s">
        <v>11344</v>
      </c>
      <c r="E4918" s="28" t="s">
        <v>13778</v>
      </c>
      <c r="F4918" s="28" t="s">
        <v>13778</v>
      </c>
      <c r="G4918" s="28"/>
      <c r="H4918" s="28"/>
      <c r="I4918" s="28"/>
      <c r="J4918" s="28"/>
      <c r="K4918" s="28"/>
      <c r="L4918" s="28"/>
      <c r="M4918" s="24" t="str">
        <f>CONCATENATE("Preet|",VLOOKUP(C4918,数据标准!E:AF,28,FALSE),"|",TRIM(D4918),"|",TRIM(D4918),"|",E4918,"|",SUBSTITUTE(SUBSTITUTE(F4918,CHAR(10),""),CHAR(13),""),"|")</f>
        <v>Preet|PD300004|40|40|取现|取现|</v>
      </c>
    </row>
    <row r="4919" spans="1:13">
      <c r="A4919" s="10" t="s">
        <v>97</v>
      </c>
      <c r="B4919" s="28" t="s">
        <v>13772</v>
      </c>
      <c r="C4919" s="28" t="s">
        <v>2587</v>
      </c>
      <c r="D4919" s="28" t="s">
        <v>13190</v>
      </c>
      <c r="E4919" s="28" t="s">
        <v>13779</v>
      </c>
      <c r="F4919" s="28" t="s">
        <v>13779</v>
      </c>
      <c r="G4919" s="28"/>
      <c r="H4919" s="28"/>
      <c r="I4919" s="28"/>
      <c r="J4919" s="28"/>
      <c r="K4919" s="28"/>
      <c r="L4919" s="28"/>
      <c r="M4919" s="24" t="str">
        <f>CONCATENATE("Preet|",VLOOKUP(C4919,数据标准!E:AF,28,FALSE),"|",TRIM(D4919),"|",TRIM(D4919),"|",E4919,"|",SUBSTITUTE(SUBSTITUTE(F4919,CHAR(10),""),CHAR(13),""),"|")</f>
        <v>Preet|PD300004|41|41|境内取现|境内取现|</v>
      </c>
    </row>
    <row r="4920" spans="1:13">
      <c r="A4920" s="10" t="s">
        <v>97</v>
      </c>
      <c r="B4920" s="28" t="s">
        <v>13772</v>
      </c>
      <c r="C4920" s="28" t="s">
        <v>2587</v>
      </c>
      <c r="D4920" s="28" t="s">
        <v>13192</v>
      </c>
      <c r="E4920" s="28" t="s">
        <v>13780</v>
      </c>
      <c r="F4920" s="28" t="s">
        <v>13780</v>
      </c>
      <c r="G4920" s="28"/>
      <c r="H4920" s="28"/>
      <c r="I4920" s="28"/>
      <c r="J4920" s="28"/>
      <c r="K4920" s="28"/>
      <c r="L4920" s="28"/>
      <c r="M4920" s="24" t="str">
        <f>CONCATENATE("Preet|",VLOOKUP(C4920,数据标准!E:AF,28,FALSE),"|",TRIM(D4920),"|",TRIM(D4920),"|",E4920,"|",SUBSTITUTE(SUBSTITUTE(F4920,CHAR(10),""),CHAR(13),""),"|")</f>
        <v>Preet|PD300004|42|42|境外取现|境外取现|</v>
      </c>
    </row>
    <row r="4921" spans="1:13">
      <c r="A4921" s="10" t="s">
        <v>97</v>
      </c>
      <c r="B4921" s="28" t="s">
        <v>13772</v>
      </c>
      <c r="C4921" s="28" t="s">
        <v>2587</v>
      </c>
      <c r="D4921" s="28" t="s">
        <v>11346</v>
      </c>
      <c r="E4921" s="28" t="s">
        <v>13781</v>
      </c>
      <c r="F4921" s="28" t="s">
        <v>13781</v>
      </c>
      <c r="G4921" s="28"/>
      <c r="H4921" s="28"/>
      <c r="I4921" s="28"/>
      <c r="J4921" s="28"/>
      <c r="K4921" s="28"/>
      <c r="L4921" s="28"/>
      <c r="M4921" s="24" t="str">
        <f>CONCATENATE("Preet|",VLOOKUP(C4921,数据标准!E:AF,28,FALSE),"|",TRIM(D4921),"|",TRIM(D4921),"|",E4921,"|",SUBSTITUTE(SUBSTITUTE(F4921,CHAR(10),""),CHAR(13),""),"|")</f>
        <v>Preet|PD300004|50|50|存现|存现|</v>
      </c>
    </row>
    <row r="4922" spans="1:13">
      <c r="A4922" s="10" t="s">
        <v>97</v>
      </c>
      <c r="B4922" s="28" t="s">
        <v>13772</v>
      </c>
      <c r="C4922" s="28" t="s">
        <v>2587</v>
      </c>
      <c r="D4922" s="28" t="s">
        <v>11348</v>
      </c>
      <c r="E4922" s="28" t="s">
        <v>13782</v>
      </c>
      <c r="F4922" s="28" t="s">
        <v>13782</v>
      </c>
      <c r="G4922" s="28"/>
      <c r="H4922" s="28"/>
      <c r="I4922" s="28"/>
      <c r="J4922" s="28"/>
      <c r="K4922" s="28"/>
      <c r="L4922" s="28"/>
      <c r="M4922" s="24" t="str">
        <f>CONCATENATE("Preet|",VLOOKUP(C4922,数据标准!E:AF,28,FALSE),"|",TRIM(D4922),"|",TRIM(D4922),"|",E4922,"|",SUBSTITUTE(SUBSTITUTE(F4922,CHAR(10),""),CHAR(13),""),"|")</f>
        <v>Preet|PD300004|60|60|查询|查询|</v>
      </c>
    </row>
    <row r="4923" spans="1:13">
      <c r="A4923" s="10" t="s">
        <v>97</v>
      </c>
      <c r="B4923" s="28" t="s">
        <v>13783</v>
      </c>
      <c r="C4923" s="28" t="s">
        <v>2608</v>
      </c>
      <c r="D4923" s="28" t="s">
        <v>10941</v>
      </c>
      <c r="E4923" s="28" t="s">
        <v>13784</v>
      </c>
      <c r="F4923" s="28" t="s">
        <v>13784</v>
      </c>
      <c r="G4923" s="28"/>
      <c r="H4923" s="28"/>
      <c r="I4923" s="28"/>
      <c r="J4923" s="28"/>
      <c r="K4923" s="28"/>
      <c r="L4923" s="28"/>
      <c r="M4923" s="24" t="str">
        <f>CONCATENATE("Preet|",VLOOKUP(C4923,数据标准!E:AF,28,FALSE),"|",TRIM(D4923),"|",TRIM(D4923),"|",E4923,"|",SUBSTITUTE(SUBSTITUTE(F4923,CHAR(10),""),CHAR(13),""),"|")</f>
        <v>Preet|PD300008|1|1|个人卡|个人卡|</v>
      </c>
    </row>
    <row r="4924" spans="1:13">
      <c r="A4924" s="10" t="s">
        <v>97</v>
      </c>
      <c r="B4924" s="28" t="s">
        <v>13783</v>
      </c>
      <c r="C4924" s="28" t="s">
        <v>2608</v>
      </c>
      <c r="D4924" s="28" t="s">
        <v>10944</v>
      </c>
      <c r="E4924" s="28" t="s">
        <v>13785</v>
      </c>
      <c r="F4924" s="28" t="s">
        <v>13785</v>
      </c>
      <c r="G4924" s="28"/>
      <c r="H4924" s="28"/>
      <c r="I4924" s="28"/>
      <c r="J4924" s="28"/>
      <c r="K4924" s="28"/>
      <c r="L4924" s="28"/>
      <c r="M4924" s="24" t="str">
        <f>CONCATENATE("Preet|",VLOOKUP(C4924,数据标准!E:AF,28,FALSE),"|",TRIM(D4924),"|",TRIM(D4924),"|",E4924,"|",SUBSTITUTE(SUBSTITUTE(F4924,CHAR(10),""),CHAR(13),""),"|")</f>
        <v>Preet|PD300008|2|2|单位卡|单位卡|</v>
      </c>
    </row>
    <row r="4925" spans="1:13">
      <c r="A4925" s="10" t="s">
        <v>97</v>
      </c>
      <c r="B4925" s="28" t="s">
        <v>13786</v>
      </c>
      <c r="C4925" s="28" t="s">
        <v>3523</v>
      </c>
      <c r="D4925" s="28" t="s">
        <v>10941</v>
      </c>
      <c r="E4925" s="28" t="s">
        <v>13377</v>
      </c>
      <c r="F4925" s="28" t="s">
        <v>13787</v>
      </c>
      <c r="G4925" s="28"/>
      <c r="H4925" s="28"/>
      <c r="I4925" s="28"/>
      <c r="J4925" s="28"/>
      <c r="K4925" s="28"/>
      <c r="L4925" s="28"/>
      <c r="M4925" s="24" t="str">
        <f>CONCATENATE("Preet|",VLOOKUP(C4925,数据标准!E:AF,28,FALSE),"|",TRIM(D4925),"|",TRIM(D4925),"|",E4925,"|",SUBSTITUTE(SUBSTITUTE(F4925,CHAR(10),""),CHAR(13),""),"|")</f>
        <v>Preet|PD750007|1|1|自动|指系统按照预设触发条件定期下拨资金。|</v>
      </c>
    </row>
    <row r="4926" spans="1:13">
      <c r="A4926" s="10" t="s">
        <v>97</v>
      </c>
      <c r="B4926" s="28" t="s">
        <v>13786</v>
      </c>
      <c r="C4926" s="28" t="s">
        <v>3523</v>
      </c>
      <c r="D4926" s="28" t="s">
        <v>10944</v>
      </c>
      <c r="E4926" s="28" t="s">
        <v>13379</v>
      </c>
      <c r="F4926" s="28" t="s">
        <v>13788</v>
      </c>
      <c r="G4926" s="28"/>
      <c r="H4926" s="28"/>
      <c r="I4926" s="28"/>
      <c r="J4926" s="28"/>
      <c r="K4926" s="28"/>
      <c r="L4926" s="28"/>
      <c r="M4926" s="24" t="str">
        <f>CONCATENATE("Preet|",VLOOKUP(C4926,数据标准!E:AF,28,FALSE),"|",TRIM(D4926),"|",TRIM(D4926),"|",E4926,"|",SUBSTITUTE(SUBSTITUTE(F4926,CHAR(10),""),CHAR(13),""),"|")</f>
        <v>Preet|PD750007|2|2|手动|指人工通过手动下拨业务流程完成对资金进行下拨。|</v>
      </c>
    </row>
    <row r="4927" spans="1:13">
      <c r="A4927" s="10" t="s">
        <v>97</v>
      </c>
      <c r="B4927" s="28" t="s">
        <v>13786</v>
      </c>
      <c r="C4927" s="28" t="s">
        <v>3523</v>
      </c>
      <c r="D4927" s="28" t="s">
        <v>10947</v>
      </c>
      <c r="E4927" s="28" t="s">
        <v>13381</v>
      </c>
      <c r="F4927" s="28" t="s">
        <v>13789</v>
      </c>
      <c r="G4927" s="28"/>
      <c r="H4927" s="28"/>
      <c r="I4927" s="28"/>
      <c r="J4927" s="28"/>
      <c r="K4927" s="28"/>
      <c r="L4927" s="28"/>
      <c r="M4927" s="24" t="str">
        <f>CONCATENATE("Preet|",VLOOKUP(C4927,数据标准!E:AF,28,FALSE),"|",TRIM(D4927),"|",TRIM(D4927),"|",E4927,"|",SUBSTITUTE(SUBSTITUTE(F4927,CHAR(10),""),CHAR(13),""),"|")</f>
        <v>Preet|PD750007|3|3|自动手动|指既可采用自动下拨也可采用手动下拨方式。|</v>
      </c>
    </row>
    <row r="4928" spans="1:13">
      <c r="A4928" s="10" t="s">
        <v>97</v>
      </c>
      <c r="B4928" s="28" t="s">
        <v>13790</v>
      </c>
      <c r="C4928" s="28" t="s">
        <v>3528</v>
      </c>
      <c r="D4928" s="28" t="s">
        <v>10941</v>
      </c>
      <c r="E4928" s="28" t="s">
        <v>13384</v>
      </c>
      <c r="F4928" s="28" t="s">
        <v>13385</v>
      </c>
      <c r="G4928" s="28"/>
      <c r="H4928" s="28"/>
      <c r="I4928" s="28"/>
      <c r="J4928" s="28"/>
      <c r="K4928" s="28"/>
      <c r="L4928" s="28"/>
      <c r="M4928" s="24" t="str">
        <f>CONCATENATE("Preet|",VLOOKUP(C4928,数据标准!E:AF,28,FALSE),"|",TRIM(D4928),"|",TRIM(D4928),"|",E4928,"|",SUBSTITUTE(SUBSTITUTE(F4928,CHAR(10),""),CHAR(13),""),"|")</f>
        <v>Preet|PD750008|1|1|直接转账|指归集账户和成员账户之间的资金转移通过转账的方式完成。|</v>
      </c>
    </row>
    <row r="4929" spans="1:13">
      <c r="A4929" s="10" t="s">
        <v>97</v>
      </c>
      <c r="B4929" s="28" t="s">
        <v>13790</v>
      </c>
      <c r="C4929" s="28" t="s">
        <v>3528</v>
      </c>
      <c r="D4929" s="28" t="s">
        <v>10944</v>
      </c>
      <c r="E4929" s="28" t="s">
        <v>13386</v>
      </c>
      <c r="F4929" s="28" t="s">
        <v>13387</v>
      </c>
      <c r="G4929" s="28"/>
      <c r="H4929" s="28"/>
      <c r="I4929" s="28"/>
      <c r="J4929" s="28"/>
      <c r="K4929" s="28"/>
      <c r="L4929" s="28"/>
      <c r="M4929" s="24" t="str">
        <f>CONCATENATE("Preet|",VLOOKUP(C4929,数据标准!E:AF,28,FALSE),"|",TRIM(D4929),"|",TRIM(D4929),"|",E4929,"|",SUBSTITUTE(SUBSTITUTE(F4929,CHAR(10),""),CHAR(13),""),"|")</f>
        <v>Preet|PD750008|2|2|委存委贷|指归集账户和成员账户之间的资金转移以委托存款或委托贷款的业务方式完成。此种归集下拨路径需计算资金的应收或应付利息。|</v>
      </c>
    </row>
    <row r="4930" spans="1:13">
      <c r="A4930" s="10" t="s">
        <v>97</v>
      </c>
      <c r="B4930" s="28" t="s">
        <v>13791</v>
      </c>
      <c r="C4930" s="28" t="s">
        <v>3532</v>
      </c>
      <c r="D4930" s="28" t="s">
        <v>10941</v>
      </c>
      <c r="E4930" s="28" t="s">
        <v>13405</v>
      </c>
      <c r="F4930" s="28" t="s">
        <v>13792</v>
      </c>
      <c r="G4930" s="28"/>
      <c r="H4930" s="28"/>
      <c r="I4930" s="28"/>
      <c r="J4930" s="28"/>
      <c r="K4930" s="28"/>
      <c r="L4930" s="28"/>
      <c r="M4930" s="24" t="str">
        <f>CONCATENATE("Preet|",VLOOKUP(C4930,数据标准!E:AF,28,FALSE),"|",TRIM(D4930),"|",TRIM(D4930),"|",E4930,"|",SUBSTITUTE(SUBSTITUTE(F4930,CHAR(10),""),CHAR(13),""),"|")</f>
        <v>Preet|PD750009|1|1|按月|指系统每月在指定的日期和时点进行一次资金下拨。|</v>
      </c>
    </row>
    <row r="4931" spans="1:13">
      <c r="A4931" s="10" t="s">
        <v>97</v>
      </c>
      <c r="B4931" s="28" t="s">
        <v>13791</v>
      </c>
      <c r="C4931" s="28" t="s">
        <v>3532</v>
      </c>
      <c r="D4931" s="28" t="s">
        <v>10944</v>
      </c>
      <c r="E4931" s="28" t="s">
        <v>13407</v>
      </c>
      <c r="F4931" s="28" t="s">
        <v>13793</v>
      </c>
      <c r="G4931" s="28"/>
      <c r="H4931" s="28"/>
      <c r="I4931" s="28"/>
      <c r="J4931" s="28"/>
      <c r="K4931" s="28"/>
      <c r="L4931" s="28"/>
      <c r="M4931" s="24" t="str">
        <f>CONCATENATE("Preet|",VLOOKUP(C4931,数据标准!E:AF,28,FALSE),"|",TRIM(D4931),"|",TRIM(D4931),"|",E4931,"|",SUBSTITUTE(SUBSTITUTE(F4931,CHAR(10),""),CHAR(13),""),"|")</f>
        <v>Preet|PD750009|2|2|按周|指系统每周在指定的日期和时点进行一次资金下拨。|</v>
      </c>
    </row>
    <row r="4932" spans="1:13">
      <c r="A4932" s="10" t="s">
        <v>97</v>
      </c>
      <c r="B4932" s="28" t="s">
        <v>13791</v>
      </c>
      <c r="C4932" s="28" t="s">
        <v>3532</v>
      </c>
      <c r="D4932" s="28" t="s">
        <v>10947</v>
      </c>
      <c r="E4932" s="28" t="s">
        <v>13409</v>
      </c>
      <c r="F4932" s="28" t="s">
        <v>13794</v>
      </c>
      <c r="G4932" s="28"/>
      <c r="H4932" s="28"/>
      <c r="I4932" s="28"/>
      <c r="J4932" s="28"/>
      <c r="K4932" s="28"/>
      <c r="L4932" s="28"/>
      <c r="M4932" s="24" t="str">
        <f>CONCATENATE("Preet|",VLOOKUP(C4932,数据标准!E:AF,28,FALSE),"|",TRIM(D4932),"|",TRIM(D4932),"|",E4932,"|",SUBSTITUTE(SUBSTITUTE(F4932,CHAR(10),""),CHAR(13),""),"|")</f>
        <v>Preet|PD750009|3|3|按日|指系统每天根据指定的时点进行一次资金下拨。|</v>
      </c>
    </row>
    <row r="4933" spans="1:13">
      <c r="A4933" s="10" t="s">
        <v>97</v>
      </c>
      <c r="B4933" s="28" t="s">
        <v>13791</v>
      </c>
      <c r="C4933" s="28" t="s">
        <v>3532</v>
      </c>
      <c r="D4933" s="28" t="s">
        <v>10949</v>
      </c>
      <c r="E4933" s="28" t="s">
        <v>13411</v>
      </c>
      <c r="F4933" s="28" t="s">
        <v>13795</v>
      </c>
      <c r="G4933" s="28"/>
      <c r="H4933" s="28"/>
      <c r="I4933" s="28"/>
      <c r="J4933" s="28"/>
      <c r="K4933" s="28"/>
      <c r="L4933" s="28"/>
      <c r="M4933" s="24" t="str">
        <f>CONCATENATE("Preet|",VLOOKUP(C4933,数据标准!E:AF,28,FALSE),"|",TRIM(D4933),"|",TRIM(D4933),"|",E4933,"|",SUBSTITUTE(SUBSTITUTE(F4933,CHAR(10),""),CHAR(13),""),"|")</f>
        <v>Preet|PD750009|4|4|按时|指系统根据指定的时间间隔进行一次资金下拨，如每2小时进行一次。|</v>
      </c>
    </row>
    <row r="4934" spans="1:13">
      <c r="A4934" s="10" t="s">
        <v>97</v>
      </c>
      <c r="B4934" s="28" t="s">
        <v>13796</v>
      </c>
      <c r="C4934" s="28" t="s">
        <v>3354</v>
      </c>
      <c r="D4934" s="28" t="s">
        <v>11978</v>
      </c>
      <c r="E4934" s="28" t="s">
        <v>13797</v>
      </c>
      <c r="F4934" s="28" t="s">
        <v>13798</v>
      </c>
      <c r="G4934" s="28"/>
      <c r="H4934" s="28"/>
      <c r="I4934" s="28"/>
      <c r="J4934" s="28"/>
      <c r="K4934" s="28"/>
      <c r="L4934" s="28"/>
      <c r="M4934" s="24" t="str">
        <f>CONCATENATE("Preet|",VLOOKUP(C4934,数据标准!E:AF,28,FALSE),"|",TRIM(D4934),"|",TRIM(D4934),"|",E4934,"|",SUBSTITUTE(SUBSTITUTE(F4934,CHAR(10),""),CHAR(13),""),"|")</f>
        <v>Preet|PD550026|011|011|普通债券|利息、付息方式、到期日等要素明确，代表持有人对发行人普通债权的债券。|</v>
      </c>
    </row>
    <row r="4935" spans="1:13">
      <c r="A4935" s="10" t="s">
        <v>97</v>
      </c>
      <c r="B4935" s="28" t="s">
        <v>13796</v>
      </c>
      <c r="C4935" s="28" t="s">
        <v>3354</v>
      </c>
      <c r="D4935" s="28" t="s">
        <v>13799</v>
      </c>
      <c r="E4935" s="28" t="s">
        <v>13800</v>
      </c>
      <c r="F4935" s="28" t="s">
        <v>13801</v>
      </c>
      <c r="G4935" s="28"/>
      <c r="H4935" s="28"/>
      <c r="I4935" s="28"/>
      <c r="J4935" s="28"/>
      <c r="K4935" s="28"/>
      <c r="L4935" s="28"/>
      <c r="M4935" s="24" t="str">
        <f>CONCATENATE("Preet|",VLOOKUP(C4935,数据标准!E:AF,28,FALSE),"|",TRIM(D4935),"|",TRIM(D4935),"|",E4935,"|",SUBSTITUTE(SUBSTITUTE(F4935,CHAR(10),""),CHAR(13),""),"|")</f>
        <v>Preet|PD550026|0111|0111|央行票据|中央银行为调节其他存款性公司超额准备金而向其发行的短期债券。|</v>
      </c>
    </row>
    <row r="4936" spans="1:13">
      <c r="A4936" s="10" t="s">
        <v>97</v>
      </c>
      <c r="B4936" s="28" t="s">
        <v>13796</v>
      </c>
      <c r="C4936" s="28" t="s">
        <v>3354</v>
      </c>
      <c r="D4936" s="28" t="s">
        <v>13802</v>
      </c>
      <c r="E4936" s="28" t="s">
        <v>13803</v>
      </c>
      <c r="F4936" s="28" t="s">
        <v>13804</v>
      </c>
      <c r="G4936" s="28"/>
      <c r="H4936" s="28"/>
      <c r="I4936" s="28"/>
      <c r="J4936" s="28"/>
      <c r="K4936" s="28"/>
      <c r="L4936" s="28"/>
      <c r="M4936" s="24" t="str">
        <f>CONCATENATE("Preet|",VLOOKUP(C4936,数据标准!E:AF,28,FALSE),"|",TRIM(D4936),"|",TRIM(D4936),"|",E4936,"|",SUBSTITUTE(SUBSTITUTE(F4936,CHAR(10),""),CHAR(13),""),"|")</f>
        <v>Preet|PD550026|0112|0112|政府债券|各级人民政府发行的债券。|</v>
      </c>
    </row>
    <row r="4937" spans="1:13">
      <c r="A4937" s="10" t="s">
        <v>97</v>
      </c>
      <c r="B4937" s="28" t="s">
        <v>13796</v>
      </c>
      <c r="C4937" s="28" t="s">
        <v>3354</v>
      </c>
      <c r="D4937" s="28" t="s">
        <v>13805</v>
      </c>
      <c r="E4937" s="28" t="s">
        <v>13806</v>
      </c>
      <c r="F4937" s="28" t="s">
        <v>13807</v>
      </c>
      <c r="G4937" s="28"/>
      <c r="H4937" s="28"/>
      <c r="I4937" s="28"/>
      <c r="J4937" s="28"/>
      <c r="K4937" s="28"/>
      <c r="L4937" s="28"/>
      <c r="M4937" s="24" t="str">
        <f>CONCATENATE("Preet|",VLOOKUP(C4937,数据标准!E:AF,28,FALSE),"|",TRIM(D4937),"|",TRIM(D4937),"|",E4937,"|",SUBSTITUTE(SUBSTITUTE(F4937,CHAR(10),""),CHAR(13),""),"|")</f>
        <v>Preet|PD550026|0113|0113|普通金融债券|中华人民共和国境内设立的金融机构依照法定程序发行，约定在一定期限还本付息的债券。|</v>
      </c>
    </row>
    <row r="4938" spans="1:13">
      <c r="A4938" s="10" t="s">
        <v>97</v>
      </c>
      <c r="B4938" s="28" t="s">
        <v>13796</v>
      </c>
      <c r="C4938" s="28" t="s">
        <v>3354</v>
      </c>
      <c r="D4938" s="28" t="s">
        <v>13808</v>
      </c>
      <c r="E4938" s="28" t="s">
        <v>13809</v>
      </c>
      <c r="F4938" s="28" t="s">
        <v>13810</v>
      </c>
      <c r="G4938" s="28"/>
      <c r="H4938" s="28"/>
      <c r="I4938" s="28"/>
      <c r="J4938" s="28"/>
      <c r="K4938" s="28"/>
      <c r="L4938" s="28"/>
      <c r="M4938" s="24" t="str">
        <f>CONCATENATE("Preet|",VLOOKUP(C4938,数据标准!E:AF,28,FALSE),"|",TRIM(D4938),"|",TRIM(D4938),"|",E4938,"|",SUBSTITUTE(SUBSTITUTE(F4938,CHAR(10),""),CHAR(13),""),"|")</f>
        <v>Preet|PD550026|0114|0114|普通企业债券|非金融企业依照法定程序发行，约定在一定期限还本付息的债券。|</v>
      </c>
    </row>
    <row r="4939" spans="1:13">
      <c r="A4939" s="10" t="s">
        <v>97</v>
      </c>
      <c r="B4939" s="28" t="s">
        <v>13796</v>
      </c>
      <c r="C4939" s="28" t="s">
        <v>3354</v>
      </c>
      <c r="D4939" s="28" t="s">
        <v>11980</v>
      </c>
      <c r="E4939" s="28" t="s">
        <v>13811</v>
      </c>
      <c r="F4939" s="28" t="s">
        <v>13812</v>
      </c>
      <c r="G4939" s="28"/>
      <c r="H4939" s="28"/>
      <c r="I4939" s="28"/>
      <c r="J4939" s="28"/>
      <c r="K4939" s="28"/>
      <c r="L4939" s="28"/>
      <c r="M4939" s="24" t="str">
        <f>CONCATENATE("Preet|",VLOOKUP(C4939,数据标准!E:AF,28,FALSE),"|",TRIM(D4939),"|",TRIM(D4939),"|",E4939,"|",SUBSTITUTE(SUBSTITUTE(F4939,CHAR(10),""),CHAR(13),""),"|")</f>
        <v>Preet|PD550026|012|012|次级债|清偿顺序位于一般债务之后、股权资本之前的债券。|</v>
      </c>
    </row>
    <row r="4940" spans="1:13">
      <c r="A4940" s="10" t="s">
        <v>97</v>
      </c>
      <c r="B4940" s="28" t="s">
        <v>13796</v>
      </c>
      <c r="C4940" s="28" t="s">
        <v>3354</v>
      </c>
      <c r="D4940" s="28" t="s">
        <v>11982</v>
      </c>
      <c r="E4940" s="28" t="s">
        <v>13813</v>
      </c>
      <c r="F4940" s="28" t="s">
        <v>13814</v>
      </c>
      <c r="G4940" s="28"/>
      <c r="H4940" s="28"/>
      <c r="I4940" s="28"/>
      <c r="J4940" s="28"/>
      <c r="K4940" s="28"/>
      <c r="L4940" s="28"/>
      <c r="M4940" s="24" t="str">
        <f>CONCATENATE("Preet|",VLOOKUP(C4940,数据标准!E:AF,28,FALSE),"|",TRIM(D4940),"|",TRIM(D4940),"|",E4940,"|",SUBSTITUTE(SUBSTITUTE(F4940,CHAR(10),""),CHAR(13),""),"|")</f>
        <v>Preet|PD550026|013|013|混合资本债券|其他存款性公司为补充附属资本发行，清偿顺序位于股权资本之前但在一般债务和次级债务之后，期限在15年以上，发行之日起10年内不可赎回的债券。10年后其他存款性公司有一次赎回权，但需得到监管部门的批准。|</v>
      </c>
    </row>
    <row r="4941" spans="1:13">
      <c r="A4941" s="10" t="s">
        <v>97</v>
      </c>
      <c r="B4941" s="28" t="s">
        <v>13796</v>
      </c>
      <c r="C4941" s="28" t="s">
        <v>3354</v>
      </c>
      <c r="D4941" s="28" t="s">
        <v>11984</v>
      </c>
      <c r="E4941" s="28" t="s">
        <v>13815</v>
      </c>
      <c r="F4941" s="28" t="s">
        <v>13816</v>
      </c>
      <c r="G4941" s="28"/>
      <c r="H4941" s="28"/>
      <c r="I4941" s="28"/>
      <c r="J4941" s="28"/>
      <c r="K4941" s="28"/>
      <c r="L4941" s="28"/>
      <c r="M4941" s="24" t="str">
        <f>CONCATENATE("Preet|",VLOOKUP(C4941,数据标准!E:AF,28,FALSE),"|",TRIM(D4941),"|",TRIM(D4941),"|",E4941,"|",SUBSTITUTE(SUBSTITUTE(F4941,CHAR(10),""),CHAR(13),""),"|")</f>
        <v>Preet|PD550026|014|014|优先股|发行人依法发行，股息率事先固定，持有人没有参与公司经营决策，索偿权先于普通股票，具有债券性质的有价证券。|</v>
      </c>
    </row>
    <row r="4942" spans="1:13">
      <c r="A4942" s="10" t="s">
        <v>97</v>
      </c>
      <c r="B4942" s="28" t="s">
        <v>13796</v>
      </c>
      <c r="C4942" s="28" t="s">
        <v>3354</v>
      </c>
      <c r="D4942" s="28" t="s">
        <v>11986</v>
      </c>
      <c r="E4942" s="28" t="s">
        <v>13817</v>
      </c>
      <c r="F4942" s="28" t="s">
        <v>13818</v>
      </c>
      <c r="G4942" s="28"/>
      <c r="H4942" s="28"/>
      <c r="I4942" s="28"/>
      <c r="J4942" s="28"/>
      <c r="K4942" s="28"/>
      <c r="L4942" s="28"/>
      <c r="M4942" s="24" t="str">
        <f>CONCATENATE("Preet|",VLOOKUP(C4942,数据标准!E:AF,28,FALSE),"|",TRIM(D4942),"|",TRIM(D4942),"|",E4942,"|",SUBSTITUTE(SUBSTITUTE(F4942,CHAR(10),""),CHAR(13),""),"|")</f>
        <v>Preet|PD550026|015|015|资产支持证券|金融机构用现有的抵押贷款等资产集合为资产池，以其为基础发行的证券。证券的本金和利息来自于资产池中的基础资产产生的现金流或剩余权益。|</v>
      </c>
    </row>
    <row r="4943" spans="1:13">
      <c r="A4943" s="10" t="s">
        <v>97</v>
      </c>
      <c r="B4943" s="28" t="s">
        <v>13819</v>
      </c>
      <c r="C4943" s="28" t="s">
        <v>2309</v>
      </c>
      <c r="D4943" s="28" t="s">
        <v>11088</v>
      </c>
      <c r="E4943" s="28" t="s">
        <v>13820</v>
      </c>
      <c r="F4943" s="28" t="s">
        <v>13821</v>
      </c>
      <c r="G4943" s="28"/>
      <c r="H4943" s="28"/>
      <c r="I4943" s="28"/>
      <c r="J4943" s="28"/>
      <c r="K4943" s="28"/>
      <c r="L4943" s="28"/>
      <c r="M4943" s="24" t="str">
        <f>CONCATENATE("Preet|",VLOOKUP(C4943,数据标准!E:AF,28,FALSE),"|",TRIM(D4943),"|",TRIM(D4943),"|",E4943,"|",SUBSTITUTE(SUBSTITUTE(F4943,CHAR(10),""),CHAR(13),""),"|")</f>
        <v>Preet|PD200037|A|A|贴息|财政贴息是政府为支持特定领域或区域发展，根据国家宏观经济形势和政策目标，对承贷企业的银行贷款利息给予的补贴。|</v>
      </c>
    </row>
    <row r="4944" spans="1:13">
      <c r="A4944" s="10" t="s">
        <v>97</v>
      </c>
      <c r="B4944" s="28" t="s">
        <v>13819</v>
      </c>
      <c r="C4944" s="28" t="s">
        <v>2309</v>
      </c>
      <c r="D4944" s="28" t="s">
        <v>12531</v>
      </c>
      <c r="E4944" s="28" t="s">
        <v>13822</v>
      </c>
      <c r="F4944" s="28" t="s">
        <v>13823</v>
      </c>
      <c r="G4944" s="28"/>
      <c r="H4944" s="28"/>
      <c r="I4944" s="28"/>
      <c r="J4944" s="28"/>
      <c r="K4944" s="28"/>
      <c r="L4944" s="28"/>
      <c r="M4944" s="24" t="str">
        <f>CONCATENATE("Preet|",VLOOKUP(C4944,数据标准!E:AF,28,FALSE),"|",TRIM(D4944),"|",TRIM(D4944),"|",E4944,"|",SUBSTITUTE(SUBSTITUTE(F4944,CHAR(10),""),CHAR(13),""),"|")</f>
        <v>Preet|PD200037|A01|A01|中央政府贴息|是指以中央财政资金专项用于国家政策扶持行业的银行贷款利息予以补贴的资金。|</v>
      </c>
    </row>
    <row r="4945" spans="1:13">
      <c r="A4945" s="10" t="s">
        <v>97</v>
      </c>
      <c r="B4945" s="28" t="s">
        <v>13819</v>
      </c>
      <c r="C4945" s="28" t="s">
        <v>2309</v>
      </c>
      <c r="D4945" s="28" t="s">
        <v>13824</v>
      </c>
      <c r="E4945" s="28" t="s">
        <v>13825</v>
      </c>
      <c r="F4945" s="28" t="s">
        <v>13826</v>
      </c>
      <c r="G4945" s="28"/>
      <c r="H4945" s="28"/>
      <c r="I4945" s="28"/>
      <c r="J4945" s="28"/>
      <c r="K4945" s="28"/>
      <c r="L4945" s="28"/>
      <c r="M4945" s="24" t="str">
        <f>CONCATENATE("Preet|",VLOOKUP(C4945,数据标准!E:AF,28,FALSE),"|",TRIM(D4945),"|",TRIM(D4945),"|",E4945,"|",SUBSTITUTE(SUBSTITUTE(F4945,CHAR(10),""),CHAR(13),""),"|")</f>
        <v>Preet|PD200037|A0101|A0101|中央政府全额贴息|国家为扶持某行业，以中央财政对该行业的贷款实行全额利息补贴。|</v>
      </c>
    </row>
    <row r="4946" spans="1:13">
      <c r="A4946" s="10" t="s">
        <v>97</v>
      </c>
      <c r="B4946" s="28" t="s">
        <v>13819</v>
      </c>
      <c r="C4946" s="28" t="s">
        <v>2309</v>
      </c>
      <c r="D4946" s="28" t="s">
        <v>13827</v>
      </c>
      <c r="E4946" s="28" t="s">
        <v>13828</v>
      </c>
      <c r="F4946" s="28" t="s">
        <v>13829</v>
      </c>
      <c r="G4946" s="28"/>
      <c r="H4946" s="28"/>
      <c r="I4946" s="28"/>
      <c r="J4946" s="28"/>
      <c r="K4946" s="28"/>
      <c r="L4946" s="28"/>
      <c r="M4946" s="24" t="str">
        <f>CONCATENATE("Preet|",VLOOKUP(C4946,数据标准!E:AF,28,FALSE),"|",TRIM(D4946),"|",TRIM(D4946),"|",E4946,"|",SUBSTITUTE(SUBSTITUTE(F4946,CHAR(10),""),CHAR(13),""),"|")</f>
        <v>Preet|PD200037|A0102|A0102|中央政府部分贴息|国家为扶持某行业，以中央财政对该行业的贷款实行部分利息补贴。|</v>
      </c>
    </row>
    <row r="4947" spans="1:13">
      <c r="A4947" s="10" t="s">
        <v>97</v>
      </c>
      <c r="B4947" s="28" t="s">
        <v>13819</v>
      </c>
      <c r="C4947" s="28" t="s">
        <v>2309</v>
      </c>
      <c r="D4947" s="28" t="s">
        <v>12533</v>
      </c>
      <c r="E4947" s="28" t="s">
        <v>13830</v>
      </c>
      <c r="F4947" s="28" t="s">
        <v>13831</v>
      </c>
      <c r="G4947" s="28"/>
      <c r="H4947" s="28"/>
      <c r="I4947" s="28"/>
      <c r="J4947" s="28"/>
      <c r="K4947" s="28"/>
      <c r="L4947" s="28"/>
      <c r="M4947" s="24" t="str">
        <f>CONCATENATE("Preet|",VLOOKUP(C4947,数据标准!E:AF,28,FALSE),"|",TRIM(D4947),"|",TRIM(D4947),"|",E4947,"|",SUBSTITUTE(SUBSTITUTE(F4947,CHAR(10),""),CHAR(13),""),"|")</f>
        <v>Preet|PD200037|A02|A02|地方政府贴息|是指以地方财政资金专项用于国家政策扶持行业的银行贷款利息予以补贴的资金。|</v>
      </c>
    </row>
    <row r="4948" spans="1:13">
      <c r="A4948" s="10" t="s">
        <v>97</v>
      </c>
      <c r="B4948" s="28" t="s">
        <v>13819</v>
      </c>
      <c r="C4948" s="28" t="s">
        <v>2309</v>
      </c>
      <c r="D4948" s="28" t="s">
        <v>13832</v>
      </c>
      <c r="E4948" s="28" t="s">
        <v>13833</v>
      </c>
      <c r="F4948" s="28" t="s">
        <v>13834</v>
      </c>
      <c r="G4948" s="28"/>
      <c r="H4948" s="28"/>
      <c r="I4948" s="28"/>
      <c r="J4948" s="28"/>
      <c r="K4948" s="28"/>
      <c r="L4948" s="28"/>
      <c r="M4948" s="24" t="str">
        <f>CONCATENATE("Preet|",VLOOKUP(C4948,数据标准!E:AF,28,FALSE),"|",TRIM(D4948),"|",TRIM(D4948),"|",E4948,"|",SUBSTITUTE(SUBSTITUTE(F4948,CHAR(10),""),CHAR(13),""),"|")</f>
        <v>Preet|PD200037|A0201|A0201|地方政府全额贴息|国家为扶持某行业，以地方财政对该行业的贷款实行全额利息补贴。|</v>
      </c>
    </row>
    <row r="4949" spans="1:13">
      <c r="A4949" s="10" t="s">
        <v>97</v>
      </c>
      <c r="B4949" s="28" t="s">
        <v>13819</v>
      </c>
      <c r="C4949" s="28" t="s">
        <v>2309</v>
      </c>
      <c r="D4949" s="28" t="s">
        <v>13835</v>
      </c>
      <c r="E4949" s="28" t="s">
        <v>13836</v>
      </c>
      <c r="F4949" s="28" t="s">
        <v>13837</v>
      </c>
      <c r="G4949" s="28"/>
      <c r="H4949" s="28"/>
      <c r="I4949" s="28"/>
      <c r="J4949" s="28"/>
      <c r="K4949" s="28"/>
      <c r="L4949" s="28"/>
      <c r="M4949" s="24" t="str">
        <f>CONCATENATE("Preet|",VLOOKUP(C4949,数据标准!E:AF,28,FALSE),"|",TRIM(D4949),"|",TRIM(D4949),"|",E4949,"|",SUBSTITUTE(SUBSTITUTE(F4949,CHAR(10),""),CHAR(13),""),"|")</f>
        <v>Preet|PD200037|A0202|A0202|地方政府部分贴息|国家为扶持某行业，以地方财政对该行业的贷款实行部分利息补贴。|</v>
      </c>
    </row>
    <row r="4950" spans="1:13">
      <c r="A4950" s="10" t="s">
        <v>97</v>
      </c>
      <c r="B4950" s="28" t="s">
        <v>13819</v>
      </c>
      <c r="C4950" s="28" t="s">
        <v>2309</v>
      </c>
      <c r="D4950" s="28" t="s">
        <v>11024</v>
      </c>
      <c r="E4950" s="28" t="s">
        <v>13838</v>
      </c>
      <c r="F4950" s="28" t="s">
        <v>13839</v>
      </c>
      <c r="G4950" s="28"/>
      <c r="H4950" s="28"/>
      <c r="I4950" s="28"/>
      <c r="J4950" s="28"/>
      <c r="K4950" s="28"/>
      <c r="L4950" s="28"/>
      <c r="M4950" s="24" t="str">
        <f>CONCATENATE("Preet|",VLOOKUP(C4950,数据标准!E:AF,28,FALSE),"|",TRIM(D4950),"|",TRIM(D4950),"|",E4950,"|",SUBSTITUTE(SUBSTITUTE(F4950,CHAR(10),""),CHAR(13),""),"|")</f>
        <v>Preet|PD200037|B|B|税前提取准备|指依据国家相关政策，允许从事贷款业务的金融企业提取的贷款损失准备税前扣除。|</v>
      </c>
    </row>
    <row r="4951" spans="1:13">
      <c r="A4951" s="10" t="s">
        <v>97</v>
      </c>
      <c r="B4951" s="28" t="s">
        <v>13819</v>
      </c>
      <c r="C4951" s="28" t="s">
        <v>2309</v>
      </c>
      <c r="D4951" s="28" t="s">
        <v>13840</v>
      </c>
      <c r="E4951" s="28" t="s">
        <v>10099</v>
      </c>
      <c r="F4951" s="28" t="s">
        <v>13841</v>
      </c>
      <c r="G4951" s="28"/>
      <c r="H4951" s="28"/>
      <c r="I4951" s="28"/>
      <c r="J4951" s="28"/>
      <c r="K4951" s="28"/>
      <c r="L4951" s="28"/>
      <c r="M4951" s="24" t="str">
        <f>CONCATENATE("Preet|",VLOOKUP(C4951,数据标准!E:AF,28,FALSE),"|",TRIM(D4951),"|",TRIM(D4951),"|",E4951,"|",SUBSTITUTE(SUBSTITUTE(F4951,CHAR(10),""),CHAR(13),""),"|")</f>
        <v>Preet|PD200037|Z|Z|其他|除上述方式以外的财政扶持方式。|</v>
      </c>
    </row>
    <row r="4952" spans="1:13">
      <c r="A4952" s="10" t="s">
        <v>97</v>
      </c>
      <c r="B4952" s="28" t="s">
        <v>13842</v>
      </c>
      <c r="C4952" s="28" t="s">
        <v>2315</v>
      </c>
      <c r="D4952" s="28" t="s">
        <v>10941</v>
      </c>
      <c r="E4952" s="28" t="s">
        <v>13843</v>
      </c>
      <c r="F4952" s="28" t="s">
        <v>13844</v>
      </c>
      <c r="G4952" s="28"/>
      <c r="H4952" s="28"/>
      <c r="I4952" s="28"/>
      <c r="J4952" s="28"/>
      <c r="K4952" s="28"/>
      <c r="L4952" s="28"/>
      <c r="M4952" s="24" t="str">
        <f>CONCATENATE("Preet|",VLOOKUP(C4952,数据标准!E:AF,28,FALSE),"|",TRIM(D4952),"|",TRIM(D4952),"|",E4952,"|",SUBSTITUTE(SUBSTITUTE(F4952,CHAR(10),""),CHAR(13),""),"|")</f>
        <v>Preet|PD200038|1|1|不抵减|金融机构发放的贷款不作为存款缴存存款准备金的抵减项。|</v>
      </c>
    </row>
    <row r="4953" spans="1:13">
      <c r="A4953" s="10" t="s">
        <v>97</v>
      </c>
      <c r="B4953" s="28" t="s">
        <v>13842</v>
      </c>
      <c r="C4953" s="28" t="s">
        <v>2315</v>
      </c>
      <c r="D4953" s="28" t="s">
        <v>10944</v>
      </c>
      <c r="E4953" s="28" t="s">
        <v>13845</v>
      </c>
      <c r="F4953" s="28" t="s">
        <v>13846</v>
      </c>
      <c r="G4953" s="28"/>
      <c r="H4953" s="28"/>
      <c r="I4953" s="28"/>
      <c r="J4953" s="28"/>
      <c r="K4953" s="28"/>
      <c r="L4953" s="28"/>
      <c r="M4953" s="24" t="str">
        <f>CONCATENATE("Preet|",VLOOKUP(C4953,数据标准!E:AF,28,FALSE),"|",TRIM(D4953),"|",TRIM(D4953),"|",E4953,"|",SUBSTITUTE(SUBSTITUTE(F4953,CHAR(10),""),CHAR(13),""),"|")</f>
        <v>Preet|PD200038|2|2|全额抵减|金融机构发放的贷款全额作为存款缴存存款准备金的抵减项。|</v>
      </c>
    </row>
    <row r="4954" spans="1:13">
      <c r="A4954" s="10" t="s">
        <v>97</v>
      </c>
      <c r="B4954" s="28" t="s">
        <v>13842</v>
      </c>
      <c r="C4954" s="28" t="s">
        <v>2315</v>
      </c>
      <c r="D4954" s="28" t="s">
        <v>10947</v>
      </c>
      <c r="E4954" s="28" t="s">
        <v>13847</v>
      </c>
      <c r="F4954" s="28" t="s">
        <v>13848</v>
      </c>
      <c r="G4954" s="28"/>
      <c r="H4954" s="28"/>
      <c r="I4954" s="28"/>
      <c r="J4954" s="28"/>
      <c r="K4954" s="28"/>
      <c r="L4954" s="28"/>
      <c r="M4954" s="24" t="str">
        <f>CONCATENATE("Preet|",VLOOKUP(C4954,数据标准!E:AF,28,FALSE),"|",TRIM(D4954),"|",TRIM(D4954),"|",E4954,"|",SUBSTITUTE(SUBSTITUTE(F4954,CHAR(10),""),CHAR(13),""),"|")</f>
        <v>Preet|PD200038|3|3|比例抵减|金融机构发放的贷款部分作为存款缴存存款准备金的抵减项。|</v>
      </c>
    </row>
    <row r="4955" spans="1:13">
      <c r="A4955" s="10" t="s">
        <v>97</v>
      </c>
      <c r="B4955" s="28" t="s">
        <v>13849</v>
      </c>
      <c r="C4955" s="28" t="s">
        <v>2054</v>
      </c>
      <c r="D4955" s="28" t="s">
        <v>10941</v>
      </c>
      <c r="E4955" s="28" t="s">
        <v>13850</v>
      </c>
      <c r="F4955" s="28" t="s">
        <v>13851</v>
      </c>
      <c r="G4955" s="28"/>
      <c r="H4955" s="28"/>
      <c r="I4955" s="28"/>
      <c r="J4955" s="28"/>
      <c r="K4955" s="28"/>
      <c r="L4955" s="28"/>
      <c r="M4955" s="24" t="str">
        <f>CONCATENATE("Preet|",VLOOKUP(C4955,数据标准!E:AF,28,FALSE),"|",TRIM(D4955),"|",TRIM(D4955),"|",E4955,"|",SUBSTITUTE(SUBSTITUTE(F4955,CHAR(10),""),CHAR(13),""),"|")</f>
        <v>Preet|PD150011|1|1|不缴存|存款不需缴存存款准备金|</v>
      </c>
    </row>
    <row r="4956" spans="1:13">
      <c r="A4956" s="10" t="s">
        <v>97</v>
      </c>
      <c r="B4956" s="28" t="s">
        <v>13849</v>
      </c>
      <c r="C4956" s="28" t="s">
        <v>2054</v>
      </c>
      <c r="D4956" s="28" t="s">
        <v>10944</v>
      </c>
      <c r="E4956" s="28" t="s">
        <v>13852</v>
      </c>
      <c r="F4956" s="28" t="s">
        <v>13853</v>
      </c>
      <c r="G4956" s="28"/>
      <c r="H4956" s="28"/>
      <c r="I4956" s="28"/>
      <c r="J4956" s="28"/>
      <c r="K4956" s="28"/>
      <c r="L4956" s="28"/>
      <c r="M4956" s="24" t="str">
        <f>CONCATENATE("Preet|",VLOOKUP(C4956,数据标准!E:AF,28,FALSE),"|",TRIM(D4956),"|",TRIM(D4956),"|",E4956,"|",SUBSTITUTE(SUBSTITUTE(F4956,CHAR(10),""),CHAR(13),""),"|")</f>
        <v>Preet|PD150011|2|2|全额缴存|存款需全额缴存存款准备金。|</v>
      </c>
    </row>
    <row r="4957" spans="1:13">
      <c r="A4957" s="10" t="s">
        <v>97</v>
      </c>
      <c r="B4957" s="28" t="s">
        <v>13849</v>
      </c>
      <c r="C4957" s="28" t="s">
        <v>2054</v>
      </c>
      <c r="D4957" s="28" t="s">
        <v>10947</v>
      </c>
      <c r="E4957" s="28" t="s">
        <v>13854</v>
      </c>
      <c r="F4957" s="28" t="s">
        <v>13855</v>
      </c>
      <c r="G4957" s="28"/>
      <c r="H4957" s="28"/>
      <c r="I4957" s="28"/>
      <c r="J4957" s="28"/>
      <c r="K4957" s="28"/>
      <c r="L4957" s="28"/>
      <c r="M4957" s="24" t="str">
        <f>CONCATENATE("Preet|",VLOOKUP(C4957,数据标准!E:AF,28,FALSE),"|",TRIM(D4957),"|",TRIM(D4957),"|",E4957,"|",SUBSTITUTE(SUBSTITUTE(F4957,CHAR(10),""),CHAR(13),""),"|")</f>
        <v>Preet|PD150011|3|3|轧差缴存|存款按借贷双方余额轧差缴存存款准备金。|</v>
      </c>
    </row>
    <row r="4958" spans="1:13">
      <c r="A4958" s="10" t="s">
        <v>97</v>
      </c>
      <c r="B4958" s="28" t="s">
        <v>13849</v>
      </c>
      <c r="C4958" s="28" t="s">
        <v>2054</v>
      </c>
      <c r="D4958" s="28" t="s">
        <v>10949</v>
      </c>
      <c r="E4958" s="28" t="s">
        <v>13856</v>
      </c>
      <c r="F4958" s="28" t="s">
        <v>13857</v>
      </c>
      <c r="G4958" s="28"/>
      <c r="H4958" s="28"/>
      <c r="I4958" s="28"/>
      <c r="J4958" s="28"/>
      <c r="K4958" s="28"/>
      <c r="L4958" s="28"/>
      <c r="M4958" s="24" t="str">
        <f>CONCATENATE("Preet|",VLOOKUP(C4958,数据标准!E:AF,28,FALSE),"|",TRIM(D4958),"|",TRIM(D4958),"|",E4958,"|",SUBSTITUTE(SUBSTITUTE(F4958,CHAR(10),""),CHAR(13),""),"|")</f>
        <v>Preet|PD150011|4|4|比例缴存|存款按贷方余额的一定比例缴存存款准备金。|</v>
      </c>
    </row>
    <row r="4959" spans="1:13">
      <c r="A4959" s="10" t="s">
        <v>97</v>
      </c>
      <c r="B4959" s="28" t="s">
        <v>13858</v>
      </c>
      <c r="C4959" s="28" t="s">
        <v>1761</v>
      </c>
      <c r="D4959" s="28" t="s">
        <v>12529</v>
      </c>
      <c r="E4959" s="28" t="s">
        <v>13859</v>
      </c>
      <c r="F4959" s="28" t="s">
        <v>13859</v>
      </c>
      <c r="G4959" s="28"/>
      <c r="H4959" s="28"/>
      <c r="I4959" s="28"/>
      <c r="J4959" s="28"/>
      <c r="K4959" s="28"/>
      <c r="L4959" s="28"/>
      <c r="M4959" s="24" t="str">
        <f>CONCATENATE("Preet|",VLOOKUP(C4959,数据标准!E:AF,28,FALSE),"|",TRIM(D4959),"|",TRIM(D4959),"|",E4959,"|",SUBSTITUTE(SUBSTITUTE(F4959,CHAR(10),""),CHAR(13),""),"|")</f>
        <v>Preet|PD100002|A00|A00|免费服务项目表|免费服务项目表|</v>
      </c>
    </row>
    <row r="4960" spans="1:13">
      <c r="A4960" s="10" t="s">
        <v>97</v>
      </c>
      <c r="B4960" s="28" t="s">
        <v>13858</v>
      </c>
      <c r="C4960" s="28" t="s">
        <v>1761</v>
      </c>
      <c r="D4960" s="28" t="s">
        <v>12531</v>
      </c>
      <c r="E4960" s="28" t="s">
        <v>13860</v>
      </c>
      <c r="F4960" s="28" t="s">
        <v>13860</v>
      </c>
      <c r="G4960" s="28"/>
      <c r="H4960" s="28"/>
      <c r="I4960" s="28"/>
      <c r="J4960" s="28"/>
      <c r="K4960" s="28"/>
      <c r="L4960" s="28"/>
      <c r="M4960" s="24" t="str">
        <f>CONCATENATE("Preet|",VLOOKUP(C4960,数据标准!E:AF,28,FALSE),"|",TRIM(D4960),"|",TRIM(D4960),"|",E4960,"|",SUBSTITUTE(SUBSTITUTE(F4960,CHAR(10),""),CHAR(13),""),"|")</f>
        <v>Preet|PD100002|A01|A01|国内结算业务-基本|国内结算业务-基本|</v>
      </c>
    </row>
    <row r="4961" spans="1:13">
      <c r="A4961" s="10" t="s">
        <v>97</v>
      </c>
      <c r="B4961" s="28" t="s">
        <v>13858</v>
      </c>
      <c r="C4961" s="28" t="s">
        <v>1761</v>
      </c>
      <c r="D4961" s="28" t="s">
        <v>12533</v>
      </c>
      <c r="E4961" s="28" t="s">
        <v>13861</v>
      </c>
      <c r="F4961" s="28" t="s">
        <v>13861</v>
      </c>
      <c r="G4961" s="28"/>
      <c r="H4961" s="28"/>
      <c r="I4961" s="28"/>
      <c r="J4961" s="28"/>
      <c r="K4961" s="28"/>
      <c r="L4961" s="28"/>
      <c r="M4961" s="24" t="str">
        <f>CONCATENATE("Preet|",VLOOKUP(C4961,数据标准!E:AF,28,FALSE),"|",TRIM(D4961),"|",TRIM(D4961),"|",E4961,"|",SUBSTITUTE(SUBSTITUTE(F4961,CHAR(10),""),CHAR(13),""),"|")</f>
        <v>Preet|PD100002|A02|A02|国内结算业务-非基本|国内结算业务-非基本|</v>
      </c>
    </row>
    <row r="4962" spans="1:13">
      <c r="A4962" s="10" t="s">
        <v>97</v>
      </c>
      <c r="B4962" s="28" t="s">
        <v>13858</v>
      </c>
      <c r="C4962" s="28" t="s">
        <v>1761</v>
      </c>
      <c r="D4962" s="28" t="s">
        <v>12535</v>
      </c>
      <c r="E4962" s="28" t="s">
        <v>13862</v>
      </c>
      <c r="F4962" s="28" t="s">
        <v>13862</v>
      </c>
      <c r="G4962" s="28"/>
      <c r="H4962" s="28"/>
      <c r="I4962" s="28"/>
      <c r="J4962" s="28"/>
      <c r="K4962" s="28"/>
      <c r="L4962" s="28"/>
      <c r="M4962" s="24" t="str">
        <f>CONCATENATE("Preet|",VLOOKUP(C4962,数据标准!E:AF,28,FALSE),"|",TRIM(D4962),"|",TRIM(D4962),"|",E4962,"|",SUBSTITUTE(SUBSTITUTE(F4962,CHAR(10),""),CHAR(13),""),"|")</f>
        <v>Preet|PD100002|A03|A03|国际结算业务|国际结算业务|</v>
      </c>
    </row>
    <row r="4963" spans="1:13">
      <c r="A4963" s="10" t="s">
        <v>97</v>
      </c>
      <c r="B4963" s="28" t="s">
        <v>13858</v>
      </c>
      <c r="C4963" s="28" t="s">
        <v>1761</v>
      </c>
      <c r="D4963" s="28" t="s">
        <v>12537</v>
      </c>
      <c r="E4963" s="28" t="s">
        <v>13863</v>
      </c>
      <c r="F4963" s="28" t="s">
        <v>13863</v>
      </c>
      <c r="G4963" s="28"/>
      <c r="H4963" s="28"/>
      <c r="I4963" s="28"/>
      <c r="J4963" s="28"/>
      <c r="K4963" s="28"/>
      <c r="L4963" s="28"/>
      <c r="M4963" s="24" t="str">
        <f>CONCATENATE("Preet|",VLOOKUP(C4963,数据标准!E:AF,28,FALSE),"|",TRIM(D4963),"|",TRIM(D4963),"|",E4963,"|",SUBSTITUTE(SUBSTITUTE(F4963,CHAR(10),""),CHAR(13),""),"|")</f>
        <v>Preet|PD100002|A04|A04|担保承诺业务|担保承诺业务|</v>
      </c>
    </row>
    <row r="4964" spans="1:13">
      <c r="A4964" s="10" t="s">
        <v>97</v>
      </c>
      <c r="B4964" s="28" t="s">
        <v>13858</v>
      </c>
      <c r="C4964" s="28" t="s">
        <v>1761</v>
      </c>
      <c r="D4964" s="28" t="s">
        <v>12539</v>
      </c>
      <c r="E4964" s="28" t="s">
        <v>13864</v>
      </c>
      <c r="F4964" s="28" t="s">
        <v>13864</v>
      </c>
      <c r="G4964" s="28"/>
      <c r="H4964" s="28"/>
      <c r="I4964" s="28"/>
      <c r="J4964" s="28"/>
      <c r="K4964" s="28"/>
      <c r="L4964" s="28"/>
      <c r="M4964" s="24" t="str">
        <f>CONCATENATE("Preet|",VLOOKUP(C4964,数据标准!E:AF,28,FALSE),"|",TRIM(D4964),"|",TRIM(D4964),"|",E4964,"|",SUBSTITUTE(SUBSTITUTE(F4964,CHAR(10),""),CHAR(13),""),"|")</f>
        <v>Preet|PD100002|A05|A05|保理业务|保理业务|</v>
      </c>
    </row>
    <row r="4965" spans="1:13">
      <c r="A4965" s="10" t="s">
        <v>97</v>
      </c>
      <c r="B4965" s="28" t="s">
        <v>13858</v>
      </c>
      <c r="C4965" s="28" t="s">
        <v>1761</v>
      </c>
      <c r="D4965" s="28" t="s">
        <v>13865</v>
      </c>
      <c r="E4965" s="28" t="s">
        <v>13866</v>
      </c>
      <c r="F4965" s="28" t="s">
        <v>13866</v>
      </c>
      <c r="G4965" s="28"/>
      <c r="H4965" s="28"/>
      <c r="I4965" s="28"/>
      <c r="J4965" s="28"/>
      <c r="K4965" s="28"/>
      <c r="L4965" s="28"/>
      <c r="M4965" s="24" t="str">
        <f>CONCATENATE("Preet|",VLOOKUP(C4965,数据标准!E:AF,28,FALSE),"|",TRIM(D4965),"|",TRIM(D4965),"|",E4965,"|",SUBSTITUTE(SUBSTITUTE(F4965,CHAR(10),""),CHAR(13),""),"|")</f>
        <v>Preet|PD100002|A06|A06|投资银行业务|投资银行业务|</v>
      </c>
    </row>
    <row r="4966" spans="1:13">
      <c r="A4966" s="10" t="s">
        <v>97</v>
      </c>
      <c r="B4966" s="28" t="s">
        <v>13858</v>
      </c>
      <c r="C4966" s="28" t="s">
        <v>1761</v>
      </c>
      <c r="D4966" s="28" t="s">
        <v>13867</v>
      </c>
      <c r="E4966" s="28" t="s">
        <v>13868</v>
      </c>
      <c r="F4966" s="28" t="s">
        <v>13868</v>
      </c>
      <c r="G4966" s="28"/>
      <c r="H4966" s="28"/>
      <c r="I4966" s="28"/>
      <c r="J4966" s="28"/>
      <c r="K4966" s="28"/>
      <c r="L4966" s="28"/>
      <c r="M4966" s="24" t="str">
        <f>CONCATENATE("Preet|",VLOOKUP(C4966,数据标准!E:AF,28,FALSE),"|",TRIM(D4966),"|",TRIM(D4966),"|",E4966,"|",SUBSTITUTE(SUBSTITUTE(F4966,CHAR(10),""),CHAR(13),""),"|")</f>
        <v>Preet|PD100002|A07|A07|理财业务|理财业务|</v>
      </c>
    </row>
    <row r="4967" spans="1:13">
      <c r="A4967" s="10" t="s">
        <v>97</v>
      </c>
      <c r="B4967" s="28" t="s">
        <v>13858</v>
      </c>
      <c r="C4967" s="28" t="s">
        <v>1761</v>
      </c>
      <c r="D4967" s="28" t="s">
        <v>13869</v>
      </c>
      <c r="E4967" s="28" t="s">
        <v>13870</v>
      </c>
      <c r="F4967" s="28" t="s">
        <v>13870</v>
      </c>
      <c r="G4967" s="28"/>
      <c r="H4967" s="28"/>
      <c r="I4967" s="28"/>
      <c r="J4967" s="28"/>
      <c r="K4967" s="28"/>
      <c r="L4967" s="28"/>
      <c r="M4967" s="24" t="str">
        <f>CONCATENATE("Preet|",VLOOKUP(C4967,数据标准!E:AF,28,FALSE),"|",TRIM(D4967),"|",TRIM(D4967),"|",E4967,"|",SUBSTITUTE(SUBSTITUTE(F4967,CHAR(10),""),CHAR(13),""),"|")</f>
        <v>Preet|PD100002|A08|A08|托管与账管业务|托管与账管业务|</v>
      </c>
    </row>
    <row r="4968" spans="1:13">
      <c r="A4968" s="10" t="s">
        <v>97</v>
      </c>
      <c r="B4968" s="28" t="s">
        <v>13858</v>
      </c>
      <c r="C4968" s="28" t="s">
        <v>1761</v>
      </c>
      <c r="D4968" s="28" t="s">
        <v>13871</v>
      </c>
      <c r="E4968" s="28" t="s">
        <v>13872</v>
      </c>
      <c r="F4968" s="28" t="s">
        <v>13872</v>
      </c>
      <c r="G4968" s="28"/>
      <c r="H4968" s="28"/>
      <c r="I4968" s="28"/>
      <c r="J4968" s="28"/>
      <c r="K4968" s="28"/>
      <c r="L4968" s="28"/>
      <c r="M4968" s="24" t="str">
        <f>CONCATENATE("Preet|",VLOOKUP(C4968,数据标准!E:AF,28,FALSE),"|",TRIM(D4968),"|",TRIM(D4968),"|",E4968,"|",SUBSTITUTE(SUBSTITUTE(F4968,CHAR(10),""),CHAR(13),""),"|")</f>
        <v>Preet|PD100002|A09|A09|委托代理业务|委托代理业务|</v>
      </c>
    </row>
    <row r="4969" spans="1:13">
      <c r="A4969" s="10" t="s">
        <v>97</v>
      </c>
      <c r="B4969" s="28" t="s">
        <v>13858</v>
      </c>
      <c r="C4969" s="28" t="s">
        <v>1761</v>
      </c>
      <c r="D4969" s="28" t="s">
        <v>13873</v>
      </c>
      <c r="E4969" s="28" t="s">
        <v>13874</v>
      </c>
      <c r="F4969" s="28" t="s">
        <v>13874</v>
      </c>
      <c r="G4969" s="28"/>
      <c r="H4969" s="28"/>
      <c r="I4969" s="28"/>
      <c r="J4969" s="28"/>
      <c r="K4969" s="28"/>
      <c r="L4969" s="28"/>
      <c r="M4969" s="24" t="str">
        <f>CONCATENATE("Preet|",VLOOKUP(C4969,数据标准!E:AF,28,FALSE),"|",TRIM(D4969),"|",TRIM(D4969),"|",E4969,"|",SUBSTITUTE(SUBSTITUTE(F4969,CHAR(10),""),CHAR(13),""),"|")</f>
        <v>Preet|PD100002|A10|A10|银行卡业务|银行卡业务|</v>
      </c>
    </row>
    <row r="4970" spans="1:13">
      <c r="A4970" s="10" t="s">
        <v>97</v>
      </c>
      <c r="B4970" s="28" t="s">
        <v>13858</v>
      </c>
      <c r="C4970" s="28" t="s">
        <v>1761</v>
      </c>
      <c r="D4970" s="28" t="s">
        <v>13875</v>
      </c>
      <c r="E4970" s="28" t="s">
        <v>13876</v>
      </c>
      <c r="F4970" s="28" t="s">
        <v>13876</v>
      </c>
      <c r="G4970" s="28"/>
      <c r="H4970" s="28"/>
      <c r="I4970" s="28"/>
      <c r="J4970" s="28"/>
      <c r="K4970" s="28"/>
      <c r="L4970" s="28"/>
      <c r="M4970" s="24" t="str">
        <f>CONCATENATE("Preet|",VLOOKUP(C4970,数据标准!E:AF,28,FALSE),"|",TRIM(D4970),"|",TRIM(D4970),"|",E4970,"|",SUBSTITUTE(SUBSTITUTE(F4970,CHAR(10),""),CHAR(13),""),"|")</f>
        <v>Preet|PD100002|A11|A11|电子银行业务|电子银行业务|</v>
      </c>
    </row>
    <row r="4971" spans="1:13">
      <c r="A4971" s="10" t="s">
        <v>97</v>
      </c>
      <c r="B4971" s="28" t="s">
        <v>13858</v>
      </c>
      <c r="C4971" s="28" t="s">
        <v>1761</v>
      </c>
      <c r="D4971" s="28" t="s">
        <v>13877</v>
      </c>
      <c r="E4971" s="28" t="s">
        <v>13878</v>
      </c>
      <c r="F4971" s="28" t="s">
        <v>13878</v>
      </c>
      <c r="G4971" s="28"/>
      <c r="H4971" s="28"/>
      <c r="I4971" s="28"/>
      <c r="J4971" s="28"/>
      <c r="K4971" s="28"/>
      <c r="L4971" s="28"/>
      <c r="M4971" s="24" t="str">
        <f>CONCATENATE("Preet|",VLOOKUP(C4971,数据标准!E:AF,28,FALSE),"|",TRIM(D4971),"|",TRIM(D4971),"|",E4971,"|",SUBSTITUTE(SUBSTITUTE(F4971,CHAR(10),""),CHAR(13),""),"|")</f>
        <v>Preet|PD100002|A12|A12|其他中间业务|其他中间业务|</v>
      </c>
    </row>
    <row r="4972" spans="1:13">
      <c r="A4972" s="10" t="s">
        <v>97</v>
      </c>
      <c r="B4972" s="28" t="s">
        <v>13879</v>
      </c>
      <c r="C4972" s="28" t="s">
        <v>1767</v>
      </c>
      <c r="D4972" s="28" t="s">
        <v>11046</v>
      </c>
      <c r="E4972" s="28" t="s">
        <v>13880</v>
      </c>
      <c r="F4972" s="28" t="s">
        <v>13880</v>
      </c>
      <c r="G4972" s="28"/>
      <c r="H4972" s="28"/>
      <c r="I4972" s="28"/>
      <c r="J4972" s="28"/>
      <c r="K4972" s="28"/>
      <c r="L4972" s="28"/>
      <c r="M4972" s="24" t="str">
        <f>CONCATENATE("Preet|",VLOOKUP(C4972,数据标准!E:AF,28,FALSE),"|",TRIM(D4972),"|",TRIM(D4972),"|",E4972,"|",SUBSTITUTE(SUBSTITUTE(F4972,CHAR(10),""),CHAR(13),""),"|")</f>
        <v>Preet|PD100003|0|0|总行层减免|总行层减免|</v>
      </c>
    </row>
    <row r="4973" spans="1:13">
      <c r="A4973" s="10" t="s">
        <v>97</v>
      </c>
      <c r="B4973" s="28" t="s">
        <v>13879</v>
      </c>
      <c r="C4973" s="28" t="s">
        <v>1767</v>
      </c>
      <c r="D4973" s="28" t="s">
        <v>10941</v>
      </c>
      <c r="E4973" s="28" t="s">
        <v>13881</v>
      </c>
      <c r="F4973" s="28" t="s">
        <v>13881</v>
      </c>
      <c r="G4973" s="28"/>
      <c r="H4973" s="28"/>
      <c r="I4973" s="28"/>
      <c r="J4973" s="28"/>
      <c r="K4973" s="28"/>
      <c r="L4973" s="28"/>
      <c r="M4973" s="24" t="str">
        <f>CONCATENATE("Preet|",VLOOKUP(C4973,数据标准!E:AF,28,FALSE),"|",TRIM(D4973),"|",TRIM(D4973),"|",E4973,"|",SUBSTITUTE(SUBSTITUTE(F4973,CHAR(10),""),CHAR(13),""),"|")</f>
        <v>Preet|PD100003|1|1|分行层减免|分行层减免|</v>
      </c>
    </row>
    <row r="4974" spans="1:13">
      <c r="A4974" s="10" t="s">
        <v>97</v>
      </c>
      <c r="B4974" s="28" t="s">
        <v>13879</v>
      </c>
      <c r="C4974" s="28" t="s">
        <v>1767</v>
      </c>
      <c r="D4974" s="28" t="s">
        <v>10944</v>
      </c>
      <c r="E4974" s="28" t="s">
        <v>13882</v>
      </c>
      <c r="F4974" s="28" t="s">
        <v>13882</v>
      </c>
      <c r="G4974" s="28"/>
      <c r="H4974" s="28"/>
      <c r="I4974" s="28"/>
      <c r="J4974" s="28"/>
      <c r="K4974" s="28"/>
      <c r="L4974" s="28"/>
      <c r="M4974" s="24" t="str">
        <f>CONCATENATE("Preet|",VLOOKUP(C4974,数据标准!E:AF,28,FALSE),"|",TRIM(D4974),"|",TRIM(D4974),"|",E4974,"|",SUBSTITUTE(SUBSTITUTE(F4974,CHAR(10),""),CHAR(13),""),"|")</f>
        <v>Preet|PD100003|2|2|客户层减免|客户层减免|</v>
      </c>
    </row>
    <row r="4975" spans="1:13">
      <c r="A4975" s="10" t="s">
        <v>97</v>
      </c>
      <c r="B4975" s="28" t="s">
        <v>13879</v>
      </c>
      <c r="C4975" s="28" t="s">
        <v>1767</v>
      </c>
      <c r="D4975" s="28" t="s">
        <v>10947</v>
      </c>
      <c r="E4975" s="28" t="s">
        <v>13883</v>
      </c>
      <c r="F4975" s="28" t="s">
        <v>13883</v>
      </c>
      <c r="G4975" s="28"/>
      <c r="H4975" s="28"/>
      <c r="I4975" s="28"/>
      <c r="J4975" s="28"/>
      <c r="K4975" s="28"/>
      <c r="L4975" s="28"/>
      <c r="M4975" s="24" t="str">
        <f>CONCATENATE("Preet|",VLOOKUP(C4975,数据标准!E:AF,28,FALSE),"|",TRIM(D4975),"|",TRIM(D4975),"|",E4975,"|",SUBSTITUTE(SUBSTITUTE(F4975,CHAR(10),""),CHAR(13),""),"|")</f>
        <v>Preet|PD100003|3|3|账户层减免|账户层减免|</v>
      </c>
    </row>
    <row r="4976" spans="1:13">
      <c r="A4976" s="10" t="s">
        <v>97</v>
      </c>
      <c r="B4976" s="28" t="s">
        <v>13879</v>
      </c>
      <c r="C4976" s="28" t="s">
        <v>1767</v>
      </c>
      <c r="D4976" s="28" t="s">
        <v>10949</v>
      </c>
      <c r="E4976" s="28" t="s">
        <v>13884</v>
      </c>
      <c r="F4976" s="28" t="s">
        <v>13884</v>
      </c>
      <c r="G4976" s="28"/>
      <c r="H4976" s="28"/>
      <c r="I4976" s="28"/>
      <c r="J4976" s="28"/>
      <c r="K4976" s="28"/>
      <c r="L4976" s="28"/>
      <c r="M4976" s="24" t="str">
        <f>CONCATENATE("Preet|",VLOOKUP(C4976,数据标准!E:AF,28,FALSE),"|",TRIM(D4976),"|",TRIM(D4976),"|",E4976,"|",SUBSTITUTE(SUBSTITUTE(F4976,CHAR(10),""),CHAR(13),""),"|")</f>
        <v>Preet|PD100003|4|4|协议层减免|协议层减免|</v>
      </c>
    </row>
    <row r="4977" spans="1:13">
      <c r="A4977" s="10" t="s">
        <v>97</v>
      </c>
      <c r="B4977" s="28" t="s">
        <v>13885</v>
      </c>
      <c r="C4977" s="28" t="s">
        <v>1772</v>
      </c>
      <c r="D4977" s="28" t="s">
        <v>10941</v>
      </c>
      <c r="E4977" s="28" t="s">
        <v>13886</v>
      </c>
      <c r="F4977" s="28" t="s">
        <v>13886</v>
      </c>
      <c r="G4977" s="28"/>
      <c r="H4977" s="28"/>
      <c r="I4977" s="28"/>
      <c r="J4977" s="28"/>
      <c r="K4977" s="28"/>
      <c r="L4977" s="28"/>
      <c r="M4977" s="24" t="str">
        <f>CONCATENATE("Preet|",VLOOKUP(C4977,数据标准!E:AF,28,FALSE),"|",TRIM(D4977),"|",TRIM(D4977),"|",E4977,"|",SUBSTITUTE(SUBSTITUTE(F4977,CHAR(10),""),CHAR(13),""),"|")</f>
        <v>Preet|PD100004|1|1|按汇总收费金额减免|按汇总收费金额减免|</v>
      </c>
    </row>
    <row r="4978" spans="1:13">
      <c r="A4978" s="10" t="s">
        <v>97</v>
      </c>
      <c r="B4978" s="28" t="s">
        <v>13885</v>
      </c>
      <c r="C4978" s="28" t="s">
        <v>1772</v>
      </c>
      <c r="D4978" s="28" t="s">
        <v>10944</v>
      </c>
      <c r="E4978" s="28" t="s">
        <v>13887</v>
      </c>
      <c r="F4978" s="28" t="s">
        <v>13887</v>
      </c>
      <c r="G4978" s="28"/>
      <c r="H4978" s="28"/>
      <c r="I4978" s="28"/>
      <c r="J4978" s="28"/>
      <c r="K4978" s="28"/>
      <c r="L4978" s="28"/>
      <c r="M4978" s="24" t="str">
        <f>CONCATENATE("Preet|",VLOOKUP(C4978,数据标准!E:AF,28,FALSE),"|",TRIM(D4978),"|",TRIM(D4978),"|",E4978,"|",SUBSTITUTE(SUBSTITUTE(F4978,CHAR(10),""),CHAR(13),""),"|")</f>
        <v>Preet|PD100004|2|2|按汇总收费笔数减免|按汇总收费笔数减免|</v>
      </c>
    </row>
    <row r="4979" spans="1:13">
      <c r="A4979" s="10" t="s">
        <v>97</v>
      </c>
      <c r="B4979" s="28" t="s">
        <v>13885</v>
      </c>
      <c r="C4979" s="28" t="s">
        <v>1772</v>
      </c>
      <c r="D4979" s="28" t="s">
        <v>10947</v>
      </c>
      <c r="E4979" s="28" t="s">
        <v>13888</v>
      </c>
      <c r="F4979" s="28" t="s">
        <v>13888</v>
      </c>
      <c r="G4979" s="28"/>
      <c r="H4979" s="28"/>
      <c r="I4979" s="28"/>
      <c r="J4979" s="28"/>
      <c r="K4979" s="28"/>
      <c r="L4979" s="28"/>
      <c r="M4979" s="24" t="str">
        <f>CONCATENATE("Preet|",VLOOKUP(C4979,数据标准!E:AF,28,FALSE),"|",TRIM(D4979),"|",TRIM(D4979),"|",E4979,"|",SUBSTITUTE(SUBSTITUTE(F4979,CHAR(10),""),CHAR(13),""),"|")</f>
        <v>Preet|PD100004|3|3|汇总收费金额与笔数条件同时满足时减免|汇总收费金额与笔数条件同时满足时减免|</v>
      </c>
    </row>
    <row r="4980" spans="1:13">
      <c r="A4980" s="10" t="s">
        <v>97</v>
      </c>
      <c r="B4980" s="28" t="s">
        <v>13885</v>
      </c>
      <c r="C4980" s="28" t="s">
        <v>1772</v>
      </c>
      <c r="D4980" s="28" t="s">
        <v>10949</v>
      </c>
      <c r="E4980" s="28" t="s">
        <v>13889</v>
      </c>
      <c r="F4980" s="28" t="s">
        <v>13889</v>
      </c>
      <c r="G4980" s="28"/>
      <c r="H4980" s="28"/>
      <c r="I4980" s="28"/>
      <c r="J4980" s="28"/>
      <c r="K4980" s="28"/>
      <c r="L4980" s="28"/>
      <c r="M4980" s="24" t="str">
        <f>CONCATENATE("Preet|",VLOOKUP(C4980,数据标准!E:AF,28,FALSE),"|",TRIM(D4980),"|",TRIM(D4980),"|",E4980,"|",SUBSTITUTE(SUBSTITUTE(F4980,CHAR(10),""),CHAR(13),""),"|")</f>
        <v>Preet|PD100004|4|4|汇总收费金额或笔数任一条件满足时减免|汇总收费金额或笔数任一条件满足时减免|</v>
      </c>
    </row>
    <row r="4981" spans="1:13">
      <c r="A4981" s="10" t="s">
        <v>97</v>
      </c>
      <c r="B4981" s="28" t="s">
        <v>13890</v>
      </c>
      <c r="C4981" s="28" t="s">
        <v>2320</v>
      </c>
      <c r="D4981" s="28" t="s">
        <v>10941</v>
      </c>
      <c r="E4981" s="28" t="s">
        <v>13891</v>
      </c>
      <c r="F4981" s="28" t="s">
        <v>13892</v>
      </c>
      <c r="G4981" s="28"/>
      <c r="H4981" s="28"/>
      <c r="I4981" s="28"/>
      <c r="J4981" s="28"/>
      <c r="K4981" s="28"/>
      <c r="L4981" s="28"/>
      <c r="M4981" s="24" t="str">
        <f>CONCATENATE("Preet|",VLOOKUP(C4981,数据标准!E:AF,28,FALSE),"|",TRIM(D4981),"|",TRIM(D4981),"|",E4981,"|",SUBSTITUTE(SUBSTITUTE(F4981,CHAR(10),""),CHAR(13),""),"|")</f>
        <v>Preet|PD200039|1|1|不宽限|无宽限期|</v>
      </c>
    </row>
    <row r="4982" spans="1:13">
      <c r="A4982" s="10" t="s">
        <v>97</v>
      </c>
      <c r="B4982" s="28" t="s">
        <v>13890</v>
      </c>
      <c r="C4982" s="28" t="s">
        <v>2320</v>
      </c>
      <c r="D4982" s="28" t="s">
        <v>10944</v>
      </c>
      <c r="E4982" s="28" t="s">
        <v>13893</v>
      </c>
      <c r="F4982" s="28" t="s">
        <v>13894</v>
      </c>
      <c r="G4982" s="28"/>
      <c r="H4982" s="28"/>
      <c r="I4982" s="28"/>
      <c r="J4982" s="28"/>
      <c r="K4982" s="28"/>
      <c r="L4982" s="28"/>
      <c r="M4982" s="24" t="str">
        <f>CONCATENATE("Preet|",VLOOKUP(C4982,数据标准!E:AF,28,FALSE),"|",TRIM(D4982),"|",TRIM(D4982),"|",E4982,"|",SUBSTITUTE(SUBSTITUTE(F4982,CHAR(10),""),CHAR(13),""),"|")</f>
        <v>Preet|PD200039|2|2|按日宽限|宽限期按日计算|</v>
      </c>
    </row>
    <row r="4983" spans="1:13">
      <c r="A4983" s="10" t="s">
        <v>97</v>
      </c>
      <c r="B4983" s="28" t="s">
        <v>13890</v>
      </c>
      <c r="C4983" s="28" t="s">
        <v>2320</v>
      </c>
      <c r="D4983" s="28" t="s">
        <v>10947</v>
      </c>
      <c r="E4983" s="28" t="s">
        <v>13895</v>
      </c>
      <c r="F4983" s="28" t="s">
        <v>13896</v>
      </c>
      <c r="G4983" s="28"/>
      <c r="H4983" s="28"/>
      <c r="I4983" s="28"/>
      <c r="J4983" s="28"/>
      <c r="K4983" s="28"/>
      <c r="L4983" s="28"/>
      <c r="M4983" s="24" t="str">
        <f>CONCATENATE("Preet|",VLOOKUP(C4983,数据标准!E:AF,28,FALSE),"|",TRIM(D4983),"|",TRIM(D4983),"|",E4983,"|",SUBSTITUTE(SUBSTITUTE(F4983,CHAR(10),""),CHAR(13),""),"|")</f>
        <v>Preet|PD200039|3|3|宽限到月底|宽限期截止到月底|</v>
      </c>
    </row>
    <row r="4984" spans="1:13">
      <c r="A4984" s="10" t="s">
        <v>97</v>
      </c>
      <c r="B4984" s="28" t="s">
        <v>13897</v>
      </c>
      <c r="C4984" s="28" t="s">
        <v>3537</v>
      </c>
      <c r="D4984" s="28" t="s">
        <v>11046</v>
      </c>
      <c r="E4984" s="28" t="s">
        <v>13898</v>
      </c>
      <c r="F4984" s="28" t="s">
        <v>13898</v>
      </c>
      <c r="G4984" s="28"/>
      <c r="H4984" s="28"/>
      <c r="I4984" s="28"/>
      <c r="J4984" s="28"/>
      <c r="K4984" s="28"/>
      <c r="L4984" s="28"/>
      <c r="M4984" s="24" t="str">
        <f>CONCATENATE("Preet|",VLOOKUP(C4984,数据标准!E:AF,28,FALSE),"|",TRIM(D4984),"|",TRIM(D4984),"|",E4984,"|",SUBSTITUTE(SUBSTITUTE(F4984,CHAR(10),""),CHAR(13),""),"|")</f>
        <v>Preet|PD750010|0|0|不自动拨款|不自动拨款|</v>
      </c>
    </row>
    <row r="4985" spans="1:13">
      <c r="A4985" s="10" t="s">
        <v>97</v>
      </c>
      <c r="B4985" s="28" t="s">
        <v>13897</v>
      </c>
      <c r="C4985" s="28" t="s">
        <v>3537</v>
      </c>
      <c r="D4985" s="28" t="s">
        <v>10941</v>
      </c>
      <c r="E4985" s="28" t="s">
        <v>13899</v>
      </c>
      <c r="F4985" s="28" t="s">
        <v>13899</v>
      </c>
      <c r="G4985" s="28"/>
      <c r="H4985" s="28"/>
      <c r="I4985" s="28"/>
      <c r="J4985" s="28"/>
      <c r="K4985" s="28"/>
      <c r="L4985" s="28"/>
      <c r="M4985" s="24" t="str">
        <f>CONCATENATE("Preet|",VLOOKUP(C4985,数据标准!E:AF,28,FALSE),"|",TRIM(D4985),"|",TRIM(D4985),"|",E4985,"|",SUBSTITUTE(SUBSTITUTE(F4985,CHAR(10),""),CHAR(13),""),"|")</f>
        <v>Preet|PD750010|1|1|自动差额拨款|自动差额拨款|</v>
      </c>
    </row>
    <row r="4986" spans="1:13">
      <c r="A4986" s="10" t="s">
        <v>97</v>
      </c>
      <c r="B4986" s="28" t="s">
        <v>13897</v>
      </c>
      <c r="C4986" s="28" t="s">
        <v>3537</v>
      </c>
      <c r="D4986" s="28" t="s">
        <v>10944</v>
      </c>
      <c r="E4986" s="28" t="s">
        <v>13900</v>
      </c>
      <c r="F4986" s="28" t="s">
        <v>13900</v>
      </c>
      <c r="G4986" s="28"/>
      <c r="H4986" s="28"/>
      <c r="I4986" s="28"/>
      <c r="J4986" s="28"/>
      <c r="K4986" s="28"/>
      <c r="L4986" s="28"/>
      <c r="M4986" s="24" t="str">
        <f>CONCATENATE("Preet|",VLOOKUP(C4986,数据标准!E:AF,28,FALSE),"|",TRIM(D4986),"|",TRIM(D4986),"|",E4986,"|",SUBSTITUTE(SUBSTITUTE(F4986,CHAR(10),""),CHAR(13),""),"|")</f>
        <v>Preet|PD750010|2|2|自动全额拨款|自动全额拨款|</v>
      </c>
    </row>
    <row r="4987" spans="1:13">
      <c r="A4987" s="10" t="s">
        <v>97</v>
      </c>
      <c r="B4987" s="28" t="s">
        <v>13901</v>
      </c>
      <c r="C4987" s="28" t="s">
        <v>3542</v>
      </c>
      <c r="D4987" s="28" t="s">
        <v>11046</v>
      </c>
      <c r="E4987" s="28" t="s">
        <v>13902</v>
      </c>
      <c r="F4987" s="28" t="s">
        <v>13902</v>
      </c>
      <c r="G4987" s="28"/>
      <c r="H4987" s="28"/>
      <c r="I4987" s="28"/>
      <c r="J4987" s="28"/>
      <c r="K4987" s="28"/>
      <c r="L4987" s="28"/>
      <c r="M4987" s="24" t="str">
        <f>CONCATENATE("Preet|",VLOOKUP(C4987,数据标准!E:AF,28,FALSE),"|",TRIM(D4987),"|",TRIM(D4987),"|",E4987,"|",SUBSTITUTE(SUBSTITUTE(F4987,CHAR(10),""),CHAR(13),""),"|")</f>
        <v>Preet|PD750011|0|0|自身平衡|自身平衡|</v>
      </c>
    </row>
    <row r="4988" spans="1:13">
      <c r="A4988" s="10" t="s">
        <v>97</v>
      </c>
      <c r="B4988" s="28" t="s">
        <v>13901</v>
      </c>
      <c r="C4988" s="28" t="s">
        <v>3542</v>
      </c>
      <c r="D4988" s="28" t="s">
        <v>10941</v>
      </c>
      <c r="E4988" s="28" t="s">
        <v>13903</v>
      </c>
      <c r="F4988" s="28" t="s">
        <v>13903</v>
      </c>
      <c r="G4988" s="28"/>
      <c r="H4988" s="28"/>
      <c r="I4988" s="28"/>
      <c r="J4988" s="28"/>
      <c r="K4988" s="28"/>
      <c r="L4988" s="28"/>
      <c r="M4988" s="24" t="str">
        <f>CONCATENATE("Preet|",VLOOKUP(C4988,数据标准!E:AF,28,FALSE),"|",TRIM(D4988),"|",TRIM(D4988),"|",E4988,"|",SUBSTITUTE(SUBSTITUTE(F4988,CHAR(10),""),CHAR(13),""),"|")</f>
        <v>Preet|PD750011|1|1|限额透支|限额透支|</v>
      </c>
    </row>
    <row r="4989" spans="1:13">
      <c r="A4989" s="10" t="s">
        <v>97</v>
      </c>
      <c r="B4989" s="28" t="s">
        <v>13901</v>
      </c>
      <c r="C4989" s="28" t="s">
        <v>3542</v>
      </c>
      <c r="D4989" s="28" t="s">
        <v>10944</v>
      </c>
      <c r="E4989" s="28" t="s">
        <v>13904</v>
      </c>
      <c r="F4989" s="28" t="s">
        <v>13904</v>
      </c>
      <c r="G4989" s="28"/>
      <c r="H4989" s="28"/>
      <c r="I4989" s="28"/>
      <c r="J4989" s="28"/>
      <c r="K4989" s="28"/>
      <c r="L4989" s="28"/>
      <c r="M4989" s="24" t="str">
        <f>CONCATENATE("Preet|",VLOOKUP(C4989,数据标准!E:AF,28,FALSE),"|",TRIM(D4989),"|",TRIM(D4989),"|",E4989,"|",SUBSTITUTE(SUBSTITUTE(F4989,CHAR(10),""),CHAR(13),""),"|")</f>
        <v>Preet|PD750011|2|2|全额透支|全额透支|</v>
      </c>
    </row>
    <row r="4990" spans="1:13">
      <c r="A4990" s="10" t="s">
        <v>97</v>
      </c>
      <c r="B4990" s="28" t="s">
        <v>13901</v>
      </c>
      <c r="C4990" s="28" t="s">
        <v>3542</v>
      </c>
      <c r="D4990" s="28" t="s">
        <v>10947</v>
      </c>
      <c r="E4990" s="28" t="s">
        <v>13905</v>
      </c>
      <c r="F4990" s="28" t="s">
        <v>13905</v>
      </c>
      <c r="G4990" s="28"/>
      <c r="H4990" s="28"/>
      <c r="I4990" s="28"/>
      <c r="J4990" s="28"/>
      <c r="K4990" s="28"/>
      <c r="L4990" s="28"/>
      <c r="M4990" s="24" t="str">
        <f>CONCATENATE("Preet|",VLOOKUP(C4990,数据标准!E:AF,28,FALSE),"|",TRIM(D4990),"|",TRIM(D4990),"|",E4990,"|",SUBSTITUTE(SUBSTITUTE(F4990,CHAR(10),""),CHAR(13),""),"|")</f>
        <v>Preet|PD750011|3|3|超归集下拨|超归集下拨|</v>
      </c>
    </row>
    <row r="4991" spans="1:13">
      <c r="A4991" s="10" t="s">
        <v>97</v>
      </c>
      <c r="B4991" s="28" t="s">
        <v>13901</v>
      </c>
      <c r="C4991" s="28" t="s">
        <v>3542</v>
      </c>
      <c r="D4991" s="28" t="s">
        <v>10949</v>
      </c>
      <c r="E4991" s="28" t="s">
        <v>13414</v>
      </c>
      <c r="F4991" s="28" t="s">
        <v>13414</v>
      </c>
      <c r="G4991" s="28"/>
      <c r="H4991" s="28"/>
      <c r="I4991" s="28"/>
      <c r="J4991" s="28"/>
      <c r="K4991" s="28"/>
      <c r="L4991" s="28"/>
      <c r="M4991" s="24" t="str">
        <f>CONCATENATE("Preet|",VLOOKUP(C4991,数据标准!E:AF,28,FALSE),"|",TRIM(D4991),"|",TRIM(D4991),"|",E4991,"|",SUBSTITUTE(SUBSTITUTE(F4991,CHAR(10),""),CHAR(13),""),"|")</f>
        <v>Preet|PD750011|4|4|看管|看管|</v>
      </c>
    </row>
    <row r="4992" spans="1:13">
      <c r="A4992" s="10" t="s">
        <v>97</v>
      </c>
      <c r="B4992" s="28" t="s">
        <v>13901</v>
      </c>
      <c r="C4992" s="28" t="s">
        <v>3542</v>
      </c>
      <c r="D4992" s="28" t="s">
        <v>11122</v>
      </c>
      <c r="E4992" s="28" t="s">
        <v>13386</v>
      </c>
      <c r="F4992" s="28" t="s">
        <v>13386</v>
      </c>
      <c r="G4992" s="28"/>
      <c r="H4992" s="28"/>
      <c r="I4992" s="28"/>
      <c r="J4992" s="28"/>
      <c r="K4992" s="28"/>
      <c r="L4992" s="28"/>
      <c r="M4992" s="24" t="str">
        <f>CONCATENATE("Preet|",VLOOKUP(C4992,数据标准!E:AF,28,FALSE),"|",TRIM(D4992),"|",TRIM(D4992),"|",E4992,"|",SUBSTITUTE(SUBSTITUTE(F4992,CHAR(10),""),CHAR(13),""),"|")</f>
        <v>Preet|PD750011|5|5|委存委贷|委存委贷|</v>
      </c>
    </row>
    <row r="4993" spans="1:13">
      <c r="A4993" s="10" t="s">
        <v>271</v>
      </c>
      <c r="B4993" s="28" t="s">
        <v>13906</v>
      </c>
      <c r="C4993" s="28" t="s">
        <v>4301</v>
      </c>
      <c r="D4993" s="28" t="s">
        <v>13907</v>
      </c>
      <c r="E4993" s="28" t="s">
        <v>13908</v>
      </c>
      <c r="F4993" s="28" t="s">
        <v>13908</v>
      </c>
      <c r="G4993" s="28"/>
      <c r="H4993" s="28"/>
      <c r="I4993" s="28"/>
      <c r="J4993" s="28" t="s">
        <v>14</v>
      </c>
      <c r="K4993" s="28"/>
      <c r="L4993" s="28"/>
      <c r="M4993" s="24" t="str">
        <f>CONCATENATE("Preet|",VLOOKUP(C4993,数据标准!E:AF,28,FALSE),"|",TRIM(D4993),"|",TRIM(D4993),"|",E4993,"|",SUBSTITUTE(SUBSTITUTE(F4993,CHAR(10),""),CHAR(13),""),"|")</f>
        <v>Preet|RI300001|A000000|A000000|金融质押品|金融质押品|</v>
      </c>
    </row>
    <row r="4994" spans="1:13">
      <c r="A4994" s="10" t="s">
        <v>271</v>
      </c>
      <c r="B4994" s="28" t="s">
        <v>13906</v>
      </c>
      <c r="C4994" s="28" t="s">
        <v>4301</v>
      </c>
      <c r="D4994" s="28" t="s">
        <v>13909</v>
      </c>
      <c r="E4994" s="28" t="s">
        <v>13910</v>
      </c>
      <c r="F4994" s="28" t="s">
        <v>13910</v>
      </c>
      <c r="G4994" s="28"/>
      <c r="H4994" s="28"/>
      <c r="I4994" s="28"/>
      <c r="J4994" s="28" t="s">
        <v>14</v>
      </c>
      <c r="K4994" s="28"/>
      <c r="L4994" s="28"/>
      <c r="M4994" s="24" t="str">
        <f>CONCATENATE("Preet|",VLOOKUP(C4994,数据标准!E:AF,28,FALSE),"|",TRIM(D4994),"|",TRIM(D4994),"|",E4994,"|",SUBSTITUTE(SUBSTITUTE(F4994,CHAR(10),""),CHAR(13),""),"|")</f>
        <v>Preet|RI300001|A010000|A010000|现金及其等价物|现金及其等价物|</v>
      </c>
    </row>
    <row r="4995" spans="1:13">
      <c r="A4995" s="10" t="s">
        <v>271</v>
      </c>
      <c r="B4995" s="28" t="s">
        <v>13906</v>
      </c>
      <c r="C4995" s="28" t="s">
        <v>4301</v>
      </c>
      <c r="D4995" s="28" t="s">
        <v>13911</v>
      </c>
      <c r="E4995" s="28" t="s">
        <v>13912</v>
      </c>
      <c r="F4995" s="28" t="s">
        <v>13912</v>
      </c>
      <c r="G4995" s="28"/>
      <c r="H4995" s="28"/>
      <c r="I4995" s="28"/>
      <c r="J4995" s="28" t="s">
        <v>14</v>
      </c>
      <c r="K4995" s="28"/>
      <c r="L4995" s="28"/>
      <c r="M4995" s="24" t="str">
        <f>CONCATENATE("Preet|",VLOOKUP(C4995,数据标准!E:AF,28,FALSE),"|",TRIM(D4995),"|",TRIM(D4995),"|",E4995,"|",SUBSTITUTE(SUBSTITUTE(F4995,CHAR(10),""),CHAR(13),""),"|")</f>
        <v>Preet|RI300001|A010100|A010100|存单|存单|</v>
      </c>
    </row>
    <row r="4996" spans="1:13">
      <c r="A4996" s="10" t="s">
        <v>271</v>
      </c>
      <c r="B4996" s="28" t="s">
        <v>13906</v>
      </c>
      <c r="C4996" s="28" t="s">
        <v>4301</v>
      </c>
      <c r="D4996" s="28" t="s">
        <v>13913</v>
      </c>
      <c r="E4996" s="28" t="s">
        <v>13914</v>
      </c>
      <c r="F4996" s="28" t="s">
        <v>13914</v>
      </c>
      <c r="G4996" s="28"/>
      <c r="H4996" s="28"/>
      <c r="I4996" s="28"/>
      <c r="J4996" s="28" t="s">
        <v>14</v>
      </c>
      <c r="K4996" s="28"/>
      <c r="L4996" s="28"/>
      <c r="M4996" s="24" t="str">
        <f>CONCATENATE("Preet|",VLOOKUP(C4996,数据标准!E:AF,28,FALSE),"|",TRIM(D4996),"|",TRIM(D4996),"|",E4996,"|",SUBSTITUTE(SUBSTITUTE(F4996,CHAR(10),""),CHAR(13),""),"|")</f>
        <v>Preet|RI300001|A010101|A010101|人民币存单|人民币存单|</v>
      </c>
    </row>
    <row r="4997" spans="1:13">
      <c r="A4997" s="10" t="s">
        <v>271</v>
      </c>
      <c r="B4997" s="28" t="s">
        <v>13906</v>
      </c>
      <c r="C4997" s="28" t="s">
        <v>4301</v>
      </c>
      <c r="D4997" s="28" t="s">
        <v>13915</v>
      </c>
      <c r="E4997" s="28" t="s">
        <v>13916</v>
      </c>
      <c r="F4997" s="28" t="s">
        <v>13916</v>
      </c>
      <c r="G4997" s="28"/>
      <c r="H4997" s="28"/>
      <c r="I4997" s="28"/>
      <c r="J4997" s="28" t="s">
        <v>14</v>
      </c>
      <c r="K4997" s="28"/>
      <c r="L4997" s="28"/>
      <c r="M4997" s="24" t="str">
        <f>CONCATENATE("Preet|",VLOOKUP(C4997,数据标准!E:AF,28,FALSE),"|",TRIM(D4997),"|",TRIM(D4997),"|",E4997,"|",SUBSTITUTE(SUBSTITUTE(F4997,CHAR(10),""),CHAR(13),""),"|")</f>
        <v>Preet|RI300001|A010102|A010102|外币存单|外币存单|</v>
      </c>
    </row>
    <row r="4998" spans="1:13">
      <c r="A4998" s="10" t="s">
        <v>271</v>
      </c>
      <c r="B4998" s="28" t="s">
        <v>13906</v>
      </c>
      <c r="C4998" s="28" t="s">
        <v>4301</v>
      </c>
      <c r="D4998" s="28" t="s">
        <v>13917</v>
      </c>
      <c r="E4998" s="28" t="s">
        <v>10550</v>
      </c>
      <c r="F4998" s="28" t="s">
        <v>10550</v>
      </c>
      <c r="G4998" s="28"/>
      <c r="H4998" s="28"/>
      <c r="I4998" s="28"/>
      <c r="J4998" s="28" t="s">
        <v>14</v>
      </c>
      <c r="K4998" s="28"/>
      <c r="L4998" s="28"/>
      <c r="M4998" s="24" t="str">
        <f>CONCATENATE("Preet|",VLOOKUP(C4998,数据标准!E:AF,28,FALSE),"|",TRIM(D4998),"|",TRIM(D4998),"|",E4998,"|",SUBSTITUTE(SUBSTITUTE(F4998,CHAR(10),""),CHAR(13),""),"|")</f>
        <v>Preet|RI300001|A010200|A010200|保证金|保证金|</v>
      </c>
    </row>
    <row r="4999" spans="1:13">
      <c r="A4999" s="10" t="s">
        <v>271</v>
      </c>
      <c r="B4999" s="28" t="s">
        <v>13906</v>
      </c>
      <c r="C4999" s="28" t="s">
        <v>4301</v>
      </c>
      <c r="D4999" s="28" t="s">
        <v>13918</v>
      </c>
      <c r="E4999" s="28" t="s">
        <v>13919</v>
      </c>
      <c r="F4999" s="28" t="s">
        <v>13919</v>
      </c>
      <c r="G4999" s="28"/>
      <c r="H4999" s="28"/>
      <c r="I4999" s="28"/>
      <c r="J4999" s="28" t="s">
        <v>14</v>
      </c>
      <c r="K4999" s="28"/>
      <c r="L4999" s="28"/>
      <c r="M4999" s="24" t="str">
        <f>CONCATENATE("Preet|",VLOOKUP(C4999,数据标准!E:AF,28,FALSE),"|",TRIM(D4999),"|",TRIM(D4999),"|",E4999,"|",SUBSTITUTE(SUBSTITUTE(F4999,CHAR(10),""),CHAR(13),""),"|")</f>
        <v>Preet|RI300001|A010300|A010300|现汇|现汇|</v>
      </c>
    </row>
    <row r="5000" spans="1:13">
      <c r="A5000" s="10" t="s">
        <v>271</v>
      </c>
      <c r="B5000" s="28" t="s">
        <v>13906</v>
      </c>
      <c r="C5000" s="28" t="s">
        <v>4301</v>
      </c>
      <c r="D5000" s="28" t="s">
        <v>13920</v>
      </c>
      <c r="E5000" s="28" t="s">
        <v>13921</v>
      </c>
      <c r="F5000" s="28" t="s">
        <v>13921</v>
      </c>
      <c r="G5000" s="28"/>
      <c r="H5000" s="28"/>
      <c r="I5000" s="28"/>
      <c r="J5000" s="28" t="s">
        <v>14</v>
      </c>
      <c r="K5000" s="28"/>
      <c r="L5000" s="28"/>
      <c r="M5000" s="24" t="str">
        <f>CONCATENATE("Preet|",VLOOKUP(C5000,数据标准!E:AF,28,FALSE),"|",TRIM(D5000),"|",TRIM(D5000),"|",E5000,"|",SUBSTITUTE(SUBSTITUTE(F5000,CHAR(10),""),CHAR(13),""),"|")</f>
        <v>Preet|RI300001|A010301|A010301|现汇/现金|现汇/现金|</v>
      </c>
    </row>
    <row r="5001" spans="1:13">
      <c r="A5001" s="10" t="s">
        <v>271</v>
      </c>
      <c r="B5001" s="28" t="s">
        <v>13906</v>
      </c>
      <c r="C5001" s="28" t="s">
        <v>4301</v>
      </c>
      <c r="D5001" s="28" t="s">
        <v>13922</v>
      </c>
      <c r="E5001" s="28" t="s">
        <v>13923</v>
      </c>
      <c r="F5001" s="28" t="s">
        <v>13923</v>
      </c>
      <c r="G5001" s="28"/>
      <c r="H5001" s="28"/>
      <c r="I5001" s="28"/>
      <c r="J5001" s="28" t="s">
        <v>14</v>
      </c>
      <c r="K5001" s="28"/>
      <c r="L5001" s="28"/>
      <c r="M5001" s="24" t="str">
        <f>CONCATENATE("Preet|",VLOOKUP(C5001,数据标准!E:AF,28,FALSE),"|",TRIM(D5001),"|",TRIM(D5001),"|",E5001,"|",SUBSTITUTE(SUBSTITUTE(F5001,CHAR(10),""),CHAR(13),""),"|")</f>
        <v>Preet|RI300001|A020000|A020000|贵金属|贵金属|</v>
      </c>
    </row>
    <row r="5002" spans="1:13">
      <c r="A5002" s="10" t="s">
        <v>271</v>
      </c>
      <c r="B5002" s="28" t="s">
        <v>13906</v>
      </c>
      <c r="C5002" s="28" t="s">
        <v>4301</v>
      </c>
      <c r="D5002" s="28" t="s">
        <v>13924</v>
      </c>
      <c r="E5002" s="28" t="s">
        <v>9939</v>
      </c>
      <c r="F5002" s="28" t="s">
        <v>9939</v>
      </c>
      <c r="G5002" s="28"/>
      <c r="H5002" s="28"/>
      <c r="I5002" s="28"/>
      <c r="J5002" s="28" t="s">
        <v>14</v>
      </c>
      <c r="K5002" s="28"/>
      <c r="L5002" s="28"/>
      <c r="M5002" s="24" t="str">
        <f>CONCATENATE("Preet|",VLOOKUP(C5002,数据标准!E:AF,28,FALSE),"|",TRIM(D5002),"|",TRIM(D5002),"|",E5002,"|",SUBSTITUTE(SUBSTITUTE(F5002,CHAR(10),""),CHAR(13),""),"|")</f>
        <v>Preet|RI300001|A020100|A020100|黄金|黄金|</v>
      </c>
    </row>
    <row r="5003" spans="1:13">
      <c r="A5003" s="10" t="s">
        <v>271</v>
      </c>
      <c r="B5003" s="28" t="s">
        <v>13906</v>
      </c>
      <c r="C5003" s="28" t="s">
        <v>4301</v>
      </c>
      <c r="D5003" s="28" t="s">
        <v>13925</v>
      </c>
      <c r="E5003" s="28" t="s">
        <v>13926</v>
      </c>
      <c r="F5003" s="28" t="s">
        <v>13926</v>
      </c>
      <c r="G5003" s="28"/>
      <c r="H5003" s="28"/>
      <c r="I5003" s="28"/>
      <c r="J5003" s="28" t="s">
        <v>14</v>
      </c>
      <c r="K5003" s="28"/>
      <c r="L5003" s="28"/>
      <c r="M5003" s="24" t="str">
        <f>CONCATENATE("Preet|",VLOOKUP(C5003,数据标准!E:AF,28,FALSE),"|",TRIM(D5003),"|",TRIM(D5003),"|",E5003,"|",SUBSTITUTE(SUBSTITUTE(F5003,CHAR(10),""),CHAR(13),""),"|")</f>
        <v>Preet|RI300001|A020101|A020101|入库黄金（标准金）|入库黄金（标准金）|</v>
      </c>
    </row>
    <row r="5004" spans="1:13">
      <c r="A5004" s="10" t="s">
        <v>271</v>
      </c>
      <c r="B5004" s="28" t="s">
        <v>13906</v>
      </c>
      <c r="C5004" s="28" t="s">
        <v>4301</v>
      </c>
      <c r="D5004" s="28" t="s">
        <v>13927</v>
      </c>
      <c r="E5004" s="28" t="s">
        <v>13928</v>
      </c>
      <c r="F5004" s="28" t="s">
        <v>13928</v>
      </c>
      <c r="G5004" s="28"/>
      <c r="H5004" s="28"/>
      <c r="I5004" s="28"/>
      <c r="J5004" s="28" t="s">
        <v>14</v>
      </c>
      <c r="K5004" s="28"/>
      <c r="L5004" s="28"/>
      <c r="M5004" s="24" t="str">
        <f>CONCATENATE("Preet|",VLOOKUP(C5004,数据标准!E:AF,28,FALSE),"|",TRIM(D5004),"|",TRIM(D5004),"|",E5004,"|",SUBSTITUTE(SUBSTITUTE(F5004,CHAR(10),""),CHAR(13),""),"|")</f>
        <v>Preet|RI300001|A020102|A020102|未入库黄金（标准金）|未入库黄金（标准金）|</v>
      </c>
    </row>
    <row r="5005" spans="1:13">
      <c r="A5005" s="10" t="s">
        <v>271</v>
      </c>
      <c r="B5005" s="28" t="s">
        <v>13906</v>
      </c>
      <c r="C5005" s="28" t="s">
        <v>4301</v>
      </c>
      <c r="D5005" s="28" t="s">
        <v>13929</v>
      </c>
      <c r="E5005" s="28" t="s">
        <v>13930</v>
      </c>
      <c r="F5005" s="28" t="s">
        <v>13930</v>
      </c>
      <c r="G5005" s="28"/>
      <c r="H5005" s="28"/>
      <c r="I5005" s="28"/>
      <c r="J5005" s="28" t="s">
        <v>14</v>
      </c>
      <c r="K5005" s="28"/>
      <c r="L5005" s="28"/>
      <c r="M5005" s="24" t="str">
        <f>CONCATENATE("Preet|",VLOOKUP(C5005,数据标准!E:AF,28,FALSE),"|",TRIM(D5005),"|",TRIM(D5005),"|",E5005,"|",SUBSTITUTE(SUBSTITUTE(F5005,CHAR(10),""),CHAR(13),""),"|")</f>
        <v>Preet|RI300001|A020103|A020103|黄金（非标准金）|黄金（非标准金）|</v>
      </c>
    </row>
    <row r="5006" spans="1:13">
      <c r="A5006" s="10" t="s">
        <v>271</v>
      </c>
      <c r="B5006" s="28" t="s">
        <v>13906</v>
      </c>
      <c r="C5006" s="28" t="s">
        <v>4301</v>
      </c>
      <c r="D5006" s="28" t="s">
        <v>13931</v>
      </c>
      <c r="E5006" s="28" t="s">
        <v>13932</v>
      </c>
      <c r="F5006" s="28" t="s">
        <v>13932</v>
      </c>
      <c r="G5006" s="28"/>
      <c r="H5006" s="28"/>
      <c r="I5006" s="28"/>
      <c r="J5006" s="28" t="s">
        <v>14</v>
      </c>
      <c r="K5006" s="28"/>
      <c r="L5006" s="28"/>
      <c r="M5006" s="24" t="str">
        <f>CONCATENATE("Preet|",VLOOKUP(C5006,数据标准!E:AF,28,FALSE),"|",TRIM(D5006),"|",TRIM(D5006),"|",E5006,"|",SUBSTITUTE(SUBSTITUTE(F5006,CHAR(10),""),CHAR(13),""),"|")</f>
        <v>Preet|RI300001|A020200|A020200|标准银、铂金等其他贵金属|标准银、铂金等其他贵金属|</v>
      </c>
    </row>
    <row r="5007" spans="1:13">
      <c r="A5007" s="10" t="s">
        <v>271</v>
      </c>
      <c r="B5007" s="28" t="s">
        <v>13906</v>
      </c>
      <c r="C5007" s="28" t="s">
        <v>4301</v>
      </c>
      <c r="D5007" s="28" t="s">
        <v>13933</v>
      </c>
      <c r="E5007" s="28" t="s">
        <v>13934</v>
      </c>
      <c r="F5007" s="28" t="s">
        <v>13934</v>
      </c>
      <c r="G5007" s="28"/>
      <c r="H5007" s="28"/>
      <c r="I5007" s="28"/>
      <c r="J5007" s="28" t="s">
        <v>14</v>
      </c>
      <c r="K5007" s="28"/>
      <c r="L5007" s="28"/>
      <c r="M5007" s="24" t="str">
        <f>CONCATENATE("Preet|",VLOOKUP(C5007,数据标准!E:AF,28,FALSE),"|",TRIM(D5007),"|",TRIM(D5007),"|",E5007,"|",SUBSTITUTE(SUBSTITUTE(F5007,CHAR(10),""),CHAR(13),""),"|")</f>
        <v>Preet|RI300001|A020201|A020201|入库标准银、铂金等其他贵金属|入库标准银、铂金等其他贵金属|</v>
      </c>
    </row>
    <row r="5008" spans="1:13">
      <c r="A5008" s="10" t="s">
        <v>271</v>
      </c>
      <c r="B5008" s="28" t="s">
        <v>13906</v>
      </c>
      <c r="C5008" s="28" t="s">
        <v>4301</v>
      </c>
      <c r="D5008" s="28" t="s">
        <v>13935</v>
      </c>
      <c r="E5008" s="28" t="s">
        <v>13936</v>
      </c>
      <c r="F5008" s="28" t="s">
        <v>13936</v>
      </c>
      <c r="G5008" s="28"/>
      <c r="H5008" s="28"/>
      <c r="I5008" s="28"/>
      <c r="J5008" s="28" t="s">
        <v>14</v>
      </c>
      <c r="K5008" s="28"/>
      <c r="L5008" s="28"/>
      <c r="M5008" s="24" t="str">
        <f>CONCATENATE("Preet|",VLOOKUP(C5008,数据标准!E:AF,28,FALSE),"|",TRIM(D5008),"|",TRIM(D5008),"|",E5008,"|",SUBSTITUTE(SUBSTITUTE(F5008,CHAR(10),""),CHAR(13),""),"|")</f>
        <v>Preet|RI300001|A020202|A020202|未入库标准银、铂金等其他贵金属|未入库标准银、铂金等其他贵金属|</v>
      </c>
    </row>
    <row r="5009" spans="1:13">
      <c r="A5009" s="10" t="s">
        <v>271</v>
      </c>
      <c r="B5009" s="28" t="s">
        <v>13906</v>
      </c>
      <c r="C5009" s="28" t="s">
        <v>4301</v>
      </c>
      <c r="D5009" s="28" t="s">
        <v>13937</v>
      </c>
      <c r="E5009" s="28" t="s">
        <v>13938</v>
      </c>
      <c r="F5009" s="28" t="s">
        <v>13938</v>
      </c>
      <c r="G5009" s="28"/>
      <c r="H5009" s="28"/>
      <c r="I5009" s="28"/>
      <c r="J5009" s="28" t="s">
        <v>14</v>
      </c>
      <c r="K5009" s="28"/>
      <c r="L5009" s="28"/>
      <c r="M5009" s="24" t="str">
        <f>CONCATENATE("Preet|",VLOOKUP(C5009,数据标准!E:AF,28,FALSE),"|",TRIM(D5009),"|",TRIM(D5009),"|",E5009,"|",SUBSTITUTE(SUBSTITUTE(F5009,CHAR(10),""),CHAR(13),""),"|")</f>
        <v>Preet|RI300001|A030000|A030000|债券|债券|</v>
      </c>
    </row>
    <row r="5010" spans="1:13">
      <c r="A5010" s="10" t="s">
        <v>271</v>
      </c>
      <c r="B5010" s="28" t="s">
        <v>13906</v>
      </c>
      <c r="C5010" s="28" t="s">
        <v>4301</v>
      </c>
      <c r="D5010" s="28" t="s">
        <v>13939</v>
      </c>
      <c r="E5010" s="28" t="s">
        <v>13940</v>
      </c>
      <c r="F5010" s="28" t="s">
        <v>13940</v>
      </c>
      <c r="G5010" s="28"/>
      <c r="H5010" s="28"/>
      <c r="I5010" s="28"/>
      <c r="J5010" s="28" t="s">
        <v>14</v>
      </c>
      <c r="K5010" s="28"/>
      <c r="L5010" s="28"/>
      <c r="M5010" s="24" t="str">
        <f>CONCATENATE("Preet|",VLOOKUP(C5010,数据标准!E:AF,28,FALSE),"|",TRIM(D5010),"|",TRIM(D5010),"|",E5010,"|",SUBSTITUTE(SUBSTITUTE(F5010,CHAR(10),""),CHAR(13),""),"|")</f>
        <v>Preet|RI300001|A030100|A030100|中央政府或地方政府债|中央政府或地方政府债|</v>
      </c>
    </row>
    <row r="5011" spans="1:13">
      <c r="A5011" s="10" t="s">
        <v>271</v>
      </c>
      <c r="B5011" s="28" t="s">
        <v>13906</v>
      </c>
      <c r="C5011" s="28" t="s">
        <v>4301</v>
      </c>
      <c r="D5011" s="28" t="s">
        <v>13941</v>
      </c>
      <c r="E5011" s="28" t="s">
        <v>13942</v>
      </c>
      <c r="F5011" s="28" t="s">
        <v>13942</v>
      </c>
      <c r="G5011" s="28"/>
      <c r="H5011" s="28"/>
      <c r="I5011" s="28"/>
      <c r="J5011" s="28" t="s">
        <v>14</v>
      </c>
      <c r="K5011" s="28"/>
      <c r="L5011" s="28"/>
      <c r="M5011" s="24" t="str">
        <f>CONCATENATE("Preet|",VLOOKUP(C5011,数据标准!E:AF,28,FALSE),"|",TRIM(D5011),"|",TRIM(D5011),"|",E5011,"|",SUBSTITUTE(SUBSTITUTE(F5011,CHAR(10),""),CHAR(13),""),"|")</f>
        <v>Preet|RI300001|A030101|A030101|凭证式国债|凭证式国债|</v>
      </c>
    </row>
    <row r="5012" spans="1:13">
      <c r="A5012" s="10" t="s">
        <v>271</v>
      </c>
      <c r="B5012" s="28" t="s">
        <v>13906</v>
      </c>
      <c r="C5012" s="28" t="s">
        <v>4301</v>
      </c>
      <c r="D5012" s="28" t="s">
        <v>13943</v>
      </c>
      <c r="E5012" s="28" t="s">
        <v>13944</v>
      </c>
      <c r="F5012" s="28" t="s">
        <v>13944</v>
      </c>
      <c r="G5012" s="28"/>
      <c r="H5012" s="28"/>
      <c r="I5012" s="28"/>
      <c r="J5012" s="28" t="s">
        <v>14</v>
      </c>
      <c r="K5012" s="28"/>
      <c r="L5012" s="28"/>
      <c r="M5012" s="24" t="str">
        <f>CONCATENATE("Preet|",VLOOKUP(C5012,数据标准!E:AF,28,FALSE),"|",TRIM(D5012),"|",TRIM(D5012),"|",E5012,"|",SUBSTITUTE(SUBSTITUTE(F5012,CHAR(10),""),CHAR(13),""),"|")</f>
        <v>Preet|RI300001|A030102|A030102|记账式国债|记账式国债|</v>
      </c>
    </row>
    <row r="5013" spans="1:13">
      <c r="A5013" s="10" t="s">
        <v>271</v>
      </c>
      <c r="B5013" s="28" t="s">
        <v>13906</v>
      </c>
      <c r="C5013" s="28" t="s">
        <v>4301</v>
      </c>
      <c r="D5013" s="28" t="s">
        <v>13945</v>
      </c>
      <c r="E5013" s="28" t="s">
        <v>13946</v>
      </c>
      <c r="F5013" s="28" t="s">
        <v>13946</v>
      </c>
      <c r="G5013" s="28"/>
      <c r="H5013" s="28"/>
      <c r="I5013" s="28"/>
      <c r="J5013" s="28" t="s">
        <v>14</v>
      </c>
      <c r="K5013" s="28"/>
      <c r="L5013" s="28"/>
      <c r="M5013" s="24" t="str">
        <f>CONCATENATE("Preet|",VLOOKUP(C5013,数据标准!E:AF,28,FALSE),"|",TRIM(D5013),"|",TRIM(D5013),"|",E5013,"|",SUBSTITUTE(SUBSTITUTE(F5013,CHAR(10),""),CHAR(13),""),"|")</f>
        <v>Preet|RI300001|A030103|A030103|储蓄国债|储蓄国债|</v>
      </c>
    </row>
    <row r="5014" spans="1:13">
      <c r="A5014" s="10" t="s">
        <v>271</v>
      </c>
      <c r="B5014" s="28" t="s">
        <v>13906</v>
      </c>
      <c r="C5014" s="28" t="s">
        <v>4301</v>
      </c>
      <c r="D5014" s="28" t="s">
        <v>13947</v>
      </c>
      <c r="E5014" s="28" t="s">
        <v>13948</v>
      </c>
      <c r="F5014" s="28" t="s">
        <v>13948</v>
      </c>
      <c r="G5014" s="28"/>
      <c r="H5014" s="28"/>
      <c r="I5014" s="28"/>
      <c r="J5014" s="28" t="s">
        <v>14</v>
      </c>
      <c r="K5014" s="28"/>
      <c r="L5014" s="28"/>
      <c r="M5014" s="24" t="str">
        <f>CONCATENATE("Preet|",VLOOKUP(C5014,数据标准!E:AF,28,FALSE),"|",TRIM(D5014),"|",TRIM(D5014),"|",E5014,"|",SUBSTITUTE(SUBSTITUTE(F5014,CHAR(10),""),CHAR(13),""),"|")</f>
        <v>Preet|RI300001|A030104|A030104|地方政府债类别或由其担保的公司债券|地方政府债类别或由其担保的公司债券|</v>
      </c>
    </row>
    <row r="5015" spans="1:13">
      <c r="A5015" s="10" t="s">
        <v>271</v>
      </c>
      <c r="B5015" s="28" t="s">
        <v>13906</v>
      </c>
      <c r="C5015" s="28" t="s">
        <v>4301</v>
      </c>
      <c r="D5015" s="28" t="s">
        <v>13949</v>
      </c>
      <c r="E5015" s="28" t="s">
        <v>13950</v>
      </c>
      <c r="F5015" s="28" t="s">
        <v>13950</v>
      </c>
      <c r="G5015" s="28"/>
      <c r="H5015" s="28"/>
      <c r="I5015" s="28"/>
      <c r="J5015" s="28" t="s">
        <v>14</v>
      </c>
      <c r="K5015" s="28"/>
      <c r="L5015" s="28"/>
      <c r="M5015" s="24" t="str">
        <f>CONCATENATE("Preet|",VLOOKUP(C5015,数据标准!E:AF,28,FALSE),"|",TRIM(D5015),"|",TRIM(D5015),"|",E5015,"|",SUBSTITUTE(SUBSTITUTE(F5015,CHAR(10),""),CHAR(13),""),"|")</f>
        <v>Preet|RI300001|A030105|A030105|境外AA-级及以上国家/地区政府债券|境外AA-级及以上国家/地区政府债券|</v>
      </c>
    </row>
    <row r="5016" spans="1:13">
      <c r="A5016" s="10" t="s">
        <v>271</v>
      </c>
      <c r="B5016" s="28" t="s">
        <v>13906</v>
      </c>
      <c r="C5016" s="28" t="s">
        <v>4301</v>
      </c>
      <c r="D5016" s="28" t="s">
        <v>13951</v>
      </c>
      <c r="E5016" s="28" t="s">
        <v>13952</v>
      </c>
      <c r="F5016" s="28" t="s">
        <v>13952</v>
      </c>
      <c r="G5016" s="28"/>
      <c r="H5016" s="28"/>
      <c r="I5016" s="28"/>
      <c r="J5016" s="28" t="s">
        <v>14</v>
      </c>
      <c r="K5016" s="28"/>
      <c r="L5016" s="28"/>
      <c r="M5016" s="24" t="str">
        <f>CONCATENATE("Preet|",VLOOKUP(C5016,数据标准!E:AF,28,FALSE),"|",TRIM(D5016),"|",TRIM(D5016),"|",E5016,"|",SUBSTITUTE(SUBSTITUTE(F5016,CHAR(10),""),CHAR(13),""),"|")</f>
        <v>Preet|RI300001|A030106|A030106|评级AA-以下，A-（含A-）以上的国家和地区的中央政府债券|评级AA-以下，A-（含A-）以上的国家和地区的中央政府债券|</v>
      </c>
    </row>
    <row r="5017" spans="1:13">
      <c r="A5017" s="10" t="s">
        <v>271</v>
      </c>
      <c r="B5017" s="28" t="s">
        <v>13906</v>
      </c>
      <c r="C5017" s="28" t="s">
        <v>4301</v>
      </c>
      <c r="D5017" s="28" t="s">
        <v>13953</v>
      </c>
      <c r="E5017" s="28" t="s">
        <v>13954</v>
      </c>
      <c r="F5017" s="28" t="s">
        <v>13954</v>
      </c>
      <c r="G5017" s="28"/>
      <c r="H5017" s="28"/>
      <c r="I5017" s="28"/>
      <c r="J5017" s="28" t="s">
        <v>14</v>
      </c>
      <c r="K5017" s="28"/>
      <c r="L5017" s="28"/>
      <c r="M5017" s="24" t="str">
        <f>CONCATENATE("Preet|",VLOOKUP(C5017,数据标准!E:AF,28,FALSE),"|",TRIM(D5017),"|",TRIM(D5017),"|",E5017,"|",SUBSTITUTE(SUBSTITUTE(F5017,CHAR(10),""),CHAR(13),""),"|")</f>
        <v>Preet|RI300001|A030107|A030107|评级A-以下，BBB-（含BBB-）以上的国家和地区的中央政府债券|评级A-以下，BBB-（含BBB-）以上的国家和地区的中央政府债券|</v>
      </c>
    </row>
    <row r="5018" spans="1:13">
      <c r="A5018" s="10" t="s">
        <v>271</v>
      </c>
      <c r="B5018" s="28" t="s">
        <v>13906</v>
      </c>
      <c r="C5018" s="28" t="s">
        <v>4301</v>
      </c>
      <c r="D5018" s="28" t="s">
        <v>13955</v>
      </c>
      <c r="E5018" s="28" t="s">
        <v>13956</v>
      </c>
      <c r="F5018" s="28" t="s">
        <v>13956</v>
      </c>
      <c r="G5018" s="28"/>
      <c r="H5018" s="28"/>
      <c r="I5018" s="28"/>
      <c r="J5018" s="28" t="s">
        <v>14</v>
      </c>
      <c r="K5018" s="28"/>
      <c r="L5018" s="28"/>
      <c r="M5018" s="24" t="str">
        <f>CONCATENATE("Preet|",VLOOKUP(C5018,数据标准!E:AF,28,FALSE),"|",TRIM(D5018),"|",TRIM(D5018),"|",E5018,"|",SUBSTITUTE(SUBSTITUTE(F5018,CHAR(10),""),CHAR(13),""),"|")</f>
        <v>Preet|RI300001|A030200|A030200|金融债券|金融债券|</v>
      </c>
    </row>
    <row r="5019" spans="1:13">
      <c r="A5019" s="10" t="s">
        <v>271</v>
      </c>
      <c r="B5019" s="28" t="s">
        <v>13906</v>
      </c>
      <c r="C5019" s="28" t="s">
        <v>4301</v>
      </c>
      <c r="D5019" s="28" t="s">
        <v>13957</v>
      </c>
      <c r="E5019" s="28" t="s">
        <v>13958</v>
      </c>
      <c r="F5019" s="28" t="s">
        <v>13958</v>
      </c>
      <c r="G5019" s="28"/>
      <c r="H5019" s="28"/>
      <c r="I5019" s="28"/>
      <c r="J5019" s="28" t="s">
        <v>14</v>
      </c>
      <c r="K5019" s="28"/>
      <c r="L5019" s="28"/>
      <c r="M5019" s="24" t="str">
        <f>CONCATENATE("Preet|",VLOOKUP(C5019,数据标准!E:AF,28,FALSE),"|",TRIM(D5019),"|",TRIM(D5019),"|",E5019,"|",SUBSTITUTE(SUBSTITUTE(F5019,CHAR(10),""),CHAR(13),""),"|")</f>
        <v>Preet|RI300001|A030201|A030201|人民银行金融债券|人民银行金融债券|</v>
      </c>
    </row>
    <row r="5020" spans="1:13">
      <c r="A5020" s="10" t="s">
        <v>271</v>
      </c>
      <c r="B5020" s="28" t="s">
        <v>13906</v>
      </c>
      <c r="C5020" s="28" t="s">
        <v>4301</v>
      </c>
      <c r="D5020" s="28" t="s">
        <v>13959</v>
      </c>
      <c r="E5020" s="28" t="s">
        <v>13960</v>
      </c>
      <c r="F5020" s="28" t="s">
        <v>13960</v>
      </c>
      <c r="G5020" s="28"/>
      <c r="H5020" s="28"/>
      <c r="I5020" s="28"/>
      <c r="J5020" s="28" t="s">
        <v>14</v>
      </c>
      <c r="K5020" s="28"/>
      <c r="L5020" s="28"/>
      <c r="M5020" s="24" t="str">
        <f>CONCATENATE("Preet|",VLOOKUP(C5020,数据标准!E:AF,28,FALSE),"|",TRIM(D5020),"|",TRIM(D5020),"|",E5020,"|",SUBSTITUTE(SUBSTITUTE(F5020,CHAR(10),""),CHAR(13),""),"|")</f>
        <v>Preet|RI300001|A030202|A030202|中国政策性银行金融债券|中国政策性银行金融债券|</v>
      </c>
    </row>
    <row r="5021" spans="1:13">
      <c r="A5021" s="10" t="s">
        <v>271</v>
      </c>
      <c r="B5021" s="28" t="s">
        <v>13906</v>
      </c>
      <c r="C5021" s="28" t="s">
        <v>4301</v>
      </c>
      <c r="D5021" s="28" t="s">
        <v>13961</v>
      </c>
      <c r="E5021" s="28" t="s">
        <v>13962</v>
      </c>
      <c r="F5021" s="28" t="s">
        <v>13962</v>
      </c>
      <c r="G5021" s="28"/>
      <c r="H5021" s="28"/>
      <c r="I5021" s="28"/>
      <c r="J5021" s="28" t="s">
        <v>14</v>
      </c>
      <c r="K5021" s="28"/>
      <c r="L5021" s="28"/>
      <c r="M5021" s="24" t="str">
        <f>CONCATENATE("Preet|",VLOOKUP(C5021,数据标准!E:AF,28,FALSE),"|",TRIM(D5021),"|",TRIM(D5021),"|",E5021,"|",SUBSTITUTE(SUBSTITUTE(F5021,CHAR(10),""),CHAR(13),""),"|")</f>
        <v>Preet|RI300001|A030203|A030203|中国商业银行金融债券|中国商业银行金融债券|</v>
      </c>
    </row>
    <row r="5022" spans="1:13">
      <c r="A5022" s="10" t="s">
        <v>271</v>
      </c>
      <c r="B5022" s="28" t="s">
        <v>13906</v>
      </c>
      <c r="C5022" s="28" t="s">
        <v>4301</v>
      </c>
      <c r="D5022" s="28" t="s">
        <v>13963</v>
      </c>
      <c r="E5022" s="28" t="s">
        <v>13964</v>
      </c>
      <c r="F5022" s="28" t="s">
        <v>13964</v>
      </c>
      <c r="G5022" s="28"/>
      <c r="H5022" s="28"/>
      <c r="I5022" s="28"/>
      <c r="J5022" s="28" t="s">
        <v>14</v>
      </c>
      <c r="K5022" s="28"/>
      <c r="L5022" s="28"/>
      <c r="M5022" s="24" t="str">
        <f>CONCATENATE("Preet|",VLOOKUP(C5022,数据标准!E:AF,28,FALSE),"|",TRIM(D5022),"|",TRIM(D5022),"|",E5022,"|",SUBSTITUTE(SUBSTITUTE(F5022,CHAR(10),""),CHAR(13),""),"|")</f>
        <v>Preet|RI300001|A030204|A030204|中国商业银行次级债|中国商业银行次级债|</v>
      </c>
    </row>
    <row r="5023" spans="1:13">
      <c r="A5023" s="10" t="s">
        <v>271</v>
      </c>
      <c r="B5023" s="28" t="s">
        <v>13906</v>
      </c>
      <c r="C5023" s="28" t="s">
        <v>4301</v>
      </c>
      <c r="D5023" s="28" t="s">
        <v>13965</v>
      </c>
      <c r="E5023" s="28" t="s">
        <v>13966</v>
      </c>
      <c r="F5023" s="28" t="s">
        <v>13966</v>
      </c>
      <c r="G5023" s="28"/>
      <c r="H5023" s="28"/>
      <c r="I5023" s="28"/>
      <c r="J5023" s="28" t="s">
        <v>14</v>
      </c>
      <c r="K5023" s="28"/>
      <c r="L5023" s="28"/>
      <c r="M5023" s="24" t="str">
        <f>CONCATENATE("Preet|",VLOOKUP(C5023,数据标准!E:AF,28,FALSE),"|",TRIM(D5023),"|",TRIM(D5023),"|",E5023,"|",SUBSTITUTE(SUBSTITUTE(F5023,CHAR(10),""),CHAR(13),""),"|")</f>
        <v>Preet|RI300001|A030205|A030205|中央政府投资的金融资产管理公司为收购国有银行不良贷款而定向发行的债券|中央政府投资的金融资产管理公司为收购国有银行不良贷款而定向发行的债券|</v>
      </c>
    </row>
    <row r="5024" spans="1:13">
      <c r="A5024" s="10" t="s">
        <v>271</v>
      </c>
      <c r="B5024" s="28" t="s">
        <v>13906</v>
      </c>
      <c r="C5024" s="28" t="s">
        <v>4301</v>
      </c>
      <c r="D5024" s="28" t="s">
        <v>13967</v>
      </c>
      <c r="E5024" s="28" t="s">
        <v>13968</v>
      </c>
      <c r="F5024" s="28" t="s">
        <v>13968</v>
      </c>
      <c r="G5024" s="28"/>
      <c r="H5024" s="28"/>
      <c r="I5024" s="28"/>
      <c r="J5024" s="28" t="s">
        <v>14</v>
      </c>
      <c r="K5024" s="28"/>
      <c r="L5024" s="28"/>
      <c r="M5024" s="24" t="str">
        <f>CONCATENATE("Preet|",VLOOKUP(C5024,数据标准!E:AF,28,FALSE),"|",TRIM(D5024),"|",TRIM(D5024),"|",E5024,"|",SUBSTITUTE(SUBSTITUTE(F5024,CHAR(10),""),CHAR(13),""),"|")</f>
        <v>Preet|RI300001|A030206|A030206|多边开发银行、国际清算银行和国际货币基金组织发行的债券|多边开发银行、国际清算银行和国际货币基金组织发行的债券|</v>
      </c>
    </row>
    <row r="5025" spans="1:13">
      <c r="A5025" s="10" t="s">
        <v>271</v>
      </c>
      <c r="B5025" s="28" t="s">
        <v>13906</v>
      </c>
      <c r="C5025" s="28" t="s">
        <v>4301</v>
      </c>
      <c r="D5025" s="28" t="s">
        <v>13969</v>
      </c>
      <c r="E5025" s="28" t="s">
        <v>13970</v>
      </c>
      <c r="F5025" s="28" t="s">
        <v>13970</v>
      </c>
      <c r="G5025" s="28"/>
      <c r="H5025" s="28"/>
      <c r="I5025" s="28"/>
      <c r="J5025" s="28" t="s">
        <v>14</v>
      </c>
      <c r="K5025" s="28"/>
      <c r="L5025" s="28"/>
      <c r="M5025" s="24" t="str">
        <f>CONCATENATE("Preet|",VLOOKUP(C5025,数据标准!E:AF,28,FALSE),"|",TRIM(D5025),"|",TRIM(D5025),"|",E5025,"|",SUBSTITUTE(SUBSTITUTE(F5025,CHAR(10),""),CHAR(13),""),"|")</f>
        <v>Preet|RI300001|A030207|A030207|评级AA-以下，A-（含A-）以上的国家和地区的中央银行债券、票据|评级AA-以下，A-（含A-）以上的国家和地区的中央银行债券、票据|</v>
      </c>
    </row>
    <row r="5026" spans="1:13">
      <c r="A5026" s="10" t="s">
        <v>271</v>
      </c>
      <c r="B5026" s="28" t="s">
        <v>13906</v>
      </c>
      <c r="C5026" s="28" t="s">
        <v>4301</v>
      </c>
      <c r="D5026" s="28" t="s">
        <v>13971</v>
      </c>
      <c r="E5026" s="28" t="s">
        <v>13972</v>
      </c>
      <c r="F5026" s="28" t="s">
        <v>13972</v>
      </c>
      <c r="G5026" s="28"/>
      <c r="H5026" s="28"/>
      <c r="I5026" s="28"/>
      <c r="J5026" s="28" t="s">
        <v>14</v>
      </c>
      <c r="K5026" s="28"/>
      <c r="L5026" s="28"/>
      <c r="M5026" s="24" t="str">
        <f>CONCATENATE("Preet|",VLOOKUP(C5026,数据标准!E:AF,28,FALSE),"|",TRIM(D5026),"|",TRIM(D5026),"|",E5026,"|",SUBSTITUTE(SUBSTITUTE(F5026,CHAR(10),""),CHAR(13),""),"|")</f>
        <v>Preet|RI300001|A030208|A030208|评级A-以下，BBB-（含BBB-）以上的国家和地区的中央银行债券、票据|评级A-以下，BBB-（含BBB-）以上的国家和地区的中央银行债券、票据|</v>
      </c>
    </row>
    <row r="5027" spans="1:13">
      <c r="A5027" s="10" t="s">
        <v>271</v>
      </c>
      <c r="B5027" s="28" t="s">
        <v>13906</v>
      </c>
      <c r="C5027" s="28" t="s">
        <v>4301</v>
      </c>
      <c r="D5027" s="28" t="s">
        <v>13973</v>
      </c>
      <c r="E5027" s="28" t="s">
        <v>13974</v>
      </c>
      <c r="F5027" s="28" t="s">
        <v>13974</v>
      </c>
      <c r="G5027" s="28"/>
      <c r="H5027" s="28"/>
      <c r="I5027" s="28"/>
      <c r="J5027" s="28" t="s">
        <v>14</v>
      </c>
      <c r="K5027" s="28"/>
      <c r="L5027" s="28"/>
      <c r="M5027" s="24" t="str">
        <f>CONCATENATE("Preet|",VLOOKUP(C5027,数据标准!E:AF,28,FALSE),"|",TRIM(D5027),"|",TRIM(D5027),"|",E5027,"|",SUBSTITUTE(SUBSTITUTE(F5027,CHAR(10),""),CHAR(13),""),"|")</f>
        <v>Preet|RI300001|A030209|A030209|评级AA-及以上国家和地区注册的商业银行或由其担保的债券|评级AA-及以上国家和地区注册的商业银行或由其担保的债券|</v>
      </c>
    </row>
    <row r="5028" spans="1:13">
      <c r="A5028" s="10" t="s">
        <v>271</v>
      </c>
      <c r="B5028" s="28" t="s">
        <v>13906</v>
      </c>
      <c r="C5028" s="28" t="s">
        <v>4301</v>
      </c>
      <c r="D5028" s="28" t="s">
        <v>13975</v>
      </c>
      <c r="E5028" s="28" t="s">
        <v>13976</v>
      </c>
      <c r="F5028" s="28" t="s">
        <v>13976</v>
      </c>
      <c r="G5028" s="28"/>
      <c r="H5028" s="28"/>
      <c r="I5028" s="28"/>
      <c r="J5028" s="28" t="s">
        <v>14</v>
      </c>
      <c r="K5028" s="28"/>
      <c r="L5028" s="28"/>
      <c r="M5028" s="24" t="str">
        <f>CONCATENATE("Preet|",VLOOKUP(C5028,数据标准!E:AF,28,FALSE),"|",TRIM(D5028),"|",TRIM(D5028),"|",E5028,"|",SUBSTITUTE(SUBSTITUTE(F5028,CHAR(10),""),CHAR(13),""),"|")</f>
        <v>Preet|RI300001|A030210|A030210|评级AA-以下，A-（含A-）以上国家和地区注册的商业银行债券或由其担保的债券|评级AA-以下，A-（含A-）以上国家和地区注册的商业银行债券或由其担保的债券|</v>
      </c>
    </row>
    <row r="5029" spans="1:13">
      <c r="A5029" s="10" t="s">
        <v>271</v>
      </c>
      <c r="B5029" s="28" t="s">
        <v>13906</v>
      </c>
      <c r="C5029" s="28" t="s">
        <v>4301</v>
      </c>
      <c r="D5029" s="28" t="s">
        <v>13977</v>
      </c>
      <c r="E5029" s="28" t="s">
        <v>13978</v>
      </c>
      <c r="F5029" s="28" t="s">
        <v>13978</v>
      </c>
      <c r="G5029" s="28"/>
      <c r="H5029" s="28"/>
      <c r="I5029" s="28"/>
      <c r="J5029" s="28" t="s">
        <v>14</v>
      </c>
      <c r="K5029" s="28"/>
      <c r="L5029" s="28"/>
      <c r="M5029" s="24" t="str">
        <f>CONCATENATE("Preet|",VLOOKUP(C5029,数据标准!E:AF,28,FALSE),"|",TRIM(D5029),"|",TRIM(D5029),"|",E5029,"|",SUBSTITUTE(SUBSTITUTE(F5029,CHAR(10),""),CHAR(13),""),"|")</f>
        <v>Preet|RI300001|A030299|A030299|其他金融债券|其他金融债券|</v>
      </c>
    </row>
    <row r="5030" spans="1:13">
      <c r="A5030" s="10" t="s">
        <v>271</v>
      </c>
      <c r="B5030" s="28" t="s">
        <v>13906</v>
      </c>
      <c r="C5030" s="28" t="s">
        <v>4301</v>
      </c>
      <c r="D5030" s="28" t="s">
        <v>13979</v>
      </c>
      <c r="E5030" s="28" t="s">
        <v>13980</v>
      </c>
      <c r="F5030" s="28" t="s">
        <v>13980</v>
      </c>
      <c r="G5030" s="28"/>
      <c r="H5030" s="28"/>
      <c r="I5030" s="28"/>
      <c r="J5030" s="28" t="s">
        <v>14</v>
      </c>
      <c r="K5030" s="28"/>
      <c r="L5030" s="28"/>
      <c r="M5030" s="24" t="str">
        <f>CONCATENATE("Preet|",VLOOKUP(C5030,数据标准!E:AF,28,FALSE),"|",TRIM(D5030),"|",TRIM(D5030),"|",E5030,"|",SUBSTITUTE(SUBSTITUTE(F5030,CHAR(10),""),CHAR(13),""),"|")</f>
        <v>Preet|RI300001|A030300|A030300|公司债券|公司债券|</v>
      </c>
    </row>
    <row r="5031" spans="1:13">
      <c r="A5031" s="10" t="s">
        <v>271</v>
      </c>
      <c r="B5031" s="28" t="s">
        <v>13906</v>
      </c>
      <c r="C5031" s="28" t="s">
        <v>4301</v>
      </c>
      <c r="D5031" s="28" t="s">
        <v>13981</v>
      </c>
      <c r="E5031" s="28" t="s">
        <v>13982</v>
      </c>
      <c r="F5031" s="28" t="s">
        <v>13982</v>
      </c>
      <c r="G5031" s="28"/>
      <c r="H5031" s="28"/>
      <c r="I5031" s="28"/>
      <c r="J5031" s="28" t="s">
        <v>14</v>
      </c>
      <c r="K5031" s="28"/>
      <c r="L5031" s="28"/>
      <c r="M5031" s="24" t="str">
        <f>CONCATENATE("Preet|",VLOOKUP(C5031,数据标准!E:AF,28,FALSE),"|",TRIM(D5031),"|",TRIM(D5031),"|",E5031,"|",SUBSTITUTE(SUBSTITUTE(F5031,CHAR(10),""),CHAR(13),""),"|")</f>
        <v>Preet|RI300001|A030301|A030301|人民银行、中国政策性银行担保的公司债券|人民银行、中国政策性银行担保的公司债券|</v>
      </c>
    </row>
    <row r="5032" spans="1:13">
      <c r="A5032" s="10" t="s">
        <v>271</v>
      </c>
      <c r="B5032" s="28" t="s">
        <v>13906</v>
      </c>
      <c r="C5032" s="28" t="s">
        <v>4301</v>
      </c>
      <c r="D5032" s="28" t="s">
        <v>13983</v>
      </c>
      <c r="E5032" s="28" t="s">
        <v>13984</v>
      </c>
      <c r="F5032" s="28" t="s">
        <v>13984</v>
      </c>
      <c r="G5032" s="28"/>
      <c r="H5032" s="28"/>
      <c r="I5032" s="28"/>
      <c r="J5032" s="28" t="s">
        <v>14</v>
      </c>
      <c r="K5032" s="28"/>
      <c r="L5032" s="28"/>
      <c r="M5032" s="24" t="str">
        <f>CONCATENATE("Preet|",VLOOKUP(C5032,数据标准!E:AF,28,FALSE),"|",TRIM(D5032),"|",TRIM(D5032),"|",E5032,"|",SUBSTITUTE(SUBSTITUTE(F5032,CHAR(10),""),CHAR(13),""),"|")</f>
        <v>Preet|RI300001|A030302|A030302|中国商业银行担保的公司债券|中国商业银行担保的公司债券|</v>
      </c>
    </row>
    <row r="5033" spans="1:13">
      <c r="A5033" s="10" t="s">
        <v>271</v>
      </c>
      <c r="B5033" s="28" t="s">
        <v>13906</v>
      </c>
      <c r="C5033" s="28" t="s">
        <v>4301</v>
      </c>
      <c r="D5033" s="28" t="s">
        <v>13985</v>
      </c>
      <c r="E5033" s="28" t="s">
        <v>13986</v>
      </c>
      <c r="F5033" s="28" t="s">
        <v>13986</v>
      </c>
      <c r="G5033" s="28"/>
      <c r="H5033" s="28"/>
      <c r="I5033" s="28"/>
      <c r="J5033" s="28" t="s">
        <v>14</v>
      </c>
      <c r="K5033" s="28"/>
      <c r="L5033" s="28"/>
      <c r="M5033" s="24" t="str">
        <f>CONCATENATE("Preet|",VLOOKUP(C5033,数据标准!E:AF,28,FALSE),"|",TRIM(D5033),"|",TRIM(D5033),"|",E5033,"|",SUBSTITUTE(SUBSTITUTE(F5033,CHAR(10),""),CHAR(13),""),"|")</f>
        <v>Preet|RI300001|A030303|A030303|中国监管机构认可的公共实体债券或由其担保的债券|中国监管机构认可的公共实体债券或由其担保的债券|</v>
      </c>
    </row>
    <row r="5034" spans="1:13">
      <c r="A5034" s="10" t="s">
        <v>271</v>
      </c>
      <c r="B5034" s="28" t="s">
        <v>13906</v>
      </c>
      <c r="C5034" s="28" t="s">
        <v>4301</v>
      </c>
      <c r="D5034" s="28" t="s">
        <v>13987</v>
      </c>
      <c r="E5034" s="28" t="s">
        <v>13988</v>
      </c>
      <c r="F5034" s="28" t="s">
        <v>13988</v>
      </c>
      <c r="G5034" s="28"/>
      <c r="H5034" s="28"/>
      <c r="I5034" s="28"/>
      <c r="J5034" s="28" t="s">
        <v>14</v>
      </c>
      <c r="K5034" s="28"/>
      <c r="L5034" s="28"/>
      <c r="M5034" s="24" t="str">
        <f>CONCATENATE("Preet|",VLOOKUP(C5034,数据标准!E:AF,28,FALSE),"|",TRIM(D5034),"|",TRIM(D5034),"|",E5034,"|",SUBSTITUTE(SUBSTITUTE(F5034,CHAR(10),""),CHAR(13),""),"|")</f>
        <v>Preet|RI300001|A030304|A030304|中国监管机构未认可的公用企业债券或由其担保的债券|中国监管机构未认可的公用企业债券或由其担保的债券|</v>
      </c>
    </row>
    <row r="5035" spans="1:13">
      <c r="A5035" s="10" t="s">
        <v>271</v>
      </c>
      <c r="B5035" s="28" t="s">
        <v>13906</v>
      </c>
      <c r="C5035" s="28" t="s">
        <v>4301</v>
      </c>
      <c r="D5035" s="28" t="s">
        <v>13989</v>
      </c>
      <c r="E5035" s="28" t="s">
        <v>13990</v>
      </c>
      <c r="F5035" s="28" t="s">
        <v>13990</v>
      </c>
      <c r="G5035" s="28"/>
      <c r="H5035" s="28"/>
      <c r="I5035" s="28"/>
      <c r="J5035" s="28" t="s">
        <v>14</v>
      </c>
      <c r="K5035" s="28"/>
      <c r="L5035" s="28"/>
      <c r="M5035" s="24" t="str">
        <f>CONCATENATE("Preet|",VLOOKUP(C5035,数据标准!E:AF,28,FALSE),"|",TRIM(D5035),"|",TRIM(D5035),"|",E5035,"|",SUBSTITUTE(SUBSTITUTE(F5035,CHAR(10),""),CHAR(13),""),"|")</f>
        <v>Preet|RI300001|A030305|A030305|境外评级AA-及以上国家和地区注册的公共部门实体债券或由其担保的债券|境外评级AA-及以上国家和地区注册的公共部门实体债券或由其担保的债券|</v>
      </c>
    </row>
    <row r="5036" spans="1:13">
      <c r="A5036" s="10" t="s">
        <v>271</v>
      </c>
      <c r="B5036" s="28" t="s">
        <v>13906</v>
      </c>
      <c r="C5036" s="28" t="s">
        <v>4301</v>
      </c>
      <c r="D5036" s="28" t="s">
        <v>13991</v>
      </c>
      <c r="E5036" s="28" t="s">
        <v>13992</v>
      </c>
      <c r="F5036" s="28" t="s">
        <v>13992</v>
      </c>
      <c r="G5036" s="28"/>
      <c r="H5036" s="28"/>
      <c r="I5036" s="28"/>
      <c r="J5036" s="28" t="s">
        <v>14</v>
      </c>
      <c r="K5036" s="28"/>
      <c r="L5036" s="28"/>
      <c r="M5036" s="24" t="str">
        <f>CONCATENATE("Preet|",VLOOKUP(C5036,数据标准!E:AF,28,FALSE),"|",TRIM(D5036),"|",TRIM(D5036),"|",E5036,"|",SUBSTITUTE(SUBSTITUTE(F5036,CHAR(10),""),CHAR(13),""),"|")</f>
        <v>Preet|RI300001|A030306|A030306|境外评级AA-以下，A-（含A-）以上国家和地区注册的公共部门实体债券或由其担保的债券|境外评级AA-以下，A-（含A-）以上国家和地区注册的公共部门实体债券或由其担保的债券|</v>
      </c>
    </row>
    <row r="5037" spans="1:13">
      <c r="A5037" s="10" t="s">
        <v>271</v>
      </c>
      <c r="B5037" s="28" t="s">
        <v>13906</v>
      </c>
      <c r="C5037" s="28" t="s">
        <v>4301</v>
      </c>
      <c r="D5037" s="28" t="s">
        <v>13993</v>
      </c>
      <c r="E5037" s="28" t="s">
        <v>13994</v>
      </c>
      <c r="F5037" s="28" t="s">
        <v>13994</v>
      </c>
      <c r="G5037" s="28"/>
      <c r="H5037" s="28"/>
      <c r="I5037" s="28"/>
      <c r="J5037" s="28" t="s">
        <v>14</v>
      </c>
      <c r="K5037" s="28"/>
      <c r="L5037" s="28"/>
      <c r="M5037" s="24" t="str">
        <f>CONCATENATE("Preet|",VLOOKUP(C5037,数据标准!E:AF,28,FALSE),"|",TRIM(D5037),"|",TRIM(D5037),"|",E5037,"|",SUBSTITUTE(SUBSTITUTE(F5037,CHAR(10),""),CHAR(13),""),"|")</f>
        <v>Preet|RI300001|A030399|A030399|其他公司债券|其他公司债券|</v>
      </c>
    </row>
    <row r="5038" spans="1:13">
      <c r="A5038" s="10" t="s">
        <v>271</v>
      </c>
      <c r="B5038" s="28" t="s">
        <v>13906</v>
      </c>
      <c r="C5038" s="28" t="s">
        <v>4301</v>
      </c>
      <c r="D5038" s="28" t="s">
        <v>13995</v>
      </c>
      <c r="E5038" s="28" t="s">
        <v>13133</v>
      </c>
      <c r="F5038" s="28" t="s">
        <v>13133</v>
      </c>
      <c r="G5038" s="28"/>
      <c r="H5038" s="28"/>
      <c r="I5038" s="28"/>
      <c r="J5038" s="28" t="s">
        <v>14</v>
      </c>
      <c r="K5038" s="28"/>
      <c r="L5038" s="28"/>
      <c r="M5038" s="24" t="str">
        <f>CONCATENATE("Preet|",VLOOKUP(C5038,数据标准!E:AF,28,FALSE),"|",TRIM(D5038),"|",TRIM(D5038),"|",E5038,"|",SUBSTITUTE(SUBSTITUTE(F5038,CHAR(10),""),CHAR(13),""),"|")</f>
        <v>Preet|RI300001|A030400|A030400|企业债券|企业债券|</v>
      </c>
    </row>
    <row r="5039" spans="1:13">
      <c r="A5039" s="10" t="s">
        <v>271</v>
      </c>
      <c r="B5039" s="28" t="s">
        <v>13906</v>
      </c>
      <c r="C5039" s="28" t="s">
        <v>4301</v>
      </c>
      <c r="D5039" s="28" t="s">
        <v>13996</v>
      </c>
      <c r="E5039" s="28" t="s">
        <v>13421</v>
      </c>
      <c r="F5039" s="28" t="s">
        <v>13421</v>
      </c>
      <c r="G5039" s="28"/>
      <c r="H5039" s="28"/>
      <c r="I5039" s="28"/>
      <c r="J5039" s="28" t="s">
        <v>14</v>
      </c>
      <c r="K5039" s="28"/>
      <c r="L5039" s="28"/>
      <c r="M5039" s="24" t="str">
        <f>CONCATENATE("Preet|",VLOOKUP(C5039,数据标准!E:AF,28,FALSE),"|",TRIM(D5039),"|",TRIM(D5039),"|",E5039,"|",SUBSTITUTE(SUBSTITUTE(F5039,CHAR(10),""),CHAR(13),""),"|")</f>
        <v>Preet|RI300001|A030500|A030500|短期融资券|短期融资券|</v>
      </c>
    </row>
    <row r="5040" spans="1:13">
      <c r="A5040" s="10" t="s">
        <v>271</v>
      </c>
      <c r="B5040" s="28" t="s">
        <v>13906</v>
      </c>
      <c r="C5040" s="28" t="s">
        <v>4301</v>
      </c>
      <c r="D5040" s="28" t="s">
        <v>13997</v>
      </c>
      <c r="E5040" s="28" t="s">
        <v>13998</v>
      </c>
      <c r="F5040" s="28" t="s">
        <v>13998</v>
      </c>
      <c r="G5040" s="28"/>
      <c r="H5040" s="28"/>
      <c r="I5040" s="28"/>
      <c r="J5040" s="28" t="s">
        <v>14</v>
      </c>
      <c r="K5040" s="28"/>
      <c r="L5040" s="28"/>
      <c r="M5040" s="24" t="str">
        <f>CONCATENATE("Preet|",VLOOKUP(C5040,数据标准!E:AF,28,FALSE),"|",TRIM(D5040),"|",TRIM(D5040),"|",E5040,"|",SUBSTITUTE(SUBSTITUTE(F5040,CHAR(10),""),CHAR(13),""),"|")</f>
        <v>Preet|RI300001|A030600|A030600|证券公司短期融资券|证券公司短期融资券|</v>
      </c>
    </row>
    <row r="5041" spans="1:13">
      <c r="A5041" s="10" t="s">
        <v>271</v>
      </c>
      <c r="B5041" s="28" t="s">
        <v>13906</v>
      </c>
      <c r="C5041" s="28" t="s">
        <v>4301</v>
      </c>
      <c r="D5041" s="28" t="s">
        <v>13999</v>
      </c>
      <c r="E5041" s="28" t="s">
        <v>14000</v>
      </c>
      <c r="F5041" s="28" t="s">
        <v>14000</v>
      </c>
      <c r="G5041" s="28"/>
      <c r="H5041" s="28"/>
      <c r="I5041" s="28"/>
      <c r="J5041" s="28" t="s">
        <v>14</v>
      </c>
      <c r="K5041" s="28"/>
      <c r="L5041" s="28"/>
      <c r="M5041" s="24" t="str">
        <f>CONCATENATE("Preet|",VLOOKUP(C5041,数据标准!E:AF,28,FALSE),"|",TRIM(D5041),"|",TRIM(D5041),"|",E5041,"|",SUBSTITUTE(SUBSTITUTE(F5041,CHAR(10),""),CHAR(13),""),"|")</f>
        <v>Preet|RI300001|A030700|A030700|中国人民银行票据|中国人民银行票据|</v>
      </c>
    </row>
    <row r="5042" spans="1:13">
      <c r="A5042" s="10" t="s">
        <v>271</v>
      </c>
      <c r="B5042" s="28" t="s">
        <v>13906</v>
      </c>
      <c r="C5042" s="28" t="s">
        <v>4301</v>
      </c>
      <c r="D5042" s="28" t="s">
        <v>14001</v>
      </c>
      <c r="E5042" s="28" t="s">
        <v>13093</v>
      </c>
      <c r="F5042" s="28" t="s">
        <v>13093</v>
      </c>
      <c r="G5042" s="28"/>
      <c r="H5042" s="28"/>
      <c r="I5042" s="28"/>
      <c r="J5042" s="28" t="s">
        <v>14</v>
      </c>
      <c r="K5042" s="28"/>
      <c r="L5042" s="28"/>
      <c r="M5042" s="24" t="str">
        <f>CONCATENATE("Preet|",VLOOKUP(C5042,数据标准!E:AF,28,FALSE),"|",TRIM(D5042),"|",TRIM(D5042),"|",E5042,"|",SUBSTITUTE(SUBSTITUTE(F5042,CHAR(10),""),CHAR(13),""),"|")</f>
        <v>Preet|RI300001|A040000|A040000|票据|票据|</v>
      </c>
    </row>
    <row r="5043" spans="1:13">
      <c r="A5043" s="10" t="s">
        <v>271</v>
      </c>
      <c r="B5043" s="28" t="s">
        <v>13906</v>
      </c>
      <c r="C5043" s="28" t="s">
        <v>4301</v>
      </c>
      <c r="D5043" s="28" t="s">
        <v>14002</v>
      </c>
      <c r="E5043" s="28" t="s">
        <v>14003</v>
      </c>
      <c r="F5043" s="28" t="s">
        <v>14003</v>
      </c>
      <c r="G5043" s="28"/>
      <c r="H5043" s="28"/>
      <c r="I5043" s="28"/>
      <c r="J5043" s="28" t="s">
        <v>14</v>
      </c>
      <c r="K5043" s="28"/>
      <c r="L5043" s="28"/>
      <c r="M5043" s="24" t="str">
        <f>CONCATENATE("Preet|",VLOOKUP(C5043,数据标准!E:AF,28,FALSE),"|",TRIM(D5043),"|",TRIM(D5043),"|",E5043,"|",SUBSTITUTE(SUBSTITUTE(F5043,CHAR(10),""),CHAR(13),""),"|")</f>
        <v>Preet|RI300001|A040100|A040100|商业银行本票/银行汇票|商业银行本票/银行汇票|</v>
      </c>
    </row>
    <row r="5044" spans="1:13">
      <c r="A5044" s="10" t="s">
        <v>271</v>
      </c>
      <c r="B5044" s="28" t="s">
        <v>13906</v>
      </c>
      <c r="C5044" s="28" t="s">
        <v>4301</v>
      </c>
      <c r="D5044" s="28" t="s">
        <v>14004</v>
      </c>
      <c r="E5044" s="28" t="s">
        <v>10594</v>
      </c>
      <c r="F5044" s="28" t="s">
        <v>10594</v>
      </c>
      <c r="G5044" s="28"/>
      <c r="H5044" s="28"/>
      <c r="I5044" s="28"/>
      <c r="J5044" s="28" t="s">
        <v>14</v>
      </c>
      <c r="K5044" s="28"/>
      <c r="L5044" s="28"/>
      <c r="M5044" s="24" t="str">
        <f>CONCATENATE("Preet|",VLOOKUP(C5044,数据标准!E:AF,28,FALSE),"|",TRIM(D5044),"|",TRIM(D5044),"|",E5044,"|",SUBSTITUTE(SUBSTITUTE(F5044,CHAR(10),""),CHAR(13),""),"|")</f>
        <v>Preet|RI300001|A040200|A040200|银行承兑汇票|银行承兑汇票|</v>
      </c>
    </row>
    <row r="5045" spans="1:13">
      <c r="A5045" s="10" t="s">
        <v>271</v>
      </c>
      <c r="B5045" s="28" t="s">
        <v>13906</v>
      </c>
      <c r="C5045" s="28" t="s">
        <v>4301</v>
      </c>
      <c r="D5045" s="28" t="s">
        <v>14005</v>
      </c>
      <c r="E5045" s="28" t="s">
        <v>10595</v>
      </c>
      <c r="F5045" s="28" t="s">
        <v>10595</v>
      </c>
      <c r="G5045" s="28"/>
      <c r="H5045" s="28"/>
      <c r="I5045" s="28"/>
      <c r="J5045" s="28" t="s">
        <v>14</v>
      </c>
      <c r="K5045" s="28"/>
      <c r="L5045" s="28"/>
      <c r="M5045" s="24" t="str">
        <f>CONCATENATE("Preet|",VLOOKUP(C5045,数据标准!E:AF,28,FALSE),"|",TRIM(D5045),"|",TRIM(D5045),"|",E5045,"|",SUBSTITUTE(SUBSTITUTE(F5045,CHAR(10),""),CHAR(13),""),"|")</f>
        <v>Preet|RI300001|A040300|A040300|商业承兑汇票|商业承兑汇票|</v>
      </c>
    </row>
    <row r="5046" spans="1:13">
      <c r="A5046" s="10" t="s">
        <v>271</v>
      </c>
      <c r="B5046" s="28" t="s">
        <v>13906</v>
      </c>
      <c r="C5046" s="28" t="s">
        <v>4301</v>
      </c>
      <c r="D5046" s="28" t="s">
        <v>14006</v>
      </c>
      <c r="E5046" s="28" t="s">
        <v>14007</v>
      </c>
      <c r="F5046" s="28" t="s">
        <v>14007</v>
      </c>
      <c r="G5046" s="28"/>
      <c r="H5046" s="28"/>
      <c r="I5046" s="28"/>
      <c r="J5046" s="28" t="s">
        <v>14</v>
      </c>
      <c r="K5046" s="28"/>
      <c r="L5046" s="28"/>
      <c r="M5046" s="24" t="str">
        <f>CONCATENATE("Preet|",VLOOKUP(C5046,数据标准!E:AF,28,FALSE),"|",TRIM(D5046),"|",TRIM(D5046),"|",E5046,"|",SUBSTITUTE(SUBSTITUTE(F5046,CHAR(10),""),CHAR(13),""),"|")</f>
        <v>Preet|RI300001|A050000|A050000|股票/基金|股票/基金|</v>
      </c>
    </row>
    <row r="5047" spans="1:13">
      <c r="A5047" s="10" t="s">
        <v>271</v>
      </c>
      <c r="B5047" s="28" t="s">
        <v>13906</v>
      </c>
      <c r="C5047" s="28" t="s">
        <v>4301</v>
      </c>
      <c r="D5047" s="28" t="s">
        <v>14008</v>
      </c>
      <c r="E5047" s="28" t="s">
        <v>14009</v>
      </c>
      <c r="F5047" s="28" t="s">
        <v>14009</v>
      </c>
      <c r="G5047" s="28"/>
      <c r="H5047" s="28"/>
      <c r="I5047" s="28"/>
      <c r="J5047" s="28" t="s">
        <v>14</v>
      </c>
      <c r="K5047" s="28"/>
      <c r="L5047" s="28"/>
      <c r="M5047" s="24" t="str">
        <f>CONCATENATE("Preet|",VLOOKUP(C5047,数据标准!E:AF,28,FALSE),"|",TRIM(D5047),"|",TRIM(D5047),"|",E5047,"|",SUBSTITUTE(SUBSTITUTE(F5047,CHAR(10),""),CHAR(13),""),"|")</f>
        <v>Preet|RI300001|A050100|A050100|上市公司流通股票|上市公司流通股票|</v>
      </c>
    </row>
    <row r="5048" spans="1:13">
      <c r="A5048" s="10" t="s">
        <v>271</v>
      </c>
      <c r="B5048" s="28" t="s">
        <v>13906</v>
      </c>
      <c r="C5048" s="28" t="s">
        <v>4301</v>
      </c>
      <c r="D5048" s="28" t="s">
        <v>14010</v>
      </c>
      <c r="E5048" s="28" t="s">
        <v>14011</v>
      </c>
      <c r="F5048" s="28" t="s">
        <v>14011</v>
      </c>
      <c r="G5048" s="28"/>
      <c r="H5048" s="28"/>
      <c r="I5048" s="28"/>
      <c r="J5048" s="28" t="s">
        <v>14</v>
      </c>
      <c r="K5048" s="28"/>
      <c r="L5048" s="28"/>
      <c r="M5048" s="24" t="str">
        <f>CONCATENATE("Preet|",VLOOKUP(C5048,数据标准!E:AF,28,FALSE),"|",TRIM(D5048),"|",TRIM(D5048),"|",E5048,"|",SUBSTITUTE(SUBSTITUTE(F5048,CHAR(10),""),CHAR(13),""),"|")</f>
        <v>Preet|RI300001|A050101|A050101|上市公司流通A股股票|上市公司流通A股股票|</v>
      </c>
    </row>
    <row r="5049" spans="1:13">
      <c r="A5049" s="10" t="s">
        <v>271</v>
      </c>
      <c r="B5049" s="28" t="s">
        <v>13906</v>
      </c>
      <c r="C5049" s="28" t="s">
        <v>4301</v>
      </c>
      <c r="D5049" s="28" t="s">
        <v>14012</v>
      </c>
      <c r="E5049" s="28" t="s">
        <v>14013</v>
      </c>
      <c r="F5049" s="28" t="s">
        <v>14013</v>
      </c>
      <c r="G5049" s="28"/>
      <c r="H5049" s="28"/>
      <c r="I5049" s="28"/>
      <c r="J5049" s="28" t="s">
        <v>14</v>
      </c>
      <c r="K5049" s="28"/>
      <c r="L5049" s="28"/>
      <c r="M5049" s="24" t="str">
        <f>CONCATENATE("Preet|",VLOOKUP(C5049,数据标准!E:AF,28,FALSE),"|",TRIM(D5049),"|",TRIM(D5049),"|",E5049,"|",SUBSTITUTE(SUBSTITUTE(F5049,CHAR(10),""),CHAR(13),""),"|")</f>
        <v>Preet|RI300001|A050102|A050102|上市公司流通B股股票|上市公司流通B股股票|</v>
      </c>
    </row>
    <row r="5050" spans="1:13">
      <c r="A5050" s="10" t="s">
        <v>271</v>
      </c>
      <c r="B5050" s="28" t="s">
        <v>13906</v>
      </c>
      <c r="C5050" s="28" t="s">
        <v>4301</v>
      </c>
      <c r="D5050" s="28" t="s">
        <v>14014</v>
      </c>
      <c r="E5050" s="28" t="s">
        <v>14015</v>
      </c>
      <c r="F5050" s="28" t="s">
        <v>14015</v>
      </c>
      <c r="G5050" s="28"/>
      <c r="H5050" s="28"/>
      <c r="I5050" s="28"/>
      <c r="J5050" s="28" t="s">
        <v>14</v>
      </c>
      <c r="K5050" s="28"/>
      <c r="L5050" s="28"/>
      <c r="M5050" s="24" t="str">
        <f>CONCATENATE("Preet|",VLOOKUP(C5050,数据标准!E:AF,28,FALSE),"|",TRIM(D5050),"|",TRIM(D5050),"|",E5050,"|",SUBSTITUTE(SUBSTITUTE(F5050,CHAR(10),""),CHAR(13),""),"|")</f>
        <v>Preet|RI300001|A050103|A050103|上市公司流通H股股票|上市公司流通H股股票|</v>
      </c>
    </row>
    <row r="5051" spans="1:13">
      <c r="A5051" s="10" t="s">
        <v>271</v>
      </c>
      <c r="B5051" s="28" t="s">
        <v>13906</v>
      </c>
      <c r="C5051" s="28" t="s">
        <v>4301</v>
      </c>
      <c r="D5051" s="28" t="s">
        <v>14016</v>
      </c>
      <c r="E5051" s="28" t="s">
        <v>14017</v>
      </c>
      <c r="F5051" s="28" t="s">
        <v>14017</v>
      </c>
      <c r="G5051" s="28"/>
      <c r="H5051" s="28"/>
      <c r="I5051" s="28"/>
      <c r="J5051" s="28" t="s">
        <v>14</v>
      </c>
      <c r="K5051" s="28"/>
      <c r="L5051" s="28"/>
      <c r="M5051" s="24" t="str">
        <f>CONCATENATE("Preet|",VLOOKUP(C5051,数据标准!E:AF,28,FALSE),"|",TRIM(D5051),"|",TRIM(D5051),"|",E5051,"|",SUBSTITUTE(SUBSTITUTE(F5051,CHAR(10),""),CHAR(13),""),"|")</f>
        <v>Preet|RI300001|A050200|A050200|上市公司可转换债|上市公司可转换债|</v>
      </c>
    </row>
    <row r="5052" spans="1:13">
      <c r="A5052" s="10" t="s">
        <v>271</v>
      </c>
      <c r="B5052" s="28" t="s">
        <v>13906</v>
      </c>
      <c r="C5052" s="28" t="s">
        <v>4301</v>
      </c>
      <c r="D5052" s="28" t="s">
        <v>14018</v>
      </c>
      <c r="E5052" s="28" t="s">
        <v>14019</v>
      </c>
      <c r="F5052" s="28" t="s">
        <v>14019</v>
      </c>
      <c r="G5052" s="28"/>
      <c r="H5052" s="28"/>
      <c r="I5052" s="28"/>
      <c r="J5052" s="28" t="s">
        <v>14</v>
      </c>
      <c r="K5052" s="28"/>
      <c r="L5052" s="28"/>
      <c r="M5052" s="24" t="str">
        <f>CONCATENATE("Preet|",VLOOKUP(C5052,数据标准!E:AF,28,FALSE),"|",TRIM(D5052),"|",TRIM(D5052),"|",E5052,"|",SUBSTITUTE(SUBSTITUTE(F5052,CHAR(10),""),CHAR(13),""),"|")</f>
        <v>Preet|RI300001|A050300|A050300|上市公司限售流通股|上市公司限售流通股|</v>
      </c>
    </row>
    <row r="5053" spans="1:13">
      <c r="A5053" s="10" t="s">
        <v>271</v>
      </c>
      <c r="B5053" s="28" t="s">
        <v>13906</v>
      </c>
      <c r="C5053" s="28" t="s">
        <v>4301</v>
      </c>
      <c r="D5053" s="28" t="s">
        <v>14020</v>
      </c>
      <c r="E5053" s="28" t="s">
        <v>14021</v>
      </c>
      <c r="F5053" s="28" t="s">
        <v>14021</v>
      </c>
      <c r="G5053" s="28"/>
      <c r="H5053" s="28"/>
      <c r="I5053" s="28"/>
      <c r="J5053" s="28" t="s">
        <v>14</v>
      </c>
      <c r="K5053" s="28"/>
      <c r="L5053" s="28"/>
      <c r="M5053" s="24" t="str">
        <f>CONCATENATE("Preet|",VLOOKUP(C5053,数据标准!E:AF,28,FALSE),"|",TRIM(D5053),"|",TRIM(D5053),"|",E5053,"|",SUBSTITUTE(SUBSTITUTE(F5053,CHAR(10),""),CHAR(13),""),"|")</f>
        <v>Preet|RI300001|A050400|A050400|证券投资基金券|证券投资基金券|</v>
      </c>
    </row>
    <row r="5054" spans="1:13">
      <c r="A5054" s="10" t="s">
        <v>271</v>
      </c>
      <c r="B5054" s="28" t="s">
        <v>13906</v>
      </c>
      <c r="C5054" s="28" t="s">
        <v>4301</v>
      </c>
      <c r="D5054" s="28" t="s">
        <v>14022</v>
      </c>
      <c r="E5054" s="28" t="s">
        <v>14023</v>
      </c>
      <c r="F5054" s="28" t="s">
        <v>14023</v>
      </c>
      <c r="G5054" s="28"/>
      <c r="H5054" s="28"/>
      <c r="I5054" s="28"/>
      <c r="J5054" s="28" t="s">
        <v>14</v>
      </c>
      <c r="K5054" s="28"/>
      <c r="L5054" s="28"/>
      <c r="M5054" s="24" t="str">
        <f>CONCATENATE("Preet|",VLOOKUP(C5054,数据标准!E:AF,28,FALSE),"|",TRIM(D5054),"|",TRIM(D5054),"|",E5054,"|",SUBSTITUTE(SUBSTITUTE(F5054,CHAR(10),""),CHAR(13),""),"|")</f>
        <v>Preet|RI300001|A050500|A050500|非上市公司股权|非上市公司股权|</v>
      </c>
    </row>
    <row r="5055" spans="1:13">
      <c r="A5055" s="10" t="s">
        <v>271</v>
      </c>
      <c r="B5055" s="28" t="s">
        <v>13906</v>
      </c>
      <c r="C5055" s="28" t="s">
        <v>4301</v>
      </c>
      <c r="D5055" s="28" t="s">
        <v>14024</v>
      </c>
      <c r="E5055" s="28" t="s">
        <v>14025</v>
      </c>
      <c r="F5055" s="28" t="s">
        <v>14025</v>
      </c>
      <c r="G5055" s="28"/>
      <c r="H5055" s="28"/>
      <c r="I5055" s="28"/>
      <c r="J5055" s="28" t="s">
        <v>14</v>
      </c>
      <c r="K5055" s="28"/>
      <c r="L5055" s="28"/>
      <c r="M5055" s="24" t="str">
        <f>CONCATENATE("Preet|",VLOOKUP(C5055,数据标准!E:AF,28,FALSE),"|",TRIM(D5055),"|",TRIM(D5055),"|",E5055,"|",SUBSTITUTE(SUBSTITUTE(F5055,CHAR(10),""),CHAR(13),""),"|")</f>
        <v>Preet|RI300001|A050600|A050600|基金|基金|</v>
      </c>
    </row>
    <row r="5056" spans="1:13">
      <c r="A5056" s="10" t="s">
        <v>271</v>
      </c>
      <c r="B5056" s="28" t="s">
        <v>13906</v>
      </c>
      <c r="C5056" s="28" t="s">
        <v>4301</v>
      </c>
      <c r="D5056" s="28" t="s">
        <v>14026</v>
      </c>
      <c r="E5056" s="28" t="s">
        <v>14027</v>
      </c>
      <c r="F5056" s="28" t="s">
        <v>14027</v>
      </c>
      <c r="G5056" s="28"/>
      <c r="H5056" s="28"/>
      <c r="I5056" s="28"/>
      <c r="J5056" s="28" t="s">
        <v>14</v>
      </c>
      <c r="K5056" s="28"/>
      <c r="L5056" s="28"/>
      <c r="M5056" s="24" t="str">
        <f>CONCATENATE("Preet|",VLOOKUP(C5056,数据标准!E:AF,28,FALSE),"|",TRIM(D5056),"|",TRIM(D5056),"|",E5056,"|",SUBSTITUTE(SUBSTITUTE(F5056,CHAR(10),""),CHAR(13),""),"|")</f>
        <v>Preet|RI300001|A050601|A050601|可转让基金份额|可转让基金份额|</v>
      </c>
    </row>
    <row r="5057" spans="1:13">
      <c r="A5057" s="10" t="s">
        <v>271</v>
      </c>
      <c r="B5057" s="28" t="s">
        <v>13906</v>
      </c>
      <c r="C5057" s="28" t="s">
        <v>4301</v>
      </c>
      <c r="D5057" s="28" t="s">
        <v>14028</v>
      </c>
      <c r="E5057" s="28" t="s">
        <v>14029</v>
      </c>
      <c r="F5057" s="28" t="s">
        <v>14029</v>
      </c>
      <c r="G5057" s="28"/>
      <c r="H5057" s="28"/>
      <c r="I5057" s="28"/>
      <c r="J5057" s="28" t="s">
        <v>14</v>
      </c>
      <c r="K5057" s="28"/>
      <c r="L5057" s="28"/>
      <c r="M5057" s="24" t="str">
        <f>CONCATENATE("Preet|",VLOOKUP(C5057,数据标准!E:AF,28,FALSE),"|",TRIM(D5057),"|",TRIM(D5057),"|",E5057,"|",SUBSTITUTE(SUBSTITUTE(F5057,CHAR(10),""),CHAR(13),""),"|")</f>
        <v>Preet|RI300001|A060000|A060000|保单|保单|</v>
      </c>
    </row>
    <row r="5058" spans="1:13">
      <c r="A5058" s="10" t="s">
        <v>271</v>
      </c>
      <c r="B5058" s="28" t="s">
        <v>13906</v>
      </c>
      <c r="C5058" s="28" t="s">
        <v>4301</v>
      </c>
      <c r="D5058" s="28" t="s">
        <v>14030</v>
      </c>
      <c r="E5058" s="28" t="s">
        <v>14031</v>
      </c>
      <c r="F5058" s="28" t="s">
        <v>14031</v>
      </c>
      <c r="G5058" s="28"/>
      <c r="H5058" s="28"/>
      <c r="I5058" s="28"/>
      <c r="J5058" s="28" t="s">
        <v>14</v>
      </c>
      <c r="K5058" s="28"/>
      <c r="L5058" s="28"/>
      <c r="M5058" s="24" t="str">
        <f>CONCATENATE("Preet|",VLOOKUP(C5058,数据标准!E:AF,28,FALSE),"|",TRIM(D5058),"|",TRIM(D5058),"|",E5058,"|",SUBSTITUTE(SUBSTITUTE(F5058,CHAR(10),""),CHAR(13),""),"|")</f>
        <v>Preet|RI300001|A060100|A060100|具有现金价值的人寿保险单|具有现金价值的人寿保险单|</v>
      </c>
    </row>
    <row r="5059" spans="1:13">
      <c r="A5059" s="10" t="s">
        <v>271</v>
      </c>
      <c r="B5059" s="28" t="s">
        <v>13906</v>
      </c>
      <c r="C5059" s="28" t="s">
        <v>4301</v>
      </c>
      <c r="D5059" s="28" t="s">
        <v>14032</v>
      </c>
      <c r="E5059" s="28" t="s">
        <v>14033</v>
      </c>
      <c r="F5059" s="28" t="s">
        <v>14033</v>
      </c>
      <c r="G5059" s="28"/>
      <c r="H5059" s="28"/>
      <c r="I5059" s="28"/>
      <c r="J5059" s="28" t="s">
        <v>14</v>
      </c>
      <c r="K5059" s="28"/>
      <c r="L5059" s="28"/>
      <c r="M5059" s="24" t="str">
        <f>CONCATENATE("Preet|",VLOOKUP(C5059,数据标准!E:AF,28,FALSE),"|",TRIM(D5059),"|",TRIM(D5059),"|",E5059,"|",SUBSTITUTE(SUBSTITUTE(F5059,CHAR(10),""),CHAR(13),""),"|")</f>
        <v>Preet|RI300001|B000000|B000000|应收账款|应收账款|</v>
      </c>
    </row>
    <row r="5060" spans="1:13">
      <c r="A5060" s="10" t="s">
        <v>271</v>
      </c>
      <c r="B5060" s="28" t="s">
        <v>13906</v>
      </c>
      <c r="C5060" s="28" t="s">
        <v>4301</v>
      </c>
      <c r="D5060" s="28" t="s">
        <v>14034</v>
      </c>
      <c r="E5060" s="28" t="s">
        <v>14035</v>
      </c>
      <c r="F5060" s="28" t="s">
        <v>14035</v>
      </c>
      <c r="G5060" s="28"/>
      <c r="H5060" s="28"/>
      <c r="I5060" s="28"/>
      <c r="J5060" s="28" t="s">
        <v>14</v>
      </c>
      <c r="K5060" s="28"/>
      <c r="L5060" s="28"/>
      <c r="M5060" s="24" t="str">
        <f>CONCATENATE("Preet|",VLOOKUP(C5060,数据标准!E:AF,28,FALSE),"|",TRIM(D5060),"|",TRIM(D5060),"|",E5060,"|",SUBSTITUTE(SUBSTITUTE(F5060,CHAR(10),""),CHAR(13),""),"|")</f>
        <v>Preet|RI300001|B010000|B010000|交易类应收账款|交易类应收账款|</v>
      </c>
    </row>
    <row r="5061" spans="1:13">
      <c r="A5061" s="10" t="s">
        <v>271</v>
      </c>
      <c r="B5061" s="28" t="s">
        <v>13906</v>
      </c>
      <c r="C5061" s="28" t="s">
        <v>4301</v>
      </c>
      <c r="D5061" s="28" t="s">
        <v>14036</v>
      </c>
      <c r="E5061" s="28" t="s">
        <v>14037</v>
      </c>
      <c r="F5061" s="28" t="s">
        <v>14037</v>
      </c>
      <c r="G5061" s="28"/>
      <c r="H5061" s="28"/>
      <c r="I5061" s="28"/>
      <c r="J5061" s="28" t="s">
        <v>14</v>
      </c>
      <c r="K5061" s="28"/>
      <c r="L5061" s="28"/>
      <c r="M5061" s="24" t="str">
        <f>CONCATENATE("Preet|",VLOOKUP(C5061,数据标准!E:AF,28,FALSE),"|",TRIM(D5061),"|",TRIM(D5061),"|",E5061,"|",SUBSTITUTE(SUBSTITUTE(F5061,CHAR(10),""),CHAR(13),""),"|")</f>
        <v>Preet|RI300001|B020000|B020000|公路收费权|公路收费权|</v>
      </c>
    </row>
    <row r="5062" spans="1:13">
      <c r="A5062" s="10" t="s">
        <v>271</v>
      </c>
      <c r="B5062" s="28" t="s">
        <v>13906</v>
      </c>
      <c r="C5062" s="28" t="s">
        <v>4301</v>
      </c>
      <c r="D5062" s="28" t="s">
        <v>14038</v>
      </c>
      <c r="E5062" s="28" t="s">
        <v>14037</v>
      </c>
      <c r="F5062" s="28" t="s">
        <v>14037</v>
      </c>
      <c r="G5062" s="28"/>
      <c r="H5062" s="28"/>
      <c r="I5062" s="28"/>
      <c r="J5062" s="28" t="s">
        <v>14</v>
      </c>
      <c r="K5062" s="28"/>
      <c r="L5062" s="28"/>
      <c r="M5062" s="24" t="str">
        <f>CONCATENATE("Preet|",VLOOKUP(C5062,数据标准!E:AF,28,FALSE),"|",TRIM(D5062),"|",TRIM(D5062),"|",E5062,"|",SUBSTITUTE(SUBSTITUTE(F5062,CHAR(10),""),CHAR(13),""),"|")</f>
        <v>Preet|RI300001|B020100|B020100|公路收费权|公路收费权|</v>
      </c>
    </row>
    <row r="5063" spans="1:13">
      <c r="A5063" s="10" t="s">
        <v>271</v>
      </c>
      <c r="B5063" s="28" t="s">
        <v>13906</v>
      </c>
      <c r="C5063" s="28" t="s">
        <v>4301</v>
      </c>
      <c r="D5063" s="28" t="s">
        <v>14039</v>
      </c>
      <c r="E5063" s="28" t="s">
        <v>14040</v>
      </c>
      <c r="F5063" s="28" t="s">
        <v>14040</v>
      </c>
      <c r="G5063" s="28"/>
      <c r="H5063" s="28"/>
      <c r="I5063" s="28"/>
      <c r="J5063" s="28" t="s">
        <v>14</v>
      </c>
      <c r="K5063" s="28"/>
      <c r="L5063" s="28"/>
      <c r="M5063" s="24" t="str">
        <f>CONCATENATE("Preet|",VLOOKUP(C5063,数据标准!E:AF,28,FALSE),"|",TRIM(D5063),"|",TRIM(D5063),"|",E5063,"|",SUBSTITUTE(SUBSTITUTE(F5063,CHAR(10),""),CHAR(13),""),"|")</f>
        <v>Preet|RI300001|B020200|B020200|桥梁收费权|桥梁收费权|</v>
      </c>
    </row>
    <row r="5064" spans="1:13">
      <c r="A5064" s="10" t="s">
        <v>271</v>
      </c>
      <c r="B5064" s="28" t="s">
        <v>13906</v>
      </c>
      <c r="C5064" s="28" t="s">
        <v>4301</v>
      </c>
      <c r="D5064" s="28" t="s">
        <v>14041</v>
      </c>
      <c r="E5064" s="28" t="s">
        <v>14042</v>
      </c>
      <c r="F5064" s="28" t="s">
        <v>14042</v>
      </c>
      <c r="G5064" s="28"/>
      <c r="H5064" s="28"/>
      <c r="I5064" s="28"/>
      <c r="J5064" s="28" t="s">
        <v>14</v>
      </c>
      <c r="K5064" s="28"/>
      <c r="L5064" s="28"/>
      <c r="M5064" s="24" t="str">
        <f>CONCATENATE("Preet|",VLOOKUP(C5064,数据标准!E:AF,28,FALSE),"|",TRIM(D5064),"|",TRIM(D5064),"|",E5064,"|",SUBSTITUTE(SUBSTITUTE(F5064,CHAR(10),""),CHAR(13),""),"|")</f>
        <v>Preet|RI300001|B020300|B020300|渡口收费权|渡口收费权|</v>
      </c>
    </row>
    <row r="5065" spans="1:13">
      <c r="A5065" s="10" t="s">
        <v>271</v>
      </c>
      <c r="B5065" s="28" t="s">
        <v>13906</v>
      </c>
      <c r="C5065" s="28" t="s">
        <v>4301</v>
      </c>
      <c r="D5065" s="28" t="s">
        <v>14043</v>
      </c>
      <c r="E5065" s="28" t="s">
        <v>14044</v>
      </c>
      <c r="F5065" s="28" t="s">
        <v>14044</v>
      </c>
      <c r="G5065" s="28"/>
      <c r="H5065" s="28"/>
      <c r="I5065" s="28"/>
      <c r="J5065" s="28" t="s">
        <v>14</v>
      </c>
      <c r="K5065" s="28"/>
      <c r="L5065" s="28"/>
      <c r="M5065" s="24" t="str">
        <f>CONCATENATE("Preet|",VLOOKUP(C5065,数据标准!E:AF,28,FALSE),"|",TRIM(D5065),"|",TRIM(D5065),"|",E5065,"|",SUBSTITUTE(SUBSTITUTE(F5065,CHAR(10),""),CHAR(13),""),"|")</f>
        <v>Preet|RI300001|B020400|B020400|涵洞收费权|涵洞收费权|</v>
      </c>
    </row>
    <row r="5066" spans="1:13">
      <c r="A5066" s="10" t="s">
        <v>271</v>
      </c>
      <c r="B5066" s="28" t="s">
        <v>13906</v>
      </c>
      <c r="C5066" s="28" t="s">
        <v>4301</v>
      </c>
      <c r="D5066" s="28" t="s">
        <v>14045</v>
      </c>
      <c r="E5066" s="28" t="s">
        <v>14046</v>
      </c>
      <c r="F5066" s="28" t="s">
        <v>14046</v>
      </c>
      <c r="G5066" s="28"/>
      <c r="H5066" s="28"/>
      <c r="I5066" s="28"/>
      <c r="J5066" s="28" t="s">
        <v>14</v>
      </c>
      <c r="K5066" s="28"/>
      <c r="L5066" s="28"/>
      <c r="M5066" s="24" t="str">
        <f>CONCATENATE("Preet|",VLOOKUP(C5066,数据标准!E:AF,28,FALSE),"|",TRIM(D5066),"|",TRIM(D5066),"|",E5066,"|",SUBSTITUTE(SUBSTITUTE(F5066,CHAR(10),""),CHAR(13),""),"|")</f>
        <v>Preet|RI300001|B030000|B030000|其他收费权|其他收费权|</v>
      </c>
    </row>
    <row r="5067" spans="1:13">
      <c r="A5067" s="10" t="s">
        <v>271</v>
      </c>
      <c r="B5067" s="28" t="s">
        <v>13906</v>
      </c>
      <c r="C5067" s="28" t="s">
        <v>4301</v>
      </c>
      <c r="D5067" s="28" t="s">
        <v>14047</v>
      </c>
      <c r="E5067" s="28" t="s">
        <v>14048</v>
      </c>
      <c r="F5067" s="28" t="s">
        <v>14048</v>
      </c>
      <c r="G5067" s="28"/>
      <c r="H5067" s="28"/>
      <c r="I5067" s="28"/>
      <c r="J5067" s="28" t="s">
        <v>14</v>
      </c>
      <c r="K5067" s="28"/>
      <c r="L5067" s="28"/>
      <c r="M5067" s="24" t="str">
        <f>CONCATENATE("Preet|",VLOOKUP(C5067,数据标准!E:AF,28,FALSE),"|",TRIM(D5067),"|",TRIM(D5067),"|",E5067,"|",SUBSTITUTE(SUBSTITUTE(F5067,CHAR(10),""),CHAR(13),""),"|")</f>
        <v>Preet|RI300001|B030100|B030100|城市基础设施收费权|城市基础设施收费权|</v>
      </c>
    </row>
    <row r="5068" spans="1:13">
      <c r="A5068" s="10" t="s">
        <v>271</v>
      </c>
      <c r="B5068" s="28" t="s">
        <v>13906</v>
      </c>
      <c r="C5068" s="28" t="s">
        <v>4301</v>
      </c>
      <c r="D5068" s="28" t="s">
        <v>14049</v>
      </c>
      <c r="E5068" s="28" t="s">
        <v>14050</v>
      </c>
      <c r="F5068" s="28" t="s">
        <v>14050</v>
      </c>
      <c r="G5068" s="28"/>
      <c r="H5068" s="28"/>
      <c r="I5068" s="28"/>
      <c r="J5068" s="28" t="s">
        <v>14</v>
      </c>
      <c r="K5068" s="28"/>
      <c r="L5068" s="28"/>
      <c r="M5068" s="24" t="str">
        <f>CONCATENATE("Preet|",VLOOKUP(C5068,数据标准!E:AF,28,FALSE),"|",TRIM(D5068),"|",TRIM(D5068),"|",E5068,"|",SUBSTITUTE(SUBSTITUTE(F5068,CHAR(10),""),CHAR(13),""),"|")</f>
        <v>Preet|RI300001|B030101|B030101|燃气收费权|燃气收费权|</v>
      </c>
    </row>
    <row r="5069" spans="1:13">
      <c r="A5069" s="10" t="s">
        <v>271</v>
      </c>
      <c r="B5069" s="28" t="s">
        <v>13906</v>
      </c>
      <c r="C5069" s="28" t="s">
        <v>4301</v>
      </c>
      <c r="D5069" s="28" t="s">
        <v>14051</v>
      </c>
      <c r="E5069" s="28" t="s">
        <v>14052</v>
      </c>
      <c r="F5069" s="28" t="s">
        <v>14052</v>
      </c>
      <c r="G5069" s="28"/>
      <c r="H5069" s="28"/>
      <c r="I5069" s="28"/>
      <c r="J5069" s="28" t="s">
        <v>14</v>
      </c>
      <c r="K5069" s="28"/>
      <c r="L5069" s="28"/>
      <c r="M5069" s="24" t="str">
        <f>CONCATENATE("Preet|",VLOOKUP(C5069,数据标准!E:AF,28,FALSE),"|",TRIM(D5069),"|",TRIM(D5069),"|",E5069,"|",SUBSTITUTE(SUBSTITUTE(F5069,CHAR(10),""),CHAR(13),""),"|")</f>
        <v>Preet|RI300001|B030102|B030102|自来水收费权|自来水收费权|</v>
      </c>
    </row>
    <row r="5070" spans="1:13">
      <c r="A5070" s="10" t="s">
        <v>271</v>
      </c>
      <c r="B5070" s="28" t="s">
        <v>13906</v>
      </c>
      <c r="C5070" s="28" t="s">
        <v>4301</v>
      </c>
      <c r="D5070" s="28" t="s">
        <v>14053</v>
      </c>
      <c r="E5070" s="28" t="s">
        <v>14054</v>
      </c>
      <c r="F5070" s="28" t="s">
        <v>14054</v>
      </c>
      <c r="G5070" s="28"/>
      <c r="H5070" s="28"/>
      <c r="I5070" s="28"/>
      <c r="J5070" s="28" t="s">
        <v>14</v>
      </c>
      <c r="K5070" s="28"/>
      <c r="L5070" s="28"/>
      <c r="M5070" s="24" t="str">
        <f>CONCATENATE("Preet|",VLOOKUP(C5070,数据标准!E:AF,28,FALSE),"|",TRIM(D5070),"|",TRIM(D5070),"|",E5070,"|",SUBSTITUTE(SUBSTITUTE(F5070,CHAR(10),""),CHAR(13),""),"|")</f>
        <v>Preet|RI300001|B030103|B030103|污水处理收费权|污水处理收费权|</v>
      </c>
    </row>
    <row r="5071" spans="1:13">
      <c r="A5071" s="10" t="s">
        <v>271</v>
      </c>
      <c r="B5071" s="28" t="s">
        <v>13906</v>
      </c>
      <c r="C5071" s="28" t="s">
        <v>4301</v>
      </c>
      <c r="D5071" s="28" t="s">
        <v>14055</v>
      </c>
      <c r="E5071" s="28" t="s">
        <v>14056</v>
      </c>
      <c r="F5071" s="28" t="s">
        <v>14056</v>
      </c>
      <c r="G5071" s="28"/>
      <c r="H5071" s="28"/>
      <c r="I5071" s="28"/>
      <c r="J5071" s="28" t="s">
        <v>14</v>
      </c>
      <c r="K5071" s="28"/>
      <c r="L5071" s="28"/>
      <c r="M5071" s="24" t="str">
        <f>CONCATENATE("Preet|",VLOOKUP(C5071,数据标准!E:AF,28,FALSE),"|",TRIM(D5071),"|",TRIM(D5071),"|",E5071,"|",SUBSTITUTE(SUBSTITUTE(F5071,CHAR(10),""),CHAR(13),""),"|")</f>
        <v>Preet|RI300001|B030104|B030104|供热收费权|供热收费权|</v>
      </c>
    </row>
    <row r="5072" spans="1:13">
      <c r="A5072" s="10" t="s">
        <v>271</v>
      </c>
      <c r="B5072" s="28" t="s">
        <v>13906</v>
      </c>
      <c r="C5072" s="28" t="s">
        <v>4301</v>
      </c>
      <c r="D5072" s="28" t="s">
        <v>14057</v>
      </c>
      <c r="E5072" s="28" t="s">
        <v>14058</v>
      </c>
      <c r="F5072" s="28" t="s">
        <v>14058</v>
      </c>
      <c r="G5072" s="28"/>
      <c r="H5072" s="28"/>
      <c r="I5072" s="28"/>
      <c r="J5072" s="28" t="s">
        <v>14</v>
      </c>
      <c r="K5072" s="28"/>
      <c r="L5072" s="28"/>
      <c r="M5072" s="24" t="str">
        <f>CONCATENATE("Preet|",VLOOKUP(C5072,数据标准!E:AF,28,FALSE),"|",TRIM(D5072),"|",TRIM(D5072),"|",E5072,"|",SUBSTITUTE(SUBSTITUTE(F5072,CHAR(10),""),CHAR(13),""),"|")</f>
        <v>Preet|RI300001|B030200|B030200|电信网络收费权|电信网络收费权|</v>
      </c>
    </row>
    <row r="5073" spans="1:13">
      <c r="A5073" s="10" t="s">
        <v>271</v>
      </c>
      <c r="B5073" s="28" t="s">
        <v>13906</v>
      </c>
      <c r="C5073" s="28" t="s">
        <v>4301</v>
      </c>
      <c r="D5073" s="28" t="s">
        <v>14059</v>
      </c>
      <c r="E5073" s="28" t="s">
        <v>14060</v>
      </c>
      <c r="F5073" s="28" t="s">
        <v>14060</v>
      </c>
      <c r="G5073" s="28"/>
      <c r="H5073" s="28"/>
      <c r="I5073" s="28"/>
      <c r="J5073" s="28" t="s">
        <v>14</v>
      </c>
      <c r="K5073" s="28"/>
      <c r="L5073" s="28"/>
      <c r="M5073" s="24" t="str">
        <f>CONCATENATE("Preet|",VLOOKUP(C5073,数据标准!E:AF,28,FALSE),"|",TRIM(D5073),"|",TRIM(D5073),"|",E5073,"|",SUBSTITUTE(SUBSTITUTE(F5073,CHAR(10),""),CHAR(13),""),"|")</f>
        <v>Preet|RI300001|B030201|B030201|通信收费权|通信收费权|</v>
      </c>
    </row>
    <row r="5074" spans="1:13">
      <c r="A5074" s="10" t="s">
        <v>271</v>
      </c>
      <c r="B5074" s="28" t="s">
        <v>13906</v>
      </c>
      <c r="C5074" s="28" t="s">
        <v>4301</v>
      </c>
      <c r="D5074" s="28" t="s">
        <v>14061</v>
      </c>
      <c r="E5074" s="28" t="s">
        <v>14062</v>
      </c>
      <c r="F5074" s="28" t="s">
        <v>14062</v>
      </c>
      <c r="G5074" s="28"/>
      <c r="H5074" s="28"/>
      <c r="I5074" s="28"/>
      <c r="J5074" s="28" t="s">
        <v>14</v>
      </c>
      <c r="K5074" s="28"/>
      <c r="L5074" s="28"/>
      <c r="M5074" s="24" t="str">
        <f>CONCATENATE("Preet|",VLOOKUP(C5074,数据标准!E:AF,28,FALSE),"|",TRIM(D5074),"|",TRIM(D5074),"|",E5074,"|",SUBSTITUTE(SUBSTITUTE(F5074,CHAR(10),""),CHAR(13),""),"|")</f>
        <v>Preet|RI300001|B030202|B030202|网络收费权|网络收费权|</v>
      </c>
    </row>
    <row r="5075" spans="1:13">
      <c r="A5075" s="10" t="s">
        <v>271</v>
      </c>
      <c r="B5075" s="28" t="s">
        <v>13906</v>
      </c>
      <c r="C5075" s="28" t="s">
        <v>4301</v>
      </c>
      <c r="D5075" s="28" t="s">
        <v>14063</v>
      </c>
      <c r="E5075" s="28" t="s">
        <v>14064</v>
      </c>
      <c r="F5075" s="28" t="s">
        <v>14064</v>
      </c>
      <c r="G5075" s="28"/>
      <c r="H5075" s="28"/>
      <c r="I5075" s="28"/>
      <c r="J5075" s="28" t="s">
        <v>14</v>
      </c>
      <c r="K5075" s="28"/>
      <c r="L5075" s="28"/>
      <c r="M5075" s="24" t="str">
        <f>CONCATENATE("Preet|",VLOOKUP(C5075,数据标准!E:AF,28,FALSE),"|",TRIM(D5075),"|",TRIM(D5075),"|",E5075,"|",SUBSTITUTE(SUBSTITUTE(F5075,CHAR(10),""),CHAR(13),""),"|")</f>
        <v>Preet|RI300001|B030203|B030203|有线电视收费权|有线电视收费权|</v>
      </c>
    </row>
    <row r="5076" spans="1:13">
      <c r="A5076" s="10" t="s">
        <v>271</v>
      </c>
      <c r="B5076" s="28" t="s">
        <v>13906</v>
      </c>
      <c r="C5076" s="28" t="s">
        <v>4301</v>
      </c>
      <c r="D5076" s="28" t="s">
        <v>14065</v>
      </c>
      <c r="E5076" s="28" t="s">
        <v>14066</v>
      </c>
      <c r="F5076" s="28" t="s">
        <v>14066</v>
      </c>
      <c r="G5076" s="28"/>
      <c r="H5076" s="28"/>
      <c r="I5076" s="28"/>
      <c r="J5076" s="28" t="s">
        <v>14</v>
      </c>
      <c r="K5076" s="28"/>
      <c r="L5076" s="28"/>
      <c r="M5076" s="24" t="str">
        <f>CONCATENATE("Preet|",VLOOKUP(C5076,数据标准!E:AF,28,FALSE),"|",TRIM(D5076),"|",TRIM(D5076),"|",E5076,"|",SUBSTITUTE(SUBSTITUTE(F5076,CHAR(10),""),CHAR(13),""),"|")</f>
        <v>Preet|RI300001|B030300|B030300|农村电网建设与改造工程电费收费权|农村电网建设与改造工程电费收费权|</v>
      </c>
    </row>
    <row r="5077" spans="1:13">
      <c r="A5077" s="10" t="s">
        <v>271</v>
      </c>
      <c r="B5077" s="28" t="s">
        <v>13906</v>
      </c>
      <c r="C5077" s="28" t="s">
        <v>4301</v>
      </c>
      <c r="D5077" s="28" t="s">
        <v>14067</v>
      </c>
      <c r="E5077" s="28" t="s">
        <v>14068</v>
      </c>
      <c r="F5077" s="28" t="s">
        <v>14068</v>
      </c>
      <c r="G5077" s="28"/>
      <c r="H5077" s="28"/>
      <c r="I5077" s="28"/>
      <c r="J5077" s="28" t="s">
        <v>14</v>
      </c>
      <c r="K5077" s="28"/>
      <c r="L5077" s="28"/>
      <c r="M5077" s="24" t="str">
        <f>CONCATENATE("Preet|",VLOOKUP(C5077,数据标准!E:AF,28,FALSE),"|",TRIM(D5077),"|",TRIM(D5077),"|",E5077,"|",SUBSTITUTE(SUBSTITUTE(F5077,CHAR(10),""),CHAR(13),""),"|")</f>
        <v>Preet|RI300001|B030400|B030400|提供其他公共服务产生的收费权|提供其他公共服务产生的收费权|</v>
      </c>
    </row>
    <row r="5078" spans="1:13">
      <c r="A5078" s="10" t="s">
        <v>271</v>
      </c>
      <c r="B5078" s="28" t="s">
        <v>13906</v>
      </c>
      <c r="C5078" s="28" t="s">
        <v>4301</v>
      </c>
      <c r="D5078" s="28" t="s">
        <v>14069</v>
      </c>
      <c r="E5078" s="28" t="s">
        <v>14070</v>
      </c>
      <c r="F5078" s="28" t="s">
        <v>14070</v>
      </c>
      <c r="G5078" s="28"/>
      <c r="H5078" s="28"/>
      <c r="I5078" s="28"/>
      <c r="J5078" s="28" t="s">
        <v>14</v>
      </c>
      <c r="K5078" s="28"/>
      <c r="L5078" s="28"/>
      <c r="M5078" s="24" t="str">
        <f>CONCATENATE("Preet|",VLOOKUP(C5078,数据标准!E:AF,28,FALSE),"|",TRIM(D5078),"|",TRIM(D5078),"|",E5078,"|",SUBSTITUTE(SUBSTITUTE(F5078,CHAR(10),""),CHAR(13),""),"|")</f>
        <v>Preet|RI300001|B040000|B040000|应收租金|应收租金|</v>
      </c>
    </row>
    <row r="5079" spans="1:13">
      <c r="A5079" s="10" t="s">
        <v>271</v>
      </c>
      <c r="B5079" s="28" t="s">
        <v>13906</v>
      </c>
      <c r="C5079" s="28" t="s">
        <v>4301</v>
      </c>
      <c r="D5079" s="28" t="s">
        <v>14071</v>
      </c>
      <c r="E5079" s="28" t="s">
        <v>14072</v>
      </c>
      <c r="F5079" s="28" t="s">
        <v>14072</v>
      </c>
      <c r="G5079" s="28"/>
      <c r="H5079" s="28"/>
      <c r="I5079" s="28"/>
      <c r="J5079" s="28" t="s">
        <v>14</v>
      </c>
      <c r="K5079" s="28"/>
      <c r="L5079" s="28"/>
      <c r="M5079" s="24" t="str">
        <f>CONCATENATE("Preet|",VLOOKUP(C5079,数据标准!E:AF,28,FALSE),"|",TRIM(D5079),"|",TRIM(D5079),"|",E5079,"|",SUBSTITUTE(SUBSTITUTE(F5079,CHAR(10),""),CHAR(13),""),"|")</f>
        <v>Preet|RI300001|B050000|B050000|学校及医院收费权|学校及医院收费权|</v>
      </c>
    </row>
    <row r="5080" spans="1:13">
      <c r="A5080" s="10" t="s">
        <v>271</v>
      </c>
      <c r="B5080" s="28" t="s">
        <v>13906</v>
      </c>
      <c r="C5080" s="28" t="s">
        <v>4301</v>
      </c>
      <c r="D5080" s="28" t="s">
        <v>14073</v>
      </c>
      <c r="E5080" s="28" t="s">
        <v>14074</v>
      </c>
      <c r="F5080" s="28" t="s">
        <v>14074</v>
      </c>
      <c r="G5080" s="28"/>
      <c r="H5080" s="28"/>
      <c r="I5080" s="28"/>
      <c r="J5080" s="28" t="s">
        <v>14</v>
      </c>
      <c r="K5080" s="28"/>
      <c r="L5080" s="28"/>
      <c r="M5080" s="24" t="str">
        <f>CONCATENATE("Preet|",VLOOKUP(C5080,数据标准!E:AF,28,FALSE),"|",TRIM(D5080),"|",TRIM(D5080),"|",E5080,"|",SUBSTITUTE(SUBSTITUTE(F5080,CHAR(10),""),CHAR(13),""),"|")</f>
        <v>Preet|RI300001|B050100|B050100|高等学校学生公寓收费权|高等学校学生公寓收费权|</v>
      </c>
    </row>
    <row r="5081" spans="1:13">
      <c r="A5081" s="10" t="s">
        <v>271</v>
      </c>
      <c r="B5081" s="28" t="s">
        <v>13906</v>
      </c>
      <c r="C5081" s="28" t="s">
        <v>4301</v>
      </c>
      <c r="D5081" s="28" t="s">
        <v>14075</v>
      </c>
      <c r="E5081" s="28" t="s">
        <v>14076</v>
      </c>
      <c r="F5081" s="28" t="s">
        <v>14076</v>
      </c>
      <c r="G5081" s="28"/>
      <c r="H5081" s="28"/>
      <c r="I5081" s="28"/>
      <c r="J5081" s="28" t="s">
        <v>14</v>
      </c>
      <c r="K5081" s="28"/>
      <c r="L5081" s="28"/>
      <c r="M5081" s="24" t="str">
        <f>CONCATENATE("Preet|",VLOOKUP(C5081,数据标准!E:AF,28,FALSE),"|",TRIM(D5081),"|",TRIM(D5081),"|",E5081,"|",SUBSTITUTE(SUBSTITUTE(F5081,CHAR(10),""),CHAR(13),""),"|")</f>
        <v>Preet|RI300001|B050200|B050200|符合规定的学校、医院收费权|符合规定的学校、医院收费权|</v>
      </c>
    </row>
    <row r="5082" spans="1:13">
      <c r="A5082" s="10" t="s">
        <v>271</v>
      </c>
      <c r="B5082" s="28" t="s">
        <v>13906</v>
      </c>
      <c r="C5082" s="28" t="s">
        <v>4301</v>
      </c>
      <c r="D5082" s="28" t="s">
        <v>14077</v>
      </c>
      <c r="E5082" s="28" t="s">
        <v>14078</v>
      </c>
      <c r="F5082" s="28" t="s">
        <v>14078</v>
      </c>
      <c r="G5082" s="28"/>
      <c r="H5082" s="28"/>
      <c r="I5082" s="28"/>
      <c r="J5082" s="28" t="s">
        <v>14</v>
      </c>
      <c r="K5082" s="28"/>
      <c r="L5082" s="28"/>
      <c r="M5082" s="24" t="str">
        <f>CONCATENATE("Preet|",VLOOKUP(C5082,数据标准!E:AF,28,FALSE),"|",TRIM(D5082),"|",TRIM(D5082),"|",E5082,"|",SUBSTITUTE(SUBSTITUTE(F5082,CHAR(10),""),CHAR(13),""),"|")</f>
        <v>Preet|RI300001|C000000|C000000|商用房地产和居住用房地产|商用房地产和居住用房地产|</v>
      </c>
    </row>
    <row r="5083" spans="1:13">
      <c r="A5083" s="10" t="s">
        <v>271</v>
      </c>
      <c r="B5083" s="28" t="s">
        <v>13906</v>
      </c>
      <c r="C5083" s="28" t="s">
        <v>4301</v>
      </c>
      <c r="D5083" s="28" t="s">
        <v>14079</v>
      </c>
      <c r="E5083" s="28" t="s">
        <v>14080</v>
      </c>
      <c r="F5083" s="28" t="s">
        <v>14080</v>
      </c>
      <c r="G5083" s="28"/>
      <c r="H5083" s="28"/>
      <c r="I5083" s="28"/>
      <c r="J5083" s="28" t="s">
        <v>14</v>
      </c>
      <c r="K5083" s="28"/>
      <c r="L5083" s="28"/>
      <c r="M5083" s="24" t="str">
        <f>CONCATENATE("Preet|",VLOOKUP(C5083,数据标准!E:AF,28,FALSE),"|",TRIM(D5083),"|",TRIM(D5083),"|",E5083,"|",SUBSTITUTE(SUBSTITUTE(F5083,CHAR(10),""),CHAR(13),""),"|")</f>
        <v>Preet|RI300001|C010000|C010000|居住用房地产|居住用房地产|</v>
      </c>
    </row>
    <row r="5084" spans="1:13">
      <c r="A5084" s="10" t="s">
        <v>271</v>
      </c>
      <c r="B5084" s="28" t="s">
        <v>13906</v>
      </c>
      <c r="C5084" s="28" t="s">
        <v>4301</v>
      </c>
      <c r="D5084" s="28" t="s">
        <v>14081</v>
      </c>
      <c r="E5084" s="28" t="s">
        <v>14082</v>
      </c>
      <c r="F5084" s="28" t="s">
        <v>14082</v>
      </c>
      <c r="G5084" s="28"/>
      <c r="H5084" s="28"/>
      <c r="I5084" s="28"/>
      <c r="J5084" s="28" t="s">
        <v>14</v>
      </c>
      <c r="K5084" s="28"/>
      <c r="L5084" s="28"/>
      <c r="M5084" s="24" t="str">
        <f>CONCATENATE("Preet|",VLOOKUP(C5084,数据标准!E:AF,28,FALSE),"|",TRIM(D5084),"|",TRIM(D5084),"|",E5084,"|",SUBSTITUTE(SUBSTITUTE(F5084,CHAR(10),""),CHAR(13),""),"|")</f>
        <v>Preet|RI300001|C010100|C010100|居住用房|居住用房|</v>
      </c>
    </row>
    <row r="5085" spans="1:13">
      <c r="A5085" s="10" t="s">
        <v>271</v>
      </c>
      <c r="B5085" s="28" t="s">
        <v>13906</v>
      </c>
      <c r="C5085" s="28" t="s">
        <v>4301</v>
      </c>
      <c r="D5085" s="28" t="s">
        <v>14083</v>
      </c>
      <c r="E5085" s="28" t="s">
        <v>14084</v>
      </c>
      <c r="F5085" s="28" t="s">
        <v>14084</v>
      </c>
      <c r="G5085" s="28"/>
      <c r="H5085" s="28"/>
      <c r="I5085" s="28"/>
      <c r="J5085" s="28" t="s">
        <v>14</v>
      </c>
      <c r="K5085" s="28"/>
      <c r="L5085" s="28"/>
      <c r="M5085" s="24" t="str">
        <f>CONCATENATE("Preet|",VLOOKUP(C5085,数据标准!E:AF,28,FALSE),"|",TRIM(D5085),"|",TRIM(D5085),"|",E5085,"|",SUBSTITUTE(SUBSTITUTE(F5085,CHAR(10),""),CHAR(13),""),"|")</f>
        <v>Preet|RI300001|C010101|C010101|别墅|别墅|</v>
      </c>
    </row>
    <row r="5086" spans="1:13">
      <c r="A5086" s="10" t="s">
        <v>271</v>
      </c>
      <c r="B5086" s="28" t="s">
        <v>13906</v>
      </c>
      <c r="C5086" s="28" t="s">
        <v>4301</v>
      </c>
      <c r="D5086" s="28" t="s">
        <v>14085</v>
      </c>
      <c r="E5086" s="28" t="s">
        <v>14086</v>
      </c>
      <c r="F5086" s="28" t="s">
        <v>14086</v>
      </c>
      <c r="G5086" s="28"/>
      <c r="H5086" s="28"/>
      <c r="I5086" s="28"/>
      <c r="J5086" s="28" t="s">
        <v>14</v>
      </c>
      <c r="K5086" s="28"/>
      <c r="L5086" s="28"/>
      <c r="M5086" s="24" t="str">
        <f>CONCATENATE("Preet|",VLOOKUP(C5086,数据标准!E:AF,28,FALSE),"|",TRIM(D5086),"|",TRIM(D5086),"|",E5086,"|",SUBSTITUTE(SUBSTITUTE(F5086,CHAR(10),""),CHAR(13),""),"|")</f>
        <v>Preet|RI300001|C010102|C010102|经济适用住房（限价房）|经济适用住房（限价房）|</v>
      </c>
    </row>
    <row r="5087" spans="1:13">
      <c r="A5087" s="10" t="s">
        <v>271</v>
      </c>
      <c r="B5087" s="28" t="s">
        <v>13906</v>
      </c>
      <c r="C5087" s="28" t="s">
        <v>4301</v>
      </c>
      <c r="D5087" s="28" t="s">
        <v>14087</v>
      </c>
      <c r="E5087" s="28" t="s">
        <v>14088</v>
      </c>
      <c r="F5087" s="28" t="s">
        <v>14088</v>
      </c>
      <c r="G5087" s="28"/>
      <c r="H5087" s="28"/>
      <c r="I5087" s="28"/>
      <c r="J5087" s="28" t="s">
        <v>14</v>
      </c>
      <c r="K5087" s="28"/>
      <c r="L5087" s="28"/>
      <c r="M5087" s="24" t="str">
        <f>CONCATENATE("Preet|",VLOOKUP(C5087,数据标准!E:AF,28,FALSE),"|",TRIM(D5087),"|",TRIM(D5087),"|",E5087,"|",SUBSTITUTE(SUBSTITUTE(F5087,CHAR(10),""),CHAR(13),""),"|")</f>
        <v>Preet|RI300001|C010199|C010199|其他居住用房|其他居住用房|</v>
      </c>
    </row>
    <row r="5088" spans="1:13">
      <c r="A5088" s="10" t="s">
        <v>271</v>
      </c>
      <c r="B5088" s="28" t="s">
        <v>13906</v>
      </c>
      <c r="C5088" s="28" t="s">
        <v>4301</v>
      </c>
      <c r="D5088" s="28" t="s">
        <v>14089</v>
      </c>
      <c r="E5088" s="28" t="s">
        <v>14090</v>
      </c>
      <c r="F5088" s="28" t="s">
        <v>14090</v>
      </c>
      <c r="G5088" s="28"/>
      <c r="H5088" s="28"/>
      <c r="I5088" s="28"/>
      <c r="J5088" s="28" t="s">
        <v>14</v>
      </c>
      <c r="K5088" s="28"/>
      <c r="L5088" s="28"/>
      <c r="M5088" s="24" t="str">
        <f>CONCATENATE("Preet|",VLOOKUP(C5088,数据标准!E:AF,28,FALSE),"|",TRIM(D5088),"|",TRIM(D5088),"|",E5088,"|",SUBSTITUTE(SUBSTITUTE(F5088,CHAR(10),""),CHAR(13),""),"|")</f>
        <v>Preet|RI300001|C020000|C020000|商用房地产|商用房地产|</v>
      </c>
    </row>
    <row r="5089" spans="1:13">
      <c r="A5089" s="10" t="s">
        <v>271</v>
      </c>
      <c r="B5089" s="28" t="s">
        <v>13906</v>
      </c>
      <c r="C5089" s="28" t="s">
        <v>4301</v>
      </c>
      <c r="D5089" s="28" t="s">
        <v>14091</v>
      </c>
      <c r="E5089" s="28" t="s">
        <v>14092</v>
      </c>
      <c r="F5089" s="28" t="s">
        <v>14092</v>
      </c>
      <c r="G5089" s="28"/>
      <c r="H5089" s="28"/>
      <c r="I5089" s="28"/>
      <c r="J5089" s="28" t="s">
        <v>14</v>
      </c>
      <c r="K5089" s="28"/>
      <c r="L5089" s="28"/>
      <c r="M5089" s="24" t="str">
        <f>CONCATENATE("Preet|",VLOOKUP(C5089,数据标准!E:AF,28,FALSE),"|",TRIM(D5089),"|",TRIM(D5089),"|",E5089,"|",SUBSTITUTE(SUBSTITUTE(F5089,CHAR(10),""),CHAR(13),""),"|")</f>
        <v>Preet|RI300001|C020100|C020100|办公用房|办公用房|</v>
      </c>
    </row>
    <row r="5090" spans="1:13">
      <c r="A5090" s="10" t="s">
        <v>271</v>
      </c>
      <c r="B5090" s="28" t="s">
        <v>13906</v>
      </c>
      <c r="C5090" s="28" t="s">
        <v>4301</v>
      </c>
      <c r="D5090" s="28" t="s">
        <v>14093</v>
      </c>
      <c r="E5090" s="28" t="s">
        <v>14094</v>
      </c>
      <c r="F5090" s="28" t="s">
        <v>14094</v>
      </c>
      <c r="G5090" s="28"/>
      <c r="H5090" s="28"/>
      <c r="I5090" s="28"/>
      <c r="J5090" s="28" t="s">
        <v>14</v>
      </c>
      <c r="K5090" s="28"/>
      <c r="L5090" s="28"/>
      <c r="M5090" s="24" t="str">
        <f>CONCATENATE("Preet|",VLOOKUP(C5090,数据标准!E:AF,28,FALSE),"|",TRIM(D5090),"|",TRIM(D5090),"|",E5090,"|",SUBSTITUTE(SUBSTITUTE(F5090,CHAR(10),""),CHAR(13),""),"|")</f>
        <v>Preet|RI300001|C020200|C020200|商业用房|商业用房|</v>
      </c>
    </row>
    <row r="5091" spans="1:13">
      <c r="A5091" s="10" t="s">
        <v>271</v>
      </c>
      <c r="B5091" s="28" t="s">
        <v>13906</v>
      </c>
      <c r="C5091" s="28" t="s">
        <v>4301</v>
      </c>
      <c r="D5091" s="28" t="s">
        <v>14095</v>
      </c>
      <c r="E5091" s="28" t="s">
        <v>14096</v>
      </c>
      <c r="F5091" s="28" t="s">
        <v>14096</v>
      </c>
      <c r="G5091" s="28"/>
      <c r="H5091" s="28"/>
      <c r="I5091" s="28"/>
      <c r="J5091" s="28" t="s">
        <v>14</v>
      </c>
      <c r="K5091" s="28"/>
      <c r="L5091" s="28"/>
      <c r="M5091" s="24" t="str">
        <f>CONCATENATE("Preet|",VLOOKUP(C5091,数据标准!E:AF,28,FALSE),"|",TRIM(D5091),"|",TRIM(D5091),"|",E5091,"|",SUBSTITUTE(SUBSTITUTE(F5091,CHAR(10),""),CHAR(13),""),"|")</f>
        <v>Preet|RI300001|C020300|C020300|工业用房|工业用房|</v>
      </c>
    </row>
    <row r="5092" spans="1:13">
      <c r="A5092" s="10" t="s">
        <v>271</v>
      </c>
      <c r="B5092" s="28" t="s">
        <v>13906</v>
      </c>
      <c r="C5092" s="28" t="s">
        <v>4301</v>
      </c>
      <c r="D5092" s="28" t="s">
        <v>14097</v>
      </c>
      <c r="E5092" s="28" t="s">
        <v>14098</v>
      </c>
      <c r="F5092" s="28" t="s">
        <v>14098</v>
      </c>
      <c r="G5092" s="28"/>
      <c r="H5092" s="28"/>
      <c r="I5092" s="28"/>
      <c r="J5092" s="28" t="s">
        <v>14</v>
      </c>
      <c r="K5092" s="28"/>
      <c r="L5092" s="28"/>
      <c r="M5092" s="24" t="str">
        <f>CONCATENATE("Preet|",VLOOKUP(C5092,数据标准!E:AF,28,FALSE),"|",TRIM(D5092),"|",TRIM(D5092),"|",E5092,"|",SUBSTITUTE(SUBSTITUTE(F5092,CHAR(10),""),CHAR(13),""),"|")</f>
        <v>Preet|RI300001|C020301|C020301|标准工业厂房（含工业配套宿舍）|标准工业厂房（含工业配套宿舍）|</v>
      </c>
    </row>
    <row r="5093" spans="1:13">
      <c r="A5093" s="10" t="s">
        <v>271</v>
      </c>
      <c r="B5093" s="28" t="s">
        <v>13906</v>
      </c>
      <c r="C5093" s="28" t="s">
        <v>4301</v>
      </c>
      <c r="D5093" s="28" t="s">
        <v>14099</v>
      </c>
      <c r="E5093" s="28" t="s">
        <v>14100</v>
      </c>
      <c r="F5093" s="28" t="s">
        <v>14100</v>
      </c>
      <c r="G5093" s="28"/>
      <c r="H5093" s="28"/>
      <c r="I5093" s="28"/>
      <c r="J5093" s="28" t="s">
        <v>14</v>
      </c>
      <c r="K5093" s="28"/>
      <c r="L5093" s="28"/>
      <c r="M5093" s="24" t="str">
        <f>CONCATENATE("Preet|",VLOOKUP(C5093,数据标准!E:AF,28,FALSE),"|",TRIM(D5093),"|",TRIM(D5093),"|",E5093,"|",SUBSTITUTE(SUBSTITUTE(F5093,CHAR(10),""),CHAR(13),""),"|")</f>
        <v>Preet|RI300001|C020302|C020302|非标准工业厂房（含工业配套宿舍）|非标准工业厂房（含工业配套宿舍）|</v>
      </c>
    </row>
    <row r="5094" spans="1:13">
      <c r="A5094" s="10" t="s">
        <v>271</v>
      </c>
      <c r="B5094" s="28" t="s">
        <v>13906</v>
      </c>
      <c r="C5094" s="28" t="s">
        <v>4301</v>
      </c>
      <c r="D5094" s="28" t="s">
        <v>14101</v>
      </c>
      <c r="E5094" s="28" t="s">
        <v>14102</v>
      </c>
      <c r="F5094" s="28" t="s">
        <v>14102</v>
      </c>
      <c r="G5094" s="28"/>
      <c r="H5094" s="28"/>
      <c r="I5094" s="28"/>
      <c r="J5094" s="28" t="s">
        <v>14</v>
      </c>
      <c r="K5094" s="28"/>
      <c r="L5094" s="28"/>
      <c r="M5094" s="24" t="str">
        <f>CONCATENATE("Preet|",VLOOKUP(C5094,数据标准!E:AF,28,FALSE),"|",TRIM(D5094),"|",TRIM(D5094),"|",E5094,"|",SUBSTITUTE(SUBSTITUTE(F5094,CHAR(10),""),CHAR(13),""),"|")</f>
        <v>Preet|RI300001|C020303|C020303|标准仓储|标准仓储|</v>
      </c>
    </row>
    <row r="5095" spans="1:13">
      <c r="A5095" s="10" t="s">
        <v>271</v>
      </c>
      <c r="B5095" s="28" t="s">
        <v>13906</v>
      </c>
      <c r="C5095" s="28" t="s">
        <v>4301</v>
      </c>
      <c r="D5095" s="28" t="s">
        <v>14103</v>
      </c>
      <c r="E5095" s="28" t="s">
        <v>14104</v>
      </c>
      <c r="F5095" s="28" t="s">
        <v>14104</v>
      </c>
      <c r="G5095" s="28"/>
      <c r="H5095" s="28"/>
      <c r="I5095" s="28"/>
      <c r="J5095" s="28" t="s">
        <v>14</v>
      </c>
      <c r="K5095" s="28"/>
      <c r="L5095" s="28"/>
      <c r="M5095" s="24" t="str">
        <f>CONCATENATE("Preet|",VLOOKUP(C5095,数据标准!E:AF,28,FALSE),"|",TRIM(D5095),"|",TRIM(D5095),"|",E5095,"|",SUBSTITUTE(SUBSTITUTE(F5095,CHAR(10),""),CHAR(13),""),"|")</f>
        <v>Preet|RI300001|C020304|C020304|非标准仓储|非标准仓储|</v>
      </c>
    </row>
    <row r="5096" spans="1:13">
      <c r="A5096" s="10" t="s">
        <v>271</v>
      </c>
      <c r="B5096" s="28" t="s">
        <v>13906</v>
      </c>
      <c r="C5096" s="28" t="s">
        <v>4301</v>
      </c>
      <c r="D5096" s="28" t="s">
        <v>14105</v>
      </c>
      <c r="E5096" s="28" t="s">
        <v>14106</v>
      </c>
      <c r="F5096" s="28" t="s">
        <v>14106</v>
      </c>
      <c r="G5096" s="28"/>
      <c r="H5096" s="28"/>
      <c r="I5096" s="28"/>
      <c r="J5096" s="28" t="s">
        <v>14</v>
      </c>
      <c r="K5096" s="28"/>
      <c r="L5096" s="28"/>
      <c r="M5096" s="24" t="str">
        <f>CONCATENATE("Preet|",VLOOKUP(C5096,数据标准!E:AF,28,FALSE),"|",TRIM(D5096),"|",TRIM(D5096),"|",E5096,"|",SUBSTITUTE(SUBSTITUTE(F5096,CHAR(10),""),CHAR(13),""),"|")</f>
        <v>Preet|RI300001|C030000|C030000|居住用建设用地使用权|居住用建设用地使用权|</v>
      </c>
    </row>
    <row r="5097" spans="1:13">
      <c r="A5097" s="10" t="s">
        <v>271</v>
      </c>
      <c r="B5097" s="28" t="s">
        <v>13906</v>
      </c>
      <c r="C5097" s="28" t="s">
        <v>4301</v>
      </c>
      <c r="D5097" s="28" t="s">
        <v>14107</v>
      </c>
      <c r="E5097" s="28" t="s">
        <v>14108</v>
      </c>
      <c r="F5097" s="28" t="s">
        <v>14108</v>
      </c>
      <c r="G5097" s="28"/>
      <c r="H5097" s="28"/>
      <c r="I5097" s="28"/>
      <c r="J5097" s="28" t="s">
        <v>14</v>
      </c>
      <c r="K5097" s="28"/>
      <c r="L5097" s="28"/>
      <c r="M5097" s="24" t="str">
        <f>CONCATENATE("Preet|",VLOOKUP(C5097,数据标准!E:AF,28,FALSE),"|",TRIM(D5097),"|",TRIM(D5097),"|",E5097,"|",SUBSTITUTE(SUBSTITUTE(F5097,CHAR(10),""),CHAR(13),""),"|")</f>
        <v>Preet|RI300001|C030100|C030100|居住用地|居住用地|</v>
      </c>
    </row>
    <row r="5098" spans="1:13">
      <c r="A5098" s="10" t="s">
        <v>271</v>
      </c>
      <c r="B5098" s="28" t="s">
        <v>13906</v>
      </c>
      <c r="C5098" s="28" t="s">
        <v>4301</v>
      </c>
      <c r="D5098" s="28" t="s">
        <v>14109</v>
      </c>
      <c r="E5098" s="28" t="s">
        <v>14110</v>
      </c>
      <c r="F5098" s="28" t="s">
        <v>14110</v>
      </c>
      <c r="G5098" s="28"/>
      <c r="H5098" s="28"/>
      <c r="I5098" s="28"/>
      <c r="J5098" s="28" t="s">
        <v>14</v>
      </c>
      <c r="K5098" s="28"/>
      <c r="L5098" s="28"/>
      <c r="M5098" s="24" t="str">
        <f>CONCATENATE("Preet|",VLOOKUP(C5098,数据标准!E:AF,28,FALSE),"|",TRIM(D5098),"|",TRIM(D5098),"|",E5098,"|",SUBSTITUTE(SUBSTITUTE(F5098,CHAR(10),""),CHAR(13),""),"|")</f>
        <v>Preet|RI300001|C030101|C030101|城市地带居住用地|城市地带居住用地|</v>
      </c>
    </row>
    <row r="5099" spans="1:13">
      <c r="A5099" s="10" t="s">
        <v>271</v>
      </c>
      <c r="B5099" s="28" t="s">
        <v>13906</v>
      </c>
      <c r="C5099" s="28" t="s">
        <v>4301</v>
      </c>
      <c r="D5099" s="28" t="s">
        <v>14111</v>
      </c>
      <c r="E5099" s="28" t="s">
        <v>14112</v>
      </c>
      <c r="F5099" s="28" t="s">
        <v>14112</v>
      </c>
      <c r="G5099" s="28"/>
      <c r="H5099" s="28"/>
      <c r="I5099" s="28"/>
      <c r="J5099" s="28" t="s">
        <v>14</v>
      </c>
      <c r="K5099" s="28"/>
      <c r="L5099" s="28"/>
      <c r="M5099" s="24" t="str">
        <f>CONCATENATE("Preet|",VLOOKUP(C5099,数据标准!E:AF,28,FALSE),"|",TRIM(D5099),"|",TRIM(D5099),"|",E5099,"|",SUBSTITUTE(SUBSTITUTE(F5099,CHAR(10),""),CHAR(13),""),"|")</f>
        <v>Preet|RI300001|C030102|C030102|非城市地带居住用地|非城市地带居住用地|</v>
      </c>
    </row>
    <row r="5100" spans="1:13">
      <c r="A5100" s="10" t="s">
        <v>271</v>
      </c>
      <c r="B5100" s="28" t="s">
        <v>13906</v>
      </c>
      <c r="C5100" s="28" t="s">
        <v>4301</v>
      </c>
      <c r="D5100" s="28" t="s">
        <v>14113</v>
      </c>
      <c r="E5100" s="28" t="s">
        <v>14114</v>
      </c>
      <c r="F5100" s="28" t="s">
        <v>14114</v>
      </c>
      <c r="G5100" s="28"/>
      <c r="H5100" s="28"/>
      <c r="I5100" s="28"/>
      <c r="J5100" s="28" t="s">
        <v>14</v>
      </c>
      <c r="K5100" s="28"/>
      <c r="L5100" s="28"/>
      <c r="M5100" s="24" t="str">
        <f>CONCATENATE("Preet|",VLOOKUP(C5100,数据标准!E:AF,28,FALSE),"|",TRIM(D5100),"|",TRIM(D5100),"|",E5100,"|",SUBSTITUTE(SUBSTITUTE(F5100,CHAR(10),""),CHAR(13),""),"|")</f>
        <v>Preet|RI300001|C040000|C040000|商用建设用地使用权|商用建设用地使用权|</v>
      </c>
    </row>
    <row r="5101" spans="1:13">
      <c r="A5101" s="10" t="s">
        <v>271</v>
      </c>
      <c r="B5101" s="28" t="s">
        <v>13906</v>
      </c>
      <c r="C5101" s="28" t="s">
        <v>4301</v>
      </c>
      <c r="D5101" s="28" t="s">
        <v>14115</v>
      </c>
      <c r="E5101" s="28" t="s">
        <v>14116</v>
      </c>
      <c r="F5101" s="28" t="s">
        <v>14116</v>
      </c>
      <c r="G5101" s="28"/>
      <c r="H5101" s="28"/>
      <c r="I5101" s="28"/>
      <c r="J5101" s="28" t="s">
        <v>14</v>
      </c>
      <c r="K5101" s="28"/>
      <c r="L5101" s="28"/>
      <c r="M5101" s="24" t="str">
        <f>CONCATENATE("Preet|",VLOOKUP(C5101,数据标准!E:AF,28,FALSE),"|",TRIM(D5101),"|",TRIM(D5101),"|",E5101,"|",SUBSTITUTE(SUBSTITUTE(F5101,CHAR(10),""),CHAR(13),""),"|")</f>
        <v>Preet|RI300001|C040100|C040100|工业用地|工业用地|</v>
      </c>
    </row>
    <row r="5102" spans="1:13">
      <c r="A5102" s="10" t="s">
        <v>271</v>
      </c>
      <c r="B5102" s="28" t="s">
        <v>13906</v>
      </c>
      <c r="C5102" s="28" t="s">
        <v>4301</v>
      </c>
      <c r="D5102" s="28" t="s">
        <v>14117</v>
      </c>
      <c r="E5102" s="28" t="s">
        <v>14118</v>
      </c>
      <c r="F5102" s="28" t="s">
        <v>14118</v>
      </c>
      <c r="G5102" s="28"/>
      <c r="H5102" s="28"/>
      <c r="I5102" s="28"/>
      <c r="J5102" s="28" t="s">
        <v>14</v>
      </c>
      <c r="K5102" s="28"/>
      <c r="L5102" s="28"/>
      <c r="M5102" s="24" t="str">
        <f>CONCATENATE("Preet|",VLOOKUP(C5102,数据标准!E:AF,28,FALSE),"|",TRIM(D5102),"|",TRIM(D5102),"|",E5102,"|",SUBSTITUTE(SUBSTITUTE(F5102,CHAR(10),""),CHAR(13),""),"|")</f>
        <v>Preet|RI300001|C040101|C040101|城市地带工业用地|城市地带工业用地|</v>
      </c>
    </row>
    <row r="5103" spans="1:13">
      <c r="A5103" s="10" t="s">
        <v>271</v>
      </c>
      <c r="B5103" s="28" t="s">
        <v>13906</v>
      </c>
      <c r="C5103" s="28" t="s">
        <v>4301</v>
      </c>
      <c r="D5103" s="28" t="s">
        <v>14119</v>
      </c>
      <c r="E5103" s="28" t="s">
        <v>14120</v>
      </c>
      <c r="F5103" s="28" t="s">
        <v>14120</v>
      </c>
      <c r="G5103" s="28"/>
      <c r="H5103" s="28"/>
      <c r="I5103" s="28"/>
      <c r="J5103" s="28" t="s">
        <v>14</v>
      </c>
      <c r="K5103" s="28"/>
      <c r="L5103" s="28"/>
      <c r="M5103" s="24" t="str">
        <f>CONCATENATE("Preet|",VLOOKUP(C5103,数据标准!E:AF,28,FALSE),"|",TRIM(D5103),"|",TRIM(D5103),"|",E5103,"|",SUBSTITUTE(SUBSTITUTE(F5103,CHAR(10),""),CHAR(13),""),"|")</f>
        <v>Preet|RI300001|C040102|C040102|非城市地带工业用地|非城市地带工业用地|</v>
      </c>
    </row>
    <row r="5104" spans="1:13">
      <c r="A5104" s="10" t="s">
        <v>271</v>
      </c>
      <c r="B5104" s="28" t="s">
        <v>13906</v>
      </c>
      <c r="C5104" s="28" t="s">
        <v>4301</v>
      </c>
      <c r="D5104" s="28" t="s">
        <v>14121</v>
      </c>
      <c r="E5104" s="28" t="s">
        <v>14122</v>
      </c>
      <c r="F5104" s="28" t="s">
        <v>14122</v>
      </c>
      <c r="G5104" s="28"/>
      <c r="H5104" s="28"/>
      <c r="I5104" s="28"/>
      <c r="J5104" s="28" t="s">
        <v>14</v>
      </c>
      <c r="K5104" s="28"/>
      <c r="L5104" s="28"/>
      <c r="M5104" s="24" t="str">
        <f>CONCATENATE("Preet|",VLOOKUP(C5104,数据标准!E:AF,28,FALSE),"|",TRIM(D5104),"|",TRIM(D5104),"|",E5104,"|",SUBSTITUTE(SUBSTITUTE(F5104,CHAR(10),""),CHAR(13),""),"|")</f>
        <v>Preet|RI300001|C040200|C040200|商业用地|商业用地|</v>
      </c>
    </row>
    <row r="5105" spans="1:13">
      <c r="A5105" s="10" t="s">
        <v>271</v>
      </c>
      <c r="B5105" s="28" t="s">
        <v>13906</v>
      </c>
      <c r="C5105" s="28" t="s">
        <v>4301</v>
      </c>
      <c r="D5105" s="28" t="s">
        <v>14123</v>
      </c>
      <c r="E5105" s="28" t="s">
        <v>14124</v>
      </c>
      <c r="F5105" s="28" t="s">
        <v>14124</v>
      </c>
      <c r="G5105" s="28"/>
      <c r="H5105" s="28"/>
      <c r="I5105" s="28"/>
      <c r="J5105" s="28" t="s">
        <v>14</v>
      </c>
      <c r="K5105" s="28"/>
      <c r="L5105" s="28"/>
      <c r="M5105" s="24" t="str">
        <f>CONCATENATE("Preet|",VLOOKUP(C5105,数据标准!E:AF,28,FALSE),"|",TRIM(D5105),"|",TRIM(D5105),"|",E5105,"|",SUBSTITUTE(SUBSTITUTE(F5105,CHAR(10),""),CHAR(13),""),"|")</f>
        <v>Preet|RI300001|C040201|C040201|城市地带商业用地|城市地带商业用地|</v>
      </c>
    </row>
    <row r="5106" spans="1:13">
      <c r="A5106" s="10" t="s">
        <v>271</v>
      </c>
      <c r="B5106" s="28" t="s">
        <v>13906</v>
      </c>
      <c r="C5106" s="28" t="s">
        <v>4301</v>
      </c>
      <c r="D5106" s="28" t="s">
        <v>14125</v>
      </c>
      <c r="E5106" s="28" t="s">
        <v>14126</v>
      </c>
      <c r="F5106" s="28" t="s">
        <v>14126</v>
      </c>
      <c r="G5106" s="28"/>
      <c r="H5106" s="28"/>
      <c r="I5106" s="28"/>
      <c r="J5106" s="28" t="s">
        <v>14</v>
      </c>
      <c r="K5106" s="28"/>
      <c r="L5106" s="28"/>
      <c r="M5106" s="24" t="str">
        <f>CONCATENATE("Preet|",VLOOKUP(C5106,数据标准!E:AF,28,FALSE),"|",TRIM(D5106),"|",TRIM(D5106),"|",E5106,"|",SUBSTITUTE(SUBSTITUTE(F5106,CHAR(10),""),CHAR(13),""),"|")</f>
        <v>Preet|RI300001|C040202|C040202|非城市地带商业用地|非城市地带商业用地|</v>
      </c>
    </row>
    <row r="5107" spans="1:13">
      <c r="A5107" s="10" t="s">
        <v>271</v>
      </c>
      <c r="B5107" s="28" t="s">
        <v>13906</v>
      </c>
      <c r="C5107" s="28" t="s">
        <v>4301</v>
      </c>
      <c r="D5107" s="28" t="s">
        <v>14127</v>
      </c>
      <c r="E5107" s="28" t="s">
        <v>14128</v>
      </c>
      <c r="F5107" s="28" t="s">
        <v>14128</v>
      </c>
      <c r="G5107" s="28"/>
      <c r="H5107" s="28"/>
      <c r="I5107" s="28"/>
      <c r="J5107" s="28" t="s">
        <v>14</v>
      </c>
      <c r="K5107" s="28"/>
      <c r="L5107" s="28"/>
      <c r="M5107" s="24" t="str">
        <f>CONCATENATE("Preet|",VLOOKUP(C5107,数据标准!E:AF,28,FALSE),"|",TRIM(D5107),"|",TRIM(D5107),"|",E5107,"|",SUBSTITUTE(SUBSTITUTE(F5107,CHAR(10),""),CHAR(13),""),"|")</f>
        <v>Preet|RI300001|C040300|C040300|办公用地|办公用地|</v>
      </c>
    </row>
    <row r="5108" spans="1:13">
      <c r="A5108" s="10" t="s">
        <v>271</v>
      </c>
      <c r="B5108" s="28" t="s">
        <v>13906</v>
      </c>
      <c r="C5108" s="28" t="s">
        <v>4301</v>
      </c>
      <c r="D5108" s="28" t="s">
        <v>14129</v>
      </c>
      <c r="E5108" s="28" t="s">
        <v>14130</v>
      </c>
      <c r="F5108" s="28" t="s">
        <v>14130</v>
      </c>
      <c r="G5108" s="28"/>
      <c r="H5108" s="28"/>
      <c r="I5108" s="28"/>
      <c r="J5108" s="28" t="s">
        <v>14</v>
      </c>
      <c r="K5108" s="28"/>
      <c r="L5108" s="28"/>
      <c r="M5108" s="24" t="str">
        <f>CONCATENATE("Preet|",VLOOKUP(C5108,数据标准!E:AF,28,FALSE),"|",TRIM(D5108),"|",TRIM(D5108),"|",E5108,"|",SUBSTITUTE(SUBSTITUTE(F5108,CHAR(10),""),CHAR(13),""),"|")</f>
        <v>Preet|RI300001|C040301|C040301|城市地带办公用地|城市地带办公用地|</v>
      </c>
    </row>
    <row r="5109" spans="1:13">
      <c r="A5109" s="10" t="s">
        <v>271</v>
      </c>
      <c r="B5109" s="28" t="s">
        <v>13906</v>
      </c>
      <c r="C5109" s="28" t="s">
        <v>4301</v>
      </c>
      <c r="D5109" s="28" t="s">
        <v>14131</v>
      </c>
      <c r="E5109" s="28" t="s">
        <v>14132</v>
      </c>
      <c r="F5109" s="28" t="s">
        <v>14132</v>
      </c>
      <c r="G5109" s="28"/>
      <c r="H5109" s="28"/>
      <c r="I5109" s="28"/>
      <c r="J5109" s="28" t="s">
        <v>14</v>
      </c>
      <c r="K5109" s="28"/>
      <c r="L5109" s="28"/>
      <c r="M5109" s="24" t="str">
        <f>CONCATENATE("Preet|",VLOOKUP(C5109,数据标准!E:AF,28,FALSE),"|",TRIM(D5109),"|",TRIM(D5109),"|",E5109,"|",SUBSTITUTE(SUBSTITUTE(F5109,CHAR(10),""),CHAR(13),""),"|")</f>
        <v>Preet|RI300001|C040302|C040302|非城市地带办公用地|非城市地带办公用地|</v>
      </c>
    </row>
    <row r="5110" spans="1:13">
      <c r="A5110" s="10" t="s">
        <v>271</v>
      </c>
      <c r="B5110" s="28" t="s">
        <v>13906</v>
      </c>
      <c r="C5110" s="28" t="s">
        <v>4301</v>
      </c>
      <c r="D5110" s="28" t="s">
        <v>14133</v>
      </c>
      <c r="E5110" s="28" t="s">
        <v>14134</v>
      </c>
      <c r="F5110" s="28" t="s">
        <v>14134</v>
      </c>
      <c r="G5110" s="28"/>
      <c r="H5110" s="28"/>
      <c r="I5110" s="28"/>
      <c r="J5110" s="28" t="s">
        <v>14</v>
      </c>
      <c r="K5110" s="28"/>
      <c r="L5110" s="28"/>
      <c r="M5110" s="24" t="str">
        <f>CONCATENATE("Preet|",VLOOKUP(C5110,数据标准!E:AF,28,FALSE),"|",TRIM(D5110),"|",TRIM(D5110),"|",E5110,"|",SUBSTITUTE(SUBSTITUTE(F5110,CHAR(10),""),CHAR(13),""),"|")</f>
        <v>Preet|RI300001|C040400|C040400|其他用地|其他用地|</v>
      </c>
    </row>
    <row r="5111" spans="1:13">
      <c r="A5111" s="10" t="s">
        <v>271</v>
      </c>
      <c r="B5111" s="28" t="s">
        <v>13906</v>
      </c>
      <c r="C5111" s="28" t="s">
        <v>4301</v>
      </c>
      <c r="D5111" s="28" t="s">
        <v>14135</v>
      </c>
      <c r="E5111" s="28" t="s">
        <v>14136</v>
      </c>
      <c r="F5111" s="28" t="s">
        <v>14136</v>
      </c>
      <c r="G5111" s="28"/>
      <c r="H5111" s="28"/>
      <c r="I5111" s="28"/>
      <c r="J5111" s="28" t="s">
        <v>14</v>
      </c>
      <c r="K5111" s="28"/>
      <c r="L5111" s="28"/>
      <c r="M5111" s="24" t="str">
        <f>CONCATENATE("Preet|",VLOOKUP(C5111,数据标准!E:AF,28,FALSE),"|",TRIM(D5111),"|",TRIM(D5111),"|",E5111,"|",SUBSTITUTE(SUBSTITUTE(F5111,CHAR(10),""),CHAR(13),""),"|")</f>
        <v>Preet|RI300001|C050000|C050000|房产类在建工程|房产类在建工程|</v>
      </c>
    </row>
    <row r="5112" spans="1:13">
      <c r="A5112" s="10" t="s">
        <v>271</v>
      </c>
      <c r="B5112" s="28" t="s">
        <v>13906</v>
      </c>
      <c r="C5112" s="28" t="s">
        <v>4301</v>
      </c>
      <c r="D5112" s="28" t="s">
        <v>14137</v>
      </c>
      <c r="E5112" s="28" t="s">
        <v>14138</v>
      </c>
      <c r="F5112" s="28" t="s">
        <v>14138</v>
      </c>
      <c r="G5112" s="28"/>
      <c r="H5112" s="28"/>
      <c r="I5112" s="28"/>
      <c r="J5112" s="28" t="s">
        <v>14</v>
      </c>
      <c r="K5112" s="28"/>
      <c r="L5112" s="28"/>
      <c r="M5112" s="24" t="str">
        <f>CONCATENATE("Preet|",VLOOKUP(C5112,数据标准!E:AF,28,FALSE),"|",TRIM(D5112),"|",TRIM(D5112),"|",E5112,"|",SUBSTITUTE(SUBSTITUTE(F5112,CHAR(10),""),CHAR(13),""),"|")</f>
        <v>Preet|RI300001|C060000|C060000|集体土地使用权|集体土地使用权|</v>
      </c>
    </row>
    <row r="5113" spans="1:13">
      <c r="A5113" s="10" t="s">
        <v>271</v>
      </c>
      <c r="B5113" s="28" t="s">
        <v>13906</v>
      </c>
      <c r="C5113" s="28" t="s">
        <v>4301</v>
      </c>
      <c r="D5113" s="28" t="s">
        <v>14139</v>
      </c>
      <c r="E5113" s="28" t="s">
        <v>14140</v>
      </c>
      <c r="F5113" s="28" t="s">
        <v>14140</v>
      </c>
      <c r="G5113" s="28"/>
      <c r="H5113" s="28"/>
      <c r="I5113" s="28"/>
      <c r="J5113" s="28" t="s">
        <v>14</v>
      </c>
      <c r="K5113" s="28"/>
      <c r="L5113" s="28"/>
      <c r="M5113" s="24" t="str">
        <f>CONCATENATE("Preet|",VLOOKUP(C5113,数据标准!E:AF,28,FALSE),"|",TRIM(D5113),"|",TRIM(D5113),"|",E5113,"|",SUBSTITUTE(SUBSTITUTE(F5113,CHAR(10),""),CHAR(13),""),"|")</f>
        <v>Preet|RI300001|C060001|C060001|”四荒“土地使用权|”四荒“土地使用权|</v>
      </c>
    </row>
    <row r="5114" spans="1:13">
      <c r="A5114" s="10" t="s">
        <v>271</v>
      </c>
      <c r="B5114" s="28" t="s">
        <v>13906</v>
      </c>
      <c r="C5114" s="28" t="s">
        <v>4301</v>
      </c>
      <c r="D5114" s="28" t="s">
        <v>14141</v>
      </c>
      <c r="E5114" s="28" t="s">
        <v>14142</v>
      </c>
      <c r="F5114" s="28" t="s">
        <v>14142</v>
      </c>
      <c r="G5114" s="28"/>
      <c r="H5114" s="28"/>
      <c r="I5114" s="28"/>
      <c r="J5114" s="28" t="s">
        <v>14</v>
      </c>
      <c r="K5114" s="28"/>
      <c r="L5114" s="28"/>
      <c r="M5114" s="24" t="str">
        <f>CONCATENATE("Preet|",VLOOKUP(C5114,数据标准!E:AF,28,FALSE),"|",TRIM(D5114),"|",TRIM(D5114),"|",E5114,"|",SUBSTITUTE(SUBSTITUTE(F5114,CHAR(10),""),CHAR(13),""),"|")</f>
        <v>Preet|RI300001|C060002|C060002|乡村企业集体土地使用权|乡村企业集体土地使用权|</v>
      </c>
    </row>
    <row r="5115" spans="1:13">
      <c r="A5115" s="10" t="s">
        <v>271</v>
      </c>
      <c r="B5115" s="28" t="s">
        <v>13906</v>
      </c>
      <c r="C5115" s="28" t="s">
        <v>4301</v>
      </c>
      <c r="D5115" s="28" t="s">
        <v>14143</v>
      </c>
      <c r="E5115" s="28" t="s">
        <v>14144</v>
      </c>
      <c r="F5115" s="28" t="s">
        <v>14144</v>
      </c>
      <c r="G5115" s="28"/>
      <c r="H5115" s="28"/>
      <c r="I5115" s="28"/>
      <c r="J5115" s="28" t="s">
        <v>14</v>
      </c>
      <c r="K5115" s="28"/>
      <c r="L5115" s="28"/>
      <c r="M5115" s="24" t="str">
        <f>CONCATENATE("Preet|",VLOOKUP(C5115,数据标准!E:AF,28,FALSE),"|",TRIM(D5115),"|",TRIM(D5115),"|",E5115,"|",SUBSTITUTE(SUBSTITUTE(F5115,CHAR(10),""),CHAR(13),""),"|")</f>
        <v>Preet|RI300001|Z000000|Z000000|其他押品|其他押品|</v>
      </c>
    </row>
    <row r="5116" spans="1:13">
      <c r="A5116" s="10" t="s">
        <v>271</v>
      </c>
      <c r="B5116" s="28" t="s">
        <v>13906</v>
      </c>
      <c r="C5116" s="28" t="s">
        <v>4301</v>
      </c>
      <c r="D5116" s="28" t="s">
        <v>14145</v>
      </c>
      <c r="E5116" s="28" t="s">
        <v>14146</v>
      </c>
      <c r="F5116" s="28" t="s">
        <v>14146</v>
      </c>
      <c r="G5116" s="28"/>
      <c r="H5116" s="28"/>
      <c r="I5116" s="28"/>
      <c r="J5116" s="28" t="s">
        <v>14</v>
      </c>
      <c r="K5116" s="28"/>
      <c r="L5116" s="28"/>
      <c r="M5116" s="24" t="str">
        <f>CONCATENATE("Preet|",VLOOKUP(C5116,数据标准!E:AF,28,FALSE),"|",TRIM(D5116),"|",TRIM(D5116),"|",E5116,"|",SUBSTITUTE(SUBSTITUTE(F5116,CHAR(10),""),CHAR(13),""),"|")</f>
        <v>Preet|RI300001|Z010000|Z010000|流动资产|流动资产|</v>
      </c>
    </row>
    <row r="5117" spans="1:13">
      <c r="A5117" s="10" t="s">
        <v>271</v>
      </c>
      <c r="B5117" s="28" t="s">
        <v>13906</v>
      </c>
      <c r="C5117" s="28" t="s">
        <v>4301</v>
      </c>
      <c r="D5117" s="28" t="s">
        <v>14147</v>
      </c>
      <c r="E5117" s="28" t="s">
        <v>14148</v>
      </c>
      <c r="F5117" s="28" t="s">
        <v>14148</v>
      </c>
      <c r="G5117" s="28"/>
      <c r="H5117" s="28"/>
      <c r="I5117" s="28"/>
      <c r="J5117" s="28" t="s">
        <v>14</v>
      </c>
      <c r="K5117" s="28"/>
      <c r="L5117" s="28"/>
      <c r="M5117" s="24" t="str">
        <f>CONCATENATE("Preet|",VLOOKUP(C5117,数据标准!E:AF,28,FALSE),"|",TRIM(D5117),"|",TRIM(D5117),"|",E5117,"|",SUBSTITUTE(SUBSTITUTE(F5117,CHAR(10),""),CHAR(13),""),"|")</f>
        <v>Preet|RI300001|Z010100|Z010100|存货|存货|</v>
      </c>
    </row>
    <row r="5118" spans="1:13">
      <c r="A5118" s="10" t="s">
        <v>271</v>
      </c>
      <c r="B5118" s="28" t="s">
        <v>13906</v>
      </c>
      <c r="C5118" s="28" t="s">
        <v>4301</v>
      </c>
      <c r="D5118" s="28" t="s">
        <v>14149</v>
      </c>
      <c r="E5118" s="28" t="s">
        <v>14150</v>
      </c>
      <c r="F5118" s="28" t="s">
        <v>14150</v>
      </c>
      <c r="G5118" s="28"/>
      <c r="H5118" s="28"/>
      <c r="I5118" s="28"/>
      <c r="J5118" s="28" t="s">
        <v>14</v>
      </c>
      <c r="K5118" s="28"/>
      <c r="L5118" s="28"/>
      <c r="M5118" s="24" t="str">
        <f>CONCATENATE("Preet|",VLOOKUP(C5118,数据标准!E:AF,28,FALSE),"|",TRIM(D5118),"|",TRIM(D5118),"|",E5118,"|",SUBSTITUTE(SUBSTITUTE(F5118,CHAR(10),""),CHAR(13),""),"|")</f>
        <v>Preet|RI300001|Z010101|Z010101|原辅材料|原辅材料|</v>
      </c>
    </row>
    <row r="5119" spans="1:13">
      <c r="A5119" s="10" t="s">
        <v>271</v>
      </c>
      <c r="B5119" s="28" t="s">
        <v>13906</v>
      </c>
      <c r="C5119" s="28" t="s">
        <v>4301</v>
      </c>
      <c r="D5119" s="28" t="s">
        <v>14151</v>
      </c>
      <c r="E5119" s="28" t="s">
        <v>14152</v>
      </c>
      <c r="F5119" s="28" t="s">
        <v>14152</v>
      </c>
      <c r="G5119" s="28"/>
      <c r="H5119" s="28"/>
      <c r="I5119" s="28"/>
      <c r="J5119" s="28" t="s">
        <v>14</v>
      </c>
      <c r="K5119" s="28"/>
      <c r="L5119" s="28"/>
      <c r="M5119" s="24" t="str">
        <f>CONCATENATE("Preet|",VLOOKUP(C5119,数据标准!E:AF,28,FALSE),"|",TRIM(D5119),"|",TRIM(D5119),"|",E5119,"|",SUBSTITUTE(SUBSTITUTE(F5119,CHAR(10),""),CHAR(13),""),"|")</f>
        <v>Preet|RI300001|Z010102|Z010102|半成品、产成品|半成品、产成品|</v>
      </c>
    </row>
    <row r="5120" spans="1:13">
      <c r="A5120" s="10" t="s">
        <v>271</v>
      </c>
      <c r="B5120" s="28" t="s">
        <v>13906</v>
      </c>
      <c r="C5120" s="28" t="s">
        <v>4301</v>
      </c>
      <c r="D5120" s="28" t="s">
        <v>14153</v>
      </c>
      <c r="E5120" s="28" t="s">
        <v>14154</v>
      </c>
      <c r="F5120" s="28" t="s">
        <v>14154</v>
      </c>
      <c r="G5120" s="28"/>
      <c r="H5120" s="28"/>
      <c r="I5120" s="28"/>
      <c r="J5120" s="28" t="s">
        <v>14</v>
      </c>
      <c r="K5120" s="28"/>
      <c r="L5120" s="28"/>
      <c r="M5120" s="24" t="str">
        <f>CONCATENATE("Preet|",VLOOKUP(C5120,数据标准!E:AF,28,FALSE),"|",TRIM(D5120),"|",TRIM(D5120),"|",E5120,"|",SUBSTITUTE(SUBSTITUTE(F5120,CHAR(10),""),CHAR(13),""),"|")</f>
        <v>Preet|RI300001|Z010103|Z010103|原辅材料（融货通专用）|原辅材料（融货通专用）|</v>
      </c>
    </row>
    <row r="5121" spans="1:13">
      <c r="A5121" s="10" t="s">
        <v>271</v>
      </c>
      <c r="B5121" s="28" t="s">
        <v>13906</v>
      </c>
      <c r="C5121" s="28" t="s">
        <v>4301</v>
      </c>
      <c r="D5121" s="28" t="s">
        <v>14155</v>
      </c>
      <c r="E5121" s="28" t="s">
        <v>14156</v>
      </c>
      <c r="F5121" s="28" t="s">
        <v>14156</v>
      </c>
      <c r="G5121" s="28"/>
      <c r="H5121" s="28"/>
      <c r="I5121" s="28"/>
      <c r="J5121" s="28" t="s">
        <v>14</v>
      </c>
      <c r="K5121" s="28"/>
      <c r="L5121" s="28"/>
      <c r="M5121" s="24" t="str">
        <f>CONCATENATE("Preet|",VLOOKUP(C5121,数据标准!E:AF,28,FALSE),"|",TRIM(D5121),"|",TRIM(D5121),"|",E5121,"|",SUBSTITUTE(SUBSTITUTE(F5121,CHAR(10),""),CHAR(13),""),"|")</f>
        <v>Preet|RI300001|Z010104|Z010104|半成品、产成品（融货通专用）|半成品、产成品（融货通专用）|</v>
      </c>
    </row>
    <row r="5122" spans="1:13">
      <c r="A5122" s="10" t="s">
        <v>271</v>
      </c>
      <c r="B5122" s="28" t="s">
        <v>13906</v>
      </c>
      <c r="C5122" s="28" t="s">
        <v>4301</v>
      </c>
      <c r="D5122" s="28" t="s">
        <v>14157</v>
      </c>
      <c r="E5122" s="28" t="s">
        <v>14158</v>
      </c>
      <c r="F5122" s="28" t="s">
        <v>14158</v>
      </c>
      <c r="G5122" s="28"/>
      <c r="H5122" s="28"/>
      <c r="I5122" s="28"/>
      <c r="J5122" s="28" t="s">
        <v>14</v>
      </c>
      <c r="K5122" s="28"/>
      <c r="L5122" s="28"/>
      <c r="M5122" s="24" t="str">
        <f>CONCATENATE("Preet|",VLOOKUP(C5122,数据标准!E:AF,28,FALSE),"|",TRIM(D5122),"|",TRIM(D5122),"|",E5122,"|",SUBSTITUTE(SUBSTITUTE(F5122,CHAR(10),""),CHAR(13),""),"|")</f>
        <v>Preet|RI300001|Z010200|Z010200|仓单|仓单|</v>
      </c>
    </row>
    <row r="5123" spans="1:13">
      <c r="A5123" s="10" t="s">
        <v>271</v>
      </c>
      <c r="B5123" s="28" t="s">
        <v>13906</v>
      </c>
      <c r="C5123" s="28" t="s">
        <v>4301</v>
      </c>
      <c r="D5123" s="28" t="s">
        <v>14159</v>
      </c>
      <c r="E5123" s="28" t="s">
        <v>14160</v>
      </c>
      <c r="F5123" s="28" t="s">
        <v>14160</v>
      </c>
      <c r="G5123" s="28"/>
      <c r="H5123" s="28"/>
      <c r="I5123" s="28"/>
      <c r="J5123" s="28" t="s">
        <v>14</v>
      </c>
      <c r="K5123" s="28"/>
      <c r="L5123" s="28"/>
      <c r="M5123" s="24" t="str">
        <f>CONCATENATE("Preet|",VLOOKUP(C5123,数据标准!E:AF,28,FALSE),"|",TRIM(D5123),"|",TRIM(D5123),"|",E5123,"|",SUBSTITUTE(SUBSTITUTE(F5123,CHAR(10),""),CHAR(13),""),"|")</f>
        <v>Preet|RI300001|Z010201|Z010201|标准仓单|标准仓单|</v>
      </c>
    </row>
    <row r="5124" spans="1:13">
      <c r="A5124" s="10" t="s">
        <v>271</v>
      </c>
      <c r="B5124" s="28" t="s">
        <v>13906</v>
      </c>
      <c r="C5124" s="28" t="s">
        <v>4301</v>
      </c>
      <c r="D5124" s="28" t="s">
        <v>14161</v>
      </c>
      <c r="E5124" s="28" t="s">
        <v>14162</v>
      </c>
      <c r="F5124" s="28" t="s">
        <v>14162</v>
      </c>
      <c r="G5124" s="28"/>
      <c r="H5124" s="28"/>
      <c r="I5124" s="28"/>
      <c r="J5124" s="28" t="s">
        <v>14</v>
      </c>
      <c r="K5124" s="28"/>
      <c r="L5124" s="28"/>
      <c r="M5124" s="24" t="str">
        <f>CONCATENATE("Preet|",VLOOKUP(C5124,数据标准!E:AF,28,FALSE),"|",TRIM(D5124),"|",TRIM(D5124),"|",E5124,"|",SUBSTITUTE(SUBSTITUTE(F5124,CHAR(10),""),CHAR(13),""),"|")</f>
        <v>Preet|RI300001|Z010202|Z010202|经总行认可的仓储公司出具的仓单|经总行认可的仓储公司出具的仓单|</v>
      </c>
    </row>
    <row r="5125" spans="1:13">
      <c r="A5125" s="10" t="s">
        <v>271</v>
      </c>
      <c r="B5125" s="28" t="s">
        <v>13906</v>
      </c>
      <c r="C5125" s="28" t="s">
        <v>4301</v>
      </c>
      <c r="D5125" s="28" t="s">
        <v>14163</v>
      </c>
      <c r="E5125" s="28" t="s">
        <v>14164</v>
      </c>
      <c r="F5125" s="28" t="s">
        <v>14164</v>
      </c>
      <c r="G5125" s="28"/>
      <c r="H5125" s="28"/>
      <c r="I5125" s="28"/>
      <c r="J5125" s="28" t="s">
        <v>14</v>
      </c>
      <c r="K5125" s="28"/>
      <c r="L5125" s="28"/>
      <c r="M5125" s="24" t="str">
        <f>CONCATENATE("Preet|",VLOOKUP(C5125,数据标准!E:AF,28,FALSE),"|",TRIM(D5125),"|",TRIM(D5125),"|",E5125,"|",SUBSTITUTE(SUBSTITUTE(F5125,CHAR(10),""),CHAR(13),""),"|")</f>
        <v>Preet|RI300001|Z010203|Z010203|标准仓单（融货通专用）|标准仓单（融货通专用）|</v>
      </c>
    </row>
    <row r="5126" spans="1:13">
      <c r="A5126" s="10" t="s">
        <v>271</v>
      </c>
      <c r="B5126" s="28" t="s">
        <v>13906</v>
      </c>
      <c r="C5126" s="28" t="s">
        <v>4301</v>
      </c>
      <c r="D5126" s="28" t="s">
        <v>14165</v>
      </c>
      <c r="E5126" s="28" t="s">
        <v>14166</v>
      </c>
      <c r="F5126" s="28" t="s">
        <v>14166</v>
      </c>
      <c r="G5126" s="28"/>
      <c r="H5126" s="28"/>
      <c r="I5126" s="28"/>
      <c r="J5126" s="28" t="s">
        <v>14</v>
      </c>
      <c r="K5126" s="28"/>
      <c r="L5126" s="28"/>
      <c r="M5126" s="24" t="str">
        <f>CONCATENATE("Preet|",VLOOKUP(C5126,数据标准!E:AF,28,FALSE),"|",TRIM(D5126),"|",TRIM(D5126),"|",E5126,"|",SUBSTITUTE(SUBSTITUTE(F5126,CHAR(10),""),CHAR(13),""),"|")</f>
        <v>Preet|RI300001|Z010204|Z010204|经总行认可的仓储公司出具的仓单（融货通专用）|经总行认可的仓储公司出具的仓单（融货通专用）|</v>
      </c>
    </row>
    <row r="5127" spans="1:13">
      <c r="A5127" s="10" t="s">
        <v>271</v>
      </c>
      <c r="B5127" s="28" t="s">
        <v>13906</v>
      </c>
      <c r="C5127" s="28" t="s">
        <v>4301</v>
      </c>
      <c r="D5127" s="28" t="s">
        <v>14167</v>
      </c>
      <c r="E5127" s="28" t="s">
        <v>14168</v>
      </c>
      <c r="F5127" s="28" t="s">
        <v>14168</v>
      </c>
      <c r="G5127" s="28"/>
      <c r="H5127" s="28"/>
      <c r="I5127" s="28"/>
      <c r="J5127" s="28" t="s">
        <v>14</v>
      </c>
      <c r="K5127" s="28"/>
      <c r="L5127" s="28"/>
      <c r="M5127" s="24" t="str">
        <f>CONCATENATE("Preet|",VLOOKUP(C5127,数据标准!E:AF,28,FALSE),"|",TRIM(D5127),"|",TRIM(D5127),"|",E5127,"|",SUBSTITUTE(SUBSTITUTE(F5127,CHAR(10),""),CHAR(13),""),"|")</f>
        <v>Preet|RI300001|Z010300|Z010300|提单|提单|</v>
      </c>
    </row>
    <row r="5128" spans="1:13">
      <c r="A5128" s="10" t="s">
        <v>271</v>
      </c>
      <c r="B5128" s="28" t="s">
        <v>13906</v>
      </c>
      <c r="C5128" s="28" t="s">
        <v>4301</v>
      </c>
      <c r="D5128" s="28" t="s">
        <v>14169</v>
      </c>
      <c r="E5128" s="28" t="s">
        <v>14168</v>
      </c>
      <c r="F5128" s="28" t="s">
        <v>14168</v>
      </c>
      <c r="G5128" s="28"/>
      <c r="H5128" s="28"/>
      <c r="I5128" s="28"/>
      <c r="J5128" s="28" t="s">
        <v>14</v>
      </c>
      <c r="K5128" s="28"/>
      <c r="L5128" s="28"/>
      <c r="M5128" s="24" t="str">
        <f>CONCATENATE("Preet|",VLOOKUP(C5128,数据标准!E:AF,28,FALSE),"|",TRIM(D5128),"|",TRIM(D5128),"|",E5128,"|",SUBSTITUTE(SUBSTITUTE(F5128,CHAR(10),""),CHAR(13),""),"|")</f>
        <v>Preet|RI300001|Z010301|Z010301|提单|提单|</v>
      </c>
    </row>
    <row r="5129" spans="1:13">
      <c r="A5129" s="10" t="s">
        <v>271</v>
      </c>
      <c r="B5129" s="28" t="s">
        <v>13906</v>
      </c>
      <c r="C5129" s="28" t="s">
        <v>4301</v>
      </c>
      <c r="D5129" s="28" t="s">
        <v>14170</v>
      </c>
      <c r="E5129" s="28" t="s">
        <v>14171</v>
      </c>
      <c r="F5129" s="28" t="s">
        <v>14171</v>
      </c>
      <c r="G5129" s="28"/>
      <c r="H5129" s="28"/>
      <c r="I5129" s="28"/>
      <c r="J5129" s="28" t="s">
        <v>14</v>
      </c>
      <c r="K5129" s="28"/>
      <c r="L5129" s="28"/>
      <c r="M5129" s="24" t="str">
        <f>CONCATENATE("Preet|",VLOOKUP(C5129,数据标准!E:AF,28,FALSE),"|",TRIM(D5129),"|",TRIM(D5129),"|",E5129,"|",SUBSTITUTE(SUBSTITUTE(F5129,CHAR(10),""),CHAR(13),""),"|")</f>
        <v>Preet|RI300001|Z010302|Z010302|提单（融货通专用）|提单（融货通专用）|</v>
      </c>
    </row>
    <row r="5130" spans="1:13">
      <c r="A5130" s="10" t="s">
        <v>271</v>
      </c>
      <c r="B5130" s="28" t="s">
        <v>13906</v>
      </c>
      <c r="C5130" s="28" t="s">
        <v>4301</v>
      </c>
      <c r="D5130" s="28" t="s">
        <v>14172</v>
      </c>
      <c r="E5130" s="28" t="s">
        <v>14173</v>
      </c>
      <c r="F5130" s="28" t="s">
        <v>14173</v>
      </c>
      <c r="G5130" s="28"/>
      <c r="H5130" s="28"/>
      <c r="I5130" s="28"/>
      <c r="J5130" s="28" t="s">
        <v>14</v>
      </c>
      <c r="K5130" s="28"/>
      <c r="L5130" s="28"/>
      <c r="M5130" s="24" t="str">
        <f>CONCATENATE("Preet|",VLOOKUP(C5130,数据标准!E:AF,28,FALSE),"|",TRIM(D5130),"|",TRIM(D5130),"|",E5130,"|",SUBSTITUTE(SUBSTITUTE(F5130,CHAR(10),""),CHAR(13),""),"|")</f>
        <v>Preet|RI300001|Z020000|Z020000|账户|账户|</v>
      </c>
    </row>
    <row r="5131" spans="1:13">
      <c r="A5131" s="10" t="s">
        <v>271</v>
      </c>
      <c r="B5131" s="28" t="s">
        <v>13906</v>
      </c>
      <c r="C5131" s="28" t="s">
        <v>4301</v>
      </c>
      <c r="D5131" s="28" t="s">
        <v>14174</v>
      </c>
      <c r="E5131" s="28" t="s">
        <v>14175</v>
      </c>
      <c r="F5131" s="28" t="s">
        <v>14175</v>
      </c>
      <c r="G5131" s="28"/>
      <c r="H5131" s="28"/>
      <c r="I5131" s="28"/>
      <c r="J5131" s="28" t="s">
        <v>14</v>
      </c>
      <c r="K5131" s="28"/>
      <c r="L5131" s="28"/>
      <c r="M5131" s="24" t="str">
        <f>CONCATENATE("Preet|",VLOOKUP(C5131,数据标准!E:AF,28,FALSE),"|",TRIM(D5131),"|",TRIM(D5131),"|",E5131,"|",SUBSTITUTE(SUBSTITUTE(F5131,CHAR(10),""),CHAR(13),""),"|")</f>
        <v>Preet|RI300001|Z020001|Z020001|出口退税账户|出口退税账户|</v>
      </c>
    </row>
    <row r="5132" spans="1:13">
      <c r="A5132" s="10" t="s">
        <v>271</v>
      </c>
      <c r="B5132" s="28" t="s">
        <v>13906</v>
      </c>
      <c r="C5132" s="28" t="s">
        <v>4301</v>
      </c>
      <c r="D5132" s="28" t="s">
        <v>14176</v>
      </c>
      <c r="E5132" s="28" t="s">
        <v>14177</v>
      </c>
      <c r="F5132" s="28" t="s">
        <v>14177</v>
      </c>
      <c r="G5132" s="28"/>
      <c r="H5132" s="28"/>
      <c r="I5132" s="28"/>
      <c r="J5132" s="28" t="s">
        <v>14</v>
      </c>
      <c r="K5132" s="28"/>
      <c r="L5132" s="28"/>
      <c r="M5132" s="24" t="str">
        <f>CONCATENATE("Preet|",VLOOKUP(C5132,数据标准!E:AF,28,FALSE),"|",TRIM(D5132),"|",TRIM(D5132),"|",E5132,"|",SUBSTITUTE(SUBSTITUTE(F5132,CHAR(10),""),CHAR(13),""),"|")</f>
        <v>Preet|RI300001|Z020002|Z020002|其他账户|其他账户|</v>
      </c>
    </row>
    <row r="5133" spans="1:13">
      <c r="A5133" s="10" t="s">
        <v>271</v>
      </c>
      <c r="B5133" s="28" t="s">
        <v>13906</v>
      </c>
      <c r="C5133" s="28" t="s">
        <v>4301</v>
      </c>
      <c r="D5133" s="28" t="s">
        <v>14178</v>
      </c>
      <c r="E5133" s="28" t="s">
        <v>14179</v>
      </c>
      <c r="F5133" s="28" t="s">
        <v>14179</v>
      </c>
      <c r="G5133" s="28"/>
      <c r="H5133" s="28"/>
      <c r="I5133" s="28"/>
      <c r="J5133" s="28" t="s">
        <v>14</v>
      </c>
      <c r="K5133" s="28"/>
      <c r="L5133" s="28"/>
      <c r="M5133" s="24" t="str">
        <f>CONCATENATE("Preet|",VLOOKUP(C5133,数据标准!E:AF,28,FALSE),"|",TRIM(D5133),"|",TRIM(D5133),"|",E5133,"|",SUBSTITUTE(SUBSTITUTE(F5133,CHAR(10),""),CHAR(13),""),"|")</f>
        <v>Preet|RI300001|Z030000|Z030000|机器设备|机器设备|</v>
      </c>
    </row>
    <row r="5134" spans="1:13">
      <c r="A5134" s="10" t="s">
        <v>271</v>
      </c>
      <c r="B5134" s="28" t="s">
        <v>13906</v>
      </c>
      <c r="C5134" s="28" t="s">
        <v>4301</v>
      </c>
      <c r="D5134" s="28" t="s">
        <v>14180</v>
      </c>
      <c r="E5134" s="28" t="s">
        <v>14181</v>
      </c>
      <c r="F5134" s="28" t="s">
        <v>14181</v>
      </c>
      <c r="G5134" s="28"/>
      <c r="H5134" s="28"/>
      <c r="I5134" s="28"/>
      <c r="J5134" s="28" t="s">
        <v>14</v>
      </c>
      <c r="K5134" s="28"/>
      <c r="L5134" s="28"/>
      <c r="M5134" s="24" t="str">
        <f>CONCATENATE("Preet|",VLOOKUP(C5134,数据标准!E:AF,28,FALSE),"|",TRIM(D5134),"|",TRIM(D5134),"|",E5134,"|",SUBSTITUTE(SUBSTITUTE(F5134,CHAR(10),""),CHAR(13),""),"|")</f>
        <v>Preet|RI300001|Z030100|Z030100|通用设备|通用设备|</v>
      </c>
    </row>
    <row r="5135" spans="1:13">
      <c r="A5135" s="10" t="s">
        <v>271</v>
      </c>
      <c r="B5135" s="28" t="s">
        <v>13906</v>
      </c>
      <c r="C5135" s="28" t="s">
        <v>4301</v>
      </c>
      <c r="D5135" s="28" t="s">
        <v>14182</v>
      </c>
      <c r="E5135" s="28" t="s">
        <v>14183</v>
      </c>
      <c r="F5135" s="28" t="s">
        <v>14183</v>
      </c>
      <c r="G5135" s="28"/>
      <c r="H5135" s="28"/>
      <c r="I5135" s="28"/>
      <c r="J5135" s="28" t="s">
        <v>14</v>
      </c>
      <c r="K5135" s="28"/>
      <c r="L5135" s="28"/>
      <c r="M5135" s="24" t="str">
        <f>CONCATENATE("Preet|",VLOOKUP(C5135,数据标准!E:AF,28,FALSE),"|",TRIM(D5135),"|",TRIM(D5135),"|",E5135,"|",SUBSTITUTE(SUBSTITUTE(F5135,CHAR(10),""),CHAR(13),""),"|")</f>
        <v>Preet|RI300001|Z030101|Z030101|锅炉及原动机|锅炉及原动机|</v>
      </c>
    </row>
    <row r="5136" spans="1:13">
      <c r="A5136" s="10" t="s">
        <v>271</v>
      </c>
      <c r="B5136" s="28" t="s">
        <v>13906</v>
      </c>
      <c r="C5136" s="28" t="s">
        <v>4301</v>
      </c>
      <c r="D5136" s="28" t="s">
        <v>14184</v>
      </c>
      <c r="E5136" s="28" t="s">
        <v>14185</v>
      </c>
      <c r="F5136" s="28" t="s">
        <v>14185</v>
      </c>
      <c r="G5136" s="28"/>
      <c r="H5136" s="28"/>
      <c r="I5136" s="28"/>
      <c r="J5136" s="28" t="s">
        <v>14</v>
      </c>
      <c r="K5136" s="28"/>
      <c r="L5136" s="28"/>
      <c r="M5136" s="24" t="str">
        <f>CONCATENATE("Preet|",VLOOKUP(C5136,数据标准!E:AF,28,FALSE),"|",TRIM(D5136),"|",TRIM(D5136),"|",E5136,"|",SUBSTITUTE(SUBSTITUTE(F5136,CHAR(10),""),CHAR(13),""),"|")</f>
        <v>Preet|RI300001|Z030102|Z030102|金属加工机械|金属加工机械|</v>
      </c>
    </row>
    <row r="5137" spans="1:13">
      <c r="A5137" s="10" t="s">
        <v>271</v>
      </c>
      <c r="B5137" s="28" t="s">
        <v>13906</v>
      </c>
      <c r="C5137" s="28" t="s">
        <v>4301</v>
      </c>
      <c r="D5137" s="28" t="s">
        <v>14186</v>
      </c>
      <c r="E5137" s="28" t="s">
        <v>14187</v>
      </c>
      <c r="F5137" s="28" t="s">
        <v>14187</v>
      </c>
      <c r="G5137" s="28"/>
      <c r="H5137" s="28"/>
      <c r="I5137" s="28"/>
      <c r="J5137" s="28" t="s">
        <v>14</v>
      </c>
      <c r="K5137" s="28"/>
      <c r="L5137" s="28"/>
      <c r="M5137" s="24" t="str">
        <f>CONCATENATE("Preet|",VLOOKUP(C5137,数据标准!E:AF,28,FALSE),"|",TRIM(D5137),"|",TRIM(D5137),"|",E5137,"|",SUBSTITUTE(SUBSTITUTE(F5137,CHAR(10),""),CHAR(13),""),"|")</f>
        <v>Preet|RI300001|Z030103|Z030103|起重运输设备|起重运输设备|</v>
      </c>
    </row>
    <row r="5138" spans="1:13">
      <c r="A5138" s="10" t="s">
        <v>271</v>
      </c>
      <c r="B5138" s="28" t="s">
        <v>13906</v>
      </c>
      <c r="C5138" s="28" t="s">
        <v>4301</v>
      </c>
      <c r="D5138" s="28" t="s">
        <v>14188</v>
      </c>
      <c r="E5138" s="28" t="s">
        <v>14189</v>
      </c>
      <c r="F5138" s="28" t="s">
        <v>14189</v>
      </c>
      <c r="G5138" s="28"/>
      <c r="H5138" s="28"/>
      <c r="I5138" s="28"/>
      <c r="J5138" s="28" t="s">
        <v>14</v>
      </c>
      <c r="K5138" s="28"/>
      <c r="L5138" s="28"/>
      <c r="M5138" s="24" t="str">
        <f>CONCATENATE("Preet|",VLOOKUP(C5138,数据标准!E:AF,28,FALSE),"|",TRIM(D5138),"|",TRIM(D5138),"|",E5138,"|",SUBSTITUTE(SUBSTITUTE(F5138,CHAR(10),""),CHAR(13),""),"|")</f>
        <v>Preet|RI300001|Z030104|Z030104|泵、阀门、压缩机及类似机械|泵、阀门、压缩机及类似机械|</v>
      </c>
    </row>
    <row r="5139" spans="1:13">
      <c r="A5139" s="10" t="s">
        <v>271</v>
      </c>
      <c r="B5139" s="28" t="s">
        <v>13906</v>
      </c>
      <c r="C5139" s="28" t="s">
        <v>4301</v>
      </c>
      <c r="D5139" s="28" t="s">
        <v>14190</v>
      </c>
      <c r="E5139" s="28" t="s">
        <v>14191</v>
      </c>
      <c r="F5139" s="28" t="s">
        <v>14191</v>
      </c>
      <c r="G5139" s="28"/>
      <c r="H5139" s="28"/>
      <c r="I5139" s="28"/>
      <c r="J5139" s="28" t="s">
        <v>14</v>
      </c>
      <c r="K5139" s="28"/>
      <c r="L5139" s="28"/>
      <c r="M5139" s="24" t="str">
        <f>CONCATENATE("Preet|",VLOOKUP(C5139,数据标准!E:AF,28,FALSE),"|",TRIM(D5139),"|",TRIM(D5139),"|",E5139,"|",SUBSTITUTE(SUBSTITUTE(F5139,CHAR(10),""),CHAR(13),""),"|")</f>
        <v>Preet|RI300001|Z030105|Z030105|轴承、齿轮、传动和驱动部件|轴承、齿轮、传动和驱动部件|</v>
      </c>
    </row>
    <row r="5140" spans="1:13">
      <c r="A5140" s="10" t="s">
        <v>271</v>
      </c>
      <c r="B5140" s="28" t="s">
        <v>13906</v>
      </c>
      <c r="C5140" s="28" t="s">
        <v>4301</v>
      </c>
      <c r="D5140" s="28" t="s">
        <v>14192</v>
      </c>
      <c r="E5140" s="28" t="s">
        <v>14193</v>
      </c>
      <c r="F5140" s="28" t="s">
        <v>14193</v>
      </c>
      <c r="G5140" s="28"/>
      <c r="H5140" s="28"/>
      <c r="I5140" s="28"/>
      <c r="J5140" s="28" t="s">
        <v>14</v>
      </c>
      <c r="K5140" s="28"/>
      <c r="L5140" s="28"/>
      <c r="M5140" s="24" t="str">
        <f>CONCATENATE("Preet|",VLOOKUP(C5140,数据标准!E:AF,28,FALSE),"|",TRIM(D5140),"|",TRIM(D5140),"|",E5140,"|",SUBSTITUTE(SUBSTITUTE(F5140,CHAR(10),""),CHAR(13),""),"|")</f>
        <v>Preet|RI300001|Z030106|Z030106|风机、衡器、包装设备等通用设备|风机、衡器、包装设备等通用设备|</v>
      </c>
    </row>
    <row r="5141" spans="1:13">
      <c r="A5141" s="10" t="s">
        <v>271</v>
      </c>
      <c r="B5141" s="28" t="s">
        <v>13906</v>
      </c>
      <c r="C5141" s="28" t="s">
        <v>4301</v>
      </c>
      <c r="D5141" s="28" t="s">
        <v>14194</v>
      </c>
      <c r="E5141" s="28" t="s">
        <v>14195</v>
      </c>
      <c r="F5141" s="28" t="s">
        <v>14195</v>
      </c>
      <c r="G5141" s="28"/>
      <c r="H5141" s="28"/>
      <c r="I5141" s="28"/>
      <c r="J5141" s="28" t="s">
        <v>14</v>
      </c>
      <c r="K5141" s="28"/>
      <c r="L5141" s="28"/>
      <c r="M5141" s="24" t="str">
        <f>CONCATENATE("Preet|",VLOOKUP(C5141,数据标准!E:AF,28,FALSE),"|",TRIM(D5141),"|",TRIM(D5141),"|",E5141,"|",SUBSTITUTE(SUBSTITUTE(F5141,CHAR(10),""),CHAR(13),""),"|")</f>
        <v>Preet|RI300001|Z030107|Z030107|通用零部件制造设备|通用零部件制造设备|</v>
      </c>
    </row>
    <row r="5142" spans="1:13">
      <c r="A5142" s="10" t="s">
        <v>271</v>
      </c>
      <c r="B5142" s="28" t="s">
        <v>13906</v>
      </c>
      <c r="C5142" s="28" t="s">
        <v>4301</v>
      </c>
      <c r="D5142" s="28" t="s">
        <v>14196</v>
      </c>
      <c r="E5142" s="28" t="s">
        <v>14197</v>
      </c>
      <c r="F5142" s="28" t="s">
        <v>14197</v>
      </c>
      <c r="G5142" s="28"/>
      <c r="H5142" s="28"/>
      <c r="I5142" s="28"/>
      <c r="J5142" s="28" t="s">
        <v>14</v>
      </c>
      <c r="K5142" s="28"/>
      <c r="L5142" s="28"/>
      <c r="M5142" s="24" t="str">
        <f>CONCATENATE("Preet|",VLOOKUP(C5142,数据标准!E:AF,28,FALSE),"|",TRIM(D5142),"|",TRIM(D5142),"|",E5142,"|",SUBSTITUTE(SUBSTITUTE(F5142,CHAR(10),""),CHAR(13),""),"|")</f>
        <v>Preet|RI300001|Z030108|Z030108|金属铸、锻加工设备|金属铸、锻加工设备|</v>
      </c>
    </row>
    <row r="5143" spans="1:13">
      <c r="A5143" s="10" t="s">
        <v>271</v>
      </c>
      <c r="B5143" s="28" t="s">
        <v>13906</v>
      </c>
      <c r="C5143" s="28" t="s">
        <v>4301</v>
      </c>
      <c r="D5143" s="28" t="s">
        <v>14198</v>
      </c>
      <c r="E5143" s="28" t="s">
        <v>14199</v>
      </c>
      <c r="F5143" s="28" t="s">
        <v>14199</v>
      </c>
      <c r="G5143" s="28"/>
      <c r="H5143" s="28"/>
      <c r="I5143" s="28"/>
      <c r="J5143" s="28" t="s">
        <v>14</v>
      </c>
      <c r="K5143" s="28"/>
      <c r="L5143" s="28"/>
      <c r="M5143" s="24" t="str">
        <f>CONCATENATE("Preet|",VLOOKUP(C5143,数据标准!E:AF,28,FALSE),"|",TRIM(D5143),"|",TRIM(D5143),"|",E5143,"|",SUBSTITUTE(SUBSTITUTE(F5143,CHAR(10),""),CHAR(13),""),"|")</f>
        <v>Preet|RI300001|Z030199|Z030199|其他通用设备|其他通用设备|</v>
      </c>
    </row>
    <row r="5144" spans="1:13">
      <c r="A5144" s="10" t="s">
        <v>271</v>
      </c>
      <c r="B5144" s="28" t="s">
        <v>13906</v>
      </c>
      <c r="C5144" s="28" t="s">
        <v>4301</v>
      </c>
      <c r="D5144" s="28" t="s">
        <v>14200</v>
      </c>
      <c r="E5144" s="28" t="s">
        <v>14201</v>
      </c>
      <c r="F5144" s="28" t="s">
        <v>14201</v>
      </c>
      <c r="G5144" s="28"/>
      <c r="H5144" s="28"/>
      <c r="I5144" s="28"/>
      <c r="J5144" s="28" t="s">
        <v>14</v>
      </c>
      <c r="K5144" s="28"/>
      <c r="L5144" s="28"/>
      <c r="M5144" s="24" t="str">
        <f>CONCATENATE("Preet|",VLOOKUP(C5144,数据标准!E:AF,28,FALSE),"|",TRIM(D5144),"|",TRIM(D5144),"|",E5144,"|",SUBSTITUTE(SUBSTITUTE(F5144,CHAR(10),""),CHAR(13),""),"|")</f>
        <v>Preet|RI300001|Z030200|Z030200|专用设备|专用设备|</v>
      </c>
    </row>
    <row r="5145" spans="1:13">
      <c r="A5145" s="10" t="s">
        <v>271</v>
      </c>
      <c r="B5145" s="28" t="s">
        <v>13906</v>
      </c>
      <c r="C5145" s="28" t="s">
        <v>4301</v>
      </c>
      <c r="D5145" s="28" t="s">
        <v>14202</v>
      </c>
      <c r="E5145" s="28" t="s">
        <v>14203</v>
      </c>
      <c r="F5145" s="28" t="s">
        <v>14203</v>
      </c>
      <c r="G5145" s="28"/>
      <c r="H5145" s="28"/>
      <c r="I5145" s="28"/>
      <c r="J5145" s="28" t="s">
        <v>14</v>
      </c>
      <c r="K5145" s="28"/>
      <c r="L5145" s="28"/>
      <c r="M5145" s="24" t="str">
        <f>CONCATENATE("Preet|",VLOOKUP(C5145,数据标准!E:AF,28,FALSE),"|",TRIM(D5145),"|",TRIM(D5145),"|",E5145,"|",SUBSTITUTE(SUBSTITUTE(F5145,CHAR(10),""),CHAR(13),""),"|")</f>
        <v>Preet|RI300001|Z030201|Z030201|矿山、冶金、建筑专用设备|矿山、冶金、建筑专用设备|</v>
      </c>
    </row>
    <row r="5146" spans="1:13">
      <c r="A5146" s="10" t="s">
        <v>271</v>
      </c>
      <c r="B5146" s="28" t="s">
        <v>13906</v>
      </c>
      <c r="C5146" s="28" t="s">
        <v>4301</v>
      </c>
      <c r="D5146" s="28" t="s">
        <v>14204</v>
      </c>
      <c r="E5146" s="28" t="s">
        <v>14205</v>
      </c>
      <c r="F5146" s="28" t="s">
        <v>14205</v>
      </c>
      <c r="G5146" s="28"/>
      <c r="H5146" s="28"/>
      <c r="I5146" s="28"/>
      <c r="J5146" s="28" t="s">
        <v>14</v>
      </c>
      <c r="K5146" s="28"/>
      <c r="L5146" s="28"/>
      <c r="M5146" s="24" t="str">
        <f>CONCATENATE("Preet|",VLOOKUP(C5146,数据标准!E:AF,28,FALSE),"|",TRIM(D5146),"|",TRIM(D5146),"|",E5146,"|",SUBSTITUTE(SUBSTITUTE(F5146,CHAR(10),""),CHAR(13),""),"|")</f>
        <v>Preet|RI300001|Z030202|Z030202|化工、木材、非金属加工专用设备|化工、木材、非金属加工专用设备|</v>
      </c>
    </row>
    <row r="5147" spans="1:13">
      <c r="A5147" s="10" t="s">
        <v>271</v>
      </c>
      <c r="B5147" s="28" t="s">
        <v>13906</v>
      </c>
      <c r="C5147" s="28" t="s">
        <v>4301</v>
      </c>
      <c r="D5147" s="28" t="s">
        <v>14206</v>
      </c>
      <c r="E5147" s="28" t="s">
        <v>14207</v>
      </c>
      <c r="F5147" s="28" t="s">
        <v>14207</v>
      </c>
      <c r="G5147" s="28"/>
      <c r="H5147" s="28"/>
      <c r="I5147" s="28"/>
      <c r="J5147" s="28" t="s">
        <v>14</v>
      </c>
      <c r="K5147" s="28"/>
      <c r="L5147" s="28"/>
      <c r="M5147" s="24" t="str">
        <f>CONCATENATE("Preet|",VLOOKUP(C5147,数据标准!E:AF,28,FALSE),"|",TRIM(D5147),"|",TRIM(D5147),"|",E5147,"|",SUBSTITUTE(SUBSTITUTE(F5147,CHAR(10),""),CHAR(13),""),"|")</f>
        <v>Preet|RI300001|Z030203|Z030203|食品、饮料、烟草及饲料生产专用设备|食品、饮料、烟草及饲料生产专用设备|</v>
      </c>
    </row>
    <row r="5148" spans="1:13">
      <c r="A5148" s="10" t="s">
        <v>271</v>
      </c>
      <c r="B5148" s="28" t="s">
        <v>13906</v>
      </c>
      <c r="C5148" s="28" t="s">
        <v>4301</v>
      </c>
      <c r="D5148" s="28" t="s">
        <v>14208</v>
      </c>
      <c r="E5148" s="28" t="s">
        <v>14209</v>
      </c>
      <c r="F5148" s="28" t="s">
        <v>14209</v>
      </c>
      <c r="G5148" s="28"/>
      <c r="H5148" s="28"/>
      <c r="I5148" s="28"/>
      <c r="J5148" s="28" t="s">
        <v>14</v>
      </c>
      <c r="K5148" s="28"/>
      <c r="L5148" s="28"/>
      <c r="M5148" s="24" t="str">
        <f>CONCATENATE("Preet|",VLOOKUP(C5148,数据标准!E:AF,28,FALSE),"|",TRIM(D5148),"|",TRIM(D5148),"|",E5148,"|",SUBSTITUTE(SUBSTITUTE(F5148,CHAR(10),""),CHAR(13),""),"|")</f>
        <v>Preet|RI300001|Z030204|Z030204|印刷、制药、日化生产专用设备|印刷、制药、日化生产专用设备|</v>
      </c>
    </row>
    <row r="5149" spans="1:13">
      <c r="A5149" s="10" t="s">
        <v>271</v>
      </c>
      <c r="B5149" s="28" t="s">
        <v>13906</v>
      </c>
      <c r="C5149" s="28" t="s">
        <v>4301</v>
      </c>
      <c r="D5149" s="28" t="s">
        <v>14210</v>
      </c>
      <c r="E5149" s="28" t="s">
        <v>14211</v>
      </c>
      <c r="F5149" s="28" t="s">
        <v>14211</v>
      </c>
      <c r="G5149" s="28"/>
      <c r="H5149" s="28"/>
      <c r="I5149" s="28"/>
      <c r="J5149" s="28" t="s">
        <v>14</v>
      </c>
      <c r="K5149" s="28"/>
      <c r="L5149" s="28"/>
      <c r="M5149" s="24" t="str">
        <f>CONCATENATE("Preet|",VLOOKUP(C5149,数据标准!E:AF,28,FALSE),"|",TRIM(D5149),"|",TRIM(D5149),"|",E5149,"|",SUBSTITUTE(SUBSTITUTE(F5149,CHAR(10),""),CHAR(13),""),"|")</f>
        <v>Preet|RI300001|Z030205|Z030205|纺织、服装和皮革工业专用设备|纺织、服装和皮革工业专用设备|</v>
      </c>
    </row>
    <row r="5150" spans="1:13">
      <c r="A5150" s="10" t="s">
        <v>271</v>
      </c>
      <c r="B5150" s="28" t="s">
        <v>13906</v>
      </c>
      <c r="C5150" s="28" t="s">
        <v>4301</v>
      </c>
      <c r="D5150" s="28" t="s">
        <v>14212</v>
      </c>
      <c r="E5150" s="28" t="s">
        <v>14213</v>
      </c>
      <c r="F5150" s="28" t="s">
        <v>14213</v>
      </c>
      <c r="G5150" s="28"/>
      <c r="H5150" s="28"/>
      <c r="I5150" s="28"/>
      <c r="J5150" s="28" t="s">
        <v>14</v>
      </c>
      <c r="K5150" s="28"/>
      <c r="L5150" s="28"/>
      <c r="M5150" s="24" t="str">
        <f>CONCATENATE("Preet|",VLOOKUP(C5150,数据标准!E:AF,28,FALSE),"|",TRIM(D5150),"|",TRIM(D5150),"|",E5150,"|",SUBSTITUTE(SUBSTITUTE(F5150,CHAR(10),""),CHAR(13),""),"|")</f>
        <v>Preet|RI300001|Z030206|Z030206|电子和电工机械专用设备|电子和电工机械专用设备|</v>
      </c>
    </row>
    <row r="5151" spans="1:13">
      <c r="A5151" s="10" t="s">
        <v>271</v>
      </c>
      <c r="B5151" s="28" t="s">
        <v>13906</v>
      </c>
      <c r="C5151" s="28" t="s">
        <v>4301</v>
      </c>
      <c r="D5151" s="28" t="s">
        <v>14214</v>
      </c>
      <c r="E5151" s="28" t="s">
        <v>14215</v>
      </c>
      <c r="F5151" s="28" t="s">
        <v>14215</v>
      </c>
      <c r="G5151" s="28"/>
      <c r="H5151" s="28"/>
      <c r="I5151" s="28"/>
      <c r="J5151" s="28" t="s">
        <v>14</v>
      </c>
      <c r="K5151" s="28"/>
      <c r="L5151" s="28"/>
      <c r="M5151" s="24" t="str">
        <f>CONCATENATE("Preet|",VLOOKUP(C5151,数据标准!E:AF,28,FALSE),"|",TRIM(D5151),"|",TRIM(D5151),"|",E5151,"|",SUBSTITUTE(SUBSTITUTE(F5151,CHAR(10),""),CHAR(13),""),"|")</f>
        <v>Preet|RI300001|Z030207|Z030207|农、林、牧、渔专用机械|农、林、牧、渔专用机械|</v>
      </c>
    </row>
    <row r="5152" spans="1:13">
      <c r="A5152" s="10" t="s">
        <v>271</v>
      </c>
      <c r="B5152" s="28" t="s">
        <v>13906</v>
      </c>
      <c r="C5152" s="28" t="s">
        <v>4301</v>
      </c>
      <c r="D5152" s="28" t="s">
        <v>14216</v>
      </c>
      <c r="E5152" s="28" t="s">
        <v>14217</v>
      </c>
      <c r="F5152" s="28" t="s">
        <v>14217</v>
      </c>
      <c r="G5152" s="28"/>
      <c r="H5152" s="28"/>
      <c r="I5152" s="28"/>
      <c r="J5152" s="28" t="s">
        <v>14</v>
      </c>
      <c r="K5152" s="28"/>
      <c r="L5152" s="28"/>
      <c r="M5152" s="24" t="str">
        <f>CONCATENATE("Preet|",VLOOKUP(C5152,数据标准!E:AF,28,FALSE),"|",TRIM(D5152),"|",TRIM(D5152),"|",E5152,"|",SUBSTITUTE(SUBSTITUTE(F5152,CHAR(10),""),CHAR(13),""),"|")</f>
        <v>Preet|RI300001|Z030208|Z030208|医疗仪器设备及器械|医疗仪器设备及器械|</v>
      </c>
    </row>
    <row r="5153" spans="1:13">
      <c r="A5153" s="10" t="s">
        <v>271</v>
      </c>
      <c r="B5153" s="28" t="s">
        <v>13906</v>
      </c>
      <c r="C5153" s="28" t="s">
        <v>4301</v>
      </c>
      <c r="D5153" s="28" t="s">
        <v>14218</v>
      </c>
      <c r="E5153" s="28" t="s">
        <v>14219</v>
      </c>
      <c r="F5153" s="28" t="s">
        <v>14219</v>
      </c>
      <c r="G5153" s="28"/>
      <c r="H5153" s="28"/>
      <c r="I5153" s="28"/>
      <c r="J5153" s="28" t="s">
        <v>14</v>
      </c>
      <c r="K5153" s="28"/>
      <c r="L5153" s="28"/>
      <c r="M5153" s="24" t="str">
        <f>CONCATENATE("Preet|",VLOOKUP(C5153,数据标准!E:AF,28,FALSE),"|",TRIM(D5153),"|",TRIM(D5153),"|",E5153,"|",SUBSTITUTE(SUBSTITUTE(F5153,CHAR(10),""),CHAR(13),""),"|")</f>
        <v>Preet|RI300001|Z030209|Z030209|环保、社会公共安全及其他专用设备|环保、社会公共安全及其他专用设备|</v>
      </c>
    </row>
    <row r="5154" spans="1:13">
      <c r="A5154" s="10" t="s">
        <v>271</v>
      </c>
      <c r="B5154" s="28" t="s">
        <v>13906</v>
      </c>
      <c r="C5154" s="28" t="s">
        <v>4301</v>
      </c>
      <c r="D5154" s="28" t="s">
        <v>14220</v>
      </c>
      <c r="E5154" s="28" t="s">
        <v>14221</v>
      </c>
      <c r="F5154" s="28" t="s">
        <v>14221</v>
      </c>
      <c r="G5154" s="28"/>
      <c r="H5154" s="28"/>
      <c r="I5154" s="28"/>
      <c r="J5154" s="28" t="s">
        <v>14</v>
      </c>
      <c r="K5154" s="28"/>
      <c r="L5154" s="28"/>
      <c r="M5154" s="24" t="str">
        <f>CONCATENATE("Preet|",VLOOKUP(C5154,数据标准!E:AF,28,FALSE),"|",TRIM(D5154),"|",TRIM(D5154),"|",E5154,"|",SUBSTITUTE(SUBSTITUTE(F5154,CHAR(10),""),CHAR(13),""),"|")</f>
        <v>Preet|RI300001|Z030299|Z030299|其他行业专用设备|其他行业专用设备|</v>
      </c>
    </row>
    <row r="5155" spans="1:13">
      <c r="A5155" s="10" t="s">
        <v>271</v>
      </c>
      <c r="B5155" s="28" t="s">
        <v>13906</v>
      </c>
      <c r="C5155" s="28" t="s">
        <v>4301</v>
      </c>
      <c r="D5155" s="28" t="s">
        <v>14222</v>
      </c>
      <c r="E5155" s="28" t="s">
        <v>14223</v>
      </c>
      <c r="F5155" s="28" t="s">
        <v>14223</v>
      </c>
      <c r="G5155" s="28"/>
      <c r="H5155" s="28"/>
      <c r="I5155" s="28"/>
      <c r="J5155" s="28" t="s">
        <v>14</v>
      </c>
      <c r="K5155" s="28"/>
      <c r="L5155" s="28"/>
      <c r="M5155" s="24" t="str">
        <f>CONCATENATE("Preet|",VLOOKUP(C5155,数据标准!E:AF,28,FALSE),"|",TRIM(D5155),"|",TRIM(D5155),"|",E5155,"|",SUBSTITUTE(SUBSTITUTE(F5155,CHAR(10),""),CHAR(13),""),"|")</f>
        <v>Preet|RI300001|Z030300|Z030300|电气设备|电气设备|</v>
      </c>
    </row>
    <row r="5156" spans="1:13">
      <c r="A5156" s="10" t="s">
        <v>271</v>
      </c>
      <c r="B5156" s="28" t="s">
        <v>13906</v>
      </c>
      <c r="C5156" s="28" t="s">
        <v>4301</v>
      </c>
      <c r="D5156" s="28" t="s">
        <v>14224</v>
      </c>
      <c r="E5156" s="28" t="s">
        <v>14225</v>
      </c>
      <c r="F5156" s="28" t="s">
        <v>14225</v>
      </c>
      <c r="G5156" s="28"/>
      <c r="H5156" s="28"/>
      <c r="I5156" s="28"/>
      <c r="J5156" s="28" t="s">
        <v>14</v>
      </c>
      <c r="K5156" s="28"/>
      <c r="L5156" s="28"/>
      <c r="M5156" s="24" t="str">
        <f>CONCATENATE("Preet|",VLOOKUP(C5156,数据标准!E:AF,28,FALSE),"|",TRIM(D5156),"|",TRIM(D5156),"|",E5156,"|",SUBSTITUTE(SUBSTITUTE(F5156,CHAR(10),""),CHAR(13),""),"|")</f>
        <v>Preet|RI300001|Z030301|Z030301|电机|电机|</v>
      </c>
    </row>
    <row r="5157" spans="1:13">
      <c r="A5157" s="10" t="s">
        <v>271</v>
      </c>
      <c r="B5157" s="28" t="s">
        <v>13906</v>
      </c>
      <c r="C5157" s="28" t="s">
        <v>4301</v>
      </c>
      <c r="D5157" s="28" t="s">
        <v>14226</v>
      </c>
      <c r="E5157" s="28" t="s">
        <v>14227</v>
      </c>
      <c r="F5157" s="28" t="s">
        <v>14227</v>
      </c>
      <c r="G5157" s="28"/>
      <c r="H5157" s="28"/>
      <c r="I5157" s="28"/>
      <c r="J5157" s="28" t="s">
        <v>14</v>
      </c>
      <c r="K5157" s="28"/>
      <c r="L5157" s="28"/>
      <c r="M5157" s="24" t="str">
        <f>CONCATENATE("Preet|",VLOOKUP(C5157,数据标准!E:AF,28,FALSE),"|",TRIM(D5157),"|",TRIM(D5157),"|",E5157,"|",SUBSTITUTE(SUBSTITUTE(F5157,CHAR(10),""),CHAR(13),""),"|")</f>
        <v>Preet|RI300001|Z030302|Z030302|变压器、整流器、电抗器和电容器|变压器、整流器、电抗器和电容器|</v>
      </c>
    </row>
    <row r="5158" spans="1:13">
      <c r="A5158" s="10" t="s">
        <v>271</v>
      </c>
      <c r="B5158" s="28" t="s">
        <v>13906</v>
      </c>
      <c r="C5158" s="28" t="s">
        <v>4301</v>
      </c>
      <c r="D5158" s="28" t="s">
        <v>14228</v>
      </c>
      <c r="E5158" s="28" t="s">
        <v>14229</v>
      </c>
      <c r="F5158" s="28" t="s">
        <v>14229</v>
      </c>
      <c r="G5158" s="28"/>
      <c r="H5158" s="28"/>
      <c r="I5158" s="28"/>
      <c r="J5158" s="28" t="s">
        <v>14</v>
      </c>
      <c r="K5158" s="28"/>
      <c r="L5158" s="28"/>
      <c r="M5158" s="24" t="str">
        <f>CONCATENATE("Preet|",VLOOKUP(C5158,数据标准!E:AF,28,FALSE),"|",TRIM(D5158),"|",TRIM(D5158),"|",E5158,"|",SUBSTITUTE(SUBSTITUTE(F5158,CHAR(10),""),CHAR(13),""),"|")</f>
        <v>Preet|RI300001|Z030303|Z030303|生产辅助用电器|生产辅助用电器|</v>
      </c>
    </row>
    <row r="5159" spans="1:13">
      <c r="A5159" s="10" t="s">
        <v>271</v>
      </c>
      <c r="B5159" s="28" t="s">
        <v>13906</v>
      </c>
      <c r="C5159" s="28" t="s">
        <v>4301</v>
      </c>
      <c r="D5159" s="28" t="s">
        <v>14230</v>
      </c>
      <c r="E5159" s="28" t="s">
        <v>14231</v>
      </c>
      <c r="F5159" s="28" t="s">
        <v>14231</v>
      </c>
      <c r="G5159" s="28"/>
      <c r="H5159" s="28"/>
      <c r="I5159" s="28"/>
      <c r="J5159" s="28" t="s">
        <v>14</v>
      </c>
      <c r="K5159" s="28"/>
      <c r="L5159" s="28"/>
      <c r="M5159" s="24" t="str">
        <f>CONCATENATE("Preet|",VLOOKUP(C5159,数据标准!E:AF,28,FALSE),"|",TRIM(D5159),"|",TRIM(D5159),"|",E5159,"|",SUBSTITUTE(SUBSTITUTE(F5159,CHAR(10),""),CHAR(13),""),"|")</f>
        <v>Preet|RI300001|Z030304|Z030304|生活用电器和照明设备|生活用电器和照明设备|</v>
      </c>
    </row>
    <row r="5160" spans="1:13">
      <c r="A5160" s="10" t="s">
        <v>271</v>
      </c>
      <c r="B5160" s="28" t="s">
        <v>13906</v>
      </c>
      <c r="C5160" s="28" t="s">
        <v>4301</v>
      </c>
      <c r="D5160" s="28" t="s">
        <v>14232</v>
      </c>
      <c r="E5160" s="28" t="s">
        <v>14233</v>
      </c>
      <c r="F5160" s="28" t="s">
        <v>14233</v>
      </c>
      <c r="G5160" s="28"/>
      <c r="H5160" s="28"/>
      <c r="I5160" s="28"/>
      <c r="J5160" s="28" t="s">
        <v>14</v>
      </c>
      <c r="K5160" s="28"/>
      <c r="L5160" s="28"/>
      <c r="M5160" s="24" t="str">
        <f>CONCATENATE("Preet|",VLOOKUP(C5160,数据标准!E:AF,28,FALSE),"|",TRIM(D5160),"|",TRIM(D5160),"|",E5160,"|",SUBSTITUTE(SUBSTITUTE(F5160,CHAR(10),""),CHAR(13),""),"|")</f>
        <v>Preet|RI300001|Z030305|Z030305|电气机械设备|电气机械设备|</v>
      </c>
    </row>
    <row r="5161" spans="1:13">
      <c r="A5161" s="10" t="s">
        <v>271</v>
      </c>
      <c r="B5161" s="28" t="s">
        <v>13906</v>
      </c>
      <c r="C5161" s="28" t="s">
        <v>4301</v>
      </c>
      <c r="D5161" s="28" t="s">
        <v>14234</v>
      </c>
      <c r="E5161" s="28" t="s">
        <v>14235</v>
      </c>
      <c r="F5161" s="28" t="s">
        <v>14235</v>
      </c>
      <c r="G5161" s="28"/>
      <c r="H5161" s="28"/>
      <c r="I5161" s="28"/>
      <c r="J5161" s="28" t="s">
        <v>14</v>
      </c>
      <c r="K5161" s="28"/>
      <c r="L5161" s="28"/>
      <c r="M5161" s="24" t="str">
        <f>CONCATENATE("Preet|",VLOOKUP(C5161,数据标准!E:AF,28,FALSE),"|",TRIM(D5161),"|",TRIM(D5161),"|",E5161,"|",SUBSTITUTE(SUBSTITUTE(F5161,CHAR(10),""),CHAR(13),""),"|")</f>
        <v>Preet|RI300001|Z030306|Z030306|电工、电子专用生产设备|电工、电子专用生产设备|</v>
      </c>
    </row>
    <row r="5162" spans="1:13">
      <c r="A5162" s="10" t="s">
        <v>271</v>
      </c>
      <c r="B5162" s="28" t="s">
        <v>13906</v>
      </c>
      <c r="C5162" s="28" t="s">
        <v>4301</v>
      </c>
      <c r="D5162" s="28" t="s">
        <v>14236</v>
      </c>
      <c r="E5162" s="28" t="s">
        <v>14237</v>
      </c>
      <c r="F5162" s="28" t="s">
        <v>14237</v>
      </c>
      <c r="G5162" s="28"/>
      <c r="H5162" s="28"/>
      <c r="I5162" s="28"/>
      <c r="J5162" s="28" t="s">
        <v>14</v>
      </c>
      <c r="K5162" s="28"/>
      <c r="L5162" s="28"/>
      <c r="M5162" s="24" t="str">
        <f>CONCATENATE("Preet|",VLOOKUP(C5162,数据标准!E:AF,28,FALSE),"|",TRIM(D5162),"|",TRIM(D5162),"|",E5162,"|",SUBSTITUTE(SUBSTITUTE(F5162,CHAR(10),""),CHAR(13),""),"|")</f>
        <v>Preet|RI300001|Z030399|Z030399|其他电气设备|其他电气设备|</v>
      </c>
    </row>
    <row r="5163" spans="1:13">
      <c r="A5163" s="10" t="s">
        <v>271</v>
      </c>
      <c r="B5163" s="28" t="s">
        <v>13906</v>
      </c>
      <c r="C5163" s="28" t="s">
        <v>4301</v>
      </c>
      <c r="D5163" s="28" t="s">
        <v>14238</v>
      </c>
      <c r="E5163" s="28" t="s">
        <v>14239</v>
      </c>
      <c r="F5163" s="28" t="s">
        <v>14239</v>
      </c>
      <c r="G5163" s="28"/>
      <c r="H5163" s="28"/>
      <c r="I5163" s="28"/>
      <c r="J5163" s="28" t="s">
        <v>14</v>
      </c>
      <c r="K5163" s="28"/>
      <c r="L5163" s="28"/>
      <c r="M5163" s="24" t="str">
        <f>CONCATENATE("Preet|",VLOOKUP(C5163,数据标准!E:AF,28,FALSE),"|",TRIM(D5163),"|",TRIM(D5163),"|",E5163,"|",SUBSTITUTE(SUBSTITUTE(F5163,CHAR(10),""),CHAR(13),""),"|")</f>
        <v>Preet|RI300001|Z030400|Z030400|电子产品及通信设备|电子产品及通信设备|</v>
      </c>
    </row>
    <row r="5164" spans="1:13">
      <c r="A5164" s="10" t="s">
        <v>271</v>
      </c>
      <c r="B5164" s="28" t="s">
        <v>13906</v>
      </c>
      <c r="C5164" s="28" t="s">
        <v>4301</v>
      </c>
      <c r="D5164" s="28" t="s">
        <v>14240</v>
      </c>
      <c r="E5164" s="28" t="s">
        <v>14241</v>
      </c>
      <c r="F5164" s="28" t="s">
        <v>14241</v>
      </c>
      <c r="G5164" s="28"/>
      <c r="H5164" s="28"/>
      <c r="I5164" s="28"/>
      <c r="J5164" s="28" t="s">
        <v>14</v>
      </c>
      <c r="K5164" s="28"/>
      <c r="L5164" s="28"/>
      <c r="M5164" s="24" t="str">
        <f>CONCATENATE("Preet|",VLOOKUP(C5164,数据标准!E:AF,28,FALSE),"|",TRIM(D5164),"|",TRIM(D5164),"|",E5164,"|",SUBSTITUTE(SUBSTITUTE(F5164,CHAR(10),""),CHAR(13),""),"|")</f>
        <v>Preet|RI300001|Z030401|Z030401|雷达和无线电导航设备|雷达和无线电导航设备|</v>
      </c>
    </row>
    <row r="5165" spans="1:13">
      <c r="A5165" s="10" t="s">
        <v>271</v>
      </c>
      <c r="B5165" s="28" t="s">
        <v>13906</v>
      </c>
      <c r="C5165" s="28" t="s">
        <v>4301</v>
      </c>
      <c r="D5165" s="28" t="s">
        <v>14242</v>
      </c>
      <c r="E5165" s="28" t="s">
        <v>14243</v>
      </c>
      <c r="F5165" s="28" t="s">
        <v>14243</v>
      </c>
      <c r="G5165" s="28"/>
      <c r="H5165" s="28"/>
      <c r="I5165" s="28"/>
      <c r="J5165" s="28" t="s">
        <v>14</v>
      </c>
      <c r="K5165" s="28"/>
      <c r="L5165" s="28"/>
      <c r="M5165" s="24" t="str">
        <f>CONCATENATE("Preet|",VLOOKUP(C5165,数据标准!E:AF,28,FALSE),"|",TRIM(D5165),"|",TRIM(D5165),"|",E5165,"|",SUBSTITUTE(SUBSTITUTE(F5165,CHAR(10),""),CHAR(13),""),"|")</f>
        <v>Preet|RI300001|Z030402|Z030402|通信设备|通信设备|</v>
      </c>
    </row>
    <row r="5166" spans="1:13">
      <c r="A5166" s="10" t="s">
        <v>271</v>
      </c>
      <c r="B5166" s="28" t="s">
        <v>13906</v>
      </c>
      <c r="C5166" s="28" t="s">
        <v>4301</v>
      </c>
      <c r="D5166" s="28" t="s">
        <v>14244</v>
      </c>
      <c r="E5166" s="28" t="s">
        <v>14245</v>
      </c>
      <c r="F5166" s="28" t="s">
        <v>14245</v>
      </c>
      <c r="G5166" s="28"/>
      <c r="H5166" s="28"/>
      <c r="I5166" s="28"/>
      <c r="J5166" s="28" t="s">
        <v>14</v>
      </c>
      <c r="K5166" s="28"/>
      <c r="L5166" s="28"/>
      <c r="M5166" s="24" t="str">
        <f>CONCATENATE("Preet|",VLOOKUP(C5166,数据标准!E:AF,28,FALSE),"|",TRIM(D5166),"|",TRIM(D5166),"|",E5166,"|",SUBSTITUTE(SUBSTITUTE(F5166,CHAR(10),""),CHAR(13),""),"|")</f>
        <v>Preet|RI300001|Z030403|Z030403|广播电视设备|广播电视设备|</v>
      </c>
    </row>
    <row r="5167" spans="1:13">
      <c r="A5167" s="10" t="s">
        <v>271</v>
      </c>
      <c r="B5167" s="28" t="s">
        <v>13906</v>
      </c>
      <c r="C5167" s="28" t="s">
        <v>4301</v>
      </c>
      <c r="D5167" s="28" t="s">
        <v>14246</v>
      </c>
      <c r="E5167" s="28" t="s">
        <v>14247</v>
      </c>
      <c r="F5167" s="28" t="s">
        <v>14247</v>
      </c>
      <c r="G5167" s="28"/>
      <c r="H5167" s="28"/>
      <c r="I5167" s="28"/>
      <c r="J5167" s="28" t="s">
        <v>14</v>
      </c>
      <c r="K5167" s="28"/>
      <c r="L5167" s="28"/>
      <c r="M5167" s="24" t="str">
        <f>CONCATENATE("Preet|",VLOOKUP(C5167,数据标准!E:AF,28,FALSE),"|",TRIM(D5167),"|",TRIM(D5167),"|",E5167,"|",SUBSTITUTE(SUBSTITUTE(F5167,CHAR(10),""),CHAR(13),""),"|")</f>
        <v>Preet|RI300001|Z030404|Z030404|电子计算机及其外围设备|电子计算机及其外围设备|</v>
      </c>
    </row>
    <row r="5168" spans="1:13">
      <c r="A5168" s="10" t="s">
        <v>271</v>
      </c>
      <c r="B5168" s="28" t="s">
        <v>13906</v>
      </c>
      <c r="C5168" s="28" t="s">
        <v>4301</v>
      </c>
      <c r="D5168" s="28" t="s">
        <v>14248</v>
      </c>
      <c r="E5168" s="28" t="s">
        <v>14249</v>
      </c>
      <c r="F5168" s="28" t="s">
        <v>14249</v>
      </c>
      <c r="G5168" s="28"/>
      <c r="H5168" s="28"/>
      <c r="I5168" s="28"/>
      <c r="J5168" s="28" t="s">
        <v>14</v>
      </c>
      <c r="K5168" s="28"/>
      <c r="L5168" s="28"/>
      <c r="M5168" s="24" t="str">
        <f>CONCATENATE("Preet|",VLOOKUP(C5168,数据标准!E:AF,28,FALSE),"|",TRIM(D5168),"|",TRIM(D5168),"|",E5168,"|",SUBSTITUTE(SUBSTITUTE(F5168,CHAR(10),""),CHAR(13),""),"|")</f>
        <v>Preet|RI300001|Z030499|Z030499|其他电子产品及通信设备|其他电子产品及通信设备|</v>
      </c>
    </row>
    <row r="5169" spans="1:13">
      <c r="A5169" s="10" t="s">
        <v>271</v>
      </c>
      <c r="B5169" s="28" t="s">
        <v>13906</v>
      </c>
      <c r="C5169" s="28" t="s">
        <v>4301</v>
      </c>
      <c r="D5169" s="28" t="s">
        <v>14250</v>
      </c>
      <c r="E5169" s="28" t="s">
        <v>14251</v>
      </c>
      <c r="F5169" s="28" t="s">
        <v>14251</v>
      </c>
      <c r="G5169" s="28"/>
      <c r="H5169" s="28"/>
      <c r="I5169" s="28"/>
      <c r="J5169" s="28" t="s">
        <v>14</v>
      </c>
      <c r="K5169" s="28"/>
      <c r="L5169" s="28"/>
      <c r="M5169" s="24" t="str">
        <f>CONCATENATE("Preet|",VLOOKUP(C5169,数据标准!E:AF,28,FALSE),"|",TRIM(D5169),"|",TRIM(D5169),"|",E5169,"|",SUBSTITUTE(SUBSTITUTE(F5169,CHAR(10),""),CHAR(13),""),"|")</f>
        <v>Preet|RI300001|Z030500|Z030500|仪器仪表、计量标准器具及量具、衡器|仪器仪表、计量标准器具及量具、衡器|</v>
      </c>
    </row>
    <row r="5170" spans="1:13">
      <c r="A5170" s="10" t="s">
        <v>271</v>
      </c>
      <c r="B5170" s="28" t="s">
        <v>13906</v>
      </c>
      <c r="C5170" s="28" t="s">
        <v>4301</v>
      </c>
      <c r="D5170" s="28" t="s">
        <v>14252</v>
      </c>
      <c r="E5170" s="28" t="s">
        <v>14253</v>
      </c>
      <c r="F5170" s="28" t="s">
        <v>14253</v>
      </c>
      <c r="G5170" s="28"/>
      <c r="H5170" s="28"/>
      <c r="I5170" s="28"/>
      <c r="J5170" s="28" t="s">
        <v>14</v>
      </c>
      <c r="K5170" s="28"/>
      <c r="L5170" s="28"/>
      <c r="M5170" s="24" t="str">
        <f>CONCATENATE("Preet|",VLOOKUP(C5170,数据标准!E:AF,28,FALSE),"|",TRIM(D5170),"|",TRIM(D5170),"|",E5170,"|",SUBSTITUTE(SUBSTITUTE(F5170,CHAR(10),""),CHAR(13),""),"|")</f>
        <v>Preet|RI300001|Z030501|Z030501|仪器仪表|仪器仪表|</v>
      </c>
    </row>
    <row r="5171" spans="1:13">
      <c r="A5171" s="10" t="s">
        <v>271</v>
      </c>
      <c r="B5171" s="28" t="s">
        <v>13906</v>
      </c>
      <c r="C5171" s="28" t="s">
        <v>4301</v>
      </c>
      <c r="D5171" s="28" t="s">
        <v>14254</v>
      </c>
      <c r="E5171" s="28" t="s">
        <v>14255</v>
      </c>
      <c r="F5171" s="28" t="s">
        <v>14255</v>
      </c>
      <c r="G5171" s="28"/>
      <c r="H5171" s="28"/>
      <c r="I5171" s="28"/>
      <c r="J5171" s="28" t="s">
        <v>14</v>
      </c>
      <c r="K5171" s="28"/>
      <c r="L5171" s="28"/>
      <c r="M5171" s="24" t="str">
        <f>CONCATENATE("Preet|",VLOOKUP(C5171,数据标准!E:AF,28,FALSE),"|",TRIM(D5171),"|",TRIM(D5171),"|",E5171,"|",SUBSTITUTE(SUBSTITUTE(F5171,CHAR(10),""),CHAR(13),""),"|")</f>
        <v>Preet|RI300001|Z030502|Z030502|电子和通信测量仪器|电子和通信测量仪器|</v>
      </c>
    </row>
    <row r="5172" spans="1:13">
      <c r="A5172" s="10" t="s">
        <v>271</v>
      </c>
      <c r="B5172" s="28" t="s">
        <v>13906</v>
      </c>
      <c r="C5172" s="28" t="s">
        <v>4301</v>
      </c>
      <c r="D5172" s="28" t="s">
        <v>14256</v>
      </c>
      <c r="E5172" s="28" t="s">
        <v>14257</v>
      </c>
      <c r="F5172" s="28" t="s">
        <v>14257</v>
      </c>
      <c r="G5172" s="28"/>
      <c r="H5172" s="28"/>
      <c r="I5172" s="28"/>
      <c r="J5172" s="28" t="s">
        <v>14</v>
      </c>
      <c r="K5172" s="28"/>
      <c r="L5172" s="28"/>
      <c r="M5172" s="24" t="str">
        <f>CONCATENATE("Preet|",VLOOKUP(C5172,数据标准!E:AF,28,FALSE),"|",TRIM(D5172),"|",TRIM(D5172),"|",E5172,"|",SUBSTITUTE(SUBSTITUTE(F5172,CHAR(10),""),CHAR(13),""),"|")</f>
        <v>Preet|RI300001|Z030503|Z030503|专用仪器仪表|专用仪器仪表|</v>
      </c>
    </row>
    <row r="5173" spans="1:13">
      <c r="A5173" s="10" t="s">
        <v>271</v>
      </c>
      <c r="B5173" s="28" t="s">
        <v>13906</v>
      </c>
      <c r="C5173" s="28" t="s">
        <v>4301</v>
      </c>
      <c r="D5173" s="28" t="s">
        <v>14258</v>
      </c>
      <c r="E5173" s="28" t="s">
        <v>14259</v>
      </c>
      <c r="F5173" s="28" t="s">
        <v>14259</v>
      </c>
      <c r="G5173" s="28"/>
      <c r="H5173" s="28"/>
      <c r="I5173" s="28"/>
      <c r="J5173" s="28" t="s">
        <v>14</v>
      </c>
      <c r="K5173" s="28"/>
      <c r="L5173" s="28"/>
      <c r="M5173" s="24" t="str">
        <f>CONCATENATE("Preet|",VLOOKUP(C5173,数据标准!E:AF,28,FALSE),"|",TRIM(D5173),"|",TRIM(D5173),"|",E5173,"|",SUBSTITUTE(SUBSTITUTE(F5173,CHAR(10),""),CHAR(13),""),"|")</f>
        <v>Preet|RI300001|Z030504|Z030504|计量标准器具及量具|计量标准器具及量具|</v>
      </c>
    </row>
    <row r="5174" spans="1:13">
      <c r="A5174" s="10" t="s">
        <v>271</v>
      </c>
      <c r="B5174" s="28" t="s">
        <v>13906</v>
      </c>
      <c r="C5174" s="28" t="s">
        <v>4301</v>
      </c>
      <c r="D5174" s="28" t="s">
        <v>14260</v>
      </c>
      <c r="E5174" s="28" t="s">
        <v>14261</v>
      </c>
      <c r="F5174" s="28" t="s">
        <v>14261</v>
      </c>
      <c r="G5174" s="28"/>
      <c r="H5174" s="28"/>
      <c r="I5174" s="28"/>
      <c r="J5174" s="28" t="s">
        <v>14</v>
      </c>
      <c r="K5174" s="28"/>
      <c r="L5174" s="28"/>
      <c r="M5174" s="24" t="str">
        <f>CONCATENATE("Preet|",VLOOKUP(C5174,数据标准!E:AF,28,FALSE),"|",TRIM(D5174),"|",TRIM(D5174),"|",E5174,"|",SUBSTITUTE(SUBSTITUTE(F5174,CHAR(10),""),CHAR(13),""),"|")</f>
        <v>Preet|RI300001|Z030505|Z030505|衡器|衡器|</v>
      </c>
    </row>
    <row r="5175" spans="1:13">
      <c r="A5175" s="10" t="s">
        <v>271</v>
      </c>
      <c r="B5175" s="28" t="s">
        <v>13906</v>
      </c>
      <c r="C5175" s="28" t="s">
        <v>4301</v>
      </c>
      <c r="D5175" s="28" t="s">
        <v>14262</v>
      </c>
      <c r="E5175" s="28" t="s">
        <v>14263</v>
      </c>
      <c r="F5175" s="28" t="s">
        <v>14263</v>
      </c>
      <c r="G5175" s="28"/>
      <c r="H5175" s="28"/>
      <c r="I5175" s="28"/>
      <c r="J5175" s="28" t="s">
        <v>14</v>
      </c>
      <c r="K5175" s="28"/>
      <c r="L5175" s="28"/>
      <c r="M5175" s="24" t="str">
        <f>CONCATENATE("Preet|",VLOOKUP(C5175,数据标准!E:AF,28,FALSE),"|",TRIM(D5175),"|",TRIM(D5175),"|",E5175,"|",SUBSTITUTE(SUBSTITUTE(F5175,CHAR(10),""),CHAR(13),""),"|")</f>
        <v>Preet|RI300001|Z030599|Z030599|其他仪器仪表、计量标准器具及量具、衡器|其他仪器仪表、计量标准器具及量具、衡器|</v>
      </c>
    </row>
    <row r="5176" spans="1:13">
      <c r="A5176" s="10" t="s">
        <v>271</v>
      </c>
      <c r="B5176" s="28" t="s">
        <v>13906</v>
      </c>
      <c r="C5176" s="28" t="s">
        <v>4301</v>
      </c>
      <c r="D5176" s="28" t="s">
        <v>14264</v>
      </c>
      <c r="E5176" s="28" t="s">
        <v>14265</v>
      </c>
      <c r="F5176" s="28" t="s">
        <v>14265</v>
      </c>
      <c r="G5176" s="28"/>
      <c r="H5176" s="28"/>
      <c r="I5176" s="28"/>
      <c r="J5176" s="28" t="s">
        <v>14</v>
      </c>
      <c r="K5176" s="28"/>
      <c r="L5176" s="28"/>
      <c r="M5176" s="24" t="str">
        <f>CONCATENATE("Preet|",VLOOKUP(C5176,数据标准!E:AF,28,FALSE),"|",TRIM(D5176),"|",TRIM(D5176),"|",E5176,"|",SUBSTITUTE(SUBSTITUTE(F5176,CHAR(10),""),CHAR(13),""),"|")</f>
        <v>Preet|RI300001|Z040000|Z040000|交通运输设备|交通运输设备|</v>
      </c>
    </row>
    <row r="5177" spans="1:13">
      <c r="A5177" s="10" t="s">
        <v>271</v>
      </c>
      <c r="B5177" s="28" t="s">
        <v>13906</v>
      </c>
      <c r="C5177" s="28" t="s">
        <v>4301</v>
      </c>
      <c r="D5177" s="28" t="s">
        <v>14266</v>
      </c>
      <c r="E5177" s="28" t="s">
        <v>14267</v>
      </c>
      <c r="F5177" s="28" t="s">
        <v>14267</v>
      </c>
      <c r="G5177" s="28"/>
      <c r="H5177" s="28"/>
      <c r="I5177" s="28"/>
      <c r="J5177" s="28" t="s">
        <v>14</v>
      </c>
      <c r="K5177" s="28"/>
      <c r="L5177" s="28"/>
      <c r="M5177" s="24" t="str">
        <f>CONCATENATE("Preet|",VLOOKUP(C5177,数据标准!E:AF,28,FALSE),"|",TRIM(D5177),"|",TRIM(D5177),"|",E5177,"|",SUBSTITUTE(SUBSTITUTE(F5177,CHAR(10),""),CHAR(13),""),"|")</f>
        <v>Preet|RI300001|Z040100|Z040100|车辆|车辆|</v>
      </c>
    </row>
    <row r="5178" spans="1:13">
      <c r="A5178" s="10" t="s">
        <v>271</v>
      </c>
      <c r="B5178" s="28" t="s">
        <v>13906</v>
      </c>
      <c r="C5178" s="28" t="s">
        <v>4301</v>
      </c>
      <c r="D5178" s="28" t="s">
        <v>14268</v>
      </c>
      <c r="E5178" s="28" t="s">
        <v>13751</v>
      </c>
      <c r="F5178" s="28" t="s">
        <v>13751</v>
      </c>
      <c r="G5178" s="28"/>
      <c r="H5178" s="28"/>
      <c r="I5178" s="28"/>
      <c r="J5178" s="28" t="s">
        <v>14</v>
      </c>
      <c r="K5178" s="28"/>
      <c r="L5178" s="28"/>
      <c r="M5178" s="24" t="str">
        <f>CONCATENATE("Preet|",VLOOKUP(C5178,数据标准!E:AF,28,FALSE),"|",TRIM(D5178),"|",TRIM(D5178),"|",E5178,"|",SUBSTITUTE(SUBSTITUTE(F5178,CHAR(10),""),CHAR(13),""),"|")</f>
        <v>Preet|RI300001|Z040101|Z040101|汽车|汽车|</v>
      </c>
    </row>
    <row r="5179" spans="1:13">
      <c r="A5179" s="10" t="s">
        <v>271</v>
      </c>
      <c r="B5179" s="28" t="s">
        <v>13906</v>
      </c>
      <c r="C5179" s="28" t="s">
        <v>4301</v>
      </c>
      <c r="D5179" s="28" t="s">
        <v>14269</v>
      </c>
      <c r="E5179" s="28" t="s">
        <v>14270</v>
      </c>
      <c r="F5179" s="28" t="s">
        <v>14270</v>
      </c>
      <c r="G5179" s="28"/>
      <c r="H5179" s="28"/>
      <c r="I5179" s="28"/>
      <c r="J5179" s="28" t="s">
        <v>14</v>
      </c>
      <c r="K5179" s="28"/>
      <c r="L5179" s="28"/>
      <c r="M5179" s="24" t="str">
        <f>CONCATENATE("Preet|",VLOOKUP(C5179,数据标准!E:AF,28,FALSE),"|",TRIM(D5179),"|",TRIM(D5179),"|",E5179,"|",SUBSTITUTE(SUBSTITUTE(F5179,CHAR(10),""),CHAR(13),""),"|")</f>
        <v>Preet|RI300001|Z040200|Z040200|船舶|船舶|</v>
      </c>
    </row>
    <row r="5180" spans="1:13">
      <c r="A5180" s="10" t="s">
        <v>271</v>
      </c>
      <c r="B5180" s="28" t="s">
        <v>13906</v>
      </c>
      <c r="C5180" s="28" t="s">
        <v>4301</v>
      </c>
      <c r="D5180" s="28" t="s">
        <v>14271</v>
      </c>
      <c r="E5180" s="28" t="s">
        <v>14272</v>
      </c>
      <c r="F5180" s="28" t="s">
        <v>14272</v>
      </c>
      <c r="G5180" s="28"/>
      <c r="H5180" s="28"/>
      <c r="I5180" s="28"/>
      <c r="J5180" s="28" t="s">
        <v>14</v>
      </c>
      <c r="K5180" s="28"/>
      <c r="L5180" s="28"/>
      <c r="M5180" s="24" t="str">
        <f>CONCATENATE("Preet|",VLOOKUP(C5180,数据标准!E:AF,28,FALSE),"|",TRIM(D5180),"|",TRIM(D5180),"|",E5180,"|",SUBSTITUTE(SUBSTITUTE(F5180,CHAR(10),""),CHAR(13),""),"|")</f>
        <v>Preet|RI300001|Z040201|Z040201|客运|客运|</v>
      </c>
    </row>
    <row r="5181" spans="1:13">
      <c r="A5181" s="10" t="s">
        <v>271</v>
      </c>
      <c r="B5181" s="28" t="s">
        <v>13906</v>
      </c>
      <c r="C5181" s="28" t="s">
        <v>4301</v>
      </c>
      <c r="D5181" s="28" t="s">
        <v>14273</v>
      </c>
      <c r="E5181" s="28" t="s">
        <v>14274</v>
      </c>
      <c r="F5181" s="28" t="s">
        <v>14274</v>
      </c>
      <c r="G5181" s="28"/>
      <c r="H5181" s="28"/>
      <c r="I5181" s="28"/>
      <c r="J5181" s="28" t="s">
        <v>14</v>
      </c>
      <c r="K5181" s="28"/>
      <c r="L5181" s="28"/>
      <c r="M5181" s="24" t="str">
        <f>CONCATENATE("Preet|",VLOOKUP(C5181,数据标准!E:AF,28,FALSE),"|",TRIM(D5181),"|",TRIM(D5181),"|",E5181,"|",SUBSTITUTE(SUBSTITUTE(F5181,CHAR(10),""),CHAR(13),""),"|")</f>
        <v>Preet|RI300001|Z040202|Z040202|货运（含油轮、集装箱轮等）|货运（含油轮、集装箱轮等）|</v>
      </c>
    </row>
    <row r="5182" spans="1:13">
      <c r="A5182" s="10" t="s">
        <v>271</v>
      </c>
      <c r="B5182" s="28" t="s">
        <v>13906</v>
      </c>
      <c r="C5182" s="28" t="s">
        <v>4301</v>
      </c>
      <c r="D5182" s="28" t="s">
        <v>14275</v>
      </c>
      <c r="E5182" s="28" t="s">
        <v>14276</v>
      </c>
      <c r="F5182" s="28" t="s">
        <v>14276</v>
      </c>
      <c r="G5182" s="28"/>
      <c r="H5182" s="28"/>
      <c r="I5182" s="28"/>
      <c r="J5182" s="28" t="s">
        <v>14</v>
      </c>
      <c r="K5182" s="28"/>
      <c r="L5182" s="28"/>
      <c r="M5182" s="24" t="str">
        <f>CONCATENATE("Preet|",VLOOKUP(C5182,数据标准!E:AF,28,FALSE),"|",TRIM(D5182),"|",TRIM(D5182),"|",E5182,"|",SUBSTITUTE(SUBSTITUTE(F5182,CHAR(10),""),CHAR(13),""),"|")</f>
        <v>Preet|RI300001|Z040203|Z040203|渔船|渔船|</v>
      </c>
    </row>
    <row r="5183" spans="1:13">
      <c r="A5183" s="10" t="s">
        <v>271</v>
      </c>
      <c r="B5183" s="28" t="s">
        <v>13906</v>
      </c>
      <c r="C5183" s="28" t="s">
        <v>4301</v>
      </c>
      <c r="D5183" s="28" t="s">
        <v>14277</v>
      </c>
      <c r="E5183" s="28" t="s">
        <v>14278</v>
      </c>
      <c r="F5183" s="28" t="s">
        <v>14278</v>
      </c>
      <c r="G5183" s="28"/>
      <c r="H5183" s="28"/>
      <c r="I5183" s="28"/>
      <c r="J5183" s="28" t="s">
        <v>14</v>
      </c>
      <c r="K5183" s="28"/>
      <c r="L5183" s="28"/>
      <c r="M5183" s="24" t="str">
        <f>CONCATENATE("Preet|",VLOOKUP(C5183,数据标准!E:AF,28,FALSE),"|",TRIM(D5183),"|",TRIM(D5183),"|",E5183,"|",SUBSTITUTE(SUBSTITUTE(F5183,CHAR(10),""),CHAR(13),""),"|")</f>
        <v>Preet|RI300001|Z040299|Z040299|其他类型船舶|其他类型船舶|</v>
      </c>
    </row>
    <row r="5184" spans="1:13">
      <c r="A5184" s="10" t="s">
        <v>271</v>
      </c>
      <c r="B5184" s="28" t="s">
        <v>13906</v>
      </c>
      <c r="C5184" s="28" t="s">
        <v>4301</v>
      </c>
      <c r="D5184" s="28" t="s">
        <v>14279</v>
      </c>
      <c r="E5184" s="28" t="s">
        <v>14280</v>
      </c>
      <c r="F5184" s="28" t="s">
        <v>14280</v>
      </c>
      <c r="G5184" s="28"/>
      <c r="H5184" s="28"/>
      <c r="I5184" s="28"/>
      <c r="J5184" s="28" t="s">
        <v>14</v>
      </c>
      <c r="K5184" s="28"/>
      <c r="L5184" s="28"/>
      <c r="M5184" s="24" t="str">
        <f>CONCATENATE("Preet|",VLOOKUP(C5184,数据标准!E:AF,28,FALSE),"|",TRIM(D5184),"|",TRIM(D5184),"|",E5184,"|",SUBSTITUTE(SUBSTITUTE(F5184,CHAR(10),""),CHAR(13),""),"|")</f>
        <v>Preet|RI300001|Z040300|Z040300|飞行设备|飞行设备|</v>
      </c>
    </row>
    <row r="5185" spans="1:13">
      <c r="A5185" s="10" t="s">
        <v>271</v>
      </c>
      <c r="B5185" s="28" t="s">
        <v>13906</v>
      </c>
      <c r="C5185" s="28" t="s">
        <v>4301</v>
      </c>
      <c r="D5185" s="28" t="s">
        <v>14281</v>
      </c>
      <c r="E5185" s="28" t="s">
        <v>14282</v>
      </c>
      <c r="F5185" s="28" t="s">
        <v>14282</v>
      </c>
      <c r="G5185" s="28"/>
      <c r="H5185" s="28"/>
      <c r="I5185" s="28"/>
      <c r="J5185" s="28" t="s">
        <v>14</v>
      </c>
      <c r="K5185" s="28"/>
      <c r="L5185" s="28"/>
      <c r="M5185" s="24" t="str">
        <f>CONCATENATE("Preet|",VLOOKUP(C5185,数据标准!E:AF,28,FALSE),"|",TRIM(D5185),"|",TRIM(D5185),"|",E5185,"|",SUBSTITUTE(SUBSTITUTE(F5185,CHAR(10),""),CHAR(13),""),"|")</f>
        <v>Preet|RI300001|Z040301|Z040301|客运飞机|客运飞机|</v>
      </c>
    </row>
    <row r="5186" spans="1:13">
      <c r="A5186" s="10" t="s">
        <v>271</v>
      </c>
      <c r="B5186" s="28" t="s">
        <v>13906</v>
      </c>
      <c r="C5186" s="28" t="s">
        <v>4301</v>
      </c>
      <c r="D5186" s="28" t="s">
        <v>14283</v>
      </c>
      <c r="E5186" s="28" t="s">
        <v>14284</v>
      </c>
      <c r="F5186" s="28" t="s">
        <v>14284</v>
      </c>
      <c r="G5186" s="28"/>
      <c r="H5186" s="28"/>
      <c r="I5186" s="28"/>
      <c r="J5186" s="28" t="s">
        <v>14</v>
      </c>
      <c r="K5186" s="28"/>
      <c r="L5186" s="28"/>
      <c r="M5186" s="24" t="str">
        <f>CONCATENATE("Preet|",VLOOKUP(C5186,数据标准!E:AF,28,FALSE),"|",TRIM(D5186),"|",TRIM(D5186),"|",E5186,"|",SUBSTITUTE(SUBSTITUTE(F5186,CHAR(10),""),CHAR(13),""),"|")</f>
        <v>Preet|RI300001|Z040302|Z040302|货运飞机|货运飞机|</v>
      </c>
    </row>
    <row r="5187" spans="1:13">
      <c r="A5187" s="10" t="s">
        <v>271</v>
      </c>
      <c r="B5187" s="28" t="s">
        <v>13906</v>
      </c>
      <c r="C5187" s="28" t="s">
        <v>4301</v>
      </c>
      <c r="D5187" s="28" t="s">
        <v>14285</v>
      </c>
      <c r="E5187" s="28" t="s">
        <v>14286</v>
      </c>
      <c r="F5187" s="28" t="s">
        <v>14286</v>
      </c>
      <c r="G5187" s="28"/>
      <c r="H5187" s="28"/>
      <c r="I5187" s="28"/>
      <c r="J5187" s="28" t="s">
        <v>14</v>
      </c>
      <c r="K5187" s="28"/>
      <c r="L5187" s="28"/>
      <c r="M5187" s="24" t="str">
        <f>CONCATENATE("Preet|",VLOOKUP(C5187,数据标准!E:AF,28,FALSE),"|",TRIM(D5187),"|",TRIM(D5187),"|",E5187,"|",SUBSTITUTE(SUBSTITUTE(F5187,CHAR(10),""),CHAR(13),""),"|")</f>
        <v>Preet|RI300001|Z040303|Z040303|飞机配套设备|飞机配套设备|</v>
      </c>
    </row>
    <row r="5188" spans="1:13">
      <c r="A5188" s="10" t="s">
        <v>271</v>
      </c>
      <c r="B5188" s="28" t="s">
        <v>13906</v>
      </c>
      <c r="C5188" s="28" t="s">
        <v>4301</v>
      </c>
      <c r="D5188" s="28" t="s">
        <v>14287</v>
      </c>
      <c r="E5188" s="28" t="s">
        <v>14288</v>
      </c>
      <c r="F5188" s="28" t="s">
        <v>14288</v>
      </c>
      <c r="G5188" s="28"/>
      <c r="H5188" s="28"/>
      <c r="I5188" s="28"/>
      <c r="J5188" s="28" t="s">
        <v>14</v>
      </c>
      <c r="K5188" s="28"/>
      <c r="L5188" s="28"/>
      <c r="M5188" s="24" t="str">
        <f>CONCATENATE("Preet|",VLOOKUP(C5188,数据标准!E:AF,28,FALSE),"|",TRIM(D5188),"|",TRIM(D5188),"|",E5188,"|",SUBSTITUTE(SUBSTITUTE(F5188,CHAR(10),""),CHAR(13),""),"|")</f>
        <v>Preet|RI300001|Z040400|Z040400|正在建造的船舶、航空器|正在建造的船舶、航空器|</v>
      </c>
    </row>
    <row r="5189" spans="1:13">
      <c r="A5189" s="10" t="s">
        <v>271</v>
      </c>
      <c r="B5189" s="28" t="s">
        <v>13906</v>
      </c>
      <c r="C5189" s="28" t="s">
        <v>4301</v>
      </c>
      <c r="D5189" s="28" t="s">
        <v>14289</v>
      </c>
      <c r="E5189" s="28" t="s">
        <v>14290</v>
      </c>
      <c r="F5189" s="28" t="s">
        <v>14290</v>
      </c>
      <c r="G5189" s="28"/>
      <c r="H5189" s="28"/>
      <c r="I5189" s="28"/>
      <c r="J5189" s="28" t="s">
        <v>14</v>
      </c>
      <c r="K5189" s="28"/>
      <c r="L5189" s="28"/>
      <c r="M5189" s="24" t="str">
        <f>CONCATENATE("Preet|",VLOOKUP(C5189,数据标准!E:AF,28,FALSE),"|",TRIM(D5189),"|",TRIM(D5189),"|",E5189,"|",SUBSTITUTE(SUBSTITUTE(F5189,CHAR(10),""),CHAR(13),""),"|")</f>
        <v>Preet|RI300001|Z040500|Z040500|铁路运输|铁路运输|</v>
      </c>
    </row>
    <row r="5190" spans="1:13">
      <c r="A5190" s="10" t="s">
        <v>271</v>
      </c>
      <c r="B5190" s="28" t="s">
        <v>13906</v>
      </c>
      <c r="C5190" s="28" t="s">
        <v>4301</v>
      </c>
      <c r="D5190" s="28" t="s">
        <v>14291</v>
      </c>
      <c r="E5190" s="28" t="s">
        <v>14292</v>
      </c>
      <c r="F5190" s="28" t="s">
        <v>14292</v>
      </c>
      <c r="G5190" s="28"/>
      <c r="H5190" s="28"/>
      <c r="I5190" s="28"/>
      <c r="J5190" s="28" t="s">
        <v>14</v>
      </c>
      <c r="K5190" s="28"/>
      <c r="L5190" s="28"/>
      <c r="M5190" s="24" t="str">
        <f>CONCATENATE("Preet|",VLOOKUP(C5190,数据标准!E:AF,28,FALSE),"|",TRIM(D5190),"|",TRIM(D5190),"|",E5190,"|",SUBSTITUTE(SUBSTITUTE(F5190,CHAR(10),""),CHAR(13),""),"|")</f>
        <v>Preet|RI300001|Z050000|Z050000|资源资产|资源资产|</v>
      </c>
    </row>
    <row r="5191" spans="1:13">
      <c r="A5191" s="10" t="s">
        <v>271</v>
      </c>
      <c r="B5191" s="28" t="s">
        <v>13906</v>
      </c>
      <c r="C5191" s="28" t="s">
        <v>4301</v>
      </c>
      <c r="D5191" s="28" t="s">
        <v>14293</v>
      </c>
      <c r="E5191" s="28" t="s">
        <v>14294</v>
      </c>
      <c r="F5191" s="28" t="s">
        <v>14294</v>
      </c>
      <c r="G5191" s="28"/>
      <c r="H5191" s="28"/>
      <c r="I5191" s="28"/>
      <c r="J5191" s="28" t="s">
        <v>14</v>
      </c>
      <c r="K5191" s="28"/>
      <c r="L5191" s="28"/>
      <c r="M5191" s="24" t="str">
        <f>CONCATENATE("Preet|",VLOOKUP(C5191,数据标准!E:AF,28,FALSE),"|",TRIM(D5191),"|",TRIM(D5191),"|",E5191,"|",SUBSTITUTE(SUBSTITUTE(F5191,CHAR(10),""),CHAR(13),""),"|")</f>
        <v>Preet|RI300001|Z050100|Z050100|森林资源|森林资源|</v>
      </c>
    </row>
    <row r="5192" spans="1:13">
      <c r="A5192" s="10" t="s">
        <v>271</v>
      </c>
      <c r="B5192" s="28" t="s">
        <v>13906</v>
      </c>
      <c r="C5192" s="28" t="s">
        <v>4301</v>
      </c>
      <c r="D5192" s="28" t="s">
        <v>14295</v>
      </c>
      <c r="E5192" s="28" t="s">
        <v>14296</v>
      </c>
      <c r="F5192" s="28" t="s">
        <v>14296</v>
      </c>
      <c r="G5192" s="28"/>
      <c r="H5192" s="28"/>
      <c r="I5192" s="28"/>
      <c r="J5192" s="28" t="s">
        <v>14</v>
      </c>
      <c r="K5192" s="28"/>
      <c r="L5192" s="28"/>
      <c r="M5192" s="24" t="str">
        <f>CONCATENATE("Preet|",VLOOKUP(C5192,数据标准!E:AF,28,FALSE),"|",TRIM(D5192),"|",TRIM(D5192),"|",E5192,"|",SUBSTITUTE(SUBSTITUTE(F5192,CHAR(10),""),CHAR(13),""),"|")</f>
        <v>Preet|RI300001|Z050101|Z050101|林木资产|林木资产|</v>
      </c>
    </row>
    <row r="5193" spans="1:13">
      <c r="A5193" s="10" t="s">
        <v>271</v>
      </c>
      <c r="B5193" s="28" t="s">
        <v>13906</v>
      </c>
      <c r="C5193" s="28" t="s">
        <v>4301</v>
      </c>
      <c r="D5193" s="28" t="s">
        <v>14297</v>
      </c>
      <c r="E5193" s="28" t="s">
        <v>14298</v>
      </c>
      <c r="F5193" s="28" t="s">
        <v>14298</v>
      </c>
      <c r="G5193" s="28"/>
      <c r="H5193" s="28"/>
      <c r="I5193" s="28"/>
      <c r="J5193" s="28" t="s">
        <v>14</v>
      </c>
      <c r="K5193" s="28"/>
      <c r="L5193" s="28"/>
      <c r="M5193" s="24" t="str">
        <f>CONCATENATE("Preet|",VLOOKUP(C5193,数据标准!E:AF,28,FALSE),"|",TRIM(D5193),"|",TRIM(D5193),"|",E5193,"|",SUBSTITUTE(SUBSTITUTE(F5193,CHAR(10),""),CHAR(13),""),"|")</f>
        <v>Preet|RI300001|Z050102|Z050102|林地资产|林地资产|</v>
      </c>
    </row>
    <row r="5194" spans="1:13">
      <c r="A5194" s="10" t="s">
        <v>271</v>
      </c>
      <c r="B5194" s="28" t="s">
        <v>13906</v>
      </c>
      <c r="C5194" s="28" t="s">
        <v>4301</v>
      </c>
      <c r="D5194" s="28" t="s">
        <v>14299</v>
      </c>
      <c r="E5194" s="28" t="s">
        <v>14300</v>
      </c>
      <c r="F5194" s="28" t="s">
        <v>14300</v>
      </c>
      <c r="G5194" s="28"/>
      <c r="H5194" s="28"/>
      <c r="I5194" s="28"/>
      <c r="J5194" s="28" t="s">
        <v>14</v>
      </c>
      <c r="K5194" s="28"/>
      <c r="L5194" s="28"/>
      <c r="M5194" s="24" t="str">
        <f>CONCATENATE("Preet|",VLOOKUP(C5194,数据标准!E:AF,28,FALSE),"|",TRIM(D5194),"|",TRIM(D5194),"|",E5194,"|",SUBSTITUTE(SUBSTITUTE(F5194,CHAR(10),""),CHAR(13),""),"|")</f>
        <v>Preet|RI300001|Z050200|Z050200|滩涂使用权|滩涂使用权|</v>
      </c>
    </row>
    <row r="5195" spans="1:13">
      <c r="A5195" s="10" t="s">
        <v>271</v>
      </c>
      <c r="B5195" s="28" t="s">
        <v>13906</v>
      </c>
      <c r="C5195" s="28" t="s">
        <v>4301</v>
      </c>
      <c r="D5195" s="28" t="s">
        <v>14301</v>
      </c>
      <c r="E5195" s="28" t="s">
        <v>14302</v>
      </c>
      <c r="F5195" s="28" t="s">
        <v>14302</v>
      </c>
      <c r="G5195" s="28"/>
      <c r="H5195" s="28"/>
      <c r="I5195" s="28"/>
      <c r="J5195" s="28" t="s">
        <v>14</v>
      </c>
      <c r="K5195" s="28"/>
      <c r="L5195" s="28"/>
      <c r="M5195" s="24" t="str">
        <f>CONCATENATE("Preet|",VLOOKUP(C5195,数据标准!E:AF,28,FALSE),"|",TRIM(D5195),"|",TRIM(D5195),"|",E5195,"|",SUBSTITUTE(SUBSTITUTE(F5195,CHAR(10),""),CHAR(13),""),"|")</f>
        <v>Preet|RI300001|Z050300|Z050300|海域使用权|海域使用权|</v>
      </c>
    </row>
    <row r="5196" spans="1:13">
      <c r="A5196" s="10" t="s">
        <v>271</v>
      </c>
      <c r="B5196" s="28" t="s">
        <v>13906</v>
      </c>
      <c r="C5196" s="28" t="s">
        <v>4301</v>
      </c>
      <c r="D5196" s="28" t="s">
        <v>14303</v>
      </c>
      <c r="E5196" s="28" t="s">
        <v>14304</v>
      </c>
      <c r="F5196" s="28" t="s">
        <v>14304</v>
      </c>
      <c r="G5196" s="28"/>
      <c r="H5196" s="28"/>
      <c r="I5196" s="28"/>
      <c r="J5196" s="28" t="s">
        <v>14</v>
      </c>
      <c r="K5196" s="28"/>
      <c r="L5196" s="28"/>
      <c r="M5196" s="24" t="str">
        <f>CONCATENATE("Preet|",VLOOKUP(C5196,数据标准!E:AF,28,FALSE),"|",TRIM(D5196),"|",TRIM(D5196),"|",E5196,"|",SUBSTITUTE(SUBSTITUTE(F5196,CHAR(10),""),CHAR(13),""),"|")</f>
        <v>Preet|RI300001|Z050400|Z050400|采矿权|采矿权|</v>
      </c>
    </row>
    <row r="5197" spans="1:13">
      <c r="A5197" s="10" t="s">
        <v>271</v>
      </c>
      <c r="B5197" s="28" t="s">
        <v>13906</v>
      </c>
      <c r="C5197" s="28" t="s">
        <v>4301</v>
      </c>
      <c r="D5197" s="28" t="s">
        <v>14305</v>
      </c>
      <c r="E5197" s="28" t="s">
        <v>14306</v>
      </c>
      <c r="F5197" s="28" t="s">
        <v>14306</v>
      </c>
      <c r="G5197" s="28"/>
      <c r="H5197" s="28"/>
      <c r="I5197" s="28"/>
      <c r="J5197" s="28" t="s">
        <v>14</v>
      </c>
      <c r="K5197" s="28"/>
      <c r="L5197" s="28"/>
      <c r="M5197" s="24" t="str">
        <f>CONCATENATE("Preet|",VLOOKUP(C5197,数据标准!E:AF,28,FALSE),"|",TRIM(D5197),"|",TRIM(D5197),"|",E5197,"|",SUBSTITUTE(SUBSTITUTE(F5197,CHAR(10),""),CHAR(13),""),"|")</f>
        <v>Preet|RI300001|Z060000|Z060000|设施类在建工程|设施类在建工程|</v>
      </c>
    </row>
    <row r="5198" spans="1:13">
      <c r="A5198" s="10" t="s">
        <v>271</v>
      </c>
      <c r="B5198" s="28" t="s">
        <v>13906</v>
      </c>
      <c r="C5198" s="28" t="s">
        <v>4301</v>
      </c>
      <c r="D5198" s="28" t="s">
        <v>14307</v>
      </c>
      <c r="E5198" s="28" t="s">
        <v>295</v>
      </c>
      <c r="F5198" s="28" t="s">
        <v>295</v>
      </c>
      <c r="G5198" s="28"/>
      <c r="H5198" s="28"/>
      <c r="I5198" s="28"/>
      <c r="J5198" s="28" t="s">
        <v>14</v>
      </c>
      <c r="K5198" s="28"/>
      <c r="L5198" s="28"/>
      <c r="M5198" s="24" t="str">
        <f>CONCATENATE("Preet|",VLOOKUP(C5198,数据标准!E:AF,28,FALSE),"|",TRIM(D5198),"|",TRIM(D5198),"|",E5198,"|",SUBSTITUTE(SUBSTITUTE(F5198,CHAR(10),""),CHAR(13),""),"|")</f>
        <v>Preet|RI300001|Z070000|Z070000|无形资产|无形资产|</v>
      </c>
    </row>
    <row r="5199" spans="1:13">
      <c r="A5199" s="10" t="s">
        <v>271</v>
      </c>
      <c r="B5199" s="28" t="s">
        <v>13906</v>
      </c>
      <c r="C5199" s="28" t="s">
        <v>4301</v>
      </c>
      <c r="D5199" s="28" t="s">
        <v>14308</v>
      </c>
      <c r="E5199" s="28" t="s">
        <v>298</v>
      </c>
      <c r="F5199" s="28" t="s">
        <v>298</v>
      </c>
      <c r="G5199" s="28"/>
      <c r="H5199" s="28"/>
      <c r="I5199" s="28"/>
      <c r="J5199" s="28" t="s">
        <v>14</v>
      </c>
      <c r="K5199" s="28"/>
      <c r="L5199" s="28"/>
      <c r="M5199" s="24" t="str">
        <f>CONCATENATE("Preet|",VLOOKUP(C5199,数据标准!E:AF,28,FALSE),"|",TRIM(D5199),"|",TRIM(D5199),"|",E5199,"|",SUBSTITUTE(SUBSTITUTE(F5199,CHAR(10),""),CHAR(13),""),"|")</f>
        <v>Preet|RI300001|Z070100|Z070100|知识产权|知识产权|</v>
      </c>
    </row>
    <row r="5200" spans="1:13">
      <c r="A5200" s="10" t="s">
        <v>271</v>
      </c>
      <c r="B5200" s="28" t="s">
        <v>13906</v>
      </c>
      <c r="C5200" s="28" t="s">
        <v>4301</v>
      </c>
      <c r="D5200" s="28" t="s">
        <v>14309</v>
      </c>
      <c r="E5200" s="28" t="s">
        <v>14310</v>
      </c>
      <c r="F5200" s="28" t="s">
        <v>14310</v>
      </c>
      <c r="G5200" s="28"/>
      <c r="H5200" s="28"/>
      <c r="I5200" s="28"/>
      <c r="J5200" s="28" t="s">
        <v>14</v>
      </c>
      <c r="K5200" s="28"/>
      <c r="L5200" s="28"/>
      <c r="M5200" s="24" t="str">
        <f>CONCATENATE("Preet|",VLOOKUP(C5200,数据标准!E:AF,28,FALSE),"|",TRIM(D5200),"|",TRIM(D5200),"|",E5200,"|",SUBSTITUTE(SUBSTITUTE(F5200,CHAR(10),""),CHAR(13),""),"|")</f>
        <v>Preet|RI300001|Z070101|Z070101|商标专用权|商标专用权|</v>
      </c>
    </row>
    <row r="5201" spans="1:13">
      <c r="A5201" s="10" t="s">
        <v>271</v>
      </c>
      <c r="B5201" s="28" t="s">
        <v>13906</v>
      </c>
      <c r="C5201" s="28" t="s">
        <v>4301</v>
      </c>
      <c r="D5201" s="28" t="s">
        <v>14311</v>
      </c>
      <c r="E5201" s="28" t="s">
        <v>14312</v>
      </c>
      <c r="F5201" s="28" t="s">
        <v>14312</v>
      </c>
      <c r="G5201" s="28"/>
      <c r="H5201" s="28"/>
      <c r="I5201" s="28"/>
      <c r="J5201" s="28" t="s">
        <v>14</v>
      </c>
      <c r="K5201" s="28"/>
      <c r="L5201" s="28"/>
      <c r="M5201" s="24" t="str">
        <f>CONCATENATE("Preet|",VLOOKUP(C5201,数据标准!E:AF,28,FALSE),"|",TRIM(D5201),"|",TRIM(D5201),"|",E5201,"|",SUBSTITUTE(SUBSTITUTE(F5201,CHAR(10),""),CHAR(13),""),"|")</f>
        <v>Preet|RI300001|Z070102|Z070102|专利权|专利权|</v>
      </c>
    </row>
    <row r="5202" spans="1:13">
      <c r="A5202" s="10" t="s">
        <v>271</v>
      </c>
      <c r="B5202" s="28" t="s">
        <v>13906</v>
      </c>
      <c r="C5202" s="28" t="s">
        <v>4301</v>
      </c>
      <c r="D5202" s="28" t="s">
        <v>14313</v>
      </c>
      <c r="E5202" s="28" t="s">
        <v>14314</v>
      </c>
      <c r="F5202" s="28" t="s">
        <v>14314</v>
      </c>
      <c r="G5202" s="28"/>
      <c r="H5202" s="28"/>
      <c r="I5202" s="28"/>
      <c r="J5202" s="28" t="s">
        <v>14</v>
      </c>
      <c r="K5202" s="28"/>
      <c r="L5202" s="28"/>
      <c r="M5202" s="24" t="str">
        <f>CONCATENATE("Preet|",VLOOKUP(C5202,数据标准!E:AF,28,FALSE),"|",TRIM(D5202),"|",TRIM(D5202),"|",E5202,"|",SUBSTITUTE(SUBSTITUTE(F5202,CHAR(10),""),CHAR(13),""),"|")</f>
        <v>Preet|RI300001|Z070103|Z070103|著作权|著作权|</v>
      </c>
    </row>
    <row r="5203" spans="1:13">
      <c r="A5203" s="10" t="s">
        <v>271</v>
      </c>
      <c r="B5203" s="28" t="s">
        <v>13906</v>
      </c>
      <c r="C5203" s="28" t="s">
        <v>4301</v>
      </c>
      <c r="D5203" s="28" t="s">
        <v>14315</v>
      </c>
      <c r="E5203" s="28" t="s">
        <v>14316</v>
      </c>
      <c r="F5203" s="28" t="s">
        <v>14316</v>
      </c>
      <c r="G5203" s="28"/>
      <c r="H5203" s="28"/>
      <c r="I5203" s="28"/>
      <c r="J5203" s="28" t="s">
        <v>14</v>
      </c>
      <c r="K5203" s="28"/>
      <c r="L5203" s="28"/>
      <c r="M5203" s="24" t="str">
        <f>CONCATENATE("Preet|",VLOOKUP(C5203,数据标准!E:AF,28,FALSE),"|",TRIM(D5203),"|",TRIM(D5203),"|",E5203,"|",SUBSTITUTE(SUBSTITUTE(F5203,CHAR(10),""),CHAR(13),""),"|")</f>
        <v>Preet|RI300001|Z070104|Z070104|其他知识产权|其他知识产权|</v>
      </c>
    </row>
    <row r="5204" spans="1:13">
      <c r="A5204" s="10" t="s">
        <v>271</v>
      </c>
      <c r="B5204" s="28" t="s">
        <v>13906</v>
      </c>
      <c r="C5204" s="28" t="s">
        <v>4301</v>
      </c>
      <c r="D5204" s="28" t="s">
        <v>14317</v>
      </c>
      <c r="E5204" s="28" t="s">
        <v>14318</v>
      </c>
      <c r="F5204" s="28" t="s">
        <v>14318</v>
      </c>
      <c r="G5204" s="28"/>
      <c r="H5204" s="28"/>
      <c r="I5204" s="28"/>
      <c r="J5204" s="28" t="s">
        <v>14</v>
      </c>
      <c r="K5204" s="28"/>
      <c r="L5204" s="28"/>
      <c r="M5204" s="24" t="str">
        <f>CONCATENATE("Preet|",VLOOKUP(C5204,数据标准!E:AF,28,FALSE),"|",TRIM(D5204),"|",TRIM(D5204),"|",E5204,"|",SUBSTITUTE(SUBSTITUTE(F5204,CHAR(10),""),CHAR(13),""),"|")</f>
        <v>Preet|RI300001|Z070200|Z070200|承包经营权|承包经营权|</v>
      </c>
    </row>
    <row r="5205" spans="1:13">
      <c r="A5205" s="10" t="s">
        <v>271</v>
      </c>
      <c r="B5205" s="28" t="s">
        <v>13906</v>
      </c>
      <c r="C5205" s="28" t="s">
        <v>4301</v>
      </c>
      <c r="D5205" s="28" t="s">
        <v>14319</v>
      </c>
      <c r="E5205" s="28" t="s">
        <v>14320</v>
      </c>
      <c r="F5205" s="28" t="s">
        <v>14320</v>
      </c>
      <c r="G5205" s="28"/>
      <c r="H5205" s="28"/>
      <c r="I5205" s="28"/>
      <c r="J5205" s="28" t="s">
        <v>14</v>
      </c>
      <c r="K5205" s="28"/>
      <c r="L5205" s="28"/>
      <c r="M5205" s="24" t="str">
        <f>CONCATENATE("Preet|",VLOOKUP(C5205,数据标准!E:AF,28,FALSE),"|",TRIM(D5205),"|",TRIM(D5205),"|",E5205,"|",SUBSTITUTE(SUBSTITUTE(F5205,CHAR(10),""),CHAR(13),""),"|")</f>
        <v>Preet|RI300001|Z070201|Z070201|土地承包经营权|土地承包经营权|</v>
      </c>
    </row>
    <row r="5206" spans="1:13">
      <c r="A5206" s="10" t="s">
        <v>271</v>
      </c>
      <c r="B5206" s="28" t="s">
        <v>13906</v>
      </c>
      <c r="C5206" s="28" t="s">
        <v>4301</v>
      </c>
      <c r="D5206" s="28" t="s">
        <v>14321</v>
      </c>
      <c r="E5206" s="28" t="s">
        <v>14322</v>
      </c>
      <c r="F5206" s="28" t="s">
        <v>14322</v>
      </c>
      <c r="G5206" s="28"/>
      <c r="H5206" s="28"/>
      <c r="I5206" s="28"/>
      <c r="J5206" s="28" t="s">
        <v>14</v>
      </c>
      <c r="K5206" s="28"/>
      <c r="L5206" s="28"/>
      <c r="M5206" s="24" t="str">
        <f>CONCATENATE("Preet|",VLOOKUP(C5206,数据标准!E:AF,28,FALSE),"|",TRIM(D5206),"|",TRIM(D5206),"|",E5206,"|",SUBSTITUTE(SUBSTITUTE(F5206,CHAR(10),""),CHAR(13),""),"|")</f>
        <v>Preet|RI300001|Z070202|Z070202|其他承包经营权|其他承包经营权|</v>
      </c>
    </row>
    <row r="5207" spans="1:13">
      <c r="A5207" s="10" t="s">
        <v>271</v>
      </c>
      <c r="B5207" s="28" t="s">
        <v>13906</v>
      </c>
      <c r="C5207" s="28" t="s">
        <v>4301</v>
      </c>
      <c r="D5207" s="28" t="s">
        <v>14323</v>
      </c>
      <c r="E5207" s="28" t="s">
        <v>14324</v>
      </c>
      <c r="F5207" s="28" t="s">
        <v>14324</v>
      </c>
      <c r="G5207" s="28"/>
      <c r="H5207" s="28"/>
      <c r="I5207" s="28"/>
      <c r="J5207" s="28" t="s">
        <v>14</v>
      </c>
      <c r="K5207" s="28"/>
      <c r="L5207" s="28"/>
      <c r="M5207" s="24" t="str">
        <f>CONCATENATE("Preet|",VLOOKUP(C5207,数据标准!E:AF,28,FALSE),"|",TRIM(D5207),"|",TRIM(D5207),"|",E5207,"|",SUBSTITUTE(SUBSTITUTE(F5207,CHAR(10),""),CHAR(13),""),"|")</f>
        <v>Preet|RI300001|Z070300|Z070300|特许经营权|特许经营权|</v>
      </c>
    </row>
    <row r="5208" spans="1:13">
      <c r="A5208" s="10" t="s">
        <v>271</v>
      </c>
      <c r="B5208" s="28" t="s">
        <v>13906</v>
      </c>
      <c r="C5208" s="28" t="s">
        <v>4301</v>
      </c>
      <c r="D5208" s="28" t="s">
        <v>14325</v>
      </c>
      <c r="E5208" s="28" t="s">
        <v>14326</v>
      </c>
      <c r="F5208" s="28" t="s">
        <v>14326</v>
      </c>
      <c r="G5208" s="28"/>
      <c r="H5208" s="28"/>
      <c r="I5208" s="28"/>
      <c r="J5208" s="28" t="s">
        <v>14</v>
      </c>
      <c r="K5208" s="28"/>
      <c r="L5208" s="28"/>
      <c r="M5208" s="24" t="str">
        <f>CONCATENATE("Preet|",VLOOKUP(C5208,数据标准!E:AF,28,FALSE),"|",TRIM(D5208),"|",TRIM(D5208),"|",E5208,"|",SUBSTITUTE(SUBSTITUTE(F5208,CHAR(10),""),CHAR(13),""),"|")</f>
        <v>Preet|RI300001|Z070400|Z070400|其他无形资产|其他无形资产|</v>
      </c>
    </row>
    <row r="5209" spans="1:13">
      <c r="A5209" s="10" t="s">
        <v>271</v>
      </c>
      <c r="B5209" s="28" t="s">
        <v>13906</v>
      </c>
      <c r="C5209" s="28" t="s">
        <v>4301</v>
      </c>
      <c r="D5209" s="28" t="s">
        <v>14327</v>
      </c>
      <c r="E5209" s="28" t="s">
        <v>14328</v>
      </c>
      <c r="F5209" s="28" t="s">
        <v>14328</v>
      </c>
      <c r="G5209" s="28"/>
      <c r="H5209" s="28"/>
      <c r="I5209" s="28"/>
      <c r="J5209" s="28" t="s">
        <v>14</v>
      </c>
      <c r="K5209" s="28"/>
      <c r="L5209" s="28"/>
      <c r="M5209" s="24" t="str">
        <f>CONCATENATE("Preet|",VLOOKUP(C5209,数据标准!E:AF,28,FALSE),"|",TRIM(D5209),"|",TRIM(D5209),"|",E5209,"|",SUBSTITUTE(SUBSTITUTE(F5209,CHAR(10),""),CHAR(13),""),"|")</f>
        <v>Preet|RI300001|Z980000|Z980000|其他抵押品|其他抵押品|</v>
      </c>
    </row>
    <row r="5210" spans="1:13">
      <c r="A5210" s="10" t="s">
        <v>271</v>
      </c>
      <c r="B5210" s="28" t="s">
        <v>13906</v>
      </c>
      <c r="C5210" s="28" t="s">
        <v>4301</v>
      </c>
      <c r="D5210" s="28" t="s">
        <v>14329</v>
      </c>
      <c r="E5210" s="28" t="s">
        <v>14330</v>
      </c>
      <c r="F5210" s="28" t="s">
        <v>14330</v>
      </c>
      <c r="G5210" s="28"/>
      <c r="H5210" s="28"/>
      <c r="I5210" s="28"/>
      <c r="J5210" s="28" t="s">
        <v>14</v>
      </c>
      <c r="K5210" s="28"/>
      <c r="L5210" s="28"/>
      <c r="M5210" s="24" t="str">
        <f>CONCATENATE("Preet|",VLOOKUP(C5210,数据标准!E:AF,28,FALSE),"|",TRIM(D5210),"|",TRIM(D5210),"|",E5210,"|",SUBSTITUTE(SUBSTITUTE(F5210,CHAR(10),""),CHAR(13),""),"|")</f>
        <v>Preet|RI300001|Z990000|Z990000|其他质押品|其他质押品|</v>
      </c>
    </row>
    <row r="5211" spans="1:13">
      <c r="A5211" s="10" t="s">
        <v>34</v>
      </c>
      <c r="B5211" s="22"/>
      <c r="C5211" s="22" t="s">
        <v>570</v>
      </c>
      <c r="D5211" s="22" t="s">
        <v>9984</v>
      </c>
      <c r="E5211" s="22" t="s">
        <v>14331</v>
      </c>
      <c r="F5211" s="22"/>
      <c r="G5211" s="22"/>
      <c r="H5211" s="22"/>
      <c r="I5211" s="22"/>
      <c r="J5211" s="22"/>
      <c r="K5211" s="22"/>
      <c r="L5211" s="22"/>
      <c r="M5211" s="24" t="str">
        <f>CONCATENATE("Preet|",VLOOKUP(C5211,数据标准!E:AF,28,FALSE),"|",TRIM(D5211),"|",TRIM(D5211),"|",E5211,"|",SUBSTITUTE(SUBSTITUTE(F5211,CHAR(10),""),CHAR(13),""),"|")</f>
        <v>Preet|IP300009|01|01|股东||</v>
      </c>
    </row>
    <row r="5212" spans="1:13">
      <c r="A5212" s="10" t="s">
        <v>34</v>
      </c>
      <c r="B5212" s="22"/>
      <c r="C5212" s="22" t="s">
        <v>570</v>
      </c>
      <c r="D5212" s="22" t="s">
        <v>9986</v>
      </c>
      <c r="E5212" s="22" t="s">
        <v>14332</v>
      </c>
      <c r="F5212" s="22"/>
      <c r="G5212" s="22"/>
      <c r="H5212" s="22"/>
      <c r="I5212" s="22"/>
      <c r="J5212" s="22" t="s">
        <v>14</v>
      </c>
      <c r="K5212" s="22"/>
      <c r="L5212" s="22"/>
      <c r="M5212" s="24" t="str">
        <f>CONCATENATE("Preet|",VLOOKUP(C5212,数据标准!E:AF,28,FALSE),"|",TRIM(D5212),"|",TRIM(D5212),"|",E5212,"|",SUBSTITUTE(SUBSTITUTE(F5212,CHAR(10),""),CHAR(13),""),"|")</f>
        <v>Preet|IP300009|02|02|收益所有人||</v>
      </c>
    </row>
    <row r="5213" spans="1:13">
      <c r="A5213" s="10" t="s">
        <v>34</v>
      </c>
      <c r="B5213" s="22"/>
      <c r="C5213" s="32" t="s">
        <v>562</v>
      </c>
      <c r="D5213" s="32" t="s">
        <v>10390</v>
      </c>
      <c r="E5213" s="32" t="s">
        <v>14333</v>
      </c>
      <c r="F5213" s="22" t="s">
        <v>14334</v>
      </c>
      <c r="G5213" s="22"/>
      <c r="H5213" s="22"/>
      <c r="I5213" s="22"/>
      <c r="J5213" s="22" t="s">
        <v>14</v>
      </c>
      <c r="K5213" s="22"/>
      <c r="L5213" s="22"/>
      <c r="M5213" s="24" t="str">
        <f>CONCATENATE("Preet|",VLOOKUP(C5213,数据标准!E:AF,28,FALSE),"|",TRIM(D5213),"|",TRIM(D5213),"|",E5213,"|",SUBSTITUTE(SUBSTITUTE(F5213,CHAR(10),""),CHAR(13),""),"|")</f>
        <v>Preet|IP300008|00000|00000|客户与我行关联关系|指客户与贵州银行之间的关联关系，|</v>
      </c>
    </row>
    <row r="5214" spans="1:13">
      <c r="A5214" s="10" t="s">
        <v>34</v>
      </c>
      <c r="B5214" s="22"/>
      <c r="C5214" s="22" t="s">
        <v>562</v>
      </c>
      <c r="D5214" s="22" t="s">
        <v>14335</v>
      </c>
      <c r="E5214" s="33" t="s">
        <v>14336</v>
      </c>
      <c r="F5214" s="22"/>
      <c r="G5214" s="22"/>
      <c r="H5214" s="22"/>
      <c r="I5214" s="22"/>
      <c r="J5214" s="22" t="s">
        <v>14</v>
      </c>
      <c r="K5214" s="22"/>
      <c r="L5214" s="22"/>
      <c r="M5214" s="24" t="str">
        <f>CONCATENATE("Preet|",VLOOKUP(C5214,数据标准!E:AF,28,FALSE),"|",TRIM(D5214),"|",TRIM(D5214),"|",E5214,"|",SUBSTITUTE(SUBSTITUTE(F5214,CHAR(10),""),CHAR(13),""),"|")</f>
        <v>Preet|IP300008|01000|01000|   我行的关联自然人||</v>
      </c>
    </row>
    <row r="5215" spans="1:13">
      <c r="A5215" s="10" t="s">
        <v>34</v>
      </c>
      <c r="B5215" s="22"/>
      <c r="C5215" s="22" t="s">
        <v>562</v>
      </c>
      <c r="D5215" s="22" t="s">
        <v>14337</v>
      </c>
      <c r="E5215" s="22" t="s">
        <v>14338</v>
      </c>
      <c r="F5215" s="22"/>
      <c r="G5215" s="22"/>
      <c r="H5215" s="22"/>
      <c r="I5215" s="22"/>
      <c r="J5215" s="22" t="s">
        <v>14</v>
      </c>
      <c r="K5215" s="22"/>
      <c r="L5215" s="22"/>
      <c r="M5215" s="24" t="str">
        <f>CONCATENATE("Preet|",VLOOKUP(C5215,数据标准!E:AF,28,FALSE),"|",TRIM(D5215),"|",TRIM(D5215),"|",E5215,"|",SUBSTITUTE(SUBSTITUTE(F5215,CHAR(10),""),CHAR(13),""),"|")</f>
        <v>Preet|IP300008|01010|01010|      董事||</v>
      </c>
    </row>
    <row r="5216" spans="1:13">
      <c r="A5216" s="10" t="s">
        <v>34</v>
      </c>
      <c r="B5216" s="22"/>
      <c r="C5216" s="22" t="s">
        <v>562</v>
      </c>
      <c r="D5216" s="22" t="s">
        <v>14339</v>
      </c>
      <c r="E5216" s="22" t="s">
        <v>14340</v>
      </c>
      <c r="F5216" s="22"/>
      <c r="G5216" s="22"/>
      <c r="H5216" s="22"/>
      <c r="I5216" s="22"/>
      <c r="J5216" s="22" t="s">
        <v>14</v>
      </c>
      <c r="K5216" s="22"/>
      <c r="L5216" s="22"/>
      <c r="M5216" s="24" t="str">
        <f>CONCATENATE("Preet|",VLOOKUP(C5216,数据标准!E:AF,28,FALSE),"|",TRIM(D5216),"|",TRIM(D5216),"|",E5216,"|",SUBSTITUTE(SUBSTITUTE(F5216,CHAR(10),""),CHAR(13),""),"|")</f>
        <v>Preet|IP300008|01020|01020|      监事||</v>
      </c>
    </row>
    <row r="5217" spans="1:13">
      <c r="A5217" s="10" t="s">
        <v>34</v>
      </c>
      <c r="B5217" s="22"/>
      <c r="C5217" s="22" t="s">
        <v>562</v>
      </c>
      <c r="D5217" s="22" t="s">
        <v>14341</v>
      </c>
      <c r="E5217" s="22" t="s">
        <v>14342</v>
      </c>
      <c r="F5217" s="22"/>
      <c r="G5217" s="22"/>
      <c r="H5217" s="22"/>
      <c r="I5217" s="22"/>
      <c r="J5217" s="22" t="s">
        <v>14</v>
      </c>
      <c r="K5217" s="22"/>
      <c r="L5217" s="22"/>
      <c r="M5217" s="24" t="str">
        <f>CONCATENATE("Preet|",VLOOKUP(C5217,数据标准!E:AF,28,FALSE),"|",TRIM(D5217),"|",TRIM(D5217),"|",E5217,"|",SUBSTITUTE(SUBSTITUTE(F5217,CHAR(10),""),CHAR(13),""),"|")</f>
        <v>Preet|IP300008|01030|01030|      法定代表人||</v>
      </c>
    </row>
    <row r="5218" spans="1:13">
      <c r="A5218" s="10" t="s">
        <v>34</v>
      </c>
      <c r="B5218" s="22"/>
      <c r="C5218" s="22" t="s">
        <v>562</v>
      </c>
      <c r="D5218" s="22" t="s">
        <v>14343</v>
      </c>
      <c r="E5218" s="22" t="s">
        <v>14344</v>
      </c>
      <c r="F5218" s="22"/>
      <c r="G5218" s="22"/>
      <c r="H5218" s="22"/>
      <c r="I5218" s="22"/>
      <c r="J5218" s="22" t="s">
        <v>14</v>
      </c>
      <c r="K5218" s="22"/>
      <c r="L5218" s="22"/>
      <c r="M5218" s="24" t="str">
        <f>CONCATENATE("Preet|",VLOOKUP(C5218,数据标准!E:AF,28,FALSE),"|",TRIM(D5218),"|",TRIM(D5218),"|",E5218,"|",SUBSTITUTE(SUBSTITUTE(F5218,CHAR(10),""),CHAR(13),""),"|")</f>
        <v>Preet|IP300008|01040|01040|      总行高级管理人员||</v>
      </c>
    </row>
    <row r="5219" spans="1:13">
      <c r="A5219" s="10" t="s">
        <v>34</v>
      </c>
      <c r="B5219" s="22"/>
      <c r="C5219" s="22" t="s">
        <v>562</v>
      </c>
      <c r="D5219" s="22" t="s">
        <v>14345</v>
      </c>
      <c r="E5219" s="22" t="s">
        <v>14346</v>
      </c>
      <c r="F5219" s="22"/>
      <c r="G5219" s="22"/>
      <c r="H5219" s="22"/>
      <c r="I5219" s="22"/>
      <c r="J5219" s="22" t="s">
        <v>14</v>
      </c>
      <c r="K5219" s="22"/>
      <c r="L5219" s="22"/>
      <c r="M5219" s="24" t="str">
        <f>CONCATENATE("Preet|",VLOOKUP(C5219,数据标准!E:AF,28,FALSE),"|",TRIM(D5219),"|",TRIM(D5219),"|",E5219,"|",SUBSTITUTE(SUBSTITUTE(F5219,CHAR(10),""),CHAR(13),""),"|")</f>
        <v>Preet|IP300008|01050|01050|      分行高级管理人员||</v>
      </c>
    </row>
    <row r="5220" spans="1:13">
      <c r="A5220" s="10" t="s">
        <v>34</v>
      </c>
      <c r="B5220" s="22"/>
      <c r="C5220" s="22" t="s">
        <v>562</v>
      </c>
      <c r="D5220" s="22" t="s">
        <v>14347</v>
      </c>
      <c r="E5220" s="22" t="s">
        <v>14348</v>
      </c>
      <c r="F5220" s="22"/>
      <c r="G5220" s="22"/>
      <c r="H5220" s="22"/>
      <c r="I5220" s="22"/>
      <c r="J5220" s="22" t="s">
        <v>14</v>
      </c>
      <c r="K5220" s="22"/>
      <c r="L5220" s="22"/>
      <c r="M5220" s="24" t="str">
        <f>CONCATENATE("Preet|",VLOOKUP(C5220,数据标准!E:AF,28,FALSE),"|",TRIM(D5220),"|",TRIM(D5220),"|",E5220,"|",SUBSTITUTE(SUBSTITUTE(F5220,CHAR(10),""),CHAR(13),""),"|")</f>
        <v>Preet|IP300008|01060|01060|      有权决定或者参与本行授信和资产转移的其他人员||</v>
      </c>
    </row>
    <row r="5221" spans="1:13">
      <c r="A5221" s="10" t="s">
        <v>34</v>
      </c>
      <c r="B5221" s="22"/>
      <c r="C5221" s="22" t="s">
        <v>562</v>
      </c>
      <c r="D5221" s="22" t="s">
        <v>14349</v>
      </c>
      <c r="E5221" s="22" t="s">
        <v>14350</v>
      </c>
      <c r="F5221" s="22"/>
      <c r="G5221" s="22"/>
      <c r="H5221" s="22"/>
      <c r="I5221" s="22"/>
      <c r="J5221" s="22" t="s">
        <v>14</v>
      </c>
      <c r="K5221" s="22"/>
      <c r="L5221" s="22"/>
      <c r="M5221" s="24" t="str">
        <f>CONCATENATE("Preet|",VLOOKUP(C5221,数据标准!E:AF,28,FALSE),"|",TRIM(D5221),"|",TRIM(D5221),"|",E5221,"|",SUBSTITUTE(SUBSTITUTE(F5221,CHAR(10),""),CHAR(13),""),"|")</f>
        <v>Preet|IP300008|01070|01070|      我行的主要自然人股东||</v>
      </c>
    </row>
    <row r="5222" spans="1:13">
      <c r="A5222" s="10" t="s">
        <v>34</v>
      </c>
      <c r="B5222" s="22"/>
      <c r="C5222" s="22" t="s">
        <v>562</v>
      </c>
      <c r="D5222" s="22" t="s">
        <v>10428</v>
      </c>
      <c r="E5222" s="22" t="s">
        <v>14351</v>
      </c>
      <c r="F5222" s="22" t="s">
        <v>14352</v>
      </c>
      <c r="G5222" s="22"/>
      <c r="H5222" s="22"/>
      <c r="I5222" s="22"/>
      <c r="J5222" s="22" t="s">
        <v>14</v>
      </c>
      <c r="K5222" s="22"/>
      <c r="L5222" s="22"/>
      <c r="M5222" s="24" t="str">
        <f>CONCATENATE("Preet|",VLOOKUP(C5222,数据标准!E:AF,28,FALSE),"|",TRIM(D5222),"|",TRIM(D5222),"|",E5222,"|",SUBSTITUTE(SUBSTITUTE(F5222,CHAR(10),""),CHAR(13),""),"|")</f>
        <v>Preet|IP300008|01080|01080|      我行人员亲属|本行的内部人和主要本行股东的近亲属|</v>
      </c>
    </row>
    <row r="5223" spans="1:13">
      <c r="A5223" s="10" t="s">
        <v>34</v>
      </c>
      <c r="B5223" s="22"/>
      <c r="C5223" s="22" t="s">
        <v>562</v>
      </c>
      <c r="D5223" s="22" t="s">
        <v>14353</v>
      </c>
      <c r="E5223" s="22" t="s">
        <v>14354</v>
      </c>
      <c r="F5223" s="22" t="s">
        <v>14355</v>
      </c>
      <c r="G5223" s="22"/>
      <c r="H5223" s="22"/>
      <c r="I5223" s="22"/>
      <c r="J5223" s="22" t="s">
        <v>14</v>
      </c>
      <c r="K5223" s="22"/>
      <c r="L5223" s="22"/>
      <c r="M5223" s="24" t="str">
        <f>CONCATENATE("Preet|",VLOOKUP(C5223,数据标准!E:AF,28,FALSE),"|",TRIM(D5223),"|",TRIM(D5223),"|",E5223,"|",SUBSTITUTE(SUBSTITUTE(F5223,CHAR(10),""),CHAR(13),""),"|")</f>
        <v>Preet|IP300008|01081|01081|          关联自然人近亲属|根据我国《刑事诉讼法》第一百零八条第（六）项的规定，刑事诉讼中的近亲属包括夫、妻、父、母、子、女、同胞兄弟姊妹|</v>
      </c>
    </row>
    <row r="5224" spans="1:13">
      <c r="A5224" s="10" t="s">
        <v>34</v>
      </c>
      <c r="B5224" s="22"/>
      <c r="C5224" s="22" t="s">
        <v>562</v>
      </c>
      <c r="D5224" s="22" t="s">
        <v>14356</v>
      </c>
      <c r="E5224" s="22" t="s">
        <v>14357</v>
      </c>
      <c r="F5224" s="22"/>
      <c r="G5224" s="22"/>
      <c r="H5224" s="22"/>
      <c r="I5224" s="22"/>
      <c r="J5224" s="22" t="s">
        <v>14</v>
      </c>
      <c r="K5224" s="22"/>
      <c r="L5224" s="22"/>
      <c r="M5224" s="24" t="str">
        <f>CONCATENATE("Preet|",VLOOKUP(C5224,数据标准!E:AF,28,FALSE),"|",TRIM(D5224),"|",TRIM(D5224),"|",E5224,"|",SUBSTITUTE(SUBSTITUTE(F5224,CHAR(10),""),CHAR(13),""),"|")</f>
        <v>Preet|IP300008|01082|01082|          主要自然人股东近亲属||</v>
      </c>
    </row>
    <row r="5225" spans="1:13">
      <c r="A5225" s="10" t="s">
        <v>34</v>
      </c>
      <c r="B5225" s="22"/>
      <c r="C5225" s="22" t="s">
        <v>562</v>
      </c>
      <c r="D5225" s="22" t="s">
        <v>10430</v>
      </c>
      <c r="E5225" s="22" t="s">
        <v>14358</v>
      </c>
      <c r="F5225" s="22" t="s">
        <v>14359</v>
      </c>
      <c r="G5225" s="22"/>
      <c r="H5225" s="22"/>
      <c r="I5225" s="22"/>
      <c r="J5225" s="22" t="s">
        <v>14</v>
      </c>
      <c r="K5225" s="22"/>
      <c r="L5225" s="22"/>
      <c r="M5225" s="24" t="str">
        <f>CONCATENATE("Preet|",VLOOKUP(C5225,数据标准!E:AF,28,FALSE),"|",TRIM(D5225),"|",TRIM(D5225),"|",E5225,"|",SUBSTITUTE(SUBSTITUTE(F5225,CHAR(10),""),CHAR(13),""),"|")</f>
        <v>Preet|IP300008|01090|01090|      我行关联法人及组织的关联自然人|  本行的关联法人或其他组织的控股自然人股东、董事、关联管理人员|</v>
      </c>
    </row>
    <row r="5226" spans="1:13">
      <c r="A5226" s="10" t="s">
        <v>34</v>
      </c>
      <c r="B5226" s="22"/>
      <c r="C5226" s="22" t="s">
        <v>562</v>
      </c>
      <c r="D5226" s="22" t="s">
        <v>14360</v>
      </c>
      <c r="E5226" s="22" t="s">
        <v>14361</v>
      </c>
      <c r="F5226" s="22"/>
      <c r="G5226" s="22"/>
      <c r="H5226" s="22"/>
      <c r="I5226" s="22"/>
      <c r="J5226" s="22" t="s">
        <v>14</v>
      </c>
      <c r="K5226" s="22"/>
      <c r="L5226" s="22"/>
      <c r="M5226" s="24" t="str">
        <f>CONCATENATE("Preet|",VLOOKUP(C5226,数据标准!E:AF,28,FALSE),"|",TRIM(D5226),"|",TRIM(D5226),"|",E5226,"|",SUBSTITUTE(SUBSTITUTE(F5226,CHAR(10),""),CHAR(13),""),"|")</f>
        <v>Preet|IP300008|01091|01091|          控股自然人股东||</v>
      </c>
    </row>
    <row r="5227" spans="1:13">
      <c r="A5227" s="10" t="s">
        <v>34</v>
      </c>
      <c r="B5227" s="22"/>
      <c r="C5227" s="22" t="s">
        <v>562</v>
      </c>
      <c r="D5227" s="22" t="s">
        <v>14362</v>
      </c>
      <c r="E5227" s="22" t="s">
        <v>14363</v>
      </c>
      <c r="F5227" s="22"/>
      <c r="G5227" s="22"/>
      <c r="H5227" s="22"/>
      <c r="I5227" s="22"/>
      <c r="J5227" s="22" t="s">
        <v>14</v>
      </c>
      <c r="K5227" s="22"/>
      <c r="L5227" s="22"/>
      <c r="M5227" s="24" t="str">
        <f>CONCATENATE("Preet|",VLOOKUP(C5227,数据标准!E:AF,28,FALSE),"|",TRIM(D5227),"|",TRIM(D5227),"|",E5227,"|",SUBSTITUTE(SUBSTITUTE(F5227,CHAR(10),""),CHAR(13),""),"|")</f>
        <v>Preet|IP300008|01092|01092|          董事||</v>
      </c>
    </row>
    <row r="5228" spans="1:13">
      <c r="A5228" s="10" t="s">
        <v>34</v>
      </c>
      <c r="B5228" s="22"/>
      <c r="C5228" s="22" t="s">
        <v>562</v>
      </c>
      <c r="D5228" s="22" t="s">
        <v>14364</v>
      </c>
      <c r="E5228" s="22" t="s">
        <v>14365</v>
      </c>
      <c r="F5228" s="22"/>
      <c r="G5228" s="22"/>
      <c r="H5228" s="22"/>
      <c r="I5228" s="22"/>
      <c r="J5228" s="22" t="s">
        <v>14</v>
      </c>
      <c r="K5228" s="22"/>
      <c r="L5228" s="22"/>
      <c r="M5228" s="24" t="str">
        <f>CONCATENATE("Preet|",VLOOKUP(C5228,数据标准!E:AF,28,FALSE),"|",TRIM(D5228),"|",TRIM(D5228),"|",E5228,"|",SUBSTITUTE(SUBSTITUTE(F5228,CHAR(10),""),CHAR(13),""),"|")</f>
        <v>Preet|IP300008|01093|01093|          监事||</v>
      </c>
    </row>
    <row r="5229" spans="1:13">
      <c r="A5229" s="10" t="s">
        <v>34</v>
      </c>
      <c r="B5229" s="22"/>
      <c r="C5229" s="22" t="s">
        <v>562</v>
      </c>
      <c r="D5229" s="22" t="s">
        <v>14366</v>
      </c>
      <c r="E5229" s="22" t="s">
        <v>14367</v>
      </c>
      <c r="F5229" s="22"/>
      <c r="G5229" s="22"/>
      <c r="H5229" s="22"/>
      <c r="I5229" s="22"/>
      <c r="J5229" s="22" t="s">
        <v>14</v>
      </c>
      <c r="K5229" s="22"/>
      <c r="L5229" s="22"/>
      <c r="M5229" s="24" t="str">
        <f>CONCATENATE("Preet|",VLOOKUP(C5229,数据标准!E:AF,28,FALSE),"|",TRIM(D5229),"|",TRIM(D5229),"|",E5229,"|",SUBSTITUTE(SUBSTITUTE(F5229,CHAR(10),""),CHAR(13),""),"|")</f>
        <v>Preet|IP300008|01094|01094|          高级管理人员||</v>
      </c>
    </row>
    <row r="5230" spans="1:13">
      <c r="A5230" s="10" t="s">
        <v>34</v>
      </c>
      <c r="B5230" s="22"/>
      <c r="C5230" s="22" t="s">
        <v>562</v>
      </c>
      <c r="D5230" s="22" t="s">
        <v>14368</v>
      </c>
      <c r="E5230" s="22" t="s">
        <v>14369</v>
      </c>
      <c r="F5230" s="22"/>
      <c r="G5230" s="22"/>
      <c r="H5230" s="22"/>
      <c r="I5230" s="22"/>
      <c r="J5230" s="22" t="s">
        <v>14</v>
      </c>
      <c r="K5230" s="22"/>
      <c r="L5230" s="22"/>
      <c r="M5230" s="24" t="str">
        <f>CONCATENATE("Preet|",VLOOKUP(C5230,数据标准!E:AF,28,FALSE),"|",TRIM(D5230),"|",TRIM(D5230),"|",E5230,"|",SUBSTITUTE(SUBSTITUTE(F5230,CHAR(10),""),CHAR(13),""),"|")</f>
        <v>Preet|IP300008|01100|01100|      对我行有重大影响的其他自然人||</v>
      </c>
    </row>
    <row r="5231" spans="1:13">
      <c r="A5231" s="10" t="s">
        <v>34</v>
      </c>
      <c r="B5231" s="22"/>
      <c r="C5231" s="22" t="s">
        <v>562</v>
      </c>
      <c r="D5231" s="22" t="s">
        <v>14370</v>
      </c>
      <c r="E5231" s="33" t="s">
        <v>14371</v>
      </c>
      <c r="F5231" s="22"/>
      <c r="G5231" s="22"/>
      <c r="H5231" s="22"/>
      <c r="I5231" s="22"/>
      <c r="J5231" s="22" t="s">
        <v>14</v>
      </c>
      <c r="K5231" s="22"/>
      <c r="L5231" s="22"/>
      <c r="M5231" s="24" t="str">
        <f>CONCATENATE("Preet|",VLOOKUP(C5231,数据标准!E:AF,28,FALSE),"|",TRIM(D5231),"|",TRIM(D5231),"|",E5231,"|",SUBSTITUTE(SUBSTITUTE(F5231,CHAR(10),""),CHAR(13),""),"|")</f>
        <v>Preet|IP300008|02000|02000|   我行的关联法人或组织||</v>
      </c>
    </row>
    <row r="5232" spans="1:13">
      <c r="A5232" s="10" t="s">
        <v>34</v>
      </c>
      <c r="B5232" s="22"/>
      <c r="C5232" s="22" t="s">
        <v>562</v>
      </c>
      <c r="D5232" s="22" t="s">
        <v>14372</v>
      </c>
      <c r="E5232" s="22" t="s">
        <v>14373</v>
      </c>
      <c r="F5232" s="22" t="s">
        <v>14374</v>
      </c>
      <c r="G5232" s="22"/>
      <c r="H5232" s="22"/>
      <c r="I5232" s="22"/>
      <c r="J5232" s="22" t="s">
        <v>14</v>
      </c>
      <c r="K5232" s="22"/>
      <c r="L5232" s="22"/>
      <c r="M5232" s="24" t="str">
        <f>CONCATENATE("Preet|",VLOOKUP(C5232,数据标准!E:AF,28,FALSE),"|",TRIM(D5232),"|",TRIM(D5232),"|",E5232,"|",SUBSTITUTE(SUBSTITUTE(F5232,CHAR(10),""),CHAR(13),""),"|")</f>
        <v>Preet|IP300008|02010|02010|      主要非自然人股东|      主要非自然人股东，|</v>
      </c>
    </row>
    <row r="5233" spans="1:13">
      <c r="A5233" s="10" t="s">
        <v>34</v>
      </c>
      <c r="B5233" s="22"/>
      <c r="C5233" s="22" t="s">
        <v>562</v>
      </c>
      <c r="D5233" s="22" t="s">
        <v>14375</v>
      </c>
      <c r="E5233" s="22" t="s">
        <v>14376</v>
      </c>
      <c r="F5233" s="22" t="s">
        <v>14377</v>
      </c>
      <c r="G5233" s="22"/>
      <c r="H5233" s="22"/>
      <c r="I5233" s="22"/>
      <c r="J5233" s="22" t="s">
        <v>14</v>
      </c>
      <c r="K5233" s="22"/>
      <c r="L5233" s="22"/>
      <c r="M5233" s="24" t="str">
        <f>CONCATENATE("Preet|",VLOOKUP(C5233,数据标准!E:AF,28,FALSE),"|",TRIM(D5233),"|",TRIM(D5233),"|",E5233,"|",SUBSTITUTE(SUBSTITUTE(F5233,CHAR(10),""),CHAR(13),""),"|")</f>
        <v>Preet|IP300008|02020|02020|      共同受同一法人组织控制|      同受某一企业直接、间接控制的法人或其他组织，|</v>
      </c>
    </row>
    <row r="5234" spans="1:13">
      <c r="A5234" s="10" t="s">
        <v>34</v>
      </c>
      <c r="B5234" s="22"/>
      <c r="C5234" s="22" t="s">
        <v>562</v>
      </c>
      <c r="D5234" s="22" t="s">
        <v>14378</v>
      </c>
      <c r="E5234" s="22" t="s">
        <v>14379</v>
      </c>
      <c r="F5234" s="22" t="s">
        <v>14380</v>
      </c>
      <c r="G5234" s="22"/>
      <c r="H5234" s="22"/>
      <c r="I5234" s="22"/>
      <c r="J5234" s="22" t="s">
        <v>14</v>
      </c>
      <c r="K5234" s="22"/>
      <c r="L5234" s="22"/>
      <c r="M5234" s="24" t="str">
        <f>CONCATENATE("Preet|",VLOOKUP(C5234,数据标准!E:AF,28,FALSE),"|",TRIM(D5234),"|",TRIM(D5234),"|",E5234,"|",SUBSTITUTE(SUBSTITUTE(F5234,CHAR(10),""),CHAR(13),""),"|")</f>
        <v>Preet|IP300008|02030|02030|      我行关联自然人控制法人组织|      内部人与主要自然人股东及其近亲属直接、间接、共同控制或可施加重大影响的法人或其他组织，|</v>
      </c>
    </row>
    <row r="5235" spans="1:13">
      <c r="A5235" s="10" t="s">
        <v>34</v>
      </c>
      <c r="B5235" s="22"/>
      <c r="C5235" s="22" t="s">
        <v>562</v>
      </c>
      <c r="D5235" s="22" t="s">
        <v>14381</v>
      </c>
      <c r="E5235" s="22" t="s">
        <v>14382</v>
      </c>
      <c r="F5235" s="22" t="s">
        <v>14383</v>
      </c>
      <c r="G5235" s="22"/>
      <c r="H5235" s="22"/>
      <c r="I5235" s="22"/>
      <c r="J5235" s="22" t="s">
        <v>14</v>
      </c>
      <c r="K5235" s="22"/>
      <c r="L5235" s="22"/>
      <c r="M5235" s="24" t="str">
        <f>CONCATENATE("Preet|",VLOOKUP(C5235,数据标准!E:AF,28,FALSE),"|",TRIM(D5235),"|",TRIM(D5235),"|",E5235,"|",SUBSTITUTE(SUBSTITUTE(F5235,CHAR(10),""),CHAR(13),""),"|")</f>
        <v>Preet|IP300008|02040|02040|      对我行有重大影响的其他法人组织|      其他可直接、间接、共同控制本行或可对本行施加重大影响的法人或其他组织|</v>
      </c>
    </row>
    <row r="5236" spans="1:13">
      <c r="A5236" s="10" t="s">
        <v>34</v>
      </c>
      <c r="B5236" s="22"/>
      <c r="C5236" s="22" t="s">
        <v>562</v>
      </c>
      <c r="D5236" s="29">
        <v>10000</v>
      </c>
      <c r="E5236" s="32" t="s">
        <v>14384</v>
      </c>
      <c r="F5236" s="34" t="s">
        <v>14385</v>
      </c>
      <c r="G5236" s="22"/>
      <c r="H5236" s="22"/>
      <c r="I5236" s="22"/>
      <c r="J5236" s="22" t="s">
        <v>14</v>
      </c>
      <c r="K5236" s="22"/>
      <c r="L5236" s="22"/>
      <c r="M5236" s="24" t="str">
        <f>CONCATENATE("Preet|",VLOOKUP(C5236,数据标准!E:AF,28,FALSE),"|",TRIM(D5236),"|",TRIM(D5236),"|",E5236,"|",SUBSTITUTE(SUBSTITUTE(F5236,CHAR(10),""),CHAR(13),""),"|")</f>
        <v>Preet|IP300008|10000|10000|对公客户与法人关联关系|指我行对公客户与法人的关联关系。如“集团公司母公司”，即我行对公客户为法人的母公司。|</v>
      </c>
    </row>
    <row r="5237" spans="1:13">
      <c r="A5237" s="10" t="s">
        <v>34</v>
      </c>
      <c r="B5237" s="22"/>
      <c r="C5237" s="22" t="s">
        <v>562</v>
      </c>
      <c r="D5237" s="28" t="s">
        <v>14386</v>
      </c>
      <c r="E5237" s="22" t="s">
        <v>14387</v>
      </c>
      <c r="F5237" s="22"/>
      <c r="G5237" s="22"/>
      <c r="H5237" s="22"/>
      <c r="I5237" s="22"/>
      <c r="J5237" s="22" t="s">
        <v>14</v>
      </c>
      <c r="K5237" s="22"/>
      <c r="L5237" s="22"/>
      <c r="M5237" s="24" t="str">
        <f>CONCATENATE("Preet|",VLOOKUP(C5237,数据标准!E:AF,28,FALSE),"|",TRIM(D5237),"|",TRIM(D5237),"|",E5237,"|",SUBSTITUTE(SUBSTITUTE(F5237,CHAR(10),""),CHAR(13),""),"|")</f>
        <v>Preet|IP300008|10100|10100|  集团企业关联关系||</v>
      </c>
    </row>
    <row r="5238" spans="1:13">
      <c r="A5238" s="10" t="s">
        <v>34</v>
      </c>
      <c r="B5238" s="22"/>
      <c r="C5238" s="22" t="s">
        <v>562</v>
      </c>
      <c r="D5238" s="28" t="s">
        <v>14388</v>
      </c>
      <c r="E5238" s="22" t="s">
        <v>14389</v>
      </c>
      <c r="F5238" s="22" t="s">
        <v>14390</v>
      </c>
      <c r="G5238" s="22"/>
      <c r="H5238" s="22"/>
      <c r="I5238" s="22"/>
      <c r="J5238" s="22" t="s">
        <v>14</v>
      </c>
      <c r="K5238" s="22"/>
      <c r="L5238" s="22"/>
      <c r="M5238" s="24" t="str">
        <f>CONCATENATE("Preet|",VLOOKUP(C5238,数据标准!E:AF,28,FALSE),"|",TRIM(D5238),"|",TRIM(D5238),"|",E5238,"|",SUBSTITUTE(SUBSTITUTE(F5238,CHAR(10),""),CHAR(13),""),"|")</f>
        <v>Preet|IP300008|10101|10101|      集团公司母公司|企业集团是指以资本为主要联结纽带以母子公司为主体，以集团章程为共同行为规范的,由母公司、子公司、参股公司及其他成员共同组成的企业法人联合体。企业集团不具有企业法人资格。|</v>
      </c>
    </row>
    <row r="5239" spans="1:13">
      <c r="A5239" s="10" t="s">
        <v>34</v>
      </c>
      <c r="B5239" s="22"/>
      <c r="C5239" s="22" t="s">
        <v>562</v>
      </c>
      <c r="D5239" s="28" t="s">
        <v>14391</v>
      </c>
      <c r="E5239" s="22" t="s">
        <v>14392</v>
      </c>
      <c r="F5239" s="22"/>
      <c r="G5239" s="22"/>
      <c r="H5239" s="22"/>
      <c r="I5239" s="22"/>
      <c r="J5239" s="22" t="s">
        <v>14</v>
      </c>
      <c r="K5239" s="22"/>
      <c r="L5239" s="22"/>
      <c r="M5239" s="24" t="str">
        <f>CONCATENATE("Preet|",VLOOKUP(C5239,数据标准!E:AF,28,FALSE),"|",TRIM(D5239),"|",TRIM(D5239),"|",E5239,"|",SUBSTITUTE(SUBSTITUTE(F5239,CHAR(10),""),CHAR(13),""),"|")</f>
        <v>Preet|IP300008|10102|10102|      集团公司子公司||</v>
      </c>
    </row>
    <row r="5240" spans="1:13">
      <c r="A5240" s="10" t="s">
        <v>34</v>
      </c>
      <c r="B5240" s="22"/>
      <c r="C5240" s="22" t="s">
        <v>562</v>
      </c>
      <c r="D5240" s="28" t="s">
        <v>14393</v>
      </c>
      <c r="E5240" s="22" t="s">
        <v>14394</v>
      </c>
      <c r="F5240" s="22"/>
      <c r="G5240" s="22"/>
      <c r="H5240" s="22"/>
      <c r="I5240" s="22"/>
      <c r="J5240" s="22" t="s">
        <v>14</v>
      </c>
      <c r="K5240" s="22"/>
      <c r="L5240" s="22"/>
      <c r="M5240" s="24" t="str">
        <f>CONCATENATE("Preet|",VLOOKUP(C5240,数据标准!E:AF,28,FALSE),"|",TRIM(D5240),"|",TRIM(D5240),"|",E5240,"|",SUBSTITUTE(SUBSTITUTE(F5240,CHAR(10),""),CHAR(13),""),"|")</f>
        <v>Preet|IP300008|10103|10103|      共同集团母公司||</v>
      </c>
    </row>
    <row r="5241" spans="1:13">
      <c r="A5241" s="10" t="s">
        <v>34</v>
      </c>
      <c r="B5241" s="22"/>
      <c r="C5241" s="22" t="s">
        <v>562</v>
      </c>
      <c r="D5241" s="28" t="s">
        <v>14395</v>
      </c>
      <c r="E5241" s="22" t="s">
        <v>14396</v>
      </c>
      <c r="F5241" s="22" t="s">
        <v>14397</v>
      </c>
      <c r="G5241" s="22"/>
      <c r="H5241" s="22"/>
      <c r="I5241" s="22"/>
      <c r="J5241" s="22" t="s">
        <v>14</v>
      </c>
      <c r="K5241" s="22"/>
      <c r="L5241" s="22"/>
      <c r="M5241" s="24" t="str">
        <f>CONCATENATE("Preet|",VLOOKUP(C5241,数据标准!E:AF,28,FALSE),"|",TRIM(D5241),"|",TRIM(D5241),"|",E5241,"|",SUBSTITUTE(SUBSTITUTE(F5241,CHAR(10),""),CHAR(13),""),"|")</f>
        <v>Preet|IP300008|10200|10200|  股东|股东是指通过向公司出资或其他合法途径获得公司股权，并对公司享有权利和承担义务的人|</v>
      </c>
    </row>
    <row r="5242" spans="1:13">
      <c r="A5242" s="10" t="s">
        <v>34</v>
      </c>
      <c r="B5242" s="22"/>
      <c r="C5242" s="35" t="s">
        <v>562</v>
      </c>
      <c r="D5242" s="28" t="s">
        <v>14398</v>
      </c>
      <c r="E5242" s="22" t="s">
        <v>14399</v>
      </c>
      <c r="F5242" s="22"/>
      <c r="G5242" s="22"/>
      <c r="H5242" s="22"/>
      <c r="I5242" s="22"/>
      <c r="J5242" s="22" t="s">
        <v>14</v>
      </c>
      <c r="K5242" s="22"/>
      <c r="L5242" s="22"/>
      <c r="M5242" s="24" t="str">
        <f>CONCATENATE("Preet|",VLOOKUP(C5242,数据标准!E:AF,28,FALSE),"|",TRIM(D5242),"|",TRIM(D5242),"|",E5242,"|",SUBSTITUTE(SUBSTITUTE(F5242,CHAR(10),""),CHAR(13),""),"|")</f>
        <v>Preet|IP300008|10201|10201|      一般股东||</v>
      </c>
    </row>
    <row r="5243" spans="1:13">
      <c r="A5243" s="10" t="s">
        <v>34</v>
      </c>
      <c r="B5243" s="22"/>
      <c r="C5243" s="35" t="s">
        <v>562</v>
      </c>
      <c r="D5243" s="28" t="s">
        <v>14400</v>
      </c>
      <c r="E5243" s="22" t="s">
        <v>14373</v>
      </c>
      <c r="F5243" s="22" t="s">
        <v>14401</v>
      </c>
      <c r="G5243" s="22"/>
      <c r="H5243" s="22"/>
      <c r="I5243" s="22"/>
      <c r="J5243" s="22" t="s">
        <v>14</v>
      </c>
      <c r="K5243" s="22"/>
      <c r="L5243" s="22"/>
      <c r="M5243" s="24" t="str">
        <f>CONCATENATE("Preet|",VLOOKUP(C5243,数据标准!E:AF,28,FALSE),"|",TRIM(D5243),"|",TRIM(D5243),"|",E5243,"|",SUBSTITUTE(SUBSTITUTE(F5243,CHAR(10),""),CHAR(13),""),"|")</f>
        <v>Preet|IP300008|10202|10202|      主要非自然人股东|指持有5%以上股份或表决权的法人股东。|</v>
      </c>
    </row>
    <row r="5244" spans="1:13">
      <c r="A5244" s="10" t="s">
        <v>34</v>
      </c>
      <c r="B5244" s="22"/>
      <c r="C5244" s="35" t="s">
        <v>562</v>
      </c>
      <c r="D5244" s="28" t="s">
        <v>14402</v>
      </c>
      <c r="E5244" s="22" t="s">
        <v>14403</v>
      </c>
      <c r="F5244" s="22" t="s">
        <v>14404</v>
      </c>
      <c r="G5244" s="22"/>
      <c r="H5244" s="22"/>
      <c r="I5244" s="22"/>
      <c r="J5244" s="22" t="s">
        <v>14</v>
      </c>
      <c r="K5244" s="22"/>
      <c r="L5244" s="22"/>
      <c r="M5244" s="24" t="str">
        <f>CONCATENATE("Preet|",VLOOKUP(C5244,数据标准!E:AF,28,FALSE),"|",TRIM(D5244),"|",TRIM(D5244),"|",E5244,"|",SUBSTITUTE(SUBSTITUTE(F5244,CHAR(10),""),CHAR(13),""),"|")</f>
        <v>Preet|IP300008|10203|10203|      相对控股股东|指持有30%以上，50%一下股份的法人股东|</v>
      </c>
    </row>
    <row r="5245" spans="1:13">
      <c r="A5245" s="10" t="s">
        <v>34</v>
      </c>
      <c r="B5245" s="22"/>
      <c r="C5245" s="35" t="s">
        <v>562</v>
      </c>
      <c r="D5245" s="28" t="s">
        <v>14405</v>
      </c>
      <c r="E5245" s="22" t="s">
        <v>14406</v>
      </c>
      <c r="F5245" s="22" t="s">
        <v>14407</v>
      </c>
      <c r="G5245" s="22"/>
      <c r="H5245" s="22"/>
      <c r="I5245" s="22"/>
      <c r="J5245" s="22" t="s">
        <v>14</v>
      </c>
      <c r="K5245" s="22"/>
      <c r="L5245" s="22"/>
      <c r="M5245" s="24" t="str">
        <f>CONCATENATE("Preet|",VLOOKUP(C5245,数据标准!E:AF,28,FALSE),"|",TRIM(D5245),"|",TRIM(D5245),"|",E5245,"|",SUBSTITUTE(SUBSTITUTE(F5245,CHAR(10),""),CHAR(13),""),"|")</f>
        <v>Preet|IP300008|10204|10204|      绝对控股股东|指持有50%以上股份或表决权的法人股东。|</v>
      </c>
    </row>
    <row r="5246" spans="1:13">
      <c r="A5246" s="10" t="s">
        <v>34</v>
      </c>
      <c r="B5246" s="22"/>
      <c r="C5246" s="35" t="s">
        <v>562</v>
      </c>
      <c r="D5246" s="28" t="s">
        <v>14408</v>
      </c>
      <c r="E5246" s="22" t="s">
        <v>14409</v>
      </c>
      <c r="F5246" s="22"/>
      <c r="G5246" s="22"/>
      <c r="H5246" s="22"/>
      <c r="I5246" s="22"/>
      <c r="J5246" s="22" t="s">
        <v>14</v>
      </c>
      <c r="K5246" s="22"/>
      <c r="L5246" s="22"/>
      <c r="M5246" s="24" t="str">
        <f>CONCATENATE("Preet|",VLOOKUP(C5246,数据标准!E:AF,28,FALSE),"|",TRIM(D5246),"|",TRIM(D5246),"|",E5246,"|",SUBSTITUTE(SUBSTITUTE(F5246,CHAR(10),""),CHAR(13),""),"|")</f>
        <v>Preet|IP300008|10205|10205|      控制股东或实际控制||</v>
      </c>
    </row>
    <row r="5247" spans="1:13">
      <c r="A5247" s="10" t="s">
        <v>34</v>
      </c>
      <c r="B5247" s="22"/>
      <c r="C5247" s="35" t="s">
        <v>562</v>
      </c>
      <c r="D5247" s="28" t="s">
        <v>14410</v>
      </c>
      <c r="E5247" s="22" t="s">
        <v>14411</v>
      </c>
      <c r="F5247" s="22"/>
      <c r="G5247" s="22"/>
      <c r="H5247" s="22"/>
      <c r="I5247" s="22"/>
      <c r="J5247" s="22" t="s">
        <v>14</v>
      </c>
      <c r="K5247" s="22"/>
      <c r="L5247" s="22"/>
      <c r="M5247" s="24" t="str">
        <f>CONCATENATE("Preet|",VLOOKUP(C5247,数据标准!E:AF,28,FALSE),"|",TRIM(D5247),"|",TRIM(D5247),"|",E5247,"|",SUBSTITUTE(SUBSTITUTE(F5247,CHAR(10),""),CHAR(13),""),"|")</f>
        <v>Preet|IP300008|10206|10206|      非控股股东或实际控制人||</v>
      </c>
    </row>
    <row r="5248" spans="1:13">
      <c r="A5248" s="10" t="s">
        <v>34</v>
      </c>
      <c r="B5248" s="22"/>
      <c r="C5248" s="22" t="s">
        <v>562</v>
      </c>
      <c r="D5248" s="26" t="s">
        <v>14412</v>
      </c>
      <c r="E5248" s="22" t="s">
        <v>14413</v>
      </c>
      <c r="F5248" s="22" t="s">
        <v>14414</v>
      </c>
      <c r="G5248" s="22"/>
      <c r="H5248" s="22"/>
      <c r="I5248" s="22"/>
      <c r="J5248" s="22" t="s">
        <v>14</v>
      </c>
      <c r="K5248" s="22"/>
      <c r="L5248" s="22"/>
      <c r="M5248" s="24" t="str">
        <f>CONCATENATE("Preet|",VLOOKUP(C5248,数据标准!E:AF,28,FALSE),"|",TRIM(D5248),"|",TRIM(D5248),"|",E5248,"|",SUBSTITUTE(SUBSTITUTE(F5248,CHAR(10),""),CHAR(13),""),"|")</f>
        <v>Preet|IP300008|10300|10300|  合作关系|指双方有业务往来的合作关系，如联营合营等。|</v>
      </c>
    </row>
    <row r="5249" spans="1:13">
      <c r="A5249" s="10" t="s">
        <v>34</v>
      </c>
      <c r="B5249" s="22"/>
      <c r="C5249" s="22" t="s">
        <v>562</v>
      </c>
      <c r="D5249" s="26" t="s">
        <v>14415</v>
      </c>
      <c r="E5249" s="22" t="s">
        <v>14416</v>
      </c>
      <c r="F5249" s="22" t="s">
        <v>14417</v>
      </c>
      <c r="G5249" s="22"/>
      <c r="H5249" s="22"/>
      <c r="I5249" s="22"/>
      <c r="J5249" s="22" t="s">
        <v>14</v>
      </c>
      <c r="K5249" s="22"/>
      <c r="L5249" s="22"/>
      <c r="M5249" s="24" t="str">
        <f>CONCATENATE("Preet|",VLOOKUP(C5249,数据标准!E:AF,28,FALSE),"|",TRIM(D5249),"|",TRIM(D5249),"|",E5249,"|",SUBSTITUTE(SUBSTITUTE(F5249,CHAR(10),""),CHAR(13),""),"|")</f>
        <v>Preet|IP300008|10400|10400|  控制关系|参见企业会计准则—关联方关系及其交易的披露|</v>
      </c>
    </row>
    <row r="5250" spans="1:13">
      <c r="A5250" s="10" t="s">
        <v>34</v>
      </c>
      <c r="B5250" s="22"/>
      <c r="C5250" s="35" t="s">
        <v>562</v>
      </c>
      <c r="D5250" s="26" t="s">
        <v>14418</v>
      </c>
      <c r="E5250" s="22" t="s">
        <v>14419</v>
      </c>
      <c r="F5250" s="22" t="s">
        <v>14420</v>
      </c>
      <c r="G5250" s="22"/>
      <c r="H5250" s="22"/>
      <c r="I5250" s="22"/>
      <c r="J5250" s="22" t="s">
        <v>14</v>
      </c>
      <c r="K5250" s="22"/>
      <c r="L5250" s="22"/>
      <c r="M5250" s="24" t="str">
        <f>CONCATENATE("Preet|",VLOOKUP(C5250,数据标准!E:AF,28,FALSE),"|",TRIM(D5250),"|",TRIM(D5250),"|",E5250,"|",SUBSTITUTE(SUBSTITUTE(F5250,CHAR(10),""),CHAR(13),""),"|")</f>
        <v>Preet|IP300008|10401|10401|      投资人控制|直接或间接地控制其他企业或受其他企业控制，以及同受某一企业控制的两个或多个企业 例如；母公司、子公司、受同一母公司控制的子公司之间；|</v>
      </c>
    </row>
    <row r="5251" spans="1:13">
      <c r="A5251" s="10" t="s">
        <v>34</v>
      </c>
      <c r="B5251" s="22"/>
      <c r="C5251" s="35" t="s">
        <v>562</v>
      </c>
      <c r="D5251" s="26" t="s">
        <v>14421</v>
      </c>
      <c r="E5251" s="22" t="s">
        <v>14422</v>
      </c>
      <c r="F5251" s="22" t="s">
        <v>14423</v>
      </c>
      <c r="G5251" s="22"/>
      <c r="H5251" s="22"/>
      <c r="I5251" s="22"/>
      <c r="J5251" s="22" t="s">
        <v>14</v>
      </c>
      <c r="K5251" s="22"/>
      <c r="L5251" s="22"/>
      <c r="M5251" s="24" t="str">
        <f>CONCATENATE("Preet|",VLOOKUP(C5251,数据标准!E:AF,28,FALSE),"|",TRIM(D5251),"|",TRIM(D5251),"|",E5251,"|",SUBSTITUTE(SUBSTITUTE(F5251,CHAR(10),""),CHAR(13),""),"|")</f>
        <v>Preet|IP300008|10402|10402|      管理人控制|合营企业；|</v>
      </c>
    </row>
    <row r="5252" spans="1:13">
      <c r="A5252" s="10" t="s">
        <v>34</v>
      </c>
      <c r="B5252" s="22"/>
      <c r="C5252" s="35" t="s">
        <v>562</v>
      </c>
      <c r="D5252" s="26" t="s">
        <v>14424</v>
      </c>
      <c r="E5252" s="22" t="s">
        <v>14425</v>
      </c>
      <c r="F5252" s="22" t="s">
        <v>14426</v>
      </c>
      <c r="G5252" s="22"/>
      <c r="H5252" s="22"/>
      <c r="I5252" s="22"/>
      <c r="J5252" s="22" t="s">
        <v>14</v>
      </c>
      <c r="K5252" s="22"/>
      <c r="L5252" s="22"/>
      <c r="M5252" s="24" t="str">
        <f>CONCATENATE("Preet|",VLOOKUP(C5252,数据标准!E:AF,28,FALSE),"|",TRIM(D5252),"|",TRIM(D5252),"|",E5252,"|",SUBSTITUTE(SUBSTITUTE(F5252,CHAR(10),""),CHAR(13),""),"|")</f>
        <v>Preet|IP300008|10403|10403|      共同控制|联营企业；|</v>
      </c>
    </row>
    <row r="5253" spans="1:13">
      <c r="A5253" s="10" t="s">
        <v>34</v>
      </c>
      <c r="B5253" s="22"/>
      <c r="C5253" s="35" t="s">
        <v>562</v>
      </c>
      <c r="D5253" s="26" t="s">
        <v>14427</v>
      </c>
      <c r="E5253" s="22" t="s">
        <v>14428</v>
      </c>
      <c r="F5253" s="22" t="s">
        <v>14429</v>
      </c>
      <c r="G5253" s="22"/>
      <c r="H5253" s="22"/>
      <c r="I5253" s="22"/>
      <c r="J5253" s="22" t="s">
        <v>14</v>
      </c>
      <c r="K5253" s="22"/>
      <c r="L5253" s="22"/>
      <c r="M5253" s="24" t="str">
        <f>CONCATENATE("Preet|",VLOOKUP(C5253,数据标准!E:AF,28,FALSE),"|",TRIM(D5253),"|",TRIM(D5253),"|",E5253,"|",SUBSTITUTE(SUBSTITUTE(F5253,CHAR(10),""),CHAR(13),""),"|")</f>
        <v>Preet|IP300008|10404|10404|      共同受控|同受某一企业直接、间接控制的法人或其他组织|</v>
      </c>
    </row>
    <row r="5254" spans="1:13">
      <c r="A5254" s="10" t="s">
        <v>34</v>
      </c>
      <c r="B5254" s="22"/>
      <c r="C5254" s="35" t="s">
        <v>562</v>
      </c>
      <c r="D5254" s="26" t="s">
        <v>14430</v>
      </c>
      <c r="E5254" s="22" t="s">
        <v>14431</v>
      </c>
      <c r="F5254" s="22" t="s">
        <v>14432</v>
      </c>
      <c r="G5254" s="22"/>
      <c r="H5254" s="22"/>
      <c r="I5254" s="22"/>
      <c r="J5254" s="22" t="s">
        <v>14</v>
      </c>
      <c r="K5254" s="22"/>
      <c r="L5254" s="22"/>
      <c r="M5254" s="24" t="str">
        <f>CONCATENATE("Preet|",VLOOKUP(C5254,数据标准!E:AF,28,FALSE),"|",TRIM(D5254),"|",TRIM(D5254),"|",E5254,"|",SUBSTITUTE(SUBSTITUTE(F5254,CHAR(10),""),CHAR(13),""),"|")</f>
        <v>Preet|IP300008|10405|10405|      重大影响|其他可直接、间接、控制关联方或可对关联方施加重大影响的法人或其他组织|</v>
      </c>
    </row>
    <row r="5255" spans="1:13">
      <c r="A5255" s="10" t="s">
        <v>34</v>
      </c>
      <c r="B5255" s="22"/>
      <c r="C5255" s="22" t="s">
        <v>562</v>
      </c>
      <c r="D5255" s="26" t="s">
        <v>14433</v>
      </c>
      <c r="E5255" s="22" t="s">
        <v>14434</v>
      </c>
      <c r="F5255" s="22"/>
      <c r="G5255" s="22"/>
      <c r="H5255" s="22"/>
      <c r="I5255" s="22"/>
      <c r="J5255" s="22" t="s">
        <v>14</v>
      </c>
      <c r="K5255" s="22"/>
      <c r="L5255" s="22"/>
      <c r="M5255" s="24" t="str">
        <f>CONCATENATE("Preet|",VLOOKUP(C5255,数据标准!E:AF,28,FALSE),"|",TRIM(D5255),"|",TRIM(D5255),"|",E5255,"|",SUBSTITUTE(SUBSTITUTE(F5255,CHAR(10),""),CHAR(13),""),"|")</f>
        <v>Preet|IP300008|10500|10500|  其他间接关联企业||</v>
      </c>
    </row>
    <row r="5256" spans="1:13">
      <c r="A5256" s="10" t="s">
        <v>34</v>
      </c>
      <c r="B5256" s="22"/>
      <c r="C5256" s="22" t="s">
        <v>562</v>
      </c>
      <c r="D5256" s="26" t="s">
        <v>14435</v>
      </c>
      <c r="E5256" s="22" t="s">
        <v>14436</v>
      </c>
      <c r="F5256" s="22"/>
      <c r="G5256" s="22"/>
      <c r="H5256" s="22"/>
      <c r="I5256" s="22"/>
      <c r="J5256" s="22" t="s">
        <v>14</v>
      </c>
      <c r="K5256" s="22"/>
      <c r="L5256" s="22"/>
      <c r="M5256" s="24" t="str">
        <f>CONCATENATE("Preet|",VLOOKUP(C5256,数据标准!E:AF,28,FALSE),"|",TRIM(D5256),"|",TRIM(D5256),"|",E5256,"|",SUBSTITUTE(SUBSTITUTE(F5256,CHAR(10),""),CHAR(13),""),"|")</f>
        <v>Preet|IP300008|10501|10501|      上下游关系||</v>
      </c>
    </row>
    <row r="5257" spans="1:13">
      <c r="A5257" s="10" t="s">
        <v>34</v>
      </c>
      <c r="B5257" s="22"/>
      <c r="C5257" s="22" t="s">
        <v>562</v>
      </c>
      <c r="D5257" s="26" t="s">
        <v>14437</v>
      </c>
      <c r="E5257" s="22" t="s">
        <v>14438</v>
      </c>
      <c r="F5257" s="22"/>
      <c r="G5257" s="22"/>
      <c r="H5257" s="22"/>
      <c r="I5257" s="22"/>
      <c r="J5257" s="22" t="s">
        <v>14</v>
      </c>
      <c r="K5257" s="22"/>
      <c r="L5257" s="22"/>
      <c r="M5257" s="24" t="str">
        <f>CONCATENATE("Preet|",VLOOKUP(C5257,数据标准!E:AF,28,FALSE),"|",TRIM(D5257),"|",TRIM(D5257),"|",E5257,"|",SUBSTITUTE(SUBSTITUTE(F5257,CHAR(10),""),CHAR(13),""),"|")</f>
        <v>Preet|IP300008|10502|10502|      共同出资组建企业关系||</v>
      </c>
    </row>
    <row r="5258" spans="1:13">
      <c r="A5258" s="10" t="s">
        <v>34</v>
      </c>
      <c r="B5258" s="22"/>
      <c r="C5258" s="22" t="s">
        <v>562</v>
      </c>
      <c r="D5258" s="26" t="s">
        <v>14439</v>
      </c>
      <c r="E5258" s="22" t="s">
        <v>14440</v>
      </c>
      <c r="F5258" s="22"/>
      <c r="G5258" s="22"/>
      <c r="H5258" s="22"/>
      <c r="I5258" s="22"/>
      <c r="J5258" s="22" t="s">
        <v>14</v>
      </c>
      <c r="K5258" s="22"/>
      <c r="L5258" s="22"/>
      <c r="M5258" s="24" t="str">
        <f>CONCATENATE("Preet|",VLOOKUP(C5258,数据标准!E:AF,28,FALSE),"|",TRIM(D5258),"|",TRIM(D5258),"|",E5258,"|",SUBSTITUTE(SUBSTITUTE(F5258,CHAR(10),""),CHAR(13),""),"|")</f>
        <v>Preet|IP300008|10503|10503|      机构类客户||</v>
      </c>
    </row>
    <row r="5259" spans="1:13">
      <c r="A5259" s="10" t="s">
        <v>34</v>
      </c>
      <c r="B5259" s="22"/>
      <c r="C5259" s="35" t="s">
        <v>562</v>
      </c>
      <c r="D5259" s="26" t="s">
        <v>14441</v>
      </c>
      <c r="E5259" s="22" t="s">
        <v>14442</v>
      </c>
      <c r="F5259" s="22"/>
      <c r="G5259" s="22"/>
      <c r="H5259" s="22"/>
      <c r="I5259" s="22"/>
      <c r="J5259" s="22" t="s">
        <v>14</v>
      </c>
      <c r="K5259" s="22"/>
      <c r="L5259" s="22"/>
      <c r="M5259" s="24" t="str">
        <f>CONCATENATE("Preet|",VLOOKUP(C5259,数据标准!E:AF,28,FALSE),"|",TRIM(D5259),"|",TRIM(D5259),"|",E5259,"|",SUBSTITUTE(SUBSTITUTE(F5259,CHAR(10),""),CHAR(13),""),"|")</f>
        <v>Preet|IP300008|10504|10504|      共同受同一自然人控制||</v>
      </c>
    </row>
    <row r="5260" spans="1:13">
      <c r="A5260" s="10" t="s">
        <v>34</v>
      </c>
      <c r="B5260" s="22"/>
      <c r="C5260" s="22" t="s">
        <v>562</v>
      </c>
      <c r="D5260" s="26">
        <v>19900</v>
      </c>
      <c r="E5260" s="22" t="s">
        <v>14443</v>
      </c>
      <c r="F5260" s="22"/>
      <c r="G5260" s="22"/>
      <c r="H5260" s="22"/>
      <c r="I5260" s="22"/>
      <c r="J5260" s="22" t="s">
        <v>14</v>
      </c>
      <c r="K5260" s="22"/>
      <c r="L5260" s="22"/>
      <c r="M5260" s="24" t="str">
        <f>CONCATENATE("Preet|",VLOOKUP(C5260,数据标准!E:AF,28,FALSE),"|",TRIM(D5260),"|",TRIM(D5260),"|",E5260,"|",SUBSTITUTE(SUBSTITUTE(F5260,CHAR(10),""),CHAR(13),""),"|")</f>
        <v>Preet|IP300008|19900|19900|  其它||</v>
      </c>
    </row>
    <row r="5261" spans="1:13">
      <c r="A5261" s="10" t="s">
        <v>34</v>
      </c>
      <c r="B5261" s="22"/>
      <c r="C5261" s="32" t="s">
        <v>562</v>
      </c>
      <c r="D5261" s="36">
        <v>20000</v>
      </c>
      <c r="E5261" s="32" t="s">
        <v>14444</v>
      </c>
      <c r="F5261" s="34" t="s">
        <v>14445</v>
      </c>
      <c r="G5261" s="22"/>
      <c r="H5261" s="22"/>
      <c r="I5261" s="22"/>
      <c r="J5261" s="22" t="s">
        <v>14</v>
      </c>
      <c r="K5261" s="22"/>
      <c r="L5261" s="22"/>
      <c r="M5261" s="24" t="str">
        <f>CONCATENATE("Preet|",VLOOKUP(C5261,数据标准!E:AF,28,FALSE),"|",TRIM(D5261),"|",TRIM(D5261),"|",E5261,"|",SUBSTITUTE(SUBSTITUTE(F5261,CHAR(10),""),CHAR(13),""),"|")</f>
        <v>Preet|IP300008|20000|20000|对公客户与自然人的关联关系|指我行对公客户与自然人之间的关联关系。如“董事”，即该自然人为我行对公客户的董事会成员。|</v>
      </c>
    </row>
    <row r="5262" spans="1:13">
      <c r="A5262" s="10" t="s">
        <v>34</v>
      </c>
      <c r="B5262" s="22"/>
      <c r="C5262" s="22" t="s">
        <v>562</v>
      </c>
      <c r="D5262" s="26">
        <v>20100</v>
      </c>
      <c r="E5262" s="22" t="s">
        <v>14446</v>
      </c>
      <c r="F5262" s="22"/>
      <c r="G5262" s="22"/>
      <c r="H5262" s="22"/>
      <c r="I5262" s="22"/>
      <c r="J5262" s="22" t="s">
        <v>14</v>
      </c>
      <c r="K5262" s="22"/>
      <c r="L5262" s="22"/>
      <c r="M5262" s="24" t="str">
        <f>CONCATENATE("Preet|",VLOOKUP(C5262,数据标准!E:AF,28,FALSE),"|",TRIM(D5262),"|",TRIM(D5262),"|",E5262,"|",SUBSTITUTE(SUBSTITUTE(F5262,CHAR(10),""),CHAR(13),""),"|")</f>
        <v>Preet|IP300008|20100|20100|  内部人||</v>
      </c>
    </row>
    <row r="5263" spans="1:13">
      <c r="A5263" s="10" t="s">
        <v>34</v>
      </c>
      <c r="B5263" s="22"/>
      <c r="C5263" s="35" t="s">
        <v>562</v>
      </c>
      <c r="D5263" s="26">
        <v>20101</v>
      </c>
      <c r="E5263" s="22" t="s">
        <v>14338</v>
      </c>
      <c r="F5263" s="22" t="s">
        <v>14447</v>
      </c>
      <c r="G5263" s="22"/>
      <c r="H5263" s="22"/>
      <c r="I5263" s="22"/>
      <c r="J5263" s="22" t="s">
        <v>14</v>
      </c>
      <c r="K5263" s="22"/>
      <c r="L5263" s="22"/>
      <c r="M5263" s="24" t="str">
        <f>CONCATENATE("Preet|",VLOOKUP(C5263,数据标准!E:AF,28,FALSE),"|",TRIM(D5263),"|",TRIM(D5263),"|",E5263,"|",SUBSTITUTE(SUBSTITUTE(F5263,CHAR(10),""),CHAR(13),""),"|")</f>
        <v>Preet|IP300008|20101|20101|      董事|由公司股东会选举产生的具有实际权力和权威的管理公司事务的人员|</v>
      </c>
    </row>
    <row r="5264" spans="1:13">
      <c r="A5264" s="10" t="s">
        <v>34</v>
      </c>
      <c r="B5264" s="22"/>
      <c r="C5264" s="35" t="s">
        <v>562</v>
      </c>
      <c r="D5264" s="26">
        <v>20102</v>
      </c>
      <c r="E5264" s="22" t="s">
        <v>14340</v>
      </c>
      <c r="F5264" s="22" t="s">
        <v>14448</v>
      </c>
      <c r="G5264" s="22"/>
      <c r="H5264" s="22"/>
      <c r="I5264" s="22"/>
      <c r="J5264" s="22" t="s">
        <v>14</v>
      </c>
      <c r="K5264" s="22"/>
      <c r="L5264" s="22"/>
      <c r="M5264" s="24" t="str">
        <f>CONCATENATE("Preet|",VLOOKUP(C5264,数据标准!E:AF,28,FALSE),"|",TRIM(D5264),"|",TRIM(D5264),"|",E5264,"|",SUBSTITUTE(SUBSTITUTE(F5264,CHAR(10),""),CHAR(13),""),"|")</f>
        <v>Preet|IP300008|20102|20102|      监事|公司中常设的监察机关的成员|</v>
      </c>
    </row>
    <row r="5265" spans="1:13">
      <c r="A5265" s="10" t="s">
        <v>34</v>
      </c>
      <c r="B5265" s="22"/>
      <c r="C5265" s="35" t="s">
        <v>562</v>
      </c>
      <c r="D5265" s="26">
        <v>20103</v>
      </c>
      <c r="E5265" s="22" t="s">
        <v>14449</v>
      </c>
      <c r="F5265" s="22" t="s">
        <v>14450</v>
      </c>
      <c r="G5265" s="22"/>
      <c r="H5265" s="22"/>
      <c r="I5265" s="22"/>
      <c r="J5265" s="22" t="s">
        <v>14</v>
      </c>
      <c r="K5265" s="22"/>
      <c r="L5265" s="22"/>
      <c r="M5265" s="24" t="str">
        <f>CONCATENATE("Preet|",VLOOKUP(C5265,数据标准!E:AF,28,FALSE),"|",TRIM(D5265),"|",TRIM(D5265),"|",E5265,"|",SUBSTITUTE(SUBSTITUTE(F5265,CHAR(10),""),CHAR(13),""),"|")</f>
        <v>Preet|IP300008|20103|20103|      关键管理人员|指有权力并负责进行计划、指挥和控制企业活动的人员。|</v>
      </c>
    </row>
    <row r="5266" spans="1:13">
      <c r="A5266" s="10" t="s">
        <v>34</v>
      </c>
      <c r="B5266" s="22"/>
      <c r="C5266" s="35" t="s">
        <v>562</v>
      </c>
      <c r="D5266" s="26" t="s">
        <v>14451</v>
      </c>
      <c r="E5266" s="22" t="s">
        <v>14452</v>
      </c>
      <c r="F5266" s="22" t="s">
        <v>14397</v>
      </c>
      <c r="G5266" s="22"/>
      <c r="H5266" s="22"/>
      <c r="I5266" s="22"/>
      <c r="J5266" s="22" t="s">
        <v>14</v>
      </c>
      <c r="K5266" s="22"/>
      <c r="L5266" s="22"/>
      <c r="M5266" s="24" t="str">
        <f>CONCATENATE("Preet|",VLOOKUP(C5266,数据标准!E:AF,28,FALSE),"|",TRIM(D5266),"|",TRIM(D5266),"|",E5266,"|",SUBSTITUTE(SUBSTITUTE(F5266,CHAR(10),""),CHAR(13),""),"|")</f>
        <v>Preet|IP300008|20200|20200|   股东|股东是指通过向公司出资或其他合法途径获得公司股权，并对公司享有权利和承担义务的人|</v>
      </c>
    </row>
    <row r="5267" spans="1:13">
      <c r="A5267" s="10" t="s">
        <v>34</v>
      </c>
      <c r="B5267" s="22"/>
      <c r="C5267" s="35" t="s">
        <v>562</v>
      </c>
      <c r="D5267" s="26" t="s">
        <v>14453</v>
      </c>
      <c r="E5267" s="22" t="s">
        <v>14454</v>
      </c>
      <c r="F5267" s="22" t="s">
        <v>14455</v>
      </c>
      <c r="G5267" s="22"/>
      <c r="H5267" s="22"/>
      <c r="I5267" s="22"/>
      <c r="J5267" s="22" t="s">
        <v>14</v>
      </c>
      <c r="K5267" s="22"/>
      <c r="L5267" s="22"/>
      <c r="M5267" s="24" t="str">
        <f>CONCATENATE("Preet|",VLOOKUP(C5267,数据标准!E:AF,28,FALSE),"|",TRIM(D5267),"|",TRIM(D5267),"|",E5267,"|",SUBSTITUTE(SUBSTITUTE(F5267,CHAR(10),""),CHAR(13),""),"|")</f>
        <v>Preet|IP300008|20201|20201|      重要自然人股东|指持有5%以上股份或表决权的自然人股东。|</v>
      </c>
    </row>
    <row r="5268" spans="1:13">
      <c r="A5268" s="10" t="s">
        <v>34</v>
      </c>
      <c r="B5268" s="22"/>
      <c r="C5268" s="35" t="s">
        <v>562</v>
      </c>
      <c r="D5268" s="26" t="s">
        <v>14456</v>
      </c>
      <c r="E5268" s="22" t="s">
        <v>14457</v>
      </c>
      <c r="F5268" s="22" t="s">
        <v>14458</v>
      </c>
      <c r="G5268" s="22"/>
      <c r="H5268" s="22"/>
      <c r="I5268" s="22"/>
      <c r="J5268" s="22" t="s">
        <v>14</v>
      </c>
      <c r="K5268" s="22"/>
      <c r="L5268" s="22"/>
      <c r="M5268" s="24" t="str">
        <f>CONCATENATE("Preet|",VLOOKUP(C5268,数据标准!E:AF,28,FALSE),"|",TRIM(D5268),"|",TRIM(D5268),"|",E5268,"|",SUBSTITUTE(SUBSTITUTE(F5268,CHAR(10),""),CHAR(13),""),"|")</f>
        <v>Preet|IP300008|20202|20202|      主要投资者个人|指直接或间接地控制一个企业10％或以上表决权资本的个人投资者。|</v>
      </c>
    </row>
    <row r="5269" spans="1:13">
      <c r="A5269" s="10" t="s">
        <v>34</v>
      </c>
      <c r="B5269" s="22"/>
      <c r="C5269" s="35" t="s">
        <v>562</v>
      </c>
      <c r="D5269" s="26" t="s">
        <v>14459</v>
      </c>
      <c r="E5269" s="22" t="s">
        <v>14460</v>
      </c>
      <c r="F5269" s="22" t="s">
        <v>14461</v>
      </c>
      <c r="G5269" s="22"/>
      <c r="H5269" s="22"/>
      <c r="I5269" s="22"/>
      <c r="J5269" s="22" t="s">
        <v>14</v>
      </c>
      <c r="K5269" s="22"/>
      <c r="L5269" s="22"/>
      <c r="M5269" s="24" t="str">
        <f>CONCATENATE("Preet|",VLOOKUP(C5269,数据标准!E:AF,28,FALSE),"|",TRIM(D5269),"|",TRIM(D5269),"|",E5269,"|",SUBSTITUTE(SUBSTITUTE(F5269,CHAR(10),""),CHAR(13),""),"|")</f>
        <v>Preet|IP300008|20203|20203|      控股自然人股东|指持有51%以上股份或表决权的自然人股东。|</v>
      </c>
    </row>
    <row r="5270" spans="1:13">
      <c r="A5270" s="10" t="s">
        <v>34</v>
      </c>
      <c r="B5270" s="22"/>
      <c r="C5270" s="22" t="s">
        <v>562</v>
      </c>
      <c r="D5270" s="26" t="s">
        <v>14462</v>
      </c>
      <c r="E5270" s="22" t="s">
        <v>14463</v>
      </c>
      <c r="F5270" s="22"/>
      <c r="G5270" s="22"/>
      <c r="H5270" s="22"/>
      <c r="I5270" s="22"/>
      <c r="J5270" s="22" t="s">
        <v>14</v>
      </c>
      <c r="K5270" s="22"/>
      <c r="L5270" s="22"/>
      <c r="M5270" s="24" t="str">
        <f>CONCATENATE("Preet|",VLOOKUP(C5270,数据标准!E:AF,28,FALSE),"|",TRIM(D5270),"|",TRIM(D5270),"|",E5270,"|",SUBSTITUTE(SUBSTITUTE(F5270,CHAR(10),""),CHAR(13),""),"|")</f>
        <v>Preet|IP300008|20300|20300|  外部人||</v>
      </c>
    </row>
    <row r="5271" spans="1:13">
      <c r="A5271" s="10" t="s">
        <v>34</v>
      </c>
      <c r="B5271" s="22"/>
      <c r="C5271" s="35" t="s">
        <v>562</v>
      </c>
      <c r="D5271" s="26" t="s">
        <v>14464</v>
      </c>
      <c r="E5271" s="22" t="s">
        <v>14465</v>
      </c>
      <c r="F5271" s="22" t="s">
        <v>14466</v>
      </c>
      <c r="G5271" s="22"/>
      <c r="H5271" s="22"/>
      <c r="I5271" s="22"/>
      <c r="J5271" s="22" t="s">
        <v>14</v>
      </c>
      <c r="K5271" s="22"/>
      <c r="L5271" s="22"/>
      <c r="M5271" s="24" t="str">
        <f>CONCATENATE("Preet|",VLOOKUP(C5271,数据标准!E:AF,28,FALSE),"|",TRIM(D5271),"|",TRIM(D5271),"|",E5271,"|",SUBSTITUTE(SUBSTITUTE(F5271,CHAR(10),""),CHAR(13),""),"|")</f>
        <v>Preet|IP300008|20301|20301|      内部人和主要自然人股东的近亲属|包括父母、配偶、兄弟姐妹及其配偶、成年子女及其配偶、配偶的父母、配偶的兄弟姐妹及其配偶、父母的兄弟姐妹及其配偶、父母的兄弟姐妹的成年子女及其配偶。|</v>
      </c>
    </row>
    <row r="5272" spans="1:13">
      <c r="A5272" s="10" t="s">
        <v>34</v>
      </c>
      <c r="B5272" s="22"/>
      <c r="C5272" s="35" t="s">
        <v>562</v>
      </c>
      <c r="D5272" s="26" t="s">
        <v>14467</v>
      </c>
      <c r="E5272" s="22" t="s">
        <v>14468</v>
      </c>
      <c r="F5272" s="22"/>
      <c r="G5272" s="22"/>
      <c r="H5272" s="22"/>
      <c r="I5272" s="22"/>
      <c r="J5272" s="22" t="s">
        <v>14</v>
      </c>
      <c r="K5272" s="22"/>
      <c r="L5272" s="22"/>
      <c r="M5272" s="24" t="str">
        <f>CONCATENATE("Preet|",VLOOKUP(C5272,数据标准!E:AF,28,FALSE),"|",TRIM(D5272),"|",TRIM(D5272),"|",E5272,"|",SUBSTITUTE(SUBSTITUTE(F5272,CHAR(10),""),CHAR(13),""),"|")</f>
        <v>Preet|IP300008|20302|20302|      关联法人或其他组织的关联的关联自然人||</v>
      </c>
    </row>
    <row r="5273" spans="1:13">
      <c r="A5273" s="10" t="s">
        <v>34</v>
      </c>
      <c r="B5273" s="22"/>
      <c r="C5273" s="22" t="s">
        <v>562</v>
      </c>
      <c r="D5273" s="26" t="s">
        <v>14469</v>
      </c>
      <c r="E5273" s="22" t="s">
        <v>14470</v>
      </c>
      <c r="F5273" s="22"/>
      <c r="G5273" s="22"/>
      <c r="H5273" s="22"/>
      <c r="I5273" s="22"/>
      <c r="J5273" s="22" t="s">
        <v>14</v>
      </c>
      <c r="K5273" s="22"/>
      <c r="L5273" s="22"/>
      <c r="M5273" s="24" t="str">
        <f>CONCATENATE("Preet|",VLOOKUP(C5273,数据标准!E:AF,28,FALSE),"|",TRIM(D5273),"|",TRIM(D5273),"|",E5273,"|",SUBSTITUTE(SUBSTITUTE(F5273,CHAR(10),""),CHAR(13),""),"|")</f>
        <v>Preet|IP300008|20400|20400|  间接关系人||</v>
      </c>
    </row>
    <row r="5274" spans="1:13">
      <c r="A5274" s="10" t="s">
        <v>34</v>
      </c>
      <c r="B5274" s="22"/>
      <c r="C5274" s="22" t="s">
        <v>562</v>
      </c>
      <c r="D5274" s="22" t="s">
        <v>14471</v>
      </c>
      <c r="E5274" s="22" t="s">
        <v>14472</v>
      </c>
      <c r="F5274" s="22"/>
      <c r="G5274" s="22"/>
      <c r="H5274" s="22"/>
      <c r="I5274" s="22"/>
      <c r="J5274" s="22" t="s">
        <v>14</v>
      </c>
      <c r="K5274" s="22"/>
      <c r="L5274" s="22"/>
      <c r="M5274" s="24" t="str">
        <f>CONCATENATE("Preet|",VLOOKUP(C5274,数据标准!E:AF,28,FALSE),"|",TRIM(D5274),"|",TRIM(D5274),"|",E5274,"|",SUBSTITUTE(SUBSTITUTE(F5274,CHAR(10),""),CHAR(13),""),"|")</f>
        <v>Preet|IP300008|20500|20500|  普通客户||</v>
      </c>
    </row>
    <row r="5275" spans="1:13">
      <c r="A5275" s="10" t="s">
        <v>34</v>
      </c>
      <c r="B5275" s="22"/>
      <c r="C5275" s="22" t="s">
        <v>562</v>
      </c>
      <c r="D5275" s="26">
        <v>29900</v>
      </c>
      <c r="E5275" s="22" t="s">
        <v>14473</v>
      </c>
      <c r="F5275" s="22"/>
      <c r="G5275" s="22"/>
      <c r="H5275" s="22"/>
      <c r="I5275" s="22"/>
      <c r="J5275" s="22" t="s">
        <v>14</v>
      </c>
      <c r="K5275" s="22"/>
      <c r="L5275" s="22"/>
      <c r="M5275" s="24" t="str">
        <f>CONCATENATE("Preet|",VLOOKUP(C5275,数据标准!E:AF,28,FALSE),"|",TRIM(D5275),"|",TRIM(D5275),"|",E5275,"|",SUBSTITUTE(SUBSTITUTE(F5275,CHAR(10),""),CHAR(13),""),"|")</f>
        <v>Preet|IP300008|29900|29900|  有重大影响的其他自然人||</v>
      </c>
    </row>
    <row r="5276" spans="1:13">
      <c r="A5276" s="10" t="s">
        <v>34</v>
      </c>
      <c r="B5276" s="22"/>
      <c r="C5276" s="32" t="s">
        <v>562</v>
      </c>
      <c r="D5276" s="26">
        <v>30000</v>
      </c>
      <c r="E5276" s="32" t="s">
        <v>14474</v>
      </c>
      <c r="F5276" s="34" t="s">
        <v>14475</v>
      </c>
      <c r="G5276" s="22"/>
      <c r="H5276" s="22"/>
      <c r="I5276" s="22"/>
      <c r="J5276" s="22" t="s">
        <v>14</v>
      </c>
      <c r="K5276" s="22"/>
      <c r="L5276" s="22"/>
      <c r="M5276" s="24" t="str">
        <f>CONCATENATE("Preet|",VLOOKUP(C5276,数据标准!E:AF,28,FALSE),"|",TRIM(D5276),"|",TRIM(D5276),"|",E5276,"|",SUBSTITUTE(SUBSTITUTE(F5276,CHAR(10),""),CHAR(13),""),"|")</f>
        <v>Preet|IP300008|30000|30000|个人客户与法人的关联关系|指我行个人客户与法人之间的关联关系，如“董事”，即我行个人客户为该法人组织的董事会成员。|</v>
      </c>
    </row>
    <row r="5277" spans="1:13">
      <c r="A5277" s="10" t="s">
        <v>34</v>
      </c>
      <c r="B5277" s="22"/>
      <c r="C5277" s="22" t="s">
        <v>562</v>
      </c>
      <c r="D5277" s="26">
        <v>30100</v>
      </c>
      <c r="E5277" s="22" t="s">
        <v>11723</v>
      </c>
      <c r="F5277" s="22" t="s">
        <v>14447</v>
      </c>
      <c r="G5277" s="22"/>
      <c r="H5277" s="22"/>
      <c r="I5277" s="22"/>
      <c r="J5277" s="22" t="s">
        <v>14</v>
      </c>
      <c r="K5277" s="22"/>
      <c r="L5277" s="22"/>
      <c r="M5277" s="24" t="str">
        <f>CONCATENATE("Preet|",VLOOKUP(C5277,数据标准!E:AF,28,FALSE),"|",TRIM(D5277),"|",TRIM(D5277),"|",E5277,"|",SUBSTITUTE(SUBSTITUTE(F5277,CHAR(10),""),CHAR(13),""),"|")</f>
        <v>Preet|IP300008|30100|30100|董事|由公司股东会选举产生的具有实际权力和权威的管理公司事务的人员|</v>
      </c>
    </row>
    <row r="5278" spans="1:13">
      <c r="A5278" s="10" t="s">
        <v>34</v>
      </c>
      <c r="B5278" s="22"/>
      <c r="C5278" s="22" t="s">
        <v>562</v>
      </c>
      <c r="D5278" s="26">
        <v>30200</v>
      </c>
      <c r="E5278" s="22" t="s">
        <v>11724</v>
      </c>
      <c r="F5278" s="22" t="s">
        <v>14448</v>
      </c>
      <c r="G5278" s="22"/>
      <c r="H5278" s="22"/>
      <c r="I5278" s="22"/>
      <c r="J5278" s="22" t="s">
        <v>14</v>
      </c>
      <c r="K5278" s="22"/>
      <c r="L5278" s="22"/>
      <c r="M5278" s="24" t="str">
        <f>CONCATENATE("Preet|",VLOOKUP(C5278,数据标准!E:AF,28,FALSE),"|",TRIM(D5278),"|",TRIM(D5278),"|",E5278,"|",SUBSTITUTE(SUBSTITUTE(F5278,CHAR(10),""),CHAR(13),""),"|")</f>
        <v>Preet|IP300008|30200|30200|监事|公司中常设的监察机关的成员|</v>
      </c>
    </row>
    <row r="5279" spans="1:13">
      <c r="A5279" s="10" t="s">
        <v>34</v>
      </c>
      <c r="B5279" s="22"/>
      <c r="C5279" s="22" t="s">
        <v>562</v>
      </c>
      <c r="D5279" s="26">
        <v>30300</v>
      </c>
      <c r="E5279" s="22" t="s">
        <v>14331</v>
      </c>
      <c r="F5279" s="22" t="s">
        <v>14397</v>
      </c>
      <c r="G5279" s="22"/>
      <c r="H5279" s="22"/>
      <c r="I5279" s="22"/>
      <c r="J5279" s="22" t="s">
        <v>14</v>
      </c>
      <c r="K5279" s="22"/>
      <c r="L5279" s="22"/>
      <c r="M5279" s="24" t="str">
        <f>CONCATENATE("Preet|",VLOOKUP(C5279,数据标准!E:AF,28,FALSE),"|",TRIM(D5279),"|",TRIM(D5279),"|",E5279,"|",SUBSTITUTE(SUBSTITUTE(F5279,CHAR(10),""),CHAR(13),""),"|")</f>
        <v>Preet|IP300008|30300|30300|股东|股东是指通过向公司出资或其他合法途径获得公司股权，并对公司享有权利和承担义务的人|</v>
      </c>
    </row>
    <row r="5280" spans="1:13">
      <c r="A5280" s="10" t="s">
        <v>34</v>
      </c>
      <c r="B5280" s="22"/>
      <c r="C5280" s="35" t="s">
        <v>562</v>
      </c>
      <c r="D5280" s="35" t="s">
        <v>14476</v>
      </c>
      <c r="E5280" s="22" t="s">
        <v>14477</v>
      </c>
      <c r="F5280" s="22"/>
      <c r="G5280" s="22"/>
      <c r="H5280" s="22"/>
      <c r="I5280" s="22"/>
      <c r="J5280" s="22" t="s">
        <v>14</v>
      </c>
      <c r="K5280" s="22"/>
      <c r="L5280" s="22"/>
      <c r="M5280" s="24" t="str">
        <f>CONCATENATE("Preet|",VLOOKUP(C5280,数据标准!E:AF,28,FALSE),"|",TRIM(D5280),"|",TRIM(D5280),"|",E5280,"|",SUBSTITUTE(SUBSTITUTE(F5280,CHAR(10),""),CHAR(13),""),"|")</f>
        <v>Preet|IP300008|30400|30400|法定代表人||</v>
      </c>
    </row>
    <row r="5281" spans="1:13">
      <c r="A5281" s="10" t="s">
        <v>34</v>
      </c>
      <c r="B5281" s="22"/>
      <c r="C5281" s="22" t="s">
        <v>562</v>
      </c>
      <c r="D5281" s="26" t="s">
        <v>14478</v>
      </c>
      <c r="E5281" s="22" t="s">
        <v>14479</v>
      </c>
      <c r="F5281" s="22"/>
      <c r="G5281" s="22"/>
      <c r="H5281" s="22"/>
      <c r="I5281" s="22"/>
      <c r="J5281" s="22" t="s">
        <v>14</v>
      </c>
      <c r="K5281" s="22"/>
      <c r="L5281" s="22"/>
      <c r="M5281" s="24" t="str">
        <f>CONCATENATE("Preet|",VLOOKUP(C5281,数据标准!E:AF,28,FALSE),"|",TRIM(D5281),"|",TRIM(D5281),"|",E5281,"|",SUBSTITUTE(SUBSTITUTE(F5281,CHAR(10),""),CHAR(13),""),"|")</f>
        <v>Preet|IP300008|30500|30500|法人代表||</v>
      </c>
    </row>
    <row r="5282" spans="1:13">
      <c r="A5282" s="10" t="s">
        <v>34</v>
      </c>
      <c r="B5282" s="22"/>
      <c r="C5282" s="22" t="s">
        <v>562</v>
      </c>
      <c r="D5282" s="22" t="s">
        <v>14480</v>
      </c>
      <c r="E5282" s="22" t="s">
        <v>11725</v>
      </c>
      <c r="F5282" s="22"/>
      <c r="G5282" s="22"/>
      <c r="H5282" s="22"/>
      <c r="I5282" s="22"/>
      <c r="J5282" s="22" t="s">
        <v>14</v>
      </c>
      <c r="K5282" s="22"/>
      <c r="L5282" s="22"/>
      <c r="M5282" s="24" t="str">
        <f>CONCATENATE("Preet|",VLOOKUP(C5282,数据标准!E:AF,28,FALSE),"|",TRIM(D5282),"|",TRIM(D5282),"|",E5282,"|",SUBSTITUTE(SUBSTITUTE(F5282,CHAR(10),""),CHAR(13),""),"|")</f>
        <v>Preet|IP300008|30600|30600|总经理||</v>
      </c>
    </row>
    <row r="5283" spans="1:13">
      <c r="A5283" s="10" t="s">
        <v>34</v>
      </c>
      <c r="B5283" s="22"/>
      <c r="C5283" s="22" t="s">
        <v>562</v>
      </c>
      <c r="D5283" s="22" t="s">
        <v>14481</v>
      </c>
      <c r="E5283" s="22" t="s">
        <v>14482</v>
      </c>
      <c r="F5283" s="22"/>
      <c r="G5283" s="22"/>
      <c r="H5283" s="22"/>
      <c r="I5283" s="22"/>
      <c r="J5283" s="22" t="s">
        <v>14</v>
      </c>
      <c r="K5283" s="22"/>
      <c r="L5283" s="22"/>
      <c r="M5283" s="24" t="str">
        <f>CONCATENATE("Preet|",VLOOKUP(C5283,数据标准!E:AF,28,FALSE),"|",TRIM(D5283),"|",TRIM(D5283),"|",E5283,"|",SUBSTITUTE(SUBSTITUTE(F5283,CHAR(10),""),CHAR(13),""),"|")</f>
        <v>Preet|IP300008|30700|30700|财务主管||</v>
      </c>
    </row>
    <row r="5284" spans="1:13">
      <c r="A5284" s="10" t="s">
        <v>34</v>
      </c>
      <c r="B5284" s="22"/>
      <c r="C5284" s="22" t="s">
        <v>562</v>
      </c>
      <c r="D5284" s="26">
        <v>39900</v>
      </c>
      <c r="E5284" s="22" t="s">
        <v>10099</v>
      </c>
      <c r="F5284" s="22"/>
      <c r="G5284" s="22"/>
      <c r="H5284" s="22"/>
      <c r="I5284" s="22"/>
      <c r="J5284" s="22" t="s">
        <v>14</v>
      </c>
      <c r="K5284" s="22"/>
      <c r="L5284" s="22"/>
      <c r="M5284" s="24" t="str">
        <f>CONCATENATE("Preet|",VLOOKUP(C5284,数据标准!E:AF,28,FALSE),"|",TRIM(D5284),"|",TRIM(D5284),"|",E5284,"|",SUBSTITUTE(SUBSTITUTE(F5284,CHAR(10),""),CHAR(13),""),"|")</f>
        <v>Preet|IP300008|39900|39900|其他||</v>
      </c>
    </row>
    <row r="5285" spans="1:13">
      <c r="A5285" s="10" t="s">
        <v>34</v>
      </c>
      <c r="B5285" s="22"/>
      <c r="C5285" s="32" t="s">
        <v>562</v>
      </c>
      <c r="D5285" s="26">
        <v>40000</v>
      </c>
      <c r="E5285" s="32" t="s">
        <v>14483</v>
      </c>
      <c r="F5285" s="34" t="s">
        <v>14484</v>
      </c>
      <c r="G5285" s="22"/>
      <c r="H5285" s="22"/>
      <c r="I5285" s="22"/>
      <c r="J5285" s="22" t="s">
        <v>14</v>
      </c>
      <c r="K5285" s="22"/>
      <c r="L5285" s="22"/>
      <c r="M5285" s="24" t="str">
        <f>CONCATENATE("Preet|",VLOOKUP(C5285,数据标准!E:AF,28,FALSE),"|",TRIM(D5285),"|",TRIM(D5285),"|",E5285,"|",SUBSTITUTE(SUBSTITUTE(F5285,CHAR(10),""),CHAR(13),""),"|")</f>
        <v>Preet|IP300008|40000|40000|个人客户与自然人的关联关系|指我行个人客户与自然人之间的关联关系。如“父母”，即我行个人客户为该自然人的父亲或母亲。|</v>
      </c>
    </row>
    <row r="5286" spans="1:13">
      <c r="A5286" s="10" t="s">
        <v>34</v>
      </c>
      <c r="B5286" s="22"/>
      <c r="C5286" s="22" t="s">
        <v>562</v>
      </c>
      <c r="D5286" s="26">
        <v>40100</v>
      </c>
      <c r="E5286" s="22" t="s">
        <v>14485</v>
      </c>
      <c r="F5286" s="22" t="s">
        <v>14486</v>
      </c>
      <c r="G5286" s="22"/>
      <c r="H5286" s="22"/>
      <c r="I5286" s="22"/>
      <c r="J5286" s="22" t="s">
        <v>14</v>
      </c>
      <c r="K5286" s="22"/>
      <c r="L5286" s="22"/>
      <c r="M5286" s="24" t="str">
        <f>CONCATENATE("Preet|",VLOOKUP(C5286,数据标准!E:AF,28,FALSE),"|",TRIM(D5286),"|",TRIM(D5286),"|",E5286,"|",SUBSTITUTE(SUBSTITUTE(F5286,CHAR(10),""),CHAR(13),""),"|")</f>
        <v>Preet|IP300008|40100|40100|  亲属关系|亲属是基于婚姻、血缘和法律拟制而形成的社会关系|</v>
      </c>
    </row>
    <row r="5287" spans="1:13">
      <c r="A5287" s="10" t="s">
        <v>34</v>
      </c>
      <c r="B5287" s="22"/>
      <c r="C5287" s="35" t="s">
        <v>562</v>
      </c>
      <c r="D5287" s="26">
        <v>40101</v>
      </c>
      <c r="E5287" s="22" t="s">
        <v>14487</v>
      </c>
      <c r="F5287" s="22"/>
      <c r="G5287" s="22"/>
      <c r="H5287" s="22"/>
      <c r="I5287" s="22"/>
      <c r="J5287" s="22" t="s">
        <v>14</v>
      </c>
      <c r="K5287" s="22"/>
      <c r="L5287" s="22"/>
      <c r="M5287" s="24" t="str">
        <f>CONCATENATE("Preet|",VLOOKUP(C5287,数据标准!E:AF,28,FALSE),"|",TRIM(D5287),"|",TRIM(D5287),"|",E5287,"|",SUBSTITUTE(SUBSTITUTE(F5287,CHAR(10),""),CHAR(13),""),"|")</f>
        <v>Preet|IP300008|40101|40101|      父母||</v>
      </c>
    </row>
    <row r="5288" spans="1:13">
      <c r="A5288" s="10" t="s">
        <v>34</v>
      </c>
      <c r="B5288" s="22"/>
      <c r="C5288" s="35" t="s">
        <v>562</v>
      </c>
      <c r="D5288" s="26">
        <v>40102</v>
      </c>
      <c r="E5288" s="22" t="s">
        <v>14488</v>
      </c>
      <c r="F5288" s="22" t="s">
        <v>14489</v>
      </c>
      <c r="G5288" s="22"/>
      <c r="H5288" s="22"/>
      <c r="I5288" s="22"/>
      <c r="J5288" s="22" t="s">
        <v>14</v>
      </c>
      <c r="K5288" s="22"/>
      <c r="L5288" s="22"/>
      <c r="M5288" s="24" t="str">
        <f>CONCATENATE("Preet|",VLOOKUP(C5288,数据标准!E:AF,28,FALSE),"|",TRIM(D5288),"|",TRIM(D5288),"|",E5288,"|",SUBSTITUTE(SUBSTITUTE(F5288,CHAR(10),""),CHAR(13),""),"|")</f>
        <v>Preet|IP300008|40102|40102|      配偶|合法婚姻中的男女双方互为配偶|</v>
      </c>
    </row>
    <row r="5289" spans="1:13">
      <c r="A5289" s="10" t="s">
        <v>34</v>
      </c>
      <c r="B5289" s="22"/>
      <c r="C5289" s="35" t="s">
        <v>562</v>
      </c>
      <c r="D5289" s="26">
        <v>40103</v>
      </c>
      <c r="E5289" s="22" t="s">
        <v>14490</v>
      </c>
      <c r="F5289" s="22"/>
      <c r="G5289" s="22"/>
      <c r="H5289" s="22"/>
      <c r="I5289" s="22"/>
      <c r="J5289" s="22" t="s">
        <v>14</v>
      </c>
      <c r="K5289" s="22"/>
      <c r="L5289" s="22"/>
      <c r="M5289" s="24" t="str">
        <f>CONCATENATE("Preet|",VLOOKUP(C5289,数据标准!E:AF,28,FALSE),"|",TRIM(D5289),"|",TRIM(D5289),"|",E5289,"|",SUBSTITUTE(SUBSTITUTE(F5289,CHAR(10),""),CHAR(13),""),"|")</f>
        <v>Preet|IP300008|40103|40103|      子女||</v>
      </c>
    </row>
    <row r="5290" spans="1:13">
      <c r="A5290" s="10" t="s">
        <v>34</v>
      </c>
      <c r="B5290" s="22"/>
      <c r="C5290" s="35" t="s">
        <v>562</v>
      </c>
      <c r="D5290" s="26" t="s">
        <v>14491</v>
      </c>
      <c r="E5290" s="22" t="s">
        <v>14492</v>
      </c>
      <c r="F5290" s="22"/>
      <c r="G5290" s="22"/>
      <c r="H5290" s="22"/>
      <c r="I5290" s="22"/>
      <c r="J5290" s="22" t="s">
        <v>14</v>
      </c>
      <c r="K5290" s="22"/>
      <c r="L5290" s="22"/>
      <c r="M5290" s="24" t="str">
        <f>CONCATENATE("Preet|",VLOOKUP(C5290,数据标准!E:AF,28,FALSE),"|",TRIM(D5290),"|",TRIM(D5290),"|",E5290,"|",SUBSTITUTE(SUBSTITUTE(F5290,CHAR(10),""),CHAR(13),""),"|")</f>
        <v>Preet|IP300008|40104|40104|      同胞兄弟姊妹||</v>
      </c>
    </row>
    <row r="5291" spans="1:13">
      <c r="A5291" s="10" t="s">
        <v>34</v>
      </c>
      <c r="B5291" s="22"/>
      <c r="C5291" s="35" t="s">
        <v>562</v>
      </c>
      <c r="D5291" s="26" t="s">
        <v>14493</v>
      </c>
      <c r="E5291" s="22" t="s">
        <v>14494</v>
      </c>
      <c r="F5291" s="22"/>
      <c r="G5291" s="22"/>
      <c r="H5291" s="22"/>
      <c r="I5291" s="22"/>
      <c r="J5291" s="22" t="s">
        <v>14</v>
      </c>
      <c r="K5291" s="22"/>
      <c r="L5291" s="22"/>
      <c r="M5291" s="24" t="str">
        <f>CONCATENATE("Preet|",VLOOKUP(C5291,数据标准!E:AF,28,FALSE),"|",TRIM(D5291),"|",TRIM(D5291),"|",E5291,"|",SUBSTITUTE(SUBSTITUTE(F5291,CHAR(10),""),CHAR(13),""),"|")</f>
        <v>Preet|IP300008|40199|40199|      其他亲属||</v>
      </c>
    </row>
    <row r="5292" spans="1:13">
      <c r="A5292" s="10" t="s">
        <v>34</v>
      </c>
      <c r="B5292" s="22"/>
      <c r="C5292" s="22" t="s">
        <v>562</v>
      </c>
      <c r="D5292" s="26">
        <v>40200</v>
      </c>
      <c r="E5292" s="22" t="s">
        <v>14495</v>
      </c>
      <c r="F5292" s="22"/>
      <c r="G5292" s="22"/>
      <c r="H5292" s="22"/>
      <c r="I5292" s="22"/>
      <c r="J5292" s="22" t="s">
        <v>14</v>
      </c>
      <c r="K5292" s="22"/>
      <c r="L5292" s="22"/>
      <c r="M5292" s="24" t="str">
        <f>CONCATENATE("Preet|",VLOOKUP(C5292,数据标准!E:AF,28,FALSE),"|",TRIM(D5292),"|",TRIM(D5292),"|",E5292,"|",SUBSTITUTE(SUBSTITUTE(F5292,CHAR(10),""),CHAR(13),""),"|")</f>
        <v>Preet|IP300008|40200|40200|  非亲属关系||</v>
      </c>
    </row>
    <row r="5293" spans="1:13">
      <c r="A5293" s="10" t="s">
        <v>34</v>
      </c>
      <c r="B5293" s="22"/>
      <c r="C5293" s="35" t="s">
        <v>562</v>
      </c>
      <c r="D5293" s="26">
        <v>40201</v>
      </c>
      <c r="E5293" s="22" t="s">
        <v>14496</v>
      </c>
      <c r="F5293" s="22"/>
      <c r="G5293" s="22"/>
      <c r="H5293" s="22"/>
      <c r="I5293" s="22"/>
      <c r="J5293" s="22" t="s">
        <v>14</v>
      </c>
      <c r="K5293" s="22"/>
      <c r="L5293" s="22"/>
      <c r="M5293" s="24" t="str">
        <f>CONCATENATE("Preet|",VLOOKUP(C5293,数据标准!E:AF,28,FALSE),"|",TRIM(D5293),"|",TRIM(D5293),"|",E5293,"|",SUBSTITUTE(SUBSTITUTE(F5293,CHAR(10),""),CHAR(13),""),"|")</f>
        <v>Preet|IP300008|40201|40201|      朋友||</v>
      </c>
    </row>
    <row r="5294" spans="1:13">
      <c r="A5294" s="10" t="s">
        <v>34</v>
      </c>
      <c r="B5294" s="22"/>
      <c r="C5294" s="35" t="s">
        <v>562</v>
      </c>
      <c r="D5294" s="26" t="s">
        <v>14497</v>
      </c>
      <c r="E5294" s="22" t="s">
        <v>14498</v>
      </c>
      <c r="F5294" s="22"/>
      <c r="G5294" s="22"/>
      <c r="H5294" s="22"/>
      <c r="I5294" s="22"/>
      <c r="J5294" s="22" t="s">
        <v>14</v>
      </c>
      <c r="K5294" s="22"/>
      <c r="L5294" s="22"/>
      <c r="M5294" s="24" t="str">
        <f>CONCATENATE("Preet|",VLOOKUP(C5294,数据标准!E:AF,28,FALSE),"|",TRIM(D5294),"|",TRIM(D5294),"|",E5294,"|",SUBSTITUTE(SUBSTITUTE(F5294,CHAR(10),""),CHAR(13),""),"|")</f>
        <v>Preet|IP300008|40202|40202|      同事||</v>
      </c>
    </row>
    <row r="5295" spans="1:13">
      <c r="A5295" s="10" t="s">
        <v>34</v>
      </c>
      <c r="B5295" s="22"/>
      <c r="C5295" s="35" t="s">
        <v>562</v>
      </c>
      <c r="D5295" s="26">
        <v>40203</v>
      </c>
      <c r="E5295" s="22" t="s">
        <v>14499</v>
      </c>
      <c r="F5295" s="22"/>
      <c r="G5295" s="22"/>
      <c r="H5295" s="22"/>
      <c r="I5295" s="22"/>
      <c r="J5295" s="22" t="s">
        <v>14</v>
      </c>
      <c r="K5295" s="22"/>
      <c r="L5295" s="22"/>
      <c r="M5295" s="24" t="str">
        <f>CONCATENATE("Preet|",VLOOKUP(C5295,数据标准!E:AF,28,FALSE),"|",TRIM(D5295),"|",TRIM(D5295),"|",E5295,"|",SUBSTITUTE(SUBSTITUTE(F5295,CHAR(10),""),CHAR(13),""),"|")</f>
        <v>Preet|IP300008|40203|40203|      雇主||</v>
      </c>
    </row>
    <row r="5296" spans="1:13">
      <c r="A5296" s="10" t="s">
        <v>34</v>
      </c>
      <c r="B5296" s="22"/>
      <c r="C5296" s="35" t="s">
        <v>562</v>
      </c>
      <c r="D5296" s="26">
        <v>40204</v>
      </c>
      <c r="E5296" s="22" t="s">
        <v>14500</v>
      </c>
      <c r="F5296" s="22"/>
      <c r="G5296" s="22"/>
      <c r="H5296" s="22"/>
      <c r="I5296" s="22"/>
      <c r="J5296" s="22" t="s">
        <v>14</v>
      </c>
      <c r="K5296" s="22"/>
      <c r="L5296" s="22"/>
      <c r="M5296" s="24" t="str">
        <f>CONCATENATE("Preet|",VLOOKUP(C5296,数据标准!E:AF,28,FALSE),"|",TRIM(D5296),"|",TRIM(D5296),"|",E5296,"|",SUBSTITUTE(SUBSTITUTE(F5296,CHAR(10),""),CHAR(13),""),"|")</f>
        <v>Preet|IP300008|40204|40204|      雇员||</v>
      </c>
    </row>
    <row r="5297" spans="1:13">
      <c r="A5297" s="10" t="s">
        <v>34</v>
      </c>
      <c r="B5297" s="22"/>
      <c r="C5297" s="35" t="s">
        <v>562</v>
      </c>
      <c r="D5297" s="26">
        <v>40205</v>
      </c>
      <c r="E5297" s="22" t="s">
        <v>14501</v>
      </c>
      <c r="F5297" s="22"/>
      <c r="G5297" s="22"/>
      <c r="H5297" s="22"/>
      <c r="I5297" s="22"/>
      <c r="J5297" s="22" t="s">
        <v>14</v>
      </c>
      <c r="K5297" s="22"/>
      <c r="L5297" s="22"/>
      <c r="M5297" s="24" t="str">
        <f>CONCATENATE("Preet|",VLOOKUP(C5297,数据标准!E:AF,28,FALSE),"|",TRIM(D5297),"|",TRIM(D5297),"|",E5297,"|",SUBSTITUTE(SUBSTITUTE(F5297,CHAR(10),""),CHAR(13),""),"|")</f>
        <v>Preet|IP300008|40205|40205|      监护人||</v>
      </c>
    </row>
    <row r="5298" spans="1:13">
      <c r="A5298" s="10" t="s">
        <v>34</v>
      </c>
      <c r="B5298" s="22"/>
      <c r="C5298" s="35" t="s">
        <v>562</v>
      </c>
      <c r="D5298" s="35" t="s">
        <v>14502</v>
      </c>
      <c r="E5298" s="22" t="s">
        <v>14503</v>
      </c>
      <c r="F5298" s="22"/>
      <c r="G5298" s="22"/>
      <c r="H5298" s="22"/>
      <c r="I5298" s="22"/>
      <c r="J5298" s="22" t="s">
        <v>14</v>
      </c>
      <c r="K5298" s="22"/>
      <c r="L5298" s="22"/>
      <c r="M5298" s="24" t="str">
        <f>CONCATENATE("Preet|",VLOOKUP(C5298,数据标准!E:AF,28,FALSE),"|",TRIM(D5298),"|",TRIM(D5298),"|",E5298,"|",SUBSTITUTE(SUBSTITUTE(F5298,CHAR(10),""),CHAR(13),""),"|")</f>
        <v>Preet|IP300008|40206|40206|      担保关系||</v>
      </c>
    </row>
    <row r="5299" spans="1:13">
      <c r="A5299" s="10" t="s">
        <v>34</v>
      </c>
      <c r="B5299" s="22"/>
      <c r="C5299" s="22" t="s">
        <v>562</v>
      </c>
      <c r="D5299" s="28">
        <v>49900</v>
      </c>
      <c r="E5299" s="22" t="s">
        <v>14504</v>
      </c>
      <c r="F5299" s="22"/>
      <c r="G5299" s="22"/>
      <c r="H5299" s="22"/>
      <c r="I5299" s="22"/>
      <c r="J5299" s="22" t="s">
        <v>14</v>
      </c>
      <c r="K5299" s="22"/>
      <c r="L5299" s="22"/>
      <c r="M5299" s="24" t="str">
        <f>CONCATENATE("Preet|",VLOOKUP(C5299,数据标准!E:AF,28,FALSE),"|",TRIM(D5299),"|",TRIM(D5299),"|",E5299,"|",SUBSTITUTE(SUBSTITUTE(F5299,CHAR(10),""),CHAR(13),""),"|")</f>
        <v>Preet|IP300008|49900|49900|  其他||</v>
      </c>
    </row>
    <row r="5300" spans="1:13">
      <c r="A5300" s="10" t="s">
        <v>34</v>
      </c>
      <c r="B5300" s="22"/>
      <c r="C5300" s="22" t="s">
        <v>626</v>
      </c>
      <c r="D5300" s="22" t="s">
        <v>6051</v>
      </c>
      <c r="E5300" s="22" t="s">
        <v>10355</v>
      </c>
      <c r="F5300" s="22"/>
      <c r="G5300" s="22"/>
      <c r="H5300" s="22"/>
      <c r="I5300" s="22"/>
      <c r="J5300" s="22"/>
      <c r="K5300" s="22"/>
      <c r="L5300" s="22"/>
      <c r="M5300" s="24" t="str">
        <f>CONCATENATE("Preet|",VLOOKUP(C5300,数据标准!E:AF,28,FALSE),"|",TRIM(D5300),"|",TRIM(D5300),"|",E5300,"|",SUBSTITUTE(SUBSTITUTE(F5300,CHAR(10),""),CHAR(13),""),"|")</f>
        <v>Preet|IP300018|A|A|正常||</v>
      </c>
    </row>
    <row r="5301" spans="1:13">
      <c r="A5301" s="10" t="s">
        <v>34</v>
      </c>
      <c r="B5301" s="22"/>
      <c r="C5301" s="22" t="s">
        <v>626</v>
      </c>
      <c r="D5301" s="22" t="s">
        <v>7887</v>
      </c>
      <c r="E5301" s="22" t="s">
        <v>10577</v>
      </c>
      <c r="F5301" s="22"/>
      <c r="G5301" s="22"/>
      <c r="H5301" s="22"/>
      <c r="I5301" s="22"/>
      <c r="J5301" s="22"/>
      <c r="K5301" s="22"/>
      <c r="L5301" s="22"/>
      <c r="M5301" s="24" t="str">
        <f>CONCATENATE("Preet|",VLOOKUP(C5301,数据标准!E:AF,28,FALSE),"|",TRIM(D5301),"|",TRIM(D5301),"|",E5301,"|",SUBSTITUTE(SUBSTITUTE(F5301,CHAR(10),""),CHAR(13),""),"|")</f>
        <v>Preet|IP300018|D|D|已销号||</v>
      </c>
    </row>
    <row r="5302" spans="1:13">
      <c r="A5302" s="10" t="s">
        <v>97</v>
      </c>
      <c r="B5302" s="22"/>
      <c r="C5302" s="22" t="s">
        <v>2093</v>
      </c>
      <c r="D5302" s="22">
        <v>1</v>
      </c>
      <c r="E5302" s="22" t="s">
        <v>14505</v>
      </c>
      <c r="F5302" s="22"/>
      <c r="G5302" s="22"/>
      <c r="H5302" s="22"/>
      <c r="I5302" s="22"/>
      <c r="J5302" s="22"/>
      <c r="K5302" s="22"/>
      <c r="L5302" s="22"/>
      <c r="M5302" s="24" t="str">
        <f>CONCATENATE("Preet|",VLOOKUP(C5302,数据标准!E:AF,28,FALSE),"|",TRIM(D5302),"|",TRIM(D5302),"|",E5302,"|",SUBSTITUTE(SUBSTITUTE(F5302,CHAR(10),""),CHAR(13),""),"|")</f>
        <v>Preet|PD150018|1|1|不转存||</v>
      </c>
    </row>
    <row r="5303" spans="1:13">
      <c r="A5303" s="10" t="s">
        <v>97</v>
      </c>
      <c r="B5303" s="22"/>
      <c r="C5303" s="22" t="s">
        <v>2093</v>
      </c>
      <c r="D5303" s="22">
        <v>2</v>
      </c>
      <c r="E5303" s="22" t="s">
        <v>14506</v>
      </c>
      <c r="F5303" s="22"/>
      <c r="G5303" s="22"/>
      <c r="H5303" s="22"/>
      <c r="I5303" s="22"/>
      <c r="J5303" s="22"/>
      <c r="K5303" s="22"/>
      <c r="L5303" s="22"/>
      <c r="M5303" s="24" t="str">
        <f>CONCATENATE("Preet|",VLOOKUP(C5303,数据标准!E:AF,28,FALSE),"|",TRIM(D5303),"|",TRIM(D5303),"|",E5303,"|",SUBSTITUTE(SUBSTITUTE(F5303,CHAR(10),""),CHAR(13),""),"|")</f>
        <v>Preet|PD150018|2|2|本息转存||</v>
      </c>
    </row>
    <row r="5304" spans="1:13">
      <c r="A5304" s="10" t="s">
        <v>97</v>
      </c>
      <c r="B5304" s="22"/>
      <c r="C5304" s="22" t="s">
        <v>2093</v>
      </c>
      <c r="D5304" s="22">
        <v>3</v>
      </c>
      <c r="E5304" s="22" t="s">
        <v>14507</v>
      </c>
      <c r="F5304" s="22"/>
      <c r="G5304" s="22"/>
      <c r="H5304" s="22"/>
      <c r="I5304" s="22"/>
      <c r="J5304" s="22"/>
      <c r="K5304" s="22"/>
      <c r="L5304" s="22"/>
      <c r="M5304" s="24" t="str">
        <f>CONCATENATE("Preet|",VLOOKUP(C5304,数据标准!E:AF,28,FALSE),"|",TRIM(D5304),"|",TRIM(D5304),"|",E5304,"|",SUBSTITUTE(SUBSTITUTE(F5304,CHAR(10),""),CHAR(13),""),"|")</f>
        <v>Preet|PD150018|3|3|本金转存||</v>
      </c>
    </row>
    <row r="5305" spans="1:13">
      <c r="A5305" s="10" t="s">
        <v>97</v>
      </c>
      <c r="B5305" s="22"/>
      <c r="C5305" s="22" t="s">
        <v>2093</v>
      </c>
      <c r="D5305" s="22">
        <v>4</v>
      </c>
      <c r="E5305" s="22" t="s">
        <v>14508</v>
      </c>
      <c r="F5305" s="22"/>
      <c r="G5305" s="22"/>
      <c r="H5305" s="22"/>
      <c r="I5305" s="22"/>
      <c r="J5305" s="22"/>
      <c r="K5305" s="22"/>
      <c r="L5305" s="22"/>
      <c r="M5305" s="24" t="str">
        <f>CONCATENATE("Preet|",VLOOKUP(C5305,数据标准!E:AF,28,FALSE),"|",TRIM(D5305),"|",TRIM(D5305),"|",E5305,"|",SUBSTITUTE(SUBSTITUTE(F5305,CHAR(10),""),CHAR(13),""),"|")</f>
        <v>Preet|PD150018|4|4|转活期||</v>
      </c>
    </row>
    <row r="5306" spans="1:13">
      <c r="A5306" s="10" t="s">
        <v>34</v>
      </c>
      <c r="B5306" s="37"/>
      <c r="C5306" s="37" t="s">
        <v>741</v>
      </c>
      <c r="D5306" s="37" t="s">
        <v>14509</v>
      </c>
      <c r="E5306" s="38" t="s">
        <v>14510</v>
      </c>
      <c r="F5306" s="37"/>
      <c r="G5306" s="37"/>
      <c r="H5306" s="37"/>
      <c r="I5306" s="37"/>
      <c r="J5306" s="37" t="s">
        <v>9</v>
      </c>
      <c r="K5306" s="37"/>
      <c r="L5306" s="37"/>
      <c r="M5306" s="24" t="str">
        <f>CONCATENATE("Preet|",VLOOKUP(C5306,数据标准!E:AF,28,FALSE),"|",TRIM(D5306),"|",TRIM(D5306),"|",E5306,"|",SUBSTITUTE(SUBSTITUTE(F5306,CHAR(10),""),CHAR(13),""),"|")</f>
        <v>Preet|IP300036|000000|000000|组织类客户||</v>
      </c>
    </row>
    <row r="5307" spans="1:13">
      <c r="A5307" s="10" t="s">
        <v>34</v>
      </c>
      <c r="B5307" s="37"/>
      <c r="C5307" s="37" t="s">
        <v>741</v>
      </c>
      <c r="D5307" s="37" t="s">
        <v>14511</v>
      </c>
      <c r="E5307" s="39" t="s">
        <v>14512</v>
      </c>
      <c r="F5307" s="37" t="s">
        <v>14512</v>
      </c>
      <c r="G5307" s="37"/>
      <c r="H5307" s="37"/>
      <c r="I5307" s="37"/>
      <c r="J5307" s="37" t="s">
        <v>9</v>
      </c>
      <c r="K5307" s="37"/>
      <c r="L5307" s="37"/>
      <c r="M5307" s="24" t="str">
        <f>CONCATENATE("Preet|",VLOOKUP(C5307,数据标准!E:AF,28,FALSE),"|",TRIM(D5307),"|",TRIM(D5307),"|",E5307,"|",SUBSTITUTE(SUBSTITUTE(F5307,CHAR(10),""),CHAR(13),""),"|")</f>
        <v>Preet|IP300036|010000|010000|一般公司类|一般公司类|</v>
      </c>
    </row>
    <row r="5308" spans="1:13">
      <c r="A5308" s="10" t="s">
        <v>34</v>
      </c>
      <c r="B5308" s="37"/>
      <c r="C5308" s="37" t="s">
        <v>741</v>
      </c>
      <c r="D5308" s="37" t="s">
        <v>14513</v>
      </c>
      <c r="E5308" s="37" t="s">
        <v>14514</v>
      </c>
      <c r="F5308" s="37" t="s">
        <v>14514</v>
      </c>
      <c r="G5308" s="37"/>
      <c r="H5308" s="37"/>
      <c r="I5308" s="37"/>
      <c r="J5308" s="37" t="s">
        <v>9</v>
      </c>
      <c r="K5308" s="37"/>
      <c r="L5308" s="37"/>
      <c r="M5308" s="24" t="str">
        <f>CONCATENATE("Preet|",VLOOKUP(C5308,数据标准!E:AF,28,FALSE),"|",TRIM(D5308),"|",TRIM(D5308),"|",E5308,"|",SUBSTITUTE(SUBSTITUTE(F5308,CHAR(10),""),CHAR(13),""),"|")</f>
        <v>Preet|IP300036|010100|010100|  企业类|  企业类|</v>
      </c>
    </row>
    <row r="5309" spans="1:13">
      <c r="A5309" s="10" t="s">
        <v>34</v>
      </c>
      <c r="B5309" s="37"/>
      <c r="C5309" s="37" t="s">
        <v>741</v>
      </c>
      <c r="D5309" s="37" t="s">
        <v>14515</v>
      </c>
      <c r="E5309" s="37" t="s">
        <v>14516</v>
      </c>
      <c r="F5309" s="37" t="s">
        <v>14516</v>
      </c>
      <c r="G5309" s="37"/>
      <c r="H5309" s="37"/>
      <c r="I5309" s="37"/>
      <c r="J5309" s="37" t="s">
        <v>9</v>
      </c>
      <c r="K5309" s="37"/>
      <c r="L5309" s="37"/>
      <c r="M5309" s="24" t="str">
        <f>CONCATENATE("Preet|",VLOOKUP(C5309,数据标准!E:AF,28,FALSE),"|",TRIM(D5309),"|",TRIM(D5309),"|",E5309,"|",SUBSTITUTE(SUBSTITUTE(F5309,CHAR(10),""),CHAR(13),""),"|")</f>
        <v>Preet|IP300036|010200|010200|  房地产|  房地产|</v>
      </c>
    </row>
    <row r="5310" spans="1:13">
      <c r="A5310" s="10" t="s">
        <v>34</v>
      </c>
      <c r="B5310" s="37"/>
      <c r="C5310" s="37" t="s">
        <v>741</v>
      </c>
      <c r="D5310" s="37" t="s">
        <v>14517</v>
      </c>
      <c r="E5310" s="37" t="s">
        <v>14518</v>
      </c>
      <c r="F5310" s="37" t="s">
        <v>14518</v>
      </c>
      <c r="G5310" s="37"/>
      <c r="H5310" s="37"/>
      <c r="I5310" s="37"/>
      <c r="J5310" s="37" t="s">
        <v>9</v>
      </c>
      <c r="K5310" s="37"/>
      <c r="L5310" s="37"/>
      <c r="M5310" s="24" t="str">
        <f>CONCATENATE("Preet|",VLOOKUP(C5310,数据标准!E:AF,28,FALSE),"|",TRIM(D5310),"|",TRIM(D5310),"|",E5310,"|",SUBSTITUTE(SUBSTITUTE(F5310,CHAR(10),""),CHAR(13),""),"|")</f>
        <v>Preet|IP300036|010300|010300|  担保公司|  担保公司|</v>
      </c>
    </row>
    <row r="5311" spans="1:13">
      <c r="A5311" s="10" t="s">
        <v>34</v>
      </c>
      <c r="B5311" s="37"/>
      <c r="C5311" s="37" t="s">
        <v>741</v>
      </c>
      <c r="D5311" s="37" t="s">
        <v>14519</v>
      </c>
      <c r="E5311" s="37" t="s">
        <v>14520</v>
      </c>
      <c r="F5311" s="37" t="s">
        <v>14520</v>
      </c>
      <c r="G5311" s="37"/>
      <c r="H5311" s="37"/>
      <c r="I5311" s="37"/>
      <c r="J5311" s="37" t="s">
        <v>9</v>
      </c>
      <c r="K5311" s="37"/>
      <c r="L5311" s="37"/>
      <c r="M5311" s="24" t="str">
        <f>CONCATENATE("Preet|",VLOOKUP(C5311,数据标准!E:AF,28,FALSE),"|",TRIM(D5311),"|",TRIM(D5311),"|",E5311,"|",SUBSTITUTE(SUBSTITUTE(F5311,CHAR(10),""),CHAR(13),""),"|")</f>
        <v>Preet|IP300036|010900|010900|  其他一般公司类|  其他一般公司类|</v>
      </c>
    </row>
    <row r="5312" spans="1:13">
      <c r="A5312" s="10" t="s">
        <v>34</v>
      </c>
      <c r="B5312" s="37"/>
      <c r="C5312" s="37" t="s">
        <v>741</v>
      </c>
      <c r="D5312" s="37" t="s">
        <v>14521</v>
      </c>
      <c r="E5312" s="39" t="s">
        <v>13475</v>
      </c>
      <c r="F5312" s="37" t="s">
        <v>13475</v>
      </c>
      <c r="G5312" s="37"/>
      <c r="H5312" s="37"/>
      <c r="I5312" s="37"/>
      <c r="J5312" s="37" t="s">
        <v>9</v>
      </c>
      <c r="K5312" s="37"/>
      <c r="L5312" s="37"/>
      <c r="M5312" s="24" t="str">
        <f>CONCATENATE("Preet|",VLOOKUP(C5312,数据标准!E:AF,28,FALSE),"|",TRIM(D5312),"|",TRIM(D5312),"|",E5312,"|",SUBSTITUTE(SUBSTITUTE(F5312,CHAR(10),""),CHAR(13),""),"|")</f>
        <v>Preet|IP300036|020000|020000|政府机构|政府机构|</v>
      </c>
    </row>
    <row r="5313" spans="1:13">
      <c r="A5313" s="10" t="s">
        <v>34</v>
      </c>
      <c r="B5313" s="37"/>
      <c r="C5313" s="37" t="s">
        <v>741</v>
      </c>
      <c r="D5313" s="37" t="s">
        <v>14522</v>
      </c>
      <c r="E5313" s="37" t="s">
        <v>14523</v>
      </c>
      <c r="F5313" s="37" t="s">
        <v>14523</v>
      </c>
      <c r="G5313" s="37"/>
      <c r="H5313" s="37"/>
      <c r="I5313" s="37"/>
      <c r="J5313" s="37" t="s">
        <v>9</v>
      </c>
      <c r="K5313" s="37"/>
      <c r="L5313" s="37"/>
      <c r="M5313" s="24" t="str">
        <f>CONCATENATE("Preet|",VLOOKUP(C5313,数据标准!E:AF,28,FALSE),"|",TRIM(D5313),"|",TRIM(D5313),"|",E5313,"|",SUBSTITUTE(SUBSTITUTE(F5313,CHAR(10),""),CHAR(13),""),"|")</f>
        <v>Preet|IP300036|020100|020100|  财政|  财政|</v>
      </c>
    </row>
    <row r="5314" spans="1:13">
      <c r="A5314" s="10" t="s">
        <v>34</v>
      </c>
      <c r="B5314" s="37"/>
      <c r="C5314" s="37" t="s">
        <v>741</v>
      </c>
      <c r="D5314" s="37" t="s">
        <v>14524</v>
      </c>
      <c r="E5314" s="37" t="s">
        <v>14525</v>
      </c>
      <c r="F5314" s="37" t="s">
        <v>14525</v>
      </c>
      <c r="G5314" s="37"/>
      <c r="H5314" s="37"/>
      <c r="I5314" s="37"/>
      <c r="J5314" s="37" t="s">
        <v>9</v>
      </c>
      <c r="K5314" s="37"/>
      <c r="L5314" s="37"/>
      <c r="M5314" s="24" t="str">
        <f>CONCATENATE("Preet|",VLOOKUP(C5314,数据标准!E:AF,28,FALSE),"|",TRIM(D5314),"|",TRIM(D5314),"|",E5314,"|",SUBSTITUTE(SUBSTITUTE(F5314,CHAR(10),""),CHAR(13),""),"|")</f>
        <v>Preet|IP300036|020101|020101|    中央级财政|    中央级财政|</v>
      </c>
    </row>
    <row r="5315" spans="1:13">
      <c r="A5315" s="10" t="s">
        <v>34</v>
      </c>
      <c r="B5315" s="37"/>
      <c r="C5315" s="37" t="s">
        <v>741</v>
      </c>
      <c r="D5315" s="37" t="s">
        <v>14526</v>
      </c>
      <c r="E5315" s="37" t="s">
        <v>14527</v>
      </c>
      <c r="F5315" s="37" t="s">
        <v>14527</v>
      </c>
      <c r="G5315" s="37"/>
      <c r="H5315" s="37"/>
      <c r="I5315" s="37"/>
      <c r="J5315" s="37" t="s">
        <v>9</v>
      </c>
      <c r="K5315" s="37"/>
      <c r="L5315" s="37"/>
      <c r="M5315" s="24" t="str">
        <f>CONCATENATE("Preet|",VLOOKUP(C5315,数据标准!E:AF,28,FALSE),"|",TRIM(D5315),"|",TRIM(D5315),"|",E5315,"|",SUBSTITUTE(SUBSTITUTE(F5315,CHAR(10),""),CHAR(13),""),"|")</f>
        <v>Preet|IP300036|020102|020102|    省级财政|    省级财政|</v>
      </c>
    </row>
    <row r="5316" spans="1:13">
      <c r="A5316" s="10" t="s">
        <v>34</v>
      </c>
      <c r="B5316" s="37"/>
      <c r="C5316" s="37" t="s">
        <v>741</v>
      </c>
      <c r="D5316" s="37" t="s">
        <v>14528</v>
      </c>
      <c r="E5316" s="37" t="s">
        <v>14529</v>
      </c>
      <c r="F5316" s="37" t="s">
        <v>14529</v>
      </c>
      <c r="G5316" s="37"/>
      <c r="H5316" s="37"/>
      <c r="I5316" s="37"/>
      <c r="J5316" s="37" t="s">
        <v>9</v>
      </c>
      <c r="K5316" s="37"/>
      <c r="L5316" s="37"/>
      <c r="M5316" s="24" t="str">
        <f>CONCATENATE("Preet|",VLOOKUP(C5316,数据标准!E:AF,28,FALSE),"|",TRIM(D5316),"|",TRIM(D5316),"|",E5316,"|",SUBSTITUTE(SUBSTITUTE(F5316,CHAR(10),""),CHAR(13),""),"|")</f>
        <v>Preet|IP300036|020103|020103|    市级财政|    市级财政|</v>
      </c>
    </row>
    <row r="5317" spans="1:13">
      <c r="A5317" s="10" t="s">
        <v>34</v>
      </c>
      <c r="B5317" s="37"/>
      <c r="C5317" s="37" t="s">
        <v>741</v>
      </c>
      <c r="D5317" s="37" t="s">
        <v>14530</v>
      </c>
      <c r="E5317" s="37" t="s">
        <v>14531</v>
      </c>
      <c r="F5317" s="37" t="s">
        <v>14531</v>
      </c>
      <c r="G5317" s="37"/>
      <c r="H5317" s="37"/>
      <c r="I5317" s="37"/>
      <c r="J5317" s="37" t="s">
        <v>9</v>
      </c>
      <c r="K5317" s="37"/>
      <c r="L5317" s="37"/>
      <c r="M5317" s="24" t="str">
        <f>CONCATENATE("Preet|",VLOOKUP(C5317,数据标准!E:AF,28,FALSE),"|",TRIM(D5317),"|",TRIM(D5317),"|",E5317,"|",SUBSTITUTE(SUBSTITUTE(F5317,CHAR(10),""),CHAR(13),""),"|")</f>
        <v>Preet|IP300036|020104|020104|    县级财政（包括县级以下）|    县级财政（包括县级以下）|</v>
      </c>
    </row>
    <row r="5318" spans="1:13">
      <c r="A5318" s="10" t="s">
        <v>34</v>
      </c>
      <c r="B5318" s="37"/>
      <c r="C5318" s="37" t="s">
        <v>741</v>
      </c>
      <c r="D5318" s="37" t="s">
        <v>14532</v>
      </c>
      <c r="E5318" s="37" t="s">
        <v>14533</v>
      </c>
      <c r="F5318" s="37" t="s">
        <v>14533</v>
      </c>
      <c r="G5318" s="37"/>
      <c r="H5318" s="37"/>
      <c r="I5318" s="37"/>
      <c r="J5318" s="37" t="s">
        <v>9</v>
      </c>
      <c r="K5318" s="37"/>
      <c r="L5318" s="37"/>
      <c r="M5318" s="24" t="str">
        <f>CONCATENATE("Preet|",VLOOKUP(C5318,数据标准!E:AF,28,FALSE),"|",TRIM(D5318),"|",TRIM(D5318),"|",E5318,"|",SUBSTITUTE(SUBSTITUTE(F5318,CHAR(10),""),CHAR(13),""),"|")</f>
        <v>Preet|IP300036|020200|020200|  社保|  社保|</v>
      </c>
    </row>
    <row r="5319" spans="1:13">
      <c r="A5319" s="10" t="s">
        <v>34</v>
      </c>
      <c r="B5319" s="37"/>
      <c r="C5319" s="37" t="s">
        <v>741</v>
      </c>
      <c r="D5319" s="37" t="s">
        <v>14534</v>
      </c>
      <c r="E5319" s="37" t="s">
        <v>14535</v>
      </c>
      <c r="F5319" s="37" t="s">
        <v>14535</v>
      </c>
      <c r="G5319" s="37"/>
      <c r="H5319" s="37"/>
      <c r="I5319" s="37"/>
      <c r="J5319" s="37" t="s">
        <v>9</v>
      </c>
      <c r="K5319" s="37"/>
      <c r="L5319" s="37"/>
      <c r="M5319" s="24" t="str">
        <f>CONCATENATE("Preet|",VLOOKUP(C5319,数据标准!E:AF,28,FALSE),"|",TRIM(D5319),"|",TRIM(D5319),"|",E5319,"|",SUBSTITUTE(SUBSTITUTE(F5319,CHAR(10),""),CHAR(13),""),"|")</f>
        <v>Preet|IP300036|020201|020201|    中央级社保|    中央级社保|</v>
      </c>
    </row>
    <row r="5320" spans="1:13">
      <c r="A5320" s="10" t="s">
        <v>34</v>
      </c>
      <c r="B5320" s="37"/>
      <c r="C5320" s="37" t="s">
        <v>741</v>
      </c>
      <c r="D5320" s="37" t="s">
        <v>14536</v>
      </c>
      <c r="E5320" s="37" t="s">
        <v>14537</v>
      </c>
      <c r="F5320" s="37" t="s">
        <v>14537</v>
      </c>
      <c r="G5320" s="37"/>
      <c r="H5320" s="37"/>
      <c r="I5320" s="37"/>
      <c r="J5320" s="37" t="s">
        <v>9</v>
      </c>
      <c r="K5320" s="37"/>
      <c r="L5320" s="37"/>
      <c r="M5320" s="24" t="str">
        <f>CONCATENATE("Preet|",VLOOKUP(C5320,数据标准!E:AF,28,FALSE),"|",TRIM(D5320),"|",TRIM(D5320),"|",E5320,"|",SUBSTITUTE(SUBSTITUTE(F5320,CHAR(10),""),CHAR(13),""),"|")</f>
        <v>Preet|IP300036|020202|020202|    省级社保|    省级社保|</v>
      </c>
    </row>
    <row r="5321" spans="1:13">
      <c r="A5321" s="10" t="s">
        <v>34</v>
      </c>
      <c r="B5321" s="37"/>
      <c r="C5321" s="37" t="s">
        <v>741</v>
      </c>
      <c r="D5321" s="37" t="s">
        <v>14538</v>
      </c>
      <c r="E5321" s="37" t="s">
        <v>14539</v>
      </c>
      <c r="F5321" s="37" t="s">
        <v>14539</v>
      </c>
      <c r="G5321" s="37"/>
      <c r="H5321" s="37"/>
      <c r="I5321" s="37"/>
      <c r="J5321" s="37" t="s">
        <v>9</v>
      </c>
      <c r="K5321" s="37"/>
      <c r="L5321" s="37"/>
      <c r="M5321" s="24" t="str">
        <f>CONCATENATE("Preet|",VLOOKUP(C5321,数据标准!E:AF,28,FALSE),"|",TRIM(D5321),"|",TRIM(D5321),"|",E5321,"|",SUBSTITUTE(SUBSTITUTE(F5321,CHAR(10),""),CHAR(13),""),"|")</f>
        <v>Preet|IP300036|020203|020203|    市级社保|    市级社保|</v>
      </c>
    </row>
    <row r="5322" spans="1:13">
      <c r="A5322" s="10" t="s">
        <v>34</v>
      </c>
      <c r="B5322" s="37"/>
      <c r="C5322" s="37" t="s">
        <v>741</v>
      </c>
      <c r="D5322" s="37" t="s">
        <v>14540</v>
      </c>
      <c r="E5322" s="37" t="s">
        <v>14541</v>
      </c>
      <c r="F5322" s="37" t="s">
        <v>14541</v>
      </c>
      <c r="G5322" s="37"/>
      <c r="H5322" s="37"/>
      <c r="I5322" s="37"/>
      <c r="J5322" s="37" t="s">
        <v>9</v>
      </c>
      <c r="K5322" s="37"/>
      <c r="L5322" s="37"/>
      <c r="M5322" s="24" t="str">
        <f>CONCATENATE("Preet|",VLOOKUP(C5322,数据标准!E:AF,28,FALSE),"|",TRIM(D5322),"|",TRIM(D5322),"|",E5322,"|",SUBSTITUTE(SUBSTITUTE(F5322,CHAR(10),""),CHAR(13),""),"|")</f>
        <v>Preet|IP300036|020204|020204|    县级社保（包括县级以下）|    县级社保（包括县级以下）|</v>
      </c>
    </row>
    <row r="5323" spans="1:13">
      <c r="A5323" s="10" t="s">
        <v>34</v>
      </c>
      <c r="B5323" s="37"/>
      <c r="C5323" s="37" t="s">
        <v>741</v>
      </c>
      <c r="D5323" s="37" t="s">
        <v>14542</v>
      </c>
      <c r="E5323" s="37" t="s">
        <v>14543</v>
      </c>
      <c r="F5323" s="37" t="s">
        <v>14543</v>
      </c>
      <c r="G5323" s="37"/>
      <c r="H5323" s="37"/>
      <c r="I5323" s="37"/>
      <c r="J5323" s="37" t="s">
        <v>9</v>
      </c>
      <c r="K5323" s="37"/>
      <c r="L5323" s="37"/>
      <c r="M5323" s="24" t="str">
        <f>CONCATENATE("Preet|",VLOOKUP(C5323,数据标准!E:AF,28,FALSE),"|",TRIM(D5323),"|",TRIM(D5323),"|",E5323,"|",SUBSTITUTE(SUBSTITUTE(F5323,CHAR(10),""),CHAR(13),""),"|")</f>
        <v>Preet|IP300036|020300|020300|  国税|  国税|</v>
      </c>
    </row>
    <row r="5324" spans="1:13">
      <c r="A5324" s="10" t="s">
        <v>34</v>
      </c>
      <c r="B5324" s="37"/>
      <c r="C5324" s="37" t="s">
        <v>741</v>
      </c>
      <c r="D5324" s="37" t="s">
        <v>14544</v>
      </c>
      <c r="E5324" s="37" t="s">
        <v>14545</v>
      </c>
      <c r="F5324" s="37" t="s">
        <v>14545</v>
      </c>
      <c r="G5324" s="37"/>
      <c r="H5324" s="37"/>
      <c r="I5324" s="37"/>
      <c r="J5324" s="37" t="s">
        <v>9</v>
      </c>
      <c r="K5324" s="37"/>
      <c r="L5324" s="37"/>
      <c r="M5324" s="24" t="str">
        <f>CONCATENATE("Preet|",VLOOKUP(C5324,数据标准!E:AF,28,FALSE),"|",TRIM(D5324),"|",TRIM(D5324),"|",E5324,"|",SUBSTITUTE(SUBSTITUTE(F5324,CHAR(10),""),CHAR(13),""),"|")</f>
        <v>Preet|IP300036|020400|020400|  地税|  地税|</v>
      </c>
    </row>
    <row r="5325" spans="1:13">
      <c r="A5325" s="10" t="s">
        <v>34</v>
      </c>
      <c r="B5325" s="37"/>
      <c r="C5325" s="37" t="s">
        <v>741</v>
      </c>
      <c r="D5325" s="37" t="s">
        <v>14546</v>
      </c>
      <c r="E5325" s="37" t="s">
        <v>14547</v>
      </c>
      <c r="F5325" s="37" t="s">
        <v>14547</v>
      </c>
      <c r="G5325" s="37"/>
      <c r="H5325" s="37"/>
      <c r="I5325" s="37"/>
      <c r="J5325" s="37" t="s">
        <v>9</v>
      </c>
      <c r="K5325" s="37"/>
      <c r="L5325" s="37"/>
      <c r="M5325" s="24" t="str">
        <f>CONCATENATE("Preet|",VLOOKUP(C5325,数据标准!E:AF,28,FALSE),"|",TRIM(D5325),"|",TRIM(D5325),"|",E5325,"|",SUBSTITUTE(SUBSTITUTE(F5325,CHAR(10),""),CHAR(13),""),"|")</f>
        <v>Preet|IP300036|020500|020500|  居民委员会、村民委员会、社区委员会|  居民委员会、村民委员会、社区委员会|</v>
      </c>
    </row>
    <row r="5326" spans="1:13">
      <c r="A5326" s="10" t="s">
        <v>34</v>
      </c>
      <c r="B5326" s="37"/>
      <c r="C5326" s="37" t="s">
        <v>741</v>
      </c>
      <c r="D5326" s="37" t="s">
        <v>14548</v>
      </c>
      <c r="E5326" s="37" t="s">
        <v>14549</v>
      </c>
      <c r="F5326" s="37" t="s">
        <v>14549</v>
      </c>
      <c r="G5326" s="37"/>
      <c r="H5326" s="37"/>
      <c r="I5326" s="37"/>
      <c r="J5326" s="37" t="s">
        <v>9</v>
      </c>
      <c r="K5326" s="37"/>
      <c r="L5326" s="37"/>
      <c r="M5326" s="24" t="str">
        <f>CONCATENATE("Preet|",VLOOKUP(C5326,数据标准!E:AF,28,FALSE),"|",TRIM(D5326),"|",TRIM(D5326),"|",E5326,"|",SUBSTITUTE(SUBSTITUTE(F5326,CHAR(10),""),CHAR(13),""),"|")</f>
        <v>Preet|IP300036|020900|020900|  其他政府机构|  其他政府机构|</v>
      </c>
    </row>
    <row r="5327" spans="1:13">
      <c r="A5327" s="10" t="s">
        <v>34</v>
      </c>
      <c r="B5327" s="37"/>
      <c r="C5327" s="37" t="s">
        <v>741</v>
      </c>
      <c r="D5327" s="37" t="s">
        <v>14550</v>
      </c>
      <c r="E5327" s="37" t="s">
        <v>14551</v>
      </c>
      <c r="F5327" s="37" t="s">
        <v>14551</v>
      </c>
      <c r="G5327" s="37"/>
      <c r="H5327" s="37"/>
      <c r="I5327" s="37"/>
      <c r="J5327" s="37" t="s">
        <v>9</v>
      </c>
      <c r="K5327" s="37"/>
      <c r="L5327" s="37"/>
      <c r="M5327" s="24" t="str">
        <f>CONCATENATE("Preet|",VLOOKUP(C5327,数据标准!E:AF,28,FALSE),"|",TRIM(D5327),"|",TRIM(D5327),"|",E5327,"|",SUBSTITUTE(SUBSTITUTE(F5327,CHAR(10),""),CHAR(13),""),"|")</f>
        <v>Preet|IP300036|020901|020901|    中央级其他政府机构|    中央级其他政府机构|</v>
      </c>
    </row>
    <row r="5328" spans="1:13">
      <c r="A5328" s="10" t="s">
        <v>34</v>
      </c>
      <c r="B5328" s="37"/>
      <c r="C5328" s="37" t="s">
        <v>741</v>
      </c>
      <c r="D5328" s="37" t="s">
        <v>14552</v>
      </c>
      <c r="E5328" s="37" t="s">
        <v>14553</v>
      </c>
      <c r="F5328" s="37" t="s">
        <v>14553</v>
      </c>
      <c r="G5328" s="37"/>
      <c r="H5328" s="37"/>
      <c r="I5328" s="37"/>
      <c r="J5328" s="37" t="s">
        <v>9</v>
      </c>
      <c r="K5328" s="37"/>
      <c r="L5328" s="37"/>
      <c r="M5328" s="24" t="str">
        <f>CONCATENATE("Preet|",VLOOKUP(C5328,数据标准!E:AF,28,FALSE),"|",TRIM(D5328),"|",TRIM(D5328),"|",E5328,"|",SUBSTITUTE(SUBSTITUTE(F5328,CHAR(10),""),CHAR(13),""),"|")</f>
        <v>Preet|IP300036|020902|020902|    省级其他政府机构|    省级其他政府机构|</v>
      </c>
    </row>
    <row r="5329" spans="1:13">
      <c r="A5329" s="10" t="s">
        <v>34</v>
      </c>
      <c r="B5329" s="37"/>
      <c r="C5329" s="37" t="s">
        <v>741</v>
      </c>
      <c r="D5329" s="37" t="s">
        <v>14554</v>
      </c>
      <c r="E5329" s="37" t="s">
        <v>14555</v>
      </c>
      <c r="F5329" s="37" t="s">
        <v>14555</v>
      </c>
      <c r="G5329" s="37"/>
      <c r="H5329" s="37"/>
      <c r="I5329" s="37"/>
      <c r="J5329" s="37" t="s">
        <v>9</v>
      </c>
      <c r="K5329" s="37"/>
      <c r="L5329" s="37"/>
      <c r="M5329" s="24" t="str">
        <f>CONCATENATE("Preet|",VLOOKUP(C5329,数据标准!E:AF,28,FALSE),"|",TRIM(D5329),"|",TRIM(D5329),"|",E5329,"|",SUBSTITUTE(SUBSTITUTE(F5329,CHAR(10),""),CHAR(13),""),"|")</f>
        <v>Preet|IP300036|020903|020903|    市级其他政府机构|    市级其他政府机构|</v>
      </c>
    </row>
    <row r="5330" spans="1:13">
      <c r="A5330" s="10" t="s">
        <v>34</v>
      </c>
      <c r="B5330" s="37"/>
      <c r="C5330" s="37" t="s">
        <v>741</v>
      </c>
      <c r="D5330" s="37" t="s">
        <v>14556</v>
      </c>
      <c r="E5330" s="37" t="s">
        <v>14557</v>
      </c>
      <c r="F5330" s="37" t="s">
        <v>14557</v>
      </c>
      <c r="G5330" s="37"/>
      <c r="H5330" s="37"/>
      <c r="I5330" s="37"/>
      <c r="J5330" s="37" t="s">
        <v>9</v>
      </c>
      <c r="K5330" s="37"/>
      <c r="L5330" s="37"/>
      <c r="M5330" s="24" t="str">
        <f>CONCATENATE("Preet|",VLOOKUP(C5330,数据标准!E:AF,28,FALSE),"|",TRIM(D5330),"|",TRIM(D5330),"|",E5330,"|",SUBSTITUTE(SUBSTITUTE(F5330,CHAR(10),""),CHAR(13),""),"|")</f>
        <v>Preet|IP300036|020904|020904|    县级其他政府机构（包括县级以下）|    县级其他政府机构（包括县级以下）|</v>
      </c>
    </row>
    <row r="5331" spans="1:13">
      <c r="A5331" s="10" t="s">
        <v>34</v>
      </c>
      <c r="B5331" s="37"/>
      <c r="C5331" s="37" t="s">
        <v>741</v>
      </c>
      <c r="D5331" s="37" t="s">
        <v>14558</v>
      </c>
      <c r="E5331" s="39" t="s">
        <v>14559</v>
      </c>
      <c r="F5331" s="37" t="s">
        <v>14559</v>
      </c>
      <c r="G5331" s="37"/>
      <c r="H5331" s="37"/>
      <c r="I5331" s="37"/>
      <c r="J5331" s="37" t="s">
        <v>9</v>
      </c>
      <c r="K5331" s="37"/>
      <c r="L5331" s="37"/>
      <c r="M5331" s="24" t="str">
        <f>CONCATENATE("Preet|",VLOOKUP(C5331,数据标准!E:AF,28,FALSE),"|",TRIM(D5331),"|",TRIM(D5331),"|",E5331,"|",SUBSTITUTE(SUBSTITUTE(F5331,CHAR(10),""),CHAR(13),""),"|")</f>
        <v>Preet|IP300036|030000|030000|军队武警类|军队武警类|</v>
      </c>
    </row>
    <row r="5332" spans="1:13">
      <c r="A5332" s="10" t="s">
        <v>34</v>
      </c>
      <c r="B5332" s="37"/>
      <c r="C5332" s="37" t="s">
        <v>741</v>
      </c>
      <c r="D5332" s="37" t="s">
        <v>14560</v>
      </c>
      <c r="E5332" s="37" t="s">
        <v>14561</v>
      </c>
      <c r="F5332" s="37" t="s">
        <v>14562</v>
      </c>
      <c r="G5332" s="37"/>
      <c r="H5332" s="37"/>
      <c r="I5332" s="37"/>
      <c r="J5332" s="37" t="s">
        <v>9</v>
      </c>
      <c r="K5332" s="37"/>
      <c r="L5332" s="37"/>
      <c r="M5332" s="24" t="str">
        <f>CONCATENATE("Preet|",VLOOKUP(C5332,数据标准!E:AF,28,FALSE),"|",TRIM(D5332),"|",TRIM(D5332),"|",E5332,"|",SUBSTITUTE(SUBSTITUTE(F5332,CHAR(10),""),CHAR(13),""),"|")</f>
        <v>Preet|IP300036|030100|030100|  人民解放军|  军队|</v>
      </c>
    </row>
    <row r="5333" spans="1:13">
      <c r="A5333" s="10" t="s">
        <v>34</v>
      </c>
      <c r="B5333" s="37"/>
      <c r="C5333" s="37" t="s">
        <v>741</v>
      </c>
      <c r="D5333" s="37" t="s">
        <v>14563</v>
      </c>
      <c r="E5333" s="37" t="s">
        <v>14564</v>
      </c>
      <c r="F5333" s="37" t="s">
        <v>14565</v>
      </c>
      <c r="G5333" s="37"/>
      <c r="H5333" s="37"/>
      <c r="I5333" s="37"/>
      <c r="J5333" s="37" t="s">
        <v>9</v>
      </c>
      <c r="K5333" s="37"/>
      <c r="L5333" s="37"/>
      <c r="M5333" s="24" t="str">
        <f>CONCATENATE("Preet|",VLOOKUP(C5333,数据标准!E:AF,28,FALSE),"|",TRIM(D5333),"|",TRIM(D5333),"|",E5333,"|",SUBSTITUTE(SUBSTITUTE(F5333,CHAR(10),""),CHAR(13),""),"|")</f>
        <v>Preet|IP300036|030200|030200|  武警部队|  武警|</v>
      </c>
    </row>
    <row r="5334" spans="1:13">
      <c r="A5334" s="10" t="s">
        <v>34</v>
      </c>
      <c r="B5334" s="37"/>
      <c r="C5334" s="37" t="s">
        <v>741</v>
      </c>
      <c r="D5334" s="37" t="s">
        <v>14566</v>
      </c>
      <c r="E5334" s="39" t="s">
        <v>14567</v>
      </c>
      <c r="F5334" s="37" t="s">
        <v>14567</v>
      </c>
      <c r="G5334" s="37"/>
      <c r="H5334" s="37"/>
      <c r="I5334" s="37"/>
      <c r="J5334" s="37" t="s">
        <v>9</v>
      </c>
      <c r="K5334" s="37"/>
      <c r="L5334" s="37"/>
      <c r="M5334" s="24" t="str">
        <f>CONCATENATE("Preet|",VLOOKUP(C5334,数据标准!E:AF,28,FALSE),"|",TRIM(D5334),"|",TRIM(D5334),"|",E5334,"|",SUBSTITUTE(SUBSTITUTE(F5334,CHAR(10),""),CHAR(13),""),"|")</f>
        <v>Preet|IP300036|040000|040000|事业机构|事业机构|</v>
      </c>
    </row>
    <row r="5335" spans="1:13">
      <c r="A5335" s="10" t="s">
        <v>34</v>
      </c>
      <c r="B5335" s="37"/>
      <c r="C5335" s="37" t="s">
        <v>741</v>
      </c>
      <c r="D5335" s="37" t="s">
        <v>14568</v>
      </c>
      <c r="E5335" s="37" t="s">
        <v>14569</v>
      </c>
      <c r="F5335" s="37" t="s">
        <v>14569</v>
      </c>
      <c r="G5335" s="37"/>
      <c r="H5335" s="37"/>
      <c r="I5335" s="37"/>
      <c r="J5335" s="37" t="s">
        <v>9</v>
      </c>
      <c r="K5335" s="37"/>
      <c r="L5335" s="37"/>
      <c r="M5335" s="24" t="str">
        <f>CONCATENATE("Preet|",VLOOKUP(C5335,数据标准!E:AF,28,FALSE),"|",TRIM(D5335),"|",TRIM(D5335),"|",E5335,"|",SUBSTITUTE(SUBSTITUTE(F5335,CHAR(10),""),CHAR(13),""),"|")</f>
        <v>Preet|IP300036|040100|040100|  教育|  教育|</v>
      </c>
    </row>
    <row r="5336" spans="1:13">
      <c r="A5336" s="10" t="s">
        <v>34</v>
      </c>
      <c r="B5336" s="37"/>
      <c r="C5336" s="37" t="s">
        <v>741</v>
      </c>
      <c r="D5336" s="37" t="s">
        <v>14570</v>
      </c>
      <c r="E5336" s="37" t="s">
        <v>14571</v>
      </c>
      <c r="F5336" s="37" t="s">
        <v>14571</v>
      </c>
      <c r="G5336" s="37"/>
      <c r="H5336" s="37"/>
      <c r="I5336" s="37"/>
      <c r="J5336" s="37" t="s">
        <v>9</v>
      </c>
      <c r="K5336" s="37"/>
      <c r="L5336" s="37"/>
      <c r="M5336" s="24" t="str">
        <f>CONCATENATE("Preet|",VLOOKUP(C5336,数据标准!E:AF,28,FALSE),"|",TRIM(D5336),"|",TRIM(D5336),"|",E5336,"|",SUBSTITUTE(SUBSTITUTE(F5336,CHAR(10),""),CHAR(13),""),"|")</f>
        <v>Preet|IP300036|040101|040101|    全日制本科高校|    全日制本科高校|</v>
      </c>
    </row>
    <row r="5337" spans="1:13">
      <c r="A5337" s="10" t="s">
        <v>34</v>
      </c>
      <c r="B5337" s="37"/>
      <c r="C5337" s="37" t="s">
        <v>741</v>
      </c>
      <c r="D5337" s="37" t="s">
        <v>14572</v>
      </c>
      <c r="E5337" s="37" t="s">
        <v>14573</v>
      </c>
      <c r="F5337" s="37" t="s">
        <v>14573</v>
      </c>
      <c r="G5337" s="37"/>
      <c r="H5337" s="37"/>
      <c r="I5337" s="37"/>
      <c r="J5337" s="37" t="s">
        <v>9</v>
      </c>
      <c r="K5337" s="37"/>
      <c r="L5337" s="37"/>
      <c r="M5337" s="24" t="str">
        <f>CONCATENATE("Preet|",VLOOKUP(C5337,数据标准!E:AF,28,FALSE),"|",TRIM(D5337),"|",TRIM(D5337),"|",E5337,"|",SUBSTITUTE(SUBSTITUTE(F5337,CHAR(10),""),CHAR(13),""),"|")</f>
        <v>Preet|IP300036|040102|040102|    普通高等教育-高职院校|    普通高等教育-高职院校|</v>
      </c>
    </row>
    <row r="5338" spans="1:13">
      <c r="A5338" s="10" t="s">
        <v>34</v>
      </c>
      <c r="B5338" s="37"/>
      <c r="C5338" s="37" t="s">
        <v>741</v>
      </c>
      <c r="D5338" s="37" t="s">
        <v>14574</v>
      </c>
      <c r="E5338" s="37" t="s">
        <v>14575</v>
      </c>
      <c r="F5338" s="37" t="s">
        <v>14575</v>
      </c>
      <c r="G5338" s="37"/>
      <c r="H5338" s="37"/>
      <c r="I5338" s="37"/>
      <c r="J5338" s="37" t="s">
        <v>9</v>
      </c>
      <c r="K5338" s="37"/>
      <c r="L5338" s="37"/>
      <c r="M5338" s="24" t="str">
        <f>CONCATENATE("Preet|",VLOOKUP(C5338,数据标准!E:AF,28,FALSE),"|",TRIM(D5338),"|",TRIM(D5338),"|",E5338,"|",SUBSTITUTE(SUBSTITUTE(F5338,CHAR(10),""),CHAR(13),""),"|")</f>
        <v>Preet|IP300036|040103|040103|    成人高等教育|    成人高等教育|</v>
      </c>
    </row>
    <row r="5339" spans="1:13">
      <c r="A5339" s="10" t="s">
        <v>34</v>
      </c>
      <c r="B5339" s="37"/>
      <c r="C5339" s="37" t="s">
        <v>741</v>
      </c>
      <c r="D5339" s="37" t="s">
        <v>14576</v>
      </c>
      <c r="E5339" s="37" t="s">
        <v>14577</v>
      </c>
      <c r="F5339" s="37" t="s">
        <v>14577</v>
      </c>
      <c r="G5339" s="37"/>
      <c r="H5339" s="37"/>
      <c r="I5339" s="37"/>
      <c r="J5339" s="37" t="s">
        <v>9</v>
      </c>
      <c r="K5339" s="37"/>
      <c r="L5339" s="37"/>
      <c r="M5339" s="24" t="str">
        <f>CONCATENATE("Preet|",VLOOKUP(C5339,数据标准!E:AF,28,FALSE),"|",TRIM(D5339),"|",TRIM(D5339),"|",E5339,"|",SUBSTITUTE(SUBSTITUTE(F5339,CHAR(10),""),CHAR(13),""),"|")</f>
        <v>Preet|IP300036|040104|040104|    中等教育-普通高中|    中等教育-普通高中|</v>
      </c>
    </row>
    <row r="5340" spans="1:13">
      <c r="A5340" s="10" t="s">
        <v>34</v>
      </c>
      <c r="B5340" s="37"/>
      <c r="C5340" s="37" t="s">
        <v>741</v>
      </c>
      <c r="D5340" s="37" t="s">
        <v>14578</v>
      </c>
      <c r="E5340" s="37" t="s">
        <v>14579</v>
      </c>
      <c r="F5340" s="37" t="s">
        <v>14579</v>
      </c>
      <c r="G5340" s="37"/>
      <c r="H5340" s="37"/>
      <c r="I5340" s="37"/>
      <c r="J5340" s="37" t="s">
        <v>9</v>
      </c>
      <c r="K5340" s="37"/>
      <c r="L5340" s="37"/>
      <c r="M5340" s="24" t="str">
        <f>CONCATENATE("Preet|",VLOOKUP(C5340,数据标准!E:AF,28,FALSE),"|",TRIM(D5340),"|",TRIM(D5340),"|",E5340,"|",SUBSTITUTE(SUBSTITUTE(F5340,CHAR(10),""),CHAR(13),""),"|")</f>
        <v>Preet|IP300036|040105|040105|    中等教育-中等职业教育|    中等教育-中等职业教育|</v>
      </c>
    </row>
    <row r="5341" spans="1:13">
      <c r="A5341" s="10" t="s">
        <v>34</v>
      </c>
      <c r="B5341" s="37"/>
      <c r="C5341" s="37" t="s">
        <v>741</v>
      </c>
      <c r="D5341" s="37" t="s">
        <v>14580</v>
      </c>
      <c r="E5341" s="37" t="s">
        <v>14581</v>
      </c>
      <c r="F5341" s="37" t="s">
        <v>14581</v>
      </c>
      <c r="G5341" s="37"/>
      <c r="H5341" s="37"/>
      <c r="I5341" s="37"/>
      <c r="J5341" s="37" t="s">
        <v>9</v>
      </c>
      <c r="K5341" s="37"/>
      <c r="L5341" s="37"/>
      <c r="M5341" s="24" t="str">
        <f>CONCATENATE("Preet|",VLOOKUP(C5341,数据标准!E:AF,28,FALSE),"|",TRIM(D5341),"|",TRIM(D5341),"|",E5341,"|",SUBSTITUTE(SUBSTITUTE(F5341,CHAR(10),""),CHAR(13),""),"|")</f>
        <v>Preet|IP300036|040106|040106|    中等教育-普通初中|    中等教育-普通初中|</v>
      </c>
    </row>
    <row r="5342" spans="1:13">
      <c r="A5342" s="10" t="s">
        <v>34</v>
      </c>
      <c r="B5342" s="37"/>
      <c r="C5342" s="37" t="s">
        <v>741</v>
      </c>
      <c r="D5342" s="37" t="s">
        <v>14582</v>
      </c>
      <c r="E5342" s="37" t="s">
        <v>14583</v>
      </c>
      <c r="F5342" s="37" t="s">
        <v>14583</v>
      </c>
      <c r="G5342" s="37"/>
      <c r="H5342" s="37"/>
      <c r="I5342" s="37"/>
      <c r="J5342" s="37" t="s">
        <v>9</v>
      </c>
      <c r="K5342" s="37"/>
      <c r="L5342" s="37"/>
      <c r="M5342" s="24" t="str">
        <f>CONCATENATE("Preet|",VLOOKUP(C5342,数据标准!E:AF,28,FALSE),"|",TRIM(D5342),"|",TRIM(D5342),"|",E5342,"|",SUBSTITUTE(SUBSTITUTE(F5342,CHAR(10),""),CHAR(13),""),"|")</f>
        <v>Preet|IP300036|040107|040107|    初等教育|    初等教育|</v>
      </c>
    </row>
    <row r="5343" spans="1:13">
      <c r="A5343" s="10" t="s">
        <v>34</v>
      </c>
      <c r="B5343" s="37"/>
      <c r="C5343" s="37" t="s">
        <v>741</v>
      </c>
      <c r="D5343" s="37" t="s">
        <v>14584</v>
      </c>
      <c r="E5343" s="37" t="s">
        <v>14585</v>
      </c>
      <c r="F5343" s="37" t="s">
        <v>14585</v>
      </c>
      <c r="G5343" s="37"/>
      <c r="H5343" s="37"/>
      <c r="I5343" s="37"/>
      <c r="J5343" s="37" t="s">
        <v>9</v>
      </c>
      <c r="K5343" s="37"/>
      <c r="L5343" s="37"/>
      <c r="M5343" s="24" t="str">
        <f>CONCATENATE("Preet|",VLOOKUP(C5343,数据标准!E:AF,28,FALSE),"|",TRIM(D5343),"|",TRIM(D5343),"|",E5343,"|",SUBSTITUTE(SUBSTITUTE(F5343,CHAR(10),""),CHAR(13),""),"|")</f>
        <v>Preet|IP300036|040108|040108|    学前教育|    学前教育|</v>
      </c>
    </row>
    <row r="5344" spans="1:13">
      <c r="A5344" s="10" t="s">
        <v>34</v>
      </c>
      <c r="B5344" s="37"/>
      <c r="C5344" s="37" t="s">
        <v>741</v>
      </c>
      <c r="D5344" s="37" t="s">
        <v>14586</v>
      </c>
      <c r="E5344" s="37" t="s">
        <v>14587</v>
      </c>
      <c r="F5344" s="37" t="s">
        <v>14587</v>
      </c>
      <c r="G5344" s="37"/>
      <c r="H5344" s="37"/>
      <c r="I5344" s="37"/>
      <c r="J5344" s="37" t="s">
        <v>9</v>
      </c>
      <c r="K5344" s="37"/>
      <c r="L5344" s="37"/>
      <c r="M5344" s="24" t="str">
        <f>CONCATENATE("Preet|",VLOOKUP(C5344,数据标准!E:AF,28,FALSE),"|",TRIM(D5344),"|",TRIM(D5344),"|",E5344,"|",SUBSTITUTE(SUBSTITUTE(F5344,CHAR(10),""),CHAR(13),""),"|")</f>
        <v>Preet|IP300036|040109|040109|    特殊教育|    特殊教育|</v>
      </c>
    </row>
    <row r="5345" spans="1:13">
      <c r="A5345" s="10" t="s">
        <v>34</v>
      </c>
      <c r="B5345" s="37"/>
      <c r="C5345" s="37" t="s">
        <v>741</v>
      </c>
      <c r="D5345" s="37" t="s">
        <v>14588</v>
      </c>
      <c r="E5345" s="37" t="s">
        <v>14589</v>
      </c>
      <c r="F5345" s="37" t="s">
        <v>14589</v>
      </c>
      <c r="G5345" s="37"/>
      <c r="H5345" s="37"/>
      <c r="I5345" s="37"/>
      <c r="J5345" s="37" t="s">
        <v>9</v>
      </c>
      <c r="K5345" s="37"/>
      <c r="L5345" s="37"/>
      <c r="M5345" s="24" t="str">
        <f>CONCATENATE("Preet|",VLOOKUP(C5345,数据标准!E:AF,28,FALSE),"|",TRIM(D5345),"|",TRIM(D5345),"|",E5345,"|",SUBSTITUTE(SUBSTITUTE(F5345,CHAR(10),""),CHAR(13),""),"|")</f>
        <v>Preet|IP300036|040110|040110|    教育辅助|    教育辅助|</v>
      </c>
    </row>
    <row r="5346" spans="1:13">
      <c r="A5346" s="10" t="s">
        <v>34</v>
      </c>
      <c r="B5346" s="37"/>
      <c r="C5346" s="37" t="s">
        <v>741</v>
      </c>
      <c r="D5346" s="37" t="s">
        <v>14590</v>
      </c>
      <c r="E5346" s="37" t="s">
        <v>14591</v>
      </c>
      <c r="F5346" s="37" t="s">
        <v>14591</v>
      </c>
      <c r="G5346" s="37"/>
      <c r="H5346" s="37"/>
      <c r="I5346" s="37"/>
      <c r="J5346" s="37" t="s">
        <v>9</v>
      </c>
      <c r="K5346" s="37"/>
      <c r="L5346" s="37"/>
      <c r="M5346" s="24" t="str">
        <f>CONCATENATE("Preet|",VLOOKUP(C5346,数据标准!E:AF,28,FALSE),"|",TRIM(D5346),"|",TRIM(D5346),"|",E5346,"|",SUBSTITUTE(SUBSTITUTE(F5346,CHAR(10),""),CHAR(13),""),"|")</f>
        <v>Preet|IP300036|040199|040199|    其他|    其他|</v>
      </c>
    </row>
    <row r="5347" spans="1:13">
      <c r="A5347" s="10" t="s">
        <v>34</v>
      </c>
      <c r="B5347" s="37"/>
      <c r="C5347" s="37" t="s">
        <v>741</v>
      </c>
      <c r="D5347" s="37" t="s">
        <v>14592</v>
      </c>
      <c r="E5347" s="37" t="s">
        <v>14593</v>
      </c>
      <c r="F5347" s="37" t="s">
        <v>14593</v>
      </c>
      <c r="G5347" s="37"/>
      <c r="H5347" s="37"/>
      <c r="I5347" s="37"/>
      <c r="J5347" s="37" t="s">
        <v>9</v>
      </c>
      <c r="K5347" s="37"/>
      <c r="L5347" s="37"/>
      <c r="M5347" s="24" t="str">
        <f>CONCATENATE("Preet|",VLOOKUP(C5347,数据标准!E:AF,28,FALSE),"|",TRIM(D5347),"|",TRIM(D5347),"|",E5347,"|",SUBSTITUTE(SUBSTITUTE(F5347,CHAR(10),""),CHAR(13),""),"|")</f>
        <v>Preet|IP300036|040200|040200|  卫生|  卫生|</v>
      </c>
    </row>
    <row r="5348" spans="1:13">
      <c r="A5348" s="10" t="s">
        <v>34</v>
      </c>
      <c r="B5348" s="37"/>
      <c r="C5348" s="37" t="s">
        <v>741</v>
      </c>
      <c r="D5348" s="37" t="s">
        <v>14594</v>
      </c>
      <c r="E5348" s="37" t="s">
        <v>14595</v>
      </c>
      <c r="F5348" s="37" t="s">
        <v>14595</v>
      </c>
      <c r="G5348" s="37"/>
      <c r="H5348" s="37"/>
      <c r="I5348" s="37"/>
      <c r="J5348" s="37" t="s">
        <v>9</v>
      </c>
      <c r="K5348" s="37"/>
      <c r="L5348" s="37"/>
      <c r="M5348" s="24" t="str">
        <f>CONCATENATE("Preet|",VLOOKUP(C5348,数据标准!E:AF,28,FALSE),"|",TRIM(D5348),"|",TRIM(D5348),"|",E5348,"|",SUBSTITUTE(SUBSTITUTE(F5348,CHAR(10),""),CHAR(13),""),"|")</f>
        <v>Preet|IP300036|040201|040201|    综合医院|    综合医院|</v>
      </c>
    </row>
    <row r="5349" spans="1:13">
      <c r="A5349" s="10" t="s">
        <v>34</v>
      </c>
      <c r="B5349" s="37"/>
      <c r="C5349" s="37" t="s">
        <v>741</v>
      </c>
      <c r="D5349" s="37" t="s">
        <v>14596</v>
      </c>
      <c r="E5349" s="37" t="s">
        <v>14597</v>
      </c>
      <c r="F5349" s="37" t="s">
        <v>14597</v>
      </c>
      <c r="G5349" s="37"/>
      <c r="H5349" s="37"/>
      <c r="I5349" s="37"/>
      <c r="J5349" s="37" t="s">
        <v>9</v>
      </c>
      <c r="K5349" s="37"/>
      <c r="L5349" s="37"/>
      <c r="M5349" s="24" t="str">
        <f>CONCATENATE("Preet|",VLOOKUP(C5349,数据标准!E:AF,28,FALSE),"|",TRIM(D5349),"|",TRIM(D5349),"|",E5349,"|",SUBSTITUTE(SUBSTITUTE(F5349,CHAR(10),""),CHAR(13),""),"|")</f>
        <v>Preet|IP300036|040202|040202|    中医医院|    中医医院|</v>
      </c>
    </row>
    <row r="5350" spans="1:13">
      <c r="A5350" s="10" t="s">
        <v>34</v>
      </c>
      <c r="B5350" s="37"/>
      <c r="C5350" s="37" t="s">
        <v>741</v>
      </c>
      <c r="D5350" s="37" t="s">
        <v>14598</v>
      </c>
      <c r="E5350" s="37" t="s">
        <v>14599</v>
      </c>
      <c r="F5350" s="37" t="s">
        <v>14599</v>
      </c>
      <c r="G5350" s="37"/>
      <c r="H5350" s="37"/>
      <c r="I5350" s="37"/>
      <c r="J5350" s="37" t="s">
        <v>9</v>
      </c>
      <c r="K5350" s="37"/>
      <c r="L5350" s="37"/>
      <c r="M5350" s="24" t="str">
        <f>CONCATENATE("Preet|",VLOOKUP(C5350,数据标准!E:AF,28,FALSE),"|",TRIM(D5350),"|",TRIM(D5350),"|",E5350,"|",SUBSTITUTE(SUBSTITUTE(F5350,CHAR(10),""),CHAR(13),""),"|")</f>
        <v>Preet|IP300036|040203|040203|    中西医结合医院|    中西医结合医院|</v>
      </c>
    </row>
    <row r="5351" spans="1:13">
      <c r="A5351" s="10" t="s">
        <v>34</v>
      </c>
      <c r="B5351" s="37"/>
      <c r="C5351" s="37" t="s">
        <v>741</v>
      </c>
      <c r="D5351" s="37" t="s">
        <v>14600</v>
      </c>
      <c r="E5351" s="37" t="s">
        <v>14601</v>
      </c>
      <c r="F5351" s="37" t="s">
        <v>14601</v>
      </c>
      <c r="G5351" s="37"/>
      <c r="H5351" s="37"/>
      <c r="I5351" s="37"/>
      <c r="J5351" s="37" t="s">
        <v>9</v>
      </c>
      <c r="K5351" s="37"/>
      <c r="L5351" s="37"/>
      <c r="M5351" s="24" t="str">
        <f>CONCATENATE("Preet|",VLOOKUP(C5351,数据标准!E:AF,28,FALSE),"|",TRIM(D5351),"|",TRIM(D5351),"|",E5351,"|",SUBSTITUTE(SUBSTITUTE(F5351,CHAR(10),""),CHAR(13),""),"|")</f>
        <v>Preet|IP300036|040204|040204|    专科医院|    专科医院|</v>
      </c>
    </row>
    <row r="5352" spans="1:13">
      <c r="A5352" s="10" t="s">
        <v>34</v>
      </c>
      <c r="B5352" s="37"/>
      <c r="C5352" s="37" t="s">
        <v>741</v>
      </c>
      <c r="D5352" s="37" t="s">
        <v>14602</v>
      </c>
      <c r="E5352" s="37" t="s">
        <v>14603</v>
      </c>
      <c r="F5352" s="37" t="s">
        <v>14603</v>
      </c>
      <c r="G5352" s="37"/>
      <c r="H5352" s="37"/>
      <c r="I5352" s="37"/>
      <c r="J5352" s="37" t="s">
        <v>9</v>
      </c>
      <c r="K5352" s="37"/>
      <c r="L5352" s="37"/>
      <c r="M5352" s="24" t="str">
        <f>CONCATENATE("Preet|",VLOOKUP(C5352,数据标准!E:AF,28,FALSE),"|",TRIM(D5352),"|",TRIM(D5352),"|",E5352,"|",SUBSTITUTE(SUBSTITUTE(F5352,CHAR(10),""),CHAR(13),""),"|")</f>
        <v>Preet|IP300036|040205|040205|    民族医院|    民族医院|</v>
      </c>
    </row>
    <row r="5353" spans="1:13">
      <c r="A5353" s="10" t="s">
        <v>34</v>
      </c>
      <c r="B5353" s="37"/>
      <c r="C5353" s="37" t="s">
        <v>741</v>
      </c>
      <c r="D5353" s="37" t="s">
        <v>14604</v>
      </c>
      <c r="E5353" s="37" t="s">
        <v>14605</v>
      </c>
      <c r="F5353" s="37" t="s">
        <v>14605</v>
      </c>
      <c r="G5353" s="37"/>
      <c r="H5353" s="37"/>
      <c r="I5353" s="37"/>
      <c r="J5353" s="37" t="s">
        <v>9</v>
      </c>
      <c r="K5353" s="37"/>
      <c r="L5353" s="37"/>
      <c r="M5353" s="24" t="str">
        <f>CONCATENATE("Preet|",VLOOKUP(C5353,数据标准!E:AF,28,FALSE),"|",TRIM(D5353),"|",TRIM(D5353),"|",E5353,"|",SUBSTITUTE(SUBSTITUTE(F5353,CHAR(10),""),CHAR(13),""),"|")</f>
        <v>Preet|IP300036|040206|040206|    社区医疗及基层卫生机构|    社区医疗及基层卫生机构|</v>
      </c>
    </row>
    <row r="5354" spans="1:13">
      <c r="A5354" s="10" t="s">
        <v>34</v>
      </c>
      <c r="B5354" s="37"/>
      <c r="C5354" s="37" t="s">
        <v>741</v>
      </c>
      <c r="D5354" s="37" t="s">
        <v>14606</v>
      </c>
      <c r="E5354" s="37" t="s">
        <v>14591</v>
      </c>
      <c r="F5354" s="37" t="s">
        <v>14591</v>
      </c>
      <c r="G5354" s="37"/>
      <c r="H5354" s="37"/>
      <c r="I5354" s="37"/>
      <c r="J5354" s="37" t="s">
        <v>9</v>
      </c>
      <c r="K5354" s="37"/>
      <c r="L5354" s="37"/>
      <c r="M5354" s="24" t="str">
        <f>CONCATENATE("Preet|",VLOOKUP(C5354,数据标准!E:AF,28,FALSE),"|",TRIM(D5354),"|",TRIM(D5354),"|",E5354,"|",SUBSTITUTE(SUBSTITUTE(F5354,CHAR(10),""),CHAR(13),""),"|")</f>
        <v>Preet|IP300036|040299|040299|    其他|    其他|</v>
      </c>
    </row>
    <row r="5355" spans="1:13">
      <c r="A5355" s="10" t="s">
        <v>34</v>
      </c>
      <c r="B5355" s="37"/>
      <c r="C5355" s="37" t="s">
        <v>741</v>
      </c>
      <c r="D5355" s="37" t="s">
        <v>14607</v>
      </c>
      <c r="E5355" s="37" t="s">
        <v>14608</v>
      </c>
      <c r="F5355" s="37" t="s">
        <v>14608</v>
      </c>
      <c r="G5355" s="37"/>
      <c r="H5355" s="37"/>
      <c r="I5355" s="37"/>
      <c r="J5355" s="37" t="s">
        <v>9</v>
      </c>
      <c r="K5355" s="37"/>
      <c r="L5355" s="37"/>
      <c r="M5355" s="24" t="str">
        <f>CONCATENATE("Preet|",VLOOKUP(C5355,数据标准!E:AF,28,FALSE),"|",TRIM(D5355),"|",TRIM(D5355),"|",E5355,"|",SUBSTITUTE(SUBSTITUTE(F5355,CHAR(10),""),CHAR(13),""),"|")</f>
        <v>Preet|IP300036|040300|040300|  新闻出版|  新闻出版|</v>
      </c>
    </row>
    <row r="5356" spans="1:13">
      <c r="A5356" s="10" t="s">
        <v>34</v>
      </c>
      <c r="B5356" s="37"/>
      <c r="C5356" s="37" t="s">
        <v>741</v>
      </c>
      <c r="D5356" s="37" t="s">
        <v>14609</v>
      </c>
      <c r="E5356" s="37" t="s">
        <v>14610</v>
      </c>
      <c r="F5356" s="37" t="s">
        <v>14610</v>
      </c>
      <c r="G5356" s="37"/>
      <c r="H5356" s="37"/>
      <c r="I5356" s="37"/>
      <c r="J5356" s="37" t="s">
        <v>9</v>
      </c>
      <c r="K5356" s="37"/>
      <c r="L5356" s="37"/>
      <c r="M5356" s="24" t="str">
        <f>CONCATENATE("Preet|",VLOOKUP(C5356,数据标准!E:AF,28,FALSE),"|",TRIM(D5356),"|",TRIM(D5356),"|",E5356,"|",SUBSTITUTE(SUBSTITUTE(F5356,CHAR(10),""),CHAR(13),""),"|")</f>
        <v>Preet|IP300036|040301|040301|    图书出版社|    图书出版社|</v>
      </c>
    </row>
    <row r="5357" spans="1:13">
      <c r="A5357" s="10" t="s">
        <v>34</v>
      </c>
      <c r="B5357" s="37"/>
      <c r="C5357" s="37" t="s">
        <v>741</v>
      </c>
      <c r="D5357" s="37" t="s">
        <v>14611</v>
      </c>
      <c r="E5357" s="37" t="s">
        <v>14612</v>
      </c>
      <c r="F5357" s="37" t="s">
        <v>14612</v>
      </c>
      <c r="G5357" s="37"/>
      <c r="H5357" s="37"/>
      <c r="I5357" s="37"/>
      <c r="J5357" s="37" t="s">
        <v>9</v>
      </c>
      <c r="K5357" s="37"/>
      <c r="L5357" s="37"/>
      <c r="M5357" s="24" t="str">
        <f>CONCATENATE("Preet|",VLOOKUP(C5357,数据标准!E:AF,28,FALSE),"|",TRIM(D5357),"|",TRIM(D5357),"|",E5357,"|",SUBSTITUTE(SUBSTITUTE(F5357,CHAR(10),""),CHAR(13),""),"|")</f>
        <v>Preet|IP300036|040302|040302|    报纸、期刊社|    报纸、期刊社|</v>
      </c>
    </row>
    <row r="5358" spans="1:13">
      <c r="A5358" s="10" t="s">
        <v>34</v>
      </c>
      <c r="B5358" s="37"/>
      <c r="C5358" s="37" t="s">
        <v>741</v>
      </c>
      <c r="D5358" s="37" t="s">
        <v>14613</v>
      </c>
      <c r="E5358" s="37" t="s">
        <v>14614</v>
      </c>
      <c r="F5358" s="37" t="s">
        <v>14614</v>
      </c>
      <c r="G5358" s="37"/>
      <c r="H5358" s="37"/>
      <c r="I5358" s="37"/>
      <c r="J5358" s="37" t="s">
        <v>9</v>
      </c>
      <c r="K5358" s="37"/>
      <c r="L5358" s="37"/>
      <c r="M5358" s="24" t="str">
        <f>CONCATENATE("Preet|",VLOOKUP(C5358,数据标准!E:AF,28,FALSE),"|",TRIM(D5358),"|",TRIM(D5358),"|",E5358,"|",SUBSTITUTE(SUBSTITUTE(F5358,CHAR(10),""),CHAR(13),""),"|")</f>
        <v>Preet|IP300036|040399|040399|    其他新闻出版|    其他新闻出版|</v>
      </c>
    </row>
    <row r="5359" spans="1:13">
      <c r="A5359" s="10" t="s">
        <v>34</v>
      </c>
      <c r="B5359" s="37"/>
      <c r="C5359" s="37" t="s">
        <v>741</v>
      </c>
      <c r="D5359" s="37" t="s">
        <v>14615</v>
      </c>
      <c r="E5359" s="37" t="s">
        <v>14616</v>
      </c>
      <c r="F5359" s="37" t="s">
        <v>14616</v>
      </c>
      <c r="G5359" s="37"/>
      <c r="H5359" s="37"/>
      <c r="I5359" s="37"/>
      <c r="J5359" s="37" t="s">
        <v>9</v>
      </c>
      <c r="K5359" s="37"/>
      <c r="L5359" s="37"/>
      <c r="M5359" s="24" t="str">
        <f>CONCATENATE("Preet|",VLOOKUP(C5359,数据标准!E:AF,28,FALSE),"|",TRIM(D5359),"|",TRIM(D5359),"|",E5359,"|",SUBSTITUTE(SUBSTITUTE(F5359,CHAR(10),""),CHAR(13),""),"|")</f>
        <v>Preet|IP300036|040400|040400|  广电传媒|  广电传媒|</v>
      </c>
    </row>
    <row r="5360" spans="1:13">
      <c r="A5360" s="10" t="s">
        <v>34</v>
      </c>
      <c r="B5360" s="37"/>
      <c r="C5360" s="37" t="s">
        <v>741</v>
      </c>
      <c r="D5360" s="37" t="s">
        <v>14617</v>
      </c>
      <c r="E5360" s="37" t="s">
        <v>14618</v>
      </c>
      <c r="F5360" s="37" t="s">
        <v>14618</v>
      </c>
      <c r="G5360" s="37"/>
      <c r="H5360" s="37"/>
      <c r="I5360" s="37"/>
      <c r="J5360" s="37" t="s">
        <v>9</v>
      </c>
      <c r="K5360" s="37"/>
      <c r="L5360" s="37"/>
      <c r="M5360" s="24" t="str">
        <f>CONCATENATE("Preet|",VLOOKUP(C5360,数据标准!E:AF,28,FALSE),"|",TRIM(D5360),"|",TRIM(D5360),"|",E5360,"|",SUBSTITUTE(SUBSTITUTE(F5360,CHAR(10),""),CHAR(13),""),"|")</f>
        <v>Preet|IP300036|040401|040401|    中央级电视台|    中央级电视台|</v>
      </c>
    </row>
    <row r="5361" spans="1:13">
      <c r="A5361" s="10" t="s">
        <v>34</v>
      </c>
      <c r="B5361" s="37"/>
      <c r="C5361" s="37" t="s">
        <v>741</v>
      </c>
      <c r="D5361" s="37" t="s">
        <v>14619</v>
      </c>
      <c r="E5361" s="37" t="s">
        <v>14620</v>
      </c>
      <c r="F5361" s="37" t="s">
        <v>14620</v>
      </c>
      <c r="G5361" s="37"/>
      <c r="H5361" s="37"/>
      <c r="I5361" s="37"/>
      <c r="J5361" s="37" t="s">
        <v>9</v>
      </c>
      <c r="K5361" s="37"/>
      <c r="L5361" s="37"/>
      <c r="M5361" s="24" t="str">
        <f>CONCATENATE("Preet|",VLOOKUP(C5361,数据标准!E:AF,28,FALSE),"|",TRIM(D5361),"|",TRIM(D5361),"|",E5361,"|",SUBSTITUTE(SUBSTITUTE(F5361,CHAR(10),""),CHAR(13),""),"|")</f>
        <v>Preet|IP300036|040402|040402|    省级电视台|    省级电视台|</v>
      </c>
    </row>
    <row r="5362" spans="1:13">
      <c r="A5362" s="10" t="s">
        <v>34</v>
      </c>
      <c r="B5362" s="37"/>
      <c r="C5362" s="37" t="s">
        <v>741</v>
      </c>
      <c r="D5362" s="37" t="s">
        <v>14621</v>
      </c>
      <c r="E5362" s="37" t="s">
        <v>14622</v>
      </c>
      <c r="F5362" s="37" t="s">
        <v>14622</v>
      </c>
      <c r="G5362" s="37"/>
      <c r="H5362" s="37"/>
      <c r="I5362" s="37"/>
      <c r="J5362" s="37" t="s">
        <v>9</v>
      </c>
      <c r="K5362" s="37"/>
      <c r="L5362" s="37"/>
      <c r="M5362" s="24" t="str">
        <f>CONCATENATE("Preet|",VLOOKUP(C5362,数据标准!E:AF,28,FALSE),"|",TRIM(D5362),"|",TRIM(D5362),"|",E5362,"|",SUBSTITUTE(SUBSTITUTE(F5362,CHAR(10),""),CHAR(13),""),"|")</f>
        <v>Preet|IP300036|040403|040403|    地市级电视台|    地市级电视台|</v>
      </c>
    </row>
    <row r="5363" spans="1:13">
      <c r="A5363" s="10" t="s">
        <v>34</v>
      </c>
      <c r="B5363" s="37"/>
      <c r="C5363" s="37" t="s">
        <v>741</v>
      </c>
      <c r="D5363" s="37" t="s">
        <v>14623</v>
      </c>
      <c r="E5363" s="37" t="s">
        <v>14624</v>
      </c>
      <c r="F5363" s="37" t="s">
        <v>14624</v>
      </c>
      <c r="G5363" s="37"/>
      <c r="H5363" s="37"/>
      <c r="I5363" s="37"/>
      <c r="J5363" s="37" t="s">
        <v>9</v>
      </c>
      <c r="K5363" s="37"/>
      <c r="L5363" s="37"/>
      <c r="M5363" s="24" t="str">
        <f>CONCATENATE("Preet|",VLOOKUP(C5363,数据标准!E:AF,28,FALSE),"|",TRIM(D5363),"|",TRIM(D5363),"|",E5363,"|",SUBSTITUTE(SUBSTITUTE(F5363,CHAR(10),""),CHAR(13),""),"|")</f>
        <v>Preet|IP300036|040404|040404|    区县级电视台|    区县级电视台|</v>
      </c>
    </row>
    <row r="5364" spans="1:13">
      <c r="A5364" s="10" t="s">
        <v>34</v>
      </c>
      <c r="B5364" s="37"/>
      <c r="C5364" s="37" t="s">
        <v>741</v>
      </c>
      <c r="D5364" s="37" t="s">
        <v>14625</v>
      </c>
      <c r="E5364" s="37" t="s">
        <v>14626</v>
      </c>
      <c r="F5364" s="37" t="s">
        <v>14626</v>
      </c>
      <c r="G5364" s="37"/>
      <c r="H5364" s="37"/>
      <c r="I5364" s="37"/>
      <c r="J5364" s="37" t="s">
        <v>9</v>
      </c>
      <c r="K5364" s="37"/>
      <c r="L5364" s="37"/>
      <c r="M5364" s="24" t="str">
        <f>CONCATENATE("Preet|",VLOOKUP(C5364,数据标准!E:AF,28,FALSE),"|",TRIM(D5364),"|",TRIM(D5364),"|",E5364,"|",SUBSTITUTE(SUBSTITUTE(F5364,CHAR(10),""),CHAR(13),""),"|")</f>
        <v>Preet|IP300036|040499|040499|    其他广电（包括广播、电影等媒体）|    其他广电（包括广播、电影等媒体）|</v>
      </c>
    </row>
    <row r="5365" spans="1:13">
      <c r="A5365" s="10" t="s">
        <v>34</v>
      </c>
      <c r="B5365" s="37"/>
      <c r="C5365" s="37" t="s">
        <v>741</v>
      </c>
      <c r="D5365" s="37" t="s">
        <v>14627</v>
      </c>
      <c r="E5365" s="37" t="s">
        <v>14628</v>
      </c>
      <c r="F5365" s="37" t="s">
        <v>14628</v>
      </c>
      <c r="G5365" s="37"/>
      <c r="H5365" s="37"/>
      <c r="I5365" s="37"/>
      <c r="J5365" s="37" t="s">
        <v>9</v>
      </c>
      <c r="K5365" s="37"/>
      <c r="L5365" s="37"/>
      <c r="M5365" s="24" t="str">
        <f>CONCATENATE("Preet|",VLOOKUP(C5365,数据标准!E:AF,28,FALSE),"|",TRIM(D5365),"|",TRIM(D5365),"|",E5365,"|",SUBSTITUTE(SUBSTITUTE(F5365,CHAR(10),""),CHAR(13),""),"|")</f>
        <v>Preet|IP300036|040600|040600|  土地储备中心类|  土地储备中心类|</v>
      </c>
    </row>
    <row r="5366" spans="1:13">
      <c r="A5366" s="10" t="s">
        <v>34</v>
      </c>
      <c r="B5366" s="37"/>
      <c r="C5366" s="37" t="s">
        <v>741</v>
      </c>
      <c r="D5366" s="37" t="s">
        <v>14629</v>
      </c>
      <c r="E5366" s="37" t="s">
        <v>14630</v>
      </c>
      <c r="F5366" s="37" t="s">
        <v>14630</v>
      </c>
      <c r="G5366" s="37"/>
      <c r="H5366" s="37"/>
      <c r="I5366" s="37"/>
      <c r="J5366" s="37" t="s">
        <v>9</v>
      </c>
      <c r="K5366" s="37"/>
      <c r="L5366" s="37"/>
      <c r="M5366" s="24" t="str">
        <f>CONCATENATE("Preet|",VLOOKUP(C5366,数据标准!E:AF,28,FALSE),"|",TRIM(D5366),"|",TRIM(D5366),"|",E5366,"|",SUBSTITUTE(SUBSTITUTE(F5366,CHAR(10),""),CHAR(13),""),"|")</f>
        <v>Preet|IP300036|040700|040700|  交通公路局类|  交通公路局类|</v>
      </c>
    </row>
    <row r="5367" spans="1:13">
      <c r="A5367" s="10" t="s">
        <v>34</v>
      </c>
      <c r="B5367" s="37"/>
      <c r="C5367" s="37" t="s">
        <v>741</v>
      </c>
      <c r="D5367" s="37" t="s">
        <v>14631</v>
      </c>
      <c r="E5367" s="37" t="s">
        <v>14632</v>
      </c>
      <c r="F5367" s="37" t="s">
        <v>14632</v>
      </c>
      <c r="G5367" s="37"/>
      <c r="H5367" s="37"/>
      <c r="I5367" s="37"/>
      <c r="J5367" s="37" t="s">
        <v>9</v>
      </c>
      <c r="K5367" s="37"/>
      <c r="L5367" s="37"/>
      <c r="M5367" s="24" t="str">
        <f>CONCATENATE("Preet|",VLOOKUP(C5367,数据标准!E:AF,28,FALSE),"|",TRIM(D5367),"|",TRIM(D5367),"|",E5367,"|",SUBSTITUTE(SUBSTITUTE(F5367,CHAR(10),""),CHAR(13),""),"|")</f>
        <v>Preet|IP300036|040800|040800|  住房资金管理部门类客户|  住房资金管理部门类客户|</v>
      </c>
    </row>
    <row r="5368" spans="1:13">
      <c r="A5368" s="10" t="s">
        <v>34</v>
      </c>
      <c r="B5368" s="37"/>
      <c r="C5368" s="37" t="s">
        <v>741</v>
      </c>
      <c r="D5368" s="37" t="s">
        <v>14633</v>
      </c>
      <c r="E5368" s="37" t="s">
        <v>14634</v>
      </c>
      <c r="F5368" s="37" t="s">
        <v>14634</v>
      </c>
      <c r="G5368" s="37"/>
      <c r="H5368" s="37"/>
      <c r="I5368" s="37"/>
      <c r="J5368" s="37" t="s">
        <v>9</v>
      </c>
      <c r="K5368" s="37"/>
      <c r="L5368" s="37"/>
      <c r="M5368" s="24" t="str">
        <f>CONCATENATE("Preet|",VLOOKUP(C5368,数据标准!E:AF,28,FALSE),"|",TRIM(D5368),"|",TRIM(D5368),"|",E5368,"|",SUBSTITUTE(SUBSTITUTE(F5368,CHAR(10),""),CHAR(13),""),"|")</f>
        <v>Preet|IP300036|040801|040801|    中央住房资金管理部门|    中央住房资金管理部门|</v>
      </c>
    </row>
    <row r="5369" spans="1:13">
      <c r="A5369" s="10" t="s">
        <v>34</v>
      </c>
      <c r="B5369" s="37"/>
      <c r="C5369" s="37" t="s">
        <v>741</v>
      </c>
      <c r="D5369" s="37" t="s">
        <v>14635</v>
      </c>
      <c r="E5369" s="37" t="s">
        <v>14636</v>
      </c>
      <c r="F5369" s="37" t="s">
        <v>14636</v>
      </c>
      <c r="G5369" s="37"/>
      <c r="H5369" s="37"/>
      <c r="I5369" s="37"/>
      <c r="J5369" s="37" t="s">
        <v>9</v>
      </c>
      <c r="K5369" s="37"/>
      <c r="L5369" s="37"/>
      <c r="M5369" s="24" t="str">
        <f>CONCATENATE("Preet|",VLOOKUP(C5369,数据标准!E:AF,28,FALSE),"|",TRIM(D5369),"|",TRIM(D5369),"|",E5369,"|",SUBSTITUTE(SUBSTITUTE(F5369,CHAR(10),""),CHAR(13),""),"|")</f>
        <v>Preet|IP300036|040802|040802|    省级住房资金管理部门|    省级住房资金管理部门|</v>
      </c>
    </row>
    <row r="5370" spans="1:13">
      <c r="A5370" s="10" t="s">
        <v>34</v>
      </c>
      <c r="B5370" s="37"/>
      <c r="C5370" s="37" t="s">
        <v>741</v>
      </c>
      <c r="D5370" s="37" t="s">
        <v>14637</v>
      </c>
      <c r="E5370" s="37" t="s">
        <v>14638</v>
      </c>
      <c r="F5370" s="37" t="s">
        <v>14638</v>
      </c>
      <c r="G5370" s="37"/>
      <c r="H5370" s="37"/>
      <c r="I5370" s="37"/>
      <c r="J5370" s="37" t="s">
        <v>9</v>
      </c>
      <c r="K5370" s="37"/>
      <c r="L5370" s="37"/>
      <c r="M5370" s="24" t="str">
        <f>CONCATENATE("Preet|",VLOOKUP(C5370,数据标准!E:AF,28,FALSE),"|",TRIM(D5370),"|",TRIM(D5370),"|",E5370,"|",SUBSTITUTE(SUBSTITUTE(F5370,CHAR(10),""),CHAR(13),""),"|")</f>
        <v>Preet|IP300036|040803|040803|    省级住房资金管理部门分中心|    省级住房资金管理部门分中心|</v>
      </c>
    </row>
    <row r="5371" spans="1:13">
      <c r="A5371" s="10" t="s">
        <v>34</v>
      </c>
      <c r="B5371" s="37"/>
      <c r="C5371" s="37" t="s">
        <v>741</v>
      </c>
      <c r="D5371" s="37" t="s">
        <v>14639</v>
      </c>
      <c r="E5371" s="37" t="s">
        <v>14640</v>
      </c>
      <c r="F5371" s="37" t="s">
        <v>14640</v>
      </c>
      <c r="G5371" s="37"/>
      <c r="H5371" s="37"/>
      <c r="I5371" s="37"/>
      <c r="J5371" s="37" t="s">
        <v>9</v>
      </c>
      <c r="K5371" s="37"/>
      <c r="L5371" s="37"/>
      <c r="M5371" s="24" t="str">
        <f>CONCATENATE("Preet|",VLOOKUP(C5371,数据标准!E:AF,28,FALSE),"|",TRIM(D5371),"|",TRIM(D5371),"|",E5371,"|",SUBSTITUTE(SUBSTITUTE(F5371,CHAR(10),""),CHAR(13),""),"|")</f>
        <v>Preet|IP300036|040804|040804|    副省级和单列市住房资金管理部门|    副省级和单列市住房资金管理部门|</v>
      </c>
    </row>
    <row r="5372" spans="1:13">
      <c r="A5372" s="10" t="s">
        <v>34</v>
      </c>
      <c r="B5372" s="37"/>
      <c r="C5372" s="37" t="s">
        <v>741</v>
      </c>
      <c r="D5372" s="37" t="s">
        <v>14641</v>
      </c>
      <c r="E5372" s="37" t="s">
        <v>14642</v>
      </c>
      <c r="F5372" s="37" t="s">
        <v>14642</v>
      </c>
      <c r="G5372" s="37"/>
      <c r="H5372" s="37"/>
      <c r="I5372" s="37"/>
      <c r="J5372" s="37" t="s">
        <v>9</v>
      </c>
      <c r="K5372" s="37"/>
      <c r="L5372" s="37"/>
      <c r="M5372" s="24" t="str">
        <f>CONCATENATE("Preet|",VLOOKUP(C5372,数据标准!E:AF,28,FALSE),"|",TRIM(D5372),"|",TRIM(D5372),"|",E5372,"|",SUBSTITUTE(SUBSTITUTE(F5372,CHAR(10),""),CHAR(13),""),"|")</f>
        <v>Preet|IP300036|040805|040805|    副省级和单列市住房资金管理部门分中心|    副省级和单列市住房资金管理部门分中心|</v>
      </c>
    </row>
    <row r="5373" spans="1:13">
      <c r="A5373" s="10" t="s">
        <v>34</v>
      </c>
      <c r="B5373" s="37"/>
      <c r="C5373" s="37" t="s">
        <v>741</v>
      </c>
      <c r="D5373" s="37" t="s">
        <v>14643</v>
      </c>
      <c r="E5373" s="37" t="s">
        <v>14644</v>
      </c>
      <c r="F5373" s="37" t="s">
        <v>14644</v>
      </c>
      <c r="G5373" s="37"/>
      <c r="H5373" s="37"/>
      <c r="I5373" s="37"/>
      <c r="J5373" s="37" t="s">
        <v>9</v>
      </c>
      <c r="K5373" s="37"/>
      <c r="L5373" s="37"/>
      <c r="M5373" s="24" t="str">
        <f>CONCATENATE("Preet|",VLOOKUP(C5373,数据标准!E:AF,28,FALSE),"|",TRIM(D5373),"|",TRIM(D5373),"|",E5373,"|",SUBSTITUTE(SUBSTITUTE(F5373,CHAR(10),""),CHAR(13),""),"|")</f>
        <v>Preet|IP300036|040806|040806|    地市级住房资金管理部门|    地市级住房资金管理部门|</v>
      </c>
    </row>
    <row r="5374" spans="1:13">
      <c r="A5374" s="10" t="s">
        <v>34</v>
      </c>
      <c r="B5374" s="37"/>
      <c r="C5374" s="37" t="s">
        <v>741</v>
      </c>
      <c r="D5374" s="37" t="s">
        <v>14645</v>
      </c>
      <c r="E5374" s="37" t="s">
        <v>14646</v>
      </c>
      <c r="F5374" s="37" t="s">
        <v>14646</v>
      </c>
      <c r="G5374" s="37"/>
      <c r="H5374" s="37"/>
      <c r="I5374" s="37"/>
      <c r="J5374" s="37" t="s">
        <v>9</v>
      </c>
      <c r="K5374" s="37"/>
      <c r="L5374" s="37"/>
      <c r="M5374" s="24" t="str">
        <f>CONCATENATE("Preet|",VLOOKUP(C5374,数据标准!E:AF,28,FALSE),"|",TRIM(D5374),"|",TRIM(D5374),"|",E5374,"|",SUBSTITUTE(SUBSTITUTE(F5374,CHAR(10),""),CHAR(13),""),"|")</f>
        <v>Preet|IP300036|040807|040807|    地市级住房资金管理部门分中心|    地市级住房资金管理部门分中心|</v>
      </c>
    </row>
    <row r="5375" spans="1:13">
      <c r="A5375" s="10" t="s">
        <v>34</v>
      </c>
      <c r="B5375" s="37"/>
      <c r="C5375" s="37" t="s">
        <v>741</v>
      </c>
      <c r="D5375" s="37" t="s">
        <v>14647</v>
      </c>
      <c r="E5375" s="37" t="s">
        <v>14648</v>
      </c>
      <c r="F5375" s="37" t="s">
        <v>14648</v>
      </c>
      <c r="G5375" s="37"/>
      <c r="H5375" s="37"/>
      <c r="I5375" s="37"/>
      <c r="J5375" s="37" t="s">
        <v>9</v>
      </c>
      <c r="K5375" s="37"/>
      <c r="L5375" s="37"/>
      <c r="M5375" s="24" t="str">
        <f>CONCATENATE("Preet|",VLOOKUP(C5375,数据标准!E:AF,28,FALSE),"|",TRIM(D5375),"|",TRIM(D5375),"|",E5375,"|",SUBSTITUTE(SUBSTITUTE(F5375,CHAR(10),""),CHAR(13),""),"|")</f>
        <v>Preet|IP300036|040808|040808|    区县级住房资金管理部门|    区县级住房资金管理部门|</v>
      </c>
    </row>
    <row r="5376" spans="1:13">
      <c r="A5376" s="10" t="s">
        <v>34</v>
      </c>
      <c r="B5376" s="37"/>
      <c r="C5376" s="37" t="s">
        <v>741</v>
      </c>
      <c r="D5376" s="37" t="s">
        <v>14649</v>
      </c>
      <c r="E5376" s="37" t="s">
        <v>14650</v>
      </c>
      <c r="F5376" s="37" t="s">
        <v>14650</v>
      </c>
      <c r="G5376" s="37"/>
      <c r="H5376" s="37"/>
      <c r="I5376" s="37"/>
      <c r="J5376" s="37" t="s">
        <v>9</v>
      </c>
      <c r="K5376" s="37"/>
      <c r="L5376" s="37"/>
      <c r="M5376" s="24" t="str">
        <f>CONCATENATE("Preet|",VLOOKUP(C5376,数据标准!E:AF,28,FALSE),"|",TRIM(D5376),"|",TRIM(D5376),"|",E5376,"|",SUBSTITUTE(SUBSTITUTE(F5376,CHAR(10),""),CHAR(13),""),"|")</f>
        <v>Preet|IP300036|049900|049900|  其他事业机构类客户|  其他事业机构类客户|</v>
      </c>
    </row>
    <row r="5377" spans="1:13">
      <c r="A5377" s="10" t="s">
        <v>34</v>
      </c>
      <c r="B5377" s="37"/>
      <c r="C5377" s="37" t="s">
        <v>741</v>
      </c>
      <c r="D5377" s="37" t="s">
        <v>14651</v>
      </c>
      <c r="E5377" s="39" t="s">
        <v>14652</v>
      </c>
      <c r="F5377" s="37" t="s">
        <v>14652</v>
      </c>
      <c r="G5377" s="37"/>
      <c r="H5377" s="37"/>
      <c r="I5377" s="37"/>
      <c r="J5377" s="37" t="s">
        <v>9</v>
      </c>
      <c r="K5377" s="37"/>
      <c r="L5377" s="37"/>
      <c r="M5377" s="24" t="str">
        <f>CONCATENATE("Preet|",VLOOKUP(C5377,数据标准!E:AF,28,FALSE),"|",TRIM(D5377),"|",TRIM(D5377),"|",E5377,"|",SUBSTITUTE(SUBSTITUTE(F5377,CHAR(10),""),CHAR(13),""),"|")</f>
        <v>Preet|IP300036|050000|050000|金融机构|金融机构|</v>
      </c>
    </row>
    <row r="5378" spans="1:13">
      <c r="A5378" s="10" t="s">
        <v>34</v>
      </c>
      <c r="B5378" s="37"/>
      <c r="C5378" s="37" t="s">
        <v>741</v>
      </c>
      <c r="D5378" s="37" t="s">
        <v>14653</v>
      </c>
      <c r="E5378" s="40" t="s">
        <v>14654</v>
      </c>
      <c r="F5378" s="37" t="s">
        <v>14654</v>
      </c>
      <c r="G5378" s="37"/>
      <c r="H5378" s="37"/>
      <c r="I5378" s="37"/>
      <c r="J5378" s="37" t="s">
        <v>9</v>
      </c>
      <c r="K5378" s="37"/>
      <c r="L5378" s="37"/>
      <c r="M5378" s="24" t="str">
        <f>CONCATENATE("Preet|",VLOOKUP(C5378,数据标准!E:AF,28,FALSE),"|",TRIM(D5378),"|",TRIM(D5378),"|",E5378,"|",SUBSTITUTE(SUBSTITUTE(F5378,CHAR(10),""),CHAR(13),""),"|")</f>
        <v>Preet|IP300036|050900|050900|  货币当局|  货币当局|</v>
      </c>
    </row>
    <row r="5379" spans="1:13">
      <c r="A5379" s="10" t="s">
        <v>34</v>
      </c>
      <c r="B5379" s="37"/>
      <c r="C5379" s="37" t="s">
        <v>741</v>
      </c>
      <c r="D5379" s="37" t="s">
        <v>14655</v>
      </c>
      <c r="E5379" s="40" t="s">
        <v>14656</v>
      </c>
      <c r="F5379" s="41" t="s">
        <v>14656</v>
      </c>
      <c r="G5379" s="28"/>
      <c r="H5379" s="28"/>
      <c r="I5379" s="28"/>
      <c r="J5379" s="37" t="s">
        <v>9</v>
      </c>
      <c r="K5379" s="28"/>
      <c r="L5379" s="28"/>
      <c r="M5379" s="24" t="str">
        <f>CONCATENATE("Preet|",VLOOKUP(C5379,数据标准!E:AF,28,FALSE),"|",TRIM(D5379),"|",TRIM(D5379),"|",E5379,"|",SUBSTITUTE(SUBSTITUTE(F5379,CHAR(10),""),CHAR(13),""),"|")</f>
        <v>Preet|IP300036|050901|050901|   中国人民银行|   中国人民银行|</v>
      </c>
    </row>
    <row r="5380" spans="1:13">
      <c r="A5380" s="10" t="s">
        <v>34</v>
      </c>
      <c r="B5380" s="37"/>
      <c r="C5380" s="37" t="s">
        <v>741</v>
      </c>
      <c r="D5380" s="37" t="s">
        <v>14657</v>
      </c>
      <c r="E5380" s="40" t="s">
        <v>14658</v>
      </c>
      <c r="F5380" s="41" t="s">
        <v>14658</v>
      </c>
      <c r="G5380" s="28"/>
      <c r="H5380" s="28"/>
      <c r="I5380" s="28"/>
      <c r="J5380" s="37" t="s">
        <v>9</v>
      </c>
      <c r="K5380" s="28"/>
      <c r="L5380" s="28"/>
      <c r="M5380" s="24" t="str">
        <f>CONCATENATE("Preet|",VLOOKUP(C5380,数据标准!E:AF,28,FALSE),"|",TRIM(D5380),"|",TRIM(D5380),"|",E5380,"|",SUBSTITUTE(SUBSTITUTE(F5380,CHAR(10),""),CHAR(13),""),"|")</f>
        <v>Preet|IP300036|050902|050902|   国家外汇管理局|   国家外汇管理局|</v>
      </c>
    </row>
    <row r="5381" spans="1:13">
      <c r="A5381" s="10" t="s">
        <v>34</v>
      </c>
      <c r="B5381" s="37"/>
      <c r="C5381" s="37" t="s">
        <v>741</v>
      </c>
      <c r="D5381" s="37" t="s">
        <v>14659</v>
      </c>
      <c r="E5381" s="40" t="s">
        <v>14660</v>
      </c>
      <c r="F5381" s="41" t="s">
        <v>14660</v>
      </c>
      <c r="G5381" s="28"/>
      <c r="H5381" s="28"/>
      <c r="I5381" s="28"/>
      <c r="J5381" s="37" t="s">
        <v>9</v>
      </c>
      <c r="K5381" s="28"/>
      <c r="L5381" s="28"/>
      <c r="M5381" s="24" t="str">
        <f>CONCATENATE("Preet|",VLOOKUP(C5381,数据标准!E:AF,28,FALSE),"|",TRIM(D5381),"|",TRIM(D5381),"|",E5381,"|",SUBSTITUTE(SUBSTITUTE(F5381,CHAR(10),""),CHAR(13),""),"|")</f>
        <v>Preet|IP300036|051000|051000|  监管当局|  监管当局|</v>
      </c>
    </row>
    <row r="5382" spans="1:13">
      <c r="A5382" s="10" t="s">
        <v>34</v>
      </c>
      <c r="B5382" s="37"/>
      <c r="C5382" s="37" t="s">
        <v>741</v>
      </c>
      <c r="D5382" s="37" t="s">
        <v>14661</v>
      </c>
      <c r="E5382" s="40" t="s">
        <v>14662</v>
      </c>
      <c r="F5382" s="41" t="s">
        <v>14662</v>
      </c>
      <c r="G5382" s="28"/>
      <c r="H5382" s="28"/>
      <c r="I5382" s="28"/>
      <c r="J5382" s="37" t="s">
        <v>9</v>
      </c>
      <c r="K5382" s="28"/>
      <c r="L5382" s="28"/>
      <c r="M5382" s="24" t="str">
        <f>CONCATENATE("Preet|",VLOOKUP(C5382,数据标准!E:AF,28,FALSE),"|",TRIM(D5382),"|",TRIM(D5382),"|",E5382,"|",SUBSTITUTE(SUBSTITUTE(F5382,CHAR(10),""),CHAR(13),""),"|")</f>
        <v>Preet|IP300036|051001|051001|   中国银行业监督管理委员会|   中国银行业监督管理委员会|</v>
      </c>
    </row>
    <row r="5383" spans="1:13">
      <c r="A5383" s="10" t="s">
        <v>34</v>
      </c>
      <c r="B5383" s="37"/>
      <c r="C5383" s="37" t="s">
        <v>741</v>
      </c>
      <c r="D5383" s="37" t="s">
        <v>14663</v>
      </c>
      <c r="E5383" s="40" t="s">
        <v>14664</v>
      </c>
      <c r="F5383" s="41" t="s">
        <v>14664</v>
      </c>
      <c r="G5383" s="28"/>
      <c r="H5383" s="28"/>
      <c r="I5383" s="28"/>
      <c r="J5383" s="37" t="s">
        <v>9</v>
      </c>
      <c r="K5383" s="28"/>
      <c r="L5383" s="28"/>
      <c r="M5383" s="24" t="str">
        <f>CONCATENATE("Preet|",VLOOKUP(C5383,数据标准!E:AF,28,FALSE),"|",TRIM(D5383),"|",TRIM(D5383),"|",E5383,"|",SUBSTITUTE(SUBSTITUTE(F5383,CHAR(10),""),CHAR(13),""),"|")</f>
        <v>Preet|IP300036|051002|051002|   中国证券监督管理委员会|   中国证券监督管理委员会|</v>
      </c>
    </row>
    <row r="5384" spans="1:13">
      <c r="A5384" s="10" t="s">
        <v>34</v>
      </c>
      <c r="B5384" s="37"/>
      <c r="C5384" s="37" t="s">
        <v>741</v>
      </c>
      <c r="D5384" s="37" t="s">
        <v>14665</v>
      </c>
      <c r="E5384" s="40" t="s">
        <v>14666</v>
      </c>
      <c r="F5384" s="41" t="s">
        <v>14666</v>
      </c>
      <c r="G5384" s="28"/>
      <c r="H5384" s="28"/>
      <c r="I5384" s="28"/>
      <c r="J5384" s="37" t="s">
        <v>9</v>
      </c>
      <c r="K5384" s="28"/>
      <c r="L5384" s="28"/>
      <c r="M5384" s="24" t="str">
        <f>CONCATENATE("Preet|",VLOOKUP(C5384,数据标准!E:AF,28,FALSE),"|",TRIM(D5384),"|",TRIM(D5384),"|",E5384,"|",SUBSTITUTE(SUBSTITUTE(F5384,CHAR(10),""),CHAR(13),""),"|")</f>
        <v>Preet|IP300036|051003|051003|   中国保险监督管理委员会|   中国保险监督管理委员会|</v>
      </c>
    </row>
    <row r="5385" spans="1:13">
      <c r="A5385" s="10" t="s">
        <v>34</v>
      </c>
      <c r="B5385" s="37"/>
      <c r="C5385" s="37" t="s">
        <v>741</v>
      </c>
      <c r="D5385" s="37" t="s">
        <v>14667</v>
      </c>
      <c r="E5385" s="40" t="s">
        <v>14668</v>
      </c>
      <c r="F5385" s="41" t="s">
        <v>14668</v>
      </c>
      <c r="G5385" s="28"/>
      <c r="H5385" s="28"/>
      <c r="I5385" s="28"/>
      <c r="J5385" s="37" t="s">
        <v>9</v>
      </c>
      <c r="K5385" s="28"/>
      <c r="L5385" s="28"/>
      <c r="M5385" s="24" t="str">
        <f>CONCATENATE("Preet|",VLOOKUP(C5385,数据标准!E:AF,28,FALSE),"|",TRIM(D5385),"|",TRIM(D5385),"|",E5385,"|",SUBSTITUTE(SUBSTITUTE(F5385,CHAR(10),""),CHAR(13),""),"|")</f>
        <v>Preet|IP300036|050100|050100|  银行|  银行|</v>
      </c>
    </row>
    <row r="5386" spans="1:13">
      <c r="A5386" s="10" t="s">
        <v>34</v>
      </c>
      <c r="B5386" s="37"/>
      <c r="C5386" s="37" t="s">
        <v>741</v>
      </c>
      <c r="D5386" s="37" t="s">
        <v>14669</v>
      </c>
      <c r="E5386" s="40" t="s">
        <v>14670</v>
      </c>
      <c r="F5386" s="41" t="s">
        <v>14670</v>
      </c>
      <c r="G5386" s="28"/>
      <c r="H5386" s="28"/>
      <c r="I5386" s="28"/>
      <c r="J5386" s="37" t="s">
        <v>9</v>
      </c>
      <c r="K5386" s="28"/>
      <c r="L5386" s="28"/>
      <c r="M5386" s="24" t="str">
        <f>CONCATENATE("Preet|",VLOOKUP(C5386,数据标准!E:AF,28,FALSE),"|",TRIM(D5386),"|",TRIM(D5386),"|",E5386,"|",SUBSTITUTE(SUBSTITUTE(F5386,CHAR(10),""),CHAR(13),""),"|")</f>
        <v>Preet|IP300036|050101|050101|    政策性及开发银行|    政策性及开发银行|</v>
      </c>
    </row>
    <row r="5387" spans="1:13">
      <c r="A5387" s="10" t="s">
        <v>34</v>
      </c>
      <c r="B5387" s="37"/>
      <c r="C5387" s="37" t="s">
        <v>741</v>
      </c>
      <c r="D5387" s="37" t="s">
        <v>14671</v>
      </c>
      <c r="E5387" s="40" t="s">
        <v>14672</v>
      </c>
      <c r="F5387" s="41" t="s">
        <v>14672</v>
      </c>
      <c r="G5387" s="28"/>
      <c r="H5387" s="28"/>
      <c r="I5387" s="28"/>
      <c r="J5387" s="37" t="s">
        <v>9</v>
      </c>
      <c r="K5387" s="28"/>
      <c r="L5387" s="28"/>
      <c r="M5387" s="24" t="str">
        <f>CONCATENATE("Preet|",VLOOKUP(C5387,数据标准!E:AF,28,FALSE),"|",TRIM(D5387),"|",TRIM(D5387),"|",E5387,"|",SUBSTITUTE(SUBSTITUTE(F5387,CHAR(10),""),CHAR(13),""),"|")</f>
        <v>Preet|IP300036|050102|050102|    国有商业银行|    国有商业银行|</v>
      </c>
    </row>
    <row r="5388" spans="1:13">
      <c r="A5388" s="10" t="s">
        <v>34</v>
      </c>
      <c r="B5388" s="37"/>
      <c r="C5388" s="37" t="s">
        <v>741</v>
      </c>
      <c r="D5388" s="37" t="s">
        <v>14673</v>
      </c>
      <c r="E5388" s="40" t="s">
        <v>14674</v>
      </c>
      <c r="F5388" s="41" t="s">
        <v>14674</v>
      </c>
      <c r="G5388" s="28"/>
      <c r="H5388" s="28"/>
      <c r="I5388" s="28"/>
      <c r="J5388" s="37" t="s">
        <v>9</v>
      </c>
      <c r="K5388" s="28"/>
      <c r="L5388" s="28"/>
      <c r="M5388" s="24" t="str">
        <f>CONCATENATE("Preet|",VLOOKUP(C5388,数据标准!E:AF,28,FALSE),"|",TRIM(D5388),"|",TRIM(D5388),"|",E5388,"|",SUBSTITUTE(SUBSTITUTE(F5388,CHAR(10),""),CHAR(13),""),"|")</f>
        <v>Preet|IP300036|050103|050103|    股份制商业银行|    股份制商业银行|</v>
      </c>
    </row>
    <row r="5389" spans="1:13">
      <c r="A5389" s="10" t="s">
        <v>34</v>
      </c>
      <c r="B5389" s="37"/>
      <c r="C5389" s="37" t="s">
        <v>741</v>
      </c>
      <c r="D5389" s="37" t="s">
        <v>14675</v>
      </c>
      <c r="E5389" s="40" t="s">
        <v>14676</v>
      </c>
      <c r="F5389" s="41" t="s">
        <v>14676</v>
      </c>
      <c r="G5389" s="28"/>
      <c r="H5389" s="28"/>
      <c r="I5389" s="28"/>
      <c r="J5389" s="37" t="s">
        <v>9</v>
      </c>
      <c r="K5389" s="28"/>
      <c r="L5389" s="28"/>
      <c r="M5389" s="24" t="str">
        <f>CONCATENATE("Preet|",VLOOKUP(C5389,数据标准!E:AF,28,FALSE),"|",TRIM(D5389),"|",TRIM(D5389),"|",E5389,"|",SUBSTITUTE(SUBSTITUTE(F5389,CHAR(10),""),CHAR(13),""),"|")</f>
        <v>Preet|IP300036|050104|050104|    邮政储蓄银行|    邮政储蓄银行|</v>
      </c>
    </row>
    <row r="5390" spans="1:13">
      <c r="A5390" s="10" t="s">
        <v>34</v>
      </c>
      <c r="B5390" s="37"/>
      <c r="C5390" s="37" t="s">
        <v>741</v>
      </c>
      <c r="D5390" s="37" t="s">
        <v>14677</v>
      </c>
      <c r="E5390" s="40" t="s">
        <v>14678</v>
      </c>
      <c r="F5390" s="41" t="s">
        <v>14678</v>
      </c>
      <c r="G5390" s="28"/>
      <c r="H5390" s="28"/>
      <c r="I5390" s="28"/>
      <c r="J5390" s="37" t="s">
        <v>9</v>
      </c>
      <c r="K5390" s="28"/>
      <c r="L5390" s="28"/>
      <c r="M5390" s="24" t="str">
        <f>CONCATENATE("Preet|",VLOOKUP(C5390,数据标准!E:AF,28,FALSE),"|",TRIM(D5390),"|",TRIM(D5390),"|",E5390,"|",SUBSTITUTE(SUBSTITUTE(F5390,CHAR(10),""),CHAR(13),""),"|")</f>
        <v>Preet|IP300036|050105|050105|    城市商业银行|    城市商业银行|</v>
      </c>
    </row>
    <row r="5391" spans="1:13">
      <c r="A5391" s="10" t="s">
        <v>34</v>
      </c>
      <c r="B5391" s="37"/>
      <c r="C5391" s="37" t="s">
        <v>741</v>
      </c>
      <c r="D5391" s="37" t="s">
        <v>14679</v>
      </c>
      <c r="E5391" s="40" t="s">
        <v>14680</v>
      </c>
      <c r="F5391" s="41" t="s">
        <v>14680</v>
      </c>
      <c r="G5391" s="28"/>
      <c r="H5391" s="28"/>
      <c r="I5391" s="28"/>
      <c r="J5391" s="37" t="s">
        <v>9</v>
      </c>
      <c r="K5391" s="28"/>
      <c r="L5391" s="28"/>
      <c r="M5391" s="24" t="str">
        <f>CONCATENATE("Preet|",VLOOKUP(C5391,数据标准!E:AF,28,FALSE),"|",TRIM(D5391),"|",TRIM(D5391),"|",E5391,"|",SUBSTITUTE(SUBSTITUTE(F5391,CHAR(10),""),CHAR(13),""),"|")</f>
        <v>Preet|IP300036|050106|050106|    农村商业银行|    农村商业银行|</v>
      </c>
    </row>
    <row r="5392" spans="1:13">
      <c r="A5392" s="10" t="s">
        <v>34</v>
      </c>
      <c r="B5392" s="37"/>
      <c r="C5392" s="37" t="s">
        <v>741</v>
      </c>
      <c r="D5392" s="37" t="s">
        <v>14681</v>
      </c>
      <c r="E5392" s="40" t="s">
        <v>14682</v>
      </c>
      <c r="F5392" s="41" t="s">
        <v>14682</v>
      </c>
      <c r="G5392" s="28"/>
      <c r="H5392" s="28"/>
      <c r="I5392" s="28"/>
      <c r="J5392" s="37" t="s">
        <v>9</v>
      </c>
      <c r="K5392" s="28"/>
      <c r="L5392" s="28"/>
      <c r="M5392" s="24" t="str">
        <f>CONCATENATE("Preet|",VLOOKUP(C5392,数据标准!E:AF,28,FALSE),"|",TRIM(D5392),"|",TRIM(D5392),"|",E5392,"|",SUBSTITUTE(SUBSTITUTE(F5392,CHAR(10),""),CHAR(13),""),"|")</f>
        <v>Preet|IP300036|050107|050107|    外资银行|    外资银行|</v>
      </c>
    </row>
    <row r="5393" spans="1:13">
      <c r="A5393" s="10" t="s">
        <v>34</v>
      </c>
      <c r="B5393" s="37"/>
      <c r="C5393" s="37" t="s">
        <v>741</v>
      </c>
      <c r="D5393" s="37" t="s">
        <v>14683</v>
      </c>
      <c r="E5393" s="40" t="s">
        <v>14684</v>
      </c>
      <c r="F5393" s="41" t="s">
        <v>14684</v>
      </c>
      <c r="G5393" s="28"/>
      <c r="H5393" s="28"/>
      <c r="I5393" s="28"/>
      <c r="J5393" s="37" t="s">
        <v>9</v>
      </c>
      <c r="K5393" s="28"/>
      <c r="L5393" s="28"/>
      <c r="M5393" s="24" t="str">
        <f>CONCATENATE("Preet|",VLOOKUP(C5393,数据标准!E:AF,28,FALSE),"|",TRIM(D5393),"|",TRIM(D5393),"|",E5393,"|",SUBSTITUTE(SUBSTITUTE(F5393,CHAR(10),""),CHAR(13),""),"|")</f>
        <v>Preet|IP300036|050108|050108|    合资银行|    合资银行|</v>
      </c>
    </row>
    <row r="5394" spans="1:13">
      <c r="A5394" s="10" t="s">
        <v>34</v>
      </c>
      <c r="B5394" s="37"/>
      <c r="C5394" s="37" t="s">
        <v>741</v>
      </c>
      <c r="D5394" s="37" t="s">
        <v>14685</v>
      </c>
      <c r="E5394" s="40" t="s">
        <v>14686</v>
      </c>
      <c r="F5394" s="41" t="s">
        <v>14686</v>
      </c>
      <c r="G5394" s="28"/>
      <c r="H5394" s="28"/>
      <c r="I5394" s="28"/>
      <c r="J5394" s="37" t="s">
        <v>9</v>
      </c>
      <c r="K5394" s="28"/>
      <c r="L5394" s="28"/>
      <c r="M5394" s="24" t="str">
        <f>CONCATENATE("Preet|",VLOOKUP(C5394,数据标准!E:AF,28,FALSE),"|",TRIM(D5394),"|",TRIM(D5394),"|",E5394,"|",SUBSTITUTE(SUBSTITUTE(F5394,CHAR(10),""),CHAR(13),""),"|")</f>
        <v>Preet|IP300036|050109|050109|    港澳银行|    港澳银行|</v>
      </c>
    </row>
    <row r="5395" spans="1:13">
      <c r="A5395" s="10" t="s">
        <v>34</v>
      </c>
      <c r="B5395" s="37"/>
      <c r="C5395" s="37" t="s">
        <v>741</v>
      </c>
      <c r="D5395" s="37" t="s">
        <v>14687</v>
      </c>
      <c r="E5395" s="40" t="s">
        <v>14688</v>
      </c>
      <c r="F5395" s="41" t="s">
        <v>14688</v>
      </c>
      <c r="G5395" s="28"/>
      <c r="H5395" s="28"/>
      <c r="I5395" s="28"/>
      <c r="J5395" s="37" t="s">
        <v>9</v>
      </c>
      <c r="K5395" s="28"/>
      <c r="L5395" s="28"/>
      <c r="M5395" s="24" t="str">
        <f>CONCATENATE("Preet|",VLOOKUP(C5395,数据标准!E:AF,28,FALSE),"|",TRIM(D5395),"|",TRIM(D5395),"|",E5395,"|",SUBSTITUTE(SUBSTITUTE(F5395,CHAR(10),""),CHAR(13),""),"|")</f>
        <v>Preet|IP300036|050110|050110|    台资银行|    台资银行|</v>
      </c>
    </row>
    <row r="5396" spans="1:13">
      <c r="A5396" s="10" t="s">
        <v>34</v>
      </c>
      <c r="B5396" s="37"/>
      <c r="C5396" s="37" t="s">
        <v>741</v>
      </c>
      <c r="D5396" s="37" t="s">
        <v>14689</v>
      </c>
      <c r="E5396" s="40" t="s">
        <v>14690</v>
      </c>
      <c r="F5396" s="41" t="s">
        <v>14690</v>
      </c>
      <c r="G5396" s="28"/>
      <c r="H5396" s="28"/>
      <c r="I5396" s="28"/>
      <c r="J5396" s="37" t="s">
        <v>9</v>
      </c>
      <c r="K5396" s="28"/>
      <c r="L5396" s="28"/>
      <c r="M5396" s="24" t="str">
        <f>CONCATENATE("Preet|",VLOOKUP(C5396,数据标准!E:AF,28,FALSE),"|",TRIM(D5396),"|",TRIM(D5396),"|",E5396,"|",SUBSTITUTE(SUBSTITUTE(F5396,CHAR(10),""),CHAR(13),""),"|")</f>
        <v>Preet|IP300036|050111|050111|    其他银行|    其他银行|</v>
      </c>
    </row>
    <row r="5397" spans="1:13">
      <c r="A5397" s="10" t="s">
        <v>34</v>
      </c>
      <c r="B5397" s="37"/>
      <c r="C5397" s="37" t="s">
        <v>741</v>
      </c>
      <c r="D5397" s="37" t="s">
        <v>14691</v>
      </c>
      <c r="E5397" s="40" t="s">
        <v>14692</v>
      </c>
      <c r="F5397" s="41" t="s">
        <v>14692</v>
      </c>
      <c r="G5397" s="28"/>
      <c r="H5397" s="28"/>
      <c r="I5397" s="28"/>
      <c r="J5397" s="37" t="s">
        <v>9</v>
      </c>
      <c r="K5397" s="28"/>
      <c r="L5397" s="28"/>
      <c r="M5397" s="24" t="str">
        <f>CONCATENATE("Preet|",VLOOKUP(C5397,数据标准!E:AF,28,FALSE),"|",TRIM(D5397),"|",TRIM(D5397),"|",E5397,"|",SUBSTITUTE(SUBSTITUTE(F5397,CHAR(10),""),CHAR(13),""),"|")</f>
        <v>Preet|IP300036|050200|050200|  信用社|  信用社|</v>
      </c>
    </row>
    <row r="5398" spans="1:13">
      <c r="A5398" s="10" t="s">
        <v>34</v>
      </c>
      <c r="B5398" s="37"/>
      <c r="C5398" s="37" t="s">
        <v>741</v>
      </c>
      <c r="D5398" s="37" t="s">
        <v>14693</v>
      </c>
      <c r="E5398" s="40" t="s">
        <v>14694</v>
      </c>
      <c r="F5398" s="41" t="s">
        <v>14694</v>
      </c>
      <c r="G5398" s="28"/>
      <c r="H5398" s="28"/>
      <c r="I5398" s="28"/>
      <c r="J5398" s="37" t="s">
        <v>9</v>
      </c>
      <c r="K5398" s="28"/>
      <c r="L5398" s="28"/>
      <c r="M5398" s="24" t="str">
        <f>CONCATENATE("Preet|",VLOOKUP(C5398,数据标准!E:AF,28,FALSE),"|",TRIM(D5398),"|",TRIM(D5398),"|",E5398,"|",SUBSTITUTE(SUBSTITUTE(F5398,CHAR(10),""),CHAR(13),""),"|")</f>
        <v>Preet|IP300036|050201|050201|    农村合作银行|    农村合作银行|</v>
      </c>
    </row>
    <row r="5399" spans="1:13">
      <c r="A5399" s="10" t="s">
        <v>34</v>
      </c>
      <c r="B5399" s="37"/>
      <c r="C5399" s="37" t="s">
        <v>741</v>
      </c>
      <c r="D5399" s="37" t="s">
        <v>14695</v>
      </c>
      <c r="E5399" s="40" t="s">
        <v>14696</v>
      </c>
      <c r="F5399" s="41" t="s">
        <v>14697</v>
      </c>
      <c r="G5399" s="28"/>
      <c r="H5399" s="28"/>
      <c r="I5399" s="28"/>
      <c r="J5399" s="37" t="s">
        <v>9</v>
      </c>
      <c r="K5399" s="28"/>
      <c r="L5399" s="28"/>
      <c r="M5399" s="24" t="str">
        <f>CONCATENATE("Preet|",VLOOKUP(C5399,数据标准!E:AF,28,FALSE),"|",TRIM(D5399),"|",TRIM(D5399),"|",E5399,"|",SUBSTITUTE(SUBSTITUTE(F5399,CHAR(10),""),CHAR(13),""),"|")</f>
        <v>Preet|IP300036|050202|050202|    农村信用合作社（含联社）|    农村信用（联）社|</v>
      </c>
    </row>
    <row r="5400" spans="1:13">
      <c r="A5400" s="10" t="s">
        <v>34</v>
      </c>
      <c r="B5400" s="37"/>
      <c r="C5400" s="37" t="s">
        <v>741</v>
      </c>
      <c r="D5400" s="37" t="s">
        <v>14698</v>
      </c>
      <c r="E5400" s="40" t="s">
        <v>14699</v>
      </c>
      <c r="F5400" s="41" t="s">
        <v>14699</v>
      </c>
      <c r="G5400" s="28"/>
      <c r="H5400" s="28"/>
      <c r="I5400" s="28"/>
      <c r="J5400" s="37" t="s">
        <v>9</v>
      </c>
      <c r="K5400" s="28"/>
      <c r="L5400" s="28"/>
      <c r="M5400" s="24" t="str">
        <f>CONCATENATE("Preet|",VLOOKUP(C5400,数据标准!E:AF,28,FALSE),"|",TRIM(D5400),"|",TRIM(D5400),"|",E5400,"|",SUBSTITUTE(SUBSTITUTE(F5400,CHAR(10),""),CHAR(13),""),"|")</f>
        <v>Preet|IP300036|050203|050203|    城市信用合作社（含联社）|    城市信用合作社（含联社）|</v>
      </c>
    </row>
    <row r="5401" spans="1:13">
      <c r="A5401" s="10" t="s">
        <v>34</v>
      </c>
      <c r="B5401" s="37"/>
      <c r="C5401" s="37" t="s">
        <v>741</v>
      </c>
      <c r="D5401" s="37" t="s">
        <v>14700</v>
      </c>
      <c r="E5401" s="40" t="s">
        <v>14701</v>
      </c>
      <c r="F5401" s="41" t="s">
        <v>14701</v>
      </c>
      <c r="G5401" s="28"/>
      <c r="H5401" s="28"/>
      <c r="I5401" s="28"/>
      <c r="J5401" s="37" t="s">
        <v>9</v>
      </c>
      <c r="K5401" s="28"/>
      <c r="L5401" s="28"/>
      <c r="M5401" s="24" t="str">
        <f>CONCATENATE("Preet|",VLOOKUP(C5401,数据标准!E:AF,28,FALSE),"|",TRIM(D5401),"|",TRIM(D5401),"|",E5401,"|",SUBSTITUTE(SUBSTITUTE(F5401,CHAR(10),""),CHAR(13),""),"|")</f>
        <v>Preet|IP300036|051100|051100|  农村资金互助社|  农村资金互助社|</v>
      </c>
    </row>
    <row r="5402" spans="1:13">
      <c r="A5402" s="10" t="s">
        <v>34</v>
      </c>
      <c r="B5402" s="37"/>
      <c r="C5402" s="37" t="s">
        <v>741</v>
      </c>
      <c r="D5402" s="37" t="s">
        <v>14702</v>
      </c>
      <c r="E5402" s="40" t="s">
        <v>14703</v>
      </c>
      <c r="F5402" s="41" t="s">
        <v>14703</v>
      </c>
      <c r="G5402" s="28"/>
      <c r="H5402" s="28"/>
      <c r="I5402" s="28"/>
      <c r="J5402" s="37" t="s">
        <v>9</v>
      </c>
      <c r="K5402" s="28"/>
      <c r="L5402" s="28"/>
      <c r="M5402" s="24" t="str">
        <f>CONCATENATE("Preet|",VLOOKUP(C5402,数据标准!E:AF,28,FALSE),"|",TRIM(D5402),"|",TRIM(D5402),"|",E5402,"|",SUBSTITUTE(SUBSTITUTE(F5402,CHAR(10),""),CHAR(13),""),"|")</f>
        <v>Preet|IP300036|050300|050300|  企业集团财务公司|  企业集团财务公司|</v>
      </c>
    </row>
    <row r="5403" spans="1:13">
      <c r="A5403" s="10" t="s">
        <v>34</v>
      </c>
      <c r="B5403" s="37"/>
      <c r="C5403" s="37" t="s">
        <v>741</v>
      </c>
      <c r="D5403" s="37" t="s">
        <v>14704</v>
      </c>
      <c r="E5403" s="40" t="s">
        <v>14705</v>
      </c>
      <c r="F5403" s="41" t="s">
        <v>14705</v>
      </c>
      <c r="G5403" s="28"/>
      <c r="H5403" s="28"/>
      <c r="I5403" s="28"/>
      <c r="J5403" s="37" t="s">
        <v>9</v>
      </c>
      <c r="K5403" s="28"/>
      <c r="L5403" s="28"/>
      <c r="M5403" s="24" t="str">
        <f>CONCATENATE("Preet|",VLOOKUP(C5403,数据标准!E:AF,28,FALSE),"|",TRIM(D5403),"|",TRIM(D5403),"|",E5403,"|",SUBSTITUTE(SUBSTITUTE(F5403,CHAR(10),""),CHAR(13),""),"|")</f>
        <v>Preet|IP300036|050400|050400|  证券业金融机构|  证券业金融机构|</v>
      </c>
    </row>
    <row r="5404" spans="1:13">
      <c r="A5404" s="10" t="s">
        <v>34</v>
      </c>
      <c r="B5404" s="37"/>
      <c r="C5404" s="37" t="s">
        <v>741</v>
      </c>
      <c r="D5404" s="37" t="s">
        <v>14706</v>
      </c>
      <c r="E5404" s="40" t="s">
        <v>14707</v>
      </c>
      <c r="F5404" s="41" t="s">
        <v>14707</v>
      </c>
      <c r="G5404" s="28"/>
      <c r="H5404" s="28"/>
      <c r="I5404" s="28"/>
      <c r="J5404" s="37" t="s">
        <v>9</v>
      </c>
      <c r="K5404" s="28"/>
      <c r="L5404" s="28"/>
      <c r="M5404" s="24" t="str">
        <f>CONCATENATE("Preet|",VLOOKUP(C5404,数据标准!E:AF,28,FALSE),"|",TRIM(D5404),"|",TRIM(D5404),"|",E5404,"|",SUBSTITUTE(SUBSTITUTE(F5404,CHAR(10),""),CHAR(13),""),"|")</f>
        <v>Preet|IP300036|050401|050401|    证券公司|    证券公司|</v>
      </c>
    </row>
    <row r="5405" spans="1:13">
      <c r="A5405" s="10" t="s">
        <v>34</v>
      </c>
      <c r="B5405" s="37"/>
      <c r="C5405" s="37" t="s">
        <v>741</v>
      </c>
      <c r="D5405" s="37" t="s">
        <v>14708</v>
      </c>
      <c r="E5405" s="40" t="s">
        <v>14709</v>
      </c>
      <c r="F5405" s="41" t="s">
        <v>14709</v>
      </c>
      <c r="G5405" s="28"/>
      <c r="H5405" s="28"/>
      <c r="I5405" s="28"/>
      <c r="J5405" s="37" t="s">
        <v>9</v>
      </c>
      <c r="K5405" s="28"/>
      <c r="L5405" s="28"/>
      <c r="M5405" s="24" t="str">
        <f>CONCATENATE("Preet|",VLOOKUP(C5405,数据标准!E:AF,28,FALSE),"|",TRIM(D5405),"|",TRIM(D5405),"|",E5405,"|",SUBSTITUTE(SUBSTITUTE(F5405,CHAR(10),""),CHAR(13),""),"|")</f>
        <v>Preet|IP300036|050402|050402|    期货经纪公司|    期货经纪公司|</v>
      </c>
    </row>
    <row r="5406" spans="1:13">
      <c r="A5406" s="10" t="s">
        <v>34</v>
      </c>
      <c r="B5406" s="37"/>
      <c r="C5406" s="37" t="s">
        <v>741</v>
      </c>
      <c r="D5406" s="37" t="s">
        <v>14710</v>
      </c>
      <c r="E5406" s="40" t="s">
        <v>14711</v>
      </c>
      <c r="F5406" s="41" t="s">
        <v>14711</v>
      </c>
      <c r="G5406" s="28"/>
      <c r="H5406" s="28"/>
      <c r="I5406" s="28"/>
      <c r="J5406" s="37" t="s">
        <v>9</v>
      </c>
      <c r="K5406" s="28"/>
      <c r="L5406" s="28"/>
      <c r="M5406" s="24" t="str">
        <f>CONCATENATE("Preet|",VLOOKUP(C5406,数据标准!E:AF,28,FALSE),"|",TRIM(D5406),"|",TRIM(D5406),"|",E5406,"|",SUBSTITUTE(SUBSTITUTE(F5406,CHAR(10),""),CHAR(13),""),"|")</f>
        <v>Preet|IP300036|050403|050403|    证券投资基金管理公司|    证券投资基金管理公司|</v>
      </c>
    </row>
    <row r="5407" spans="1:13">
      <c r="A5407" s="10" t="s">
        <v>34</v>
      </c>
      <c r="B5407" s="37"/>
      <c r="C5407" s="37" t="s">
        <v>741</v>
      </c>
      <c r="D5407" s="37" t="s">
        <v>14712</v>
      </c>
      <c r="E5407" s="40" t="s">
        <v>14713</v>
      </c>
      <c r="F5407" s="41" t="s">
        <v>14713</v>
      </c>
      <c r="G5407" s="28"/>
      <c r="H5407" s="28"/>
      <c r="I5407" s="28"/>
      <c r="J5407" s="37" t="s">
        <v>9</v>
      </c>
      <c r="K5407" s="28"/>
      <c r="L5407" s="28"/>
      <c r="M5407" s="24" t="str">
        <f>CONCATENATE("Preet|",VLOOKUP(C5407,数据标准!E:AF,28,FALSE),"|",TRIM(D5407),"|",TRIM(D5407),"|",E5407,"|",SUBSTITUTE(SUBSTITUTE(F5407,CHAR(10),""),CHAR(13),""),"|")</f>
        <v>Preet|IP300036|050404|050404|    投资咨询公司|    投资咨询公司|</v>
      </c>
    </row>
    <row r="5408" spans="1:13">
      <c r="A5408" s="10" t="s">
        <v>34</v>
      </c>
      <c r="B5408" s="37"/>
      <c r="C5408" s="37" t="s">
        <v>741</v>
      </c>
      <c r="D5408" s="37" t="s">
        <v>14714</v>
      </c>
      <c r="E5408" s="40" t="s">
        <v>14715</v>
      </c>
      <c r="F5408" s="41" t="s">
        <v>14715</v>
      </c>
      <c r="G5408" s="28"/>
      <c r="H5408" s="28"/>
      <c r="I5408" s="28"/>
      <c r="J5408" s="37" t="s">
        <v>9</v>
      </c>
      <c r="K5408" s="28"/>
      <c r="L5408" s="28"/>
      <c r="M5408" s="24" t="str">
        <f>CONCATENATE("Preet|",VLOOKUP(C5408,数据标准!E:AF,28,FALSE),"|",TRIM(D5408),"|",TRIM(D5408),"|",E5408,"|",SUBSTITUTE(SUBSTITUTE(F5408,CHAR(10),""),CHAR(13),""),"|")</f>
        <v>Preet|IP300036|050405|050405|    其他证券业金融机构|    其他证券业金融机构|</v>
      </c>
    </row>
    <row r="5409" spans="1:13">
      <c r="A5409" s="10" t="s">
        <v>34</v>
      </c>
      <c r="B5409" s="37"/>
      <c r="C5409" s="37" t="s">
        <v>741</v>
      </c>
      <c r="D5409" s="37" t="s">
        <v>14716</v>
      </c>
      <c r="E5409" s="40" t="s">
        <v>14717</v>
      </c>
      <c r="F5409" s="41" t="s">
        <v>14717</v>
      </c>
      <c r="G5409" s="28"/>
      <c r="H5409" s="28"/>
      <c r="I5409" s="28"/>
      <c r="J5409" s="37" t="s">
        <v>9</v>
      </c>
      <c r="K5409" s="28"/>
      <c r="L5409" s="28"/>
      <c r="M5409" s="24" t="str">
        <f>CONCATENATE("Preet|",VLOOKUP(C5409,数据标准!E:AF,28,FALSE),"|",TRIM(D5409),"|",TRIM(D5409),"|",E5409,"|",SUBSTITUTE(SUBSTITUTE(F5409,CHAR(10),""),CHAR(13),""),"|")</f>
        <v>Preet|IP300036|050500|050500|  交易及结算类金融机构|  交易及结算类金融机构|</v>
      </c>
    </row>
    <row r="5410" spans="1:13">
      <c r="A5410" s="10" t="s">
        <v>34</v>
      </c>
      <c r="B5410" s="37"/>
      <c r="C5410" s="37" t="s">
        <v>741</v>
      </c>
      <c r="D5410" s="37" t="s">
        <v>14718</v>
      </c>
      <c r="E5410" s="40" t="s">
        <v>14719</v>
      </c>
      <c r="F5410" s="41" t="s">
        <v>14719</v>
      </c>
      <c r="G5410" s="28"/>
      <c r="H5410" s="28"/>
      <c r="I5410" s="28"/>
      <c r="J5410" s="37" t="s">
        <v>9</v>
      </c>
      <c r="K5410" s="28"/>
      <c r="L5410" s="28"/>
      <c r="M5410" s="24" t="str">
        <f>CONCATENATE("Preet|",VLOOKUP(C5410,数据标准!E:AF,28,FALSE),"|",TRIM(D5410),"|",TRIM(D5410),"|",E5410,"|",SUBSTITUTE(SUBSTITUTE(F5410,CHAR(10),""),CHAR(13),""),"|")</f>
        <v>Preet|IP300036|050501|050501|    交易所|    交易所|</v>
      </c>
    </row>
    <row r="5411" spans="1:13">
      <c r="A5411" s="10" t="s">
        <v>34</v>
      </c>
      <c r="B5411" s="37"/>
      <c r="C5411" s="37" t="s">
        <v>741</v>
      </c>
      <c r="D5411" s="37" t="s">
        <v>14720</v>
      </c>
      <c r="E5411" s="40" t="s">
        <v>14721</v>
      </c>
      <c r="F5411" s="41" t="s">
        <v>14721</v>
      </c>
      <c r="G5411" s="28"/>
      <c r="H5411" s="28"/>
      <c r="I5411" s="28"/>
      <c r="J5411" s="37" t="s">
        <v>9</v>
      </c>
      <c r="K5411" s="28"/>
      <c r="L5411" s="28"/>
      <c r="M5411" s="24" t="str">
        <f>CONCATENATE("Preet|",VLOOKUP(C5411,数据标准!E:AF,28,FALSE),"|",TRIM(D5411),"|",TRIM(D5411),"|",E5411,"|",SUBSTITUTE(SUBSTITUTE(F5411,CHAR(10),""),CHAR(13),""),"|")</f>
        <v>Preet|IP300036|050502|050502|    登记结算类机构|    登记结算类机构|</v>
      </c>
    </row>
    <row r="5412" spans="1:13">
      <c r="A5412" s="10" t="s">
        <v>34</v>
      </c>
      <c r="B5412" s="37"/>
      <c r="C5412" s="37" t="s">
        <v>741</v>
      </c>
      <c r="D5412" s="37" t="s">
        <v>14722</v>
      </c>
      <c r="E5412" s="40" t="s">
        <v>14723</v>
      </c>
      <c r="F5412" s="41" t="s">
        <v>14723</v>
      </c>
      <c r="G5412" s="28"/>
      <c r="H5412" s="28"/>
      <c r="I5412" s="28"/>
      <c r="J5412" s="37" t="s">
        <v>9</v>
      </c>
      <c r="K5412" s="28"/>
      <c r="L5412" s="28"/>
      <c r="M5412" s="24" t="str">
        <f>CONCATENATE("Preet|",VLOOKUP(C5412,数据标准!E:AF,28,FALSE),"|",TRIM(D5412),"|",TRIM(D5412),"|",E5412,"|",SUBSTITUTE(SUBSTITUTE(F5412,CHAR(10),""),CHAR(13),""),"|")</f>
        <v>Preet|IP300036|050503|050503|    其他交易及结算类金融机构|    其他交易及结算类金融机构|</v>
      </c>
    </row>
    <row r="5413" spans="1:13">
      <c r="A5413" s="10" t="s">
        <v>34</v>
      </c>
      <c r="B5413" s="37"/>
      <c r="C5413" s="37" t="s">
        <v>741</v>
      </c>
      <c r="D5413" s="37" t="s">
        <v>14724</v>
      </c>
      <c r="E5413" s="40" t="s">
        <v>14725</v>
      </c>
      <c r="F5413" s="41" t="s">
        <v>14725</v>
      </c>
      <c r="G5413" s="28"/>
      <c r="H5413" s="28"/>
      <c r="I5413" s="28"/>
      <c r="J5413" s="37" t="s">
        <v>9</v>
      </c>
      <c r="K5413" s="28"/>
      <c r="L5413" s="28"/>
      <c r="M5413" s="24" t="str">
        <f>CONCATENATE("Preet|",VLOOKUP(C5413,数据标准!E:AF,28,FALSE),"|",TRIM(D5413),"|",TRIM(D5413),"|",E5413,"|",SUBSTITUTE(SUBSTITUTE(F5413,CHAR(10),""),CHAR(13),""),"|")</f>
        <v>Preet|IP300036|050600|050600|  保险业金融机构|  保险业金融机构|</v>
      </c>
    </row>
    <row r="5414" spans="1:13">
      <c r="A5414" s="10" t="s">
        <v>34</v>
      </c>
      <c r="B5414" s="37"/>
      <c r="C5414" s="37" t="s">
        <v>741</v>
      </c>
      <c r="D5414" s="37" t="s">
        <v>14726</v>
      </c>
      <c r="E5414" s="40" t="s">
        <v>14727</v>
      </c>
      <c r="F5414" s="41"/>
      <c r="G5414" s="28"/>
      <c r="H5414" s="28"/>
      <c r="I5414" s="28"/>
      <c r="J5414" s="37" t="s">
        <v>9</v>
      </c>
      <c r="K5414" s="28"/>
      <c r="L5414" s="28"/>
      <c r="M5414" s="24" t="str">
        <f>CONCATENATE("Preet|",VLOOKUP(C5414,数据标准!E:AF,28,FALSE),"|",TRIM(D5414),"|",TRIM(D5414),"|",E5414,"|",SUBSTITUTE(SUBSTITUTE(F5414,CHAR(10),""),CHAR(13),""),"|")</f>
        <v>Preet|IP300036|050601|050601|    财产保险公司||</v>
      </c>
    </row>
    <row r="5415" spans="1:13">
      <c r="A5415" s="10" t="s">
        <v>34</v>
      </c>
      <c r="B5415" s="37"/>
      <c r="C5415" s="37" t="s">
        <v>741</v>
      </c>
      <c r="D5415" s="37" t="s">
        <v>14728</v>
      </c>
      <c r="E5415" s="40" t="s">
        <v>14729</v>
      </c>
      <c r="F5415" s="41"/>
      <c r="G5415" s="28"/>
      <c r="H5415" s="28"/>
      <c r="I5415" s="28"/>
      <c r="J5415" s="37" t="s">
        <v>9</v>
      </c>
      <c r="K5415" s="28"/>
      <c r="L5415" s="28"/>
      <c r="M5415" s="24" t="str">
        <f>CONCATENATE("Preet|",VLOOKUP(C5415,数据标准!E:AF,28,FALSE),"|",TRIM(D5415),"|",TRIM(D5415),"|",E5415,"|",SUBSTITUTE(SUBSTITUTE(F5415,CHAR(10),""),CHAR(13),""),"|")</f>
        <v>Preet|IP300036|050602|050602|    人身保险公司||</v>
      </c>
    </row>
    <row r="5416" spans="1:13">
      <c r="A5416" s="10" t="s">
        <v>34</v>
      </c>
      <c r="B5416" s="37"/>
      <c r="C5416" s="37" t="s">
        <v>741</v>
      </c>
      <c r="D5416" s="37" t="s">
        <v>14730</v>
      </c>
      <c r="E5416" s="40" t="s">
        <v>14731</v>
      </c>
      <c r="F5416" s="41" t="s">
        <v>14731</v>
      </c>
      <c r="G5416" s="28"/>
      <c r="H5416" s="28"/>
      <c r="I5416" s="28"/>
      <c r="J5416" s="37" t="s">
        <v>9</v>
      </c>
      <c r="K5416" s="28"/>
      <c r="L5416" s="28"/>
      <c r="M5416" s="24" t="str">
        <f>CONCATENATE("Preet|",VLOOKUP(C5416,数据标准!E:AF,28,FALSE),"|",TRIM(D5416),"|",TRIM(D5416),"|",E5416,"|",SUBSTITUTE(SUBSTITUTE(F5416,CHAR(10),""),CHAR(13),""),"|")</f>
        <v>Preet|IP300036|050603|050603|    保险资产管理公司|    保险资产管理公司|</v>
      </c>
    </row>
    <row r="5417" spans="1:13">
      <c r="A5417" s="10" t="s">
        <v>34</v>
      </c>
      <c r="B5417" s="37"/>
      <c r="C5417" s="37" t="s">
        <v>741</v>
      </c>
      <c r="D5417" s="37" t="s">
        <v>14732</v>
      </c>
      <c r="E5417" s="40" t="s">
        <v>14733</v>
      </c>
      <c r="F5417" s="41" t="s">
        <v>14733</v>
      </c>
      <c r="G5417" s="28"/>
      <c r="H5417" s="28"/>
      <c r="I5417" s="28"/>
      <c r="J5417" s="37" t="s">
        <v>9</v>
      </c>
      <c r="K5417" s="28"/>
      <c r="L5417" s="28"/>
      <c r="M5417" s="24" t="str">
        <f>CONCATENATE("Preet|",VLOOKUP(C5417,数据标准!E:AF,28,FALSE),"|",TRIM(D5417),"|",TRIM(D5417),"|",E5417,"|",SUBSTITUTE(SUBSTITUTE(F5417,CHAR(10),""),CHAR(13),""),"|")</f>
        <v>Preet|IP300036|050604|050604|    再保险公司|    再保险公司|</v>
      </c>
    </row>
    <row r="5418" spans="1:13">
      <c r="A5418" s="10" t="s">
        <v>34</v>
      </c>
      <c r="B5418" s="37"/>
      <c r="C5418" s="37" t="s">
        <v>741</v>
      </c>
      <c r="D5418" s="37" t="s">
        <v>14734</v>
      </c>
      <c r="E5418" s="40" t="s">
        <v>14735</v>
      </c>
      <c r="F5418" s="41" t="s">
        <v>14735</v>
      </c>
      <c r="G5418" s="28"/>
      <c r="H5418" s="28"/>
      <c r="I5418" s="28"/>
      <c r="J5418" s="37" t="s">
        <v>9</v>
      </c>
      <c r="K5418" s="28"/>
      <c r="L5418" s="28"/>
      <c r="M5418" s="24" t="str">
        <f>CONCATENATE("Preet|",VLOOKUP(C5418,数据标准!E:AF,28,FALSE),"|",TRIM(D5418),"|",TRIM(D5418),"|",E5418,"|",SUBSTITUTE(SUBSTITUTE(F5418,CHAR(10),""),CHAR(13),""),"|")</f>
        <v>Preet|IP300036|050605|050605|    保险经纪公司|    保险经纪公司|</v>
      </c>
    </row>
    <row r="5419" spans="1:13">
      <c r="A5419" s="10" t="s">
        <v>34</v>
      </c>
      <c r="B5419" s="37"/>
      <c r="C5419" s="37" t="s">
        <v>741</v>
      </c>
      <c r="D5419" s="37" t="s">
        <v>14736</v>
      </c>
      <c r="E5419" s="40" t="s">
        <v>14737</v>
      </c>
      <c r="F5419" s="41" t="s">
        <v>14737</v>
      </c>
      <c r="G5419" s="28"/>
      <c r="H5419" s="28"/>
      <c r="I5419" s="28"/>
      <c r="J5419" s="37" t="s">
        <v>9</v>
      </c>
      <c r="K5419" s="28"/>
      <c r="L5419" s="28"/>
      <c r="M5419" s="24" t="str">
        <f>CONCATENATE("Preet|",VLOOKUP(C5419,数据标准!E:AF,28,FALSE),"|",TRIM(D5419),"|",TRIM(D5419),"|",E5419,"|",SUBSTITUTE(SUBSTITUTE(F5419,CHAR(10),""),CHAR(13),""),"|")</f>
        <v>Preet|IP300036|050606|050606|    保险代理公司|    保险代理公司|</v>
      </c>
    </row>
    <row r="5420" spans="1:13">
      <c r="A5420" s="10" t="s">
        <v>34</v>
      </c>
      <c r="B5420" s="37"/>
      <c r="C5420" s="37" t="s">
        <v>741</v>
      </c>
      <c r="D5420" s="37" t="s">
        <v>14738</v>
      </c>
      <c r="E5420" s="40" t="s">
        <v>14739</v>
      </c>
      <c r="F5420" s="41" t="s">
        <v>14739</v>
      </c>
      <c r="G5420" s="28"/>
      <c r="H5420" s="28"/>
      <c r="I5420" s="28"/>
      <c r="J5420" s="37" t="s">
        <v>9</v>
      </c>
      <c r="K5420" s="28"/>
      <c r="L5420" s="28"/>
      <c r="M5420" s="24" t="str">
        <f>CONCATENATE("Preet|",VLOOKUP(C5420,数据标准!E:AF,28,FALSE),"|",TRIM(D5420),"|",TRIM(D5420),"|",E5420,"|",SUBSTITUTE(SUBSTITUTE(F5420,CHAR(10),""),CHAR(13),""),"|")</f>
        <v>Preet|IP300036|050607|050607|    保险公估公司|    保险公估公司|</v>
      </c>
    </row>
    <row r="5421" spans="1:13">
      <c r="A5421" s="10" t="s">
        <v>34</v>
      </c>
      <c r="B5421" s="37"/>
      <c r="C5421" s="37" t="s">
        <v>741</v>
      </c>
      <c r="D5421" s="37" t="s">
        <v>14740</v>
      </c>
      <c r="E5421" s="40" t="s">
        <v>14741</v>
      </c>
      <c r="F5421" s="41" t="s">
        <v>14741</v>
      </c>
      <c r="G5421" s="28"/>
      <c r="H5421" s="28"/>
      <c r="I5421" s="28"/>
      <c r="J5421" s="37" t="s">
        <v>9</v>
      </c>
      <c r="K5421" s="28"/>
      <c r="L5421" s="28"/>
      <c r="M5421" s="24" t="str">
        <f>CONCATENATE("Preet|",VLOOKUP(C5421,数据标准!E:AF,28,FALSE),"|",TRIM(D5421),"|",TRIM(D5421),"|",E5421,"|",SUBSTITUTE(SUBSTITUTE(F5421,CHAR(10),""),CHAR(13),""),"|")</f>
        <v>Preet|IP300036|050699|050699|    企业年金|    企业年金|</v>
      </c>
    </row>
    <row r="5422" spans="1:13">
      <c r="A5422" s="10" t="s">
        <v>34</v>
      </c>
      <c r="B5422" s="37"/>
      <c r="C5422" s="37" t="s">
        <v>741</v>
      </c>
      <c r="D5422" s="37" t="s">
        <v>14742</v>
      </c>
      <c r="E5422" s="40" t="s">
        <v>14743</v>
      </c>
      <c r="F5422" s="41" t="s">
        <v>14743</v>
      </c>
      <c r="G5422" s="28"/>
      <c r="H5422" s="28"/>
      <c r="I5422" s="28"/>
      <c r="J5422" s="37" t="s">
        <v>9</v>
      </c>
      <c r="K5422" s="28"/>
      <c r="L5422" s="28"/>
      <c r="M5422" s="24" t="str">
        <f>CONCATENATE("Preet|",VLOOKUP(C5422,数据标准!E:AF,28,FALSE),"|",TRIM(D5422),"|",TRIM(D5422),"|",E5422,"|",SUBSTITUTE(SUBSTITUTE(F5422,CHAR(10),""),CHAR(13),""),"|")</f>
        <v>Preet|IP300036|050700|050700|  银行业非存款类金融机构|  银行业非存款类金融机构|</v>
      </c>
    </row>
    <row r="5423" spans="1:13">
      <c r="A5423" s="10" t="s">
        <v>34</v>
      </c>
      <c r="B5423" s="37"/>
      <c r="C5423" s="37" t="s">
        <v>741</v>
      </c>
      <c r="D5423" s="37" t="s">
        <v>14744</v>
      </c>
      <c r="E5423" s="40" t="s">
        <v>14745</v>
      </c>
      <c r="F5423" s="41" t="s">
        <v>14745</v>
      </c>
      <c r="G5423" s="28"/>
      <c r="H5423" s="28"/>
      <c r="I5423" s="28"/>
      <c r="J5423" s="37" t="s">
        <v>9</v>
      </c>
      <c r="K5423" s="28"/>
      <c r="L5423" s="28"/>
      <c r="M5423" s="24" t="str">
        <f>CONCATENATE("Preet|",VLOOKUP(C5423,数据标准!E:AF,28,FALSE),"|",TRIM(D5423),"|",TRIM(D5423),"|",E5423,"|",SUBSTITUTE(SUBSTITUTE(F5423,CHAR(10),""),CHAR(13),""),"|")</f>
        <v>Preet|IP300036|050701|050701|    信托投资公司|    信托投资公司|</v>
      </c>
    </row>
    <row r="5424" spans="1:13">
      <c r="A5424" s="10" t="s">
        <v>34</v>
      </c>
      <c r="B5424" s="37"/>
      <c r="C5424" s="37" t="s">
        <v>741</v>
      </c>
      <c r="D5424" s="37" t="s">
        <v>14746</v>
      </c>
      <c r="E5424" s="40" t="s">
        <v>14747</v>
      </c>
      <c r="F5424" s="41" t="s">
        <v>14747</v>
      </c>
      <c r="G5424" s="28"/>
      <c r="H5424" s="28"/>
      <c r="I5424" s="28"/>
      <c r="J5424" s="37" t="s">
        <v>9</v>
      </c>
      <c r="K5424" s="28"/>
      <c r="L5424" s="28"/>
      <c r="M5424" s="24" t="str">
        <f>CONCATENATE("Preet|",VLOOKUP(C5424,数据标准!E:AF,28,FALSE),"|",TRIM(D5424),"|",TRIM(D5424),"|",E5424,"|",SUBSTITUTE(SUBSTITUTE(F5424,CHAR(10),""),CHAR(13),""),"|")</f>
        <v>Preet|IP300036|050702|050702|    汽车金融公司|    汽车金融公司|</v>
      </c>
    </row>
    <row r="5425" spans="1:13">
      <c r="A5425" s="10" t="s">
        <v>34</v>
      </c>
      <c r="B5425" s="37"/>
      <c r="C5425" s="37" t="s">
        <v>741</v>
      </c>
      <c r="D5425" s="37" t="s">
        <v>14748</v>
      </c>
      <c r="E5425" s="40" t="s">
        <v>14749</v>
      </c>
      <c r="F5425" s="41" t="s">
        <v>14749</v>
      </c>
      <c r="G5425" s="28"/>
      <c r="H5425" s="28"/>
      <c r="I5425" s="28"/>
      <c r="J5425" s="37" t="s">
        <v>9</v>
      </c>
      <c r="K5425" s="28"/>
      <c r="L5425" s="28"/>
      <c r="M5425" s="24" t="str">
        <f>CONCATENATE("Preet|",VLOOKUP(C5425,数据标准!E:AF,28,FALSE),"|",TRIM(D5425),"|",TRIM(D5425),"|",E5425,"|",SUBSTITUTE(SUBSTITUTE(F5425,CHAR(10),""),CHAR(13),""),"|")</f>
        <v>Preet|IP300036|050703|050703|    金融租赁公司|    金融租赁公司|</v>
      </c>
    </row>
    <row r="5426" spans="1:13">
      <c r="A5426" s="10" t="s">
        <v>34</v>
      </c>
      <c r="B5426" s="37"/>
      <c r="C5426" s="37" t="s">
        <v>741</v>
      </c>
      <c r="D5426" s="37" t="s">
        <v>14750</v>
      </c>
      <c r="E5426" s="40" t="s">
        <v>14751</v>
      </c>
      <c r="F5426" s="41" t="s">
        <v>14751</v>
      </c>
      <c r="G5426" s="28"/>
      <c r="H5426" s="28"/>
      <c r="I5426" s="28"/>
      <c r="J5426" s="37" t="s">
        <v>9</v>
      </c>
      <c r="K5426" s="28"/>
      <c r="L5426" s="28"/>
      <c r="M5426" s="24" t="str">
        <f>CONCATENATE("Preet|",VLOOKUP(C5426,数据标准!E:AF,28,FALSE),"|",TRIM(D5426),"|",TRIM(D5426),"|",E5426,"|",SUBSTITUTE(SUBSTITUTE(F5426,CHAR(10),""),CHAR(13),""),"|")</f>
        <v>Preet|IP300036|050704|050704|    货币经纪公司|    货币经纪公司|</v>
      </c>
    </row>
    <row r="5427" spans="1:13">
      <c r="A5427" s="10" t="s">
        <v>34</v>
      </c>
      <c r="B5427" s="37"/>
      <c r="C5427" s="37" t="s">
        <v>741</v>
      </c>
      <c r="D5427" s="37" t="s">
        <v>14752</v>
      </c>
      <c r="E5427" s="40" t="s">
        <v>14753</v>
      </c>
      <c r="F5427" s="41" t="s">
        <v>14754</v>
      </c>
      <c r="G5427" s="28"/>
      <c r="H5427" s="28"/>
      <c r="I5427" s="28"/>
      <c r="J5427" s="37" t="s">
        <v>9</v>
      </c>
      <c r="K5427" s="28"/>
      <c r="L5427" s="28"/>
      <c r="M5427" s="24" t="str">
        <f>CONCATENATE("Preet|",VLOOKUP(C5427,数据标准!E:AF,28,FALSE),"|",TRIM(D5427),"|",TRIM(D5427),"|",E5427,"|",SUBSTITUTE(SUBSTITUTE(F5427,CHAR(10),""),CHAR(13),""),"|")</f>
        <v>Preet|IP300036|050705|050705|    金融资产管理公司|    资产管理公司|</v>
      </c>
    </row>
    <row r="5428" spans="1:13">
      <c r="A5428" s="10" t="s">
        <v>34</v>
      </c>
      <c r="B5428" s="37"/>
      <c r="C5428" s="37" t="s">
        <v>741</v>
      </c>
      <c r="D5428" s="37" t="s">
        <v>14755</v>
      </c>
      <c r="E5428" s="40" t="s">
        <v>14756</v>
      </c>
      <c r="F5428" s="41" t="s">
        <v>14756</v>
      </c>
      <c r="G5428" s="28"/>
      <c r="H5428" s="28"/>
      <c r="I5428" s="28"/>
      <c r="J5428" s="37" t="s">
        <v>9</v>
      </c>
      <c r="K5428" s="28"/>
      <c r="L5428" s="28"/>
      <c r="M5428" s="24" t="str">
        <f>CONCATENATE("Preet|",VLOOKUP(C5428,数据标准!E:AF,28,FALSE),"|",TRIM(D5428),"|",TRIM(D5428),"|",E5428,"|",SUBSTITUTE(SUBSTITUTE(F5428,CHAR(10),""),CHAR(13),""),"|")</f>
        <v>Preet|IP300036|050706|050706|    贷款公司|    贷款公司|</v>
      </c>
    </row>
    <row r="5429" spans="1:13">
      <c r="A5429" s="10" t="s">
        <v>34</v>
      </c>
      <c r="B5429" s="37"/>
      <c r="C5429" s="37" t="s">
        <v>741</v>
      </c>
      <c r="D5429" s="37" t="s">
        <v>14757</v>
      </c>
      <c r="E5429" s="40" t="s">
        <v>14758</v>
      </c>
      <c r="F5429" s="41" t="s">
        <v>14758</v>
      </c>
      <c r="G5429" s="28"/>
      <c r="H5429" s="28"/>
      <c r="I5429" s="28"/>
      <c r="J5429" s="37" t="s">
        <v>9</v>
      </c>
      <c r="K5429" s="28"/>
      <c r="L5429" s="28"/>
      <c r="M5429" s="24" t="str">
        <f>CONCATENATE("Preet|",VLOOKUP(C5429,数据标准!E:AF,28,FALSE),"|",TRIM(D5429),"|",TRIM(D5429),"|",E5429,"|",SUBSTITUTE(SUBSTITUTE(F5429,CHAR(10),""),CHAR(13),""),"|")</f>
        <v>Preet|IP300036|050707|050707|    消费金融公司|    消费金融公司|</v>
      </c>
    </row>
    <row r="5430" spans="1:13">
      <c r="A5430" s="10" t="s">
        <v>34</v>
      </c>
      <c r="B5430" s="37"/>
      <c r="C5430" s="37" t="s">
        <v>741</v>
      </c>
      <c r="D5430" s="37" t="s">
        <v>14759</v>
      </c>
      <c r="E5430" s="40" t="s">
        <v>14760</v>
      </c>
      <c r="F5430" s="41" t="s">
        <v>14760</v>
      </c>
      <c r="G5430" s="28"/>
      <c r="H5430" s="28"/>
      <c r="I5430" s="28"/>
      <c r="J5430" s="37" t="s">
        <v>9</v>
      </c>
      <c r="K5430" s="28"/>
      <c r="L5430" s="28"/>
      <c r="M5430" s="24" t="str">
        <f>CONCATENATE("Preet|",VLOOKUP(C5430,数据标准!E:AF,28,FALSE),"|",TRIM(D5430),"|",TRIM(D5430),"|",E5430,"|",SUBSTITUTE(SUBSTITUTE(F5430,CHAR(10),""),CHAR(13),""),"|")</f>
        <v>Preet|IP300036|050708|050708|    其他银行业非存款类金融机构|    其他银行业非存款类金融机构|</v>
      </c>
    </row>
    <row r="5431" spans="1:13">
      <c r="A5431" s="10" t="s">
        <v>34</v>
      </c>
      <c r="B5431" s="37"/>
      <c r="C5431" s="37" t="s">
        <v>741</v>
      </c>
      <c r="D5431" s="37" t="s">
        <v>14761</v>
      </c>
      <c r="E5431" s="40" t="s">
        <v>14762</v>
      </c>
      <c r="F5431" s="41" t="s">
        <v>14762</v>
      </c>
      <c r="G5431" s="28"/>
      <c r="H5431" s="28"/>
      <c r="I5431" s="28"/>
      <c r="J5431" s="37" t="s">
        <v>9</v>
      </c>
      <c r="K5431" s="28"/>
      <c r="L5431" s="28"/>
      <c r="M5431" s="24" t="str">
        <f>CONCATENATE("Preet|",VLOOKUP(C5431,数据标准!E:AF,28,FALSE),"|",TRIM(D5431),"|",TRIM(D5431),"|",E5431,"|",SUBSTITUTE(SUBSTITUTE(F5431,CHAR(10),""),CHAR(13),""),"|")</f>
        <v>Preet|IP300036|050800|050800|  金融控股公司|  金融控股公司|</v>
      </c>
    </row>
    <row r="5432" spans="1:13">
      <c r="A5432" s="10" t="s">
        <v>34</v>
      </c>
      <c r="B5432" s="37"/>
      <c r="C5432" s="37" t="s">
        <v>741</v>
      </c>
      <c r="D5432" s="37" t="s">
        <v>14763</v>
      </c>
      <c r="E5432" s="40" t="s">
        <v>14764</v>
      </c>
      <c r="F5432" s="41" t="s">
        <v>14765</v>
      </c>
      <c r="G5432" s="28"/>
      <c r="H5432" s="28"/>
      <c r="I5432" s="28"/>
      <c r="J5432" s="37" t="s">
        <v>9</v>
      </c>
      <c r="K5432" s="28"/>
      <c r="L5432" s="28"/>
      <c r="M5432" s="24" t="str">
        <f>CONCATENATE("Preet|",VLOOKUP(C5432,数据标准!E:AF,28,FALSE),"|",TRIM(D5432),"|",TRIM(D5432),"|",E5432,"|",SUBSTITUTE(SUBSTITUTE(F5432,CHAR(10),""),CHAR(13),""),"|")</f>
        <v>Preet|IP300036|050801|050801|　  中央金融控股公司|中央金融控股公司|</v>
      </c>
    </row>
    <row r="5433" spans="1:13">
      <c r="A5433" s="10" t="s">
        <v>34</v>
      </c>
      <c r="B5433" s="37"/>
      <c r="C5433" s="37" t="s">
        <v>741</v>
      </c>
      <c r="D5433" s="37" t="s">
        <v>14766</v>
      </c>
      <c r="E5433" s="40" t="s">
        <v>14767</v>
      </c>
      <c r="F5433" s="41" t="s">
        <v>14768</v>
      </c>
      <c r="G5433" s="28"/>
      <c r="H5433" s="28"/>
      <c r="I5433" s="28"/>
      <c r="J5433" s="37" t="s">
        <v>9</v>
      </c>
      <c r="K5433" s="28"/>
      <c r="L5433" s="28"/>
      <c r="M5433" s="24" t="str">
        <f>CONCATENATE("Preet|",VLOOKUP(C5433,数据标准!E:AF,28,FALSE),"|",TRIM(D5433),"|",TRIM(D5433),"|",E5433,"|",SUBSTITUTE(SUBSTITUTE(F5433,CHAR(10),""),CHAR(13),""),"|")</f>
        <v>Preet|IP300036|050802|050802|　  其他金融控股（集团）公司|其他金融控股（集团）公司|</v>
      </c>
    </row>
    <row r="5434" spans="1:13">
      <c r="A5434" s="10" t="s">
        <v>34</v>
      </c>
      <c r="B5434" s="37"/>
      <c r="C5434" s="37" t="s">
        <v>741</v>
      </c>
      <c r="D5434" s="37" t="s">
        <v>14769</v>
      </c>
      <c r="E5434" s="40" t="s">
        <v>14770</v>
      </c>
      <c r="F5434" s="42" t="s">
        <v>10139</v>
      </c>
      <c r="G5434" s="28"/>
      <c r="H5434" s="28"/>
      <c r="I5434" s="28"/>
      <c r="J5434" s="37" t="s">
        <v>9</v>
      </c>
      <c r="K5434" s="28"/>
      <c r="L5434" s="28"/>
      <c r="M5434" s="24" t="str">
        <f>CONCATENATE("Preet|",VLOOKUP(C5434,数据标准!E:AF,28,FALSE),"|",TRIM(D5434),"|",TRIM(D5434),"|",E5434,"|",SUBSTITUTE(SUBSTITUTE(F5434,CHAR(10),""),CHAR(13),""),"|")</f>
        <v>Preet|IP300036|050803|050803|  特定目的载体|将为持有特定资产而创立的金融实体分类为特定目的载体，如证券投资基金、资金信托计划、代客理财项目和资产证券化项目等。|</v>
      </c>
    </row>
    <row r="5435" spans="1:13">
      <c r="A5435" s="10" t="s">
        <v>34</v>
      </c>
      <c r="B5435" s="37"/>
      <c r="C5435" s="37" t="s">
        <v>741</v>
      </c>
      <c r="D5435" s="37" t="s">
        <v>14771</v>
      </c>
      <c r="E5435" s="40" t="s">
        <v>14772</v>
      </c>
      <c r="F5435" s="42"/>
      <c r="G5435" s="28"/>
      <c r="H5435" s="28"/>
      <c r="I5435" s="28"/>
      <c r="J5435" s="37" t="s">
        <v>9</v>
      </c>
      <c r="K5435" s="28"/>
      <c r="L5435" s="28"/>
      <c r="M5435" s="24" t="str">
        <f>CONCATENATE("Preet|",VLOOKUP(C5435,数据标准!E:AF,28,FALSE),"|",TRIM(D5435),"|",TRIM(D5435),"|",E5435,"|",SUBSTITUTE(SUBSTITUTE(F5435,CHAR(10),""),CHAR(13),""),"|")</f>
        <v>Preet|IP300036|050804|050804|  小额贷款公司||</v>
      </c>
    </row>
    <row r="5436" spans="1:13">
      <c r="A5436" s="10" t="s">
        <v>34</v>
      </c>
      <c r="B5436" s="37"/>
      <c r="C5436" s="37" t="s">
        <v>741</v>
      </c>
      <c r="D5436" s="37" t="s">
        <v>14773</v>
      </c>
      <c r="E5436" s="40" t="s">
        <v>14774</v>
      </c>
      <c r="F5436" s="41" t="s">
        <v>14775</v>
      </c>
      <c r="G5436" s="28"/>
      <c r="H5436" s="28"/>
      <c r="I5436" s="28"/>
      <c r="J5436" s="37" t="s">
        <v>9</v>
      </c>
      <c r="K5436" s="28"/>
      <c r="L5436" s="28"/>
      <c r="M5436" s="24" t="str">
        <f>CONCATENATE("Preet|",VLOOKUP(C5436,数据标准!E:AF,28,FALSE),"|",TRIM(D5436),"|",TRIM(D5436),"|",E5436,"|",SUBSTITUTE(SUBSTITUTE(F5436,CHAR(10),""),CHAR(13),""),"|")</f>
        <v>Preet|IP300036|059900|059900|  其他金融机构类|  其他金融机构类，包含住房储蓄银行等|</v>
      </c>
    </row>
    <row r="5437" spans="1:13">
      <c r="A5437" s="10" t="s">
        <v>34</v>
      </c>
      <c r="B5437" s="37"/>
      <c r="C5437" s="37" t="s">
        <v>741</v>
      </c>
      <c r="D5437" s="37" t="s">
        <v>14776</v>
      </c>
      <c r="E5437" s="39" t="s">
        <v>9563</v>
      </c>
      <c r="F5437" s="41" t="s">
        <v>9563</v>
      </c>
      <c r="G5437" s="28"/>
      <c r="H5437" s="28"/>
      <c r="I5437" s="28"/>
      <c r="J5437" s="37" t="s">
        <v>9</v>
      </c>
      <c r="K5437" s="28"/>
      <c r="L5437" s="28"/>
      <c r="M5437" s="24" t="str">
        <f>CONCATENATE("Preet|",VLOOKUP(C5437,数据标准!E:AF,28,FALSE),"|",TRIM(D5437),"|",TRIM(D5437),"|",E5437,"|",SUBSTITUTE(SUBSTITUTE(F5437,CHAR(10),""),CHAR(13),""),"|")</f>
        <v>Preet|IP300036|060000|060000|社会团体|社会团体|</v>
      </c>
    </row>
    <row r="5438" spans="1:13">
      <c r="A5438" s="10" t="s">
        <v>34</v>
      </c>
      <c r="B5438" s="37"/>
      <c r="C5438" s="37" t="s">
        <v>741</v>
      </c>
      <c r="D5438" s="37" t="s">
        <v>14777</v>
      </c>
      <c r="E5438" s="37" t="s">
        <v>14778</v>
      </c>
      <c r="F5438" s="41" t="s">
        <v>14778</v>
      </c>
      <c r="G5438" s="28"/>
      <c r="H5438" s="28"/>
      <c r="I5438" s="28"/>
      <c r="J5438" s="37" t="s">
        <v>9</v>
      </c>
      <c r="K5438" s="28"/>
      <c r="L5438" s="28"/>
      <c r="M5438" s="24" t="str">
        <f>CONCATENATE("Preet|",VLOOKUP(C5438,数据标准!E:AF,28,FALSE),"|",TRIM(D5438),"|",TRIM(D5438),"|",E5438,"|",SUBSTITUTE(SUBSTITUTE(F5438,CHAR(10),""),CHAR(13),""),"|")</f>
        <v>Preet|IP300036|060100|060100|  学术性团体|  学术性团体|</v>
      </c>
    </row>
    <row r="5439" spans="1:13">
      <c r="A5439" s="10" t="s">
        <v>34</v>
      </c>
      <c r="B5439" s="37"/>
      <c r="C5439" s="37" t="s">
        <v>741</v>
      </c>
      <c r="D5439" s="37" t="s">
        <v>14779</v>
      </c>
      <c r="E5439" s="37" t="s">
        <v>14780</v>
      </c>
      <c r="F5439" s="41" t="s">
        <v>14780</v>
      </c>
      <c r="G5439" s="28"/>
      <c r="H5439" s="28"/>
      <c r="I5439" s="28"/>
      <c r="J5439" s="37" t="s">
        <v>9</v>
      </c>
      <c r="K5439" s="28"/>
      <c r="L5439" s="28"/>
      <c r="M5439" s="24" t="str">
        <f>CONCATENATE("Preet|",VLOOKUP(C5439,数据标准!E:AF,28,FALSE),"|",TRIM(D5439),"|",TRIM(D5439),"|",E5439,"|",SUBSTITUTE(SUBSTITUTE(F5439,CHAR(10),""),CHAR(13),""),"|")</f>
        <v>Preet|IP300036|060200|060200|  行业性团体|  行业性团体|</v>
      </c>
    </row>
    <row r="5440" spans="1:13">
      <c r="A5440" s="10" t="s">
        <v>34</v>
      </c>
      <c r="B5440" s="37"/>
      <c r="C5440" s="37" t="s">
        <v>741</v>
      </c>
      <c r="D5440" s="37" t="s">
        <v>14781</v>
      </c>
      <c r="E5440" s="37" t="s">
        <v>14782</v>
      </c>
      <c r="F5440" s="41" t="s">
        <v>14782</v>
      </c>
      <c r="G5440" s="28"/>
      <c r="H5440" s="28"/>
      <c r="I5440" s="28"/>
      <c r="J5440" s="37" t="s">
        <v>9</v>
      </c>
      <c r="K5440" s="28"/>
      <c r="L5440" s="28"/>
      <c r="M5440" s="24" t="str">
        <f>CONCATENATE("Preet|",VLOOKUP(C5440,数据标准!E:AF,28,FALSE),"|",TRIM(D5440),"|",TRIM(D5440),"|",E5440,"|",SUBSTITUTE(SUBSTITUTE(F5440,CHAR(10),""),CHAR(13),""),"|")</f>
        <v>Preet|IP300036|060300|060300|  专业性社团|  专业性社团|</v>
      </c>
    </row>
    <row r="5441" spans="1:13">
      <c r="A5441" s="10" t="s">
        <v>34</v>
      </c>
      <c r="B5441" s="37"/>
      <c r="C5441" s="37" t="s">
        <v>741</v>
      </c>
      <c r="D5441" s="37" t="s">
        <v>14783</v>
      </c>
      <c r="E5441" s="37" t="s">
        <v>14784</v>
      </c>
      <c r="F5441" s="41" t="s">
        <v>14784</v>
      </c>
      <c r="G5441" s="28"/>
      <c r="H5441" s="28"/>
      <c r="I5441" s="28"/>
      <c r="J5441" s="37" t="s">
        <v>9</v>
      </c>
      <c r="K5441" s="28"/>
      <c r="L5441" s="28"/>
      <c r="M5441" s="24" t="str">
        <f>CONCATENATE("Preet|",VLOOKUP(C5441,数据标准!E:AF,28,FALSE),"|",TRIM(D5441),"|",TRIM(D5441),"|",E5441,"|",SUBSTITUTE(SUBSTITUTE(F5441,CHAR(10),""),CHAR(13),""),"|")</f>
        <v>Preet|IP300036|060400|060400|  联合性团体|  联合性团体|</v>
      </c>
    </row>
    <row r="5442" spans="1:13">
      <c r="A5442" s="10" t="s">
        <v>34</v>
      </c>
      <c r="B5442" s="37"/>
      <c r="C5442" s="37" t="s">
        <v>741</v>
      </c>
      <c r="D5442" s="37" t="s">
        <v>14785</v>
      </c>
      <c r="E5442" s="39" t="s">
        <v>9571</v>
      </c>
      <c r="F5442" s="42" t="s">
        <v>14786</v>
      </c>
      <c r="G5442" s="28"/>
      <c r="H5442" s="28"/>
      <c r="I5442" s="28"/>
      <c r="J5442" s="37" t="s">
        <v>9</v>
      </c>
      <c r="K5442" s="28"/>
      <c r="L5442" s="28"/>
      <c r="M5442" s="24" t="str">
        <f>CONCATENATE("Preet|",VLOOKUP(C5442,数据标准!E:AF,28,FALSE),"|",TRIM(D5442),"|",TRIM(D5442),"|",E5442,"|",SUBSTITUTE(SUBSTITUTE(F5442,CHAR(10),""),CHAR(13),""),"|")</f>
        <v>Preet|IP300036|070000|070000|基金会|民政部和各级民政部门核准登记的，颁发《基金会法人登记证书》的基金会|</v>
      </c>
    </row>
    <row r="5443" spans="1:13">
      <c r="A5443" s="10" t="s">
        <v>34</v>
      </c>
      <c r="B5443" s="37"/>
      <c r="C5443" s="37" t="s">
        <v>741</v>
      </c>
      <c r="D5443" s="37" t="s">
        <v>14787</v>
      </c>
      <c r="E5443" s="39" t="s">
        <v>14788</v>
      </c>
      <c r="F5443" s="42"/>
      <c r="G5443" s="28"/>
      <c r="H5443" s="28"/>
      <c r="I5443" s="28"/>
      <c r="J5443" s="37" t="s">
        <v>9</v>
      </c>
      <c r="K5443" s="28"/>
      <c r="L5443" s="28"/>
      <c r="M5443" s="24" t="str">
        <f>CONCATENATE("Preet|",VLOOKUP(C5443,数据标准!E:AF,28,FALSE),"|",TRIM(D5443),"|",TRIM(D5443),"|",E5443,"|",SUBSTITUTE(SUBSTITUTE(F5443,CHAR(10),""),CHAR(13),""),"|")</f>
        <v>Preet|IP300036|080000|080000|外国商会||</v>
      </c>
    </row>
    <row r="5444" spans="1:13">
      <c r="A5444" s="10" t="s">
        <v>34</v>
      </c>
      <c r="B5444" s="37"/>
      <c r="C5444" s="37" t="s">
        <v>741</v>
      </c>
      <c r="D5444" s="37" t="s">
        <v>14789</v>
      </c>
      <c r="E5444" s="39" t="s">
        <v>14790</v>
      </c>
      <c r="F5444" s="42" t="s">
        <v>14791</v>
      </c>
      <c r="G5444" s="28"/>
      <c r="H5444" s="28"/>
      <c r="I5444" s="28"/>
      <c r="J5444" s="37" t="s">
        <v>9</v>
      </c>
      <c r="K5444" s="28"/>
      <c r="L5444" s="28"/>
      <c r="M5444" s="24" t="str">
        <f>CONCATENATE("Preet|",VLOOKUP(C5444,数据标准!E:AF,28,FALSE),"|",TRIM(D5444),"|",TRIM(D5444),"|",E5444,"|",SUBSTITUTE(SUBSTITUTE(F5444,CHAR(10),""),CHAR(13),""),"|")</f>
        <v>Preet|IP300036|090000|090000|宗教活动场所|国家和地方各级人民政府宗教事务部门登记，颁发登记证书的各类宗教活动场所|</v>
      </c>
    </row>
    <row r="5445" spans="1:13">
      <c r="A5445" s="10" t="s">
        <v>34</v>
      </c>
      <c r="B5445" s="37"/>
      <c r="C5445" s="37" t="s">
        <v>741</v>
      </c>
      <c r="D5445" s="37" t="s">
        <v>14792</v>
      </c>
      <c r="E5445" s="39" t="s">
        <v>14793</v>
      </c>
      <c r="F5445" s="42" t="s">
        <v>14794</v>
      </c>
      <c r="G5445" s="28"/>
      <c r="H5445" s="28"/>
      <c r="I5445" s="28"/>
      <c r="J5445" s="37" t="s">
        <v>9</v>
      </c>
      <c r="K5445" s="28"/>
      <c r="L5445" s="28"/>
      <c r="M5445" s="24" t="str">
        <f>CONCATENATE("Preet|",VLOOKUP(C5445,数据标准!E:AF,28,FALSE),"|",TRIM(D5445),"|",TRIM(D5445),"|",E5445,"|",SUBSTITUTE(SUBSTITUTE(F5445,CHAR(10),""),CHAR(13),""),"|")</f>
        <v>Preet|IP300036|100000|100000|农村村民委员会|由乡、民族乡、镇的人民政府提出，经村民会议讨论同意后，报县级人民政府批准，设立的村民委员会|</v>
      </c>
    </row>
    <row r="5446" spans="1:13">
      <c r="A5446" s="10" t="s">
        <v>34</v>
      </c>
      <c r="B5446" s="37"/>
      <c r="C5446" s="37" t="s">
        <v>741</v>
      </c>
      <c r="D5446" s="37" t="s">
        <v>14795</v>
      </c>
      <c r="E5446" s="39" t="s">
        <v>14796</v>
      </c>
      <c r="F5446" s="42" t="s">
        <v>14797</v>
      </c>
      <c r="G5446" s="28"/>
      <c r="H5446" s="28"/>
      <c r="I5446" s="28"/>
      <c r="J5446" s="37" t="s">
        <v>9</v>
      </c>
      <c r="K5446" s="28"/>
      <c r="L5446" s="28"/>
      <c r="M5446" s="24" t="str">
        <f>CONCATENATE("Preet|",VLOOKUP(C5446,数据标准!E:AF,28,FALSE),"|",TRIM(D5446),"|",TRIM(D5446),"|",E5446,"|",SUBSTITUTE(SUBSTITUTE(F5446,CHAR(10),""),CHAR(13),""),"|")</f>
        <v>Preet|IP300036|110000|110000|城市居民委员会|由不设区的市、市辖区的人民政府决定居民委员会的设立|</v>
      </c>
    </row>
    <row r="5447" spans="1:13">
      <c r="A5447" s="10" t="s">
        <v>34</v>
      </c>
      <c r="B5447" s="37"/>
      <c r="C5447" s="37" t="s">
        <v>741</v>
      </c>
      <c r="D5447" s="37" t="s">
        <v>14798</v>
      </c>
      <c r="E5447" s="39" t="s">
        <v>14799</v>
      </c>
      <c r="F5447" s="41" t="s">
        <v>14799</v>
      </c>
      <c r="G5447" s="28"/>
      <c r="H5447" s="28"/>
      <c r="I5447" s="28"/>
      <c r="J5447" s="37" t="s">
        <v>9</v>
      </c>
      <c r="K5447" s="28"/>
      <c r="L5447" s="28"/>
      <c r="M5447" s="24" t="str">
        <f>CONCATENATE("Preet|",VLOOKUP(C5447,数据标准!E:AF,28,FALSE),"|",TRIM(D5447),"|",TRIM(D5447),"|",E5447,"|",SUBSTITUTE(SUBSTITUTE(F5447,CHAR(10),""),CHAR(13),""),"|")</f>
        <v>Preet|IP300036|120000|120000|外国驻华机构|外国驻华机构|</v>
      </c>
    </row>
    <row r="5448" spans="1:13">
      <c r="A5448" s="10" t="s">
        <v>34</v>
      </c>
      <c r="B5448" s="37"/>
      <c r="C5448" s="37" t="s">
        <v>741</v>
      </c>
      <c r="D5448" s="37" t="s">
        <v>14800</v>
      </c>
      <c r="E5448" s="39" t="s">
        <v>14801</v>
      </c>
      <c r="F5448" s="42" t="s">
        <v>14802</v>
      </c>
      <c r="G5448" s="28"/>
      <c r="H5448" s="28"/>
      <c r="I5448" s="28"/>
      <c r="J5448" s="37" t="s">
        <v>9</v>
      </c>
      <c r="K5448" s="28"/>
      <c r="L5448" s="28"/>
      <c r="M5448" s="24" t="str">
        <f>CONCATENATE("Preet|",VLOOKUP(C5448,数据标准!E:AF,28,FALSE),"|",TRIM(D5448),"|",TRIM(D5448),"|",E5448,"|",SUBSTITUTE(SUBSTITUTE(F5448,CHAR(10),""),CHAR(13),""),"|")</f>
        <v>Preet|IP300036|130000|130000|企业分支机构|经国家和地方工商行政管理局核准登记，颁发《营业执照》的各类企业|</v>
      </c>
    </row>
    <row r="5449" spans="1:13">
      <c r="A5449" s="10" t="s">
        <v>34</v>
      </c>
      <c r="B5449" s="37"/>
      <c r="C5449" s="37" t="s">
        <v>741</v>
      </c>
      <c r="D5449" s="37" t="s">
        <v>14803</v>
      </c>
      <c r="E5449" s="39" t="s">
        <v>14804</v>
      </c>
      <c r="F5449" s="42" t="s">
        <v>14805</v>
      </c>
      <c r="G5449" s="28"/>
      <c r="H5449" s="28"/>
      <c r="I5449" s="28"/>
      <c r="J5449" s="37" t="s">
        <v>9</v>
      </c>
      <c r="K5449" s="28"/>
      <c r="L5449" s="28"/>
      <c r="M5449" s="24" t="str">
        <f>CONCATENATE("Preet|",VLOOKUP(C5449,数据标准!E:AF,28,FALSE),"|",TRIM(D5449),"|",TRIM(D5449),"|",E5449,"|",SUBSTITUTE(SUBSTITUTE(F5449,CHAR(10),""),CHAR(13),""),"|")</f>
        <v>Preet|IP300036|140000|140000|农民专业合作社|农民专业合作社是在农村家庭承包经营基础上，同类农产品的生产经营者或者同类农业生产经营服务的提供者、利用者，自愿联合、民主管理的互助性经济组织。|</v>
      </c>
    </row>
    <row r="5450" spans="1:13">
      <c r="A5450" s="10" t="s">
        <v>34</v>
      </c>
      <c r="B5450" s="37"/>
      <c r="C5450" s="37" t="s">
        <v>741</v>
      </c>
      <c r="D5450" s="37" t="s">
        <v>14806</v>
      </c>
      <c r="E5450" s="39" t="s">
        <v>14807</v>
      </c>
      <c r="F5450" s="42"/>
      <c r="G5450" s="28"/>
      <c r="H5450" s="28"/>
      <c r="I5450" s="28"/>
      <c r="J5450" s="37" t="s">
        <v>9</v>
      </c>
      <c r="K5450" s="28"/>
      <c r="L5450" s="28"/>
      <c r="M5450" s="24" t="str">
        <f>CONCATENATE("Preet|",VLOOKUP(C5450,数据标准!E:AF,28,FALSE),"|",TRIM(D5450),"|",TRIM(D5450),"|",E5450,"|",SUBSTITUTE(SUBSTITUTE(F5450,CHAR(10),""),CHAR(13),""),"|")</f>
        <v>Preet|IP300036|150000|150000|农村集体经济组织||</v>
      </c>
    </row>
    <row r="5451" spans="1:13">
      <c r="A5451" s="10" t="s">
        <v>34</v>
      </c>
      <c r="B5451" s="37"/>
      <c r="C5451" s="37" t="s">
        <v>741</v>
      </c>
      <c r="D5451" s="37" t="s">
        <v>14808</v>
      </c>
      <c r="E5451" s="39" t="s">
        <v>11429</v>
      </c>
      <c r="F5451" s="42" t="s">
        <v>14809</v>
      </c>
      <c r="G5451" s="28"/>
      <c r="H5451" s="28"/>
      <c r="I5451" s="28"/>
      <c r="J5451" s="37" t="s">
        <v>9</v>
      </c>
      <c r="K5451" s="28"/>
      <c r="L5451" s="28"/>
      <c r="M5451" s="24" t="str">
        <f>CONCATENATE("Preet|",VLOOKUP(C5451,数据标准!E:AF,28,FALSE),"|",TRIM(D5451),"|",TRIM(D5451),"|",E5451,"|",SUBSTITUTE(SUBSTITUTE(F5451,CHAR(10),""),CHAR(13),""),"|")</f>
        <v>Preet|IP300036|160000|160000|机关|政府职能部门|</v>
      </c>
    </row>
    <row r="5452" spans="1:13">
      <c r="A5452" s="10" t="s">
        <v>34</v>
      </c>
      <c r="B5452" s="37"/>
      <c r="C5452" s="37" t="s">
        <v>741</v>
      </c>
      <c r="D5452" s="37" t="s">
        <v>14810</v>
      </c>
      <c r="E5452" s="22" t="s">
        <v>14811</v>
      </c>
      <c r="F5452" s="42" t="s">
        <v>14812</v>
      </c>
      <c r="G5452" s="28"/>
      <c r="H5452" s="28"/>
      <c r="I5452" s="28"/>
      <c r="J5452" s="37" t="s">
        <v>9</v>
      </c>
      <c r="K5452" s="28"/>
      <c r="L5452" s="28"/>
      <c r="M5452" s="24" t="str">
        <f>CONCATENATE("Preet|",VLOOKUP(C5452,数据标准!E:AF,28,FALSE),"|",TRIM(D5452),"|",TRIM(D5452),"|",E5452,"|",SUBSTITUTE(SUBSTITUTE(F5452,CHAR(10),""),CHAR(13),""),"|")</f>
        <v>Preet|IP300036|160100|160100|  中国共产党|中国共产党中央委员会及中央各部门，地方各级委员会及其工作机构|</v>
      </c>
    </row>
    <row r="5453" spans="1:13">
      <c r="A5453" s="10" t="s">
        <v>34</v>
      </c>
      <c r="B5453" s="37"/>
      <c r="C5453" s="37" t="s">
        <v>741</v>
      </c>
      <c r="D5453" s="37" t="s">
        <v>14813</v>
      </c>
      <c r="E5453" s="22" t="s">
        <v>14814</v>
      </c>
      <c r="F5453" s="42" t="s">
        <v>14815</v>
      </c>
      <c r="G5453" s="28"/>
      <c r="H5453" s="28"/>
      <c r="I5453" s="28"/>
      <c r="J5453" s="37" t="s">
        <v>9</v>
      </c>
      <c r="K5453" s="28"/>
      <c r="L5453" s="28"/>
      <c r="M5453" s="24" t="str">
        <f>CONCATENATE("Preet|",VLOOKUP(C5453,数据标准!E:AF,28,FALSE),"|",TRIM(D5453),"|",TRIM(D5453),"|",E5453,"|",SUBSTITUTE(SUBSTITUTE(F5453,CHAR(10),""),CHAR(13),""),"|")</f>
        <v>Preet|IP300036|160200|160200|  国家权力机关法人|全国人民代表大会及其常务委员会地方各级人民代表大会及其常务委员会|</v>
      </c>
    </row>
    <row r="5454" spans="1:13">
      <c r="A5454" s="10" t="s">
        <v>34</v>
      </c>
      <c r="B5454" s="37"/>
      <c r="C5454" s="37" t="s">
        <v>741</v>
      </c>
      <c r="D5454" s="37" t="s">
        <v>14816</v>
      </c>
      <c r="E5454" s="22" t="s">
        <v>14817</v>
      </c>
      <c r="F5454" s="42" t="s">
        <v>14818</v>
      </c>
      <c r="G5454" s="28"/>
      <c r="H5454" s="28"/>
      <c r="I5454" s="28"/>
      <c r="J5454" s="37" t="s">
        <v>9</v>
      </c>
      <c r="K5454" s="28"/>
      <c r="L5454" s="28"/>
      <c r="M5454" s="24" t="str">
        <f>CONCATENATE("Preet|",VLOOKUP(C5454,数据标准!E:AF,28,FALSE),"|",TRIM(D5454),"|",TRIM(D5454),"|",E5454,"|",SUBSTITUTE(SUBSTITUTE(F5454,CHAR(10),""),CHAR(13),""),"|")</f>
        <v>Preet|IP300036|160300|160300|  国家行政机关法人|国务院和地方各级人民政府及其工作部门，以及地区行政行署|</v>
      </c>
    </row>
    <row r="5455" spans="1:13">
      <c r="A5455" s="10" t="s">
        <v>34</v>
      </c>
      <c r="B5455" s="37"/>
      <c r="C5455" s="37" t="s">
        <v>741</v>
      </c>
      <c r="D5455" s="37" t="s">
        <v>14819</v>
      </c>
      <c r="E5455" s="22" t="s">
        <v>14820</v>
      </c>
      <c r="F5455" s="42" t="s">
        <v>14821</v>
      </c>
      <c r="G5455" s="28"/>
      <c r="H5455" s="28"/>
      <c r="I5455" s="28"/>
      <c r="J5455" s="37" t="s">
        <v>9</v>
      </c>
      <c r="K5455" s="28"/>
      <c r="L5455" s="28"/>
      <c r="M5455" s="24" t="str">
        <f>CONCATENATE("Preet|",VLOOKUP(C5455,数据标准!E:AF,28,FALSE),"|",TRIM(D5455),"|",TRIM(D5455),"|",E5455,"|",SUBSTITUTE(SUBSTITUTE(F5455,CHAR(10),""),CHAR(13),""),"|")</f>
        <v>Preet|IP300036|160400|160400|  国家司法机关法人|最高人民法院、地方各级人民法院和专门人民法院，最高人民检察院、地方各级人民检察院和专门人民检察院|</v>
      </c>
    </row>
    <row r="5456" spans="1:13">
      <c r="A5456" s="10" t="s">
        <v>34</v>
      </c>
      <c r="B5456" s="37"/>
      <c r="C5456" s="37" t="s">
        <v>741</v>
      </c>
      <c r="D5456" s="37" t="s">
        <v>14822</v>
      </c>
      <c r="E5456" s="22" t="s">
        <v>14823</v>
      </c>
      <c r="F5456" s="42" t="s">
        <v>14824</v>
      </c>
      <c r="G5456" s="28"/>
      <c r="H5456" s="28"/>
      <c r="I5456" s="28"/>
      <c r="J5456" s="37" t="s">
        <v>9</v>
      </c>
      <c r="K5456" s="28"/>
      <c r="L5456" s="28"/>
      <c r="M5456" s="24" t="str">
        <f>CONCATENATE("Preet|",VLOOKUP(C5456,数据标准!E:AF,28,FALSE),"|",TRIM(D5456),"|",TRIM(D5456),"|",E5456,"|",SUBSTITUTE(SUBSTITUTE(F5456,CHAR(10),""),CHAR(13),""),"|")</f>
        <v>Preet|IP300036|160500|160500|  政协组织|中国人民政治协商会议全国委员会和地方各级委员会及其办事机构|</v>
      </c>
    </row>
    <row r="5457" spans="1:13">
      <c r="A5457" s="10" t="s">
        <v>34</v>
      </c>
      <c r="B5457" s="37"/>
      <c r="C5457" s="37" t="s">
        <v>741</v>
      </c>
      <c r="D5457" s="37" t="s">
        <v>14825</v>
      </c>
      <c r="E5457" s="22" t="s">
        <v>14826</v>
      </c>
      <c r="F5457" s="42" t="s">
        <v>14827</v>
      </c>
      <c r="G5457" s="28"/>
      <c r="H5457" s="28"/>
      <c r="I5457" s="28"/>
      <c r="J5457" s="37" t="s">
        <v>9</v>
      </c>
      <c r="K5457" s="28"/>
      <c r="L5457" s="28"/>
      <c r="M5457" s="24" t="str">
        <f>CONCATENATE("Preet|",VLOOKUP(C5457,数据标准!E:AF,28,FALSE),"|",TRIM(D5457),"|",TRIM(D5457),"|",E5457,"|",SUBSTITUTE(SUBSTITUTE(F5457,CHAR(10),""),CHAR(13),""),"|")</f>
        <v>Preet|IP300036|160600|160600|  民主党派|民革、民盟、民建、民进、农工党、致公党、九三学社、台盟等中央和地方各级工作机构|</v>
      </c>
    </row>
    <row r="5458" spans="1:13">
      <c r="A5458" s="10" t="s">
        <v>34</v>
      </c>
      <c r="B5458" s="37"/>
      <c r="C5458" s="37" t="s">
        <v>741</v>
      </c>
      <c r="D5458" s="37" t="s">
        <v>14828</v>
      </c>
      <c r="E5458" s="39" t="s">
        <v>14829</v>
      </c>
      <c r="F5458" s="41"/>
      <c r="G5458" s="28"/>
      <c r="H5458" s="28"/>
      <c r="I5458" s="28"/>
      <c r="J5458" s="37" t="s">
        <v>9</v>
      </c>
      <c r="K5458" s="28"/>
      <c r="L5458" s="28"/>
      <c r="M5458" s="24" t="str">
        <f>CONCATENATE("Preet|",VLOOKUP(C5458,数据标准!E:AF,28,FALSE),"|",TRIM(D5458),"|",TRIM(D5458),"|",E5458,"|",SUBSTITUTE(SUBSTITUTE(F5458,CHAR(10),""),CHAR(13),""),"|")</f>
        <v>Preet|IP300036|170000|170000|境外对公客户||</v>
      </c>
    </row>
    <row r="5459" spans="1:13">
      <c r="A5459" s="10" t="s">
        <v>34</v>
      </c>
      <c r="B5459" s="37"/>
      <c r="C5459" s="37" t="s">
        <v>741</v>
      </c>
      <c r="D5459" s="37" t="s">
        <v>14830</v>
      </c>
      <c r="E5459" s="37" t="s">
        <v>14831</v>
      </c>
      <c r="F5459" s="41"/>
      <c r="G5459" s="28"/>
      <c r="H5459" s="28"/>
      <c r="I5459" s="28"/>
      <c r="J5459" s="37" t="s">
        <v>9</v>
      </c>
      <c r="K5459" s="28"/>
      <c r="L5459" s="28"/>
      <c r="M5459" s="24" t="str">
        <f>CONCATENATE("Preet|",VLOOKUP(C5459,数据标准!E:AF,28,FALSE),"|",TRIM(D5459),"|",TRIM(D5459),"|",E5459,"|",SUBSTITUTE(SUBSTITUTE(F5459,CHAR(10),""),CHAR(13),""),"|")</f>
        <v>Preet|IP300036|170100|170100|  国际组织机构||</v>
      </c>
    </row>
    <row r="5460" spans="1:13">
      <c r="A5460" s="10" t="s">
        <v>34</v>
      </c>
      <c r="B5460" s="37"/>
      <c r="C5460" s="37" t="s">
        <v>741</v>
      </c>
      <c r="D5460" s="37" t="s">
        <v>14832</v>
      </c>
      <c r="E5460" s="37" t="s">
        <v>14833</v>
      </c>
      <c r="F5460" s="41"/>
      <c r="G5460" s="28"/>
      <c r="H5460" s="28"/>
      <c r="I5460" s="28"/>
      <c r="J5460" s="37" t="s">
        <v>9</v>
      </c>
      <c r="K5460" s="28"/>
      <c r="L5460" s="28"/>
      <c r="M5460" s="24" t="str">
        <f>CONCATENATE("Preet|",VLOOKUP(C5460,数据标准!E:AF,28,FALSE),"|",TRIM(D5460),"|",TRIM(D5460),"|",E5460,"|",SUBSTITUTE(SUBSTITUTE(F5460,CHAR(10),""),CHAR(13),""),"|")</f>
        <v>Preet|IP300036|170200|170200|  境外政府||</v>
      </c>
    </row>
    <row r="5461" spans="1:13">
      <c r="A5461" s="10" t="s">
        <v>34</v>
      </c>
      <c r="B5461" s="37"/>
      <c r="C5461" s="37" t="s">
        <v>741</v>
      </c>
      <c r="D5461" s="37" t="s">
        <v>14834</v>
      </c>
      <c r="E5461" s="37" t="s">
        <v>14835</v>
      </c>
      <c r="F5461" s="41"/>
      <c r="G5461" s="28"/>
      <c r="H5461" s="28"/>
      <c r="I5461" s="28"/>
      <c r="J5461" s="37" t="s">
        <v>9</v>
      </c>
      <c r="K5461" s="28"/>
      <c r="L5461" s="28"/>
      <c r="M5461" s="24" t="str">
        <f>CONCATENATE("Preet|",VLOOKUP(C5461,数据标准!E:AF,28,FALSE),"|",TRIM(D5461),"|",TRIM(D5461),"|",E5461,"|",SUBSTITUTE(SUBSTITUTE(F5461,CHAR(10),""),CHAR(13),""),"|")</f>
        <v>Preet|IP300036|170300|170300|  境外金融机构||</v>
      </c>
    </row>
    <row r="5462" spans="1:13">
      <c r="A5462" s="10" t="s">
        <v>34</v>
      </c>
      <c r="B5462" s="37"/>
      <c r="C5462" s="37" t="s">
        <v>741</v>
      </c>
      <c r="D5462" s="37" t="s">
        <v>14836</v>
      </c>
      <c r="E5462" s="37" t="s">
        <v>14837</v>
      </c>
      <c r="F5462" s="41"/>
      <c r="G5462" s="28"/>
      <c r="H5462" s="28"/>
      <c r="I5462" s="28"/>
      <c r="J5462" s="37" t="s">
        <v>9</v>
      </c>
      <c r="K5462" s="28"/>
      <c r="L5462" s="28"/>
      <c r="M5462" s="24" t="str">
        <f>CONCATENATE("Preet|",VLOOKUP(C5462,数据标准!E:AF,28,FALSE),"|",TRIM(D5462),"|",TRIM(D5462),"|",E5462,"|",SUBSTITUTE(SUBSTITUTE(F5462,CHAR(10),""),CHAR(13),""),"|")</f>
        <v>Preet|IP300036|170400|170400|  境外企业||</v>
      </c>
    </row>
    <row r="5463" spans="1:13">
      <c r="A5463" s="10" t="s">
        <v>34</v>
      </c>
      <c r="B5463" s="37"/>
      <c r="C5463" s="37" t="s">
        <v>741</v>
      </c>
      <c r="D5463" s="37" t="s">
        <v>14838</v>
      </c>
      <c r="E5463" s="37" t="s">
        <v>14839</v>
      </c>
      <c r="F5463" s="41"/>
      <c r="G5463" s="28"/>
      <c r="H5463" s="28"/>
      <c r="I5463" s="28"/>
      <c r="J5463" s="37" t="s">
        <v>9</v>
      </c>
      <c r="K5463" s="28"/>
      <c r="L5463" s="28"/>
      <c r="M5463" s="24" t="str">
        <f>CONCATENATE("Preet|",VLOOKUP(C5463,数据标准!E:AF,28,FALSE),"|",TRIM(D5463),"|",TRIM(D5463),"|",E5463,"|",SUBSTITUTE(SUBSTITUTE(F5463,CHAR(10),""),CHAR(13),""),"|")</f>
        <v>Preet|IP300036|170500|170500|  其他境外机构||</v>
      </c>
    </row>
    <row r="5464" spans="1:13">
      <c r="A5464" s="10" t="s">
        <v>34</v>
      </c>
      <c r="B5464" s="37"/>
      <c r="C5464" s="37" t="s">
        <v>741</v>
      </c>
      <c r="D5464" s="37" t="s">
        <v>14840</v>
      </c>
      <c r="E5464" s="39" t="s">
        <v>14841</v>
      </c>
      <c r="F5464" s="41" t="s">
        <v>14841</v>
      </c>
      <c r="G5464" s="28"/>
      <c r="H5464" s="28"/>
      <c r="I5464" s="28"/>
      <c r="J5464" s="37" t="s">
        <v>9</v>
      </c>
      <c r="K5464" s="28"/>
      <c r="L5464" s="28"/>
      <c r="M5464" s="24" t="str">
        <f>CONCATENATE("Preet|",VLOOKUP(C5464,数据标准!E:AF,28,FALSE),"|",TRIM(D5464),"|",TRIM(D5464),"|",E5464,"|",SUBSTITUTE(SUBSTITUTE(F5464,CHAR(10),""),CHAR(13),""),"|")</f>
        <v>Preet|IP300036|180000|180000|其他组织类|其他组织类|</v>
      </c>
    </row>
    <row r="5465" spans="1:13">
      <c r="A5465" s="10" t="s">
        <v>34</v>
      </c>
      <c r="B5465" s="37"/>
      <c r="C5465" s="37" t="s">
        <v>741</v>
      </c>
      <c r="D5465" s="37" t="s">
        <v>14842</v>
      </c>
      <c r="E5465" s="37" t="s">
        <v>14843</v>
      </c>
      <c r="F5465" s="42" t="s">
        <v>14844</v>
      </c>
      <c r="G5465" s="28"/>
      <c r="H5465" s="28"/>
      <c r="I5465" s="28"/>
      <c r="J5465" s="37" t="s">
        <v>9</v>
      </c>
      <c r="K5465" s="28"/>
      <c r="L5465" s="28"/>
      <c r="M5465" s="24" t="str">
        <f>CONCATENATE("Preet|",VLOOKUP(C5465,数据标准!E:AF,28,FALSE),"|",TRIM(D5465),"|",TRIM(D5465),"|",E5465,"|",SUBSTITUTE(SUBSTITUTE(F5465,CHAR(10),""),CHAR(13),""),"|")</f>
        <v>Preet|IP300036|180100|180100|  其他民办非企业单位|除以上民办非企业单位，民政部和各级民政部门核准登记的，颁发《民办非企业单位(法人)登记证书》、《民办非企业单位(合伙)登记证书》、《民办非企业单位(个体)登记证书》的其他民办非企业单位|</v>
      </c>
    </row>
    <row r="5466" spans="1:13">
      <c r="A5466" s="10" t="s">
        <v>34</v>
      </c>
      <c r="B5466" s="37"/>
      <c r="C5466" s="37" t="s">
        <v>741</v>
      </c>
      <c r="D5466" s="37" t="s">
        <v>14845</v>
      </c>
      <c r="E5466" s="37" t="s">
        <v>14846</v>
      </c>
      <c r="F5466" s="41" t="s">
        <v>14841</v>
      </c>
      <c r="G5466" s="28"/>
      <c r="H5466" s="28"/>
      <c r="I5466" s="28"/>
      <c r="J5466" s="37" t="s">
        <v>9</v>
      </c>
      <c r="K5466" s="28"/>
      <c r="L5466" s="28"/>
      <c r="M5466" s="24" t="str">
        <f>CONCATENATE("Preet|",VLOOKUP(C5466,数据标准!E:AF,28,FALSE),"|",TRIM(D5466),"|",TRIM(D5466),"|",E5466,"|",SUBSTITUTE(SUBSTITUTE(F5466,CHAR(10),""),CHAR(13),""),"|")</f>
        <v>Preet|IP300036|180200|180200|  其他组织类|其他组织类|</v>
      </c>
    </row>
    <row r="5467" spans="1:13">
      <c r="A5467" s="10" t="s">
        <v>34</v>
      </c>
      <c r="B5467" s="37"/>
      <c r="C5467" s="37" t="s">
        <v>746</v>
      </c>
      <c r="D5467" s="38" t="s">
        <v>14847</v>
      </c>
      <c r="E5467" s="38" t="s">
        <v>53</v>
      </c>
      <c r="F5467" s="41" t="s">
        <v>53</v>
      </c>
      <c r="G5467" s="28"/>
      <c r="H5467" s="28"/>
      <c r="I5467" s="28"/>
      <c r="J5467" s="37" t="s">
        <v>9</v>
      </c>
      <c r="K5467" s="28"/>
      <c r="L5467" s="28"/>
      <c r="M5467" s="24" t="str">
        <f>CONCATENATE("Preet|",VLOOKUP(C5467,数据标准!E:AF,28,FALSE),"|",TRIM(D5467),"|",TRIM(D5467),"|",E5467,"|",SUBSTITUTE(SUBSTITUTE(F5467,CHAR(10),""),CHAR(13),""),"|")</f>
        <v>Preet|IP300037|500000|500000|个人客户|个人客户|</v>
      </c>
    </row>
    <row r="5468" spans="1:13">
      <c r="A5468" s="10" t="s">
        <v>34</v>
      </c>
      <c r="B5468" s="37"/>
      <c r="C5468" s="37" t="s">
        <v>746</v>
      </c>
      <c r="D5468" s="37" t="s">
        <v>14848</v>
      </c>
      <c r="E5468" s="39" t="s">
        <v>14849</v>
      </c>
      <c r="F5468" s="41" t="s">
        <v>14849</v>
      </c>
      <c r="G5468" s="28"/>
      <c r="H5468" s="28"/>
      <c r="I5468" s="28"/>
      <c r="J5468" s="37" t="s">
        <v>9</v>
      </c>
      <c r="K5468" s="28"/>
      <c r="L5468" s="28"/>
      <c r="M5468" s="24" t="str">
        <f>CONCATENATE("Preet|",VLOOKUP(C5468,数据标准!E:AF,28,FALSE),"|",TRIM(D5468),"|",TRIM(D5468),"|",E5468,"|",SUBSTITUTE(SUBSTITUTE(F5468,CHAR(10),""),CHAR(13),""),"|")</f>
        <v>Preet|IP300037|510000|510000|普通个人|普通个人|</v>
      </c>
    </row>
    <row r="5469" spans="1:13">
      <c r="A5469" s="10" t="s">
        <v>34</v>
      </c>
      <c r="B5469" s="37"/>
      <c r="C5469" s="37" t="s">
        <v>746</v>
      </c>
      <c r="D5469" s="37" t="s">
        <v>14850</v>
      </c>
      <c r="E5469" s="39" t="s">
        <v>11393</v>
      </c>
      <c r="F5469" s="41" t="s">
        <v>11393</v>
      </c>
      <c r="G5469" s="28"/>
      <c r="H5469" s="28"/>
      <c r="I5469" s="28"/>
      <c r="J5469" s="37" t="s">
        <v>9</v>
      </c>
      <c r="K5469" s="28"/>
      <c r="L5469" s="28"/>
      <c r="M5469" s="24" t="str">
        <f>CONCATENATE("Preet|",VLOOKUP(C5469,数据标准!E:AF,28,FALSE),"|",TRIM(D5469),"|",TRIM(D5469),"|",E5469,"|",SUBSTITUTE(SUBSTITUTE(F5469,CHAR(10),""),CHAR(13),""),"|")</f>
        <v>Preet|IP300037|520000|520000|个体经营|个体经营|</v>
      </c>
    </row>
    <row r="5470" spans="1:13">
      <c r="A5470" s="10" t="s">
        <v>34</v>
      </c>
      <c r="B5470" s="37"/>
      <c r="C5470" s="37" t="s">
        <v>746</v>
      </c>
      <c r="D5470" s="37" t="s">
        <v>14851</v>
      </c>
      <c r="E5470" s="37" t="s">
        <v>14852</v>
      </c>
      <c r="F5470" s="41" t="s">
        <v>14852</v>
      </c>
      <c r="G5470" s="28"/>
      <c r="H5470" s="28"/>
      <c r="I5470" s="28"/>
      <c r="J5470" s="37" t="s">
        <v>9</v>
      </c>
      <c r="K5470" s="28"/>
      <c r="L5470" s="28"/>
      <c r="M5470" s="24" t="str">
        <f>CONCATENATE("Preet|",VLOOKUP(C5470,数据标准!E:AF,28,FALSE),"|",TRIM(D5470),"|",TRIM(D5470),"|",E5470,"|",SUBSTITUTE(SUBSTITUTE(F5470,CHAR(10),""),CHAR(13),""),"|")</f>
        <v>Preet|IP300037|520100|520100|  个体工商户|  个体工商户|</v>
      </c>
    </row>
    <row r="5471" spans="1:13">
      <c r="A5471" s="10" t="s">
        <v>34</v>
      </c>
      <c r="B5471" s="37"/>
      <c r="C5471" s="37" t="s">
        <v>746</v>
      </c>
      <c r="D5471" s="37" t="s">
        <v>14853</v>
      </c>
      <c r="E5471" s="37" t="s">
        <v>14854</v>
      </c>
      <c r="F5471" s="41" t="s">
        <v>14854</v>
      </c>
      <c r="G5471" s="28"/>
      <c r="H5471" s="28"/>
      <c r="I5471" s="28"/>
      <c r="J5471" s="37" t="s">
        <v>9</v>
      </c>
      <c r="K5471" s="28"/>
      <c r="L5471" s="28"/>
      <c r="M5471" s="24" t="str">
        <f>CONCATENATE("Preet|",VLOOKUP(C5471,数据标准!E:AF,28,FALSE),"|",TRIM(D5471),"|",TRIM(D5471),"|",E5471,"|",SUBSTITUTE(SUBSTITUTE(F5471,CHAR(10),""),CHAR(13),""),"|")</f>
        <v>Preet|IP300037|520101|520101|    有字号个体工商户|    有字号个体工商户|</v>
      </c>
    </row>
    <row r="5472" spans="1:13">
      <c r="A5472" s="10" t="s">
        <v>34</v>
      </c>
      <c r="B5472" s="37"/>
      <c r="C5472" s="37" t="s">
        <v>746</v>
      </c>
      <c r="D5472" s="37" t="s">
        <v>14855</v>
      </c>
      <c r="E5472" s="37" t="s">
        <v>14856</v>
      </c>
      <c r="F5472" s="41" t="s">
        <v>14856</v>
      </c>
      <c r="G5472" s="28"/>
      <c r="H5472" s="28"/>
      <c r="I5472" s="28"/>
      <c r="J5472" s="37" t="s">
        <v>9</v>
      </c>
      <c r="K5472" s="28"/>
      <c r="L5472" s="28"/>
      <c r="M5472" s="24" t="str">
        <f>CONCATENATE("Preet|",VLOOKUP(C5472,数据标准!E:AF,28,FALSE),"|",TRIM(D5472),"|",TRIM(D5472),"|",E5472,"|",SUBSTITUTE(SUBSTITUTE(F5472,CHAR(10),""),CHAR(13),""),"|")</f>
        <v>Preet|IP300037|520102|520102|    无字号个体工商户|    无字号个体工商户|</v>
      </c>
    </row>
    <row r="5473" spans="1:13">
      <c r="A5473" s="10" t="s">
        <v>34</v>
      </c>
      <c r="B5473" s="37"/>
      <c r="C5473" s="37" t="s">
        <v>746</v>
      </c>
      <c r="D5473" s="37" t="s">
        <v>14857</v>
      </c>
      <c r="E5473" s="37" t="s">
        <v>14858</v>
      </c>
      <c r="F5473" s="41" t="s">
        <v>14858</v>
      </c>
      <c r="G5473" s="28"/>
      <c r="H5473" s="28"/>
      <c r="I5473" s="28"/>
      <c r="J5473" s="37" t="s">
        <v>9</v>
      </c>
      <c r="K5473" s="28"/>
      <c r="L5473" s="28"/>
      <c r="M5473" s="24" t="str">
        <f>CONCATENATE("Preet|",VLOOKUP(C5473,数据标准!E:AF,28,FALSE),"|",TRIM(D5473),"|",TRIM(D5473),"|",E5473,"|",SUBSTITUTE(SUBSTITUTE(F5473,CHAR(10),""),CHAR(13),""),"|")</f>
        <v>Preet|IP300037|520200|520200|  个人合伙|  个人合伙|</v>
      </c>
    </row>
    <row r="5474" spans="1:13">
      <c r="A5474" s="10" t="s">
        <v>34</v>
      </c>
      <c r="B5474" s="37"/>
      <c r="C5474" s="37" t="s">
        <v>746</v>
      </c>
      <c r="D5474" s="37" t="s">
        <v>14859</v>
      </c>
      <c r="E5474" s="37" t="s">
        <v>14860</v>
      </c>
      <c r="F5474" s="41" t="s">
        <v>14860</v>
      </c>
      <c r="G5474" s="28"/>
      <c r="H5474" s="28"/>
      <c r="I5474" s="28"/>
      <c r="J5474" s="37" t="s">
        <v>9</v>
      </c>
      <c r="K5474" s="28"/>
      <c r="L5474" s="28"/>
      <c r="M5474" s="24" t="str">
        <f>CONCATENATE("Preet|",VLOOKUP(C5474,数据标准!E:AF,28,FALSE),"|",TRIM(D5474),"|",TRIM(D5474),"|",E5474,"|",SUBSTITUTE(SUBSTITUTE(F5474,CHAR(10),""),CHAR(13),""),"|")</f>
        <v>Preet|IP300037|520300|520300|  个人独资|  个人独资|</v>
      </c>
    </row>
    <row r="5475" spans="1:13">
      <c r="A5475" s="10" t="s">
        <v>34</v>
      </c>
      <c r="B5475" s="37"/>
      <c r="C5475" s="37" t="s">
        <v>746</v>
      </c>
      <c r="D5475" s="37" t="s">
        <v>14861</v>
      </c>
      <c r="E5475" s="39" t="s">
        <v>14862</v>
      </c>
      <c r="F5475" s="41" t="s">
        <v>14862</v>
      </c>
      <c r="G5475" s="28"/>
      <c r="H5475" s="28"/>
      <c r="I5475" s="28"/>
      <c r="J5475" s="37" t="s">
        <v>9</v>
      </c>
      <c r="K5475" s="28"/>
      <c r="L5475" s="28"/>
      <c r="M5475" s="24" t="str">
        <f>CONCATENATE("Preet|",VLOOKUP(C5475,数据标准!E:AF,28,FALSE),"|",TRIM(D5475),"|",TRIM(D5475),"|",E5475,"|",SUBSTITUTE(SUBSTITUTE(F5475,CHAR(10),""),CHAR(13),""),"|")</f>
        <v>Preet|IP300037|530000|530000|境外对私客户|境外对私客户|</v>
      </c>
    </row>
    <row r="5476" spans="1:13">
      <c r="A5476" s="10" t="s">
        <v>34</v>
      </c>
      <c r="B5476" s="37"/>
      <c r="C5476" s="37" t="s">
        <v>746</v>
      </c>
      <c r="D5476" s="37" t="s">
        <v>14863</v>
      </c>
      <c r="E5476" s="39" t="s">
        <v>14864</v>
      </c>
      <c r="F5476" s="41" t="s">
        <v>14864</v>
      </c>
      <c r="G5476" s="28"/>
      <c r="H5476" s="28"/>
      <c r="I5476" s="28"/>
      <c r="J5476" s="37" t="s">
        <v>9</v>
      </c>
      <c r="K5476" s="28"/>
      <c r="L5476" s="28"/>
      <c r="M5476" s="24" t="str">
        <f>CONCATENATE("Preet|",VLOOKUP(C5476,数据标准!E:AF,28,FALSE),"|",TRIM(D5476),"|",TRIM(D5476),"|",E5476,"|",SUBSTITUTE(SUBSTITUTE(F5476,CHAR(10),""),CHAR(13),""),"|")</f>
        <v>Preet|IP300037|590000|590000|其他个人类|其他个人类|</v>
      </c>
    </row>
    <row r="5477" spans="1:13">
      <c r="A5477" s="10" t="s">
        <v>196</v>
      </c>
      <c r="B5477" s="37" t="s">
        <v>14865</v>
      </c>
      <c r="C5477" s="37" t="s">
        <v>2121</v>
      </c>
      <c r="D5477" s="37" t="s">
        <v>9984</v>
      </c>
      <c r="E5477" s="37" t="s">
        <v>14866</v>
      </c>
      <c r="F5477" s="28"/>
      <c r="G5477" s="28"/>
      <c r="H5477" s="28"/>
      <c r="I5477" s="28"/>
      <c r="J5477" s="37" t="s">
        <v>9</v>
      </c>
      <c r="K5477" s="28"/>
      <c r="L5477" s="28"/>
      <c r="M5477" s="24" t="str">
        <f>CONCATENATE("Preet|",VLOOKUP(C5477,数据标准!E:AF,28,FALSE),"|",TRIM(D5477),"|",TRIM(D5477),"|",E5477,"|",SUBSTITUTE(SUBSTITUTE(F5477,CHAR(10),""),CHAR(13),""),"|")</f>
        <v>Preet|PD200003|01|01|鼓励类||</v>
      </c>
    </row>
    <row r="5478" spans="1:13">
      <c r="A5478" s="10" t="s">
        <v>196</v>
      </c>
      <c r="B5478" s="37" t="s">
        <v>14865</v>
      </c>
      <c r="C5478" s="37" t="s">
        <v>2121</v>
      </c>
      <c r="D5478" s="37" t="s">
        <v>9986</v>
      </c>
      <c r="E5478" s="37" t="s">
        <v>14867</v>
      </c>
      <c r="F5478" s="28"/>
      <c r="G5478" s="28"/>
      <c r="H5478" s="28"/>
      <c r="I5478" s="28"/>
      <c r="J5478" s="37" t="s">
        <v>9</v>
      </c>
      <c r="K5478" s="28"/>
      <c r="L5478" s="28"/>
      <c r="M5478" s="24" t="str">
        <f>CONCATENATE("Preet|",VLOOKUP(C5478,数据标准!E:AF,28,FALSE),"|",TRIM(D5478),"|",TRIM(D5478),"|",E5478,"|",SUBSTITUTE(SUBSTITUTE(F5478,CHAR(10),""),CHAR(13),""),"|")</f>
        <v>Preet|PD200003|02|02|限制类||</v>
      </c>
    </row>
    <row r="5479" spans="1:13">
      <c r="A5479" s="10" t="s">
        <v>196</v>
      </c>
      <c r="B5479" s="37" t="s">
        <v>14865</v>
      </c>
      <c r="C5479" s="37" t="s">
        <v>2121</v>
      </c>
      <c r="D5479" s="37" t="s">
        <v>9988</v>
      </c>
      <c r="E5479" s="37" t="s">
        <v>14868</v>
      </c>
      <c r="F5479" s="28"/>
      <c r="G5479" s="28"/>
      <c r="H5479" s="28"/>
      <c r="I5479" s="28"/>
      <c r="J5479" s="37" t="s">
        <v>9</v>
      </c>
      <c r="K5479" s="28"/>
      <c r="L5479" s="28"/>
      <c r="M5479" s="24" t="str">
        <f>CONCATENATE("Preet|",VLOOKUP(C5479,数据标准!E:AF,28,FALSE),"|",TRIM(D5479),"|",TRIM(D5479),"|",E5479,"|",SUBSTITUTE(SUBSTITUTE(F5479,CHAR(10),""),CHAR(13),""),"|")</f>
        <v>Preet|PD200003|03|03|淘汰类||</v>
      </c>
    </row>
    <row r="5480" spans="1:13" s="17" customFormat="1" ht="12">
      <c r="A5480" s="10" t="s">
        <v>306</v>
      </c>
      <c r="B5480" s="22"/>
      <c r="C5480" s="22" t="s">
        <v>972</v>
      </c>
      <c r="D5480" s="10">
        <v>110000</v>
      </c>
      <c r="E5480" s="10" t="s">
        <v>14869</v>
      </c>
      <c r="F5480" s="22"/>
      <c r="G5480" s="22"/>
      <c r="H5480" s="22"/>
      <c r="I5480" s="22"/>
      <c r="J5480" s="22"/>
      <c r="K5480" s="22"/>
      <c r="L5480" s="22"/>
      <c r="M5480" s="24" t="str">
        <f>CONCATENATE("Preet|",VLOOKUP(C5480,数据标准!E:AF,28,FALSE),"|",TRIM(D5480),"|",TRIM(D5480),"|",E5480,"|",SUBSTITUTE(SUBSTITUTE(F5480,CHAR(10),""),CHAR(13),""),"|")</f>
        <v>Preet|CD100002|110000|110000|北京市||</v>
      </c>
    </row>
    <row r="5481" spans="1:13" s="17" customFormat="1" ht="12">
      <c r="A5481" s="10" t="s">
        <v>306</v>
      </c>
      <c r="B5481" s="22"/>
      <c r="C5481" s="22" t="s">
        <v>972</v>
      </c>
      <c r="D5481" s="10">
        <v>110101</v>
      </c>
      <c r="E5481" s="10" t="s">
        <v>14870</v>
      </c>
      <c r="F5481" s="22"/>
      <c r="G5481" s="22"/>
      <c r="H5481" s="22"/>
      <c r="I5481" s="22"/>
      <c r="J5481" s="22"/>
      <c r="K5481" s="22"/>
      <c r="L5481" s="22"/>
      <c r="M5481" s="24" t="str">
        <f>CONCATENATE("Preet|",VLOOKUP(C5481,数据标准!E:AF,28,FALSE),"|",TRIM(D5481),"|",TRIM(D5481),"|",E5481,"|",SUBSTITUTE(SUBSTITUTE(F5481,CHAR(10),""),CHAR(13),""),"|")</f>
        <v>Preet|CD100002|110101|110101|东城区||</v>
      </c>
    </row>
    <row r="5482" spans="1:13" s="17" customFormat="1" ht="12">
      <c r="A5482" s="10" t="s">
        <v>306</v>
      </c>
      <c r="B5482" s="22"/>
      <c r="C5482" s="22" t="s">
        <v>972</v>
      </c>
      <c r="D5482" s="10">
        <v>110102</v>
      </c>
      <c r="E5482" s="10" t="s">
        <v>14871</v>
      </c>
      <c r="F5482" s="22"/>
      <c r="G5482" s="22"/>
      <c r="H5482" s="22"/>
      <c r="I5482" s="22"/>
      <c r="J5482" s="22"/>
      <c r="K5482" s="22"/>
      <c r="L5482" s="22"/>
      <c r="M5482" s="24" t="str">
        <f>CONCATENATE("Preet|",VLOOKUP(C5482,数据标准!E:AF,28,FALSE),"|",TRIM(D5482),"|",TRIM(D5482),"|",E5482,"|",SUBSTITUTE(SUBSTITUTE(F5482,CHAR(10),""),CHAR(13),""),"|")</f>
        <v>Preet|CD100002|110102|110102|西城区||</v>
      </c>
    </row>
    <row r="5483" spans="1:13" s="17" customFormat="1" ht="12">
      <c r="A5483" s="10" t="s">
        <v>306</v>
      </c>
      <c r="B5483" s="22"/>
      <c r="C5483" s="22" t="s">
        <v>972</v>
      </c>
      <c r="D5483" s="10">
        <v>110105</v>
      </c>
      <c r="E5483" s="10" t="s">
        <v>14872</v>
      </c>
      <c r="F5483" s="22"/>
      <c r="G5483" s="22"/>
      <c r="H5483" s="22"/>
      <c r="I5483" s="22"/>
      <c r="J5483" s="22"/>
      <c r="K5483" s="22"/>
      <c r="L5483" s="22"/>
      <c r="M5483" s="24" t="str">
        <f>CONCATENATE("Preet|",VLOOKUP(C5483,数据标准!E:AF,28,FALSE),"|",TRIM(D5483),"|",TRIM(D5483),"|",E5483,"|",SUBSTITUTE(SUBSTITUTE(F5483,CHAR(10),""),CHAR(13),""),"|")</f>
        <v>Preet|CD100002|110105|110105|朝阳区||</v>
      </c>
    </row>
    <row r="5484" spans="1:13" s="17" customFormat="1" ht="12">
      <c r="A5484" s="10" t="s">
        <v>306</v>
      </c>
      <c r="B5484" s="22"/>
      <c r="C5484" s="22" t="s">
        <v>972</v>
      </c>
      <c r="D5484" s="10">
        <v>110106</v>
      </c>
      <c r="E5484" s="10" t="s">
        <v>14873</v>
      </c>
      <c r="F5484" s="22"/>
      <c r="G5484" s="22"/>
      <c r="H5484" s="22"/>
      <c r="I5484" s="22"/>
      <c r="J5484" s="22"/>
      <c r="K5484" s="22"/>
      <c r="L5484" s="22"/>
      <c r="M5484" s="24" t="str">
        <f>CONCATENATE("Preet|",VLOOKUP(C5484,数据标准!E:AF,28,FALSE),"|",TRIM(D5484),"|",TRIM(D5484),"|",E5484,"|",SUBSTITUTE(SUBSTITUTE(F5484,CHAR(10),""),CHAR(13),""),"|")</f>
        <v>Preet|CD100002|110106|110106|丰台区||</v>
      </c>
    </row>
    <row r="5485" spans="1:13" s="17" customFormat="1" ht="12">
      <c r="A5485" s="10" t="s">
        <v>306</v>
      </c>
      <c r="B5485" s="22"/>
      <c r="C5485" s="22" t="s">
        <v>972</v>
      </c>
      <c r="D5485" s="10">
        <v>110107</v>
      </c>
      <c r="E5485" s="10" t="s">
        <v>14874</v>
      </c>
      <c r="F5485" s="22"/>
      <c r="G5485" s="22"/>
      <c r="H5485" s="22"/>
      <c r="I5485" s="22"/>
      <c r="J5485" s="22"/>
      <c r="K5485" s="22"/>
      <c r="L5485" s="22"/>
      <c r="M5485" s="24" t="str">
        <f>CONCATENATE("Preet|",VLOOKUP(C5485,数据标准!E:AF,28,FALSE),"|",TRIM(D5485),"|",TRIM(D5485),"|",E5485,"|",SUBSTITUTE(SUBSTITUTE(F5485,CHAR(10),""),CHAR(13),""),"|")</f>
        <v>Preet|CD100002|110107|110107|石景山区||</v>
      </c>
    </row>
    <row r="5486" spans="1:13" s="17" customFormat="1" ht="12">
      <c r="A5486" s="10" t="s">
        <v>306</v>
      </c>
      <c r="B5486" s="22"/>
      <c r="C5486" s="22" t="s">
        <v>972</v>
      </c>
      <c r="D5486" s="10">
        <v>110108</v>
      </c>
      <c r="E5486" s="10" t="s">
        <v>14875</v>
      </c>
      <c r="F5486" s="22"/>
      <c r="G5486" s="22"/>
      <c r="H5486" s="22"/>
      <c r="I5486" s="22"/>
      <c r="J5486" s="22"/>
      <c r="K5486" s="22"/>
      <c r="L5486" s="22"/>
      <c r="M5486" s="24" t="str">
        <f>CONCATENATE("Preet|",VLOOKUP(C5486,数据标准!E:AF,28,FALSE),"|",TRIM(D5486),"|",TRIM(D5486),"|",E5486,"|",SUBSTITUTE(SUBSTITUTE(F5486,CHAR(10),""),CHAR(13),""),"|")</f>
        <v>Preet|CD100002|110108|110108|海淀区||</v>
      </c>
    </row>
    <row r="5487" spans="1:13" s="17" customFormat="1" ht="12">
      <c r="A5487" s="10" t="s">
        <v>306</v>
      </c>
      <c r="B5487" s="22"/>
      <c r="C5487" s="22" t="s">
        <v>972</v>
      </c>
      <c r="D5487" s="10">
        <v>110109</v>
      </c>
      <c r="E5487" s="10" t="s">
        <v>14876</v>
      </c>
      <c r="F5487" s="22"/>
      <c r="G5487" s="22"/>
      <c r="H5487" s="22"/>
      <c r="I5487" s="22"/>
      <c r="J5487" s="22"/>
      <c r="K5487" s="22"/>
      <c r="L5487" s="22"/>
      <c r="M5487" s="24" t="str">
        <f>CONCATENATE("Preet|",VLOOKUP(C5487,数据标准!E:AF,28,FALSE),"|",TRIM(D5487),"|",TRIM(D5487),"|",E5487,"|",SUBSTITUTE(SUBSTITUTE(F5487,CHAR(10),""),CHAR(13),""),"|")</f>
        <v>Preet|CD100002|110109|110109|门头沟区||</v>
      </c>
    </row>
    <row r="5488" spans="1:13" s="17" customFormat="1" ht="12">
      <c r="A5488" s="10" t="s">
        <v>306</v>
      </c>
      <c r="B5488" s="22"/>
      <c r="C5488" s="22" t="s">
        <v>972</v>
      </c>
      <c r="D5488" s="10">
        <v>110111</v>
      </c>
      <c r="E5488" s="10" t="s">
        <v>14877</v>
      </c>
      <c r="F5488" s="22"/>
      <c r="G5488" s="22"/>
      <c r="H5488" s="22"/>
      <c r="I5488" s="22"/>
      <c r="J5488" s="22"/>
      <c r="K5488" s="22"/>
      <c r="L5488" s="22"/>
      <c r="M5488" s="24" t="str">
        <f>CONCATENATE("Preet|",VLOOKUP(C5488,数据标准!E:AF,28,FALSE),"|",TRIM(D5488),"|",TRIM(D5488),"|",E5488,"|",SUBSTITUTE(SUBSTITUTE(F5488,CHAR(10),""),CHAR(13),""),"|")</f>
        <v>Preet|CD100002|110111|110111|房山区||</v>
      </c>
    </row>
    <row r="5489" spans="1:13" s="17" customFormat="1" ht="12">
      <c r="A5489" s="10" t="s">
        <v>306</v>
      </c>
      <c r="B5489" s="22"/>
      <c r="C5489" s="22" t="s">
        <v>972</v>
      </c>
      <c r="D5489" s="10">
        <v>110112</v>
      </c>
      <c r="E5489" s="10" t="s">
        <v>14878</v>
      </c>
      <c r="F5489" s="22"/>
      <c r="G5489" s="22"/>
      <c r="H5489" s="22"/>
      <c r="I5489" s="22"/>
      <c r="J5489" s="22"/>
      <c r="K5489" s="22"/>
      <c r="L5489" s="22"/>
      <c r="M5489" s="24" t="str">
        <f>CONCATENATE("Preet|",VLOOKUP(C5489,数据标准!E:AF,28,FALSE),"|",TRIM(D5489),"|",TRIM(D5489),"|",E5489,"|",SUBSTITUTE(SUBSTITUTE(F5489,CHAR(10),""),CHAR(13),""),"|")</f>
        <v>Preet|CD100002|110112|110112|通州区||</v>
      </c>
    </row>
    <row r="5490" spans="1:13" s="17" customFormat="1" ht="12">
      <c r="A5490" s="10" t="s">
        <v>306</v>
      </c>
      <c r="B5490" s="22"/>
      <c r="C5490" s="22" t="s">
        <v>972</v>
      </c>
      <c r="D5490" s="10">
        <v>110113</v>
      </c>
      <c r="E5490" s="10" t="s">
        <v>14879</v>
      </c>
      <c r="F5490" s="22"/>
      <c r="G5490" s="22"/>
      <c r="H5490" s="22"/>
      <c r="I5490" s="22"/>
      <c r="J5490" s="22"/>
      <c r="K5490" s="22"/>
      <c r="L5490" s="22"/>
      <c r="M5490" s="24" t="str">
        <f>CONCATENATE("Preet|",VLOOKUP(C5490,数据标准!E:AF,28,FALSE),"|",TRIM(D5490),"|",TRIM(D5490),"|",E5490,"|",SUBSTITUTE(SUBSTITUTE(F5490,CHAR(10),""),CHAR(13),""),"|")</f>
        <v>Preet|CD100002|110113|110113|顺义区||</v>
      </c>
    </row>
    <row r="5491" spans="1:13" s="17" customFormat="1" ht="12">
      <c r="A5491" s="10" t="s">
        <v>306</v>
      </c>
      <c r="B5491" s="22"/>
      <c r="C5491" s="22" t="s">
        <v>972</v>
      </c>
      <c r="D5491" s="10">
        <v>110114</v>
      </c>
      <c r="E5491" s="10" t="s">
        <v>14880</v>
      </c>
      <c r="F5491" s="22"/>
      <c r="G5491" s="22"/>
      <c r="H5491" s="22"/>
      <c r="I5491" s="22"/>
      <c r="J5491" s="22"/>
      <c r="K5491" s="22"/>
      <c r="L5491" s="22"/>
      <c r="M5491" s="24" t="str">
        <f>CONCATENATE("Preet|",VLOOKUP(C5491,数据标准!E:AF,28,FALSE),"|",TRIM(D5491),"|",TRIM(D5491),"|",E5491,"|",SUBSTITUTE(SUBSTITUTE(F5491,CHAR(10),""),CHAR(13),""),"|")</f>
        <v>Preet|CD100002|110114|110114|昌平区||</v>
      </c>
    </row>
    <row r="5492" spans="1:13" s="17" customFormat="1" ht="12">
      <c r="A5492" s="10" t="s">
        <v>306</v>
      </c>
      <c r="B5492" s="22"/>
      <c r="C5492" s="22" t="s">
        <v>972</v>
      </c>
      <c r="D5492" s="10">
        <v>110115</v>
      </c>
      <c r="E5492" s="10" t="s">
        <v>14881</v>
      </c>
      <c r="F5492" s="22"/>
      <c r="G5492" s="22"/>
      <c r="H5492" s="22"/>
      <c r="I5492" s="22"/>
      <c r="J5492" s="22"/>
      <c r="K5492" s="22"/>
      <c r="L5492" s="22"/>
      <c r="M5492" s="24" t="str">
        <f>CONCATENATE("Preet|",VLOOKUP(C5492,数据标准!E:AF,28,FALSE),"|",TRIM(D5492),"|",TRIM(D5492),"|",E5492,"|",SUBSTITUTE(SUBSTITUTE(F5492,CHAR(10),""),CHAR(13),""),"|")</f>
        <v>Preet|CD100002|110115|110115|大兴区||</v>
      </c>
    </row>
    <row r="5493" spans="1:13" s="17" customFormat="1" ht="12">
      <c r="A5493" s="10" t="s">
        <v>306</v>
      </c>
      <c r="B5493" s="22"/>
      <c r="C5493" s="22" t="s">
        <v>972</v>
      </c>
      <c r="D5493" s="10">
        <v>110116</v>
      </c>
      <c r="E5493" s="10" t="s">
        <v>14882</v>
      </c>
      <c r="F5493" s="22"/>
      <c r="G5493" s="22"/>
      <c r="H5493" s="22"/>
      <c r="I5493" s="22"/>
      <c r="J5493" s="22"/>
      <c r="K5493" s="22"/>
      <c r="L5493" s="22"/>
      <c r="M5493" s="24" t="str">
        <f>CONCATENATE("Preet|",VLOOKUP(C5493,数据标准!E:AF,28,FALSE),"|",TRIM(D5493),"|",TRIM(D5493),"|",E5493,"|",SUBSTITUTE(SUBSTITUTE(F5493,CHAR(10),""),CHAR(13),""),"|")</f>
        <v>Preet|CD100002|110116|110116|怀柔区||</v>
      </c>
    </row>
    <row r="5494" spans="1:13" s="17" customFormat="1" ht="12">
      <c r="A5494" s="10" t="s">
        <v>306</v>
      </c>
      <c r="B5494" s="22"/>
      <c r="C5494" s="22" t="s">
        <v>972</v>
      </c>
      <c r="D5494" s="10">
        <v>110117</v>
      </c>
      <c r="E5494" s="10" t="s">
        <v>14883</v>
      </c>
      <c r="F5494" s="22"/>
      <c r="G5494" s="22"/>
      <c r="H5494" s="22"/>
      <c r="I5494" s="22"/>
      <c r="J5494" s="22"/>
      <c r="K5494" s="22"/>
      <c r="L5494" s="22"/>
      <c r="M5494" s="24" t="str">
        <f>CONCATENATE("Preet|",VLOOKUP(C5494,数据标准!E:AF,28,FALSE),"|",TRIM(D5494),"|",TRIM(D5494),"|",E5494,"|",SUBSTITUTE(SUBSTITUTE(F5494,CHAR(10),""),CHAR(13),""),"|")</f>
        <v>Preet|CD100002|110117|110117|平谷区||</v>
      </c>
    </row>
    <row r="5495" spans="1:13" s="17" customFormat="1" ht="12">
      <c r="A5495" s="10" t="s">
        <v>306</v>
      </c>
      <c r="B5495" s="22"/>
      <c r="C5495" s="22" t="s">
        <v>972</v>
      </c>
      <c r="D5495" s="10">
        <v>110118</v>
      </c>
      <c r="E5495" s="10" t="s">
        <v>14884</v>
      </c>
      <c r="F5495" s="22"/>
      <c r="G5495" s="22"/>
      <c r="H5495" s="22"/>
      <c r="I5495" s="22"/>
      <c r="J5495" s="22"/>
      <c r="K5495" s="22"/>
      <c r="L5495" s="22"/>
      <c r="M5495" s="24" t="str">
        <f>CONCATENATE("Preet|",VLOOKUP(C5495,数据标准!E:AF,28,FALSE),"|",TRIM(D5495),"|",TRIM(D5495),"|",E5495,"|",SUBSTITUTE(SUBSTITUTE(F5495,CHAR(10),""),CHAR(13),""),"|")</f>
        <v>Preet|CD100002|110118|110118|密云区||</v>
      </c>
    </row>
    <row r="5496" spans="1:13" s="17" customFormat="1" ht="12">
      <c r="A5496" s="10" t="s">
        <v>306</v>
      </c>
      <c r="B5496" s="22"/>
      <c r="C5496" s="22" t="s">
        <v>972</v>
      </c>
      <c r="D5496" s="10">
        <v>110119</v>
      </c>
      <c r="E5496" s="10" t="s">
        <v>14885</v>
      </c>
      <c r="F5496" s="22"/>
      <c r="G5496" s="22"/>
      <c r="H5496" s="22"/>
      <c r="I5496" s="22"/>
      <c r="J5496" s="22"/>
      <c r="K5496" s="22"/>
      <c r="L5496" s="22"/>
      <c r="M5496" s="24" t="str">
        <f>CONCATENATE("Preet|",VLOOKUP(C5496,数据标准!E:AF,28,FALSE),"|",TRIM(D5496),"|",TRIM(D5496),"|",E5496,"|",SUBSTITUTE(SUBSTITUTE(F5496,CHAR(10),""),CHAR(13),""),"|")</f>
        <v>Preet|CD100002|110119|110119|延庆区||</v>
      </c>
    </row>
    <row r="5497" spans="1:13" s="17" customFormat="1" ht="12">
      <c r="A5497" s="10" t="s">
        <v>306</v>
      </c>
      <c r="B5497" s="22"/>
      <c r="C5497" s="22" t="s">
        <v>972</v>
      </c>
      <c r="D5497" s="10">
        <v>120000</v>
      </c>
      <c r="E5497" s="10" t="s">
        <v>14886</v>
      </c>
      <c r="F5497" s="22"/>
      <c r="G5497" s="22"/>
      <c r="H5497" s="22"/>
      <c r="I5497" s="22"/>
      <c r="J5497" s="22"/>
      <c r="K5497" s="22"/>
      <c r="L5497" s="22"/>
      <c r="M5497" s="24" t="str">
        <f>CONCATENATE("Preet|",VLOOKUP(C5497,数据标准!E:AF,28,FALSE),"|",TRIM(D5497),"|",TRIM(D5497),"|",E5497,"|",SUBSTITUTE(SUBSTITUTE(F5497,CHAR(10),""),CHAR(13),""),"|")</f>
        <v>Preet|CD100002|120000|120000|天津市||</v>
      </c>
    </row>
    <row r="5498" spans="1:13" s="17" customFormat="1" ht="12">
      <c r="A5498" s="10" t="s">
        <v>306</v>
      </c>
      <c r="B5498" s="22"/>
      <c r="C5498" s="22" t="s">
        <v>972</v>
      </c>
      <c r="D5498" s="10">
        <v>120101</v>
      </c>
      <c r="E5498" s="10" t="s">
        <v>14887</v>
      </c>
      <c r="F5498" s="22"/>
      <c r="G5498" s="22"/>
      <c r="H5498" s="22"/>
      <c r="I5498" s="22"/>
      <c r="J5498" s="22"/>
      <c r="K5498" s="22"/>
      <c r="L5498" s="22"/>
      <c r="M5498" s="24" t="str">
        <f>CONCATENATE("Preet|",VLOOKUP(C5498,数据标准!E:AF,28,FALSE),"|",TRIM(D5498),"|",TRIM(D5498),"|",E5498,"|",SUBSTITUTE(SUBSTITUTE(F5498,CHAR(10),""),CHAR(13),""),"|")</f>
        <v>Preet|CD100002|120101|120101|和平区||</v>
      </c>
    </row>
    <row r="5499" spans="1:13" s="17" customFormat="1" ht="12">
      <c r="A5499" s="10" t="s">
        <v>306</v>
      </c>
      <c r="B5499" s="22"/>
      <c r="C5499" s="22" t="s">
        <v>972</v>
      </c>
      <c r="D5499" s="10">
        <v>120102</v>
      </c>
      <c r="E5499" s="10" t="s">
        <v>14888</v>
      </c>
      <c r="F5499" s="22"/>
      <c r="G5499" s="22"/>
      <c r="H5499" s="22"/>
      <c r="I5499" s="22"/>
      <c r="J5499" s="22"/>
      <c r="K5499" s="22"/>
      <c r="L5499" s="22"/>
      <c r="M5499" s="24" t="str">
        <f>CONCATENATE("Preet|",VLOOKUP(C5499,数据标准!E:AF,28,FALSE),"|",TRIM(D5499),"|",TRIM(D5499),"|",E5499,"|",SUBSTITUTE(SUBSTITUTE(F5499,CHAR(10),""),CHAR(13),""),"|")</f>
        <v>Preet|CD100002|120102|120102|河东区||</v>
      </c>
    </row>
    <row r="5500" spans="1:13" s="17" customFormat="1" ht="12">
      <c r="A5500" s="10" t="s">
        <v>306</v>
      </c>
      <c r="B5500" s="22"/>
      <c r="C5500" s="22" t="s">
        <v>972</v>
      </c>
      <c r="D5500" s="10">
        <v>120103</v>
      </c>
      <c r="E5500" s="10" t="s">
        <v>14889</v>
      </c>
      <c r="F5500" s="22"/>
      <c r="G5500" s="22"/>
      <c r="H5500" s="22"/>
      <c r="I5500" s="22"/>
      <c r="J5500" s="22"/>
      <c r="K5500" s="22"/>
      <c r="L5500" s="22"/>
      <c r="M5500" s="24" t="str">
        <f>CONCATENATE("Preet|",VLOOKUP(C5500,数据标准!E:AF,28,FALSE),"|",TRIM(D5500),"|",TRIM(D5500),"|",E5500,"|",SUBSTITUTE(SUBSTITUTE(F5500,CHAR(10),""),CHAR(13),""),"|")</f>
        <v>Preet|CD100002|120103|120103|河西区||</v>
      </c>
    </row>
    <row r="5501" spans="1:13" s="17" customFormat="1" ht="12">
      <c r="A5501" s="10" t="s">
        <v>306</v>
      </c>
      <c r="B5501" s="22"/>
      <c r="C5501" s="22" t="s">
        <v>972</v>
      </c>
      <c r="D5501" s="10">
        <v>120104</v>
      </c>
      <c r="E5501" s="10" t="s">
        <v>14890</v>
      </c>
      <c r="F5501" s="22"/>
      <c r="G5501" s="22"/>
      <c r="H5501" s="22"/>
      <c r="I5501" s="22"/>
      <c r="J5501" s="22"/>
      <c r="K5501" s="22"/>
      <c r="L5501" s="22"/>
      <c r="M5501" s="24" t="str">
        <f>CONCATENATE("Preet|",VLOOKUP(C5501,数据标准!E:AF,28,FALSE),"|",TRIM(D5501),"|",TRIM(D5501),"|",E5501,"|",SUBSTITUTE(SUBSTITUTE(F5501,CHAR(10),""),CHAR(13),""),"|")</f>
        <v>Preet|CD100002|120104|120104|南开区||</v>
      </c>
    </row>
    <row r="5502" spans="1:13" s="17" customFormat="1" ht="12">
      <c r="A5502" s="10" t="s">
        <v>306</v>
      </c>
      <c r="B5502" s="22"/>
      <c r="C5502" s="22" t="s">
        <v>972</v>
      </c>
      <c r="D5502" s="10">
        <v>120105</v>
      </c>
      <c r="E5502" s="10" t="s">
        <v>14891</v>
      </c>
      <c r="F5502" s="22"/>
      <c r="G5502" s="22"/>
      <c r="H5502" s="22"/>
      <c r="I5502" s="22"/>
      <c r="J5502" s="22"/>
      <c r="K5502" s="22"/>
      <c r="L5502" s="22"/>
      <c r="M5502" s="24" t="str">
        <f>CONCATENATE("Preet|",VLOOKUP(C5502,数据标准!E:AF,28,FALSE),"|",TRIM(D5502),"|",TRIM(D5502),"|",E5502,"|",SUBSTITUTE(SUBSTITUTE(F5502,CHAR(10),""),CHAR(13),""),"|")</f>
        <v>Preet|CD100002|120105|120105|河北区||</v>
      </c>
    </row>
    <row r="5503" spans="1:13" s="17" customFormat="1" ht="12">
      <c r="A5503" s="10" t="s">
        <v>306</v>
      </c>
      <c r="B5503" s="22"/>
      <c r="C5503" s="22" t="s">
        <v>972</v>
      </c>
      <c r="D5503" s="10">
        <v>120106</v>
      </c>
      <c r="E5503" s="10" t="s">
        <v>14892</v>
      </c>
      <c r="F5503" s="22"/>
      <c r="G5503" s="22"/>
      <c r="H5503" s="22"/>
      <c r="I5503" s="22"/>
      <c r="J5503" s="22"/>
      <c r="K5503" s="22"/>
      <c r="L5503" s="22"/>
      <c r="M5503" s="24" t="str">
        <f>CONCATENATE("Preet|",VLOOKUP(C5503,数据标准!E:AF,28,FALSE),"|",TRIM(D5503),"|",TRIM(D5503),"|",E5503,"|",SUBSTITUTE(SUBSTITUTE(F5503,CHAR(10),""),CHAR(13),""),"|")</f>
        <v>Preet|CD100002|120106|120106|红桥区||</v>
      </c>
    </row>
    <row r="5504" spans="1:13" s="17" customFormat="1" ht="12">
      <c r="A5504" s="10" t="s">
        <v>306</v>
      </c>
      <c r="B5504" s="22"/>
      <c r="C5504" s="22" t="s">
        <v>972</v>
      </c>
      <c r="D5504" s="10">
        <v>120110</v>
      </c>
      <c r="E5504" s="10" t="s">
        <v>14893</v>
      </c>
      <c r="F5504" s="22"/>
      <c r="G5504" s="22"/>
      <c r="H5504" s="22"/>
      <c r="I5504" s="22"/>
      <c r="J5504" s="22"/>
      <c r="K5504" s="22"/>
      <c r="L5504" s="22"/>
      <c r="M5504" s="24" t="str">
        <f>CONCATENATE("Preet|",VLOOKUP(C5504,数据标准!E:AF,28,FALSE),"|",TRIM(D5504),"|",TRIM(D5504),"|",E5504,"|",SUBSTITUTE(SUBSTITUTE(F5504,CHAR(10),""),CHAR(13),""),"|")</f>
        <v>Preet|CD100002|120110|120110|东丽区||</v>
      </c>
    </row>
    <row r="5505" spans="1:13" s="17" customFormat="1" ht="12">
      <c r="A5505" s="10" t="s">
        <v>306</v>
      </c>
      <c r="B5505" s="22"/>
      <c r="C5505" s="22" t="s">
        <v>972</v>
      </c>
      <c r="D5505" s="10">
        <v>120111</v>
      </c>
      <c r="E5505" s="10" t="s">
        <v>14894</v>
      </c>
      <c r="F5505" s="22"/>
      <c r="G5505" s="22"/>
      <c r="H5505" s="22"/>
      <c r="I5505" s="22"/>
      <c r="J5505" s="22"/>
      <c r="K5505" s="22"/>
      <c r="L5505" s="22"/>
      <c r="M5505" s="24" t="str">
        <f>CONCATENATE("Preet|",VLOOKUP(C5505,数据标准!E:AF,28,FALSE),"|",TRIM(D5505),"|",TRIM(D5505),"|",E5505,"|",SUBSTITUTE(SUBSTITUTE(F5505,CHAR(10),""),CHAR(13),""),"|")</f>
        <v>Preet|CD100002|120111|120111|西青区||</v>
      </c>
    </row>
    <row r="5506" spans="1:13" s="17" customFormat="1" ht="12">
      <c r="A5506" s="10" t="s">
        <v>306</v>
      </c>
      <c r="B5506" s="22"/>
      <c r="C5506" s="22" t="s">
        <v>972</v>
      </c>
      <c r="D5506" s="10">
        <v>120112</v>
      </c>
      <c r="E5506" s="10" t="s">
        <v>14895</v>
      </c>
      <c r="F5506" s="22"/>
      <c r="G5506" s="22"/>
      <c r="H5506" s="22"/>
      <c r="I5506" s="22"/>
      <c r="J5506" s="22"/>
      <c r="K5506" s="22"/>
      <c r="L5506" s="22"/>
      <c r="M5506" s="24" t="str">
        <f>CONCATENATE("Preet|",VLOOKUP(C5506,数据标准!E:AF,28,FALSE),"|",TRIM(D5506),"|",TRIM(D5506),"|",E5506,"|",SUBSTITUTE(SUBSTITUTE(F5506,CHAR(10),""),CHAR(13),""),"|")</f>
        <v>Preet|CD100002|120112|120112|津南区||</v>
      </c>
    </row>
    <row r="5507" spans="1:13" s="17" customFormat="1" ht="12">
      <c r="A5507" s="10" t="s">
        <v>306</v>
      </c>
      <c r="B5507" s="22"/>
      <c r="C5507" s="22" t="s">
        <v>972</v>
      </c>
      <c r="D5507" s="10">
        <v>120113</v>
      </c>
      <c r="E5507" s="10" t="s">
        <v>14896</v>
      </c>
      <c r="F5507" s="22"/>
      <c r="G5507" s="22"/>
      <c r="H5507" s="22"/>
      <c r="I5507" s="22"/>
      <c r="J5507" s="22"/>
      <c r="K5507" s="22"/>
      <c r="L5507" s="22"/>
      <c r="M5507" s="24" t="str">
        <f>CONCATENATE("Preet|",VLOOKUP(C5507,数据标准!E:AF,28,FALSE),"|",TRIM(D5507),"|",TRIM(D5507),"|",E5507,"|",SUBSTITUTE(SUBSTITUTE(F5507,CHAR(10),""),CHAR(13),""),"|")</f>
        <v>Preet|CD100002|120113|120113|北辰区||</v>
      </c>
    </row>
    <row r="5508" spans="1:13" s="17" customFormat="1" ht="12">
      <c r="A5508" s="10" t="s">
        <v>306</v>
      </c>
      <c r="B5508" s="22"/>
      <c r="C5508" s="22" t="s">
        <v>972</v>
      </c>
      <c r="D5508" s="10">
        <v>120114</v>
      </c>
      <c r="E5508" s="10" t="s">
        <v>14897</v>
      </c>
      <c r="F5508" s="22"/>
      <c r="G5508" s="22"/>
      <c r="H5508" s="22"/>
      <c r="I5508" s="22"/>
      <c r="J5508" s="22"/>
      <c r="K5508" s="22"/>
      <c r="L5508" s="22"/>
      <c r="M5508" s="24" t="str">
        <f>CONCATENATE("Preet|",VLOOKUP(C5508,数据标准!E:AF,28,FALSE),"|",TRIM(D5508),"|",TRIM(D5508),"|",E5508,"|",SUBSTITUTE(SUBSTITUTE(F5508,CHAR(10),""),CHAR(13),""),"|")</f>
        <v>Preet|CD100002|120114|120114|武清区||</v>
      </c>
    </row>
    <row r="5509" spans="1:13" s="17" customFormat="1" ht="12">
      <c r="A5509" s="10" t="s">
        <v>306</v>
      </c>
      <c r="B5509" s="22"/>
      <c r="C5509" s="22" t="s">
        <v>972</v>
      </c>
      <c r="D5509" s="10">
        <v>120115</v>
      </c>
      <c r="E5509" s="10" t="s">
        <v>14898</v>
      </c>
      <c r="F5509" s="22"/>
      <c r="G5509" s="22"/>
      <c r="H5509" s="22"/>
      <c r="I5509" s="22"/>
      <c r="J5509" s="22"/>
      <c r="K5509" s="22"/>
      <c r="L5509" s="22"/>
      <c r="M5509" s="24" t="str">
        <f>CONCATENATE("Preet|",VLOOKUP(C5509,数据标准!E:AF,28,FALSE),"|",TRIM(D5509),"|",TRIM(D5509),"|",E5509,"|",SUBSTITUTE(SUBSTITUTE(F5509,CHAR(10),""),CHAR(13),""),"|")</f>
        <v>Preet|CD100002|120115|120115|宝坻区||</v>
      </c>
    </row>
    <row r="5510" spans="1:13" s="17" customFormat="1" ht="12">
      <c r="A5510" s="10" t="s">
        <v>306</v>
      </c>
      <c r="B5510" s="22"/>
      <c r="C5510" s="22" t="s">
        <v>972</v>
      </c>
      <c r="D5510" s="10">
        <v>120116</v>
      </c>
      <c r="E5510" s="10" t="s">
        <v>14899</v>
      </c>
      <c r="F5510" s="22"/>
      <c r="G5510" s="22"/>
      <c r="H5510" s="22"/>
      <c r="I5510" s="22"/>
      <c r="J5510" s="22"/>
      <c r="K5510" s="22"/>
      <c r="L5510" s="22"/>
      <c r="M5510" s="24" t="str">
        <f>CONCATENATE("Preet|",VLOOKUP(C5510,数据标准!E:AF,28,FALSE),"|",TRIM(D5510),"|",TRIM(D5510),"|",E5510,"|",SUBSTITUTE(SUBSTITUTE(F5510,CHAR(10),""),CHAR(13),""),"|")</f>
        <v>Preet|CD100002|120116|120116|滨海新区||</v>
      </c>
    </row>
    <row r="5511" spans="1:13" s="17" customFormat="1" ht="12">
      <c r="A5511" s="10" t="s">
        <v>306</v>
      </c>
      <c r="B5511" s="22"/>
      <c r="C5511" s="22" t="s">
        <v>972</v>
      </c>
      <c r="D5511" s="10">
        <v>120117</v>
      </c>
      <c r="E5511" s="10" t="s">
        <v>14900</v>
      </c>
      <c r="F5511" s="22"/>
      <c r="G5511" s="22"/>
      <c r="H5511" s="22"/>
      <c r="I5511" s="22"/>
      <c r="J5511" s="22"/>
      <c r="K5511" s="22"/>
      <c r="L5511" s="22"/>
      <c r="M5511" s="24" t="str">
        <f>CONCATENATE("Preet|",VLOOKUP(C5511,数据标准!E:AF,28,FALSE),"|",TRIM(D5511),"|",TRIM(D5511),"|",E5511,"|",SUBSTITUTE(SUBSTITUTE(F5511,CHAR(10),""),CHAR(13),""),"|")</f>
        <v>Preet|CD100002|120117|120117|宁河区||</v>
      </c>
    </row>
    <row r="5512" spans="1:13" s="17" customFormat="1" ht="12">
      <c r="A5512" s="10" t="s">
        <v>306</v>
      </c>
      <c r="B5512" s="22"/>
      <c r="C5512" s="22" t="s">
        <v>972</v>
      </c>
      <c r="D5512" s="10">
        <v>120118</v>
      </c>
      <c r="E5512" s="10" t="s">
        <v>14901</v>
      </c>
      <c r="F5512" s="22"/>
      <c r="G5512" s="22"/>
      <c r="H5512" s="22"/>
      <c r="I5512" s="22"/>
      <c r="J5512" s="22"/>
      <c r="K5512" s="22"/>
      <c r="L5512" s="22"/>
      <c r="M5512" s="24" t="str">
        <f>CONCATENATE("Preet|",VLOOKUP(C5512,数据标准!E:AF,28,FALSE),"|",TRIM(D5512),"|",TRIM(D5512),"|",E5512,"|",SUBSTITUTE(SUBSTITUTE(F5512,CHAR(10),""),CHAR(13),""),"|")</f>
        <v>Preet|CD100002|120118|120118|静海区||</v>
      </c>
    </row>
    <row r="5513" spans="1:13" s="17" customFormat="1" ht="12">
      <c r="A5513" s="10" t="s">
        <v>306</v>
      </c>
      <c r="B5513" s="22"/>
      <c r="C5513" s="22" t="s">
        <v>972</v>
      </c>
      <c r="D5513" s="10">
        <v>120119</v>
      </c>
      <c r="E5513" s="10" t="s">
        <v>14902</v>
      </c>
      <c r="F5513" s="22"/>
      <c r="G5513" s="22"/>
      <c r="H5513" s="22"/>
      <c r="I5513" s="22"/>
      <c r="J5513" s="22"/>
      <c r="K5513" s="22"/>
      <c r="L5513" s="22"/>
      <c r="M5513" s="24" t="str">
        <f>CONCATENATE("Preet|",VLOOKUP(C5513,数据标准!E:AF,28,FALSE),"|",TRIM(D5513),"|",TRIM(D5513),"|",E5513,"|",SUBSTITUTE(SUBSTITUTE(F5513,CHAR(10),""),CHAR(13),""),"|")</f>
        <v>Preet|CD100002|120119|120119|蓟州区||</v>
      </c>
    </row>
    <row r="5514" spans="1:13" s="17" customFormat="1" ht="12">
      <c r="A5514" s="10" t="s">
        <v>306</v>
      </c>
      <c r="B5514" s="22"/>
      <c r="C5514" s="22" t="s">
        <v>972</v>
      </c>
      <c r="D5514" s="10">
        <v>130000</v>
      </c>
      <c r="E5514" s="10" t="s">
        <v>14903</v>
      </c>
      <c r="F5514" s="22"/>
      <c r="G5514" s="22"/>
      <c r="H5514" s="22"/>
      <c r="I5514" s="22"/>
      <c r="J5514" s="22"/>
      <c r="K5514" s="22"/>
      <c r="L5514" s="22"/>
      <c r="M5514" s="24" t="str">
        <f>CONCATENATE("Preet|",VLOOKUP(C5514,数据标准!E:AF,28,FALSE),"|",TRIM(D5514),"|",TRIM(D5514),"|",E5514,"|",SUBSTITUTE(SUBSTITUTE(F5514,CHAR(10),""),CHAR(13),""),"|")</f>
        <v>Preet|CD100002|130000|130000|河北省||</v>
      </c>
    </row>
    <row r="5515" spans="1:13" s="17" customFormat="1" ht="12">
      <c r="A5515" s="10" t="s">
        <v>306</v>
      </c>
      <c r="B5515" s="22"/>
      <c r="C5515" s="22" t="s">
        <v>972</v>
      </c>
      <c r="D5515" s="10">
        <v>130100</v>
      </c>
      <c r="E5515" s="10" t="s">
        <v>14904</v>
      </c>
      <c r="F5515" s="22"/>
      <c r="G5515" s="22"/>
      <c r="H5515" s="22"/>
      <c r="I5515" s="22"/>
      <c r="J5515" s="22"/>
      <c r="K5515" s="22"/>
      <c r="L5515" s="22"/>
      <c r="M5515" s="24" t="str">
        <f>CONCATENATE("Preet|",VLOOKUP(C5515,数据标准!E:AF,28,FALSE),"|",TRIM(D5515),"|",TRIM(D5515),"|",E5515,"|",SUBSTITUTE(SUBSTITUTE(F5515,CHAR(10),""),CHAR(13),""),"|")</f>
        <v>Preet|CD100002|130100|130100|石家庄市||</v>
      </c>
    </row>
    <row r="5516" spans="1:13" s="17" customFormat="1" ht="12">
      <c r="A5516" s="10" t="s">
        <v>306</v>
      </c>
      <c r="B5516" s="22"/>
      <c r="C5516" s="22" t="s">
        <v>972</v>
      </c>
      <c r="D5516" s="10">
        <v>130102</v>
      </c>
      <c r="E5516" s="10" t="s">
        <v>14905</v>
      </c>
      <c r="F5516" s="22"/>
      <c r="G5516" s="22"/>
      <c r="H5516" s="22"/>
      <c r="I5516" s="22"/>
      <c r="J5516" s="22"/>
      <c r="K5516" s="22"/>
      <c r="L5516" s="22"/>
      <c r="M5516" s="24" t="str">
        <f>CONCATENATE("Preet|",VLOOKUP(C5516,数据标准!E:AF,28,FALSE),"|",TRIM(D5516),"|",TRIM(D5516),"|",E5516,"|",SUBSTITUTE(SUBSTITUTE(F5516,CHAR(10),""),CHAR(13),""),"|")</f>
        <v>Preet|CD100002|130102|130102|长安区||</v>
      </c>
    </row>
    <row r="5517" spans="1:13" s="17" customFormat="1" ht="12">
      <c r="A5517" s="10" t="s">
        <v>306</v>
      </c>
      <c r="B5517" s="22"/>
      <c r="C5517" s="22" t="s">
        <v>972</v>
      </c>
      <c r="D5517" s="10">
        <v>130104</v>
      </c>
      <c r="E5517" s="10" t="s">
        <v>14906</v>
      </c>
      <c r="F5517" s="22"/>
      <c r="G5517" s="22"/>
      <c r="H5517" s="22"/>
      <c r="I5517" s="22"/>
      <c r="J5517" s="22"/>
      <c r="K5517" s="22"/>
      <c r="L5517" s="22"/>
      <c r="M5517" s="24" t="str">
        <f>CONCATENATE("Preet|",VLOOKUP(C5517,数据标准!E:AF,28,FALSE),"|",TRIM(D5517),"|",TRIM(D5517),"|",E5517,"|",SUBSTITUTE(SUBSTITUTE(F5517,CHAR(10),""),CHAR(13),""),"|")</f>
        <v>Preet|CD100002|130104|130104|桥西区||</v>
      </c>
    </row>
    <row r="5518" spans="1:13" s="17" customFormat="1" ht="12">
      <c r="A5518" s="10" t="s">
        <v>306</v>
      </c>
      <c r="B5518" s="22"/>
      <c r="C5518" s="22" t="s">
        <v>972</v>
      </c>
      <c r="D5518" s="10">
        <v>130105</v>
      </c>
      <c r="E5518" s="10" t="s">
        <v>14907</v>
      </c>
      <c r="F5518" s="22"/>
      <c r="G5518" s="22"/>
      <c r="H5518" s="22"/>
      <c r="I5518" s="22"/>
      <c r="J5518" s="22"/>
      <c r="K5518" s="22"/>
      <c r="L5518" s="22"/>
      <c r="M5518" s="24" t="str">
        <f>CONCATENATE("Preet|",VLOOKUP(C5518,数据标准!E:AF,28,FALSE),"|",TRIM(D5518),"|",TRIM(D5518),"|",E5518,"|",SUBSTITUTE(SUBSTITUTE(F5518,CHAR(10),""),CHAR(13),""),"|")</f>
        <v>Preet|CD100002|130105|130105|新华区||</v>
      </c>
    </row>
    <row r="5519" spans="1:13" s="17" customFormat="1" ht="12">
      <c r="A5519" s="10" t="s">
        <v>306</v>
      </c>
      <c r="B5519" s="22"/>
      <c r="C5519" s="22" t="s">
        <v>972</v>
      </c>
      <c r="D5519" s="10">
        <v>130107</v>
      </c>
      <c r="E5519" s="10" t="s">
        <v>14908</v>
      </c>
      <c r="F5519" s="22"/>
      <c r="G5519" s="22"/>
      <c r="H5519" s="22"/>
      <c r="I5519" s="22"/>
      <c r="J5519" s="22"/>
      <c r="K5519" s="22"/>
      <c r="L5519" s="22"/>
      <c r="M5519" s="24" t="str">
        <f>CONCATENATE("Preet|",VLOOKUP(C5519,数据标准!E:AF,28,FALSE),"|",TRIM(D5519),"|",TRIM(D5519),"|",E5519,"|",SUBSTITUTE(SUBSTITUTE(F5519,CHAR(10),""),CHAR(13),""),"|")</f>
        <v>Preet|CD100002|130107|130107|井陉矿区||</v>
      </c>
    </row>
    <row r="5520" spans="1:13" s="17" customFormat="1" ht="12">
      <c r="A5520" s="10" t="s">
        <v>306</v>
      </c>
      <c r="B5520" s="22"/>
      <c r="C5520" s="22" t="s">
        <v>972</v>
      </c>
      <c r="D5520" s="10">
        <v>130108</v>
      </c>
      <c r="E5520" s="10" t="s">
        <v>14909</v>
      </c>
      <c r="F5520" s="22"/>
      <c r="G5520" s="22"/>
      <c r="H5520" s="22"/>
      <c r="I5520" s="22"/>
      <c r="J5520" s="22"/>
      <c r="K5520" s="22"/>
      <c r="L5520" s="22"/>
      <c r="M5520" s="24" t="str">
        <f>CONCATENATE("Preet|",VLOOKUP(C5520,数据标准!E:AF,28,FALSE),"|",TRIM(D5520),"|",TRIM(D5520),"|",E5520,"|",SUBSTITUTE(SUBSTITUTE(F5520,CHAR(10),""),CHAR(13),""),"|")</f>
        <v>Preet|CD100002|130108|130108|裕华区||</v>
      </c>
    </row>
    <row r="5521" spans="1:13" s="17" customFormat="1" ht="12">
      <c r="A5521" s="10" t="s">
        <v>306</v>
      </c>
      <c r="B5521" s="22"/>
      <c r="C5521" s="22" t="s">
        <v>972</v>
      </c>
      <c r="D5521" s="10">
        <v>130109</v>
      </c>
      <c r="E5521" s="10" t="s">
        <v>14910</v>
      </c>
      <c r="F5521" s="22"/>
      <c r="G5521" s="22"/>
      <c r="H5521" s="22"/>
      <c r="I5521" s="22"/>
      <c r="J5521" s="22"/>
      <c r="K5521" s="22"/>
      <c r="L5521" s="22"/>
      <c r="M5521" s="24" t="str">
        <f>CONCATENATE("Preet|",VLOOKUP(C5521,数据标准!E:AF,28,FALSE),"|",TRIM(D5521),"|",TRIM(D5521),"|",E5521,"|",SUBSTITUTE(SUBSTITUTE(F5521,CHAR(10),""),CHAR(13),""),"|")</f>
        <v>Preet|CD100002|130109|130109|藁城区||</v>
      </c>
    </row>
    <row r="5522" spans="1:13" s="17" customFormat="1" ht="12">
      <c r="A5522" s="10" t="s">
        <v>306</v>
      </c>
      <c r="B5522" s="22"/>
      <c r="C5522" s="22" t="s">
        <v>972</v>
      </c>
      <c r="D5522" s="10">
        <v>130110</v>
      </c>
      <c r="E5522" s="10" t="s">
        <v>14911</v>
      </c>
      <c r="F5522" s="22"/>
      <c r="G5522" s="22"/>
      <c r="H5522" s="22"/>
      <c r="I5522" s="22"/>
      <c r="J5522" s="22"/>
      <c r="K5522" s="22"/>
      <c r="L5522" s="22"/>
      <c r="M5522" s="24" t="str">
        <f>CONCATENATE("Preet|",VLOOKUP(C5522,数据标准!E:AF,28,FALSE),"|",TRIM(D5522),"|",TRIM(D5522),"|",E5522,"|",SUBSTITUTE(SUBSTITUTE(F5522,CHAR(10),""),CHAR(13),""),"|")</f>
        <v>Preet|CD100002|130110|130110|鹿泉区||</v>
      </c>
    </row>
    <row r="5523" spans="1:13" s="17" customFormat="1" ht="12">
      <c r="A5523" s="10" t="s">
        <v>306</v>
      </c>
      <c r="B5523" s="22"/>
      <c r="C5523" s="22" t="s">
        <v>972</v>
      </c>
      <c r="D5523" s="10">
        <v>130111</v>
      </c>
      <c r="E5523" s="10" t="s">
        <v>14912</v>
      </c>
      <c r="F5523" s="22"/>
      <c r="G5523" s="22"/>
      <c r="H5523" s="22"/>
      <c r="I5523" s="22"/>
      <c r="J5523" s="22"/>
      <c r="K5523" s="22"/>
      <c r="L5523" s="22"/>
      <c r="M5523" s="24" t="str">
        <f>CONCATENATE("Preet|",VLOOKUP(C5523,数据标准!E:AF,28,FALSE),"|",TRIM(D5523),"|",TRIM(D5523),"|",E5523,"|",SUBSTITUTE(SUBSTITUTE(F5523,CHAR(10),""),CHAR(13),""),"|")</f>
        <v>Preet|CD100002|130111|130111|栾城区||</v>
      </c>
    </row>
    <row r="5524" spans="1:13" s="17" customFormat="1" ht="12">
      <c r="A5524" s="10" t="s">
        <v>306</v>
      </c>
      <c r="B5524" s="22"/>
      <c r="C5524" s="22" t="s">
        <v>972</v>
      </c>
      <c r="D5524" s="10">
        <v>130121</v>
      </c>
      <c r="E5524" s="10" t="s">
        <v>14913</v>
      </c>
      <c r="F5524" s="22"/>
      <c r="G5524" s="22"/>
      <c r="H5524" s="22"/>
      <c r="I5524" s="22"/>
      <c r="J5524" s="22"/>
      <c r="K5524" s="22"/>
      <c r="L5524" s="22"/>
      <c r="M5524" s="24" t="str">
        <f>CONCATENATE("Preet|",VLOOKUP(C5524,数据标准!E:AF,28,FALSE),"|",TRIM(D5524),"|",TRIM(D5524),"|",E5524,"|",SUBSTITUTE(SUBSTITUTE(F5524,CHAR(10),""),CHAR(13),""),"|")</f>
        <v>Preet|CD100002|130121|130121|井陉县||</v>
      </c>
    </row>
    <row r="5525" spans="1:13" s="17" customFormat="1" ht="12">
      <c r="A5525" s="10" t="s">
        <v>306</v>
      </c>
      <c r="B5525" s="22"/>
      <c r="C5525" s="22" t="s">
        <v>972</v>
      </c>
      <c r="D5525" s="10">
        <v>130123</v>
      </c>
      <c r="E5525" s="10" t="s">
        <v>14914</v>
      </c>
      <c r="F5525" s="22"/>
      <c r="G5525" s="22"/>
      <c r="H5525" s="22"/>
      <c r="I5525" s="22"/>
      <c r="J5525" s="22"/>
      <c r="K5525" s="22"/>
      <c r="L5525" s="22"/>
      <c r="M5525" s="24" t="str">
        <f>CONCATENATE("Preet|",VLOOKUP(C5525,数据标准!E:AF,28,FALSE),"|",TRIM(D5525),"|",TRIM(D5525),"|",E5525,"|",SUBSTITUTE(SUBSTITUTE(F5525,CHAR(10),""),CHAR(13),""),"|")</f>
        <v>Preet|CD100002|130123|130123|正定县||</v>
      </c>
    </row>
    <row r="5526" spans="1:13" s="17" customFormat="1" ht="12">
      <c r="A5526" s="10" t="s">
        <v>306</v>
      </c>
      <c r="B5526" s="22"/>
      <c r="C5526" s="22" t="s">
        <v>972</v>
      </c>
      <c r="D5526" s="10">
        <v>130125</v>
      </c>
      <c r="E5526" s="10" t="s">
        <v>14915</v>
      </c>
      <c r="F5526" s="22"/>
      <c r="G5526" s="22"/>
      <c r="H5526" s="22"/>
      <c r="I5526" s="22"/>
      <c r="J5526" s="22"/>
      <c r="K5526" s="22"/>
      <c r="L5526" s="22"/>
      <c r="M5526" s="24" t="str">
        <f>CONCATENATE("Preet|",VLOOKUP(C5526,数据标准!E:AF,28,FALSE),"|",TRIM(D5526),"|",TRIM(D5526),"|",E5526,"|",SUBSTITUTE(SUBSTITUTE(F5526,CHAR(10),""),CHAR(13),""),"|")</f>
        <v>Preet|CD100002|130125|130125|行唐县||</v>
      </c>
    </row>
    <row r="5527" spans="1:13" s="17" customFormat="1" ht="12">
      <c r="A5527" s="10" t="s">
        <v>306</v>
      </c>
      <c r="B5527" s="22"/>
      <c r="C5527" s="22" t="s">
        <v>972</v>
      </c>
      <c r="D5527" s="10">
        <v>130126</v>
      </c>
      <c r="E5527" s="10" t="s">
        <v>14916</v>
      </c>
      <c r="F5527" s="22"/>
      <c r="G5527" s="22"/>
      <c r="H5527" s="22"/>
      <c r="I5527" s="22"/>
      <c r="J5527" s="22"/>
      <c r="K5527" s="22"/>
      <c r="L5527" s="22"/>
      <c r="M5527" s="24" t="str">
        <f>CONCATENATE("Preet|",VLOOKUP(C5527,数据标准!E:AF,28,FALSE),"|",TRIM(D5527),"|",TRIM(D5527),"|",E5527,"|",SUBSTITUTE(SUBSTITUTE(F5527,CHAR(10),""),CHAR(13),""),"|")</f>
        <v>Preet|CD100002|130126|130126|灵寿县||</v>
      </c>
    </row>
    <row r="5528" spans="1:13" s="17" customFormat="1" ht="12">
      <c r="A5528" s="10" t="s">
        <v>306</v>
      </c>
      <c r="B5528" s="22"/>
      <c r="C5528" s="22" t="s">
        <v>972</v>
      </c>
      <c r="D5528" s="10">
        <v>130127</v>
      </c>
      <c r="E5528" s="10" t="s">
        <v>14917</v>
      </c>
      <c r="F5528" s="22"/>
      <c r="G5528" s="22"/>
      <c r="H5528" s="22"/>
      <c r="I5528" s="22"/>
      <c r="J5528" s="22"/>
      <c r="K5528" s="22"/>
      <c r="L5528" s="22"/>
      <c r="M5528" s="24" t="str">
        <f>CONCATENATE("Preet|",VLOOKUP(C5528,数据标准!E:AF,28,FALSE),"|",TRIM(D5528),"|",TRIM(D5528),"|",E5528,"|",SUBSTITUTE(SUBSTITUTE(F5528,CHAR(10),""),CHAR(13),""),"|")</f>
        <v>Preet|CD100002|130127|130127|高邑县||</v>
      </c>
    </row>
    <row r="5529" spans="1:13" s="17" customFormat="1" ht="12">
      <c r="A5529" s="10" t="s">
        <v>306</v>
      </c>
      <c r="B5529" s="22"/>
      <c r="C5529" s="22" t="s">
        <v>972</v>
      </c>
      <c r="D5529" s="10">
        <v>130128</v>
      </c>
      <c r="E5529" s="10" t="s">
        <v>14918</v>
      </c>
      <c r="F5529" s="22"/>
      <c r="G5529" s="22"/>
      <c r="H5529" s="22"/>
      <c r="I5529" s="22"/>
      <c r="J5529" s="22"/>
      <c r="K5529" s="22"/>
      <c r="L5529" s="22"/>
      <c r="M5529" s="24" t="str">
        <f>CONCATENATE("Preet|",VLOOKUP(C5529,数据标准!E:AF,28,FALSE),"|",TRIM(D5529),"|",TRIM(D5529),"|",E5529,"|",SUBSTITUTE(SUBSTITUTE(F5529,CHAR(10),""),CHAR(13),""),"|")</f>
        <v>Preet|CD100002|130128|130128|深泽县||</v>
      </c>
    </row>
    <row r="5530" spans="1:13" s="17" customFormat="1" ht="12">
      <c r="A5530" s="10" t="s">
        <v>306</v>
      </c>
      <c r="B5530" s="22"/>
      <c r="C5530" s="22" t="s">
        <v>972</v>
      </c>
      <c r="D5530" s="10">
        <v>130129</v>
      </c>
      <c r="E5530" s="10" t="s">
        <v>14919</v>
      </c>
      <c r="F5530" s="22"/>
      <c r="G5530" s="22"/>
      <c r="H5530" s="22"/>
      <c r="I5530" s="22"/>
      <c r="J5530" s="22"/>
      <c r="K5530" s="22"/>
      <c r="L5530" s="22"/>
      <c r="M5530" s="24" t="str">
        <f>CONCATENATE("Preet|",VLOOKUP(C5530,数据标准!E:AF,28,FALSE),"|",TRIM(D5530),"|",TRIM(D5530),"|",E5530,"|",SUBSTITUTE(SUBSTITUTE(F5530,CHAR(10),""),CHAR(13),""),"|")</f>
        <v>Preet|CD100002|130129|130129|赞皇县||</v>
      </c>
    </row>
    <row r="5531" spans="1:13" s="17" customFormat="1" ht="12">
      <c r="A5531" s="10" t="s">
        <v>306</v>
      </c>
      <c r="B5531" s="22"/>
      <c r="C5531" s="22" t="s">
        <v>972</v>
      </c>
      <c r="D5531" s="10">
        <v>130130</v>
      </c>
      <c r="E5531" s="10" t="s">
        <v>14920</v>
      </c>
      <c r="F5531" s="22"/>
      <c r="G5531" s="22"/>
      <c r="H5531" s="22"/>
      <c r="I5531" s="22"/>
      <c r="J5531" s="22"/>
      <c r="K5531" s="22"/>
      <c r="L5531" s="22"/>
      <c r="M5531" s="24" t="str">
        <f>CONCATENATE("Preet|",VLOOKUP(C5531,数据标准!E:AF,28,FALSE),"|",TRIM(D5531),"|",TRIM(D5531),"|",E5531,"|",SUBSTITUTE(SUBSTITUTE(F5531,CHAR(10),""),CHAR(13),""),"|")</f>
        <v>Preet|CD100002|130130|130130|无极县||</v>
      </c>
    </row>
    <row r="5532" spans="1:13" s="17" customFormat="1" ht="12">
      <c r="A5532" s="10" t="s">
        <v>306</v>
      </c>
      <c r="B5532" s="22"/>
      <c r="C5532" s="22" t="s">
        <v>972</v>
      </c>
      <c r="D5532" s="10">
        <v>130131</v>
      </c>
      <c r="E5532" s="10" t="s">
        <v>14921</v>
      </c>
      <c r="F5532" s="22"/>
      <c r="G5532" s="22"/>
      <c r="H5532" s="22"/>
      <c r="I5532" s="22"/>
      <c r="J5532" s="22"/>
      <c r="K5532" s="22"/>
      <c r="L5532" s="22"/>
      <c r="M5532" s="24" t="str">
        <f>CONCATENATE("Preet|",VLOOKUP(C5532,数据标准!E:AF,28,FALSE),"|",TRIM(D5532),"|",TRIM(D5532),"|",E5532,"|",SUBSTITUTE(SUBSTITUTE(F5532,CHAR(10),""),CHAR(13),""),"|")</f>
        <v>Preet|CD100002|130131|130131|平山县||</v>
      </c>
    </row>
    <row r="5533" spans="1:13" s="17" customFormat="1" ht="12">
      <c r="A5533" s="10" t="s">
        <v>306</v>
      </c>
      <c r="B5533" s="22"/>
      <c r="C5533" s="22" t="s">
        <v>972</v>
      </c>
      <c r="D5533" s="10">
        <v>130132</v>
      </c>
      <c r="E5533" s="10" t="s">
        <v>14922</v>
      </c>
      <c r="F5533" s="22"/>
      <c r="G5533" s="22"/>
      <c r="H5533" s="22"/>
      <c r="I5533" s="22"/>
      <c r="J5533" s="22"/>
      <c r="K5533" s="22"/>
      <c r="L5533" s="22"/>
      <c r="M5533" s="24" t="str">
        <f>CONCATENATE("Preet|",VLOOKUP(C5533,数据标准!E:AF,28,FALSE),"|",TRIM(D5533),"|",TRIM(D5533),"|",E5533,"|",SUBSTITUTE(SUBSTITUTE(F5533,CHAR(10),""),CHAR(13),""),"|")</f>
        <v>Preet|CD100002|130132|130132|元氏县||</v>
      </c>
    </row>
    <row r="5534" spans="1:13" s="17" customFormat="1" ht="12">
      <c r="A5534" s="10" t="s">
        <v>306</v>
      </c>
      <c r="B5534" s="22"/>
      <c r="C5534" s="22" t="s">
        <v>972</v>
      </c>
      <c r="D5534" s="10">
        <v>130133</v>
      </c>
      <c r="E5534" s="10" t="s">
        <v>14923</v>
      </c>
      <c r="F5534" s="22"/>
      <c r="G5534" s="22"/>
      <c r="H5534" s="22"/>
      <c r="I5534" s="22"/>
      <c r="J5534" s="22"/>
      <c r="K5534" s="22"/>
      <c r="L5534" s="22"/>
      <c r="M5534" s="24" t="str">
        <f>CONCATENATE("Preet|",VLOOKUP(C5534,数据标准!E:AF,28,FALSE),"|",TRIM(D5534),"|",TRIM(D5534),"|",E5534,"|",SUBSTITUTE(SUBSTITUTE(F5534,CHAR(10),""),CHAR(13),""),"|")</f>
        <v>Preet|CD100002|130133|130133|赵县||</v>
      </c>
    </row>
    <row r="5535" spans="1:13" s="17" customFormat="1" ht="12">
      <c r="A5535" s="10" t="s">
        <v>306</v>
      </c>
      <c r="B5535" s="22"/>
      <c r="C5535" s="22" t="s">
        <v>972</v>
      </c>
      <c r="D5535" s="10">
        <v>130181</v>
      </c>
      <c r="E5535" s="10" t="s">
        <v>14924</v>
      </c>
      <c r="F5535" s="22"/>
      <c r="G5535" s="22"/>
      <c r="H5535" s="22"/>
      <c r="I5535" s="22"/>
      <c r="J5535" s="22"/>
      <c r="K5535" s="22"/>
      <c r="L5535" s="22"/>
      <c r="M5535" s="24" t="str">
        <f>CONCATENATE("Preet|",VLOOKUP(C5535,数据标准!E:AF,28,FALSE),"|",TRIM(D5535),"|",TRIM(D5535),"|",E5535,"|",SUBSTITUTE(SUBSTITUTE(F5535,CHAR(10),""),CHAR(13),""),"|")</f>
        <v>Preet|CD100002|130181|130181|辛集市||</v>
      </c>
    </row>
    <row r="5536" spans="1:13" s="17" customFormat="1" ht="12">
      <c r="A5536" s="10" t="s">
        <v>306</v>
      </c>
      <c r="B5536" s="22"/>
      <c r="C5536" s="22" t="s">
        <v>972</v>
      </c>
      <c r="D5536" s="10">
        <v>130183</v>
      </c>
      <c r="E5536" s="10" t="s">
        <v>14925</v>
      </c>
      <c r="F5536" s="22"/>
      <c r="G5536" s="22"/>
      <c r="H5536" s="22"/>
      <c r="I5536" s="22"/>
      <c r="J5536" s="22"/>
      <c r="K5536" s="22"/>
      <c r="L5536" s="22"/>
      <c r="M5536" s="24" t="str">
        <f>CONCATENATE("Preet|",VLOOKUP(C5536,数据标准!E:AF,28,FALSE),"|",TRIM(D5536),"|",TRIM(D5536),"|",E5536,"|",SUBSTITUTE(SUBSTITUTE(F5536,CHAR(10),""),CHAR(13),""),"|")</f>
        <v>Preet|CD100002|130183|130183|晋州市||</v>
      </c>
    </row>
    <row r="5537" spans="1:13" s="17" customFormat="1" ht="12">
      <c r="A5537" s="10" t="s">
        <v>306</v>
      </c>
      <c r="B5537" s="22"/>
      <c r="C5537" s="22" t="s">
        <v>972</v>
      </c>
      <c r="D5537" s="10">
        <v>130184</v>
      </c>
      <c r="E5537" s="10" t="s">
        <v>14926</v>
      </c>
      <c r="F5537" s="22"/>
      <c r="G5537" s="22"/>
      <c r="H5537" s="22"/>
      <c r="I5537" s="22"/>
      <c r="J5537" s="22"/>
      <c r="K5537" s="22"/>
      <c r="L5537" s="22"/>
      <c r="M5537" s="24" t="str">
        <f>CONCATENATE("Preet|",VLOOKUP(C5537,数据标准!E:AF,28,FALSE),"|",TRIM(D5537),"|",TRIM(D5537),"|",E5537,"|",SUBSTITUTE(SUBSTITUTE(F5537,CHAR(10),""),CHAR(13),""),"|")</f>
        <v>Preet|CD100002|130184|130184|新乐市||</v>
      </c>
    </row>
    <row r="5538" spans="1:13" s="17" customFormat="1" ht="12">
      <c r="A5538" s="10" t="s">
        <v>306</v>
      </c>
      <c r="B5538" s="22"/>
      <c r="C5538" s="22" t="s">
        <v>972</v>
      </c>
      <c r="D5538" s="10">
        <v>130200</v>
      </c>
      <c r="E5538" s="10" t="s">
        <v>14927</v>
      </c>
      <c r="F5538" s="22"/>
      <c r="G5538" s="22"/>
      <c r="H5538" s="22"/>
      <c r="I5538" s="22"/>
      <c r="J5538" s="22"/>
      <c r="K5538" s="22"/>
      <c r="L5538" s="22"/>
      <c r="M5538" s="24" t="str">
        <f>CONCATENATE("Preet|",VLOOKUP(C5538,数据标准!E:AF,28,FALSE),"|",TRIM(D5538),"|",TRIM(D5538),"|",E5538,"|",SUBSTITUTE(SUBSTITUTE(F5538,CHAR(10),""),CHAR(13),""),"|")</f>
        <v>Preet|CD100002|130200|130200|唐山市||</v>
      </c>
    </row>
    <row r="5539" spans="1:13" s="17" customFormat="1" ht="12">
      <c r="A5539" s="10" t="s">
        <v>306</v>
      </c>
      <c r="B5539" s="22"/>
      <c r="C5539" s="22" t="s">
        <v>972</v>
      </c>
      <c r="D5539" s="10">
        <v>130202</v>
      </c>
      <c r="E5539" s="10" t="s">
        <v>14928</v>
      </c>
      <c r="F5539" s="22"/>
      <c r="G5539" s="22"/>
      <c r="H5539" s="22"/>
      <c r="I5539" s="22"/>
      <c r="J5539" s="22"/>
      <c r="K5539" s="22"/>
      <c r="L5539" s="22"/>
      <c r="M5539" s="24" t="str">
        <f>CONCATENATE("Preet|",VLOOKUP(C5539,数据标准!E:AF,28,FALSE),"|",TRIM(D5539),"|",TRIM(D5539),"|",E5539,"|",SUBSTITUTE(SUBSTITUTE(F5539,CHAR(10),""),CHAR(13),""),"|")</f>
        <v>Preet|CD100002|130202|130202|路南区||</v>
      </c>
    </row>
    <row r="5540" spans="1:13" s="17" customFormat="1" ht="12">
      <c r="A5540" s="10" t="s">
        <v>306</v>
      </c>
      <c r="B5540" s="22"/>
      <c r="C5540" s="22" t="s">
        <v>972</v>
      </c>
      <c r="D5540" s="10">
        <v>130203</v>
      </c>
      <c r="E5540" s="10" t="s">
        <v>14929</v>
      </c>
      <c r="F5540" s="22"/>
      <c r="G5540" s="22"/>
      <c r="H5540" s="22"/>
      <c r="I5540" s="22"/>
      <c r="J5540" s="22"/>
      <c r="K5540" s="22"/>
      <c r="L5540" s="22"/>
      <c r="M5540" s="24" t="str">
        <f>CONCATENATE("Preet|",VLOOKUP(C5540,数据标准!E:AF,28,FALSE),"|",TRIM(D5540),"|",TRIM(D5540),"|",E5540,"|",SUBSTITUTE(SUBSTITUTE(F5540,CHAR(10),""),CHAR(13),""),"|")</f>
        <v>Preet|CD100002|130203|130203|路北区||</v>
      </c>
    </row>
    <row r="5541" spans="1:13" s="17" customFormat="1" ht="12">
      <c r="A5541" s="10" t="s">
        <v>306</v>
      </c>
      <c r="B5541" s="22"/>
      <c r="C5541" s="22" t="s">
        <v>972</v>
      </c>
      <c r="D5541" s="10">
        <v>130204</v>
      </c>
      <c r="E5541" s="10" t="s">
        <v>14930</v>
      </c>
      <c r="F5541" s="22"/>
      <c r="G5541" s="22"/>
      <c r="H5541" s="22"/>
      <c r="I5541" s="22"/>
      <c r="J5541" s="22"/>
      <c r="K5541" s="22"/>
      <c r="L5541" s="22"/>
      <c r="M5541" s="24" t="str">
        <f>CONCATENATE("Preet|",VLOOKUP(C5541,数据标准!E:AF,28,FALSE),"|",TRIM(D5541),"|",TRIM(D5541),"|",E5541,"|",SUBSTITUTE(SUBSTITUTE(F5541,CHAR(10),""),CHAR(13),""),"|")</f>
        <v>Preet|CD100002|130204|130204|古冶区||</v>
      </c>
    </row>
    <row r="5542" spans="1:13" s="17" customFormat="1" ht="12">
      <c r="A5542" s="10" t="s">
        <v>306</v>
      </c>
      <c r="B5542" s="22"/>
      <c r="C5542" s="22" t="s">
        <v>972</v>
      </c>
      <c r="D5542" s="10">
        <v>130205</v>
      </c>
      <c r="E5542" s="10" t="s">
        <v>14931</v>
      </c>
      <c r="F5542" s="22"/>
      <c r="G5542" s="22"/>
      <c r="H5542" s="22"/>
      <c r="I5542" s="22"/>
      <c r="J5542" s="22"/>
      <c r="K5542" s="22"/>
      <c r="L5542" s="22"/>
      <c r="M5542" s="24" t="str">
        <f>CONCATENATE("Preet|",VLOOKUP(C5542,数据标准!E:AF,28,FALSE),"|",TRIM(D5542),"|",TRIM(D5542),"|",E5542,"|",SUBSTITUTE(SUBSTITUTE(F5542,CHAR(10),""),CHAR(13),""),"|")</f>
        <v>Preet|CD100002|130205|130205|开平区||</v>
      </c>
    </row>
    <row r="5543" spans="1:13" s="17" customFormat="1" ht="12">
      <c r="A5543" s="10" t="s">
        <v>306</v>
      </c>
      <c r="B5543" s="22"/>
      <c r="C5543" s="22" t="s">
        <v>972</v>
      </c>
      <c r="D5543" s="10">
        <v>130207</v>
      </c>
      <c r="E5543" s="10" t="s">
        <v>14932</v>
      </c>
      <c r="F5543" s="22"/>
      <c r="G5543" s="22"/>
      <c r="H5543" s="22"/>
      <c r="I5543" s="22"/>
      <c r="J5543" s="22"/>
      <c r="K5543" s="22"/>
      <c r="L5543" s="22"/>
      <c r="M5543" s="24" t="str">
        <f>CONCATENATE("Preet|",VLOOKUP(C5543,数据标准!E:AF,28,FALSE),"|",TRIM(D5543),"|",TRIM(D5543),"|",E5543,"|",SUBSTITUTE(SUBSTITUTE(F5543,CHAR(10),""),CHAR(13),""),"|")</f>
        <v>Preet|CD100002|130207|130207|丰南区||</v>
      </c>
    </row>
    <row r="5544" spans="1:13" s="17" customFormat="1" ht="12">
      <c r="A5544" s="10" t="s">
        <v>306</v>
      </c>
      <c r="B5544" s="22"/>
      <c r="C5544" s="22" t="s">
        <v>972</v>
      </c>
      <c r="D5544" s="10">
        <v>130208</v>
      </c>
      <c r="E5544" s="10" t="s">
        <v>14933</v>
      </c>
      <c r="F5544" s="22"/>
      <c r="G5544" s="22"/>
      <c r="H5544" s="22"/>
      <c r="I5544" s="22"/>
      <c r="J5544" s="22"/>
      <c r="K5544" s="22"/>
      <c r="L5544" s="22"/>
      <c r="M5544" s="24" t="str">
        <f>CONCATENATE("Preet|",VLOOKUP(C5544,数据标准!E:AF,28,FALSE),"|",TRIM(D5544),"|",TRIM(D5544),"|",E5544,"|",SUBSTITUTE(SUBSTITUTE(F5544,CHAR(10),""),CHAR(13),""),"|")</f>
        <v>Preet|CD100002|130208|130208|丰润区||</v>
      </c>
    </row>
    <row r="5545" spans="1:13" s="17" customFormat="1" ht="12">
      <c r="A5545" s="10" t="s">
        <v>306</v>
      </c>
      <c r="B5545" s="22"/>
      <c r="C5545" s="22" t="s">
        <v>972</v>
      </c>
      <c r="D5545" s="10">
        <v>130209</v>
      </c>
      <c r="E5545" s="10" t="s">
        <v>14934</v>
      </c>
      <c r="F5545" s="22"/>
      <c r="G5545" s="22"/>
      <c r="H5545" s="22"/>
      <c r="I5545" s="22"/>
      <c r="J5545" s="22"/>
      <c r="K5545" s="22"/>
      <c r="L5545" s="22"/>
      <c r="M5545" s="24" t="str">
        <f>CONCATENATE("Preet|",VLOOKUP(C5545,数据标准!E:AF,28,FALSE),"|",TRIM(D5545),"|",TRIM(D5545),"|",E5545,"|",SUBSTITUTE(SUBSTITUTE(F5545,CHAR(10),""),CHAR(13),""),"|")</f>
        <v>Preet|CD100002|130209|130209|曹妃甸区||</v>
      </c>
    </row>
    <row r="5546" spans="1:13" s="17" customFormat="1" ht="12">
      <c r="A5546" s="10" t="s">
        <v>306</v>
      </c>
      <c r="B5546" s="22"/>
      <c r="C5546" s="22" t="s">
        <v>972</v>
      </c>
      <c r="D5546" s="10">
        <v>130224</v>
      </c>
      <c r="E5546" s="10" t="s">
        <v>14935</v>
      </c>
      <c r="F5546" s="22"/>
      <c r="G5546" s="22"/>
      <c r="H5546" s="22"/>
      <c r="I5546" s="22"/>
      <c r="J5546" s="22"/>
      <c r="K5546" s="22"/>
      <c r="L5546" s="22"/>
      <c r="M5546" s="24" t="str">
        <f>CONCATENATE("Preet|",VLOOKUP(C5546,数据标准!E:AF,28,FALSE),"|",TRIM(D5546),"|",TRIM(D5546),"|",E5546,"|",SUBSTITUTE(SUBSTITUTE(F5546,CHAR(10),""),CHAR(13),""),"|")</f>
        <v>Preet|CD100002|130224|130224|滦南县||</v>
      </c>
    </row>
    <row r="5547" spans="1:13" s="17" customFormat="1" ht="12">
      <c r="A5547" s="10" t="s">
        <v>306</v>
      </c>
      <c r="B5547" s="22"/>
      <c r="C5547" s="22" t="s">
        <v>972</v>
      </c>
      <c r="D5547" s="10">
        <v>130225</v>
      </c>
      <c r="E5547" s="10" t="s">
        <v>14936</v>
      </c>
      <c r="F5547" s="22"/>
      <c r="G5547" s="22"/>
      <c r="H5547" s="22"/>
      <c r="I5547" s="22"/>
      <c r="J5547" s="22"/>
      <c r="K5547" s="22"/>
      <c r="L5547" s="22"/>
      <c r="M5547" s="24" t="str">
        <f>CONCATENATE("Preet|",VLOOKUP(C5547,数据标准!E:AF,28,FALSE),"|",TRIM(D5547),"|",TRIM(D5547),"|",E5547,"|",SUBSTITUTE(SUBSTITUTE(F5547,CHAR(10),""),CHAR(13),""),"|")</f>
        <v>Preet|CD100002|130225|130225|乐亭县||</v>
      </c>
    </row>
    <row r="5548" spans="1:13" s="17" customFormat="1" ht="12">
      <c r="A5548" s="10" t="s">
        <v>306</v>
      </c>
      <c r="B5548" s="22"/>
      <c r="C5548" s="22" t="s">
        <v>972</v>
      </c>
      <c r="D5548" s="10">
        <v>130227</v>
      </c>
      <c r="E5548" s="10" t="s">
        <v>14937</v>
      </c>
      <c r="F5548" s="22"/>
      <c r="G5548" s="22"/>
      <c r="H5548" s="22"/>
      <c r="I5548" s="22"/>
      <c r="J5548" s="22"/>
      <c r="K5548" s="22"/>
      <c r="L5548" s="22"/>
      <c r="M5548" s="24" t="str">
        <f>CONCATENATE("Preet|",VLOOKUP(C5548,数据标准!E:AF,28,FALSE),"|",TRIM(D5548),"|",TRIM(D5548),"|",E5548,"|",SUBSTITUTE(SUBSTITUTE(F5548,CHAR(10),""),CHAR(13),""),"|")</f>
        <v>Preet|CD100002|130227|130227|迁西县||</v>
      </c>
    </row>
    <row r="5549" spans="1:13" s="17" customFormat="1" ht="12">
      <c r="A5549" s="10" t="s">
        <v>306</v>
      </c>
      <c r="B5549" s="22"/>
      <c r="C5549" s="22" t="s">
        <v>972</v>
      </c>
      <c r="D5549" s="10">
        <v>130229</v>
      </c>
      <c r="E5549" s="10" t="s">
        <v>14938</v>
      </c>
      <c r="F5549" s="22"/>
      <c r="G5549" s="22"/>
      <c r="H5549" s="22"/>
      <c r="I5549" s="22"/>
      <c r="J5549" s="22"/>
      <c r="K5549" s="22"/>
      <c r="L5549" s="22"/>
      <c r="M5549" s="24" t="str">
        <f>CONCATENATE("Preet|",VLOOKUP(C5549,数据标准!E:AF,28,FALSE),"|",TRIM(D5549),"|",TRIM(D5549),"|",E5549,"|",SUBSTITUTE(SUBSTITUTE(F5549,CHAR(10),""),CHAR(13),""),"|")</f>
        <v>Preet|CD100002|130229|130229|玉田县||</v>
      </c>
    </row>
    <row r="5550" spans="1:13" s="17" customFormat="1" ht="12">
      <c r="A5550" s="10" t="s">
        <v>306</v>
      </c>
      <c r="B5550" s="22"/>
      <c r="C5550" s="22" t="s">
        <v>972</v>
      </c>
      <c r="D5550" s="10">
        <v>130281</v>
      </c>
      <c r="E5550" s="10" t="s">
        <v>14939</v>
      </c>
      <c r="F5550" s="22"/>
      <c r="G5550" s="22"/>
      <c r="H5550" s="22"/>
      <c r="I5550" s="22"/>
      <c r="J5550" s="22"/>
      <c r="K5550" s="22"/>
      <c r="L5550" s="22"/>
      <c r="M5550" s="24" t="str">
        <f>CONCATENATE("Preet|",VLOOKUP(C5550,数据标准!E:AF,28,FALSE),"|",TRIM(D5550),"|",TRIM(D5550),"|",E5550,"|",SUBSTITUTE(SUBSTITUTE(F5550,CHAR(10),""),CHAR(13),""),"|")</f>
        <v>Preet|CD100002|130281|130281|遵化市||</v>
      </c>
    </row>
    <row r="5551" spans="1:13" s="17" customFormat="1" ht="12">
      <c r="A5551" s="10" t="s">
        <v>306</v>
      </c>
      <c r="B5551" s="22"/>
      <c r="C5551" s="22" t="s">
        <v>972</v>
      </c>
      <c r="D5551" s="10">
        <v>130283</v>
      </c>
      <c r="E5551" s="10" t="s">
        <v>14940</v>
      </c>
      <c r="F5551" s="22"/>
      <c r="G5551" s="22"/>
      <c r="H5551" s="22"/>
      <c r="I5551" s="22"/>
      <c r="J5551" s="22"/>
      <c r="K5551" s="22"/>
      <c r="L5551" s="22"/>
      <c r="M5551" s="24" t="str">
        <f>CONCATENATE("Preet|",VLOOKUP(C5551,数据标准!E:AF,28,FALSE),"|",TRIM(D5551),"|",TRIM(D5551),"|",E5551,"|",SUBSTITUTE(SUBSTITUTE(F5551,CHAR(10),""),CHAR(13),""),"|")</f>
        <v>Preet|CD100002|130283|130283|迁安市||</v>
      </c>
    </row>
    <row r="5552" spans="1:13" s="17" customFormat="1" ht="12">
      <c r="A5552" s="10" t="s">
        <v>306</v>
      </c>
      <c r="B5552" s="22"/>
      <c r="C5552" s="22" t="s">
        <v>972</v>
      </c>
      <c r="D5552" s="10">
        <v>130284</v>
      </c>
      <c r="E5552" s="10" t="s">
        <v>14941</v>
      </c>
      <c r="F5552" s="22"/>
      <c r="G5552" s="22"/>
      <c r="H5552" s="22"/>
      <c r="I5552" s="22"/>
      <c r="J5552" s="22"/>
      <c r="K5552" s="22"/>
      <c r="L5552" s="22"/>
      <c r="M5552" s="24" t="str">
        <f>CONCATENATE("Preet|",VLOOKUP(C5552,数据标准!E:AF,28,FALSE),"|",TRIM(D5552),"|",TRIM(D5552),"|",E5552,"|",SUBSTITUTE(SUBSTITUTE(F5552,CHAR(10),""),CHAR(13),""),"|")</f>
        <v>Preet|CD100002|130284|130284|滦州市||</v>
      </c>
    </row>
    <row r="5553" spans="1:13" s="17" customFormat="1" ht="12">
      <c r="A5553" s="10" t="s">
        <v>306</v>
      </c>
      <c r="B5553" s="22"/>
      <c r="C5553" s="22" t="s">
        <v>972</v>
      </c>
      <c r="D5553" s="10">
        <v>130300</v>
      </c>
      <c r="E5553" s="10" t="s">
        <v>14942</v>
      </c>
      <c r="F5553" s="22"/>
      <c r="G5553" s="22"/>
      <c r="H5553" s="22"/>
      <c r="I5553" s="22"/>
      <c r="J5553" s="22"/>
      <c r="K5553" s="22"/>
      <c r="L5553" s="22"/>
      <c r="M5553" s="24" t="str">
        <f>CONCATENATE("Preet|",VLOOKUP(C5553,数据标准!E:AF,28,FALSE),"|",TRIM(D5553),"|",TRIM(D5553),"|",E5553,"|",SUBSTITUTE(SUBSTITUTE(F5553,CHAR(10),""),CHAR(13),""),"|")</f>
        <v>Preet|CD100002|130300|130300|秦皇岛市||</v>
      </c>
    </row>
    <row r="5554" spans="1:13" s="17" customFormat="1" ht="12">
      <c r="A5554" s="10" t="s">
        <v>306</v>
      </c>
      <c r="B5554" s="22"/>
      <c r="C5554" s="22" t="s">
        <v>972</v>
      </c>
      <c r="D5554" s="10">
        <v>130302</v>
      </c>
      <c r="E5554" s="10" t="s">
        <v>14943</v>
      </c>
      <c r="F5554" s="22"/>
      <c r="G5554" s="22"/>
      <c r="H5554" s="22"/>
      <c r="I5554" s="22"/>
      <c r="J5554" s="22"/>
      <c r="K5554" s="22"/>
      <c r="L5554" s="22"/>
      <c r="M5554" s="24" t="str">
        <f>CONCATENATE("Preet|",VLOOKUP(C5554,数据标准!E:AF,28,FALSE),"|",TRIM(D5554),"|",TRIM(D5554),"|",E5554,"|",SUBSTITUTE(SUBSTITUTE(F5554,CHAR(10),""),CHAR(13),""),"|")</f>
        <v>Preet|CD100002|130302|130302|海港区||</v>
      </c>
    </row>
    <row r="5555" spans="1:13" s="17" customFormat="1" ht="12">
      <c r="A5555" s="10" t="s">
        <v>306</v>
      </c>
      <c r="B5555" s="22"/>
      <c r="C5555" s="22" t="s">
        <v>972</v>
      </c>
      <c r="D5555" s="10">
        <v>130303</v>
      </c>
      <c r="E5555" s="10" t="s">
        <v>14944</v>
      </c>
      <c r="F5555" s="22"/>
      <c r="G5555" s="22"/>
      <c r="H5555" s="22"/>
      <c r="I5555" s="22"/>
      <c r="J5555" s="22"/>
      <c r="K5555" s="22"/>
      <c r="L5555" s="22"/>
      <c r="M5555" s="24" t="str">
        <f>CONCATENATE("Preet|",VLOOKUP(C5555,数据标准!E:AF,28,FALSE),"|",TRIM(D5555),"|",TRIM(D5555),"|",E5555,"|",SUBSTITUTE(SUBSTITUTE(F5555,CHAR(10),""),CHAR(13),""),"|")</f>
        <v>Preet|CD100002|130303|130303|山海关区||</v>
      </c>
    </row>
    <row r="5556" spans="1:13" s="17" customFormat="1" ht="12">
      <c r="A5556" s="10" t="s">
        <v>306</v>
      </c>
      <c r="B5556" s="22"/>
      <c r="C5556" s="22" t="s">
        <v>972</v>
      </c>
      <c r="D5556" s="10">
        <v>130304</v>
      </c>
      <c r="E5556" s="10" t="s">
        <v>14945</v>
      </c>
      <c r="F5556" s="22"/>
      <c r="G5556" s="22"/>
      <c r="H5556" s="22"/>
      <c r="I5556" s="22"/>
      <c r="J5556" s="22"/>
      <c r="K5556" s="22"/>
      <c r="L5556" s="22"/>
      <c r="M5556" s="24" t="str">
        <f>CONCATENATE("Preet|",VLOOKUP(C5556,数据标准!E:AF,28,FALSE),"|",TRIM(D5556),"|",TRIM(D5556),"|",E5556,"|",SUBSTITUTE(SUBSTITUTE(F5556,CHAR(10),""),CHAR(13),""),"|")</f>
        <v>Preet|CD100002|130304|130304|北戴河区||</v>
      </c>
    </row>
    <row r="5557" spans="1:13" s="17" customFormat="1" ht="12">
      <c r="A5557" s="10" t="s">
        <v>306</v>
      </c>
      <c r="B5557" s="22"/>
      <c r="C5557" s="22" t="s">
        <v>972</v>
      </c>
      <c r="D5557" s="10">
        <v>130306</v>
      </c>
      <c r="E5557" s="10" t="s">
        <v>14946</v>
      </c>
      <c r="F5557" s="22"/>
      <c r="G5557" s="22"/>
      <c r="H5557" s="22"/>
      <c r="I5557" s="22"/>
      <c r="J5557" s="22"/>
      <c r="K5557" s="22"/>
      <c r="L5557" s="22"/>
      <c r="M5557" s="24" t="str">
        <f>CONCATENATE("Preet|",VLOOKUP(C5557,数据标准!E:AF,28,FALSE),"|",TRIM(D5557),"|",TRIM(D5557),"|",E5557,"|",SUBSTITUTE(SUBSTITUTE(F5557,CHAR(10),""),CHAR(13),""),"|")</f>
        <v>Preet|CD100002|130306|130306|抚宁区||</v>
      </c>
    </row>
    <row r="5558" spans="1:13" s="17" customFormat="1" ht="12">
      <c r="A5558" s="10" t="s">
        <v>306</v>
      </c>
      <c r="B5558" s="22"/>
      <c r="C5558" s="22" t="s">
        <v>972</v>
      </c>
      <c r="D5558" s="10">
        <v>130321</v>
      </c>
      <c r="E5558" s="10" t="s">
        <v>14947</v>
      </c>
      <c r="F5558" s="22"/>
      <c r="G5558" s="22"/>
      <c r="H5558" s="22"/>
      <c r="I5558" s="22"/>
      <c r="J5558" s="22"/>
      <c r="K5558" s="22"/>
      <c r="L5558" s="22"/>
      <c r="M5558" s="24" t="str">
        <f>CONCATENATE("Preet|",VLOOKUP(C5558,数据标准!E:AF,28,FALSE),"|",TRIM(D5558),"|",TRIM(D5558),"|",E5558,"|",SUBSTITUTE(SUBSTITUTE(F5558,CHAR(10),""),CHAR(13),""),"|")</f>
        <v>Preet|CD100002|130321|130321|青龙满族自治县||</v>
      </c>
    </row>
    <row r="5559" spans="1:13" s="17" customFormat="1" ht="12">
      <c r="A5559" s="10" t="s">
        <v>306</v>
      </c>
      <c r="B5559" s="22"/>
      <c r="C5559" s="22" t="s">
        <v>972</v>
      </c>
      <c r="D5559" s="10">
        <v>130322</v>
      </c>
      <c r="E5559" s="10" t="s">
        <v>14948</v>
      </c>
      <c r="F5559" s="22"/>
      <c r="G5559" s="22"/>
      <c r="H5559" s="22"/>
      <c r="I5559" s="22"/>
      <c r="J5559" s="22"/>
      <c r="K5559" s="22"/>
      <c r="L5559" s="22"/>
      <c r="M5559" s="24" t="str">
        <f>CONCATENATE("Preet|",VLOOKUP(C5559,数据标准!E:AF,28,FALSE),"|",TRIM(D5559),"|",TRIM(D5559),"|",E5559,"|",SUBSTITUTE(SUBSTITUTE(F5559,CHAR(10),""),CHAR(13),""),"|")</f>
        <v>Preet|CD100002|130322|130322|昌黎县||</v>
      </c>
    </row>
    <row r="5560" spans="1:13" s="17" customFormat="1" ht="12">
      <c r="A5560" s="10" t="s">
        <v>306</v>
      </c>
      <c r="B5560" s="22"/>
      <c r="C5560" s="22" t="s">
        <v>972</v>
      </c>
      <c r="D5560" s="10">
        <v>130324</v>
      </c>
      <c r="E5560" s="10" t="s">
        <v>14949</v>
      </c>
      <c r="F5560" s="22"/>
      <c r="G5560" s="22"/>
      <c r="H5560" s="22"/>
      <c r="I5560" s="22"/>
      <c r="J5560" s="22"/>
      <c r="K5560" s="22"/>
      <c r="L5560" s="22"/>
      <c r="M5560" s="24" t="str">
        <f>CONCATENATE("Preet|",VLOOKUP(C5560,数据标准!E:AF,28,FALSE),"|",TRIM(D5560),"|",TRIM(D5560),"|",E5560,"|",SUBSTITUTE(SUBSTITUTE(F5560,CHAR(10),""),CHAR(13),""),"|")</f>
        <v>Preet|CD100002|130324|130324|卢龙县||</v>
      </c>
    </row>
    <row r="5561" spans="1:13" s="17" customFormat="1" ht="12">
      <c r="A5561" s="10" t="s">
        <v>306</v>
      </c>
      <c r="B5561" s="22"/>
      <c r="C5561" s="22" t="s">
        <v>972</v>
      </c>
      <c r="D5561" s="10">
        <v>130400</v>
      </c>
      <c r="E5561" s="10" t="s">
        <v>14950</v>
      </c>
      <c r="F5561" s="22"/>
      <c r="G5561" s="22"/>
      <c r="H5561" s="22"/>
      <c r="I5561" s="22"/>
      <c r="J5561" s="22"/>
      <c r="K5561" s="22"/>
      <c r="L5561" s="22"/>
      <c r="M5561" s="24" t="str">
        <f>CONCATENATE("Preet|",VLOOKUP(C5561,数据标准!E:AF,28,FALSE),"|",TRIM(D5561),"|",TRIM(D5561),"|",E5561,"|",SUBSTITUTE(SUBSTITUTE(F5561,CHAR(10),""),CHAR(13),""),"|")</f>
        <v>Preet|CD100002|130400|130400|邯郸市||</v>
      </c>
    </row>
    <row r="5562" spans="1:13" s="17" customFormat="1" ht="12">
      <c r="A5562" s="10" t="s">
        <v>306</v>
      </c>
      <c r="B5562" s="22"/>
      <c r="C5562" s="22" t="s">
        <v>972</v>
      </c>
      <c r="D5562" s="10">
        <v>130402</v>
      </c>
      <c r="E5562" s="10" t="s">
        <v>14951</v>
      </c>
      <c r="F5562" s="22"/>
      <c r="G5562" s="22"/>
      <c r="H5562" s="22"/>
      <c r="I5562" s="22"/>
      <c r="J5562" s="22"/>
      <c r="K5562" s="22"/>
      <c r="L5562" s="22"/>
      <c r="M5562" s="24" t="str">
        <f>CONCATENATE("Preet|",VLOOKUP(C5562,数据标准!E:AF,28,FALSE),"|",TRIM(D5562),"|",TRIM(D5562),"|",E5562,"|",SUBSTITUTE(SUBSTITUTE(F5562,CHAR(10),""),CHAR(13),""),"|")</f>
        <v>Preet|CD100002|130402|130402|邯山区||</v>
      </c>
    </row>
    <row r="5563" spans="1:13" s="17" customFormat="1" ht="12">
      <c r="A5563" s="10" t="s">
        <v>306</v>
      </c>
      <c r="B5563" s="22"/>
      <c r="C5563" s="22" t="s">
        <v>972</v>
      </c>
      <c r="D5563" s="10">
        <v>130403</v>
      </c>
      <c r="E5563" s="10" t="s">
        <v>14952</v>
      </c>
      <c r="F5563" s="22"/>
      <c r="G5563" s="22"/>
      <c r="H5563" s="22"/>
      <c r="I5563" s="22"/>
      <c r="J5563" s="22"/>
      <c r="K5563" s="22"/>
      <c r="L5563" s="22"/>
      <c r="M5563" s="24" t="str">
        <f>CONCATENATE("Preet|",VLOOKUP(C5563,数据标准!E:AF,28,FALSE),"|",TRIM(D5563),"|",TRIM(D5563),"|",E5563,"|",SUBSTITUTE(SUBSTITUTE(F5563,CHAR(10),""),CHAR(13),""),"|")</f>
        <v>Preet|CD100002|130403|130403|丛台区||</v>
      </c>
    </row>
    <row r="5564" spans="1:13" s="17" customFormat="1" ht="12">
      <c r="A5564" s="10" t="s">
        <v>306</v>
      </c>
      <c r="B5564" s="22"/>
      <c r="C5564" s="22" t="s">
        <v>972</v>
      </c>
      <c r="D5564" s="10">
        <v>130404</v>
      </c>
      <c r="E5564" s="10" t="s">
        <v>14953</v>
      </c>
      <c r="F5564" s="22"/>
      <c r="G5564" s="22"/>
      <c r="H5564" s="22"/>
      <c r="I5564" s="22"/>
      <c r="J5564" s="22"/>
      <c r="K5564" s="22"/>
      <c r="L5564" s="22"/>
      <c r="M5564" s="24" t="str">
        <f>CONCATENATE("Preet|",VLOOKUP(C5564,数据标准!E:AF,28,FALSE),"|",TRIM(D5564),"|",TRIM(D5564),"|",E5564,"|",SUBSTITUTE(SUBSTITUTE(F5564,CHAR(10),""),CHAR(13),""),"|")</f>
        <v>Preet|CD100002|130404|130404|复兴区||</v>
      </c>
    </row>
    <row r="5565" spans="1:13" s="17" customFormat="1" ht="12">
      <c r="A5565" s="10" t="s">
        <v>306</v>
      </c>
      <c r="B5565" s="22"/>
      <c r="C5565" s="22" t="s">
        <v>972</v>
      </c>
      <c r="D5565" s="10">
        <v>130406</v>
      </c>
      <c r="E5565" s="10" t="s">
        <v>14954</v>
      </c>
      <c r="F5565" s="22"/>
      <c r="G5565" s="22"/>
      <c r="H5565" s="22"/>
      <c r="I5565" s="22"/>
      <c r="J5565" s="22"/>
      <c r="K5565" s="22"/>
      <c r="L5565" s="22"/>
      <c r="M5565" s="24" t="str">
        <f>CONCATENATE("Preet|",VLOOKUP(C5565,数据标准!E:AF,28,FALSE),"|",TRIM(D5565),"|",TRIM(D5565),"|",E5565,"|",SUBSTITUTE(SUBSTITUTE(F5565,CHAR(10),""),CHAR(13),""),"|")</f>
        <v>Preet|CD100002|130406|130406|峰峰矿区||</v>
      </c>
    </row>
    <row r="5566" spans="1:13" s="17" customFormat="1" ht="12">
      <c r="A5566" s="10" t="s">
        <v>306</v>
      </c>
      <c r="B5566" s="22"/>
      <c r="C5566" s="22" t="s">
        <v>972</v>
      </c>
      <c r="D5566" s="10">
        <v>130407</v>
      </c>
      <c r="E5566" s="10" t="s">
        <v>14955</v>
      </c>
      <c r="F5566" s="22"/>
      <c r="G5566" s="22"/>
      <c r="H5566" s="22"/>
      <c r="I5566" s="22"/>
      <c r="J5566" s="22"/>
      <c r="K5566" s="22"/>
      <c r="L5566" s="22"/>
      <c r="M5566" s="24" t="str">
        <f>CONCATENATE("Preet|",VLOOKUP(C5566,数据标准!E:AF,28,FALSE),"|",TRIM(D5566),"|",TRIM(D5566),"|",E5566,"|",SUBSTITUTE(SUBSTITUTE(F5566,CHAR(10),""),CHAR(13),""),"|")</f>
        <v>Preet|CD100002|130407|130407|肥乡区||</v>
      </c>
    </row>
    <row r="5567" spans="1:13" s="17" customFormat="1" ht="12">
      <c r="A5567" s="10" t="s">
        <v>306</v>
      </c>
      <c r="B5567" s="22"/>
      <c r="C5567" s="22" t="s">
        <v>972</v>
      </c>
      <c r="D5567" s="10">
        <v>130408</v>
      </c>
      <c r="E5567" s="10" t="s">
        <v>14956</v>
      </c>
      <c r="F5567" s="22"/>
      <c r="G5567" s="22"/>
      <c r="H5567" s="22"/>
      <c r="I5567" s="22"/>
      <c r="J5567" s="22"/>
      <c r="K5567" s="22"/>
      <c r="L5567" s="22"/>
      <c r="M5567" s="24" t="str">
        <f>CONCATENATE("Preet|",VLOOKUP(C5567,数据标准!E:AF,28,FALSE),"|",TRIM(D5567),"|",TRIM(D5567),"|",E5567,"|",SUBSTITUTE(SUBSTITUTE(F5567,CHAR(10),""),CHAR(13),""),"|")</f>
        <v>Preet|CD100002|130408|130408|永年区||</v>
      </c>
    </row>
    <row r="5568" spans="1:13" s="17" customFormat="1" ht="12">
      <c r="A5568" s="10" t="s">
        <v>306</v>
      </c>
      <c r="B5568" s="22"/>
      <c r="C5568" s="22" t="s">
        <v>972</v>
      </c>
      <c r="D5568" s="10">
        <v>130423</v>
      </c>
      <c r="E5568" s="10" t="s">
        <v>14957</v>
      </c>
      <c r="F5568" s="22"/>
      <c r="G5568" s="22"/>
      <c r="H5568" s="22"/>
      <c r="I5568" s="22"/>
      <c r="J5568" s="22"/>
      <c r="K5568" s="22"/>
      <c r="L5568" s="22"/>
      <c r="M5568" s="24" t="str">
        <f>CONCATENATE("Preet|",VLOOKUP(C5568,数据标准!E:AF,28,FALSE),"|",TRIM(D5568),"|",TRIM(D5568),"|",E5568,"|",SUBSTITUTE(SUBSTITUTE(F5568,CHAR(10),""),CHAR(13),""),"|")</f>
        <v>Preet|CD100002|130423|130423|临漳县||</v>
      </c>
    </row>
    <row r="5569" spans="1:13" s="17" customFormat="1" ht="12">
      <c r="A5569" s="10" t="s">
        <v>306</v>
      </c>
      <c r="B5569" s="22"/>
      <c r="C5569" s="22" t="s">
        <v>972</v>
      </c>
      <c r="D5569" s="10">
        <v>130424</v>
      </c>
      <c r="E5569" s="10" t="s">
        <v>14958</v>
      </c>
      <c r="F5569" s="22"/>
      <c r="G5569" s="22"/>
      <c r="H5569" s="22"/>
      <c r="I5569" s="22"/>
      <c r="J5569" s="22"/>
      <c r="K5569" s="22"/>
      <c r="L5569" s="22"/>
      <c r="M5569" s="24" t="str">
        <f>CONCATENATE("Preet|",VLOOKUP(C5569,数据标准!E:AF,28,FALSE),"|",TRIM(D5569),"|",TRIM(D5569),"|",E5569,"|",SUBSTITUTE(SUBSTITUTE(F5569,CHAR(10),""),CHAR(13),""),"|")</f>
        <v>Preet|CD100002|130424|130424|成安县||</v>
      </c>
    </row>
    <row r="5570" spans="1:13" s="17" customFormat="1" ht="12">
      <c r="A5570" s="10" t="s">
        <v>306</v>
      </c>
      <c r="B5570" s="22"/>
      <c r="C5570" s="22" t="s">
        <v>972</v>
      </c>
      <c r="D5570" s="10">
        <v>130425</v>
      </c>
      <c r="E5570" s="10" t="s">
        <v>14959</v>
      </c>
      <c r="F5570" s="22"/>
      <c r="G5570" s="22"/>
      <c r="H5570" s="22"/>
      <c r="I5570" s="22"/>
      <c r="J5570" s="22"/>
      <c r="K5570" s="22"/>
      <c r="L5570" s="22"/>
      <c r="M5570" s="24" t="str">
        <f>CONCATENATE("Preet|",VLOOKUP(C5570,数据标准!E:AF,28,FALSE),"|",TRIM(D5570),"|",TRIM(D5570),"|",E5570,"|",SUBSTITUTE(SUBSTITUTE(F5570,CHAR(10),""),CHAR(13),""),"|")</f>
        <v>Preet|CD100002|130425|130425|大名县||</v>
      </c>
    </row>
    <row r="5571" spans="1:13" s="17" customFormat="1" ht="12">
      <c r="A5571" s="10" t="s">
        <v>306</v>
      </c>
      <c r="B5571" s="22"/>
      <c r="C5571" s="22" t="s">
        <v>972</v>
      </c>
      <c r="D5571" s="10">
        <v>130426</v>
      </c>
      <c r="E5571" s="10" t="s">
        <v>14960</v>
      </c>
      <c r="F5571" s="22"/>
      <c r="G5571" s="22"/>
      <c r="H5571" s="22"/>
      <c r="I5571" s="22"/>
      <c r="J5571" s="22"/>
      <c r="K5571" s="22"/>
      <c r="L5571" s="22"/>
      <c r="M5571" s="24" t="str">
        <f>CONCATENATE("Preet|",VLOOKUP(C5571,数据标准!E:AF,28,FALSE),"|",TRIM(D5571),"|",TRIM(D5571),"|",E5571,"|",SUBSTITUTE(SUBSTITUTE(F5571,CHAR(10),""),CHAR(13),""),"|")</f>
        <v>Preet|CD100002|130426|130426|涉县||</v>
      </c>
    </row>
    <row r="5572" spans="1:13" s="17" customFormat="1" ht="12">
      <c r="A5572" s="10" t="s">
        <v>306</v>
      </c>
      <c r="B5572" s="22"/>
      <c r="C5572" s="22" t="s">
        <v>972</v>
      </c>
      <c r="D5572" s="10">
        <v>130427</v>
      </c>
      <c r="E5572" s="10" t="s">
        <v>14961</v>
      </c>
      <c r="F5572" s="22"/>
      <c r="G5572" s="22"/>
      <c r="H5572" s="22"/>
      <c r="I5572" s="22"/>
      <c r="J5572" s="22"/>
      <c r="K5572" s="22"/>
      <c r="L5572" s="22"/>
      <c r="M5572" s="24" t="str">
        <f>CONCATENATE("Preet|",VLOOKUP(C5572,数据标准!E:AF,28,FALSE),"|",TRIM(D5572),"|",TRIM(D5572),"|",E5572,"|",SUBSTITUTE(SUBSTITUTE(F5572,CHAR(10),""),CHAR(13),""),"|")</f>
        <v>Preet|CD100002|130427|130427|磁县||</v>
      </c>
    </row>
    <row r="5573" spans="1:13" s="17" customFormat="1" ht="12">
      <c r="A5573" s="10" t="s">
        <v>306</v>
      </c>
      <c r="B5573" s="22"/>
      <c r="C5573" s="22" t="s">
        <v>972</v>
      </c>
      <c r="D5573" s="10">
        <v>130430</v>
      </c>
      <c r="E5573" s="10" t="s">
        <v>14962</v>
      </c>
      <c r="F5573" s="22"/>
      <c r="G5573" s="22"/>
      <c r="H5573" s="22"/>
      <c r="I5573" s="22"/>
      <c r="J5573" s="22"/>
      <c r="K5573" s="22"/>
      <c r="L5573" s="22"/>
      <c r="M5573" s="24" t="str">
        <f>CONCATENATE("Preet|",VLOOKUP(C5573,数据标准!E:AF,28,FALSE),"|",TRIM(D5573),"|",TRIM(D5573),"|",E5573,"|",SUBSTITUTE(SUBSTITUTE(F5573,CHAR(10),""),CHAR(13),""),"|")</f>
        <v>Preet|CD100002|130430|130430|邱县||</v>
      </c>
    </row>
    <row r="5574" spans="1:13" s="17" customFormat="1" ht="12">
      <c r="A5574" s="10" t="s">
        <v>306</v>
      </c>
      <c r="B5574" s="22"/>
      <c r="C5574" s="22" t="s">
        <v>972</v>
      </c>
      <c r="D5574" s="10">
        <v>130431</v>
      </c>
      <c r="E5574" s="10" t="s">
        <v>14963</v>
      </c>
      <c r="F5574" s="22"/>
      <c r="G5574" s="22"/>
      <c r="H5574" s="22"/>
      <c r="I5574" s="22"/>
      <c r="J5574" s="22"/>
      <c r="K5574" s="22"/>
      <c r="L5574" s="22"/>
      <c r="M5574" s="24" t="str">
        <f>CONCATENATE("Preet|",VLOOKUP(C5574,数据标准!E:AF,28,FALSE),"|",TRIM(D5574),"|",TRIM(D5574),"|",E5574,"|",SUBSTITUTE(SUBSTITUTE(F5574,CHAR(10),""),CHAR(13),""),"|")</f>
        <v>Preet|CD100002|130431|130431|鸡泽县||</v>
      </c>
    </row>
    <row r="5575" spans="1:13" s="17" customFormat="1" ht="12">
      <c r="A5575" s="10" t="s">
        <v>306</v>
      </c>
      <c r="B5575" s="22"/>
      <c r="C5575" s="22" t="s">
        <v>972</v>
      </c>
      <c r="D5575" s="10">
        <v>130432</v>
      </c>
      <c r="E5575" s="10" t="s">
        <v>14964</v>
      </c>
      <c r="F5575" s="22"/>
      <c r="G5575" s="22"/>
      <c r="H5575" s="22"/>
      <c r="I5575" s="22"/>
      <c r="J5575" s="22"/>
      <c r="K5575" s="22"/>
      <c r="L5575" s="22"/>
      <c r="M5575" s="24" t="str">
        <f>CONCATENATE("Preet|",VLOOKUP(C5575,数据标准!E:AF,28,FALSE),"|",TRIM(D5575),"|",TRIM(D5575),"|",E5575,"|",SUBSTITUTE(SUBSTITUTE(F5575,CHAR(10),""),CHAR(13),""),"|")</f>
        <v>Preet|CD100002|130432|130432|广平县||</v>
      </c>
    </row>
    <row r="5576" spans="1:13" s="17" customFormat="1" ht="12">
      <c r="A5576" s="10" t="s">
        <v>306</v>
      </c>
      <c r="B5576" s="22"/>
      <c r="C5576" s="22" t="s">
        <v>972</v>
      </c>
      <c r="D5576" s="10">
        <v>130433</v>
      </c>
      <c r="E5576" s="10" t="s">
        <v>14965</v>
      </c>
      <c r="F5576" s="22"/>
      <c r="G5576" s="22"/>
      <c r="H5576" s="22"/>
      <c r="I5576" s="22"/>
      <c r="J5576" s="22"/>
      <c r="K5576" s="22"/>
      <c r="L5576" s="22"/>
      <c r="M5576" s="24" t="str">
        <f>CONCATENATE("Preet|",VLOOKUP(C5576,数据标准!E:AF,28,FALSE),"|",TRIM(D5576),"|",TRIM(D5576),"|",E5576,"|",SUBSTITUTE(SUBSTITUTE(F5576,CHAR(10),""),CHAR(13),""),"|")</f>
        <v>Preet|CD100002|130433|130433|馆陶县||</v>
      </c>
    </row>
    <row r="5577" spans="1:13" s="17" customFormat="1" ht="12">
      <c r="A5577" s="10" t="s">
        <v>306</v>
      </c>
      <c r="B5577" s="22"/>
      <c r="C5577" s="22" t="s">
        <v>972</v>
      </c>
      <c r="D5577" s="10">
        <v>130434</v>
      </c>
      <c r="E5577" s="10" t="s">
        <v>14966</v>
      </c>
      <c r="F5577" s="22"/>
      <c r="G5577" s="22"/>
      <c r="H5577" s="22"/>
      <c r="I5577" s="22"/>
      <c r="J5577" s="22"/>
      <c r="K5577" s="22"/>
      <c r="L5577" s="22"/>
      <c r="M5577" s="24" t="str">
        <f>CONCATENATE("Preet|",VLOOKUP(C5577,数据标准!E:AF,28,FALSE),"|",TRIM(D5577),"|",TRIM(D5577),"|",E5577,"|",SUBSTITUTE(SUBSTITUTE(F5577,CHAR(10),""),CHAR(13),""),"|")</f>
        <v>Preet|CD100002|130434|130434|魏县||</v>
      </c>
    </row>
    <row r="5578" spans="1:13" s="17" customFormat="1" ht="12">
      <c r="A5578" s="10" t="s">
        <v>306</v>
      </c>
      <c r="B5578" s="22"/>
      <c r="C5578" s="22" t="s">
        <v>972</v>
      </c>
      <c r="D5578" s="10">
        <v>130435</v>
      </c>
      <c r="E5578" s="10" t="s">
        <v>14967</v>
      </c>
      <c r="F5578" s="22"/>
      <c r="G5578" s="22"/>
      <c r="H5578" s="22"/>
      <c r="I5578" s="22"/>
      <c r="J5578" s="22"/>
      <c r="K5578" s="22"/>
      <c r="L5578" s="22"/>
      <c r="M5578" s="24" t="str">
        <f>CONCATENATE("Preet|",VLOOKUP(C5578,数据标准!E:AF,28,FALSE),"|",TRIM(D5578),"|",TRIM(D5578),"|",E5578,"|",SUBSTITUTE(SUBSTITUTE(F5578,CHAR(10),""),CHAR(13),""),"|")</f>
        <v>Preet|CD100002|130435|130435|曲周县||</v>
      </c>
    </row>
    <row r="5579" spans="1:13" s="17" customFormat="1" ht="12">
      <c r="A5579" s="10" t="s">
        <v>306</v>
      </c>
      <c r="B5579" s="22"/>
      <c r="C5579" s="22" t="s">
        <v>972</v>
      </c>
      <c r="D5579" s="10">
        <v>130481</v>
      </c>
      <c r="E5579" s="10" t="s">
        <v>14968</v>
      </c>
      <c r="F5579" s="22"/>
      <c r="G5579" s="22"/>
      <c r="H5579" s="22"/>
      <c r="I5579" s="22"/>
      <c r="J5579" s="22"/>
      <c r="K5579" s="22"/>
      <c r="L5579" s="22"/>
      <c r="M5579" s="24" t="str">
        <f>CONCATENATE("Preet|",VLOOKUP(C5579,数据标准!E:AF,28,FALSE),"|",TRIM(D5579),"|",TRIM(D5579),"|",E5579,"|",SUBSTITUTE(SUBSTITUTE(F5579,CHAR(10),""),CHAR(13),""),"|")</f>
        <v>Preet|CD100002|130481|130481|武安市||</v>
      </c>
    </row>
    <row r="5580" spans="1:13" s="17" customFormat="1" ht="12">
      <c r="A5580" s="10" t="s">
        <v>306</v>
      </c>
      <c r="B5580" s="22"/>
      <c r="C5580" s="22" t="s">
        <v>972</v>
      </c>
      <c r="D5580" s="10">
        <v>130500</v>
      </c>
      <c r="E5580" s="10" t="s">
        <v>14969</v>
      </c>
      <c r="F5580" s="22"/>
      <c r="G5580" s="22"/>
      <c r="H5580" s="22"/>
      <c r="I5580" s="22"/>
      <c r="J5580" s="22"/>
      <c r="K5580" s="22"/>
      <c r="L5580" s="22"/>
      <c r="M5580" s="24" t="str">
        <f>CONCATENATE("Preet|",VLOOKUP(C5580,数据标准!E:AF,28,FALSE),"|",TRIM(D5580),"|",TRIM(D5580),"|",E5580,"|",SUBSTITUTE(SUBSTITUTE(F5580,CHAR(10),""),CHAR(13),""),"|")</f>
        <v>Preet|CD100002|130500|130500|邢台市||</v>
      </c>
    </row>
    <row r="5581" spans="1:13" s="17" customFormat="1" ht="12">
      <c r="A5581" s="10" t="s">
        <v>306</v>
      </c>
      <c r="B5581" s="22"/>
      <c r="C5581" s="22" t="s">
        <v>972</v>
      </c>
      <c r="D5581" s="10">
        <v>130502</v>
      </c>
      <c r="E5581" s="10" t="s">
        <v>14970</v>
      </c>
      <c r="F5581" s="22"/>
      <c r="G5581" s="22"/>
      <c r="H5581" s="22"/>
      <c r="I5581" s="22"/>
      <c r="J5581" s="22"/>
      <c r="K5581" s="22"/>
      <c r="L5581" s="22"/>
      <c r="M5581" s="24" t="str">
        <f>CONCATENATE("Preet|",VLOOKUP(C5581,数据标准!E:AF,28,FALSE),"|",TRIM(D5581),"|",TRIM(D5581),"|",E5581,"|",SUBSTITUTE(SUBSTITUTE(F5581,CHAR(10),""),CHAR(13),""),"|")</f>
        <v>Preet|CD100002|130502|130502|桥东区||</v>
      </c>
    </row>
    <row r="5582" spans="1:13" s="17" customFormat="1" ht="12">
      <c r="A5582" s="10" t="s">
        <v>306</v>
      </c>
      <c r="B5582" s="22"/>
      <c r="C5582" s="22" t="s">
        <v>972</v>
      </c>
      <c r="D5582" s="10">
        <v>130503</v>
      </c>
      <c r="E5582" s="10" t="s">
        <v>14906</v>
      </c>
      <c r="F5582" s="22"/>
      <c r="G5582" s="22"/>
      <c r="H5582" s="22"/>
      <c r="I5582" s="22"/>
      <c r="J5582" s="22"/>
      <c r="K5582" s="22"/>
      <c r="L5582" s="22"/>
      <c r="M5582" s="24" t="str">
        <f>CONCATENATE("Preet|",VLOOKUP(C5582,数据标准!E:AF,28,FALSE),"|",TRIM(D5582),"|",TRIM(D5582),"|",E5582,"|",SUBSTITUTE(SUBSTITUTE(F5582,CHAR(10),""),CHAR(13),""),"|")</f>
        <v>Preet|CD100002|130503|130503|桥西区||</v>
      </c>
    </row>
    <row r="5583" spans="1:13" s="17" customFormat="1" ht="12">
      <c r="A5583" s="10" t="s">
        <v>306</v>
      </c>
      <c r="B5583" s="22"/>
      <c r="C5583" s="22" t="s">
        <v>972</v>
      </c>
      <c r="D5583" s="10">
        <v>130521</v>
      </c>
      <c r="E5583" s="10" t="s">
        <v>14971</v>
      </c>
      <c r="F5583" s="22"/>
      <c r="G5583" s="22"/>
      <c r="H5583" s="22"/>
      <c r="I5583" s="22"/>
      <c r="J5583" s="22"/>
      <c r="K5583" s="22"/>
      <c r="L5583" s="22"/>
      <c r="M5583" s="24" t="str">
        <f>CONCATENATE("Preet|",VLOOKUP(C5583,数据标准!E:AF,28,FALSE),"|",TRIM(D5583),"|",TRIM(D5583),"|",E5583,"|",SUBSTITUTE(SUBSTITUTE(F5583,CHAR(10),""),CHAR(13),""),"|")</f>
        <v>Preet|CD100002|130521|130521|邢台县||</v>
      </c>
    </row>
    <row r="5584" spans="1:13" s="17" customFormat="1" ht="12">
      <c r="A5584" s="10" t="s">
        <v>306</v>
      </c>
      <c r="B5584" s="22"/>
      <c r="C5584" s="22" t="s">
        <v>972</v>
      </c>
      <c r="D5584" s="10">
        <v>130522</v>
      </c>
      <c r="E5584" s="10" t="s">
        <v>14972</v>
      </c>
      <c r="F5584" s="22"/>
      <c r="G5584" s="22"/>
      <c r="H5584" s="22"/>
      <c r="I5584" s="22"/>
      <c r="J5584" s="22"/>
      <c r="K5584" s="22"/>
      <c r="L5584" s="22"/>
      <c r="M5584" s="24" t="str">
        <f>CONCATENATE("Preet|",VLOOKUP(C5584,数据标准!E:AF,28,FALSE),"|",TRIM(D5584),"|",TRIM(D5584),"|",E5584,"|",SUBSTITUTE(SUBSTITUTE(F5584,CHAR(10),""),CHAR(13),""),"|")</f>
        <v>Preet|CD100002|130522|130522|临城县||</v>
      </c>
    </row>
    <row r="5585" spans="1:13" s="17" customFormat="1" ht="12">
      <c r="A5585" s="10" t="s">
        <v>306</v>
      </c>
      <c r="B5585" s="22"/>
      <c r="C5585" s="22" t="s">
        <v>972</v>
      </c>
      <c r="D5585" s="10">
        <v>130523</v>
      </c>
      <c r="E5585" s="10" t="s">
        <v>14973</v>
      </c>
      <c r="F5585" s="22"/>
      <c r="G5585" s="22"/>
      <c r="H5585" s="22"/>
      <c r="I5585" s="22"/>
      <c r="J5585" s="22"/>
      <c r="K5585" s="22"/>
      <c r="L5585" s="22"/>
      <c r="M5585" s="24" t="str">
        <f>CONCATENATE("Preet|",VLOOKUP(C5585,数据标准!E:AF,28,FALSE),"|",TRIM(D5585),"|",TRIM(D5585),"|",E5585,"|",SUBSTITUTE(SUBSTITUTE(F5585,CHAR(10),""),CHAR(13),""),"|")</f>
        <v>Preet|CD100002|130523|130523|内丘县||</v>
      </c>
    </row>
    <row r="5586" spans="1:13" s="17" customFormat="1" ht="12">
      <c r="A5586" s="10" t="s">
        <v>306</v>
      </c>
      <c r="B5586" s="22"/>
      <c r="C5586" s="22" t="s">
        <v>972</v>
      </c>
      <c r="D5586" s="10">
        <v>130524</v>
      </c>
      <c r="E5586" s="10" t="s">
        <v>14974</v>
      </c>
      <c r="F5586" s="22"/>
      <c r="G5586" s="22"/>
      <c r="H5586" s="22"/>
      <c r="I5586" s="22"/>
      <c r="J5586" s="22"/>
      <c r="K5586" s="22"/>
      <c r="L5586" s="22"/>
      <c r="M5586" s="24" t="str">
        <f>CONCATENATE("Preet|",VLOOKUP(C5586,数据标准!E:AF,28,FALSE),"|",TRIM(D5586),"|",TRIM(D5586),"|",E5586,"|",SUBSTITUTE(SUBSTITUTE(F5586,CHAR(10),""),CHAR(13),""),"|")</f>
        <v>Preet|CD100002|130524|130524|柏乡县||</v>
      </c>
    </row>
    <row r="5587" spans="1:13" s="17" customFormat="1" ht="12">
      <c r="A5587" s="10" t="s">
        <v>306</v>
      </c>
      <c r="B5587" s="22"/>
      <c r="C5587" s="22" t="s">
        <v>972</v>
      </c>
      <c r="D5587" s="10">
        <v>130525</v>
      </c>
      <c r="E5587" s="10" t="s">
        <v>14975</v>
      </c>
      <c r="F5587" s="22"/>
      <c r="G5587" s="22"/>
      <c r="H5587" s="22"/>
      <c r="I5587" s="22"/>
      <c r="J5587" s="22"/>
      <c r="K5587" s="22"/>
      <c r="L5587" s="22"/>
      <c r="M5587" s="24" t="str">
        <f>CONCATENATE("Preet|",VLOOKUP(C5587,数据标准!E:AF,28,FALSE),"|",TRIM(D5587),"|",TRIM(D5587),"|",E5587,"|",SUBSTITUTE(SUBSTITUTE(F5587,CHAR(10),""),CHAR(13),""),"|")</f>
        <v>Preet|CD100002|130525|130525|隆尧县||</v>
      </c>
    </row>
    <row r="5588" spans="1:13" s="17" customFormat="1" ht="12">
      <c r="A5588" s="10" t="s">
        <v>306</v>
      </c>
      <c r="B5588" s="22"/>
      <c r="C5588" s="22" t="s">
        <v>972</v>
      </c>
      <c r="D5588" s="10">
        <v>130526</v>
      </c>
      <c r="E5588" s="10" t="s">
        <v>14976</v>
      </c>
      <c r="F5588" s="22"/>
      <c r="G5588" s="22"/>
      <c r="H5588" s="22"/>
      <c r="I5588" s="22"/>
      <c r="J5588" s="22"/>
      <c r="K5588" s="22"/>
      <c r="L5588" s="22"/>
      <c r="M5588" s="24" t="str">
        <f>CONCATENATE("Preet|",VLOOKUP(C5588,数据标准!E:AF,28,FALSE),"|",TRIM(D5588),"|",TRIM(D5588),"|",E5588,"|",SUBSTITUTE(SUBSTITUTE(F5588,CHAR(10),""),CHAR(13),""),"|")</f>
        <v>Preet|CD100002|130526|130526|任县||</v>
      </c>
    </row>
    <row r="5589" spans="1:13" s="17" customFormat="1" ht="12">
      <c r="A5589" s="10" t="s">
        <v>306</v>
      </c>
      <c r="B5589" s="22"/>
      <c r="C5589" s="22" t="s">
        <v>972</v>
      </c>
      <c r="D5589" s="10">
        <v>130527</v>
      </c>
      <c r="E5589" s="10" t="s">
        <v>14977</v>
      </c>
      <c r="F5589" s="22"/>
      <c r="G5589" s="22"/>
      <c r="H5589" s="22"/>
      <c r="I5589" s="22"/>
      <c r="J5589" s="22"/>
      <c r="K5589" s="22"/>
      <c r="L5589" s="22"/>
      <c r="M5589" s="24" t="str">
        <f>CONCATENATE("Preet|",VLOOKUP(C5589,数据标准!E:AF,28,FALSE),"|",TRIM(D5589),"|",TRIM(D5589),"|",E5589,"|",SUBSTITUTE(SUBSTITUTE(F5589,CHAR(10),""),CHAR(13),""),"|")</f>
        <v>Preet|CD100002|130527|130527|南和县||</v>
      </c>
    </row>
    <row r="5590" spans="1:13" s="17" customFormat="1" ht="12">
      <c r="A5590" s="10" t="s">
        <v>306</v>
      </c>
      <c r="B5590" s="22"/>
      <c r="C5590" s="22" t="s">
        <v>972</v>
      </c>
      <c r="D5590" s="10">
        <v>130528</v>
      </c>
      <c r="E5590" s="10" t="s">
        <v>14978</v>
      </c>
      <c r="F5590" s="22"/>
      <c r="G5590" s="22"/>
      <c r="H5590" s="22"/>
      <c r="I5590" s="22"/>
      <c r="J5590" s="22"/>
      <c r="K5590" s="22"/>
      <c r="L5590" s="22"/>
      <c r="M5590" s="24" t="str">
        <f>CONCATENATE("Preet|",VLOOKUP(C5590,数据标准!E:AF,28,FALSE),"|",TRIM(D5590),"|",TRIM(D5590),"|",E5590,"|",SUBSTITUTE(SUBSTITUTE(F5590,CHAR(10),""),CHAR(13),""),"|")</f>
        <v>Preet|CD100002|130528|130528|宁晋县||</v>
      </c>
    </row>
    <row r="5591" spans="1:13" s="17" customFormat="1" ht="12">
      <c r="A5591" s="10" t="s">
        <v>306</v>
      </c>
      <c r="B5591" s="22"/>
      <c r="C5591" s="22" t="s">
        <v>972</v>
      </c>
      <c r="D5591" s="10">
        <v>130529</v>
      </c>
      <c r="E5591" s="10" t="s">
        <v>14979</v>
      </c>
      <c r="F5591" s="22"/>
      <c r="G5591" s="22"/>
      <c r="H5591" s="22"/>
      <c r="I5591" s="22"/>
      <c r="J5591" s="22"/>
      <c r="K5591" s="22"/>
      <c r="L5591" s="22"/>
      <c r="M5591" s="24" t="str">
        <f>CONCATENATE("Preet|",VLOOKUP(C5591,数据标准!E:AF,28,FALSE),"|",TRIM(D5591),"|",TRIM(D5591),"|",E5591,"|",SUBSTITUTE(SUBSTITUTE(F5591,CHAR(10),""),CHAR(13),""),"|")</f>
        <v>Preet|CD100002|130529|130529|巨鹿县||</v>
      </c>
    </row>
    <row r="5592" spans="1:13" s="17" customFormat="1" ht="12">
      <c r="A5592" s="10" t="s">
        <v>306</v>
      </c>
      <c r="B5592" s="22"/>
      <c r="C5592" s="22" t="s">
        <v>972</v>
      </c>
      <c r="D5592" s="10">
        <v>130530</v>
      </c>
      <c r="E5592" s="10" t="s">
        <v>14980</v>
      </c>
      <c r="F5592" s="22"/>
      <c r="G5592" s="22"/>
      <c r="H5592" s="22"/>
      <c r="I5592" s="22"/>
      <c r="J5592" s="22"/>
      <c r="K5592" s="22"/>
      <c r="L5592" s="22"/>
      <c r="M5592" s="24" t="str">
        <f>CONCATENATE("Preet|",VLOOKUP(C5592,数据标准!E:AF,28,FALSE),"|",TRIM(D5592),"|",TRIM(D5592),"|",E5592,"|",SUBSTITUTE(SUBSTITUTE(F5592,CHAR(10),""),CHAR(13),""),"|")</f>
        <v>Preet|CD100002|130530|130530|新河县||</v>
      </c>
    </row>
    <row r="5593" spans="1:13" s="17" customFormat="1" ht="12">
      <c r="A5593" s="10" t="s">
        <v>306</v>
      </c>
      <c r="B5593" s="22"/>
      <c r="C5593" s="22" t="s">
        <v>972</v>
      </c>
      <c r="D5593" s="10">
        <v>130531</v>
      </c>
      <c r="E5593" s="10" t="s">
        <v>14981</v>
      </c>
      <c r="F5593" s="22"/>
      <c r="G5593" s="22"/>
      <c r="H5593" s="22"/>
      <c r="I5593" s="22"/>
      <c r="J5593" s="22"/>
      <c r="K5593" s="22"/>
      <c r="L5593" s="22"/>
      <c r="M5593" s="24" t="str">
        <f>CONCATENATE("Preet|",VLOOKUP(C5593,数据标准!E:AF,28,FALSE),"|",TRIM(D5593),"|",TRIM(D5593),"|",E5593,"|",SUBSTITUTE(SUBSTITUTE(F5593,CHAR(10),""),CHAR(13),""),"|")</f>
        <v>Preet|CD100002|130531|130531|广宗县||</v>
      </c>
    </row>
    <row r="5594" spans="1:13" s="17" customFormat="1" ht="12">
      <c r="A5594" s="10" t="s">
        <v>306</v>
      </c>
      <c r="B5594" s="22"/>
      <c r="C5594" s="22" t="s">
        <v>972</v>
      </c>
      <c r="D5594" s="10">
        <v>130532</v>
      </c>
      <c r="E5594" s="10" t="s">
        <v>14982</v>
      </c>
      <c r="F5594" s="22"/>
      <c r="G5594" s="22"/>
      <c r="H5594" s="22"/>
      <c r="I5594" s="22"/>
      <c r="J5594" s="22"/>
      <c r="K5594" s="22"/>
      <c r="L5594" s="22"/>
      <c r="M5594" s="24" t="str">
        <f>CONCATENATE("Preet|",VLOOKUP(C5594,数据标准!E:AF,28,FALSE),"|",TRIM(D5594),"|",TRIM(D5594),"|",E5594,"|",SUBSTITUTE(SUBSTITUTE(F5594,CHAR(10),""),CHAR(13),""),"|")</f>
        <v>Preet|CD100002|130532|130532|平乡县||</v>
      </c>
    </row>
    <row r="5595" spans="1:13" s="17" customFormat="1" ht="12">
      <c r="A5595" s="10" t="s">
        <v>306</v>
      </c>
      <c r="B5595" s="22"/>
      <c r="C5595" s="22" t="s">
        <v>972</v>
      </c>
      <c r="D5595" s="10">
        <v>130533</v>
      </c>
      <c r="E5595" s="10" t="s">
        <v>14983</v>
      </c>
      <c r="F5595" s="22"/>
      <c r="G5595" s="22"/>
      <c r="H5595" s="22"/>
      <c r="I5595" s="22"/>
      <c r="J5595" s="22"/>
      <c r="K5595" s="22"/>
      <c r="L5595" s="22"/>
      <c r="M5595" s="24" t="str">
        <f>CONCATENATE("Preet|",VLOOKUP(C5595,数据标准!E:AF,28,FALSE),"|",TRIM(D5595),"|",TRIM(D5595),"|",E5595,"|",SUBSTITUTE(SUBSTITUTE(F5595,CHAR(10),""),CHAR(13),""),"|")</f>
        <v>Preet|CD100002|130533|130533|威县||</v>
      </c>
    </row>
    <row r="5596" spans="1:13" s="17" customFormat="1" ht="12">
      <c r="A5596" s="10" t="s">
        <v>306</v>
      </c>
      <c r="B5596" s="22"/>
      <c r="C5596" s="22" t="s">
        <v>972</v>
      </c>
      <c r="D5596" s="10">
        <v>130534</v>
      </c>
      <c r="E5596" s="10" t="s">
        <v>14984</v>
      </c>
      <c r="F5596" s="22"/>
      <c r="G5596" s="22"/>
      <c r="H5596" s="22"/>
      <c r="I5596" s="22"/>
      <c r="J5596" s="22"/>
      <c r="K5596" s="22"/>
      <c r="L5596" s="22"/>
      <c r="M5596" s="24" t="str">
        <f>CONCATENATE("Preet|",VLOOKUP(C5596,数据标准!E:AF,28,FALSE),"|",TRIM(D5596),"|",TRIM(D5596),"|",E5596,"|",SUBSTITUTE(SUBSTITUTE(F5596,CHAR(10),""),CHAR(13),""),"|")</f>
        <v>Preet|CD100002|130534|130534|清河县||</v>
      </c>
    </row>
    <row r="5597" spans="1:13" s="17" customFormat="1" ht="12">
      <c r="A5597" s="10" t="s">
        <v>306</v>
      </c>
      <c r="B5597" s="22"/>
      <c r="C5597" s="22" t="s">
        <v>972</v>
      </c>
      <c r="D5597" s="10">
        <v>130535</v>
      </c>
      <c r="E5597" s="10" t="s">
        <v>14985</v>
      </c>
      <c r="F5597" s="22"/>
      <c r="G5597" s="22"/>
      <c r="H5597" s="22"/>
      <c r="I5597" s="22"/>
      <c r="J5597" s="22"/>
      <c r="K5597" s="22"/>
      <c r="L5597" s="22"/>
      <c r="M5597" s="24" t="str">
        <f>CONCATENATE("Preet|",VLOOKUP(C5597,数据标准!E:AF,28,FALSE),"|",TRIM(D5597),"|",TRIM(D5597),"|",E5597,"|",SUBSTITUTE(SUBSTITUTE(F5597,CHAR(10),""),CHAR(13),""),"|")</f>
        <v>Preet|CD100002|130535|130535|临西县||</v>
      </c>
    </row>
    <row r="5598" spans="1:13" s="17" customFormat="1" ht="12">
      <c r="A5598" s="10" t="s">
        <v>306</v>
      </c>
      <c r="B5598" s="22"/>
      <c r="C5598" s="22" t="s">
        <v>972</v>
      </c>
      <c r="D5598" s="10">
        <v>130581</v>
      </c>
      <c r="E5598" s="10" t="s">
        <v>14986</v>
      </c>
      <c r="F5598" s="22"/>
      <c r="G5598" s="22"/>
      <c r="H5598" s="22"/>
      <c r="I5598" s="22"/>
      <c r="J5598" s="22"/>
      <c r="K5598" s="22"/>
      <c r="L5598" s="22"/>
      <c r="M5598" s="24" t="str">
        <f>CONCATENATE("Preet|",VLOOKUP(C5598,数据标准!E:AF,28,FALSE),"|",TRIM(D5598),"|",TRIM(D5598),"|",E5598,"|",SUBSTITUTE(SUBSTITUTE(F5598,CHAR(10),""),CHAR(13),""),"|")</f>
        <v>Preet|CD100002|130581|130581|南宫市||</v>
      </c>
    </row>
    <row r="5599" spans="1:13" s="17" customFormat="1" ht="12">
      <c r="A5599" s="10" t="s">
        <v>306</v>
      </c>
      <c r="B5599" s="22"/>
      <c r="C5599" s="22" t="s">
        <v>972</v>
      </c>
      <c r="D5599" s="10">
        <v>130582</v>
      </c>
      <c r="E5599" s="10" t="s">
        <v>14987</v>
      </c>
      <c r="F5599" s="22"/>
      <c r="G5599" s="22"/>
      <c r="H5599" s="22"/>
      <c r="I5599" s="22"/>
      <c r="J5599" s="22"/>
      <c r="K5599" s="22"/>
      <c r="L5599" s="22"/>
      <c r="M5599" s="24" t="str">
        <f>CONCATENATE("Preet|",VLOOKUP(C5599,数据标准!E:AF,28,FALSE),"|",TRIM(D5599),"|",TRIM(D5599),"|",E5599,"|",SUBSTITUTE(SUBSTITUTE(F5599,CHAR(10),""),CHAR(13),""),"|")</f>
        <v>Preet|CD100002|130582|130582|沙河市||</v>
      </c>
    </row>
    <row r="5600" spans="1:13" s="17" customFormat="1" ht="12">
      <c r="A5600" s="10" t="s">
        <v>306</v>
      </c>
      <c r="B5600" s="22"/>
      <c r="C5600" s="22" t="s">
        <v>972</v>
      </c>
      <c r="D5600" s="10">
        <v>130600</v>
      </c>
      <c r="E5600" s="10" t="s">
        <v>14988</v>
      </c>
      <c r="F5600" s="22"/>
      <c r="G5600" s="22"/>
      <c r="H5600" s="22"/>
      <c r="I5600" s="22"/>
      <c r="J5600" s="22"/>
      <c r="K5600" s="22"/>
      <c r="L5600" s="22"/>
      <c r="M5600" s="24" t="str">
        <f>CONCATENATE("Preet|",VLOOKUP(C5600,数据标准!E:AF,28,FALSE),"|",TRIM(D5600),"|",TRIM(D5600),"|",E5600,"|",SUBSTITUTE(SUBSTITUTE(F5600,CHAR(10),""),CHAR(13),""),"|")</f>
        <v>Preet|CD100002|130600|130600|保定市||</v>
      </c>
    </row>
    <row r="5601" spans="1:13" s="17" customFormat="1" ht="12">
      <c r="A5601" s="10" t="s">
        <v>306</v>
      </c>
      <c r="B5601" s="22"/>
      <c r="C5601" s="22" t="s">
        <v>972</v>
      </c>
      <c r="D5601" s="10">
        <v>130602</v>
      </c>
      <c r="E5601" s="10" t="s">
        <v>14989</v>
      </c>
      <c r="F5601" s="22"/>
      <c r="G5601" s="22"/>
      <c r="H5601" s="22"/>
      <c r="I5601" s="22"/>
      <c r="J5601" s="22"/>
      <c r="K5601" s="22"/>
      <c r="L5601" s="22"/>
      <c r="M5601" s="24" t="str">
        <f>CONCATENATE("Preet|",VLOOKUP(C5601,数据标准!E:AF,28,FALSE),"|",TRIM(D5601),"|",TRIM(D5601),"|",E5601,"|",SUBSTITUTE(SUBSTITUTE(F5601,CHAR(10),""),CHAR(13),""),"|")</f>
        <v>Preet|CD100002|130602|130602|竞秀区||</v>
      </c>
    </row>
    <row r="5602" spans="1:13" s="17" customFormat="1" ht="12">
      <c r="A5602" s="10" t="s">
        <v>306</v>
      </c>
      <c r="B5602" s="22"/>
      <c r="C5602" s="22" t="s">
        <v>972</v>
      </c>
      <c r="D5602" s="10">
        <v>130606</v>
      </c>
      <c r="E5602" s="10" t="s">
        <v>14990</v>
      </c>
      <c r="F5602" s="22"/>
      <c r="G5602" s="22"/>
      <c r="H5602" s="22"/>
      <c r="I5602" s="22"/>
      <c r="J5602" s="22"/>
      <c r="K5602" s="22"/>
      <c r="L5602" s="22"/>
      <c r="M5602" s="24" t="str">
        <f>CONCATENATE("Preet|",VLOOKUP(C5602,数据标准!E:AF,28,FALSE),"|",TRIM(D5602),"|",TRIM(D5602),"|",E5602,"|",SUBSTITUTE(SUBSTITUTE(F5602,CHAR(10),""),CHAR(13),""),"|")</f>
        <v>Preet|CD100002|130606|130606|莲池区||</v>
      </c>
    </row>
    <row r="5603" spans="1:13" s="17" customFormat="1" ht="12">
      <c r="A5603" s="10" t="s">
        <v>306</v>
      </c>
      <c r="B5603" s="22"/>
      <c r="C5603" s="22" t="s">
        <v>972</v>
      </c>
      <c r="D5603" s="10">
        <v>130607</v>
      </c>
      <c r="E5603" s="10" t="s">
        <v>14991</v>
      </c>
      <c r="F5603" s="22"/>
      <c r="G5603" s="22"/>
      <c r="H5603" s="22"/>
      <c r="I5603" s="22"/>
      <c r="J5603" s="22"/>
      <c r="K5603" s="22"/>
      <c r="L5603" s="22"/>
      <c r="M5603" s="24" t="str">
        <f>CONCATENATE("Preet|",VLOOKUP(C5603,数据标准!E:AF,28,FALSE),"|",TRIM(D5603),"|",TRIM(D5603),"|",E5603,"|",SUBSTITUTE(SUBSTITUTE(F5603,CHAR(10),""),CHAR(13),""),"|")</f>
        <v>Preet|CD100002|130607|130607|满城区||</v>
      </c>
    </row>
    <row r="5604" spans="1:13" s="17" customFormat="1" ht="12">
      <c r="A5604" s="10" t="s">
        <v>306</v>
      </c>
      <c r="B5604" s="22"/>
      <c r="C5604" s="22" t="s">
        <v>972</v>
      </c>
      <c r="D5604" s="10">
        <v>130608</v>
      </c>
      <c r="E5604" s="10" t="s">
        <v>14992</v>
      </c>
      <c r="F5604" s="22"/>
      <c r="G5604" s="22"/>
      <c r="H5604" s="22"/>
      <c r="I5604" s="22"/>
      <c r="J5604" s="22"/>
      <c r="K5604" s="22"/>
      <c r="L5604" s="22"/>
      <c r="M5604" s="24" t="str">
        <f>CONCATENATE("Preet|",VLOOKUP(C5604,数据标准!E:AF,28,FALSE),"|",TRIM(D5604),"|",TRIM(D5604),"|",E5604,"|",SUBSTITUTE(SUBSTITUTE(F5604,CHAR(10),""),CHAR(13),""),"|")</f>
        <v>Preet|CD100002|130608|130608|清苑区||</v>
      </c>
    </row>
    <row r="5605" spans="1:13" s="17" customFormat="1" ht="12">
      <c r="A5605" s="10" t="s">
        <v>306</v>
      </c>
      <c r="B5605" s="22"/>
      <c r="C5605" s="22" t="s">
        <v>972</v>
      </c>
      <c r="D5605" s="10">
        <v>130609</v>
      </c>
      <c r="E5605" s="10" t="s">
        <v>14993</v>
      </c>
      <c r="F5605" s="22"/>
      <c r="G5605" s="22"/>
      <c r="H5605" s="22"/>
      <c r="I5605" s="22"/>
      <c r="J5605" s="22"/>
      <c r="K5605" s="22"/>
      <c r="L5605" s="22"/>
      <c r="M5605" s="24" t="str">
        <f>CONCATENATE("Preet|",VLOOKUP(C5605,数据标准!E:AF,28,FALSE),"|",TRIM(D5605),"|",TRIM(D5605),"|",E5605,"|",SUBSTITUTE(SUBSTITUTE(F5605,CHAR(10),""),CHAR(13),""),"|")</f>
        <v>Preet|CD100002|130609|130609|徐水区||</v>
      </c>
    </row>
    <row r="5606" spans="1:13" s="17" customFormat="1" ht="12">
      <c r="A5606" s="10" t="s">
        <v>306</v>
      </c>
      <c r="B5606" s="22"/>
      <c r="C5606" s="22" t="s">
        <v>972</v>
      </c>
      <c r="D5606" s="10">
        <v>130623</v>
      </c>
      <c r="E5606" s="10" t="s">
        <v>14994</v>
      </c>
      <c r="F5606" s="22"/>
      <c r="G5606" s="22"/>
      <c r="H5606" s="22"/>
      <c r="I5606" s="22"/>
      <c r="J5606" s="22"/>
      <c r="K5606" s="22"/>
      <c r="L5606" s="22"/>
      <c r="M5606" s="24" t="str">
        <f>CONCATENATE("Preet|",VLOOKUP(C5606,数据标准!E:AF,28,FALSE),"|",TRIM(D5606),"|",TRIM(D5606),"|",E5606,"|",SUBSTITUTE(SUBSTITUTE(F5606,CHAR(10),""),CHAR(13),""),"|")</f>
        <v>Preet|CD100002|130623|130623|涞水县||</v>
      </c>
    </row>
    <row r="5607" spans="1:13" s="17" customFormat="1" ht="12">
      <c r="A5607" s="10" t="s">
        <v>306</v>
      </c>
      <c r="B5607" s="22"/>
      <c r="C5607" s="22" t="s">
        <v>972</v>
      </c>
      <c r="D5607" s="10">
        <v>130624</v>
      </c>
      <c r="E5607" s="10" t="s">
        <v>14995</v>
      </c>
      <c r="F5607" s="22"/>
      <c r="G5607" s="22"/>
      <c r="H5607" s="22"/>
      <c r="I5607" s="22"/>
      <c r="J5607" s="22"/>
      <c r="K5607" s="22"/>
      <c r="L5607" s="22"/>
      <c r="M5607" s="24" t="str">
        <f>CONCATENATE("Preet|",VLOOKUP(C5607,数据标准!E:AF,28,FALSE),"|",TRIM(D5607),"|",TRIM(D5607),"|",E5607,"|",SUBSTITUTE(SUBSTITUTE(F5607,CHAR(10),""),CHAR(13),""),"|")</f>
        <v>Preet|CD100002|130624|130624|阜平县||</v>
      </c>
    </row>
    <row r="5608" spans="1:13" s="17" customFormat="1" ht="12">
      <c r="A5608" s="10" t="s">
        <v>306</v>
      </c>
      <c r="B5608" s="22"/>
      <c r="C5608" s="22" t="s">
        <v>972</v>
      </c>
      <c r="D5608" s="10">
        <v>130626</v>
      </c>
      <c r="E5608" s="10" t="s">
        <v>14996</v>
      </c>
      <c r="F5608" s="22"/>
      <c r="G5608" s="22"/>
      <c r="H5608" s="22"/>
      <c r="I5608" s="22"/>
      <c r="J5608" s="22"/>
      <c r="K5608" s="22"/>
      <c r="L5608" s="22"/>
      <c r="M5608" s="24" t="str">
        <f>CONCATENATE("Preet|",VLOOKUP(C5608,数据标准!E:AF,28,FALSE),"|",TRIM(D5608),"|",TRIM(D5608),"|",E5608,"|",SUBSTITUTE(SUBSTITUTE(F5608,CHAR(10),""),CHAR(13),""),"|")</f>
        <v>Preet|CD100002|130626|130626|定兴县||</v>
      </c>
    </row>
    <row r="5609" spans="1:13" s="17" customFormat="1" ht="12">
      <c r="A5609" s="10" t="s">
        <v>306</v>
      </c>
      <c r="B5609" s="22"/>
      <c r="C5609" s="22" t="s">
        <v>972</v>
      </c>
      <c r="D5609" s="10">
        <v>130627</v>
      </c>
      <c r="E5609" s="10" t="s">
        <v>14997</v>
      </c>
      <c r="F5609" s="22"/>
      <c r="G5609" s="22"/>
      <c r="H5609" s="22"/>
      <c r="I5609" s="22"/>
      <c r="J5609" s="22"/>
      <c r="K5609" s="22"/>
      <c r="L5609" s="22"/>
      <c r="M5609" s="24" t="str">
        <f>CONCATENATE("Preet|",VLOOKUP(C5609,数据标准!E:AF,28,FALSE),"|",TRIM(D5609),"|",TRIM(D5609),"|",E5609,"|",SUBSTITUTE(SUBSTITUTE(F5609,CHAR(10),""),CHAR(13),""),"|")</f>
        <v>Preet|CD100002|130627|130627|唐县||</v>
      </c>
    </row>
    <row r="5610" spans="1:13" s="17" customFormat="1" ht="12">
      <c r="A5610" s="10" t="s">
        <v>306</v>
      </c>
      <c r="B5610" s="22"/>
      <c r="C5610" s="22" t="s">
        <v>972</v>
      </c>
      <c r="D5610" s="10">
        <v>130628</v>
      </c>
      <c r="E5610" s="10" t="s">
        <v>14998</v>
      </c>
      <c r="F5610" s="22"/>
      <c r="G5610" s="22"/>
      <c r="H5610" s="22"/>
      <c r="I5610" s="22"/>
      <c r="J5610" s="22"/>
      <c r="K5610" s="22"/>
      <c r="L5610" s="22"/>
      <c r="M5610" s="24" t="str">
        <f>CONCATENATE("Preet|",VLOOKUP(C5610,数据标准!E:AF,28,FALSE),"|",TRIM(D5610),"|",TRIM(D5610),"|",E5610,"|",SUBSTITUTE(SUBSTITUTE(F5610,CHAR(10),""),CHAR(13),""),"|")</f>
        <v>Preet|CD100002|130628|130628|高阳县||</v>
      </c>
    </row>
    <row r="5611" spans="1:13" s="17" customFormat="1" ht="12">
      <c r="A5611" s="10" t="s">
        <v>306</v>
      </c>
      <c r="B5611" s="22"/>
      <c r="C5611" s="22" t="s">
        <v>972</v>
      </c>
      <c r="D5611" s="10">
        <v>130629</v>
      </c>
      <c r="E5611" s="10" t="s">
        <v>14999</v>
      </c>
      <c r="F5611" s="22"/>
      <c r="G5611" s="22"/>
      <c r="H5611" s="22"/>
      <c r="I5611" s="22"/>
      <c r="J5611" s="22"/>
      <c r="K5611" s="22"/>
      <c r="L5611" s="22"/>
      <c r="M5611" s="24" t="str">
        <f>CONCATENATE("Preet|",VLOOKUP(C5611,数据标准!E:AF,28,FALSE),"|",TRIM(D5611),"|",TRIM(D5611),"|",E5611,"|",SUBSTITUTE(SUBSTITUTE(F5611,CHAR(10),""),CHAR(13),""),"|")</f>
        <v>Preet|CD100002|130629|130629|容城县||</v>
      </c>
    </row>
    <row r="5612" spans="1:13" s="17" customFormat="1" ht="12">
      <c r="A5612" s="10" t="s">
        <v>306</v>
      </c>
      <c r="B5612" s="22"/>
      <c r="C5612" s="22" t="s">
        <v>972</v>
      </c>
      <c r="D5612" s="10">
        <v>130630</v>
      </c>
      <c r="E5612" s="10" t="s">
        <v>15000</v>
      </c>
      <c r="F5612" s="22"/>
      <c r="G5612" s="22"/>
      <c r="H5612" s="22"/>
      <c r="I5612" s="22"/>
      <c r="J5612" s="22"/>
      <c r="K5612" s="22"/>
      <c r="L5612" s="22"/>
      <c r="M5612" s="24" t="str">
        <f>CONCATENATE("Preet|",VLOOKUP(C5612,数据标准!E:AF,28,FALSE),"|",TRIM(D5612),"|",TRIM(D5612),"|",E5612,"|",SUBSTITUTE(SUBSTITUTE(F5612,CHAR(10),""),CHAR(13),""),"|")</f>
        <v>Preet|CD100002|130630|130630|涞源县||</v>
      </c>
    </row>
    <row r="5613" spans="1:13" s="17" customFormat="1" ht="12">
      <c r="A5613" s="10" t="s">
        <v>306</v>
      </c>
      <c r="B5613" s="22"/>
      <c r="C5613" s="22" t="s">
        <v>972</v>
      </c>
      <c r="D5613" s="10">
        <v>130631</v>
      </c>
      <c r="E5613" s="10" t="s">
        <v>15001</v>
      </c>
      <c r="F5613" s="22"/>
      <c r="G5613" s="22"/>
      <c r="H5613" s="22"/>
      <c r="I5613" s="22"/>
      <c r="J5613" s="22"/>
      <c r="K5613" s="22"/>
      <c r="L5613" s="22"/>
      <c r="M5613" s="24" t="str">
        <f>CONCATENATE("Preet|",VLOOKUP(C5613,数据标准!E:AF,28,FALSE),"|",TRIM(D5613),"|",TRIM(D5613),"|",E5613,"|",SUBSTITUTE(SUBSTITUTE(F5613,CHAR(10),""),CHAR(13),""),"|")</f>
        <v>Preet|CD100002|130631|130631|望都县||</v>
      </c>
    </row>
    <row r="5614" spans="1:13" s="17" customFormat="1" ht="12">
      <c r="A5614" s="10" t="s">
        <v>306</v>
      </c>
      <c r="B5614" s="22"/>
      <c r="C5614" s="22" t="s">
        <v>972</v>
      </c>
      <c r="D5614" s="10">
        <v>130632</v>
      </c>
      <c r="E5614" s="10" t="s">
        <v>15002</v>
      </c>
      <c r="F5614" s="22"/>
      <c r="G5614" s="22"/>
      <c r="H5614" s="22"/>
      <c r="I5614" s="22"/>
      <c r="J5614" s="22"/>
      <c r="K5614" s="22"/>
      <c r="L5614" s="22"/>
      <c r="M5614" s="24" t="str">
        <f>CONCATENATE("Preet|",VLOOKUP(C5614,数据标准!E:AF,28,FALSE),"|",TRIM(D5614),"|",TRIM(D5614),"|",E5614,"|",SUBSTITUTE(SUBSTITUTE(F5614,CHAR(10),""),CHAR(13),""),"|")</f>
        <v>Preet|CD100002|130632|130632|安新县||</v>
      </c>
    </row>
    <row r="5615" spans="1:13" s="17" customFormat="1" ht="12">
      <c r="A5615" s="10" t="s">
        <v>306</v>
      </c>
      <c r="B5615" s="22"/>
      <c r="C5615" s="22" t="s">
        <v>972</v>
      </c>
      <c r="D5615" s="10">
        <v>130633</v>
      </c>
      <c r="E5615" s="10" t="s">
        <v>15003</v>
      </c>
      <c r="F5615" s="22"/>
      <c r="G5615" s="22"/>
      <c r="H5615" s="22"/>
      <c r="I5615" s="22"/>
      <c r="J5615" s="22"/>
      <c r="K5615" s="22"/>
      <c r="L5615" s="22"/>
      <c r="M5615" s="24" t="str">
        <f>CONCATENATE("Preet|",VLOOKUP(C5615,数据标准!E:AF,28,FALSE),"|",TRIM(D5615),"|",TRIM(D5615),"|",E5615,"|",SUBSTITUTE(SUBSTITUTE(F5615,CHAR(10),""),CHAR(13),""),"|")</f>
        <v>Preet|CD100002|130633|130633|易县||</v>
      </c>
    </row>
    <row r="5616" spans="1:13" s="17" customFormat="1" ht="12">
      <c r="A5616" s="10" t="s">
        <v>306</v>
      </c>
      <c r="B5616" s="22"/>
      <c r="C5616" s="22" t="s">
        <v>972</v>
      </c>
      <c r="D5616" s="10">
        <v>130634</v>
      </c>
      <c r="E5616" s="10" t="s">
        <v>15004</v>
      </c>
      <c r="F5616" s="22"/>
      <c r="G5616" s="22"/>
      <c r="H5616" s="22"/>
      <c r="I5616" s="22"/>
      <c r="J5616" s="22"/>
      <c r="K5616" s="22"/>
      <c r="L5616" s="22"/>
      <c r="M5616" s="24" t="str">
        <f>CONCATENATE("Preet|",VLOOKUP(C5616,数据标准!E:AF,28,FALSE),"|",TRIM(D5616),"|",TRIM(D5616),"|",E5616,"|",SUBSTITUTE(SUBSTITUTE(F5616,CHAR(10),""),CHAR(13),""),"|")</f>
        <v>Preet|CD100002|130634|130634|曲阳县||</v>
      </c>
    </row>
    <row r="5617" spans="1:13" s="17" customFormat="1" ht="12">
      <c r="A5617" s="10" t="s">
        <v>306</v>
      </c>
      <c r="B5617" s="22"/>
      <c r="C5617" s="22" t="s">
        <v>972</v>
      </c>
      <c r="D5617" s="10">
        <v>130635</v>
      </c>
      <c r="E5617" s="10" t="s">
        <v>15005</v>
      </c>
      <c r="F5617" s="22"/>
      <c r="G5617" s="22"/>
      <c r="H5617" s="22"/>
      <c r="I5617" s="22"/>
      <c r="J5617" s="22"/>
      <c r="K5617" s="22"/>
      <c r="L5617" s="22"/>
      <c r="M5617" s="24" t="str">
        <f>CONCATENATE("Preet|",VLOOKUP(C5617,数据标准!E:AF,28,FALSE),"|",TRIM(D5617),"|",TRIM(D5617),"|",E5617,"|",SUBSTITUTE(SUBSTITUTE(F5617,CHAR(10),""),CHAR(13),""),"|")</f>
        <v>Preet|CD100002|130635|130635|蠡县||</v>
      </c>
    </row>
    <row r="5618" spans="1:13" s="17" customFormat="1" ht="12">
      <c r="A5618" s="10" t="s">
        <v>306</v>
      </c>
      <c r="B5618" s="22"/>
      <c r="C5618" s="22" t="s">
        <v>972</v>
      </c>
      <c r="D5618" s="10">
        <v>130636</v>
      </c>
      <c r="E5618" s="10" t="s">
        <v>15006</v>
      </c>
      <c r="F5618" s="22"/>
      <c r="G5618" s="22"/>
      <c r="H5618" s="22"/>
      <c r="I5618" s="22"/>
      <c r="J5618" s="22"/>
      <c r="K5618" s="22"/>
      <c r="L5618" s="22"/>
      <c r="M5618" s="24" t="str">
        <f>CONCATENATE("Preet|",VLOOKUP(C5618,数据标准!E:AF,28,FALSE),"|",TRIM(D5618),"|",TRIM(D5618),"|",E5618,"|",SUBSTITUTE(SUBSTITUTE(F5618,CHAR(10),""),CHAR(13),""),"|")</f>
        <v>Preet|CD100002|130636|130636|顺平县||</v>
      </c>
    </row>
    <row r="5619" spans="1:13" s="17" customFormat="1" ht="12">
      <c r="A5619" s="10" t="s">
        <v>306</v>
      </c>
      <c r="B5619" s="22"/>
      <c r="C5619" s="22" t="s">
        <v>972</v>
      </c>
      <c r="D5619" s="10">
        <v>130637</v>
      </c>
      <c r="E5619" s="10" t="s">
        <v>15007</v>
      </c>
      <c r="F5619" s="22"/>
      <c r="G5619" s="22"/>
      <c r="H5619" s="22"/>
      <c r="I5619" s="22"/>
      <c r="J5619" s="22"/>
      <c r="K5619" s="22"/>
      <c r="L5619" s="22"/>
      <c r="M5619" s="24" t="str">
        <f>CONCATENATE("Preet|",VLOOKUP(C5619,数据标准!E:AF,28,FALSE),"|",TRIM(D5619),"|",TRIM(D5619),"|",E5619,"|",SUBSTITUTE(SUBSTITUTE(F5619,CHAR(10),""),CHAR(13),""),"|")</f>
        <v>Preet|CD100002|130637|130637|博野县||</v>
      </c>
    </row>
    <row r="5620" spans="1:13" s="17" customFormat="1" ht="12">
      <c r="A5620" s="10" t="s">
        <v>306</v>
      </c>
      <c r="B5620" s="22"/>
      <c r="C5620" s="22" t="s">
        <v>972</v>
      </c>
      <c r="D5620" s="10">
        <v>130638</v>
      </c>
      <c r="E5620" s="10" t="s">
        <v>15008</v>
      </c>
      <c r="F5620" s="22"/>
      <c r="G5620" s="22"/>
      <c r="H5620" s="22"/>
      <c r="I5620" s="22"/>
      <c r="J5620" s="22"/>
      <c r="K5620" s="22"/>
      <c r="L5620" s="22"/>
      <c r="M5620" s="24" t="str">
        <f>CONCATENATE("Preet|",VLOOKUP(C5620,数据标准!E:AF,28,FALSE),"|",TRIM(D5620),"|",TRIM(D5620),"|",E5620,"|",SUBSTITUTE(SUBSTITUTE(F5620,CHAR(10),""),CHAR(13),""),"|")</f>
        <v>Preet|CD100002|130638|130638|雄县||</v>
      </c>
    </row>
    <row r="5621" spans="1:13" s="17" customFormat="1" ht="12">
      <c r="A5621" s="10" t="s">
        <v>306</v>
      </c>
      <c r="B5621" s="22"/>
      <c r="C5621" s="22" t="s">
        <v>972</v>
      </c>
      <c r="D5621" s="10">
        <v>130681</v>
      </c>
      <c r="E5621" s="10" t="s">
        <v>15009</v>
      </c>
      <c r="F5621" s="22"/>
      <c r="G5621" s="22"/>
      <c r="H5621" s="22"/>
      <c r="I5621" s="22"/>
      <c r="J5621" s="22"/>
      <c r="K5621" s="22"/>
      <c r="L5621" s="22"/>
      <c r="M5621" s="24" t="str">
        <f>CONCATENATE("Preet|",VLOOKUP(C5621,数据标准!E:AF,28,FALSE),"|",TRIM(D5621),"|",TRIM(D5621),"|",E5621,"|",SUBSTITUTE(SUBSTITUTE(F5621,CHAR(10),""),CHAR(13),""),"|")</f>
        <v>Preet|CD100002|130681|130681|涿州市||</v>
      </c>
    </row>
    <row r="5622" spans="1:13" s="17" customFormat="1" ht="12">
      <c r="A5622" s="10" t="s">
        <v>306</v>
      </c>
      <c r="B5622" s="22"/>
      <c r="C5622" s="22" t="s">
        <v>972</v>
      </c>
      <c r="D5622" s="28">
        <v>130682</v>
      </c>
      <c r="E5622" s="28" t="s">
        <v>15010</v>
      </c>
      <c r="F5622" s="22"/>
      <c r="G5622" s="22"/>
      <c r="H5622" s="22"/>
      <c r="I5622" s="22"/>
      <c r="J5622" s="22"/>
      <c r="K5622" s="22"/>
      <c r="L5622" s="22"/>
      <c r="M5622" s="24" t="str">
        <f>CONCATENATE("Preet|",VLOOKUP(C5622,数据标准!E:AF,28,FALSE),"|",TRIM(D5622),"|",TRIM(D5622),"|",E5622,"|",SUBSTITUTE(SUBSTITUTE(F5622,CHAR(10),""),CHAR(13),""),"|")</f>
        <v>Preet|CD100002|130682|130682|定州市||</v>
      </c>
    </row>
    <row r="5623" spans="1:13" s="17" customFormat="1" ht="12">
      <c r="A5623" s="10" t="s">
        <v>306</v>
      </c>
      <c r="B5623" s="22"/>
      <c r="C5623" s="22" t="s">
        <v>972</v>
      </c>
      <c r="D5623" s="28">
        <v>130683</v>
      </c>
      <c r="E5623" s="28" t="s">
        <v>15011</v>
      </c>
      <c r="F5623" s="22"/>
      <c r="G5623" s="22"/>
      <c r="H5623" s="22"/>
      <c r="I5623" s="22"/>
      <c r="J5623" s="22"/>
      <c r="K5623" s="22"/>
      <c r="L5623" s="22"/>
      <c r="M5623" s="24" t="str">
        <f>CONCATENATE("Preet|",VLOOKUP(C5623,数据标准!E:AF,28,FALSE),"|",TRIM(D5623),"|",TRIM(D5623),"|",E5623,"|",SUBSTITUTE(SUBSTITUTE(F5623,CHAR(10),""),CHAR(13),""),"|")</f>
        <v>Preet|CD100002|130683|130683|安国市||</v>
      </c>
    </row>
    <row r="5624" spans="1:13" s="17" customFormat="1" ht="12">
      <c r="A5624" s="10" t="s">
        <v>306</v>
      </c>
      <c r="B5624" s="22"/>
      <c r="C5624" s="22" t="s">
        <v>972</v>
      </c>
      <c r="D5624" s="28">
        <v>130684</v>
      </c>
      <c r="E5624" s="28" t="s">
        <v>15012</v>
      </c>
      <c r="F5624" s="22"/>
      <c r="G5624" s="22"/>
      <c r="H5624" s="22"/>
      <c r="I5624" s="22"/>
      <c r="J5624" s="22"/>
      <c r="K5624" s="22"/>
      <c r="L5624" s="22"/>
      <c r="M5624" s="24" t="str">
        <f>CONCATENATE("Preet|",VLOOKUP(C5624,数据标准!E:AF,28,FALSE),"|",TRIM(D5624),"|",TRIM(D5624),"|",E5624,"|",SUBSTITUTE(SUBSTITUTE(F5624,CHAR(10),""),CHAR(13),""),"|")</f>
        <v>Preet|CD100002|130684|130684|高碑店市||</v>
      </c>
    </row>
    <row r="5625" spans="1:13" s="17" customFormat="1" ht="12">
      <c r="A5625" s="10" t="s">
        <v>306</v>
      </c>
      <c r="B5625" s="22"/>
      <c r="C5625" s="22" t="s">
        <v>972</v>
      </c>
      <c r="D5625" s="28">
        <v>130700</v>
      </c>
      <c r="E5625" s="28" t="s">
        <v>15013</v>
      </c>
      <c r="F5625" s="22"/>
      <c r="G5625" s="22"/>
      <c r="H5625" s="22"/>
      <c r="I5625" s="22"/>
      <c r="J5625" s="22"/>
      <c r="K5625" s="22"/>
      <c r="L5625" s="22"/>
      <c r="M5625" s="24" t="str">
        <f>CONCATENATE("Preet|",VLOOKUP(C5625,数据标准!E:AF,28,FALSE),"|",TRIM(D5625),"|",TRIM(D5625),"|",E5625,"|",SUBSTITUTE(SUBSTITUTE(F5625,CHAR(10),""),CHAR(13),""),"|")</f>
        <v>Preet|CD100002|130700|130700|张家口市||</v>
      </c>
    </row>
    <row r="5626" spans="1:13" s="17" customFormat="1" ht="12">
      <c r="A5626" s="10" t="s">
        <v>306</v>
      </c>
      <c r="B5626" s="22"/>
      <c r="C5626" s="22" t="s">
        <v>972</v>
      </c>
      <c r="D5626" s="28">
        <v>130702</v>
      </c>
      <c r="E5626" s="28" t="s">
        <v>14970</v>
      </c>
      <c r="F5626" s="22"/>
      <c r="G5626" s="22"/>
      <c r="H5626" s="22"/>
      <c r="I5626" s="22"/>
      <c r="J5626" s="22"/>
      <c r="K5626" s="22"/>
      <c r="L5626" s="22"/>
      <c r="M5626" s="24" t="str">
        <f>CONCATENATE("Preet|",VLOOKUP(C5626,数据标准!E:AF,28,FALSE),"|",TRIM(D5626),"|",TRIM(D5626),"|",E5626,"|",SUBSTITUTE(SUBSTITUTE(F5626,CHAR(10),""),CHAR(13),""),"|")</f>
        <v>Preet|CD100002|130702|130702|桥东区||</v>
      </c>
    </row>
    <row r="5627" spans="1:13" s="17" customFormat="1" ht="12">
      <c r="A5627" s="10" t="s">
        <v>306</v>
      </c>
      <c r="B5627" s="22"/>
      <c r="C5627" s="22" t="s">
        <v>972</v>
      </c>
      <c r="D5627" s="28">
        <v>130703</v>
      </c>
      <c r="E5627" s="28" t="s">
        <v>14906</v>
      </c>
      <c r="F5627" s="22"/>
      <c r="G5627" s="22"/>
      <c r="H5627" s="22"/>
      <c r="I5627" s="22"/>
      <c r="J5627" s="22"/>
      <c r="K5627" s="22"/>
      <c r="L5627" s="22"/>
      <c r="M5627" s="24" t="str">
        <f>CONCATENATE("Preet|",VLOOKUP(C5627,数据标准!E:AF,28,FALSE),"|",TRIM(D5627),"|",TRIM(D5627),"|",E5627,"|",SUBSTITUTE(SUBSTITUTE(F5627,CHAR(10),""),CHAR(13),""),"|")</f>
        <v>Preet|CD100002|130703|130703|桥西区||</v>
      </c>
    </row>
    <row r="5628" spans="1:13" s="17" customFormat="1" ht="12">
      <c r="A5628" s="10" t="s">
        <v>306</v>
      </c>
      <c r="B5628" s="22"/>
      <c r="C5628" s="22" t="s">
        <v>972</v>
      </c>
      <c r="D5628" s="28">
        <v>130705</v>
      </c>
      <c r="E5628" s="28" t="s">
        <v>15014</v>
      </c>
      <c r="F5628" s="22"/>
      <c r="G5628" s="22"/>
      <c r="H5628" s="22"/>
      <c r="I5628" s="22"/>
      <c r="J5628" s="22"/>
      <c r="K5628" s="22"/>
      <c r="L5628" s="22"/>
      <c r="M5628" s="24" t="str">
        <f>CONCATENATE("Preet|",VLOOKUP(C5628,数据标准!E:AF,28,FALSE),"|",TRIM(D5628),"|",TRIM(D5628),"|",E5628,"|",SUBSTITUTE(SUBSTITUTE(F5628,CHAR(10),""),CHAR(13),""),"|")</f>
        <v>Preet|CD100002|130705|130705|宣化区||</v>
      </c>
    </row>
    <row r="5629" spans="1:13" s="17" customFormat="1" ht="12">
      <c r="A5629" s="10" t="s">
        <v>306</v>
      </c>
      <c r="B5629" s="22"/>
      <c r="C5629" s="22" t="s">
        <v>972</v>
      </c>
      <c r="D5629" s="28">
        <v>130706</v>
      </c>
      <c r="E5629" s="28" t="s">
        <v>15015</v>
      </c>
      <c r="F5629" s="22"/>
      <c r="G5629" s="22"/>
      <c r="H5629" s="22"/>
      <c r="I5629" s="22"/>
      <c r="J5629" s="22"/>
      <c r="K5629" s="22"/>
      <c r="L5629" s="22"/>
      <c r="M5629" s="24" t="str">
        <f>CONCATENATE("Preet|",VLOOKUP(C5629,数据标准!E:AF,28,FALSE),"|",TRIM(D5629),"|",TRIM(D5629),"|",E5629,"|",SUBSTITUTE(SUBSTITUTE(F5629,CHAR(10),""),CHAR(13),""),"|")</f>
        <v>Preet|CD100002|130706|130706|下花园区||</v>
      </c>
    </row>
    <row r="5630" spans="1:13" s="17" customFormat="1" ht="12">
      <c r="A5630" s="10" t="s">
        <v>306</v>
      </c>
      <c r="B5630" s="22"/>
      <c r="C5630" s="22" t="s">
        <v>972</v>
      </c>
      <c r="D5630" s="28">
        <v>130708</v>
      </c>
      <c r="E5630" s="28" t="s">
        <v>15016</v>
      </c>
      <c r="F5630" s="22"/>
      <c r="G5630" s="22"/>
      <c r="H5630" s="22"/>
      <c r="I5630" s="22"/>
      <c r="J5630" s="22"/>
      <c r="K5630" s="22"/>
      <c r="L5630" s="22"/>
      <c r="M5630" s="24" t="str">
        <f>CONCATENATE("Preet|",VLOOKUP(C5630,数据标准!E:AF,28,FALSE),"|",TRIM(D5630),"|",TRIM(D5630),"|",E5630,"|",SUBSTITUTE(SUBSTITUTE(F5630,CHAR(10),""),CHAR(13),""),"|")</f>
        <v>Preet|CD100002|130708|130708|万全区||</v>
      </c>
    </row>
    <row r="5631" spans="1:13" s="17" customFormat="1" ht="12">
      <c r="A5631" s="10" t="s">
        <v>306</v>
      </c>
      <c r="B5631" s="22"/>
      <c r="C5631" s="22" t="s">
        <v>972</v>
      </c>
      <c r="D5631" s="28">
        <v>130709</v>
      </c>
      <c r="E5631" s="28" t="s">
        <v>15017</v>
      </c>
      <c r="F5631" s="22"/>
      <c r="G5631" s="22"/>
      <c r="H5631" s="22"/>
      <c r="I5631" s="22"/>
      <c r="J5631" s="22"/>
      <c r="K5631" s="22"/>
      <c r="L5631" s="22"/>
      <c r="M5631" s="24" t="str">
        <f>CONCATENATE("Preet|",VLOOKUP(C5631,数据标准!E:AF,28,FALSE),"|",TRIM(D5631),"|",TRIM(D5631),"|",E5631,"|",SUBSTITUTE(SUBSTITUTE(F5631,CHAR(10),""),CHAR(13),""),"|")</f>
        <v>Preet|CD100002|130709|130709|崇礼区||</v>
      </c>
    </row>
    <row r="5632" spans="1:13" s="17" customFormat="1" ht="12">
      <c r="A5632" s="10" t="s">
        <v>306</v>
      </c>
      <c r="B5632" s="22"/>
      <c r="C5632" s="22" t="s">
        <v>972</v>
      </c>
      <c r="D5632" s="28">
        <v>130722</v>
      </c>
      <c r="E5632" s="28" t="s">
        <v>15018</v>
      </c>
      <c r="F5632" s="22"/>
      <c r="G5632" s="22"/>
      <c r="H5632" s="22"/>
      <c r="I5632" s="22"/>
      <c r="J5632" s="22"/>
      <c r="K5632" s="22"/>
      <c r="L5632" s="22"/>
      <c r="M5632" s="24" t="str">
        <f>CONCATENATE("Preet|",VLOOKUP(C5632,数据标准!E:AF,28,FALSE),"|",TRIM(D5632),"|",TRIM(D5632),"|",E5632,"|",SUBSTITUTE(SUBSTITUTE(F5632,CHAR(10),""),CHAR(13),""),"|")</f>
        <v>Preet|CD100002|130722|130722|张北县||</v>
      </c>
    </row>
    <row r="5633" spans="1:13" s="17" customFormat="1" ht="12">
      <c r="A5633" s="10" t="s">
        <v>306</v>
      </c>
      <c r="B5633" s="22"/>
      <c r="C5633" s="22" t="s">
        <v>972</v>
      </c>
      <c r="D5633" s="28">
        <v>130723</v>
      </c>
      <c r="E5633" s="28" t="s">
        <v>15019</v>
      </c>
      <c r="F5633" s="22"/>
      <c r="G5633" s="22"/>
      <c r="H5633" s="22"/>
      <c r="I5633" s="22"/>
      <c r="J5633" s="22"/>
      <c r="K5633" s="22"/>
      <c r="L5633" s="22"/>
      <c r="M5633" s="24" t="str">
        <f>CONCATENATE("Preet|",VLOOKUP(C5633,数据标准!E:AF,28,FALSE),"|",TRIM(D5633),"|",TRIM(D5633),"|",E5633,"|",SUBSTITUTE(SUBSTITUTE(F5633,CHAR(10),""),CHAR(13),""),"|")</f>
        <v>Preet|CD100002|130723|130723|康保县||</v>
      </c>
    </row>
    <row r="5634" spans="1:13" s="17" customFormat="1" ht="12">
      <c r="A5634" s="10" t="s">
        <v>306</v>
      </c>
      <c r="B5634" s="22"/>
      <c r="C5634" s="22" t="s">
        <v>972</v>
      </c>
      <c r="D5634" s="28">
        <v>130724</v>
      </c>
      <c r="E5634" s="28" t="s">
        <v>15020</v>
      </c>
      <c r="F5634" s="22"/>
      <c r="G5634" s="22"/>
      <c r="H5634" s="22"/>
      <c r="I5634" s="22"/>
      <c r="J5634" s="22"/>
      <c r="K5634" s="22"/>
      <c r="L5634" s="22"/>
      <c r="M5634" s="24" t="str">
        <f>CONCATENATE("Preet|",VLOOKUP(C5634,数据标准!E:AF,28,FALSE),"|",TRIM(D5634),"|",TRIM(D5634),"|",E5634,"|",SUBSTITUTE(SUBSTITUTE(F5634,CHAR(10),""),CHAR(13),""),"|")</f>
        <v>Preet|CD100002|130724|130724|沽源县||</v>
      </c>
    </row>
    <row r="5635" spans="1:13" s="17" customFormat="1" ht="12">
      <c r="A5635" s="10" t="s">
        <v>306</v>
      </c>
      <c r="B5635" s="22"/>
      <c r="C5635" s="22" t="s">
        <v>972</v>
      </c>
      <c r="D5635" s="28">
        <v>130725</v>
      </c>
      <c r="E5635" s="28" t="s">
        <v>15021</v>
      </c>
      <c r="F5635" s="22"/>
      <c r="G5635" s="22"/>
      <c r="H5635" s="22"/>
      <c r="I5635" s="22"/>
      <c r="J5635" s="22"/>
      <c r="K5635" s="22"/>
      <c r="L5635" s="22"/>
      <c r="M5635" s="24" t="str">
        <f>CONCATENATE("Preet|",VLOOKUP(C5635,数据标准!E:AF,28,FALSE),"|",TRIM(D5635),"|",TRIM(D5635),"|",E5635,"|",SUBSTITUTE(SUBSTITUTE(F5635,CHAR(10),""),CHAR(13),""),"|")</f>
        <v>Preet|CD100002|130725|130725|尚义县||</v>
      </c>
    </row>
    <row r="5636" spans="1:13" s="17" customFormat="1" ht="12">
      <c r="A5636" s="10" t="s">
        <v>306</v>
      </c>
      <c r="B5636" s="22"/>
      <c r="C5636" s="22" t="s">
        <v>972</v>
      </c>
      <c r="D5636" s="28">
        <v>130726</v>
      </c>
      <c r="E5636" s="28" t="s">
        <v>15022</v>
      </c>
      <c r="F5636" s="22"/>
      <c r="G5636" s="22"/>
      <c r="H5636" s="22"/>
      <c r="I5636" s="22"/>
      <c r="J5636" s="22"/>
      <c r="K5636" s="22"/>
      <c r="L5636" s="22"/>
      <c r="M5636" s="24" t="str">
        <f>CONCATENATE("Preet|",VLOOKUP(C5636,数据标准!E:AF,28,FALSE),"|",TRIM(D5636),"|",TRIM(D5636),"|",E5636,"|",SUBSTITUTE(SUBSTITUTE(F5636,CHAR(10),""),CHAR(13),""),"|")</f>
        <v>Preet|CD100002|130726|130726|蔚县||</v>
      </c>
    </row>
    <row r="5637" spans="1:13" s="17" customFormat="1" ht="12">
      <c r="A5637" s="10" t="s">
        <v>306</v>
      </c>
      <c r="B5637" s="22"/>
      <c r="C5637" s="22" t="s">
        <v>972</v>
      </c>
      <c r="D5637" s="28">
        <v>130727</v>
      </c>
      <c r="E5637" s="28" t="s">
        <v>15023</v>
      </c>
      <c r="F5637" s="22"/>
      <c r="G5637" s="22"/>
      <c r="H5637" s="22"/>
      <c r="I5637" s="22"/>
      <c r="J5637" s="22"/>
      <c r="K5637" s="22"/>
      <c r="L5637" s="22"/>
      <c r="M5637" s="24" t="str">
        <f>CONCATENATE("Preet|",VLOOKUP(C5637,数据标准!E:AF,28,FALSE),"|",TRIM(D5637),"|",TRIM(D5637),"|",E5637,"|",SUBSTITUTE(SUBSTITUTE(F5637,CHAR(10),""),CHAR(13),""),"|")</f>
        <v>Preet|CD100002|130727|130727|阳原县||</v>
      </c>
    </row>
    <row r="5638" spans="1:13" s="17" customFormat="1" ht="12">
      <c r="A5638" s="10" t="s">
        <v>306</v>
      </c>
      <c r="B5638" s="22"/>
      <c r="C5638" s="22" t="s">
        <v>972</v>
      </c>
      <c r="D5638" s="28">
        <v>130728</v>
      </c>
      <c r="E5638" s="28" t="s">
        <v>15024</v>
      </c>
      <c r="F5638" s="22"/>
      <c r="G5638" s="22"/>
      <c r="H5638" s="22"/>
      <c r="I5638" s="22"/>
      <c r="J5638" s="22"/>
      <c r="K5638" s="22"/>
      <c r="L5638" s="22"/>
      <c r="M5638" s="24" t="str">
        <f>CONCATENATE("Preet|",VLOOKUP(C5638,数据标准!E:AF,28,FALSE),"|",TRIM(D5638),"|",TRIM(D5638),"|",E5638,"|",SUBSTITUTE(SUBSTITUTE(F5638,CHAR(10),""),CHAR(13),""),"|")</f>
        <v>Preet|CD100002|130728|130728|怀安县||</v>
      </c>
    </row>
    <row r="5639" spans="1:13" s="17" customFormat="1" ht="12">
      <c r="A5639" s="10" t="s">
        <v>306</v>
      </c>
      <c r="B5639" s="22"/>
      <c r="C5639" s="22" t="s">
        <v>972</v>
      </c>
      <c r="D5639" s="28">
        <v>130730</v>
      </c>
      <c r="E5639" s="28" t="s">
        <v>15025</v>
      </c>
      <c r="F5639" s="22"/>
      <c r="G5639" s="22"/>
      <c r="H5639" s="22"/>
      <c r="I5639" s="22"/>
      <c r="J5639" s="22"/>
      <c r="K5639" s="22"/>
      <c r="L5639" s="22"/>
      <c r="M5639" s="24" t="str">
        <f>CONCATENATE("Preet|",VLOOKUP(C5639,数据标准!E:AF,28,FALSE),"|",TRIM(D5639),"|",TRIM(D5639),"|",E5639,"|",SUBSTITUTE(SUBSTITUTE(F5639,CHAR(10),""),CHAR(13),""),"|")</f>
        <v>Preet|CD100002|130730|130730|怀来县||</v>
      </c>
    </row>
    <row r="5640" spans="1:13" s="17" customFormat="1" ht="12">
      <c r="A5640" s="10" t="s">
        <v>306</v>
      </c>
      <c r="B5640" s="22"/>
      <c r="C5640" s="22" t="s">
        <v>972</v>
      </c>
      <c r="D5640" s="28">
        <v>130731</v>
      </c>
      <c r="E5640" s="28" t="s">
        <v>15026</v>
      </c>
      <c r="F5640" s="22"/>
      <c r="G5640" s="22"/>
      <c r="H5640" s="22"/>
      <c r="I5640" s="22"/>
      <c r="J5640" s="22"/>
      <c r="K5640" s="22"/>
      <c r="L5640" s="22"/>
      <c r="M5640" s="24" t="str">
        <f>CONCATENATE("Preet|",VLOOKUP(C5640,数据标准!E:AF,28,FALSE),"|",TRIM(D5640),"|",TRIM(D5640),"|",E5640,"|",SUBSTITUTE(SUBSTITUTE(F5640,CHAR(10),""),CHAR(13),""),"|")</f>
        <v>Preet|CD100002|130731|130731|涿鹿县||</v>
      </c>
    </row>
    <row r="5641" spans="1:13" s="17" customFormat="1" ht="12">
      <c r="A5641" s="10" t="s">
        <v>306</v>
      </c>
      <c r="B5641" s="22"/>
      <c r="C5641" s="22" t="s">
        <v>972</v>
      </c>
      <c r="D5641" s="28">
        <v>130732</v>
      </c>
      <c r="E5641" s="28" t="s">
        <v>15027</v>
      </c>
      <c r="F5641" s="22"/>
      <c r="G5641" s="22"/>
      <c r="H5641" s="22"/>
      <c r="I5641" s="22"/>
      <c r="J5641" s="22"/>
      <c r="K5641" s="22"/>
      <c r="L5641" s="22"/>
      <c r="M5641" s="24" t="str">
        <f>CONCATENATE("Preet|",VLOOKUP(C5641,数据标准!E:AF,28,FALSE),"|",TRIM(D5641),"|",TRIM(D5641),"|",E5641,"|",SUBSTITUTE(SUBSTITUTE(F5641,CHAR(10),""),CHAR(13),""),"|")</f>
        <v>Preet|CD100002|130732|130732|赤城县||</v>
      </c>
    </row>
    <row r="5642" spans="1:13" s="17" customFormat="1" ht="12">
      <c r="A5642" s="10" t="s">
        <v>306</v>
      </c>
      <c r="B5642" s="22"/>
      <c r="C5642" s="22" t="s">
        <v>972</v>
      </c>
      <c r="D5642" s="28">
        <v>130800</v>
      </c>
      <c r="E5642" s="28" t="s">
        <v>15028</v>
      </c>
      <c r="F5642" s="22"/>
      <c r="G5642" s="22"/>
      <c r="H5642" s="22"/>
      <c r="I5642" s="22"/>
      <c r="J5642" s="22"/>
      <c r="K5642" s="22"/>
      <c r="L5642" s="22"/>
      <c r="M5642" s="24" t="str">
        <f>CONCATENATE("Preet|",VLOOKUP(C5642,数据标准!E:AF,28,FALSE),"|",TRIM(D5642),"|",TRIM(D5642),"|",E5642,"|",SUBSTITUTE(SUBSTITUTE(F5642,CHAR(10),""),CHAR(13),""),"|")</f>
        <v>Preet|CD100002|130800|130800|承德市||</v>
      </c>
    </row>
    <row r="5643" spans="1:13" s="17" customFormat="1" ht="12">
      <c r="A5643" s="10" t="s">
        <v>306</v>
      </c>
      <c r="B5643" s="22"/>
      <c r="C5643" s="22" t="s">
        <v>972</v>
      </c>
      <c r="D5643" s="28">
        <v>130802</v>
      </c>
      <c r="E5643" s="28" t="s">
        <v>15029</v>
      </c>
      <c r="F5643" s="22"/>
      <c r="G5643" s="22"/>
      <c r="H5643" s="22"/>
      <c r="I5643" s="22"/>
      <c r="J5643" s="22"/>
      <c r="K5643" s="22"/>
      <c r="L5643" s="22"/>
      <c r="M5643" s="24" t="str">
        <f>CONCATENATE("Preet|",VLOOKUP(C5643,数据标准!E:AF,28,FALSE),"|",TRIM(D5643),"|",TRIM(D5643),"|",E5643,"|",SUBSTITUTE(SUBSTITUTE(F5643,CHAR(10),""),CHAR(13),""),"|")</f>
        <v>Preet|CD100002|130802|130802|双桥区||</v>
      </c>
    </row>
    <row r="5644" spans="1:13" s="17" customFormat="1" ht="12">
      <c r="A5644" s="10" t="s">
        <v>306</v>
      </c>
      <c r="B5644" s="22"/>
      <c r="C5644" s="22" t="s">
        <v>972</v>
      </c>
      <c r="D5644" s="28">
        <v>130803</v>
      </c>
      <c r="E5644" s="28" t="s">
        <v>15030</v>
      </c>
      <c r="F5644" s="22"/>
      <c r="G5644" s="22"/>
      <c r="H5644" s="22"/>
      <c r="I5644" s="22"/>
      <c r="J5644" s="22"/>
      <c r="K5644" s="22"/>
      <c r="L5644" s="22"/>
      <c r="M5644" s="24" t="str">
        <f>CONCATENATE("Preet|",VLOOKUP(C5644,数据标准!E:AF,28,FALSE),"|",TRIM(D5644),"|",TRIM(D5644),"|",E5644,"|",SUBSTITUTE(SUBSTITUTE(F5644,CHAR(10),""),CHAR(13),""),"|")</f>
        <v>Preet|CD100002|130803|130803|双滦区||</v>
      </c>
    </row>
    <row r="5645" spans="1:13" s="17" customFormat="1" ht="12">
      <c r="A5645" s="10" t="s">
        <v>306</v>
      </c>
      <c r="B5645" s="22"/>
      <c r="C5645" s="22" t="s">
        <v>972</v>
      </c>
      <c r="D5645" s="28">
        <v>130804</v>
      </c>
      <c r="E5645" s="28" t="s">
        <v>15031</v>
      </c>
      <c r="F5645" s="22"/>
      <c r="G5645" s="22"/>
      <c r="H5645" s="22"/>
      <c r="I5645" s="22"/>
      <c r="J5645" s="22"/>
      <c r="K5645" s="22"/>
      <c r="L5645" s="22"/>
      <c r="M5645" s="24" t="str">
        <f>CONCATENATE("Preet|",VLOOKUP(C5645,数据标准!E:AF,28,FALSE),"|",TRIM(D5645),"|",TRIM(D5645),"|",E5645,"|",SUBSTITUTE(SUBSTITUTE(F5645,CHAR(10),""),CHAR(13),""),"|")</f>
        <v>Preet|CD100002|130804|130804|鹰手营子矿区||</v>
      </c>
    </row>
    <row r="5646" spans="1:13" s="17" customFormat="1" ht="12">
      <c r="A5646" s="10" t="s">
        <v>306</v>
      </c>
      <c r="B5646" s="22"/>
      <c r="C5646" s="22" t="s">
        <v>972</v>
      </c>
      <c r="D5646" s="28">
        <v>130821</v>
      </c>
      <c r="E5646" s="28" t="s">
        <v>15032</v>
      </c>
      <c r="F5646" s="22"/>
      <c r="G5646" s="22"/>
      <c r="H5646" s="22"/>
      <c r="I5646" s="22"/>
      <c r="J5646" s="22"/>
      <c r="K5646" s="22"/>
      <c r="L5646" s="22"/>
      <c r="M5646" s="24" t="str">
        <f>CONCATENATE("Preet|",VLOOKUP(C5646,数据标准!E:AF,28,FALSE),"|",TRIM(D5646),"|",TRIM(D5646),"|",E5646,"|",SUBSTITUTE(SUBSTITUTE(F5646,CHAR(10),""),CHAR(13),""),"|")</f>
        <v>Preet|CD100002|130821|130821|承德县||</v>
      </c>
    </row>
    <row r="5647" spans="1:13" s="17" customFormat="1" ht="12">
      <c r="A5647" s="10" t="s">
        <v>306</v>
      </c>
      <c r="B5647" s="22"/>
      <c r="C5647" s="22" t="s">
        <v>972</v>
      </c>
      <c r="D5647" s="28">
        <v>130822</v>
      </c>
      <c r="E5647" s="28" t="s">
        <v>15033</v>
      </c>
      <c r="F5647" s="22"/>
      <c r="G5647" s="22"/>
      <c r="H5647" s="22"/>
      <c r="I5647" s="22"/>
      <c r="J5647" s="22"/>
      <c r="K5647" s="22"/>
      <c r="L5647" s="22"/>
      <c r="M5647" s="24" t="str">
        <f>CONCATENATE("Preet|",VLOOKUP(C5647,数据标准!E:AF,28,FALSE),"|",TRIM(D5647),"|",TRIM(D5647),"|",E5647,"|",SUBSTITUTE(SUBSTITUTE(F5647,CHAR(10),""),CHAR(13),""),"|")</f>
        <v>Preet|CD100002|130822|130822|兴隆县||</v>
      </c>
    </row>
    <row r="5648" spans="1:13" s="17" customFormat="1" ht="12">
      <c r="A5648" s="10" t="s">
        <v>306</v>
      </c>
      <c r="B5648" s="22"/>
      <c r="C5648" s="22" t="s">
        <v>972</v>
      </c>
      <c r="D5648" s="28">
        <v>130824</v>
      </c>
      <c r="E5648" s="28" t="s">
        <v>15034</v>
      </c>
      <c r="F5648" s="22"/>
      <c r="G5648" s="22"/>
      <c r="H5648" s="22"/>
      <c r="I5648" s="22"/>
      <c r="J5648" s="22"/>
      <c r="K5648" s="22"/>
      <c r="L5648" s="22"/>
      <c r="M5648" s="24" t="str">
        <f>CONCATENATE("Preet|",VLOOKUP(C5648,数据标准!E:AF,28,FALSE),"|",TRIM(D5648),"|",TRIM(D5648),"|",E5648,"|",SUBSTITUTE(SUBSTITUTE(F5648,CHAR(10),""),CHAR(13),""),"|")</f>
        <v>Preet|CD100002|130824|130824|滦平县||</v>
      </c>
    </row>
    <row r="5649" spans="1:13" s="17" customFormat="1" ht="12">
      <c r="A5649" s="10" t="s">
        <v>306</v>
      </c>
      <c r="B5649" s="22"/>
      <c r="C5649" s="22" t="s">
        <v>972</v>
      </c>
      <c r="D5649" s="28">
        <v>130825</v>
      </c>
      <c r="E5649" s="28" t="s">
        <v>15035</v>
      </c>
      <c r="F5649" s="22"/>
      <c r="G5649" s="22"/>
      <c r="H5649" s="22"/>
      <c r="I5649" s="22"/>
      <c r="J5649" s="22"/>
      <c r="K5649" s="22"/>
      <c r="L5649" s="22"/>
      <c r="M5649" s="24" t="str">
        <f>CONCATENATE("Preet|",VLOOKUP(C5649,数据标准!E:AF,28,FALSE),"|",TRIM(D5649),"|",TRIM(D5649),"|",E5649,"|",SUBSTITUTE(SUBSTITUTE(F5649,CHAR(10),""),CHAR(13),""),"|")</f>
        <v>Preet|CD100002|130825|130825|隆化县||</v>
      </c>
    </row>
    <row r="5650" spans="1:13" s="17" customFormat="1" ht="12">
      <c r="A5650" s="10" t="s">
        <v>306</v>
      </c>
      <c r="B5650" s="22"/>
      <c r="C5650" s="22" t="s">
        <v>972</v>
      </c>
      <c r="D5650" s="28">
        <v>130826</v>
      </c>
      <c r="E5650" s="28" t="s">
        <v>15036</v>
      </c>
      <c r="F5650" s="22"/>
      <c r="G5650" s="22"/>
      <c r="H5650" s="22"/>
      <c r="I5650" s="22"/>
      <c r="J5650" s="22"/>
      <c r="K5650" s="22"/>
      <c r="L5650" s="22"/>
      <c r="M5650" s="24" t="str">
        <f>CONCATENATE("Preet|",VLOOKUP(C5650,数据标准!E:AF,28,FALSE),"|",TRIM(D5650),"|",TRIM(D5650),"|",E5650,"|",SUBSTITUTE(SUBSTITUTE(F5650,CHAR(10),""),CHAR(13),""),"|")</f>
        <v>Preet|CD100002|130826|130826|丰宁满族自治县||</v>
      </c>
    </row>
    <row r="5651" spans="1:13" s="17" customFormat="1" ht="12">
      <c r="A5651" s="10" t="s">
        <v>306</v>
      </c>
      <c r="B5651" s="22"/>
      <c r="C5651" s="22" t="s">
        <v>972</v>
      </c>
      <c r="D5651" s="28">
        <v>130827</v>
      </c>
      <c r="E5651" s="28" t="s">
        <v>15037</v>
      </c>
      <c r="F5651" s="22"/>
      <c r="G5651" s="22"/>
      <c r="H5651" s="22"/>
      <c r="I5651" s="22"/>
      <c r="J5651" s="22"/>
      <c r="K5651" s="22"/>
      <c r="L5651" s="22"/>
      <c r="M5651" s="24" t="str">
        <f>CONCATENATE("Preet|",VLOOKUP(C5651,数据标准!E:AF,28,FALSE),"|",TRIM(D5651),"|",TRIM(D5651),"|",E5651,"|",SUBSTITUTE(SUBSTITUTE(F5651,CHAR(10),""),CHAR(13),""),"|")</f>
        <v>Preet|CD100002|130827|130827|宽城满族自治县||</v>
      </c>
    </row>
    <row r="5652" spans="1:13" s="17" customFormat="1" ht="12">
      <c r="A5652" s="10" t="s">
        <v>306</v>
      </c>
      <c r="B5652" s="22"/>
      <c r="C5652" s="22" t="s">
        <v>972</v>
      </c>
      <c r="D5652" s="28">
        <v>130828</v>
      </c>
      <c r="E5652" s="28" t="s">
        <v>15038</v>
      </c>
      <c r="F5652" s="22"/>
      <c r="G5652" s="22"/>
      <c r="H5652" s="22"/>
      <c r="I5652" s="22"/>
      <c r="J5652" s="22"/>
      <c r="K5652" s="22"/>
      <c r="L5652" s="22"/>
      <c r="M5652" s="24" t="str">
        <f>CONCATENATE("Preet|",VLOOKUP(C5652,数据标准!E:AF,28,FALSE),"|",TRIM(D5652),"|",TRIM(D5652),"|",E5652,"|",SUBSTITUTE(SUBSTITUTE(F5652,CHAR(10),""),CHAR(13),""),"|")</f>
        <v>Preet|CD100002|130828|130828|围场满族蒙古族自治县||</v>
      </c>
    </row>
    <row r="5653" spans="1:13" s="17" customFormat="1" ht="12">
      <c r="A5653" s="10" t="s">
        <v>306</v>
      </c>
      <c r="B5653" s="22"/>
      <c r="C5653" s="22" t="s">
        <v>972</v>
      </c>
      <c r="D5653" s="28">
        <v>130881</v>
      </c>
      <c r="E5653" s="28" t="s">
        <v>15039</v>
      </c>
      <c r="F5653" s="22"/>
      <c r="G5653" s="22"/>
      <c r="H5653" s="22"/>
      <c r="I5653" s="22"/>
      <c r="J5653" s="22"/>
      <c r="K5653" s="22"/>
      <c r="L5653" s="22"/>
      <c r="M5653" s="24" t="str">
        <f>CONCATENATE("Preet|",VLOOKUP(C5653,数据标准!E:AF,28,FALSE),"|",TRIM(D5653),"|",TRIM(D5653),"|",E5653,"|",SUBSTITUTE(SUBSTITUTE(F5653,CHAR(10),""),CHAR(13),""),"|")</f>
        <v>Preet|CD100002|130881|130881|平泉市||</v>
      </c>
    </row>
    <row r="5654" spans="1:13" s="17" customFormat="1" ht="12">
      <c r="A5654" s="10" t="s">
        <v>306</v>
      </c>
      <c r="B5654" s="22"/>
      <c r="C5654" s="22" t="s">
        <v>972</v>
      </c>
      <c r="D5654" s="28">
        <v>130900</v>
      </c>
      <c r="E5654" s="28" t="s">
        <v>15040</v>
      </c>
      <c r="F5654" s="22"/>
      <c r="G5654" s="22"/>
      <c r="H5654" s="22"/>
      <c r="I5654" s="22"/>
      <c r="J5654" s="22"/>
      <c r="K5654" s="22"/>
      <c r="L5654" s="22"/>
      <c r="M5654" s="24" t="str">
        <f>CONCATENATE("Preet|",VLOOKUP(C5654,数据标准!E:AF,28,FALSE),"|",TRIM(D5654),"|",TRIM(D5654),"|",E5654,"|",SUBSTITUTE(SUBSTITUTE(F5654,CHAR(10),""),CHAR(13),""),"|")</f>
        <v>Preet|CD100002|130900|130900|沧州市||</v>
      </c>
    </row>
    <row r="5655" spans="1:13" s="17" customFormat="1" ht="12">
      <c r="A5655" s="10" t="s">
        <v>306</v>
      </c>
      <c r="B5655" s="22"/>
      <c r="C5655" s="22" t="s">
        <v>972</v>
      </c>
      <c r="D5655" s="28">
        <v>130902</v>
      </c>
      <c r="E5655" s="28" t="s">
        <v>14907</v>
      </c>
      <c r="F5655" s="22"/>
      <c r="G5655" s="22"/>
      <c r="H5655" s="22"/>
      <c r="I5655" s="22"/>
      <c r="J5655" s="22"/>
      <c r="K5655" s="22"/>
      <c r="L5655" s="22"/>
      <c r="M5655" s="24" t="str">
        <f>CONCATENATE("Preet|",VLOOKUP(C5655,数据标准!E:AF,28,FALSE),"|",TRIM(D5655),"|",TRIM(D5655),"|",E5655,"|",SUBSTITUTE(SUBSTITUTE(F5655,CHAR(10),""),CHAR(13),""),"|")</f>
        <v>Preet|CD100002|130902|130902|新华区||</v>
      </c>
    </row>
    <row r="5656" spans="1:13" s="17" customFormat="1" ht="12">
      <c r="A5656" s="10" t="s">
        <v>306</v>
      </c>
      <c r="B5656" s="22"/>
      <c r="C5656" s="22" t="s">
        <v>972</v>
      </c>
      <c r="D5656" s="28">
        <v>130903</v>
      </c>
      <c r="E5656" s="28" t="s">
        <v>15041</v>
      </c>
      <c r="F5656" s="22"/>
      <c r="G5656" s="22"/>
      <c r="H5656" s="22"/>
      <c r="I5656" s="22"/>
      <c r="J5656" s="22"/>
      <c r="K5656" s="22"/>
      <c r="L5656" s="22"/>
      <c r="M5656" s="24" t="str">
        <f>CONCATENATE("Preet|",VLOOKUP(C5656,数据标准!E:AF,28,FALSE),"|",TRIM(D5656),"|",TRIM(D5656),"|",E5656,"|",SUBSTITUTE(SUBSTITUTE(F5656,CHAR(10),""),CHAR(13),""),"|")</f>
        <v>Preet|CD100002|130903|130903|运河区||</v>
      </c>
    </row>
    <row r="5657" spans="1:13" s="17" customFormat="1" ht="12">
      <c r="A5657" s="10" t="s">
        <v>306</v>
      </c>
      <c r="B5657" s="22"/>
      <c r="C5657" s="22" t="s">
        <v>972</v>
      </c>
      <c r="D5657" s="28">
        <v>130921</v>
      </c>
      <c r="E5657" s="28" t="s">
        <v>15042</v>
      </c>
      <c r="F5657" s="22"/>
      <c r="G5657" s="22"/>
      <c r="H5657" s="22"/>
      <c r="I5657" s="22"/>
      <c r="J5657" s="22"/>
      <c r="K5657" s="22"/>
      <c r="L5657" s="22"/>
      <c r="M5657" s="24" t="str">
        <f>CONCATENATE("Preet|",VLOOKUP(C5657,数据标准!E:AF,28,FALSE),"|",TRIM(D5657),"|",TRIM(D5657),"|",E5657,"|",SUBSTITUTE(SUBSTITUTE(F5657,CHAR(10),""),CHAR(13),""),"|")</f>
        <v>Preet|CD100002|130921|130921|沧县||</v>
      </c>
    </row>
    <row r="5658" spans="1:13" s="17" customFormat="1" ht="12">
      <c r="A5658" s="10" t="s">
        <v>306</v>
      </c>
      <c r="B5658" s="22"/>
      <c r="C5658" s="22" t="s">
        <v>972</v>
      </c>
      <c r="D5658" s="28">
        <v>130922</v>
      </c>
      <c r="E5658" s="28" t="s">
        <v>15043</v>
      </c>
      <c r="F5658" s="22"/>
      <c r="G5658" s="22"/>
      <c r="H5658" s="22"/>
      <c r="I5658" s="22"/>
      <c r="J5658" s="22"/>
      <c r="K5658" s="22"/>
      <c r="L5658" s="22"/>
      <c r="M5658" s="24" t="str">
        <f>CONCATENATE("Preet|",VLOOKUP(C5658,数据标准!E:AF,28,FALSE),"|",TRIM(D5658),"|",TRIM(D5658),"|",E5658,"|",SUBSTITUTE(SUBSTITUTE(F5658,CHAR(10),""),CHAR(13),""),"|")</f>
        <v>Preet|CD100002|130922|130922|青县||</v>
      </c>
    </row>
    <row r="5659" spans="1:13" s="17" customFormat="1" ht="12">
      <c r="A5659" s="10" t="s">
        <v>306</v>
      </c>
      <c r="B5659" s="22"/>
      <c r="C5659" s="22" t="s">
        <v>972</v>
      </c>
      <c r="D5659" s="28">
        <v>130923</v>
      </c>
      <c r="E5659" s="28" t="s">
        <v>15044</v>
      </c>
      <c r="F5659" s="22"/>
      <c r="G5659" s="22"/>
      <c r="H5659" s="22"/>
      <c r="I5659" s="22"/>
      <c r="J5659" s="22"/>
      <c r="K5659" s="22"/>
      <c r="L5659" s="22"/>
      <c r="M5659" s="24" t="str">
        <f>CONCATENATE("Preet|",VLOOKUP(C5659,数据标准!E:AF,28,FALSE),"|",TRIM(D5659),"|",TRIM(D5659),"|",E5659,"|",SUBSTITUTE(SUBSTITUTE(F5659,CHAR(10),""),CHAR(13),""),"|")</f>
        <v>Preet|CD100002|130923|130923|东光县||</v>
      </c>
    </row>
    <row r="5660" spans="1:13" s="17" customFormat="1" ht="12">
      <c r="A5660" s="10" t="s">
        <v>306</v>
      </c>
      <c r="B5660" s="22"/>
      <c r="C5660" s="22" t="s">
        <v>972</v>
      </c>
      <c r="D5660" s="28">
        <v>130924</v>
      </c>
      <c r="E5660" s="28" t="s">
        <v>15045</v>
      </c>
      <c r="F5660" s="22"/>
      <c r="G5660" s="22"/>
      <c r="H5660" s="22"/>
      <c r="I5660" s="22"/>
      <c r="J5660" s="22"/>
      <c r="K5660" s="22"/>
      <c r="L5660" s="22"/>
      <c r="M5660" s="24" t="str">
        <f>CONCATENATE("Preet|",VLOOKUP(C5660,数据标准!E:AF,28,FALSE),"|",TRIM(D5660),"|",TRIM(D5660),"|",E5660,"|",SUBSTITUTE(SUBSTITUTE(F5660,CHAR(10),""),CHAR(13),""),"|")</f>
        <v>Preet|CD100002|130924|130924|海兴县||</v>
      </c>
    </row>
    <row r="5661" spans="1:13" s="17" customFormat="1" ht="12">
      <c r="A5661" s="10" t="s">
        <v>306</v>
      </c>
      <c r="B5661" s="22"/>
      <c r="C5661" s="22" t="s">
        <v>972</v>
      </c>
      <c r="D5661" s="28">
        <v>130925</v>
      </c>
      <c r="E5661" s="28" t="s">
        <v>15046</v>
      </c>
      <c r="F5661" s="22"/>
      <c r="G5661" s="22"/>
      <c r="H5661" s="22"/>
      <c r="I5661" s="22"/>
      <c r="J5661" s="22"/>
      <c r="K5661" s="22"/>
      <c r="L5661" s="22"/>
      <c r="M5661" s="24" t="str">
        <f>CONCATENATE("Preet|",VLOOKUP(C5661,数据标准!E:AF,28,FALSE),"|",TRIM(D5661),"|",TRIM(D5661),"|",E5661,"|",SUBSTITUTE(SUBSTITUTE(F5661,CHAR(10),""),CHAR(13),""),"|")</f>
        <v>Preet|CD100002|130925|130925|盐山县||</v>
      </c>
    </row>
    <row r="5662" spans="1:13" s="17" customFormat="1" ht="12">
      <c r="A5662" s="10" t="s">
        <v>306</v>
      </c>
      <c r="B5662" s="22"/>
      <c r="C5662" s="22" t="s">
        <v>972</v>
      </c>
      <c r="D5662" s="28">
        <v>130926</v>
      </c>
      <c r="E5662" s="28" t="s">
        <v>15047</v>
      </c>
      <c r="F5662" s="22"/>
      <c r="G5662" s="22"/>
      <c r="H5662" s="22"/>
      <c r="I5662" s="22"/>
      <c r="J5662" s="22"/>
      <c r="K5662" s="22"/>
      <c r="L5662" s="22"/>
      <c r="M5662" s="24" t="str">
        <f>CONCATENATE("Preet|",VLOOKUP(C5662,数据标准!E:AF,28,FALSE),"|",TRIM(D5662),"|",TRIM(D5662),"|",E5662,"|",SUBSTITUTE(SUBSTITUTE(F5662,CHAR(10),""),CHAR(13),""),"|")</f>
        <v>Preet|CD100002|130926|130926|肃宁县||</v>
      </c>
    </row>
    <row r="5663" spans="1:13" s="17" customFormat="1" ht="12">
      <c r="A5663" s="10" t="s">
        <v>306</v>
      </c>
      <c r="B5663" s="22"/>
      <c r="C5663" s="22" t="s">
        <v>972</v>
      </c>
      <c r="D5663" s="28">
        <v>130927</v>
      </c>
      <c r="E5663" s="28" t="s">
        <v>15048</v>
      </c>
      <c r="F5663" s="22"/>
      <c r="G5663" s="22"/>
      <c r="H5663" s="22"/>
      <c r="I5663" s="22"/>
      <c r="J5663" s="22"/>
      <c r="K5663" s="22"/>
      <c r="L5663" s="22"/>
      <c r="M5663" s="24" t="str">
        <f>CONCATENATE("Preet|",VLOOKUP(C5663,数据标准!E:AF,28,FALSE),"|",TRIM(D5663),"|",TRIM(D5663),"|",E5663,"|",SUBSTITUTE(SUBSTITUTE(F5663,CHAR(10),""),CHAR(13),""),"|")</f>
        <v>Preet|CD100002|130927|130927|南皮县||</v>
      </c>
    </row>
    <row r="5664" spans="1:13" s="17" customFormat="1" ht="12">
      <c r="A5664" s="10" t="s">
        <v>306</v>
      </c>
      <c r="B5664" s="22"/>
      <c r="C5664" s="22" t="s">
        <v>972</v>
      </c>
      <c r="D5664" s="28">
        <v>130928</v>
      </c>
      <c r="E5664" s="28" t="s">
        <v>15049</v>
      </c>
      <c r="F5664" s="22"/>
      <c r="G5664" s="22"/>
      <c r="H5664" s="22"/>
      <c r="I5664" s="22"/>
      <c r="J5664" s="22"/>
      <c r="K5664" s="22"/>
      <c r="L5664" s="22"/>
      <c r="M5664" s="24" t="str">
        <f>CONCATENATE("Preet|",VLOOKUP(C5664,数据标准!E:AF,28,FALSE),"|",TRIM(D5664),"|",TRIM(D5664),"|",E5664,"|",SUBSTITUTE(SUBSTITUTE(F5664,CHAR(10),""),CHAR(13),""),"|")</f>
        <v>Preet|CD100002|130928|130928|吴桥县||</v>
      </c>
    </row>
    <row r="5665" spans="1:13" s="17" customFormat="1" ht="12">
      <c r="A5665" s="10" t="s">
        <v>306</v>
      </c>
      <c r="B5665" s="22"/>
      <c r="C5665" s="22" t="s">
        <v>972</v>
      </c>
      <c r="D5665" s="28">
        <v>130929</v>
      </c>
      <c r="E5665" s="28" t="s">
        <v>15050</v>
      </c>
      <c r="F5665" s="22"/>
      <c r="G5665" s="22"/>
      <c r="H5665" s="22"/>
      <c r="I5665" s="22"/>
      <c r="J5665" s="22"/>
      <c r="K5665" s="22"/>
      <c r="L5665" s="22"/>
      <c r="M5665" s="24" t="str">
        <f>CONCATENATE("Preet|",VLOOKUP(C5665,数据标准!E:AF,28,FALSE),"|",TRIM(D5665),"|",TRIM(D5665),"|",E5665,"|",SUBSTITUTE(SUBSTITUTE(F5665,CHAR(10),""),CHAR(13),""),"|")</f>
        <v>Preet|CD100002|130929|130929|献县||</v>
      </c>
    </row>
    <row r="5666" spans="1:13" s="17" customFormat="1" ht="12">
      <c r="A5666" s="10" t="s">
        <v>306</v>
      </c>
      <c r="B5666" s="22"/>
      <c r="C5666" s="22" t="s">
        <v>972</v>
      </c>
      <c r="D5666" s="28">
        <v>130930</v>
      </c>
      <c r="E5666" s="28" t="s">
        <v>15051</v>
      </c>
      <c r="F5666" s="22"/>
      <c r="G5666" s="22"/>
      <c r="H5666" s="22"/>
      <c r="I5666" s="22"/>
      <c r="J5666" s="22"/>
      <c r="K5666" s="22"/>
      <c r="L5666" s="22"/>
      <c r="M5666" s="24" t="str">
        <f>CONCATENATE("Preet|",VLOOKUP(C5666,数据标准!E:AF,28,FALSE),"|",TRIM(D5666),"|",TRIM(D5666),"|",E5666,"|",SUBSTITUTE(SUBSTITUTE(F5666,CHAR(10),""),CHAR(13),""),"|")</f>
        <v>Preet|CD100002|130930|130930|孟村回族自治县||</v>
      </c>
    </row>
    <row r="5667" spans="1:13" s="17" customFormat="1" ht="12">
      <c r="A5667" s="10" t="s">
        <v>306</v>
      </c>
      <c r="B5667" s="22"/>
      <c r="C5667" s="22" t="s">
        <v>972</v>
      </c>
      <c r="D5667" s="28">
        <v>130981</v>
      </c>
      <c r="E5667" s="28" t="s">
        <v>15052</v>
      </c>
      <c r="F5667" s="22"/>
      <c r="G5667" s="22"/>
      <c r="H5667" s="22"/>
      <c r="I5667" s="22"/>
      <c r="J5667" s="22"/>
      <c r="K5667" s="22"/>
      <c r="L5667" s="22"/>
      <c r="M5667" s="24" t="str">
        <f>CONCATENATE("Preet|",VLOOKUP(C5667,数据标准!E:AF,28,FALSE),"|",TRIM(D5667),"|",TRIM(D5667),"|",E5667,"|",SUBSTITUTE(SUBSTITUTE(F5667,CHAR(10),""),CHAR(13),""),"|")</f>
        <v>Preet|CD100002|130981|130981|泊头市||</v>
      </c>
    </row>
    <row r="5668" spans="1:13" s="17" customFormat="1" ht="12">
      <c r="A5668" s="10" t="s">
        <v>306</v>
      </c>
      <c r="B5668" s="22"/>
      <c r="C5668" s="22" t="s">
        <v>972</v>
      </c>
      <c r="D5668" s="28">
        <v>130982</v>
      </c>
      <c r="E5668" s="28" t="s">
        <v>15053</v>
      </c>
      <c r="F5668" s="22"/>
      <c r="G5668" s="22"/>
      <c r="H5668" s="22"/>
      <c r="I5668" s="22"/>
      <c r="J5668" s="22"/>
      <c r="K5668" s="22"/>
      <c r="L5668" s="22"/>
      <c r="M5668" s="24" t="str">
        <f>CONCATENATE("Preet|",VLOOKUP(C5668,数据标准!E:AF,28,FALSE),"|",TRIM(D5668),"|",TRIM(D5668),"|",E5668,"|",SUBSTITUTE(SUBSTITUTE(F5668,CHAR(10),""),CHAR(13),""),"|")</f>
        <v>Preet|CD100002|130982|130982|任丘市||</v>
      </c>
    </row>
    <row r="5669" spans="1:13" s="17" customFormat="1" ht="12">
      <c r="A5669" s="10" t="s">
        <v>306</v>
      </c>
      <c r="B5669" s="22"/>
      <c r="C5669" s="22" t="s">
        <v>972</v>
      </c>
      <c r="D5669" s="28">
        <v>130983</v>
      </c>
      <c r="E5669" s="28" t="s">
        <v>15054</v>
      </c>
      <c r="F5669" s="22"/>
      <c r="G5669" s="22"/>
      <c r="H5669" s="22"/>
      <c r="I5669" s="22"/>
      <c r="J5669" s="22"/>
      <c r="K5669" s="22"/>
      <c r="L5669" s="22"/>
      <c r="M5669" s="24" t="str">
        <f>CONCATENATE("Preet|",VLOOKUP(C5669,数据标准!E:AF,28,FALSE),"|",TRIM(D5669),"|",TRIM(D5669),"|",E5669,"|",SUBSTITUTE(SUBSTITUTE(F5669,CHAR(10),""),CHAR(13),""),"|")</f>
        <v>Preet|CD100002|130983|130983|黄骅市||</v>
      </c>
    </row>
    <row r="5670" spans="1:13" s="17" customFormat="1" ht="12">
      <c r="A5670" s="10" t="s">
        <v>306</v>
      </c>
      <c r="B5670" s="22"/>
      <c r="C5670" s="22" t="s">
        <v>972</v>
      </c>
      <c r="D5670" s="28">
        <v>130984</v>
      </c>
      <c r="E5670" s="28" t="s">
        <v>15055</v>
      </c>
      <c r="F5670" s="22"/>
      <c r="G5670" s="22"/>
      <c r="H5670" s="22"/>
      <c r="I5670" s="22"/>
      <c r="J5670" s="22"/>
      <c r="K5670" s="22"/>
      <c r="L5670" s="22"/>
      <c r="M5670" s="24" t="str">
        <f>CONCATENATE("Preet|",VLOOKUP(C5670,数据标准!E:AF,28,FALSE),"|",TRIM(D5670),"|",TRIM(D5670),"|",E5670,"|",SUBSTITUTE(SUBSTITUTE(F5670,CHAR(10),""),CHAR(13),""),"|")</f>
        <v>Preet|CD100002|130984|130984|河间市||</v>
      </c>
    </row>
    <row r="5671" spans="1:13" s="17" customFormat="1" ht="12">
      <c r="A5671" s="10" t="s">
        <v>306</v>
      </c>
      <c r="B5671" s="22"/>
      <c r="C5671" s="22" t="s">
        <v>972</v>
      </c>
      <c r="D5671" s="28">
        <v>131000</v>
      </c>
      <c r="E5671" s="28" t="s">
        <v>15056</v>
      </c>
      <c r="F5671" s="22"/>
      <c r="G5671" s="22"/>
      <c r="H5671" s="22"/>
      <c r="I5671" s="22"/>
      <c r="J5671" s="22"/>
      <c r="K5671" s="22"/>
      <c r="L5671" s="22"/>
      <c r="M5671" s="24" t="str">
        <f>CONCATENATE("Preet|",VLOOKUP(C5671,数据标准!E:AF,28,FALSE),"|",TRIM(D5671),"|",TRIM(D5671),"|",E5671,"|",SUBSTITUTE(SUBSTITUTE(F5671,CHAR(10),""),CHAR(13),""),"|")</f>
        <v>Preet|CD100002|131000|131000|廊坊市||</v>
      </c>
    </row>
    <row r="5672" spans="1:13" s="17" customFormat="1" ht="12">
      <c r="A5672" s="10" t="s">
        <v>306</v>
      </c>
      <c r="B5672" s="22"/>
      <c r="C5672" s="22" t="s">
        <v>972</v>
      </c>
      <c r="D5672" s="28">
        <v>131002</v>
      </c>
      <c r="E5672" s="28" t="s">
        <v>15057</v>
      </c>
      <c r="F5672" s="22"/>
      <c r="G5672" s="22"/>
      <c r="H5672" s="22"/>
      <c r="I5672" s="22"/>
      <c r="J5672" s="22"/>
      <c r="K5672" s="22"/>
      <c r="L5672" s="22"/>
      <c r="M5672" s="24" t="str">
        <f>CONCATENATE("Preet|",VLOOKUP(C5672,数据标准!E:AF,28,FALSE),"|",TRIM(D5672),"|",TRIM(D5672),"|",E5672,"|",SUBSTITUTE(SUBSTITUTE(F5672,CHAR(10),""),CHAR(13),""),"|")</f>
        <v>Preet|CD100002|131002|131002|安次区||</v>
      </c>
    </row>
    <row r="5673" spans="1:13" s="17" customFormat="1" ht="12">
      <c r="A5673" s="10" t="s">
        <v>306</v>
      </c>
      <c r="B5673" s="22"/>
      <c r="C5673" s="22" t="s">
        <v>972</v>
      </c>
      <c r="D5673" s="28">
        <v>131003</v>
      </c>
      <c r="E5673" s="28" t="s">
        <v>15058</v>
      </c>
      <c r="F5673" s="22"/>
      <c r="G5673" s="22"/>
      <c r="H5673" s="22"/>
      <c r="I5673" s="22"/>
      <c r="J5673" s="22"/>
      <c r="K5673" s="22"/>
      <c r="L5673" s="22"/>
      <c r="M5673" s="24" t="str">
        <f>CONCATENATE("Preet|",VLOOKUP(C5673,数据标准!E:AF,28,FALSE),"|",TRIM(D5673),"|",TRIM(D5673),"|",E5673,"|",SUBSTITUTE(SUBSTITUTE(F5673,CHAR(10),""),CHAR(13),""),"|")</f>
        <v>Preet|CD100002|131003|131003|广阳区||</v>
      </c>
    </row>
    <row r="5674" spans="1:13" s="17" customFormat="1" ht="12">
      <c r="A5674" s="10" t="s">
        <v>306</v>
      </c>
      <c r="B5674" s="22"/>
      <c r="C5674" s="22" t="s">
        <v>972</v>
      </c>
      <c r="D5674" s="28">
        <v>131022</v>
      </c>
      <c r="E5674" s="28" t="s">
        <v>15059</v>
      </c>
      <c r="F5674" s="22"/>
      <c r="G5674" s="22"/>
      <c r="H5674" s="22"/>
      <c r="I5674" s="22"/>
      <c r="J5674" s="22"/>
      <c r="K5674" s="22"/>
      <c r="L5674" s="22"/>
      <c r="M5674" s="24" t="str">
        <f>CONCATENATE("Preet|",VLOOKUP(C5674,数据标准!E:AF,28,FALSE),"|",TRIM(D5674),"|",TRIM(D5674),"|",E5674,"|",SUBSTITUTE(SUBSTITUTE(F5674,CHAR(10),""),CHAR(13),""),"|")</f>
        <v>Preet|CD100002|131022|131022|固安县||</v>
      </c>
    </row>
    <row r="5675" spans="1:13" s="17" customFormat="1" ht="12">
      <c r="A5675" s="10" t="s">
        <v>306</v>
      </c>
      <c r="B5675" s="22"/>
      <c r="C5675" s="22" t="s">
        <v>972</v>
      </c>
      <c r="D5675" s="28">
        <v>131023</v>
      </c>
      <c r="E5675" s="28" t="s">
        <v>15060</v>
      </c>
      <c r="F5675" s="22"/>
      <c r="G5675" s="22"/>
      <c r="H5675" s="22"/>
      <c r="I5675" s="22"/>
      <c r="J5675" s="22"/>
      <c r="K5675" s="22"/>
      <c r="L5675" s="22"/>
      <c r="M5675" s="24" t="str">
        <f>CONCATENATE("Preet|",VLOOKUP(C5675,数据标准!E:AF,28,FALSE),"|",TRIM(D5675),"|",TRIM(D5675),"|",E5675,"|",SUBSTITUTE(SUBSTITUTE(F5675,CHAR(10),""),CHAR(13),""),"|")</f>
        <v>Preet|CD100002|131023|131023|永清县||</v>
      </c>
    </row>
    <row r="5676" spans="1:13" s="17" customFormat="1" ht="12">
      <c r="A5676" s="10" t="s">
        <v>306</v>
      </c>
      <c r="B5676" s="22"/>
      <c r="C5676" s="22" t="s">
        <v>972</v>
      </c>
      <c r="D5676" s="28">
        <v>131024</v>
      </c>
      <c r="E5676" s="28" t="s">
        <v>15061</v>
      </c>
      <c r="F5676" s="22"/>
      <c r="G5676" s="22"/>
      <c r="H5676" s="22"/>
      <c r="I5676" s="22"/>
      <c r="J5676" s="22"/>
      <c r="K5676" s="22"/>
      <c r="L5676" s="22"/>
      <c r="M5676" s="24" t="str">
        <f>CONCATENATE("Preet|",VLOOKUP(C5676,数据标准!E:AF,28,FALSE),"|",TRIM(D5676),"|",TRIM(D5676),"|",E5676,"|",SUBSTITUTE(SUBSTITUTE(F5676,CHAR(10),""),CHAR(13),""),"|")</f>
        <v>Preet|CD100002|131024|131024|香河县||</v>
      </c>
    </row>
    <row r="5677" spans="1:13" s="17" customFormat="1" ht="12">
      <c r="A5677" s="10" t="s">
        <v>306</v>
      </c>
      <c r="B5677" s="22"/>
      <c r="C5677" s="22" t="s">
        <v>972</v>
      </c>
      <c r="D5677" s="28">
        <v>131025</v>
      </c>
      <c r="E5677" s="28" t="s">
        <v>15062</v>
      </c>
      <c r="F5677" s="22"/>
      <c r="G5677" s="22"/>
      <c r="H5677" s="22"/>
      <c r="I5677" s="22"/>
      <c r="J5677" s="22"/>
      <c r="K5677" s="22"/>
      <c r="L5677" s="22"/>
      <c r="M5677" s="24" t="str">
        <f>CONCATENATE("Preet|",VLOOKUP(C5677,数据标准!E:AF,28,FALSE),"|",TRIM(D5677),"|",TRIM(D5677),"|",E5677,"|",SUBSTITUTE(SUBSTITUTE(F5677,CHAR(10),""),CHAR(13),""),"|")</f>
        <v>Preet|CD100002|131025|131025|大城县||</v>
      </c>
    </row>
    <row r="5678" spans="1:13" s="17" customFormat="1" ht="12">
      <c r="A5678" s="10" t="s">
        <v>306</v>
      </c>
      <c r="B5678" s="22"/>
      <c r="C5678" s="22" t="s">
        <v>972</v>
      </c>
      <c r="D5678" s="28">
        <v>131026</v>
      </c>
      <c r="E5678" s="28" t="s">
        <v>15063</v>
      </c>
      <c r="F5678" s="22"/>
      <c r="G5678" s="22"/>
      <c r="H5678" s="22"/>
      <c r="I5678" s="22"/>
      <c r="J5678" s="22"/>
      <c r="K5678" s="22"/>
      <c r="L5678" s="22"/>
      <c r="M5678" s="24" t="str">
        <f>CONCATENATE("Preet|",VLOOKUP(C5678,数据标准!E:AF,28,FALSE),"|",TRIM(D5678),"|",TRIM(D5678),"|",E5678,"|",SUBSTITUTE(SUBSTITUTE(F5678,CHAR(10),""),CHAR(13),""),"|")</f>
        <v>Preet|CD100002|131026|131026|文安县||</v>
      </c>
    </row>
    <row r="5679" spans="1:13" s="17" customFormat="1" ht="12">
      <c r="A5679" s="10" t="s">
        <v>306</v>
      </c>
      <c r="B5679" s="22"/>
      <c r="C5679" s="22" t="s">
        <v>972</v>
      </c>
      <c r="D5679" s="28">
        <v>131028</v>
      </c>
      <c r="E5679" s="28" t="s">
        <v>15064</v>
      </c>
      <c r="F5679" s="22"/>
      <c r="G5679" s="22"/>
      <c r="H5679" s="22"/>
      <c r="I5679" s="22"/>
      <c r="J5679" s="22"/>
      <c r="K5679" s="22"/>
      <c r="L5679" s="22"/>
      <c r="M5679" s="24" t="str">
        <f>CONCATENATE("Preet|",VLOOKUP(C5679,数据标准!E:AF,28,FALSE),"|",TRIM(D5679),"|",TRIM(D5679),"|",E5679,"|",SUBSTITUTE(SUBSTITUTE(F5679,CHAR(10),""),CHAR(13),""),"|")</f>
        <v>Preet|CD100002|131028|131028|大厂回族自治县||</v>
      </c>
    </row>
    <row r="5680" spans="1:13" s="17" customFormat="1" ht="12">
      <c r="A5680" s="10" t="s">
        <v>306</v>
      </c>
      <c r="B5680" s="22"/>
      <c r="C5680" s="22" t="s">
        <v>972</v>
      </c>
      <c r="D5680" s="28">
        <v>131081</v>
      </c>
      <c r="E5680" s="28" t="s">
        <v>15065</v>
      </c>
      <c r="F5680" s="22"/>
      <c r="G5680" s="22"/>
      <c r="H5680" s="22"/>
      <c r="I5680" s="22"/>
      <c r="J5680" s="22"/>
      <c r="K5680" s="22"/>
      <c r="L5680" s="22"/>
      <c r="M5680" s="24" t="str">
        <f>CONCATENATE("Preet|",VLOOKUP(C5680,数据标准!E:AF,28,FALSE),"|",TRIM(D5680),"|",TRIM(D5680),"|",E5680,"|",SUBSTITUTE(SUBSTITUTE(F5680,CHAR(10),""),CHAR(13),""),"|")</f>
        <v>Preet|CD100002|131081|131081|霸州市||</v>
      </c>
    </row>
    <row r="5681" spans="1:13" s="17" customFormat="1" ht="12">
      <c r="A5681" s="10" t="s">
        <v>306</v>
      </c>
      <c r="B5681" s="22"/>
      <c r="C5681" s="22" t="s">
        <v>972</v>
      </c>
      <c r="D5681" s="28">
        <v>131082</v>
      </c>
      <c r="E5681" s="28" t="s">
        <v>15066</v>
      </c>
      <c r="F5681" s="22"/>
      <c r="G5681" s="22"/>
      <c r="H5681" s="22"/>
      <c r="I5681" s="22"/>
      <c r="J5681" s="22"/>
      <c r="K5681" s="22"/>
      <c r="L5681" s="22"/>
      <c r="M5681" s="24" t="str">
        <f>CONCATENATE("Preet|",VLOOKUP(C5681,数据标准!E:AF,28,FALSE),"|",TRIM(D5681),"|",TRIM(D5681),"|",E5681,"|",SUBSTITUTE(SUBSTITUTE(F5681,CHAR(10),""),CHAR(13),""),"|")</f>
        <v>Preet|CD100002|131082|131082|三河市||</v>
      </c>
    </row>
    <row r="5682" spans="1:13" s="17" customFormat="1" ht="12">
      <c r="A5682" s="10" t="s">
        <v>306</v>
      </c>
      <c r="B5682" s="22"/>
      <c r="C5682" s="22" t="s">
        <v>972</v>
      </c>
      <c r="D5682" s="28">
        <v>131100</v>
      </c>
      <c r="E5682" s="28" t="s">
        <v>15067</v>
      </c>
      <c r="F5682" s="22"/>
      <c r="G5682" s="22"/>
      <c r="H5682" s="22"/>
      <c r="I5682" s="22"/>
      <c r="J5682" s="22"/>
      <c r="K5682" s="22"/>
      <c r="L5682" s="22"/>
      <c r="M5682" s="24" t="str">
        <f>CONCATENATE("Preet|",VLOOKUP(C5682,数据标准!E:AF,28,FALSE),"|",TRIM(D5682),"|",TRIM(D5682),"|",E5682,"|",SUBSTITUTE(SUBSTITUTE(F5682,CHAR(10),""),CHAR(13),""),"|")</f>
        <v>Preet|CD100002|131100|131100|衡水市||</v>
      </c>
    </row>
    <row r="5683" spans="1:13" s="17" customFormat="1" ht="12">
      <c r="A5683" s="10" t="s">
        <v>306</v>
      </c>
      <c r="B5683" s="22"/>
      <c r="C5683" s="22" t="s">
        <v>972</v>
      </c>
      <c r="D5683" s="28">
        <v>131102</v>
      </c>
      <c r="E5683" s="28" t="s">
        <v>15068</v>
      </c>
      <c r="F5683" s="22"/>
      <c r="G5683" s="22"/>
      <c r="H5683" s="22"/>
      <c r="I5683" s="22"/>
      <c r="J5683" s="22"/>
      <c r="K5683" s="22"/>
      <c r="L5683" s="22"/>
      <c r="M5683" s="24" t="str">
        <f>CONCATENATE("Preet|",VLOOKUP(C5683,数据标准!E:AF,28,FALSE),"|",TRIM(D5683),"|",TRIM(D5683),"|",E5683,"|",SUBSTITUTE(SUBSTITUTE(F5683,CHAR(10),""),CHAR(13),""),"|")</f>
        <v>Preet|CD100002|131102|131102|桃城区||</v>
      </c>
    </row>
    <row r="5684" spans="1:13" s="17" customFormat="1" ht="12">
      <c r="A5684" s="10" t="s">
        <v>306</v>
      </c>
      <c r="B5684" s="22"/>
      <c r="C5684" s="22" t="s">
        <v>972</v>
      </c>
      <c r="D5684" s="28">
        <v>131103</v>
      </c>
      <c r="E5684" s="28" t="s">
        <v>15069</v>
      </c>
      <c r="F5684" s="22"/>
      <c r="G5684" s="22"/>
      <c r="H5684" s="22"/>
      <c r="I5684" s="22"/>
      <c r="J5684" s="22"/>
      <c r="K5684" s="22"/>
      <c r="L5684" s="22"/>
      <c r="M5684" s="24" t="str">
        <f>CONCATENATE("Preet|",VLOOKUP(C5684,数据标准!E:AF,28,FALSE),"|",TRIM(D5684),"|",TRIM(D5684),"|",E5684,"|",SUBSTITUTE(SUBSTITUTE(F5684,CHAR(10),""),CHAR(13),""),"|")</f>
        <v>Preet|CD100002|131103|131103|冀州区||</v>
      </c>
    </row>
    <row r="5685" spans="1:13" s="17" customFormat="1" ht="12">
      <c r="A5685" s="10" t="s">
        <v>306</v>
      </c>
      <c r="B5685" s="22"/>
      <c r="C5685" s="22" t="s">
        <v>972</v>
      </c>
      <c r="D5685" s="28">
        <v>131121</v>
      </c>
      <c r="E5685" s="28" t="s">
        <v>15070</v>
      </c>
      <c r="F5685" s="22"/>
      <c r="G5685" s="22"/>
      <c r="H5685" s="22"/>
      <c r="I5685" s="22"/>
      <c r="J5685" s="22"/>
      <c r="K5685" s="22"/>
      <c r="L5685" s="22"/>
      <c r="M5685" s="24" t="str">
        <f>CONCATENATE("Preet|",VLOOKUP(C5685,数据标准!E:AF,28,FALSE),"|",TRIM(D5685),"|",TRIM(D5685),"|",E5685,"|",SUBSTITUTE(SUBSTITUTE(F5685,CHAR(10),""),CHAR(13),""),"|")</f>
        <v>Preet|CD100002|131121|131121|枣强县||</v>
      </c>
    </row>
    <row r="5686" spans="1:13" s="17" customFormat="1" ht="12">
      <c r="A5686" s="10" t="s">
        <v>306</v>
      </c>
      <c r="B5686" s="22"/>
      <c r="C5686" s="22" t="s">
        <v>972</v>
      </c>
      <c r="D5686" s="28">
        <v>131122</v>
      </c>
      <c r="E5686" s="28" t="s">
        <v>15071</v>
      </c>
      <c r="F5686" s="22"/>
      <c r="G5686" s="22"/>
      <c r="H5686" s="22"/>
      <c r="I5686" s="22"/>
      <c r="J5686" s="22"/>
      <c r="K5686" s="22"/>
      <c r="L5686" s="22"/>
      <c r="M5686" s="24" t="str">
        <f>CONCATENATE("Preet|",VLOOKUP(C5686,数据标准!E:AF,28,FALSE),"|",TRIM(D5686),"|",TRIM(D5686),"|",E5686,"|",SUBSTITUTE(SUBSTITUTE(F5686,CHAR(10),""),CHAR(13),""),"|")</f>
        <v>Preet|CD100002|131122|131122|武邑县||</v>
      </c>
    </row>
    <row r="5687" spans="1:13" s="17" customFormat="1" ht="12">
      <c r="A5687" s="10" t="s">
        <v>306</v>
      </c>
      <c r="B5687" s="22"/>
      <c r="C5687" s="22" t="s">
        <v>972</v>
      </c>
      <c r="D5687" s="28">
        <v>131123</v>
      </c>
      <c r="E5687" s="28" t="s">
        <v>15072</v>
      </c>
      <c r="F5687" s="22"/>
      <c r="G5687" s="22"/>
      <c r="H5687" s="22"/>
      <c r="I5687" s="22"/>
      <c r="J5687" s="22"/>
      <c r="K5687" s="22"/>
      <c r="L5687" s="22"/>
      <c r="M5687" s="24" t="str">
        <f>CONCATENATE("Preet|",VLOOKUP(C5687,数据标准!E:AF,28,FALSE),"|",TRIM(D5687),"|",TRIM(D5687),"|",E5687,"|",SUBSTITUTE(SUBSTITUTE(F5687,CHAR(10),""),CHAR(13),""),"|")</f>
        <v>Preet|CD100002|131123|131123|武强县||</v>
      </c>
    </row>
    <row r="5688" spans="1:13" s="17" customFormat="1" ht="12">
      <c r="A5688" s="10" t="s">
        <v>306</v>
      </c>
      <c r="B5688" s="22"/>
      <c r="C5688" s="22" t="s">
        <v>972</v>
      </c>
      <c r="D5688" s="28">
        <v>131124</v>
      </c>
      <c r="E5688" s="28" t="s">
        <v>15073</v>
      </c>
      <c r="F5688" s="22"/>
      <c r="G5688" s="22"/>
      <c r="H5688" s="22"/>
      <c r="I5688" s="22"/>
      <c r="J5688" s="22"/>
      <c r="K5688" s="22"/>
      <c r="L5688" s="22"/>
      <c r="M5688" s="24" t="str">
        <f>CONCATENATE("Preet|",VLOOKUP(C5688,数据标准!E:AF,28,FALSE),"|",TRIM(D5688),"|",TRIM(D5688),"|",E5688,"|",SUBSTITUTE(SUBSTITUTE(F5688,CHAR(10),""),CHAR(13),""),"|")</f>
        <v>Preet|CD100002|131124|131124|饶阳县||</v>
      </c>
    </row>
    <row r="5689" spans="1:13" s="17" customFormat="1" ht="12">
      <c r="A5689" s="10" t="s">
        <v>306</v>
      </c>
      <c r="B5689" s="22"/>
      <c r="C5689" s="22" t="s">
        <v>972</v>
      </c>
      <c r="D5689" s="28">
        <v>131125</v>
      </c>
      <c r="E5689" s="28" t="s">
        <v>15074</v>
      </c>
      <c r="F5689" s="22"/>
      <c r="G5689" s="22"/>
      <c r="H5689" s="22"/>
      <c r="I5689" s="22"/>
      <c r="J5689" s="22"/>
      <c r="K5689" s="22"/>
      <c r="L5689" s="22"/>
      <c r="M5689" s="24" t="str">
        <f>CONCATENATE("Preet|",VLOOKUP(C5689,数据标准!E:AF,28,FALSE),"|",TRIM(D5689),"|",TRIM(D5689),"|",E5689,"|",SUBSTITUTE(SUBSTITUTE(F5689,CHAR(10),""),CHAR(13),""),"|")</f>
        <v>Preet|CD100002|131125|131125|安平县||</v>
      </c>
    </row>
    <row r="5690" spans="1:13" s="17" customFormat="1" ht="12">
      <c r="A5690" s="10" t="s">
        <v>306</v>
      </c>
      <c r="B5690" s="22"/>
      <c r="C5690" s="22" t="s">
        <v>972</v>
      </c>
      <c r="D5690" s="28">
        <v>131126</v>
      </c>
      <c r="E5690" s="28" t="s">
        <v>15075</v>
      </c>
      <c r="F5690" s="22"/>
      <c r="G5690" s="22"/>
      <c r="H5690" s="22"/>
      <c r="I5690" s="22"/>
      <c r="J5690" s="22"/>
      <c r="K5690" s="22"/>
      <c r="L5690" s="22"/>
      <c r="M5690" s="24" t="str">
        <f>CONCATENATE("Preet|",VLOOKUP(C5690,数据标准!E:AF,28,FALSE),"|",TRIM(D5690),"|",TRIM(D5690),"|",E5690,"|",SUBSTITUTE(SUBSTITUTE(F5690,CHAR(10),""),CHAR(13),""),"|")</f>
        <v>Preet|CD100002|131126|131126|故城县||</v>
      </c>
    </row>
    <row r="5691" spans="1:13" s="17" customFormat="1" ht="12">
      <c r="A5691" s="10" t="s">
        <v>306</v>
      </c>
      <c r="B5691" s="22"/>
      <c r="C5691" s="22" t="s">
        <v>972</v>
      </c>
      <c r="D5691" s="28">
        <v>131127</v>
      </c>
      <c r="E5691" s="28" t="s">
        <v>15076</v>
      </c>
      <c r="F5691" s="22"/>
      <c r="G5691" s="22"/>
      <c r="H5691" s="22"/>
      <c r="I5691" s="22"/>
      <c r="J5691" s="22"/>
      <c r="K5691" s="22"/>
      <c r="L5691" s="22"/>
      <c r="M5691" s="24" t="str">
        <f>CONCATENATE("Preet|",VLOOKUP(C5691,数据标准!E:AF,28,FALSE),"|",TRIM(D5691),"|",TRIM(D5691),"|",E5691,"|",SUBSTITUTE(SUBSTITUTE(F5691,CHAR(10),""),CHAR(13),""),"|")</f>
        <v>Preet|CD100002|131127|131127|景县||</v>
      </c>
    </row>
    <row r="5692" spans="1:13" s="17" customFormat="1" ht="12">
      <c r="A5692" s="10" t="s">
        <v>306</v>
      </c>
      <c r="B5692" s="22"/>
      <c r="C5692" s="22" t="s">
        <v>972</v>
      </c>
      <c r="D5692" s="28">
        <v>131128</v>
      </c>
      <c r="E5692" s="28" t="s">
        <v>15077</v>
      </c>
      <c r="F5692" s="22"/>
      <c r="G5692" s="22"/>
      <c r="H5692" s="22"/>
      <c r="I5692" s="22"/>
      <c r="J5692" s="22"/>
      <c r="K5692" s="22"/>
      <c r="L5692" s="22"/>
      <c r="M5692" s="24" t="str">
        <f>CONCATENATE("Preet|",VLOOKUP(C5692,数据标准!E:AF,28,FALSE),"|",TRIM(D5692),"|",TRIM(D5692),"|",E5692,"|",SUBSTITUTE(SUBSTITUTE(F5692,CHAR(10),""),CHAR(13),""),"|")</f>
        <v>Preet|CD100002|131128|131128|阜城县||</v>
      </c>
    </row>
    <row r="5693" spans="1:13" s="17" customFormat="1" ht="12">
      <c r="A5693" s="10" t="s">
        <v>306</v>
      </c>
      <c r="B5693" s="22"/>
      <c r="C5693" s="22" t="s">
        <v>972</v>
      </c>
      <c r="D5693" s="28">
        <v>131182</v>
      </c>
      <c r="E5693" s="28" t="s">
        <v>15078</v>
      </c>
      <c r="F5693" s="22"/>
      <c r="G5693" s="22"/>
      <c r="H5693" s="22"/>
      <c r="I5693" s="22"/>
      <c r="J5693" s="22"/>
      <c r="K5693" s="22"/>
      <c r="L5693" s="22"/>
      <c r="M5693" s="24" t="str">
        <f>CONCATENATE("Preet|",VLOOKUP(C5693,数据标准!E:AF,28,FALSE),"|",TRIM(D5693),"|",TRIM(D5693),"|",E5693,"|",SUBSTITUTE(SUBSTITUTE(F5693,CHAR(10),""),CHAR(13),""),"|")</f>
        <v>Preet|CD100002|131182|131182|深州市||</v>
      </c>
    </row>
    <row r="5694" spans="1:13" s="17" customFormat="1" ht="12">
      <c r="A5694" s="10" t="s">
        <v>306</v>
      </c>
      <c r="B5694" s="22"/>
      <c r="C5694" s="22" t="s">
        <v>972</v>
      </c>
      <c r="D5694" s="28">
        <v>140000</v>
      </c>
      <c r="E5694" s="28" t="s">
        <v>15079</v>
      </c>
      <c r="F5694" s="22"/>
      <c r="G5694" s="22"/>
      <c r="H5694" s="22"/>
      <c r="I5694" s="22"/>
      <c r="J5694" s="22"/>
      <c r="K5694" s="22"/>
      <c r="L5694" s="22"/>
      <c r="M5694" s="24" t="str">
        <f>CONCATENATE("Preet|",VLOOKUP(C5694,数据标准!E:AF,28,FALSE),"|",TRIM(D5694),"|",TRIM(D5694),"|",E5694,"|",SUBSTITUTE(SUBSTITUTE(F5694,CHAR(10),""),CHAR(13),""),"|")</f>
        <v>Preet|CD100002|140000|140000|山西省||</v>
      </c>
    </row>
    <row r="5695" spans="1:13" s="17" customFormat="1" ht="12">
      <c r="A5695" s="10" t="s">
        <v>306</v>
      </c>
      <c r="B5695" s="22"/>
      <c r="C5695" s="22" t="s">
        <v>972</v>
      </c>
      <c r="D5695" s="28">
        <v>140100</v>
      </c>
      <c r="E5695" s="28" t="s">
        <v>15080</v>
      </c>
      <c r="F5695" s="22"/>
      <c r="G5695" s="22"/>
      <c r="H5695" s="22"/>
      <c r="I5695" s="22"/>
      <c r="J5695" s="22"/>
      <c r="K5695" s="22"/>
      <c r="L5695" s="22"/>
      <c r="M5695" s="24" t="str">
        <f>CONCATENATE("Preet|",VLOOKUP(C5695,数据标准!E:AF,28,FALSE),"|",TRIM(D5695),"|",TRIM(D5695),"|",E5695,"|",SUBSTITUTE(SUBSTITUTE(F5695,CHAR(10),""),CHAR(13),""),"|")</f>
        <v>Preet|CD100002|140100|140100|太原市||</v>
      </c>
    </row>
    <row r="5696" spans="1:13" s="17" customFormat="1" ht="12">
      <c r="A5696" s="10" t="s">
        <v>306</v>
      </c>
      <c r="B5696" s="22"/>
      <c r="C5696" s="22" t="s">
        <v>972</v>
      </c>
      <c r="D5696" s="28">
        <v>140105</v>
      </c>
      <c r="E5696" s="28" t="s">
        <v>15081</v>
      </c>
      <c r="F5696" s="22"/>
      <c r="G5696" s="22"/>
      <c r="H5696" s="22"/>
      <c r="I5696" s="22"/>
      <c r="J5696" s="22"/>
      <c r="K5696" s="22"/>
      <c r="L5696" s="22"/>
      <c r="M5696" s="24" t="str">
        <f>CONCATENATE("Preet|",VLOOKUP(C5696,数据标准!E:AF,28,FALSE),"|",TRIM(D5696),"|",TRIM(D5696),"|",E5696,"|",SUBSTITUTE(SUBSTITUTE(F5696,CHAR(10),""),CHAR(13),""),"|")</f>
        <v>Preet|CD100002|140105|140105|小店区||</v>
      </c>
    </row>
    <row r="5697" spans="1:13" s="17" customFormat="1" ht="12">
      <c r="A5697" s="10" t="s">
        <v>306</v>
      </c>
      <c r="B5697" s="22"/>
      <c r="C5697" s="22" t="s">
        <v>972</v>
      </c>
      <c r="D5697" s="28">
        <v>140106</v>
      </c>
      <c r="E5697" s="28" t="s">
        <v>15082</v>
      </c>
      <c r="F5697" s="22"/>
      <c r="G5697" s="22"/>
      <c r="H5697" s="22"/>
      <c r="I5697" s="22"/>
      <c r="J5697" s="22"/>
      <c r="K5697" s="22"/>
      <c r="L5697" s="22"/>
      <c r="M5697" s="24" t="str">
        <f>CONCATENATE("Preet|",VLOOKUP(C5697,数据标准!E:AF,28,FALSE),"|",TRIM(D5697),"|",TRIM(D5697),"|",E5697,"|",SUBSTITUTE(SUBSTITUTE(F5697,CHAR(10),""),CHAR(13),""),"|")</f>
        <v>Preet|CD100002|140106|140106|迎泽区||</v>
      </c>
    </row>
    <row r="5698" spans="1:13" s="17" customFormat="1" ht="12">
      <c r="A5698" s="10" t="s">
        <v>306</v>
      </c>
      <c r="B5698" s="22"/>
      <c r="C5698" s="22" t="s">
        <v>972</v>
      </c>
      <c r="D5698" s="28">
        <v>140107</v>
      </c>
      <c r="E5698" s="28" t="s">
        <v>15083</v>
      </c>
      <c r="F5698" s="22"/>
      <c r="G5698" s="22"/>
      <c r="H5698" s="22"/>
      <c r="I5698" s="22"/>
      <c r="J5698" s="22"/>
      <c r="K5698" s="22"/>
      <c r="L5698" s="22"/>
      <c r="M5698" s="24" t="str">
        <f>CONCATENATE("Preet|",VLOOKUP(C5698,数据标准!E:AF,28,FALSE),"|",TRIM(D5698),"|",TRIM(D5698),"|",E5698,"|",SUBSTITUTE(SUBSTITUTE(F5698,CHAR(10),""),CHAR(13),""),"|")</f>
        <v>Preet|CD100002|140107|140107|杏花岭区||</v>
      </c>
    </row>
    <row r="5699" spans="1:13" s="17" customFormat="1" ht="12">
      <c r="A5699" s="10" t="s">
        <v>306</v>
      </c>
      <c r="B5699" s="22"/>
      <c r="C5699" s="22" t="s">
        <v>972</v>
      </c>
      <c r="D5699" s="28">
        <v>140108</v>
      </c>
      <c r="E5699" s="28" t="s">
        <v>15084</v>
      </c>
      <c r="F5699" s="22"/>
      <c r="G5699" s="22"/>
      <c r="H5699" s="22"/>
      <c r="I5699" s="22"/>
      <c r="J5699" s="22"/>
      <c r="K5699" s="22"/>
      <c r="L5699" s="22"/>
      <c r="M5699" s="24" t="str">
        <f>CONCATENATE("Preet|",VLOOKUP(C5699,数据标准!E:AF,28,FALSE),"|",TRIM(D5699),"|",TRIM(D5699),"|",E5699,"|",SUBSTITUTE(SUBSTITUTE(F5699,CHAR(10),""),CHAR(13),""),"|")</f>
        <v>Preet|CD100002|140108|140108|尖草坪区||</v>
      </c>
    </row>
    <row r="5700" spans="1:13" s="17" customFormat="1" ht="12">
      <c r="A5700" s="10" t="s">
        <v>306</v>
      </c>
      <c r="B5700" s="22"/>
      <c r="C5700" s="22" t="s">
        <v>972</v>
      </c>
      <c r="D5700" s="28">
        <v>140109</v>
      </c>
      <c r="E5700" s="28" t="s">
        <v>15085</v>
      </c>
      <c r="F5700" s="22"/>
      <c r="G5700" s="22"/>
      <c r="H5700" s="22"/>
      <c r="I5700" s="22"/>
      <c r="J5700" s="22"/>
      <c r="K5700" s="22"/>
      <c r="L5700" s="22"/>
      <c r="M5700" s="24" t="str">
        <f>CONCATENATE("Preet|",VLOOKUP(C5700,数据标准!E:AF,28,FALSE),"|",TRIM(D5700),"|",TRIM(D5700),"|",E5700,"|",SUBSTITUTE(SUBSTITUTE(F5700,CHAR(10),""),CHAR(13),""),"|")</f>
        <v>Preet|CD100002|140109|140109|万柏林区||</v>
      </c>
    </row>
    <row r="5701" spans="1:13" s="17" customFormat="1" ht="12">
      <c r="A5701" s="10" t="s">
        <v>306</v>
      </c>
      <c r="B5701" s="22"/>
      <c r="C5701" s="22" t="s">
        <v>972</v>
      </c>
      <c r="D5701" s="28">
        <v>140110</v>
      </c>
      <c r="E5701" s="28" t="s">
        <v>15086</v>
      </c>
      <c r="F5701" s="22"/>
      <c r="G5701" s="22"/>
      <c r="H5701" s="22"/>
      <c r="I5701" s="22"/>
      <c r="J5701" s="22"/>
      <c r="K5701" s="22"/>
      <c r="L5701" s="22"/>
      <c r="M5701" s="24" t="str">
        <f>CONCATENATE("Preet|",VLOOKUP(C5701,数据标准!E:AF,28,FALSE),"|",TRIM(D5701),"|",TRIM(D5701),"|",E5701,"|",SUBSTITUTE(SUBSTITUTE(F5701,CHAR(10),""),CHAR(13),""),"|")</f>
        <v>Preet|CD100002|140110|140110|晋源区||</v>
      </c>
    </row>
    <row r="5702" spans="1:13" s="17" customFormat="1" ht="12">
      <c r="A5702" s="10" t="s">
        <v>306</v>
      </c>
      <c r="B5702" s="22"/>
      <c r="C5702" s="22" t="s">
        <v>972</v>
      </c>
      <c r="D5702" s="28">
        <v>140121</v>
      </c>
      <c r="E5702" s="28" t="s">
        <v>15087</v>
      </c>
      <c r="F5702" s="22"/>
      <c r="G5702" s="22"/>
      <c r="H5702" s="22"/>
      <c r="I5702" s="22"/>
      <c r="J5702" s="22"/>
      <c r="K5702" s="22"/>
      <c r="L5702" s="22"/>
      <c r="M5702" s="24" t="str">
        <f>CONCATENATE("Preet|",VLOOKUP(C5702,数据标准!E:AF,28,FALSE),"|",TRIM(D5702),"|",TRIM(D5702),"|",E5702,"|",SUBSTITUTE(SUBSTITUTE(F5702,CHAR(10),""),CHAR(13),""),"|")</f>
        <v>Preet|CD100002|140121|140121|清徐县||</v>
      </c>
    </row>
    <row r="5703" spans="1:13" s="17" customFormat="1" ht="12">
      <c r="A5703" s="10" t="s">
        <v>306</v>
      </c>
      <c r="B5703" s="22"/>
      <c r="C5703" s="22" t="s">
        <v>972</v>
      </c>
      <c r="D5703" s="28">
        <v>140122</v>
      </c>
      <c r="E5703" s="28" t="s">
        <v>15088</v>
      </c>
      <c r="F5703" s="22"/>
      <c r="G5703" s="22"/>
      <c r="H5703" s="22"/>
      <c r="I5703" s="22"/>
      <c r="J5703" s="22"/>
      <c r="K5703" s="22"/>
      <c r="L5703" s="22"/>
      <c r="M5703" s="24" t="str">
        <f>CONCATENATE("Preet|",VLOOKUP(C5703,数据标准!E:AF,28,FALSE),"|",TRIM(D5703),"|",TRIM(D5703),"|",E5703,"|",SUBSTITUTE(SUBSTITUTE(F5703,CHAR(10),""),CHAR(13),""),"|")</f>
        <v>Preet|CD100002|140122|140122|阳曲县||</v>
      </c>
    </row>
    <row r="5704" spans="1:13" s="17" customFormat="1" ht="12">
      <c r="A5704" s="10" t="s">
        <v>306</v>
      </c>
      <c r="B5704" s="22"/>
      <c r="C5704" s="22" t="s">
        <v>972</v>
      </c>
      <c r="D5704" s="28">
        <v>140123</v>
      </c>
      <c r="E5704" s="28" t="s">
        <v>15089</v>
      </c>
      <c r="F5704" s="22"/>
      <c r="G5704" s="22"/>
      <c r="H5704" s="22"/>
      <c r="I5704" s="22"/>
      <c r="J5704" s="22"/>
      <c r="K5704" s="22"/>
      <c r="L5704" s="22"/>
      <c r="M5704" s="24" t="str">
        <f>CONCATENATE("Preet|",VLOOKUP(C5704,数据标准!E:AF,28,FALSE),"|",TRIM(D5704),"|",TRIM(D5704),"|",E5704,"|",SUBSTITUTE(SUBSTITUTE(F5704,CHAR(10),""),CHAR(13),""),"|")</f>
        <v>Preet|CD100002|140123|140123|娄烦县||</v>
      </c>
    </row>
    <row r="5705" spans="1:13" s="17" customFormat="1" ht="12">
      <c r="A5705" s="10" t="s">
        <v>306</v>
      </c>
      <c r="B5705" s="22"/>
      <c r="C5705" s="22" t="s">
        <v>972</v>
      </c>
      <c r="D5705" s="28">
        <v>140181</v>
      </c>
      <c r="E5705" s="28" t="s">
        <v>15090</v>
      </c>
      <c r="F5705" s="22"/>
      <c r="G5705" s="22"/>
      <c r="H5705" s="22"/>
      <c r="I5705" s="22"/>
      <c r="J5705" s="22"/>
      <c r="K5705" s="22"/>
      <c r="L5705" s="22"/>
      <c r="M5705" s="24" t="str">
        <f>CONCATENATE("Preet|",VLOOKUP(C5705,数据标准!E:AF,28,FALSE),"|",TRIM(D5705),"|",TRIM(D5705),"|",E5705,"|",SUBSTITUTE(SUBSTITUTE(F5705,CHAR(10),""),CHAR(13),""),"|")</f>
        <v>Preet|CD100002|140181|140181|古交市||</v>
      </c>
    </row>
    <row r="5706" spans="1:13" s="17" customFormat="1" ht="12">
      <c r="A5706" s="10" t="s">
        <v>306</v>
      </c>
      <c r="B5706" s="22"/>
      <c r="C5706" s="22" t="s">
        <v>972</v>
      </c>
      <c r="D5706" s="28">
        <v>140200</v>
      </c>
      <c r="E5706" s="28" t="s">
        <v>15091</v>
      </c>
      <c r="F5706" s="22"/>
      <c r="G5706" s="22"/>
      <c r="H5706" s="22"/>
      <c r="I5706" s="22"/>
      <c r="J5706" s="22"/>
      <c r="K5706" s="22"/>
      <c r="L5706" s="22"/>
      <c r="M5706" s="24" t="str">
        <f>CONCATENATE("Preet|",VLOOKUP(C5706,数据标准!E:AF,28,FALSE),"|",TRIM(D5706),"|",TRIM(D5706),"|",E5706,"|",SUBSTITUTE(SUBSTITUTE(F5706,CHAR(10),""),CHAR(13),""),"|")</f>
        <v>Preet|CD100002|140200|140200|大同市||</v>
      </c>
    </row>
    <row r="5707" spans="1:13" s="17" customFormat="1" ht="12">
      <c r="A5707" s="10" t="s">
        <v>306</v>
      </c>
      <c r="B5707" s="22"/>
      <c r="C5707" s="22" t="s">
        <v>972</v>
      </c>
      <c r="D5707" s="28">
        <v>140212</v>
      </c>
      <c r="E5707" s="28" t="s">
        <v>15092</v>
      </c>
      <c r="F5707" s="22"/>
      <c r="G5707" s="22"/>
      <c r="H5707" s="22"/>
      <c r="I5707" s="22"/>
      <c r="J5707" s="22"/>
      <c r="K5707" s="22"/>
      <c r="L5707" s="22"/>
      <c r="M5707" s="24" t="str">
        <f>CONCATENATE("Preet|",VLOOKUP(C5707,数据标准!E:AF,28,FALSE),"|",TRIM(D5707),"|",TRIM(D5707),"|",E5707,"|",SUBSTITUTE(SUBSTITUTE(F5707,CHAR(10),""),CHAR(13),""),"|")</f>
        <v>Preet|CD100002|140212|140212|新荣区||</v>
      </c>
    </row>
    <row r="5708" spans="1:13" s="17" customFormat="1" ht="12">
      <c r="A5708" s="10" t="s">
        <v>306</v>
      </c>
      <c r="B5708" s="22"/>
      <c r="C5708" s="22" t="s">
        <v>972</v>
      </c>
      <c r="D5708" s="28">
        <v>140213</v>
      </c>
      <c r="E5708" s="28" t="s">
        <v>15093</v>
      </c>
      <c r="F5708" s="22"/>
      <c r="G5708" s="22"/>
      <c r="H5708" s="22"/>
      <c r="I5708" s="22"/>
      <c r="J5708" s="22"/>
      <c r="K5708" s="22"/>
      <c r="L5708" s="22"/>
      <c r="M5708" s="24" t="str">
        <f>CONCATENATE("Preet|",VLOOKUP(C5708,数据标准!E:AF,28,FALSE),"|",TRIM(D5708),"|",TRIM(D5708),"|",E5708,"|",SUBSTITUTE(SUBSTITUTE(F5708,CHAR(10),""),CHAR(13),""),"|")</f>
        <v>Preet|CD100002|140213|140213|平城区||</v>
      </c>
    </row>
    <row r="5709" spans="1:13" s="17" customFormat="1" ht="12">
      <c r="A5709" s="10" t="s">
        <v>306</v>
      </c>
      <c r="B5709" s="22"/>
      <c r="C5709" s="22" t="s">
        <v>972</v>
      </c>
      <c r="D5709" s="28">
        <v>140214</v>
      </c>
      <c r="E5709" s="28" t="s">
        <v>15094</v>
      </c>
      <c r="F5709" s="22"/>
      <c r="G5709" s="22"/>
      <c r="H5709" s="22"/>
      <c r="I5709" s="22"/>
      <c r="J5709" s="22"/>
      <c r="K5709" s="22"/>
      <c r="L5709" s="22"/>
      <c r="M5709" s="24" t="str">
        <f>CONCATENATE("Preet|",VLOOKUP(C5709,数据标准!E:AF,28,FALSE),"|",TRIM(D5709),"|",TRIM(D5709),"|",E5709,"|",SUBSTITUTE(SUBSTITUTE(F5709,CHAR(10),""),CHAR(13),""),"|")</f>
        <v>Preet|CD100002|140214|140214|云冈区||</v>
      </c>
    </row>
    <row r="5710" spans="1:13" s="17" customFormat="1" ht="12">
      <c r="A5710" s="10" t="s">
        <v>306</v>
      </c>
      <c r="B5710" s="22"/>
      <c r="C5710" s="22" t="s">
        <v>972</v>
      </c>
      <c r="D5710" s="28">
        <v>140215</v>
      </c>
      <c r="E5710" s="28" t="s">
        <v>15095</v>
      </c>
      <c r="F5710" s="22"/>
      <c r="G5710" s="22"/>
      <c r="H5710" s="22"/>
      <c r="I5710" s="22"/>
      <c r="J5710" s="22"/>
      <c r="K5710" s="22"/>
      <c r="L5710" s="22"/>
      <c r="M5710" s="24" t="str">
        <f>CONCATENATE("Preet|",VLOOKUP(C5710,数据标准!E:AF,28,FALSE),"|",TRIM(D5710),"|",TRIM(D5710),"|",E5710,"|",SUBSTITUTE(SUBSTITUTE(F5710,CHAR(10),""),CHAR(13),""),"|")</f>
        <v>Preet|CD100002|140215|140215|云州区||</v>
      </c>
    </row>
    <row r="5711" spans="1:13" s="17" customFormat="1" ht="12">
      <c r="A5711" s="10" t="s">
        <v>306</v>
      </c>
      <c r="B5711" s="22"/>
      <c r="C5711" s="22" t="s">
        <v>972</v>
      </c>
      <c r="D5711" s="28">
        <v>140221</v>
      </c>
      <c r="E5711" s="28" t="s">
        <v>15096</v>
      </c>
      <c r="F5711" s="22"/>
      <c r="G5711" s="22"/>
      <c r="H5711" s="22"/>
      <c r="I5711" s="22"/>
      <c r="J5711" s="22"/>
      <c r="K5711" s="22"/>
      <c r="L5711" s="22"/>
      <c r="M5711" s="24" t="str">
        <f>CONCATENATE("Preet|",VLOOKUP(C5711,数据标准!E:AF,28,FALSE),"|",TRIM(D5711),"|",TRIM(D5711),"|",E5711,"|",SUBSTITUTE(SUBSTITUTE(F5711,CHAR(10),""),CHAR(13),""),"|")</f>
        <v>Preet|CD100002|140221|140221|阳高县||</v>
      </c>
    </row>
    <row r="5712" spans="1:13" s="17" customFormat="1" ht="12">
      <c r="A5712" s="10" t="s">
        <v>306</v>
      </c>
      <c r="B5712" s="22"/>
      <c r="C5712" s="22" t="s">
        <v>972</v>
      </c>
      <c r="D5712" s="28">
        <v>140222</v>
      </c>
      <c r="E5712" s="28" t="s">
        <v>15097</v>
      </c>
      <c r="F5712" s="22"/>
      <c r="G5712" s="22"/>
      <c r="H5712" s="22"/>
      <c r="I5712" s="22"/>
      <c r="J5712" s="22"/>
      <c r="K5712" s="22"/>
      <c r="L5712" s="22"/>
      <c r="M5712" s="24" t="str">
        <f>CONCATENATE("Preet|",VLOOKUP(C5712,数据标准!E:AF,28,FALSE),"|",TRIM(D5712),"|",TRIM(D5712),"|",E5712,"|",SUBSTITUTE(SUBSTITUTE(F5712,CHAR(10),""),CHAR(13),""),"|")</f>
        <v>Preet|CD100002|140222|140222|天镇县||</v>
      </c>
    </row>
    <row r="5713" spans="1:13" s="17" customFormat="1" ht="12">
      <c r="A5713" s="10" t="s">
        <v>306</v>
      </c>
      <c r="B5713" s="22"/>
      <c r="C5713" s="22" t="s">
        <v>972</v>
      </c>
      <c r="D5713" s="28">
        <v>140223</v>
      </c>
      <c r="E5713" s="28" t="s">
        <v>15098</v>
      </c>
      <c r="F5713" s="22"/>
      <c r="G5713" s="22"/>
      <c r="H5713" s="22"/>
      <c r="I5713" s="22"/>
      <c r="J5713" s="22"/>
      <c r="K5713" s="22"/>
      <c r="L5713" s="22"/>
      <c r="M5713" s="24" t="str">
        <f>CONCATENATE("Preet|",VLOOKUP(C5713,数据标准!E:AF,28,FALSE),"|",TRIM(D5713),"|",TRIM(D5713),"|",E5713,"|",SUBSTITUTE(SUBSTITUTE(F5713,CHAR(10),""),CHAR(13),""),"|")</f>
        <v>Preet|CD100002|140223|140223|广灵县||</v>
      </c>
    </row>
    <row r="5714" spans="1:13" s="17" customFormat="1" ht="12">
      <c r="A5714" s="10" t="s">
        <v>306</v>
      </c>
      <c r="B5714" s="22"/>
      <c r="C5714" s="22" t="s">
        <v>972</v>
      </c>
      <c r="D5714" s="28">
        <v>140224</v>
      </c>
      <c r="E5714" s="28" t="s">
        <v>15099</v>
      </c>
      <c r="F5714" s="22"/>
      <c r="G5714" s="22"/>
      <c r="H5714" s="22"/>
      <c r="I5714" s="22"/>
      <c r="J5714" s="22"/>
      <c r="K5714" s="22"/>
      <c r="L5714" s="22"/>
      <c r="M5714" s="24" t="str">
        <f>CONCATENATE("Preet|",VLOOKUP(C5714,数据标准!E:AF,28,FALSE),"|",TRIM(D5714),"|",TRIM(D5714),"|",E5714,"|",SUBSTITUTE(SUBSTITUTE(F5714,CHAR(10),""),CHAR(13),""),"|")</f>
        <v>Preet|CD100002|140224|140224|灵丘县||</v>
      </c>
    </row>
    <row r="5715" spans="1:13" s="17" customFormat="1" ht="12">
      <c r="A5715" s="10" t="s">
        <v>306</v>
      </c>
      <c r="B5715" s="22"/>
      <c r="C5715" s="22" t="s">
        <v>972</v>
      </c>
      <c r="D5715" s="28">
        <v>140225</v>
      </c>
      <c r="E5715" s="28" t="s">
        <v>15100</v>
      </c>
      <c r="F5715" s="22"/>
      <c r="G5715" s="22"/>
      <c r="H5715" s="22"/>
      <c r="I5715" s="22"/>
      <c r="J5715" s="22"/>
      <c r="K5715" s="22"/>
      <c r="L5715" s="22"/>
      <c r="M5715" s="24" t="str">
        <f>CONCATENATE("Preet|",VLOOKUP(C5715,数据标准!E:AF,28,FALSE),"|",TRIM(D5715),"|",TRIM(D5715),"|",E5715,"|",SUBSTITUTE(SUBSTITUTE(F5715,CHAR(10),""),CHAR(13),""),"|")</f>
        <v>Preet|CD100002|140225|140225|浑源县||</v>
      </c>
    </row>
    <row r="5716" spans="1:13" s="17" customFormat="1" ht="12">
      <c r="A5716" s="10" t="s">
        <v>306</v>
      </c>
      <c r="B5716" s="22"/>
      <c r="C5716" s="22" t="s">
        <v>972</v>
      </c>
      <c r="D5716" s="28">
        <v>140226</v>
      </c>
      <c r="E5716" s="28" t="s">
        <v>15101</v>
      </c>
      <c r="F5716" s="22"/>
      <c r="G5716" s="22"/>
      <c r="H5716" s="22"/>
      <c r="I5716" s="22"/>
      <c r="J5716" s="22"/>
      <c r="K5716" s="22"/>
      <c r="L5716" s="22"/>
      <c r="M5716" s="24" t="str">
        <f>CONCATENATE("Preet|",VLOOKUP(C5716,数据标准!E:AF,28,FALSE),"|",TRIM(D5716),"|",TRIM(D5716),"|",E5716,"|",SUBSTITUTE(SUBSTITUTE(F5716,CHAR(10),""),CHAR(13),""),"|")</f>
        <v>Preet|CD100002|140226|140226|左云县||</v>
      </c>
    </row>
    <row r="5717" spans="1:13" s="17" customFormat="1" ht="12">
      <c r="A5717" s="10" t="s">
        <v>306</v>
      </c>
      <c r="B5717" s="22"/>
      <c r="C5717" s="22" t="s">
        <v>972</v>
      </c>
      <c r="D5717" s="28">
        <v>140300</v>
      </c>
      <c r="E5717" s="28" t="s">
        <v>15102</v>
      </c>
      <c r="F5717" s="22"/>
      <c r="G5717" s="22"/>
      <c r="H5717" s="22"/>
      <c r="I5717" s="22"/>
      <c r="J5717" s="22"/>
      <c r="K5717" s="22"/>
      <c r="L5717" s="22"/>
      <c r="M5717" s="24" t="str">
        <f>CONCATENATE("Preet|",VLOOKUP(C5717,数据标准!E:AF,28,FALSE),"|",TRIM(D5717),"|",TRIM(D5717),"|",E5717,"|",SUBSTITUTE(SUBSTITUTE(F5717,CHAR(10),""),CHAR(13),""),"|")</f>
        <v>Preet|CD100002|140300|140300|阳泉市||</v>
      </c>
    </row>
    <row r="5718" spans="1:13" s="17" customFormat="1" ht="12">
      <c r="A5718" s="10" t="s">
        <v>306</v>
      </c>
      <c r="B5718" s="22"/>
      <c r="C5718" s="22" t="s">
        <v>972</v>
      </c>
      <c r="D5718" s="28">
        <v>140302</v>
      </c>
      <c r="E5718" s="28" t="s">
        <v>15103</v>
      </c>
      <c r="F5718" s="22"/>
      <c r="G5718" s="22"/>
      <c r="H5718" s="22"/>
      <c r="I5718" s="22"/>
      <c r="J5718" s="22"/>
      <c r="K5718" s="22"/>
      <c r="L5718" s="22"/>
      <c r="M5718" s="24" t="str">
        <f>CONCATENATE("Preet|",VLOOKUP(C5718,数据标准!E:AF,28,FALSE),"|",TRIM(D5718),"|",TRIM(D5718),"|",E5718,"|",SUBSTITUTE(SUBSTITUTE(F5718,CHAR(10),""),CHAR(13),""),"|")</f>
        <v>Preet|CD100002|140302|140302|城区||</v>
      </c>
    </row>
    <row r="5719" spans="1:13" s="17" customFormat="1" ht="12">
      <c r="A5719" s="10" t="s">
        <v>306</v>
      </c>
      <c r="B5719" s="22"/>
      <c r="C5719" s="22" t="s">
        <v>972</v>
      </c>
      <c r="D5719" s="28">
        <v>140303</v>
      </c>
      <c r="E5719" s="28" t="s">
        <v>15104</v>
      </c>
      <c r="F5719" s="22"/>
      <c r="G5719" s="22"/>
      <c r="H5719" s="22"/>
      <c r="I5719" s="22"/>
      <c r="J5719" s="22"/>
      <c r="K5719" s="22"/>
      <c r="L5719" s="22"/>
      <c r="M5719" s="24" t="str">
        <f>CONCATENATE("Preet|",VLOOKUP(C5719,数据标准!E:AF,28,FALSE),"|",TRIM(D5719),"|",TRIM(D5719),"|",E5719,"|",SUBSTITUTE(SUBSTITUTE(F5719,CHAR(10),""),CHAR(13),""),"|")</f>
        <v>Preet|CD100002|140303|140303|矿区||</v>
      </c>
    </row>
    <row r="5720" spans="1:13" s="17" customFormat="1" ht="12">
      <c r="A5720" s="10" t="s">
        <v>306</v>
      </c>
      <c r="B5720" s="22"/>
      <c r="C5720" s="22" t="s">
        <v>972</v>
      </c>
      <c r="D5720" s="28">
        <v>140311</v>
      </c>
      <c r="E5720" s="28" t="s">
        <v>15105</v>
      </c>
      <c r="F5720" s="22"/>
      <c r="G5720" s="22"/>
      <c r="H5720" s="22"/>
      <c r="I5720" s="22"/>
      <c r="J5720" s="22"/>
      <c r="K5720" s="22"/>
      <c r="L5720" s="22"/>
      <c r="M5720" s="24" t="str">
        <f>CONCATENATE("Preet|",VLOOKUP(C5720,数据标准!E:AF,28,FALSE),"|",TRIM(D5720),"|",TRIM(D5720),"|",E5720,"|",SUBSTITUTE(SUBSTITUTE(F5720,CHAR(10),""),CHAR(13),""),"|")</f>
        <v>Preet|CD100002|140311|140311|郊区||</v>
      </c>
    </row>
    <row r="5721" spans="1:13" s="17" customFormat="1" ht="12">
      <c r="A5721" s="10" t="s">
        <v>306</v>
      </c>
      <c r="B5721" s="22"/>
      <c r="C5721" s="22" t="s">
        <v>972</v>
      </c>
      <c r="D5721" s="28">
        <v>140321</v>
      </c>
      <c r="E5721" s="28" t="s">
        <v>15106</v>
      </c>
      <c r="F5721" s="22"/>
      <c r="G5721" s="22"/>
      <c r="H5721" s="22"/>
      <c r="I5721" s="22"/>
      <c r="J5721" s="22"/>
      <c r="K5721" s="22"/>
      <c r="L5721" s="22"/>
      <c r="M5721" s="24" t="str">
        <f>CONCATENATE("Preet|",VLOOKUP(C5721,数据标准!E:AF,28,FALSE),"|",TRIM(D5721),"|",TRIM(D5721),"|",E5721,"|",SUBSTITUTE(SUBSTITUTE(F5721,CHAR(10),""),CHAR(13),""),"|")</f>
        <v>Preet|CD100002|140321|140321|平定县||</v>
      </c>
    </row>
    <row r="5722" spans="1:13" s="17" customFormat="1" ht="12">
      <c r="A5722" s="10" t="s">
        <v>306</v>
      </c>
      <c r="B5722" s="22"/>
      <c r="C5722" s="22" t="s">
        <v>972</v>
      </c>
      <c r="D5722" s="28">
        <v>140322</v>
      </c>
      <c r="E5722" s="28" t="s">
        <v>15107</v>
      </c>
      <c r="F5722" s="22"/>
      <c r="G5722" s="22"/>
      <c r="H5722" s="22"/>
      <c r="I5722" s="22"/>
      <c r="J5722" s="22"/>
      <c r="K5722" s="22"/>
      <c r="L5722" s="22"/>
      <c r="M5722" s="24" t="str">
        <f>CONCATENATE("Preet|",VLOOKUP(C5722,数据标准!E:AF,28,FALSE),"|",TRIM(D5722),"|",TRIM(D5722),"|",E5722,"|",SUBSTITUTE(SUBSTITUTE(F5722,CHAR(10),""),CHAR(13),""),"|")</f>
        <v>Preet|CD100002|140322|140322|盂县||</v>
      </c>
    </row>
    <row r="5723" spans="1:13" s="17" customFormat="1" ht="12">
      <c r="A5723" s="10" t="s">
        <v>306</v>
      </c>
      <c r="B5723" s="22"/>
      <c r="C5723" s="22" t="s">
        <v>972</v>
      </c>
      <c r="D5723" s="28">
        <v>140400</v>
      </c>
      <c r="E5723" s="28" t="s">
        <v>15108</v>
      </c>
      <c r="F5723" s="22"/>
      <c r="G5723" s="22"/>
      <c r="H5723" s="22"/>
      <c r="I5723" s="22"/>
      <c r="J5723" s="22"/>
      <c r="K5723" s="22"/>
      <c r="L5723" s="22"/>
      <c r="M5723" s="24" t="str">
        <f>CONCATENATE("Preet|",VLOOKUP(C5723,数据标准!E:AF,28,FALSE),"|",TRIM(D5723),"|",TRIM(D5723),"|",E5723,"|",SUBSTITUTE(SUBSTITUTE(F5723,CHAR(10),""),CHAR(13),""),"|")</f>
        <v>Preet|CD100002|140400|140400|长治市||</v>
      </c>
    </row>
    <row r="5724" spans="1:13" s="17" customFormat="1" ht="12">
      <c r="A5724" s="10" t="s">
        <v>306</v>
      </c>
      <c r="B5724" s="22"/>
      <c r="C5724" s="22" t="s">
        <v>972</v>
      </c>
      <c r="D5724" s="28">
        <v>140403</v>
      </c>
      <c r="E5724" s="28" t="s">
        <v>15109</v>
      </c>
      <c r="F5724" s="22"/>
      <c r="G5724" s="22"/>
      <c r="H5724" s="22"/>
      <c r="I5724" s="22"/>
      <c r="J5724" s="22"/>
      <c r="K5724" s="22"/>
      <c r="L5724" s="22"/>
      <c r="M5724" s="24" t="str">
        <f>CONCATENATE("Preet|",VLOOKUP(C5724,数据标准!E:AF,28,FALSE),"|",TRIM(D5724),"|",TRIM(D5724),"|",E5724,"|",SUBSTITUTE(SUBSTITUTE(F5724,CHAR(10),""),CHAR(13),""),"|")</f>
        <v>Preet|CD100002|140403|140403|潞州区||</v>
      </c>
    </row>
    <row r="5725" spans="1:13" s="17" customFormat="1" ht="12">
      <c r="A5725" s="10" t="s">
        <v>306</v>
      </c>
      <c r="B5725" s="22"/>
      <c r="C5725" s="22" t="s">
        <v>972</v>
      </c>
      <c r="D5725" s="28">
        <v>140404</v>
      </c>
      <c r="E5725" s="28" t="s">
        <v>15110</v>
      </c>
      <c r="F5725" s="22"/>
      <c r="G5725" s="22"/>
      <c r="H5725" s="22"/>
      <c r="I5725" s="22"/>
      <c r="J5725" s="22"/>
      <c r="K5725" s="22"/>
      <c r="L5725" s="22"/>
      <c r="M5725" s="24" t="str">
        <f>CONCATENATE("Preet|",VLOOKUP(C5725,数据标准!E:AF,28,FALSE),"|",TRIM(D5725),"|",TRIM(D5725),"|",E5725,"|",SUBSTITUTE(SUBSTITUTE(F5725,CHAR(10),""),CHAR(13),""),"|")</f>
        <v>Preet|CD100002|140404|140404|上党区||</v>
      </c>
    </row>
    <row r="5726" spans="1:13" s="17" customFormat="1" ht="12">
      <c r="A5726" s="10" t="s">
        <v>306</v>
      </c>
      <c r="B5726" s="22"/>
      <c r="C5726" s="22" t="s">
        <v>972</v>
      </c>
      <c r="D5726" s="28">
        <v>140405</v>
      </c>
      <c r="E5726" s="28" t="s">
        <v>15111</v>
      </c>
      <c r="F5726" s="22"/>
      <c r="G5726" s="22"/>
      <c r="H5726" s="22"/>
      <c r="I5726" s="22"/>
      <c r="J5726" s="22"/>
      <c r="K5726" s="22"/>
      <c r="L5726" s="22"/>
      <c r="M5726" s="24" t="str">
        <f>CONCATENATE("Preet|",VLOOKUP(C5726,数据标准!E:AF,28,FALSE),"|",TRIM(D5726),"|",TRIM(D5726),"|",E5726,"|",SUBSTITUTE(SUBSTITUTE(F5726,CHAR(10),""),CHAR(13),""),"|")</f>
        <v>Preet|CD100002|140405|140405|屯留区||</v>
      </c>
    </row>
    <row r="5727" spans="1:13" s="17" customFormat="1" ht="12">
      <c r="A5727" s="10" t="s">
        <v>306</v>
      </c>
      <c r="B5727" s="22"/>
      <c r="C5727" s="22" t="s">
        <v>972</v>
      </c>
      <c r="D5727" s="28">
        <v>140406</v>
      </c>
      <c r="E5727" s="28" t="s">
        <v>15112</v>
      </c>
      <c r="F5727" s="22"/>
      <c r="G5727" s="22"/>
      <c r="H5727" s="22"/>
      <c r="I5727" s="22"/>
      <c r="J5727" s="22"/>
      <c r="K5727" s="22"/>
      <c r="L5727" s="22"/>
      <c r="M5727" s="24" t="str">
        <f>CONCATENATE("Preet|",VLOOKUP(C5727,数据标准!E:AF,28,FALSE),"|",TRIM(D5727),"|",TRIM(D5727),"|",E5727,"|",SUBSTITUTE(SUBSTITUTE(F5727,CHAR(10),""),CHAR(13),""),"|")</f>
        <v>Preet|CD100002|140406|140406|潞城区||</v>
      </c>
    </row>
    <row r="5728" spans="1:13" s="17" customFormat="1" ht="12">
      <c r="A5728" s="10" t="s">
        <v>306</v>
      </c>
      <c r="B5728" s="22"/>
      <c r="C5728" s="22" t="s">
        <v>972</v>
      </c>
      <c r="D5728" s="28">
        <v>140423</v>
      </c>
      <c r="E5728" s="28" t="s">
        <v>15113</v>
      </c>
      <c r="F5728" s="22"/>
      <c r="G5728" s="22"/>
      <c r="H5728" s="22"/>
      <c r="I5728" s="22"/>
      <c r="J5728" s="22"/>
      <c r="K5728" s="22"/>
      <c r="L5728" s="22"/>
      <c r="M5728" s="24" t="str">
        <f>CONCATENATE("Preet|",VLOOKUP(C5728,数据标准!E:AF,28,FALSE),"|",TRIM(D5728),"|",TRIM(D5728),"|",E5728,"|",SUBSTITUTE(SUBSTITUTE(F5728,CHAR(10),""),CHAR(13),""),"|")</f>
        <v>Preet|CD100002|140423|140423|襄垣县||</v>
      </c>
    </row>
    <row r="5729" spans="1:13" s="17" customFormat="1" ht="12">
      <c r="A5729" s="10" t="s">
        <v>306</v>
      </c>
      <c r="B5729" s="22"/>
      <c r="C5729" s="22" t="s">
        <v>972</v>
      </c>
      <c r="D5729" s="28">
        <v>140425</v>
      </c>
      <c r="E5729" s="28" t="s">
        <v>15114</v>
      </c>
      <c r="F5729" s="22"/>
      <c r="G5729" s="22"/>
      <c r="H5729" s="22"/>
      <c r="I5729" s="22"/>
      <c r="J5729" s="22"/>
      <c r="K5729" s="22"/>
      <c r="L5729" s="22"/>
      <c r="M5729" s="24" t="str">
        <f>CONCATENATE("Preet|",VLOOKUP(C5729,数据标准!E:AF,28,FALSE),"|",TRIM(D5729),"|",TRIM(D5729),"|",E5729,"|",SUBSTITUTE(SUBSTITUTE(F5729,CHAR(10),""),CHAR(13),""),"|")</f>
        <v>Preet|CD100002|140425|140425|平顺县||</v>
      </c>
    </row>
    <row r="5730" spans="1:13" s="17" customFormat="1" ht="12">
      <c r="A5730" s="10" t="s">
        <v>306</v>
      </c>
      <c r="B5730" s="22"/>
      <c r="C5730" s="22" t="s">
        <v>972</v>
      </c>
      <c r="D5730" s="28">
        <v>140426</v>
      </c>
      <c r="E5730" s="28" t="s">
        <v>15115</v>
      </c>
      <c r="F5730" s="22"/>
      <c r="G5730" s="22"/>
      <c r="H5730" s="22"/>
      <c r="I5730" s="22"/>
      <c r="J5730" s="22"/>
      <c r="K5730" s="22"/>
      <c r="L5730" s="22"/>
      <c r="M5730" s="24" t="str">
        <f>CONCATENATE("Preet|",VLOOKUP(C5730,数据标准!E:AF,28,FALSE),"|",TRIM(D5730),"|",TRIM(D5730),"|",E5730,"|",SUBSTITUTE(SUBSTITUTE(F5730,CHAR(10),""),CHAR(13),""),"|")</f>
        <v>Preet|CD100002|140426|140426|黎城县||</v>
      </c>
    </row>
    <row r="5731" spans="1:13" s="17" customFormat="1" ht="12">
      <c r="A5731" s="10" t="s">
        <v>306</v>
      </c>
      <c r="B5731" s="22"/>
      <c r="C5731" s="22" t="s">
        <v>972</v>
      </c>
      <c r="D5731" s="28">
        <v>140427</v>
      </c>
      <c r="E5731" s="28" t="s">
        <v>15116</v>
      </c>
      <c r="F5731" s="22"/>
      <c r="G5731" s="22"/>
      <c r="H5731" s="22"/>
      <c r="I5731" s="22"/>
      <c r="J5731" s="22"/>
      <c r="K5731" s="22"/>
      <c r="L5731" s="22"/>
      <c r="M5731" s="24" t="str">
        <f>CONCATENATE("Preet|",VLOOKUP(C5731,数据标准!E:AF,28,FALSE),"|",TRIM(D5731),"|",TRIM(D5731),"|",E5731,"|",SUBSTITUTE(SUBSTITUTE(F5731,CHAR(10),""),CHAR(13),""),"|")</f>
        <v>Preet|CD100002|140427|140427|壶关县||</v>
      </c>
    </row>
    <row r="5732" spans="1:13" s="17" customFormat="1" ht="12">
      <c r="A5732" s="10" t="s">
        <v>306</v>
      </c>
      <c r="B5732" s="22"/>
      <c r="C5732" s="22" t="s">
        <v>972</v>
      </c>
      <c r="D5732" s="28">
        <v>140428</v>
      </c>
      <c r="E5732" s="28" t="s">
        <v>15117</v>
      </c>
      <c r="F5732" s="22"/>
      <c r="G5732" s="22"/>
      <c r="H5732" s="22"/>
      <c r="I5732" s="22"/>
      <c r="J5732" s="22"/>
      <c r="K5732" s="22"/>
      <c r="L5732" s="22"/>
      <c r="M5732" s="24" t="str">
        <f>CONCATENATE("Preet|",VLOOKUP(C5732,数据标准!E:AF,28,FALSE),"|",TRIM(D5732),"|",TRIM(D5732),"|",E5732,"|",SUBSTITUTE(SUBSTITUTE(F5732,CHAR(10),""),CHAR(13),""),"|")</f>
        <v>Preet|CD100002|140428|140428|长子县||</v>
      </c>
    </row>
    <row r="5733" spans="1:13" s="17" customFormat="1" ht="12">
      <c r="A5733" s="10" t="s">
        <v>306</v>
      </c>
      <c r="B5733" s="22"/>
      <c r="C5733" s="22" t="s">
        <v>972</v>
      </c>
      <c r="D5733" s="28">
        <v>140429</v>
      </c>
      <c r="E5733" s="28" t="s">
        <v>15118</v>
      </c>
      <c r="F5733" s="22"/>
      <c r="G5733" s="22"/>
      <c r="H5733" s="22"/>
      <c r="I5733" s="22"/>
      <c r="J5733" s="22"/>
      <c r="K5733" s="22"/>
      <c r="L5733" s="22"/>
      <c r="M5733" s="24" t="str">
        <f>CONCATENATE("Preet|",VLOOKUP(C5733,数据标准!E:AF,28,FALSE),"|",TRIM(D5733),"|",TRIM(D5733),"|",E5733,"|",SUBSTITUTE(SUBSTITUTE(F5733,CHAR(10),""),CHAR(13),""),"|")</f>
        <v>Preet|CD100002|140429|140429|武乡县||</v>
      </c>
    </row>
    <row r="5734" spans="1:13" s="17" customFormat="1" ht="12">
      <c r="A5734" s="10" t="s">
        <v>306</v>
      </c>
      <c r="B5734" s="22"/>
      <c r="C5734" s="22" t="s">
        <v>972</v>
      </c>
      <c r="D5734" s="28">
        <v>140430</v>
      </c>
      <c r="E5734" s="28" t="s">
        <v>15119</v>
      </c>
      <c r="F5734" s="22"/>
      <c r="G5734" s="22"/>
      <c r="H5734" s="22"/>
      <c r="I5734" s="22"/>
      <c r="J5734" s="22"/>
      <c r="K5734" s="22"/>
      <c r="L5734" s="22"/>
      <c r="M5734" s="24" t="str">
        <f>CONCATENATE("Preet|",VLOOKUP(C5734,数据标准!E:AF,28,FALSE),"|",TRIM(D5734),"|",TRIM(D5734),"|",E5734,"|",SUBSTITUTE(SUBSTITUTE(F5734,CHAR(10),""),CHAR(13),""),"|")</f>
        <v>Preet|CD100002|140430|140430|沁县||</v>
      </c>
    </row>
    <row r="5735" spans="1:13" s="17" customFormat="1" ht="12">
      <c r="A5735" s="10" t="s">
        <v>306</v>
      </c>
      <c r="B5735" s="22"/>
      <c r="C5735" s="22" t="s">
        <v>972</v>
      </c>
      <c r="D5735" s="28">
        <v>140431</v>
      </c>
      <c r="E5735" s="28" t="s">
        <v>15120</v>
      </c>
      <c r="F5735" s="22"/>
      <c r="G5735" s="22"/>
      <c r="H5735" s="22"/>
      <c r="I5735" s="22"/>
      <c r="J5735" s="22"/>
      <c r="K5735" s="22"/>
      <c r="L5735" s="22"/>
      <c r="M5735" s="24" t="str">
        <f>CONCATENATE("Preet|",VLOOKUP(C5735,数据标准!E:AF,28,FALSE),"|",TRIM(D5735),"|",TRIM(D5735),"|",E5735,"|",SUBSTITUTE(SUBSTITUTE(F5735,CHAR(10),""),CHAR(13),""),"|")</f>
        <v>Preet|CD100002|140431|140431|沁源县||</v>
      </c>
    </row>
    <row r="5736" spans="1:13" s="17" customFormat="1" ht="12">
      <c r="A5736" s="10" t="s">
        <v>306</v>
      </c>
      <c r="B5736" s="22"/>
      <c r="C5736" s="22" t="s">
        <v>972</v>
      </c>
      <c r="D5736" s="28">
        <v>140500</v>
      </c>
      <c r="E5736" s="28" t="s">
        <v>15121</v>
      </c>
      <c r="F5736" s="22"/>
      <c r="G5736" s="22"/>
      <c r="H5736" s="22"/>
      <c r="I5736" s="22"/>
      <c r="J5736" s="22"/>
      <c r="K5736" s="22"/>
      <c r="L5736" s="22"/>
      <c r="M5736" s="24" t="str">
        <f>CONCATENATE("Preet|",VLOOKUP(C5736,数据标准!E:AF,28,FALSE),"|",TRIM(D5736),"|",TRIM(D5736),"|",E5736,"|",SUBSTITUTE(SUBSTITUTE(F5736,CHAR(10),""),CHAR(13),""),"|")</f>
        <v>Preet|CD100002|140500|140500|晋城市||</v>
      </c>
    </row>
    <row r="5737" spans="1:13" s="17" customFormat="1" ht="12">
      <c r="A5737" s="10" t="s">
        <v>306</v>
      </c>
      <c r="B5737" s="22"/>
      <c r="C5737" s="22" t="s">
        <v>972</v>
      </c>
      <c r="D5737" s="28">
        <v>140502</v>
      </c>
      <c r="E5737" s="28" t="s">
        <v>15103</v>
      </c>
      <c r="F5737" s="22"/>
      <c r="G5737" s="22"/>
      <c r="H5737" s="22"/>
      <c r="I5737" s="22"/>
      <c r="J5737" s="22"/>
      <c r="K5737" s="22"/>
      <c r="L5737" s="22"/>
      <c r="M5737" s="24" t="str">
        <f>CONCATENATE("Preet|",VLOOKUP(C5737,数据标准!E:AF,28,FALSE),"|",TRIM(D5737),"|",TRIM(D5737),"|",E5737,"|",SUBSTITUTE(SUBSTITUTE(F5737,CHAR(10),""),CHAR(13),""),"|")</f>
        <v>Preet|CD100002|140502|140502|城区||</v>
      </c>
    </row>
    <row r="5738" spans="1:13" s="17" customFormat="1" ht="12">
      <c r="A5738" s="10" t="s">
        <v>306</v>
      </c>
      <c r="B5738" s="22"/>
      <c r="C5738" s="22" t="s">
        <v>972</v>
      </c>
      <c r="D5738" s="28">
        <v>140521</v>
      </c>
      <c r="E5738" s="28" t="s">
        <v>15122</v>
      </c>
      <c r="F5738" s="22"/>
      <c r="G5738" s="22"/>
      <c r="H5738" s="22"/>
      <c r="I5738" s="22"/>
      <c r="J5738" s="22"/>
      <c r="K5738" s="22"/>
      <c r="L5738" s="22"/>
      <c r="M5738" s="24" t="str">
        <f>CONCATENATE("Preet|",VLOOKUP(C5738,数据标准!E:AF,28,FALSE),"|",TRIM(D5738),"|",TRIM(D5738),"|",E5738,"|",SUBSTITUTE(SUBSTITUTE(F5738,CHAR(10),""),CHAR(13),""),"|")</f>
        <v>Preet|CD100002|140521|140521|沁水县||</v>
      </c>
    </row>
    <row r="5739" spans="1:13" s="17" customFormat="1" ht="12">
      <c r="A5739" s="10" t="s">
        <v>306</v>
      </c>
      <c r="B5739" s="22"/>
      <c r="C5739" s="22" t="s">
        <v>972</v>
      </c>
      <c r="D5739" s="28">
        <v>140522</v>
      </c>
      <c r="E5739" s="28" t="s">
        <v>15123</v>
      </c>
      <c r="F5739" s="22"/>
      <c r="G5739" s="22"/>
      <c r="H5739" s="22"/>
      <c r="I5739" s="22"/>
      <c r="J5739" s="22"/>
      <c r="K5739" s="22"/>
      <c r="L5739" s="22"/>
      <c r="M5739" s="24" t="str">
        <f>CONCATENATE("Preet|",VLOOKUP(C5739,数据标准!E:AF,28,FALSE),"|",TRIM(D5739),"|",TRIM(D5739),"|",E5739,"|",SUBSTITUTE(SUBSTITUTE(F5739,CHAR(10),""),CHAR(13),""),"|")</f>
        <v>Preet|CD100002|140522|140522|阳城县||</v>
      </c>
    </row>
    <row r="5740" spans="1:13" s="17" customFormat="1" ht="12">
      <c r="A5740" s="10" t="s">
        <v>306</v>
      </c>
      <c r="B5740" s="22"/>
      <c r="C5740" s="22" t="s">
        <v>972</v>
      </c>
      <c r="D5740" s="28">
        <v>140524</v>
      </c>
      <c r="E5740" s="28" t="s">
        <v>15124</v>
      </c>
      <c r="F5740" s="22"/>
      <c r="G5740" s="22"/>
      <c r="H5740" s="22"/>
      <c r="I5740" s="22"/>
      <c r="J5740" s="22"/>
      <c r="K5740" s="22"/>
      <c r="L5740" s="22"/>
      <c r="M5740" s="24" t="str">
        <f>CONCATENATE("Preet|",VLOOKUP(C5740,数据标准!E:AF,28,FALSE),"|",TRIM(D5740),"|",TRIM(D5740),"|",E5740,"|",SUBSTITUTE(SUBSTITUTE(F5740,CHAR(10),""),CHAR(13),""),"|")</f>
        <v>Preet|CD100002|140524|140524|陵川县||</v>
      </c>
    </row>
    <row r="5741" spans="1:13" s="17" customFormat="1" ht="12">
      <c r="A5741" s="10" t="s">
        <v>306</v>
      </c>
      <c r="B5741" s="22"/>
      <c r="C5741" s="22" t="s">
        <v>972</v>
      </c>
      <c r="D5741" s="28">
        <v>140525</v>
      </c>
      <c r="E5741" s="28" t="s">
        <v>15125</v>
      </c>
      <c r="F5741" s="22"/>
      <c r="G5741" s="22"/>
      <c r="H5741" s="22"/>
      <c r="I5741" s="22"/>
      <c r="J5741" s="22"/>
      <c r="K5741" s="22"/>
      <c r="L5741" s="22"/>
      <c r="M5741" s="24" t="str">
        <f>CONCATENATE("Preet|",VLOOKUP(C5741,数据标准!E:AF,28,FALSE),"|",TRIM(D5741),"|",TRIM(D5741),"|",E5741,"|",SUBSTITUTE(SUBSTITUTE(F5741,CHAR(10),""),CHAR(13),""),"|")</f>
        <v>Preet|CD100002|140525|140525|泽州县||</v>
      </c>
    </row>
    <row r="5742" spans="1:13" s="17" customFormat="1" ht="12">
      <c r="A5742" s="10" t="s">
        <v>306</v>
      </c>
      <c r="B5742" s="22"/>
      <c r="C5742" s="22" t="s">
        <v>972</v>
      </c>
      <c r="D5742" s="28">
        <v>140581</v>
      </c>
      <c r="E5742" s="28" t="s">
        <v>15126</v>
      </c>
      <c r="F5742" s="22"/>
      <c r="G5742" s="22"/>
      <c r="H5742" s="22"/>
      <c r="I5742" s="22"/>
      <c r="J5742" s="22"/>
      <c r="K5742" s="22"/>
      <c r="L5742" s="22"/>
      <c r="M5742" s="24" t="str">
        <f>CONCATENATE("Preet|",VLOOKUP(C5742,数据标准!E:AF,28,FALSE),"|",TRIM(D5742),"|",TRIM(D5742),"|",E5742,"|",SUBSTITUTE(SUBSTITUTE(F5742,CHAR(10),""),CHAR(13),""),"|")</f>
        <v>Preet|CD100002|140581|140581|高平市||</v>
      </c>
    </row>
    <row r="5743" spans="1:13" s="17" customFormat="1" ht="12">
      <c r="A5743" s="10" t="s">
        <v>306</v>
      </c>
      <c r="B5743" s="22"/>
      <c r="C5743" s="22" t="s">
        <v>972</v>
      </c>
      <c r="D5743" s="28">
        <v>140600</v>
      </c>
      <c r="E5743" s="28" t="s">
        <v>15127</v>
      </c>
      <c r="F5743" s="22"/>
      <c r="G5743" s="22"/>
      <c r="H5743" s="22"/>
      <c r="I5743" s="22"/>
      <c r="J5743" s="22"/>
      <c r="K5743" s="22"/>
      <c r="L5743" s="22"/>
      <c r="M5743" s="24" t="str">
        <f>CONCATENATE("Preet|",VLOOKUP(C5743,数据标准!E:AF,28,FALSE),"|",TRIM(D5743),"|",TRIM(D5743),"|",E5743,"|",SUBSTITUTE(SUBSTITUTE(F5743,CHAR(10),""),CHAR(13),""),"|")</f>
        <v>Preet|CD100002|140600|140600|朔州市||</v>
      </c>
    </row>
    <row r="5744" spans="1:13" s="17" customFormat="1" ht="12">
      <c r="A5744" s="10" t="s">
        <v>306</v>
      </c>
      <c r="B5744" s="22"/>
      <c r="C5744" s="22" t="s">
        <v>972</v>
      </c>
      <c r="D5744" s="28">
        <v>140602</v>
      </c>
      <c r="E5744" s="28" t="s">
        <v>15128</v>
      </c>
      <c r="F5744" s="22"/>
      <c r="G5744" s="22"/>
      <c r="H5744" s="22"/>
      <c r="I5744" s="22"/>
      <c r="J5744" s="22"/>
      <c r="K5744" s="22"/>
      <c r="L5744" s="22"/>
      <c r="M5744" s="24" t="str">
        <f>CONCATENATE("Preet|",VLOOKUP(C5744,数据标准!E:AF,28,FALSE),"|",TRIM(D5744),"|",TRIM(D5744),"|",E5744,"|",SUBSTITUTE(SUBSTITUTE(F5744,CHAR(10),""),CHAR(13),""),"|")</f>
        <v>Preet|CD100002|140602|140602|朔城区||</v>
      </c>
    </row>
    <row r="5745" spans="1:13" s="17" customFormat="1" ht="12">
      <c r="A5745" s="10" t="s">
        <v>306</v>
      </c>
      <c r="B5745" s="22"/>
      <c r="C5745" s="22" t="s">
        <v>972</v>
      </c>
      <c r="D5745" s="28">
        <v>140603</v>
      </c>
      <c r="E5745" s="28" t="s">
        <v>15129</v>
      </c>
      <c r="F5745" s="22"/>
      <c r="G5745" s="22"/>
      <c r="H5745" s="22"/>
      <c r="I5745" s="22"/>
      <c r="J5745" s="22"/>
      <c r="K5745" s="22"/>
      <c r="L5745" s="22"/>
      <c r="M5745" s="24" t="str">
        <f>CONCATENATE("Preet|",VLOOKUP(C5745,数据标准!E:AF,28,FALSE),"|",TRIM(D5745),"|",TRIM(D5745),"|",E5745,"|",SUBSTITUTE(SUBSTITUTE(F5745,CHAR(10),""),CHAR(13),""),"|")</f>
        <v>Preet|CD100002|140603|140603|平鲁区||</v>
      </c>
    </row>
    <row r="5746" spans="1:13" s="17" customFormat="1" ht="12">
      <c r="A5746" s="10" t="s">
        <v>306</v>
      </c>
      <c r="B5746" s="22"/>
      <c r="C5746" s="22" t="s">
        <v>972</v>
      </c>
      <c r="D5746" s="28">
        <v>140621</v>
      </c>
      <c r="E5746" s="28" t="s">
        <v>15130</v>
      </c>
      <c r="F5746" s="22"/>
      <c r="G5746" s="22"/>
      <c r="H5746" s="22"/>
      <c r="I5746" s="22"/>
      <c r="J5746" s="22"/>
      <c r="K5746" s="22"/>
      <c r="L5746" s="22"/>
      <c r="M5746" s="24" t="str">
        <f>CONCATENATE("Preet|",VLOOKUP(C5746,数据标准!E:AF,28,FALSE),"|",TRIM(D5746),"|",TRIM(D5746),"|",E5746,"|",SUBSTITUTE(SUBSTITUTE(F5746,CHAR(10),""),CHAR(13),""),"|")</f>
        <v>Preet|CD100002|140621|140621|山阴县||</v>
      </c>
    </row>
    <row r="5747" spans="1:13" s="17" customFormat="1" ht="12">
      <c r="A5747" s="10" t="s">
        <v>306</v>
      </c>
      <c r="B5747" s="22"/>
      <c r="C5747" s="22" t="s">
        <v>972</v>
      </c>
      <c r="D5747" s="28">
        <v>140622</v>
      </c>
      <c r="E5747" s="28" t="s">
        <v>15131</v>
      </c>
      <c r="F5747" s="22"/>
      <c r="G5747" s="22"/>
      <c r="H5747" s="22"/>
      <c r="I5747" s="22"/>
      <c r="J5747" s="22"/>
      <c r="K5747" s="22"/>
      <c r="L5747" s="22"/>
      <c r="M5747" s="24" t="str">
        <f>CONCATENATE("Preet|",VLOOKUP(C5747,数据标准!E:AF,28,FALSE),"|",TRIM(D5747),"|",TRIM(D5747),"|",E5747,"|",SUBSTITUTE(SUBSTITUTE(F5747,CHAR(10),""),CHAR(13),""),"|")</f>
        <v>Preet|CD100002|140622|140622|应县||</v>
      </c>
    </row>
    <row r="5748" spans="1:13" s="17" customFormat="1" ht="12">
      <c r="A5748" s="10" t="s">
        <v>306</v>
      </c>
      <c r="B5748" s="22"/>
      <c r="C5748" s="22" t="s">
        <v>972</v>
      </c>
      <c r="D5748" s="28">
        <v>140623</v>
      </c>
      <c r="E5748" s="28" t="s">
        <v>15132</v>
      </c>
      <c r="F5748" s="22"/>
      <c r="G5748" s="22"/>
      <c r="H5748" s="22"/>
      <c r="I5748" s="22"/>
      <c r="J5748" s="22"/>
      <c r="K5748" s="22"/>
      <c r="L5748" s="22"/>
      <c r="M5748" s="24" t="str">
        <f>CONCATENATE("Preet|",VLOOKUP(C5748,数据标准!E:AF,28,FALSE),"|",TRIM(D5748),"|",TRIM(D5748),"|",E5748,"|",SUBSTITUTE(SUBSTITUTE(F5748,CHAR(10),""),CHAR(13),""),"|")</f>
        <v>Preet|CD100002|140623|140623|右玉县||</v>
      </c>
    </row>
    <row r="5749" spans="1:13" s="17" customFormat="1" ht="12">
      <c r="A5749" s="10" t="s">
        <v>306</v>
      </c>
      <c r="B5749" s="22"/>
      <c r="C5749" s="22" t="s">
        <v>972</v>
      </c>
      <c r="D5749" s="28">
        <v>140681</v>
      </c>
      <c r="E5749" s="28" t="s">
        <v>15133</v>
      </c>
      <c r="F5749" s="22"/>
      <c r="G5749" s="22"/>
      <c r="H5749" s="22"/>
      <c r="I5749" s="22"/>
      <c r="J5749" s="22"/>
      <c r="K5749" s="22"/>
      <c r="L5749" s="22"/>
      <c r="M5749" s="24" t="str">
        <f>CONCATENATE("Preet|",VLOOKUP(C5749,数据标准!E:AF,28,FALSE),"|",TRIM(D5749),"|",TRIM(D5749),"|",E5749,"|",SUBSTITUTE(SUBSTITUTE(F5749,CHAR(10),""),CHAR(13),""),"|")</f>
        <v>Preet|CD100002|140681|140681|怀仁市||</v>
      </c>
    </row>
    <row r="5750" spans="1:13" s="17" customFormat="1" ht="12">
      <c r="A5750" s="10" t="s">
        <v>306</v>
      </c>
      <c r="B5750" s="22"/>
      <c r="C5750" s="22" t="s">
        <v>972</v>
      </c>
      <c r="D5750" s="28">
        <v>140700</v>
      </c>
      <c r="E5750" s="28" t="s">
        <v>15134</v>
      </c>
      <c r="F5750" s="22"/>
      <c r="G5750" s="22"/>
      <c r="H5750" s="22"/>
      <c r="I5750" s="22"/>
      <c r="J5750" s="22"/>
      <c r="K5750" s="22"/>
      <c r="L5750" s="22"/>
      <c r="M5750" s="24" t="str">
        <f>CONCATENATE("Preet|",VLOOKUP(C5750,数据标准!E:AF,28,FALSE),"|",TRIM(D5750),"|",TRIM(D5750),"|",E5750,"|",SUBSTITUTE(SUBSTITUTE(F5750,CHAR(10),""),CHAR(13),""),"|")</f>
        <v>Preet|CD100002|140700|140700|晋中市||</v>
      </c>
    </row>
    <row r="5751" spans="1:13" s="17" customFormat="1" ht="12">
      <c r="A5751" s="10" t="s">
        <v>306</v>
      </c>
      <c r="B5751" s="22"/>
      <c r="C5751" s="22" t="s">
        <v>972</v>
      </c>
      <c r="D5751" s="28">
        <v>140702</v>
      </c>
      <c r="E5751" s="28" t="s">
        <v>15135</v>
      </c>
      <c r="F5751" s="22"/>
      <c r="G5751" s="22"/>
      <c r="H5751" s="22"/>
      <c r="I5751" s="22"/>
      <c r="J5751" s="22"/>
      <c r="K5751" s="22"/>
      <c r="L5751" s="22"/>
      <c r="M5751" s="24" t="str">
        <f>CONCATENATE("Preet|",VLOOKUP(C5751,数据标准!E:AF,28,FALSE),"|",TRIM(D5751),"|",TRIM(D5751),"|",E5751,"|",SUBSTITUTE(SUBSTITUTE(F5751,CHAR(10),""),CHAR(13),""),"|")</f>
        <v>Preet|CD100002|140702|140702|榆次区||</v>
      </c>
    </row>
    <row r="5752" spans="1:13" s="17" customFormat="1" ht="12">
      <c r="A5752" s="10" t="s">
        <v>306</v>
      </c>
      <c r="B5752" s="22"/>
      <c r="C5752" s="22" t="s">
        <v>972</v>
      </c>
      <c r="D5752" s="28">
        <v>140721</v>
      </c>
      <c r="E5752" s="28" t="s">
        <v>15136</v>
      </c>
      <c r="F5752" s="22"/>
      <c r="G5752" s="22"/>
      <c r="H5752" s="22"/>
      <c r="I5752" s="22"/>
      <c r="J5752" s="22"/>
      <c r="K5752" s="22"/>
      <c r="L5752" s="22"/>
      <c r="M5752" s="24" t="str">
        <f>CONCATENATE("Preet|",VLOOKUP(C5752,数据标准!E:AF,28,FALSE),"|",TRIM(D5752),"|",TRIM(D5752),"|",E5752,"|",SUBSTITUTE(SUBSTITUTE(F5752,CHAR(10),""),CHAR(13),""),"|")</f>
        <v>Preet|CD100002|140721|140721|榆社县||</v>
      </c>
    </row>
    <row r="5753" spans="1:13" s="17" customFormat="1" ht="12">
      <c r="A5753" s="10" t="s">
        <v>306</v>
      </c>
      <c r="B5753" s="22"/>
      <c r="C5753" s="22" t="s">
        <v>972</v>
      </c>
      <c r="D5753" s="28">
        <v>140722</v>
      </c>
      <c r="E5753" s="28" t="s">
        <v>15137</v>
      </c>
      <c r="F5753" s="22"/>
      <c r="G5753" s="22"/>
      <c r="H5753" s="22"/>
      <c r="I5753" s="22"/>
      <c r="J5753" s="22"/>
      <c r="K5753" s="22"/>
      <c r="L5753" s="22"/>
      <c r="M5753" s="24" t="str">
        <f>CONCATENATE("Preet|",VLOOKUP(C5753,数据标准!E:AF,28,FALSE),"|",TRIM(D5753),"|",TRIM(D5753),"|",E5753,"|",SUBSTITUTE(SUBSTITUTE(F5753,CHAR(10),""),CHAR(13),""),"|")</f>
        <v>Preet|CD100002|140722|140722|左权县||</v>
      </c>
    </row>
    <row r="5754" spans="1:13" s="17" customFormat="1" ht="12">
      <c r="A5754" s="10" t="s">
        <v>306</v>
      </c>
      <c r="B5754" s="22"/>
      <c r="C5754" s="22" t="s">
        <v>972</v>
      </c>
      <c r="D5754" s="28">
        <v>140723</v>
      </c>
      <c r="E5754" s="28" t="s">
        <v>15138</v>
      </c>
      <c r="F5754" s="22"/>
      <c r="G5754" s="22"/>
      <c r="H5754" s="22"/>
      <c r="I5754" s="22"/>
      <c r="J5754" s="22"/>
      <c r="K5754" s="22"/>
      <c r="L5754" s="22"/>
      <c r="M5754" s="24" t="str">
        <f>CONCATENATE("Preet|",VLOOKUP(C5754,数据标准!E:AF,28,FALSE),"|",TRIM(D5754),"|",TRIM(D5754),"|",E5754,"|",SUBSTITUTE(SUBSTITUTE(F5754,CHAR(10),""),CHAR(13),""),"|")</f>
        <v>Preet|CD100002|140723|140723|和顺县||</v>
      </c>
    </row>
    <row r="5755" spans="1:13" s="17" customFormat="1" ht="12">
      <c r="A5755" s="10" t="s">
        <v>306</v>
      </c>
      <c r="B5755" s="22"/>
      <c r="C5755" s="22" t="s">
        <v>972</v>
      </c>
      <c r="D5755" s="28">
        <v>140724</v>
      </c>
      <c r="E5755" s="28" t="s">
        <v>15139</v>
      </c>
      <c r="F5755" s="22"/>
      <c r="G5755" s="22"/>
      <c r="H5755" s="22"/>
      <c r="I5755" s="22"/>
      <c r="J5755" s="22"/>
      <c r="K5755" s="22"/>
      <c r="L5755" s="22"/>
      <c r="M5755" s="24" t="str">
        <f>CONCATENATE("Preet|",VLOOKUP(C5755,数据标准!E:AF,28,FALSE),"|",TRIM(D5755),"|",TRIM(D5755),"|",E5755,"|",SUBSTITUTE(SUBSTITUTE(F5755,CHAR(10),""),CHAR(13),""),"|")</f>
        <v>Preet|CD100002|140724|140724|昔阳县||</v>
      </c>
    </row>
    <row r="5756" spans="1:13" s="17" customFormat="1" ht="12">
      <c r="A5756" s="10" t="s">
        <v>306</v>
      </c>
      <c r="B5756" s="22"/>
      <c r="C5756" s="22" t="s">
        <v>972</v>
      </c>
      <c r="D5756" s="28">
        <v>140725</v>
      </c>
      <c r="E5756" s="28" t="s">
        <v>15140</v>
      </c>
      <c r="F5756" s="22"/>
      <c r="G5756" s="22"/>
      <c r="H5756" s="22"/>
      <c r="I5756" s="22"/>
      <c r="J5756" s="22"/>
      <c r="K5756" s="22"/>
      <c r="L5756" s="22"/>
      <c r="M5756" s="24" t="str">
        <f>CONCATENATE("Preet|",VLOOKUP(C5756,数据标准!E:AF,28,FALSE),"|",TRIM(D5756),"|",TRIM(D5756),"|",E5756,"|",SUBSTITUTE(SUBSTITUTE(F5756,CHAR(10),""),CHAR(13),""),"|")</f>
        <v>Preet|CD100002|140725|140725|寿阳县||</v>
      </c>
    </row>
    <row r="5757" spans="1:13" s="17" customFormat="1" ht="12">
      <c r="A5757" s="10" t="s">
        <v>306</v>
      </c>
      <c r="B5757" s="22"/>
      <c r="C5757" s="22" t="s">
        <v>972</v>
      </c>
      <c r="D5757" s="28">
        <v>140726</v>
      </c>
      <c r="E5757" s="28" t="s">
        <v>15141</v>
      </c>
      <c r="F5757" s="22"/>
      <c r="G5757" s="22"/>
      <c r="H5757" s="22"/>
      <c r="I5757" s="22"/>
      <c r="J5757" s="22"/>
      <c r="K5757" s="22"/>
      <c r="L5757" s="22"/>
      <c r="M5757" s="24" t="str">
        <f>CONCATENATE("Preet|",VLOOKUP(C5757,数据标准!E:AF,28,FALSE),"|",TRIM(D5757),"|",TRIM(D5757),"|",E5757,"|",SUBSTITUTE(SUBSTITUTE(F5757,CHAR(10),""),CHAR(13),""),"|")</f>
        <v>Preet|CD100002|140726|140726|太谷县||</v>
      </c>
    </row>
    <row r="5758" spans="1:13" s="17" customFormat="1" ht="12">
      <c r="A5758" s="10" t="s">
        <v>306</v>
      </c>
      <c r="B5758" s="22"/>
      <c r="C5758" s="22" t="s">
        <v>972</v>
      </c>
      <c r="D5758" s="28">
        <v>140727</v>
      </c>
      <c r="E5758" s="28" t="s">
        <v>15142</v>
      </c>
      <c r="F5758" s="22"/>
      <c r="G5758" s="22"/>
      <c r="H5758" s="22"/>
      <c r="I5758" s="22"/>
      <c r="J5758" s="22"/>
      <c r="K5758" s="22"/>
      <c r="L5758" s="22"/>
      <c r="M5758" s="24" t="str">
        <f>CONCATENATE("Preet|",VLOOKUP(C5758,数据标准!E:AF,28,FALSE),"|",TRIM(D5758),"|",TRIM(D5758),"|",E5758,"|",SUBSTITUTE(SUBSTITUTE(F5758,CHAR(10),""),CHAR(13),""),"|")</f>
        <v>Preet|CD100002|140727|140727|祁县||</v>
      </c>
    </row>
    <row r="5759" spans="1:13" s="17" customFormat="1" ht="12">
      <c r="A5759" s="10" t="s">
        <v>306</v>
      </c>
      <c r="B5759" s="22"/>
      <c r="C5759" s="22" t="s">
        <v>972</v>
      </c>
      <c r="D5759" s="28">
        <v>140728</v>
      </c>
      <c r="E5759" s="28" t="s">
        <v>15143</v>
      </c>
      <c r="F5759" s="22"/>
      <c r="G5759" s="22"/>
      <c r="H5759" s="22"/>
      <c r="I5759" s="22"/>
      <c r="J5759" s="22"/>
      <c r="K5759" s="22"/>
      <c r="L5759" s="22"/>
      <c r="M5759" s="24" t="str">
        <f>CONCATENATE("Preet|",VLOOKUP(C5759,数据标准!E:AF,28,FALSE),"|",TRIM(D5759),"|",TRIM(D5759),"|",E5759,"|",SUBSTITUTE(SUBSTITUTE(F5759,CHAR(10),""),CHAR(13),""),"|")</f>
        <v>Preet|CD100002|140728|140728|平遥县||</v>
      </c>
    </row>
    <row r="5760" spans="1:13" s="17" customFormat="1" ht="12">
      <c r="A5760" s="10" t="s">
        <v>306</v>
      </c>
      <c r="B5760" s="22"/>
      <c r="C5760" s="22" t="s">
        <v>972</v>
      </c>
      <c r="D5760" s="28">
        <v>140729</v>
      </c>
      <c r="E5760" s="28" t="s">
        <v>15144</v>
      </c>
      <c r="F5760" s="22"/>
      <c r="G5760" s="22"/>
      <c r="H5760" s="22"/>
      <c r="I5760" s="22"/>
      <c r="J5760" s="22"/>
      <c r="K5760" s="22"/>
      <c r="L5760" s="22"/>
      <c r="M5760" s="24" t="str">
        <f>CONCATENATE("Preet|",VLOOKUP(C5760,数据标准!E:AF,28,FALSE),"|",TRIM(D5760),"|",TRIM(D5760),"|",E5760,"|",SUBSTITUTE(SUBSTITUTE(F5760,CHAR(10),""),CHAR(13),""),"|")</f>
        <v>Preet|CD100002|140729|140729|灵石县||</v>
      </c>
    </row>
    <row r="5761" spans="1:13" s="17" customFormat="1" ht="12">
      <c r="A5761" s="10" t="s">
        <v>306</v>
      </c>
      <c r="B5761" s="22"/>
      <c r="C5761" s="22" t="s">
        <v>972</v>
      </c>
      <c r="D5761" s="28">
        <v>140781</v>
      </c>
      <c r="E5761" s="28" t="s">
        <v>15145</v>
      </c>
      <c r="F5761" s="22"/>
      <c r="G5761" s="22"/>
      <c r="H5761" s="22"/>
      <c r="I5761" s="22"/>
      <c r="J5761" s="22"/>
      <c r="K5761" s="22"/>
      <c r="L5761" s="22"/>
      <c r="M5761" s="24" t="str">
        <f>CONCATENATE("Preet|",VLOOKUP(C5761,数据标准!E:AF,28,FALSE),"|",TRIM(D5761),"|",TRIM(D5761),"|",E5761,"|",SUBSTITUTE(SUBSTITUTE(F5761,CHAR(10),""),CHAR(13),""),"|")</f>
        <v>Preet|CD100002|140781|140781|介休市||</v>
      </c>
    </row>
    <row r="5762" spans="1:13" s="17" customFormat="1" ht="12">
      <c r="A5762" s="10" t="s">
        <v>306</v>
      </c>
      <c r="B5762" s="22"/>
      <c r="C5762" s="22" t="s">
        <v>972</v>
      </c>
      <c r="D5762" s="28">
        <v>140800</v>
      </c>
      <c r="E5762" s="28" t="s">
        <v>15146</v>
      </c>
      <c r="F5762" s="22"/>
      <c r="G5762" s="22"/>
      <c r="H5762" s="22"/>
      <c r="I5762" s="22"/>
      <c r="J5762" s="22"/>
      <c r="K5762" s="22"/>
      <c r="L5762" s="22"/>
      <c r="M5762" s="24" t="str">
        <f>CONCATENATE("Preet|",VLOOKUP(C5762,数据标准!E:AF,28,FALSE),"|",TRIM(D5762),"|",TRIM(D5762),"|",E5762,"|",SUBSTITUTE(SUBSTITUTE(F5762,CHAR(10),""),CHAR(13),""),"|")</f>
        <v>Preet|CD100002|140800|140800|运城市||</v>
      </c>
    </row>
    <row r="5763" spans="1:13" s="17" customFormat="1" ht="12">
      <c r="A5763" s="10" t="s">
        <v>306</v>
      </c>
      <c r="B5763" s="22"/>
      <c r="C5763" s="22" t="s">
        <v>972</v>
      </c>
      <c r="D5763" s="28">
        <v>140802</v>
      </c>
      <c r="E5763" s="28" t="s">
        <v>15147</v>
      </c>
      <c r="F5763" s="22"/>
      <c r="G5763" s="22"/>
      <c r="H5763" s="22"/>
      <c r="I5763" s="22"/>
      <c r="J5763" s="22"/>
      <c r="K5763" s="22"/>
      <c r="L5763" s="22"/>
      <c r="M5763" s="24" t="str">
        <f>CONCATENATE("Preet|",VLOOKUP(C5763,数据标准!E:AF,28,FALSE),"|",TRIM(D5763),"|",TRIM(D5763),"|",E5763,"|",SUBSTITUTE(SUBSTITUTE(F5763,CHAR(10),""),CHAR(13),""),"|")</f>
        <v>Preet|CD100002|140802|140802|盐湖区||</v>
      </c>
    </row>
    <row r="5764" spans="1:13" s="17" customFormat="1" ht="12">
      <c r="A5764" s="10" t="s">
        <v>306</v>
      </c>
      <c r="B5764" s="22"/>
      <c r="C5764" s="22" t="s">
        <v>972</v>
      </c>
      <c r="D5764" s="28">
        <v>140821</v>
      </c>
      <c r="E5764" s="28" t="s">
        <v>15148</v>
      </c>
      <c r="F5764" s="22"/>
      <c r="G5764" s="22"/>
      <c r="H5764" s="22"/>
      <c r="I5764" s="22"/>
      <c r="J5764" s="22"/>
      <c r="K5764" s="22"/>
      <c r="L5764" s="22"/>
      <c r="M5764" s="24" t="str">
        <f>CONCATENATE("Preet|",VLOOKUP(C5764,数据标准!E:AF,28,FALSE),"|",TRIM(D5764),"|",TRIM(D5764),"|",E5764,"|",SUBSTITUTE(SUBSTITUTE(F5764,CHAR(10),""),CHAR(13),""),"|")</f>
        <v>Preet|CD100002|140821|140821|临猗县||</v>
      </c>
    </row>
    <row r="5765" spans="1:13" s="17" customFormat="1" ht="12">
      <c r="A5765" s="10" t="s">
        <v>306</v>
      </c>
      <c r="B5765" s="22"/>
      <c r="C5765" s="22" t="s">
        <v>972</v>
      </c>
      <c r="D5765" s="28">
        <v>140822</v>
      </c>
      <c r="E5765" s="28" t="s">
        <v>15149</v>
      </c>
      <c r="F5765" s="22"/>
      <c r="G5765" s="22"/>
      <c r="H5765" s="22"/>
      <c r="I5765" s="22"/>
      <c r="J5765" s="22"/>
      <c r="K5765" s="22"/>
      <c r="L5765" s="22"/>
      <c r="M5765" s="24" t="str">
        <f>CONCATENATE("Preet|",VLOOKUP(C5765,数据标准!E:AF,28,FALSE),"|",TRIM(D5765),"|",TRIM(D5765),"|",E5765,"|",SUBSTITUTE(SUBSTITUTE(F5765,CHAR(10),""),CHAR(13),""),"|")</f>
        <v>Preet|CD100002|140822|140822|万荣县||</v>
      </c>
    </row>
    <row r="5766" spans="1:13" s="17" customFormat="1" ht="12">
      <c r="A5766" s="10" t="s">
        <v>306</v>
      </c>
      <c r="B5766" s="22"/>
      <c r="C5766" s="22" t="s">
        <v>972</v>
      </c>
      <c r="D5766" s="28">
        <v>140823</v>
      </c>
      <c r="E5766" s="28" t="s">
        <v>15150</v>
      </c>
      <c r="F5766" s="22"/>
      <c r="G5766" s="22"/>
      <c r="H5766" s="22"/>
      <c r="I5766" s="22"/>
      <c r="J5766" s="22"/>
      <c r="K5766" s="22"/>
      <c r="L5766" s="22"/>
      <c r="M5766" s="24" t="str">
        <f>CONCATENATE("Preet|",VLOOKUP(C5766,数据标准!E:AF,28,FALSE),"|",TRIM(D5766),"|",TRIM(D5766),"|",E5766,"|",SUBSTITUTE(SUBSTITUTE(F5766,CHAR(10),""),CHAR(13),""),"|")</f>
        <v>Preet|CD100002|140823|140823|闻喜县||</v>
      </c>
    </row>
    <row r="5767" spans="1:13" s="17" customFormat="1" ht="12">
      <c r="A5767" s="10" t="s">
        <v>306</v>
      </c>
      <c r="B5767" s="22"/>
      <c r="C5767" s="22" t="s">
        <v>972</v>
      </c>
      <c r="D5767" s="28">
        <v>140824</v>
      </c>
      <c r="E5767" s="28" t="s">
        <v>15151</v>
      </c>
      <c r="F5767" s="22"/>
      <c r="G5767" s="22"/>
      <c r="H5767" s="22"/>
      <c r="I5767" s="22"/>
      <c r="J5767" s="22"/>
      <c r="K5767" s="22"/>
      <c r="L5767" s="22"/>
      <c r="M5767" s="24" t="str">
        <f>CONCATENATE("Preet|",VLOOKUP(C5767,数据标准!E:AF,28,FALSE),"|",TRIM(D5767),"|",TRIM(D5767),"|",E5767,"|",SUBSTITUTE(SUBSTITUTE(F5767,CHAR(10),""),CHAR(13),""),"|")</f>
        <v>Preet|CD100002|140824|140824|稷山县||</v>
      </c>
    </row>
    <row r="5768" spans="1:13" s="17" customFormat="1" ht="12">
      <c r="A5768" s="10" t="s">
        <v>306</v>
      </c>
      <c r="B5768" s="22"/>
      <c r="C5768" s="22" t="s">
        <v>972</v>
      </c>
      <c r="D5768" s="28">
        <v>140825</v>
      </c>
      <c r="E5768" s="28" t="s">
        <v>15152</v>
      </c>
      <c r="F5768" s="22"/>
      <c r="G5768" s="22"/>
      <c r="H5768" s="22"/>
      <c r="I5768" s="22"/>
      <c r="J5768" s="22"/>
      <c r="K5768" s="22"/>
      <c r="L5768" s="22"/>
      <c r="M5768" s="24" t="str">
        <f>CONCATENATE("Preet|",VLOOKUP(C5768,数据标准!E:AF,28,FALSE),"|",TRIM(D5768),"|",TRIM(D5768),"|",E5768,"|",SUBSTITUTE(SUBSTITUTE(F5768,CHAR(10),""),CHAR(13),""),"|")</f>
        <v>Preet|CD100002|140825|140825|新绛县||</v>
      </c>
    </row>
    <row r="5769" spans="1:13" s="17" customFormat="1" ht="12">
      <c r="A5769" s="10" t="s">
        <v>306</v>
      </c>
      <c r="B5769" s="22"/>
      <c r="C5769" s="22" t="s">
        <v>972</v>
      </c>
      <c r="D5769" s="28">
        <v>140826</v>
      </c>
      <c r="E5769" s="28" t="s">
        <v>15153</v>
      </c>
      <c r="F5769" s="22"/>
      <c r="G5769" s="22"/>
      <c r="H5769" s="22"/>
      <c r="I5769" s="22"/>
      <c r="J5769" s="22"/>
      <c r="K5769" s="22"/>
      <c r="L5769" s="22"/>
      <c r="M5769" s="24" t="str">
        <f>CONCATENATE("Preet|",VLOOKUP(C5769,数据标准!E:AF,28,FALSE),"|",TRIM(D5769),"|",TRIM(D5769),"|",E5769,"|",SUBSTITUTE(SUBSTITUTE(F5769,CHAR(10),""),CHAR(13),""),"|")</f>
        <v>Preet|CD100002|140826|140826|绛县||</v>
      </c>
    </row>
    <row r="5770" spans="1:13" s="17" customFormat="1" ht="12">
      <c r="A5770" s="10" t="s">
        <v>306</v>
      </c>
      <c r="B5770" s="22"/>
      <c r="C5770" s="22" t="s">
        <v>972</v>
      </c>
      <c r="D5770" s="28">
        <v>140827</v>
      </c>
      <c r="E5770" s="28" t="s">
        <v>15154</v>
      </c>
      <c r="F5770" s="22"/>
      <c r="G5770" s="22"/>
      <c r="H5770" s="22"/>
      <c r="I5770" s="22"/>
      <c r="J5770" s="22"/>
      <c r="K5770" s="22"/>
      <c r="L5770" s="22"/>
      <c r="M5770" s="24" t="str">
        <f>CONCATENATE("Preet|",VLOOKUP(C5770,数据标准!E:AF,28,FALSE),"|",TRIM(D5770),"|",TRIM(D5770),"|",E5770,"|",SUBSTITUTE(SUBSTITUTE(F5770,CHAR(10),""),CHAR(13),""),"|")</f>
        <v>Preet|CD100002|140827|140827|垣曲县||</v>
      </c>
    </row>
    <row r="5771" spans="1:13" s="17" customFormat="1" ht="12">
      <c r="A5771" s="10" t="s">
        <v>306</v>
      </c>
      <c r="B5771" s="22"/>
      <c r="C5771" s="22" t="s">
        <v>972</v>
      </c>
      <c r="D5771" s="28">
        <v>140828</v>
      </c>
      <c r="E5771" s="28" t="s">
        <v>15155</v>
      </c>
      <c r="F5771" s="22"/>
      <c r="G5771" s="22"/>
      <c r="H5771" s="22"/>
      <c r="I5771" s="22"/>
      <c r="J5771" s="22"/>
      <c r="K5771" s="22"/>
      <c r="L5771" s="22"/>
      <c r="M5771" s="24" t="str">
        <f>CONCATENATE("Preet|",VLOOKUP(C5771,数据标准!E:AF,28,FALSE),"|",TRIM(D5771),"|",TRIM(D5771),"|",E5771,"|",SUBSTITUTE(SUBSTITUTE(F5771,CHAR(10),""),CHAR(13),""),"|")</f>
        <v>Preet|CD100002|140828|140828|夏县||</v>
      </c>
    </row>
    <row r="5772" spans="1:13" s="17" customFormat="1" ht="12">
      <c r="A5772" s="10" t="s">
        <v>306</v>
      </c>
      <c r="B5772" s="22"/>
      <c r="C5772" s="22" t="s">
        <v>972</v>
      </c>
      <c r="D5772" s="28">
        <v>140829</v>
      </c>
      <c r="E5772" s="28" t="s">
        <v>15156</v>
      </c>
      <c r="F5772" s="22"/>
      <c r="G5772" s="22"/>
      <c r="H5772" s="22"/>
      <c r="I5772" s="22"/>
      <c r="J5772" s="22"/>
      <c r="K5772" s="22"/>
      <c r="L5772" s="22"/>
      <c r="M5772" s="24" t="str">
        <f>CONCATENATE("Preet|",VLOOKUP(C5772,数据标准!E:AF,28,FALSE),"|",TRIM(D5772),"|",TRIM(D5772),"|",E5772,"|",SUBSTITUTE(SUBSTITUTE(F5772,CHAR(10),""),CHAR(13),""),"|")</f>
        <v>Preet|CD100002|140829|140829|平陆县||</v>
      </c>
    </row>
    <row r="5773" spans="1:13" s="17" customFormat="1" ht="12">
      <c r="A5773" s="10" t="s">
        <v>306</v>
      </c>
      <c r="B5773" s="22"/>
      <c r="C5773" s="22" t="s">
        <v>972</v>
      </c>
      <c r="D5773" s="28">
        <v>140830</v>
      </c>
      <c r="E5773" s="28" t="s">
        <v>15157</v>
      </c>
      <c r="F5773" s="22"/>
      <c r="G5773" s="22"/>
      <c r="H5773" s="22"/>
      <c r="I5773" s="22"/>
      <c r="J5773" s="22"/>
      <c r="K5773" s="22"/>
      <c r="L5773" s="22"/>
      <c r="M5773" s="24" t="str">
        <f>CONCATENATE("Preet|",VLOOKUP(C5773,数据标准!E:AF,28,FALSE),"|",TRIM(D5773),"|",TRIM(D5773),"|",E5773,"|",SUBSTITUTE(SUBSTITUTE(F5773,CHAR(10),""),CHAR(13),""),"|")</f>
        <v>Preet|CD100002|140830|140830|芮城县||</v>
      </c>
    </row>
    <row r="5774" spans="1:13" s="17" customFormat="1" ht="12">
      <c r="A5774" s="10" t="s">
        <v>306</v>
      </c>
      <c r="B5774" s="22"/>
      <c r="C5774" s="22" t="s">
        <v>972</v>
      </c>
      <c r="D5774" s="28">
        <v>140881</v>
      </c>
      <c r="E5774" s="28" t="s">
        <v>15158</v>
      </c>
      <c r="F5774" s="22"/>
      <c r="G5774" s="22"/>
      <c r="H5774" s="22"/>
      <c r="I5774" s="22"/>
      <c r="J5774" s="22"/>
      <c r="K5774" s="22"/>
      <c r="L5774" s="22"/>
      <c r="M5774" s="24" t="str">
        <f>CONCATENATE("Preet|",VLOOKUP(C5774,数据标准!E:AF,28,FALSE),"|",TRIM(D5774),"|",TRIM(D5774),"|",E5774,"|",SUBSTITUTE(SUBSTITUTE(F5774,CHAR(10),""),CHAR(13),""),"|")</f>
        <v>Preet|CD100002|140881|140881|永济市||</v>
      </c>
    </row>
    <row r="5775" spans="1:13" s="17" customFormat="1" ht="12">
      <c r="A5775" s="10" t="s">
        <v>306</v>
      </c>
      <c r="B5775" s="22"/>
      <c r="C5775" s="22" t="s">
        <v>972</v>
      </c>
      <c r="D5775" s="28">
        <v>140882</v>
      </c>
      <c r="E5775" s="28" t="s">
        <v>15159</v>
      </c>
      <c r="F5775" s="22"/>
      <c r="G5775" s="22"/>
      <c r="H5775" s="22"/>
      <c r="I5775" s="22"/>
      <c r="J5775" s="22"/>
      <c r="K5775" s="22"/>
      <c r="L5775" s="22"/>
      <c r="M5775" s="24" t="str">
        <f>CONCATENATE("Preet|",VLOOKUP(C5775,数据标准!E:AF,28,FALSE),"|",TRIM(D5775),"|",TRIM(D5775),"|",E5775,"|",SUBSTITUTE(SUBSTITUTE(F5775,CHAR(10),""),CHAR(13),""),"|")</f>
        <v>Preet|CD100002|140882|140882|河津市||</v>
      </c>
    </row>
    <row r="5776" spans="1:13" s="17" customFormat="1" ht="12">
      <c r="A5776" s="10" t="s">
        <v>306</v>
      </c>
      <c r="B5776" s="22"/>
      <c r="C5776" s="22" t="s">
        <v>972</v>
      </c>
      <c r="D5776" s="28">
        <v>140900</v>
      </c>
      <c r="E5776" s="28" t="s">
        <v>15160</v>
      </c>
      <c r="F5776" s="22"/>
      <c r="G5776" s="22"/>
      <c r="H5776" s="22"/>
      <c r="I5776" s="22"/>
      <c r="J5776" s="22"/>
      <c r="K5776" s="22"/>
      <c r="L5776" s="22"/>
      <c r="M5776" s="24" t="str">
        <f>CONCATENATE("Preet|",VLOOKUP(C5776,数据标准!E:AF,28,FALSE),"|",TRIM(D5776),"|",TRIM(D5776),"|",E5776,"|",SUBSTITUTE(SUBSTITUTE(F5776,CHAR(10),""),CHAR(13),""),"|")</f>
        <v>Preet|CD100002|140900|140900|忻州市||</v>
      </c>
    </row>
    <row r="5777" spans="1:13" s="17" customFormat="1" ht="12">
      <c r="A5777" s="10" t="s">
        <v>306</v>
      </c>
      <c r="B5777" s="22"/>
      <c r="C5777" s="22" t="s">
        <v>972</v>
      </c>
      <c r="D5777" s="28">
        <v>140902</v>
      </c>
      <c r="E5777" s="28" t="s">
        <v>15161</v>
      </c>
      <c r="F5777" s="22"/>
      <c r="G5777" s="22"/>
      <c r="H5777" s="22"/>
      <c r="I5777" s="22"/>
      <c r="J5777" s="22"/>
      <c r="K5777" s="22"/>
      <c r="L5777" s="22"/>
      <c r="M5777" s="24" t="str">
        <f>CONCATENATE("Preet|",VLOOKUP(C5777,数据标准!E:AF,28,FALSE),"|",TRIM(D5777),"|",TRIM(D5777),"|",E5777,"|",SUBSTITUTE(SUBSTITUTE(F5777,CHAR(10),""),CHAR(13),""),"|")</f>
        <v>Preet|CD100002|140902|140902|忻府区||</v>
      </c>
    </row>
    <row r="5778" spans="1:13" s="17" customFormat="1" ht="12">
      <c r="A5778" s="10" t="s">
        <v>306</v>
      </c>
      <c r="B5778" s="22"/>
      <c r="C5778" s="22" t="s">
        <v>972</v>
      </c>
      <c r="D5778" s="28">
        <v>140921</v>
      </c>
      <c r="E5778" s="28" t="s">
        <v>15162</v>
      </c>
      <c r="F5778" s="22"/>
      <c r="G5778" s="22"/>
      <c r="H5778" s="22"/>
      <c r="I5778" s="22"/>
      <c r="J5778" s="22"/>
      <c r="K5778" s="22"/>
      <c r="L5778" s="22"/>
      <c r="M5778" s="24" t="str">
        <f>CONCATENATE("Preet|",VLOOKUP(C5778,数据标准!E:AF,28,FALSE),"|",TRIM(D5778),"|",TRIM(D5778),"|",E5778,"|",SUBSTITUTE(SUBSTITUTE(F5778,CHAR(10),""),CHAR(13),""),"|")</f>
        <v>Preet|CD100002|140921|140921|定襄县||</v>
      </c>
    </row>
    <row r="5779" spans="1:13" s="17" customFormat="1" ht="12">
      <c r="A5779" s="10" t="s">
        <v>306</v>
      </c>
      <c r="B5779" s="22"/>
      <c r="C5779" s="22" t="s">
        <v>972</v>
      </c>
      <c r="D5779" s="28">
        <v>140922</v>
      </c>
      <c r="E5779" s="28" t="s">
        <v>15163</v>
      </c>
      <c r="F5779" s="22"/>
      <c r="G5779" s="22"/>
      <c r="H5779" s="22"/>
      <c r="I5779" s="22"/>
      <c r="J5779" s="22"/>
      <c r="K5779" s="22"/>
      <c r="L5779" s="22"/>
      <c r="M5779" s="24" t="str">
        <f>CONCATENATE("Preet|",VLOOKUP(C5779,数据标准!E:AF,28,FALSE),"|",TRIM(D5779),"|",TRIM(D5779),"|",E5779,"|",SUBSTITUTE(SUBSTITUTE(F5779,CHAR(10),""),CHAR(13),""),"|")</f>
        <v>Preet|CD100002|140922|140922|五台县||</v>
      </c>
    </row>
    <row r="5780" spans="1:13" s="17" customFormat="1" ht="12">
      <c r="A5780" s="10" t="s">
        <v>306</v>
      </c>
      <c r="B5780" s="22"/>
      <c r="C5780" s="22" t="s">
        <v>972</v>
      </c>
      <c r="D5780" s="28">
        <v>140923</v>
      </c>
      <c r="E5780" s="28" t="s">
        <v>15164</v>
      </c>
      <c r="F5780" s="22"/>
      <c r="G5780" s="22"/>
      <c r="H5780" s="22"/>
      <c r="I5780" s="22"/>
      <c r="J5780" s="22"/>
      <c r="K5780" s="22"/>
      <c r="L5780" s="22"/>
      <c r="M5780" s="24" t="str">
        <f>CONCATENATE("Preet|",VLOOKUP(C5780,数据标准!E:AF,28,FALSE),"|",TRIM(D5780),"|",TRIM(D5780),"|",E5780,"|",SUBSTITUTE(SUBSTITUTE(F5780,CHAR(10),""),CHAR(13),""),"|")</f>
        <v>Preet|CD100002|140923|140923|代县||</v>
      </c>
    </row>
    <row r="5781" spans="1:13" s="17" customFormat="1" ht="12">
      <c r="A5781" s="10" t="s">
        <v>306</v>
      </c>
      <c r="B5781" s="22"/>
      <c r="C5781" s="22" t="s">
        <v>972</v>
      </c>
      <c r="D5781" s="28">
        <v>140924</v>
      </c>
      <c r="E5781" s="28" t="s">
        <v>15165</v>
      </c>
      <c r="F5781" s="22"/>
      <c r="G5781" s="22"/>
      <c r="H5781" s="22"/>
      <c r="I5781" s="22"/>
      <c r="J5781" s="22"/>
      <c r="K5781" s="22"/>
      <c r="L5781" s="22"/>
      <c r="M5781" s="24" t="str">
        <f>CONCATENATE("Preet|",VLOOKUP(C5781,数据标准!E:AF,28,FALSE),"|",TRIM(D5781),"|",TRIM(D5781),"|",E5781,"|",SUBSTITUTE(SUBSTITUTE(F5781,CHAR(10),""),CHAR(13),""),"|")</f>
        <v>Preet|CD100002|140924|140924|繁峙县||</v>
      </c>
    </row>
    <row r="5782" spans="1:13" s="17" customFormat="1" ht="12">
      <c r="A5782" s="10" t="s">
        <v>306</v>
      </c>
      <c r="B5782" s="22"/>
      <c r="C5782" s="22" t="s">
        <v>972</v>
      </c>
      <c r="D5782" s="28">
        <v>140925</v>
      </c>
      <c r="E5782" s="28" t="s">
        <v>15166</v>
      </c>
      <c r="F5782" s="22"/>
      <c r="G5782" s="22"/>
      <c r="H5782" s="22"/>
      <c r="I5782" s="22"/>
      <c r="J5782" s="22"/>
      <c r="K5782" s="22"/>
      <c r="L5782" s="22"/>
      <c r="M5782" s="24" t="str">
        <f>CONCATENATE("Preet|",VLOOKUP(C5782,数据标准!E:AF,28,FALSE),"|",TRIM(D5782),"|",TRIM(D5782),"|",E5782,"|",SUBSTITUTE(SUBSTITUTE(F5782,CHAR(10),""),CHAR(13),""),"|")</f>
        <v>Preet|CD100002|140925|140925|宁武县||</v>
      </c>
    </row>
    <row r="5783" spans="1:13" s="17" customFormat="1" ht="12">
      <c r="A5783" s="10" t="s">
        <v>306</v>
      </c>
      <c r="B5783" s="22"/>
      <c r="C5783" s="22" t="s">
        <v>972</v>
      </c>
      <c r="D5783" s="28">
        <v>140926</v>
      </c>
      <c r="E5783" s="28" t="s">
        <v>15167</v>
      </c>
      <c r="F5783" s="22"/>
      <c r="G5783" s="22"/>
      <c r="H5783" s="22"/>
      <c r="I5783" s="22"/>
      <c r="J5783" s="22"/>
      <c r="K5783" s="22"/>
      <c r="L5783" s="22"/>
      <c r="M5783" s="24" t="str">
        <f>CONCATENATE("Preet|",VLOOKUP(C5783,数据标准!E:AF,28,FALSE),"|",TRIM(D5783),"|",TRIM(D5783),"|",E5783,"|",SUBSTITUTE(SUBSTITUTE(F5783,CHAR(10),""),CHAR(13),""),"|")</f>
        <v>Preet|CD100002|140926|140926|静乐县||</v>
      </c>
    </row>
    <row r="5784" spans="1:13" s="17" customFormat="1" ht="12">
      <c r="A5784" s="10" t="s">
        <v>306</v>
      </c>
      <c r="B5784" s="22"/>
      <c r="C5784" s="22" t="s">
        <v>972</v>
      </c>
      <c r="D5784" s="28">
        <v>140927</v>
      </c>
      <c r="E5784" s="28" t="s">
        <v>15168</v>
      </c>
      <c r="F5784" s="22"/>
      <c r="G5784" s="22"/>
      <c r="H5784" s="22"/>
      <c r="I5784" s="22"/>
      <c r="J5784" s="22"/>
      <c r="K5784" s="22"/>
      <c r="L5784" s="22"/>
      <c r="M5784" s="24" t="str">
        <f>CONCATENATE("Preet|",VLOOKUP(C5784,数据标准!E:AF,28,FALSE),"|",TRIM(D5784),"|",TRIM(D5784),"|",E5784,"|",SUBSTITUTE(SUBSTITUTE(F5784,CHAR(10),""),CHAR(13),""),"|")</f>
        <v>Preet|CD100002|140927|140927|神池县||</v>
      </c>
    </row>
    <row r="5785" spans="1:13" s="17" customFormat="1" ht="12">
      <c r="A5785" s="10" t="s">
        <v>306</v>
      </c>
      <c r="B5785" s="22"/>
      <c r="C5785" s="22" t="s">
        <v>972</v>
      </c>
      <c r="D5785" s="28">
        <v>140928</v>
      </c>
      <c r="E5785" s="28" t="s">
        <v>15169</v>
      </c>
      <c r="F5785" s="22"/>
      <c r="G5785" s="22"/>
      <c r="H5785" s="22"/>
      <c r="I5785" s="22"/>
      <c r="J5785" s="22"/>
      <c r="K5785" s="22"/>
      <c r="L5785" s="22"/>
      <c r="M5785" s="24" t="str">
        <f>CONCATENATE("Preet|",VLOOKUP(C5785,数据标准!E:AF,28,FALSE),"|",TRIM(D5785),"|",TRIM(D5785),"|",E5785,"|",SUBSTITUTE(SUBSTITUTE(F5785,CHAR(10),""),CHAR(13),""),"|")</f>
        <v>Preet|CD100002|140928|140928|五寨县||</v>
      </c>
    </row>
    <row r="5786" spans="1:13" s="17" customFormat="1" ht="12">
      <c r="A5786" s="10" t="s">
        <v>306</v>
      </c>
      <c r="B5786" s="22"/>
      <c r="C5786" s="22" t="s">
        <v>972</v>
      </c>
      <c r="D5786" s="28">
        <v>140929</v>
      </c>
      <c r="E5786" s="28" t="s">
        <v>15170</v>
      </c>
      <c r="F5786" s="22"/>
      <c r="G5786" s="22"/>
      <c r="H5786" s="22"/>
      <c r="I5786" s="22"/>
      <c r="J5786" s="22"/>
      <c r="K5786" s="22"/>
      <c r="L5786" s="22"/>
      <c r="M5786" s="24" t="str">
        <f>CONCATENATE("Preet|",VLOOKUP(C5786,数据标准!E:AF,28,FALSE),"|",TRIM(D5786),"|",TRIM(D5786),"|",E5786,"|",SUBSTITUTE(SUBSTITUTE(F5786,CHAR(10),""),CHAR(13),""),"|")</f>
        <v>Preet|CD100002|140929|140929|岢岚县||</v>
      </c>
    </row>
    <row r="5787" spans="1:13" s="17" customFormat="1" ht="12">
      <c r="A5787" s="10" t="s">
        <v>306</v>
      </c>
      <c r="B5787" s="22"/>
      <c r="C5787" s="22" t="s">
        <v>972</v>
      </c>
      <c r="D5787" s="28">
        <v>140930</v>
      </c>
      <c r="E5787" s="28" t="s">
        <v>15171</v>
      </c>
      <c r="F5787" s="22"/>
      <c r="G5787" s="22"/>
      <c r="H5787" s="22"/>
      <c r="I5787" s="22"/>
      <c r="J5787" s="22"/>
      <c r="K5787" s="22"/>
      <c r="L5787" s="22"/>
      <c r="M5787" s="24" t="str">
        <f>CONCATENATE("Preet|",VLOOKUP(C5787,数据标准!E:AF,28,FALSE),"|",TRIM(D5787),"|",TRIM(D5787),"|",E5787,"|",SUBSTITUTE(SUBSTITUTE(F5787,CHAR(10),""),CHAR(13),""),"|")</f>
        <v>Preet|CD100002|140930|140930|河曲县||</v>
      </c>
    </row>
    <row r="5788" spans="1:13" s="17" customFormat="1" ht="12">
      <c r="A5788" s="10" t="s">
        <v>306</v>
      </c>
      <c r="B5788" s="22"/>
      <c r="C5788" s="22" t="s">
        <v>972</v>
      </c>
      <c r="D5788" s="28">
        <v>140931</v>
      </c>
      <c r="E5788" s="28" t="s">
        <v>15172</v>
      </c>
      <c r="F5788" s="22"/>
      <c r="G5788" s="22"/>
      <c r="H5788" s="22"/>
      <c r="I5788" s="22"/>
      <c r="J5788" s="22"/>
      <c r="K5788" s="22"/>
      <c r="L5788" s="22"/>
      <c r="M5788" s="24" t="str">
        <f>CONCATENATE("Preet|",VLOOKUP(C5788,数据标准!E:AF,28,FALSE),"|",TRIM(D5788),"|",TRIM(D5788),"|",E5788,"|",SUBSTITUTE(SUBSTITUTE(F5788,CHAR(10),""),CHAR(13),""),"|")</f>
        <v>Preet|CD100002|140931|140931|保德县||</v>
      </c>
    </row>
    <row r="5789" spans="1:13" s="17" customFormat="1" ht="12">
      <c r="A5789" s="10" t="s">
        <v>306</v>
      </c>
      <c r="B5789" s="22"/>
      <c r="C5789" s="22" t="s">
        <v>972</v>
      </c>
      <c r="D5789" s="28">
        <v>140932</v>
      </c>
      <c r="E5789" s="28" t="s">
        <v>15173</v>
      </c>
      <c r="F5789" s="22"/>
      <c r="G5789" s="22"/>
      <c r="H5789" s="22"/>
      <c r="I5789" s="22"/>
      <c r="J5789" s="22"/>
      <c r="K5789" s="22"/>
      <c r="L5789" s="22"/>
      <c r="M5789" s="24" t="str">
        <f>CONCATENATE("Preet|",VLOOKUP(C5789,数据标准!E:AF,28,FALSE),"|",TRIM(D5789),"|",TRIM(D5789),"|",E5789,"|",SUBSTITUTE(SUBSTITUTE(F5789,CHAR(10),""),CHAR(13),""),"|")</f>
        <v>Preet|CD100002|140932|140932|偏关县||</v>
      </c>
    </row>
    <row r="5790" spans="1:13" s="17" customFormat="1" ht="12">
      <c r="A5790" s="10" t="s">
        <v>306</v>
      </c>
      <c r="B5790" s="22"/>
      <c r="C5790" s="22" t="s">
        <v>972</v>
      </c>
      <c r="D5790" s="28">
        <v>140981</v>
      </c>
      <c r="E5790" s="28" t="s">
        <v>15174</v>
      </c>
      <c r="F5790" s="22"/>
      <c r="G5790" s="22"/>
      <c r="H5790" s="22"/>
      <c r="I5790" s="22"/>
      <c r="J5790" s="22"/>
      <c r="K5790" s="22"/>
      <c r="L5790" s="22"/>
      <c r="M5790" s="24" t="str">
        <f>CONCATENATE("Preet|",VLOOKUP(C5790,数据标准!E:AF,28,FALSE),"|",TRIM(D5790),"|",TRIM(D5790),"|",E5790,"|",SUBSTITUTE(SUBSTITUTE(F5790,CHAR(10),""),CHAR(13),""),"|")</f>
        <v>Preet|CD100002|140981|140981|原平市||</v>
      </c>
    </row>
    <row r="5791" spans="1:13" s="17" customFormat="1" ht="12">
      <c r="A5791" s="10" t="s">
        <v>306</v>
      </c>
      <c r="B5791" s="22"/>
      <c r="C5791" s="22" t="s">
        <v>972</v>
      </c>
      <c r="D5791" s="28">
        <v>141000</v>
      </c>
      <c r="E5791" s="28" t="s">
        <v>15175</v>
      </c>
      <c r="F5791" s="22"/>
      <c r="G5791" s="22"/>
      <c r="H5791" s="22"/>
      <c r="I5791" s="22"/>
      <c r="J5791" s="22"/>
      <c r="K5791" s="22"/>
      <c r="L5791" s="22"/>
      <c r="M5791" s="24" t="str">
        <f>CONCATENATE("Preet|",VLOOKUP(C5791,数据标准!E:AF,28,FALSE),"|",TRIM(D5791),"|",TRIM(D5791),"|",E5791,"|",SUBSTITUTE(SUBSTITUTE(F5791,CHAR(10),""),CHAR(13),""),"|")</f>
        <v>Preet|CD100002|141000|141000|临汾市||</v>
      </c>
    </row>
    <row r="5792" spans="1:13" s="17" customFormat="1" ht="12">
      <c r="A5792" s="10" t="s">
        <v>306</v>
      </c>
      <c r="B5792" s="22"/>
      <c r="C5792" s="22" t="s">
        <v>972</v>
      </c>
      <c r="D5792" s="28">
        <v>141002</v>
      </c>
      <c r="E5792" s="28" t="s">
        <v>15176</v>
      </c>
      <c r="F5792" s="22"/>
      <c r="G5792" s="22"/>
      <c r="H5792" s="22"/>
      <c r="I5792" s="22"/>
      <c r="J5792" s="22"/>
      <c r="K5792" s="22"/>
      <c r="L5792" s="22"/>
      <c r="M5792" s="24" t="str">
        <f>CONCATENATE("Preet|",VLOOKUP(C5792,数据标准!E:AF,28,FALSE),"|",TRIM(D5792),"|",TRIM(D5792),"|",E5792,"|",SUBSTITUTE(SUBSTITUTE(F5792,CHAR(10),""),CHAR(13),""),"|")</f>
        <v>Preet|CD100002|141002|141002|尧都区||</v>
      </c>
    </row>
    <row r="5793" spans="1:13" s="17" customFormat="1" ht="12">
      <c r="A5793" s="10" t="s">
        <v>306</v>
      </c>
      <c r="B5793" s="22"/>
      <c r="C5793" s="22" t="s">
        <v>972</v>
      </c>
      <c r="D5793" s="28">
        <v>141021</v>
      </c>
      <c r="E5793" s="28" t="s">
        <v>15177</v>
      </c>
      <c r="F5793" s="22"/>
      <c r="G5793" s="22"/>
      <c r="H5793" s="22"/>
      <c r="I5793" s="22"/>
      <c r="J5793" s="22"/>
      <c r="K5793" s="22"/>
      <c r="L5793" s="22"/>
      <c r="M5793" s="24" t="str">
        <f>CONCATENATE("Preet|",VLOOKUP(C5793,数据标准!E:AF,28,FALSE),"|",TRIM(D5793),"|",TRIM(D5793),"|",E5793,"|",SUBSTITUTE(SUBSTITUTE(F5793,CHAR(10),""),CHAR(13),""),"|")</f>
        <v>Preet|CD100002|141021|141021|曲沃县||</v>
      </c>
    </row>
    <row r="5794" spans="1:13" s="17" customFormat="1" ht="12">
      <c r="A5794" s="10" t="s">
        <v>306</v>
      </c>
      <c r="B5794" s="22"/>
      <c r="C5794" s="22" t="s">
        <v>972</v>
      </c>
      <c r="D5794" s="28">
        <v>141022</v>
      </c>
      <c r="E5794" s="28" t="s">
        <v>15178</v>
      </c>
      <c r="F5794" s="22"/>
      <c r="G5794" s="22"/>
      <c r="H5794" s="22"/>
      <c r="I5794" s="22"/>
      <c r="J5794" s="22"/>
      <c r="K5794" s="22"/>
      <c r="L5794" s="22"/>
      <c r="M5794" s="24" t="str">
        <f>CONCATENATE("Preet|",VLOOKUP(C5794,数据标准!E:AF,28,FALSE),"|",TRIM(D5794),"|",TRIM(D5794),"|",E5794,"|",SUBSTITUTE(SUBSTITUTE(F5794,CHAR(10),""),CHAR(13),""),"|")</f>
        <v>Preet|CD100002|141022|141022|翼城县||</v>
      </c>
    </row>
    <row r="5795" spans="1:13" s="17" customFormat="1" ht="12">
      <c r="A5795" s="10" t="s">
        <v>306</v>
      </c>
      <c r="B5795" s="22"/>
      <c r="C5795" s="22" t="s">
        <v>972</v>
      </c>
      <c r="D5795" s="28">
        <v>141023</v>
      </c>
      <c r="E5795" s="28" t="s">
        <v>15179</v>
      </c>
      <c r="F5795" s="22"/>
      <c r="G5795" s="22"/>
      <c r="H5795" s="22"/>
      <c r="I5795" s="22"/>
      <c r="J5795" s="22"/>
      <c r="K5795" s="22"/>
      <c r="L5795" s="22"/>
      <c r="M5795" s="24" t="str">
        <f>CONCATENATE("Preet|",VLOOKUP(C5795,数据标准!E:AF,28,FALSE),"|",TRIM(D5795),"|",TRIM(D5795),"|",E5795,"|",SUBSTITUTE(SUBSTITUTE(F5795,CHAR(10),""),CHAR(13),""),"|")</f>
        <v>Preet|CD100002|141023|141023|襄汾县||</v>
      </c>
    </row>
    <row r="5796" spans="1:13" s="17" customFormat="1" ht="12">
      <c r="A5796" s="10" t="s">
        <v>306</v>
      </c>
      <c r="B5796" s="22"/>
      <c r="C5796" s="22" t="s">
        <v>972</v>
      </c>
      <c r="D5796" s="28">
        <v>141024</v>
      </c>
      <c r="E5796" s="28" t="s">
        <v>15180</v>
      </c>
      <c r="F5796" s="22"/>
      <c r="G5796" s="22"/>
      <c r="H5796" s="22"/>
      <c r="I5796" s="22"/>
      <c r="J5796" s="22"/>
      <c r="K5796" s="22"/>
      <c r="L5796" s="22"/>
      <c r="M5796" s="24" t="str">
        <f>CONCATENATE("Preet|",VLOOKUP(C5796,数据标准!E:AF,28,FALSE),"|",TRIM(D5796),"|",TRIM(D5796),"|",E5796,"|",SUBSTITUTE(SUBSTITUTE(F5796,CHAR(10),""),CHAR(13),""),"|")</f>
        <v>Preet|CD100002|141024|141024|洪洞县||</v>
      </c>
    </row>
    <row r="5797" spans="1:13" s="17" customFormat="1" ht="12">
      <c r="A5797" s="10" t="s">
        <v>306</v>
      </c>
      <c r="B5797" s="22"/>
      <c r="C5797" s="22" t="s">
        <v>972</v>
      </c>
      <c r="D5797" s="28">
        <v>141025</v>
      </c>
      <c r="E5797" s="28" t="s">
        <v>15181</v>
      </c>
      <c r="F5797" s="22"/>
      <c r="G5797" s="22"/>
      <c r="H5797" s="22"/>
      <c r="I5797" s="22"/>
      <c r="J5797" s="22"/>
      <c r="K5797" s="22"/>
      <c r="L5797" s="22"/>
      <c r="M5797" s="24" t="str">
        <f>CONCATENATE("Preet|",VLOOKUP(C5797,数据标准!E:AF,28,FALSE),"|",TRIM(D5797),"|",TRIM(D5797),"|",E5797,"|",SUBSTITUTE(SUBSTITUTE(F5797,CHAR(10),""),CHAR(13),""),"|")</f>
        <v>Preet|CD100002|141025|141025|古县||</v>
      </c>
    </row>
    <row r="5798" spans="1:13" s="17" customFormat="1" ht="12">
      <c r="A5798" s="10" t="s">
        <v>306</v>
      </c>
      <c r="B5798" s="22"/>
      <c r="C5798" s="22" t="s">
        <v>972</v>
      </c>
      <c r="D5798" s="28">
        <v>141026</v>
      </c>
      <c r="E5798" s="28" t="s">
        <v>15182</v>
      </c>
      <c r="F5798" s="22"/>
      <c r="G5798" s="22"/>
      <c r="H5798" s="22"/>
      <c r="I5798" s="22"/>
      <c r="J5798" s="22"/>
      <c r="K5798" s="22"/>
      <c r="L5798" s="22"/>
      <c r="M5798" s="24" t="str">
        <f>CONCATENATE("Preet|",VLOOKUP(C5798,数据标准!E:AF,28,FALSE),"|",TRIM(D5798),"|",TRIM(D5798),"|",E5798,"|",SUBSTITUTE(SUBSTITUTE(F5798,CHAR(10),""),CHAR(13),""),"|")</f>
        <v>Preet|CD100002|141026|141026|安泽县||</v>
      </c>
    </row>
    <row r="5799" spans="1:13" s="17" customFormat="1" ht="12">
      <c r="A5799" s="10" t="s">
        <v>306</v>
      </c>
      <c r="B5799" s="22"/>
      <c r="C5799" s="22" t="s">
        <v>972</v>
      </c>
      <c r="D5799" s="28">
        <v>141027</v>
      </c>
      <c r="E5799" s="28" t="s">
        <v>15183</v>
      </c>
      <c r="F5799" s="22"/>
      <c r="G5799" s="22"/>
      <c r="H5799" s="22"/>
      <c r="I5799" s="22"/>
      <c r="J5799" s="22"/>
      <c r="K5799" s="22"/>
      <c r="L5799" s="22"/>
      <c r="M5799" s="24" t="str">
        <f>CONCATENATE("Preet|",VLOOKUP(C5799,数据标准!E:AF,28,FALSE),"|",TRIM(D5799),"|",TRIM(D5799),"|",E5799,"|",SUBSTITUTE(SUBSTITUTE(F5799,CHAR(10),""),CHAR(13),""),"|")</f>
        <v>Preet|CD100002|141027|141027|浮山县||</v>
      </c>
    </row>
    <row r="5800" spans="1:13" s="17" customFormat="1" ht="12">
      <c r="A5800" s="10" t="s">
        <v>306</v>
      </c>
      <c r="B5800" s="22"/>
      <c r="C5800" s="22" t="s">
        <v>972</v>
      </c>
      <c r="D5800" s="28">
        <v>141028</v>
      </c>
      <c r="E5800" s="28" t="s">
        <v>15184</v>
      </c>
      <c r="F5800" s="22"/>
      <c r="G5800" s="22"/>
      <c r="H5800" s="22"/>
      <c r="I5800" s="22"/>
      <c r="J5800" s="22"/>
      <c r="K5800" s="22"/>
      <c r="L5800" s="22"/>
      <c r="M5800" s="24" t="str">
        <f>CONCATENATE("Preet|",VLOOKUP(C5800,数据标准!E:AF,28,FALSE),"|",TRIM(D5800),"|",TRIM(D5800),"|",E5800,"|",SUBSTITUTE(SUBSTITUTE(F5800,CHAR(10),""),CHAR(13),""),"|")</f>
        <v>Preet|CD100002|141028|141028|吉县||</v>
      </c>
    </row>
    <row r="5801" spans="1:13" s="17" customFormat="1" ht="12">
      <c r="A5801" s="10" t="s">
        <v>306</v>
      </c>
      <c r="B5801" s="22"/>
      <c r="C5801" s="22" t="s">
        <v>972</v>
      </c>
      <c r="D5801" s="28">
        <v>141029</v>
      </c>
      <c r="E5801" s="28" t="s">
        <v>15185</v>
      </c>
      <c r="F5801" s="22"/>
      <c r="G5801" s="22"/>
      <c r="H5801" s="22"/>
      <c r="I5801" s="22"/>
      <c r="J5801" s="22"/>
      <c r="K5801" s="22"/>
      <c r="L5801" s="22"/>
      <c r="M5801" s="24" t="str">
        <f>CONCATENATE("Preet|",VLOOKUP(C5801,数据标准!E:AF,28,FALSE),"|",TRIM(D5801),"|",TRIM(D5801),"|",E5801,"|",SUBSTITUTE(SUBSTITUTE(F5801,CHAR(10),""),CHAR(13),""),"|")</f>
        <v>Preet|CD100002|141029|141029|乡宁县||</v>
      </c>
    </row>
    <row r="5802" spans="1:13" s="17" customFormat="1" ht="12">
      <c r="A5802" s="10" t="s">
        <v>306</v>
      </c>
      <c r="B5802" s="22"/>
      <c r="C5802" s="22" t="s">
        <v>972</v>
      </c>
      <c r="D5802" s="28">
        <v>141030</v>
      </c>
      <c r="E5802" s="28" t="s">
        <v>15186</v>
      </c>
      <c r="F5802" s="22"/>
      <c r="G5802" s="22"/>
      <c r="H5802" s="22"/>
      <c r="I5802" s="22"/>
      <c r="J5802" s="22"/>
      <c r="K5802" s="22"/>
      <c r="L5802" s="22"/>
      <c r="M5802" s="24" t="str">
        <f>CONCATENATE("Preet|",VLOOKUP(C5802,数据标准!E:AF,28,FALSE),"|",TRIM(D5802),"|",TRIM(D5802),"|",E5802,"|",SUBSTITUTE(SUBSTITUTE(F5802,CHAR(10),""),CHAR(13),""),"|")</f>
        <v>Preet|CD100002|141030|141030|大宁县||</v>
      </c>
    </row>
    <row r="5803" spans="1:13" s="17" customFormat="1" ht="12">
      <c r="A5803" s="10" t="s">
        <v>306</v>
      </c>
      <c r="B5803" s="22"/>
      <c r="C5803" s="22" t="s">
        <v>972</v>
      </c>
      <c r="D5803" s="28">
        <v>141031</v>
      </c>
      <c r="E5803" s="28" t="s">
        <v>15187</v>
      </c>
      <c r="F5803" s="22"/>
      <c r="G5803" s="22"/>
      <c r="H5803" s="22"/>
      <c r="I5803" s="22"/>
      <c r="J5803" s="22"/>
      <c r="K5803" s="22"/>
      <c r="L5803" s="22"/>
      <c r="M5803" s="24" t="str">
        <f>CONCATENATE("Preet|",VLOOKUP(C5803,数据标准!E:AF,28,FALSE),"|",TRIM(D5803),"|",TRIM(D5803),"|",E5803,"|",SUBSTITUTE(SUBSTITUTE(F5803,CHAR(10),""),CHAR(13),""),"|")</f>
        <v>Preet|CD100002|141031|141031|隰县||</v>
      </c>
    </row>
    <row r="5804" spans="1:13" s="17" customFormat="1" ht="12">
      <c r="A5804" s="10" t="s">
        <v>306</v>
      </c>
      <c r="B5804" s="22"/>
      <c r="C5804" s="22" t="s">
        <v>972</v>
      </c>
      <c r="D5804" s="28">
        <v>141032</v>
      </c>
      <c r="E5804" s="28" t="s">
        <v>15188</v>
      </c>
      <c r="F5804" s="22"/>
      <c r="G5804" s="22"/>
      <c r="H5804" s="22"/>
      <c r="I5804" s="22"/>
      <c r="J5804" s="22"/>
      <c r="K5804" s="22"/>
      <c r="L5804" s="22"/>
      <c r="M5804" s="24" t="str">
        <f>CONCATENATE("Preet|",VLOOKUP(C5804,数据标准!E:AF,28,FALSE),"|",TRIM(D5804),"|",TRIM(D5804),"|",E5804,"|",SUBSTITUTE(SUBSTITUTE(F5804,CHAR(10),""),CHAR(13),""),"|")</f>
        <v>Preet|CD100002|141032|141032|永和县||</v>
      </c>
    </row>
    <row r="5805" spans="1:13" s="17" customFormat="1" ht="12">
      <c r="A5805" s="10" t="s">
        <v>306</v>
      </c>
      <c r="B5805" s="22"/>
      <c r="C5805" s="22" t="s">
        <v>972</v>
      </c>
      <c r="D5805" s="28">
        <v>141033</v>
      </c>
      <c r="E5805" s="28" t="s">
        <v>15189</v>
      </c>
      <c r="F5805" s="22"/>
      <c r="G5805" s="22"/>
      <c r="H5805" s="22"/>
      <c r="I5805" s="22"/>
      <c r="J5805" s="22"/>
      <c r="K5805" s="22"/>
      <c r="L5805" s="22"/>
      <c r="M5805" s="24" t="str">
        <f>CONCATENATE("Preet|",VLOOKUP(C5805,数据标准!E:AF,28,FALSE),"|",TRIM(D5805),"|",TRIM(D5805),"|",E5805,"|",SUBSTITUTE(SUBSTITUTE(F5805,CHAR(10),""),CHAR(13),""),"|")</f>
        <v>Preet|CD100002|141033|141033|蒲县||</v>
      </c>
    </row>
    <row r="5806" spans="1:13" s="17" customFormat="1" ht="12">
      <c r="A5806" s="10" t="s">
        <v>306</v>
      </c>
      <c r="B5806" s="22"/>
      <c r="C5806" s="22" t="s">
        <v>972</v>
      </c>
      <c r="D5806" s="28">
        <v>141034</v>
      </c>
      <c r="E5806" s="28" t="s">
        <v>15190</v>
      </c>
      <c r="F5806" s="22"/>
      <c r="G5806" s="22"/>
      <c r="H5806" s="22"/>
      <c r="I5806" s="22"/>
      <c r="J5806" s="22"/>
      <c r="K5806" s="22"/>
      <c r="L5806" s="22"/>
      <c r="M5806" s="24" t="str">
        <f>CONCATENATE("Preet|",VLOOKUP(C5806,数据标准!E:AF,28,FALSE),"|",TRIM(D5806),"|",TRIM(D5806),"|",E5806,"|",SUBSTITUTE(SUBSTITUTE(F5806,CHAR(10),""),CHAR(13),""),"|")</f>
        <v>Preet|CD100002|141034|141034|汾西县||</v>
      </c>
    </row>
    <row r="5807" spans="1:13" s="17" customFormat="1" ht="12">
      <c r="A5807" s="10" t="s">
        <v>306</v>
      </c>
      <c r="B5807" s="22"/>
      <c r="C5807" s="22" t="s">
        <v>972</v>
      </c>
      <c r="D5807" s="28">
        <v>141081</v>
      </c>
      <c r="E5807" s="28" t="s">
        <v>15191</v>
      </c>
      <c r="F5807" s="22"/>
      <c r="G5807" s="22"/>
      <c r="H5807" s="22"/>
      <c r="I5807" s="22"/>
      <c r="J5807" s="22"/>
      <c r="K5807" s="22"/>
      <c r="L5807" s="22"/>
      <c r="M5807" s="24" t="str">
        <f>CONCATENATE("Preet|",VLOOKUP(C5807,数据标准!E:AF,28,FALSE),"|",TRIM(D5807),"|",TRIM(D5807),"|",E5807,"|",SUBSTITUTE(SUBSTITUTE(F5807,CHAR(10),""),CHAR(13),""),"|")</f>
        <v>Preet|CD100002|141081|141081|侯马市||</v>
      </c>
    </row>
    <row r="5808" spans="1:13" s="17" customFormat="1" ht="12">
      <c r="A5808" s="10" t="s">
        <v>306</v>
      </c>
      <c r="B5808" s="22"/>
      <c r="C5808" s="22" t="s">
        <v>972</v>
      </c>
      <c r="D5808" s="28">
        <v>141082</v>
      </c>
      <c r="E5808" s="28" t="s">
        <v>15192</v>
      </c>
      <c r="F5808" s="22"/>
      <c r="G5808" s="22"/>
      <c r="H5808" s="22"/>
      <c r="I5808" s="22"/>
      <c r="J5808" s="22"/>
      <c r="K5808" s="22"/>
      <c r="L5808" s="22"/>
      <c r="M5808" s="24" t="str">
        <f>CONCATENATE("Preet|",VLOOKUP(C5808,数据标准!E:AF,28,FALSE),"|",TRIM(D5808),"|",TRIM(D5808),"|",E5808,"|",SUBSTITUTE(SUBSTITUTE(F5808,CHAR(10),""),CHAR(13),""),"|")</f>
        <v>Preet|CD100002|141082|141082|霍州市||</v>
      </c>
    </row>
    <row r="5809" spans="1:13" s="17" customFormat="1" ht="12">
      <c r="A5809" s="10" t="s">
        <v>306</v>
      </c>
      <c r="B5809" s="22"/>
      <c r="C5809" s="22" t="s">
        <v>972</v>
      </c>
      <c r="D5809" s="28">
        <v>141100</v>
      </c>
      <c r="E5809" s="28" t="s">
        <v>15193</v>
      </c>
      <c r="F5809" s="22"/>
      <c r="G5809" s="22"/>
      <c r="H5809" s="22"/>
      <c r="I5809" s="22"/>
      <c r="J5809" s="22"/>
      <c r="K5809" s="22"/>
      <c r="L5809" s="22"/>
      <c r="M5809" s="24" t="str">
        <f>CONCATENATE("Preet|",VLOOKUP(C5809,数据标准!E:AF,28,FALSE),"|",TRIM(D5809),"|",TRIM(D5809),"|",E5809,"|",SUBSTITUTE(SUBSTITUTE(F5809,CHAR(10),""),CHAR(13),""),"|")</f>
        <v>Preet|CD100002|141100|141100|吕梁市||</v>
      </c>
    </row>
    <row r="5810" spans="1:13" s="17" customFormat="1" ht="12">
      <c r="A5810" s="10" t="s">
        <v>306</v>
      </c>
      <c r="B5810" s="22"/>
      <c r="C5810" s="22" t="s">
        <v>972</v>
      </c>
      <c r="D5810" s="28">
        <v>141102</v>
      </c>
      <c r="E5810" s="28" t="s">
        <v>15194</v>
      </c>
      <c r="F5810" s="22"/>
      <c r="G5810" s="22"/>
      <c r="H5810" s="22"/>
      <c r="I5810" s="22"/>
      <c r="J5810" s="22"/>
      <c r="K5810" s="22"/>
      <c r="L5810" s="22"/>
      <c r="M5810" s="24" t="str">
        <f>CONCATENATE("Preet|",VLOOKUP(C5810,数据标准!E:AF,28,FALSE),"|",TRIM(D5810),"|",TRIM(D5810),"|",E5810,"|",SUBSTITUTE(SUBSTITUTE(F5810,CHAR(10),""),CHAR(13),""),"|")</f>
        <v>Preet|CD100002|141102|141102|离石区||</v>
      </c>
    </row>
    <row r="5811" spans="1:13" s="17" customFormat="1" ht="12">
      <c r="A5811" s="10" t="s">
        <v>306</v>
      </c>
      <c r="B5811" s="22"/>
      <c r="C5811" s="22" t="s">
        <v>972</v>
      </c>
      <c r="D5811" s="28">
        <v>141121</v>
      </c>
      <c r="E5811" s="28" t="s">
        <v>15195</v>
      </c>
      <c r="F5811" s="22"/>
      <c r="G5811" s="22"/>
      <c r="H5811" s="22"/>
      <c r="I5811" s="22"/>
      <c r="J5811" s="22"/>
      <c r="K5811" s="22"/>
      <c r="L5811" s="22"/>
      <c r="M5811" s="24" t="str">
        <f>CONCATENATE("Preet|",VLOOKUP(C5811,数据标准!E:AF,28,FALSE),"|",TRIM(D5811),"|",TRIM(D5811),"|",E5811,"|",SUBSTITUTE(SUBSTITUTE(F5811,CHAR(10),""),CHAR(13),""),"|")</f>
        <v>Preet|CD100002|141121|141121|文水县||</v>
      </c>
    </row>
    <row r="5812" spans="1:13" s="17" customFormat="1" ht="12">
      <c r="A5812" s="10" t="s">
        <v>306</v>
      </c>
      <c r="B5812" s="22"/>
      <c r="C5812" s="22" t="s">
        <v>972</v>
      </c>
      <c r="D5812" s="28">
        <v>141122</v>
      </c>
      <c r="E5812" s="28" t="s">
        <v>15196</v>
      </c>
      <c r="F5812" s="22"/>
      <c r="G5812" s="22"/>
      <c r="H5812" s="22"/>
      <c r="I5812" s="22"/>
      <c r="J5812" s="22"/>
      <c r="K5812" s="22"/>
      <c r="L5812" s="22"/>
      <c r="M5812" s="24" t="str">
        <f>CONCATENATE("Preet|",VLOOKUP(C5812,数据标准!E:AF,28,FALSE),"|",TRIM(D5812),"|",TRIM(D5812),"|",E5812,"|",SUBSTITUTE(SUBSTITUTE(F5812,CHAR(10),""),CHAR(13),""),"|")</f>
        <v>Preet|CD100002|141122|141122|交城县||</v>
      </c>
    </row>
    <row r="5813" spans="1:13" s="17" customFormat="1" ht="12">
      <c r="A5813" s="10" t="s">
        <v>306</v>
      </c>
      <c r="B5813" s="22"/>
      <c r="C5813" s="22" t="s">
        <v>972</v>
      </c>
      <c r="D5813" s="28">
        <v>141123</v>
      </c>
      <c r="E5813" s="28" t="s">
        <v>15197</v>
      </c>
      <c r="F5813" s="22"/>
      <c r="G5813" s="22"/>
      <c r="H5813" s="22"/>
      <c r="I5813" s="22"/>
      <c r="J5813" s="22"/>
      <c r="K5813" s="22"/>
      <c r="L5813" s="22"/>
      <c r="M5813" s="24" t="str">
        <f>CONCATENATE("Preet|",VLOOKUP(C5813,数据标准!E:AF,28,FALSE),"|",TRIM(D5813),"|",TRIM(D5813),"|",E5813,"|",SUBSTITUTE(SUBSTITUTE(F5813,CHAR(10),""),CHAR(13),""),"|")</f>
        <v>Preet|CD100002|141123|141123|兴县||</v>
      </c>
    </row>
    <row r="5814" spans="1:13" s="17" customFormat="1" ht="12">
      <c r="A5814" s="10" t="s">
        <v>306</v>
      </c>
      <c r="B5814" s="22"/>
      <c r="C5814" s="22" t="s">
        <v>972</v>
      </c>
      <c r="D5814" s="28">
        <v>141124</v>
      </c>
      <c r="E5814" s="28" t="s">
        <v>15198</v>
      </c>
      <c r="F5814" s="22"/>
      <c r="G5814" s="22"/>
      <c r="H5814" s="22"/>
      <c r="I5814" s="22"/>
      <c r="J5814" s="22"/>
      <c r="K5814" s="22"/>
      <c r="L5814" s="22"/>
      <c r="M5814" s="24" t="str">
        <f>CONCATENATE("Preet|",VLOOKUP(C5814,数据标准!E:AF,28,FALSE),"|",TRIM(D5814),"|",TRIM(D5814),"|",E5814,"|",SUBSTITUTE(SUBSTITUTE(F5814,CHAR(10),""),CHAR(13),""),"|")</f>
        <v>Preet|CD100002|141124|141124|临县||</v>
      </c>
    </row>
    <row r="5815" spans="1:13" s="17" customFormat="1" ht="12">
      <c r="A5815" s="10" t="s">
        <v>306</v>
      </c>
      <c r="B5815" s="22"/>
      <c r="C5815" s="22" t="s">
        <v>972</v>
      </c>
      <c r="D5815" s="28">
        <v>141125</v>
      </c>
      <c r="E5815" s="28" t="s">
        <v>15199</v>
      </c>
      <c r="F5815" s="22"/>
      <c r="G5815" s="22"/>
      <c r="H5815" s="22"/>
      <c r="I5815" s="22"/>
      <c r="J5815" s="22"/>
      <c r="K5815" s="22"/>
      <c r="L5815" s="22"/>
      <c r="M5815" s="24" t="str">
        <f>CONCATENATE("Preet|",VLOOKUP(C5815,数据标准!E:AF,28,FALSE),"|",TRIM(D5815),"|",TRIM(D5815),"|",E5815,"|",SUBSTITUTE(SUBSTITUTE(F5815,CHAR(10),""),CHAR(13),""),"|")</f>
        <v>Preet|CD100002|141125|141125|柳林县||</v>
      </c>
    </row>
    <row r="5816" spans="1:13" s="17" customFormat="1" ht="12">
      <c r="A5816" s="10" t="s">
        <v>306</v>
      </c>
      <c r="B5816" s="22"/>
      <c r="C5816" s="22" t="s">
        <v>972</v>
      </c>
      <c r="D5816" s="28">
        <v>141126</v>
      </c>
      <c r="E5816" s="28" t="s">
        <v>15200</v>
      </c>
      <c r="F5816" s="22"/>
      <c r="G5816" s="22"/>
      <c r="H5816" s="22"/>
      <c r="I5816" s="22"/>
      <c r="J5816" s="22"/>
      <c r="K5816" s="22"/>
      <c r="L5816" s="22"/>
      <c r="M5816" s="24" t="str">
        <f>CONCATENATE("Preet|",VLOOKUP(C5816,数据标准!E:AF,28,FALSE),"|",TRIM(D5816),"|",TRIM(D5816),"|",E5816,"|",SUBSTITUTE(SUBSTITUTE(F5816,CHAR(10),""),CHAR(13),""),"|")</f>
        <v>Preet|CD100002|141126|141126|石楼县||</v>
      </c>
    </row>
    <row r="5817" spans="1:13" s="17" customFormat="1" ht="12">
      <c r="A5817" s="10" t="s">
        <v>306</v>
      </c>
      <c r="B5817" s="22"/>
      <c r="C5817" s="22" t="s">
        <v>972</v>
      </c>
      <c r="D5817" s="28">
        <v>141127</v>
      </c>
      <c r="E5817" s="28" t="s">
        <v>15201</v>
      </c>
      <c r="F5817" s="22"/>
      <c r="G5817" s="22"/>
      <c r="H5817" s="22"/>
      <c r="I5817" s="22"/>
      <c r="J5817" s="22"/>
      <c r="K5817" s="22"/>
      <c r="L5817" s="22"/>
      <c r="M5817" s="24" t="str">
        <f>CONCATENATE("Preet|",VLOOKUP(C5817,数据标准!E:AF,28,FALSE),"|",TRIM(D5817),"|",TRIM(D5817),"|",E5817,"|",SUBSTITUTE(SUBSTITUTE(F5817,CHAR(10),""),CHAR(13),""),"|")</f>
        <v>Preet|CD100002|141127|141127|岚县||</v>
      </c>
    </row>
    <row r="5818" spans="1:13" s="17" customFormat="1" ht="12">
      <c r="A5818" s="10" t="s">
        <v>306</v>
      </c>
      <c r="B5818" s="22"/>
      <c r="C5818" s="22" t="s">
        <v>972</v>
      </c>
      <c r="D5818" s="28">
        <v>141128</v>
      </c>
      <c r="E5818" s="28" t="s">
        <v>15202</v>
      </c>
      <c r="F5818" s="22"/>
      <c r="G5818" s="22"/>
      <c r="H5818" s="22"/>
      <c r="I5818" s="22"/>
      <c r="J5818" s="22"/>
      <c r="K5818" s="22"/>
      <c r="L5818" s="22"/>
      <c r="M5818" s="24" t="str">
        <f>CONCATENATE("Preet|",VLOOKUP(C5818,数据标准!E:AF,28,FALSE),"|",TRIM(D5818),"|",TRIM(D5818),"|",E5818,"|",SUBSTITUTE(SUBSTITUTE(F5818,CHAR(10),""),CHAR(13),""),"|")</f>
        <v>Preet|CD100002|141128|141128|方山县||</v>
      </c>
    </row>
    <row r="5819" spans="1:13" s="17" customFormat="1" ht="12">
      <c r="A5819" s="10" t="s">
        <v>306</v>
      </c>
      <c r="B5819" s="22"/>
      <c r="C5819" s="22" t="s">
        <v>972</v>
      </c>
      <c r="D5819" s="28">
        <v>141129</v>
      </c>
      <c r="E5819" s="28" t="s">
        <v>15203</v>
      </c>
      <c r="F5819" s="22"/>
      <c r="G5819" s="22"/>
      <c r="H5819" s="22"/>
      <c r="I5819" s="22"/>
      <c r="J5819" s="22"/>
      <c r="K5819" s="22"/>
      <c r="L5819" s="22"/>
      <c r="M5819" s="24" t="str">
        <f>CONCATENATE("Preet|",VLOOKUP(C5819,数据标准!E:AF,28,FALSE),"|",TRIM(D5819),"|",TRIM(D5819),"|",E5819,"|",SUBSTITUTE(SUBSTITUTE(F5819,CHAR(10),""),CHAR(13),""),"|")</f>
        <v>Preet|CD100002|141129|141129|中阳县||</v>
      </c>
    </row>
    <row r="5820" spans="1:13" s="17" customFormat="1" ht="12">
      <c r="A5820" s="10" t="s">
        <v>306</v>
      </c>
      <c r="B5820" s="22"/>
      <c r="C5820" s="22" t="s">
        <v>972</v>
      </c>
      <c r="D5820" s="28">
        <v>141130</v>
      </c>
      <c r="E5820" s="28" t="s">
        <v>15204</v>
      </c>
      <c r="F5820" s="22"/>
      <c r="G5820" s="22"/>
      <c r="H5820" s="22"/>
      <c r="I5820" s="22"/>
      <c r="J5820" s="22"/>
      <c r="K5820" s="22"/>
      <c r="L5820" s="22"/>
      <c r="M5820" s="24" t="str">
        <f>CONCATENATE("Preet|",VLOOKUP(C5820,数据标准!E:AF,28,FALSE),"|",TRIM(D5820),"|",TRIM(D5820),"|",E5820,"|",SUBSTITUTE(SUBSTITUTE(F5820,CHAR(10),""),CHAR(13),""),"|")</f>
        <v>Preet|CD100002|141130|141130|交口县||</v>
      </c>
    </row>
    <row r="5821" spans="1:13" s="17" customFormat="1" ht="12">
      <c r="A5821" s="10" t="s">
        <v>306</v>
      </c>
      <c r="B5821" s="22"/>
      <c r="C5821" s="22" t="s">
        <v>972</v>
      </c>
      <c r="D5821" s="28">
        <v>141181</v>
      </c>
      <c r="E5821" s="28" t="s">
        <v>15205</v>
      </c>
      <c r="F5821" s="22"/>
      <c r="G5821" s="22"/>
      <c r="H5821" s="22"/>
      <c r="I5821" s="22"/>
      <c r="J5821" s="22"/>
      <c r="K5821" s="22"/>
      <c r="L5821" s="22"/>
      <c r="M5821" s="24" t="str">
        <f>CONCATENATE("Preet|",VLOOKUP(C5821,数据标准!E:AF,28,FALSE),"|",TRIM(D5821),"|",TRIM(D5821),"|",E5821,"|",SUBSTITUTE(SUBSTITUTE(F5821,CHAR(10),""),CHAR(13),""),"|")</f>
        <v>Preet|CD100002|141181|141181|孝义市||</v>
      </c>
    </row>
    <row r="5822" spans="1:13" s="17" customFormat="1" ht="12">
      <c r="A5822" s="10" t="s">
        <v>306</v>
      </c>
      <c r="B5822" s="22"/>
      <c r="C5822" s="22" t="s">
        <v>972</v>
      </c>
      <c r="D5822" s="28">
        <v>141182</v>
      </c>
      <c r="E5822" s="28" t="s">
        <v>15206</v>
      </c>
      <c r="F5822" s="22"/>
      <c r="G5822" s="22"/>
      <c r="H5822" s="22"/>
      <c r="I5822" s="22"/>
      <c r="J5822" s="22"/>
      <c r="K5822" s="22"/>
      <c r="L5822" s="22"/>
      <c r="M5822" s="24" t="str">
        <f>CONCATENATE("Preet|",VLOOKUP(C5822,数据标准!E:AF,28,FALSE),"|",TRIM(D5822),"|",TRIM(D5822),"|",E5822,"|",SUBSTITUTE(SUBSTITUTE(F5822,CHAR(10),""),CHAR(13),""),"|")</f>
        <v>Preet|CD100002|141182|141182|汾阳市||</v>
      </c>
    </row>
    <row r="5823" spans="1:13" s="17" customFormat="1" ht="12">
      <c r="A5823" s="10" t="s">
        <v>306</v>
      </c>
      <c r="B5823" s="22"/>
      <c r="C5823" s="22" t="s">
        <v>972</v>
      </c>
      <c r="D5823" s="28">
        <v>150000</v>
      </c>
      <c r="E5823" s="28" t="s">
        <v>15207</v>
      </c>
      <c r="F5823" s="22"/>
      <c r="G5823" s="22"/>
      <c r="H5823" s="22"/>
      <c r="I5823" s="22"/>
      <c r="J5823" s="22"/>
      <c r="K5823" s="22"/>
      <c r="L5823" s="22"/>
      <c r="M5823" s="24" t="str">
        <f>CONCATENATE("Preet|",VLOOKUP(C5823,数据标准!E:AF,28,FALSE),"|",TRIM(D5823),"|",TRIM(D5823),"|",E5823,"|",SUBSTITUTE(SUBSTITUTE(F5823,CHAR(10),""),CHAR(13),""),"|")</f>
        <v>Preet|CD100002|150000|150000|内蒙古自治区||</v>
      </c>
    </row>
    <row r="5824" spans="1:13" s="17" customFormat="1" ht="12">
      <c r="A5824" s="10" t="s">
        <v>306</v>
      </c>
      <c r="B5824" s="22"/>
      <c r="C5824" s="22" t="s">
        <v>972</v>
      </c>
      <c r="D5824" s="28">
        <v>150100</v>
      </c>
      <c r="E5824" s="28" t="s">
        <v>15208</v>
      </c>
      <c r="F5824" s="22"/>
      <c r="G5824" s="22"/>
      <c r="H5824" s="22"/>
      <c r="I5824" s="22"/>
      <c r="J5824" s="22"/>
      <c r="K5824" s="22"/>
      <c r="L5824" s="22"/>
      <c r="M5824" s="24" t="str">
        <f>CONCATENATE("Preet|",VLOOKUP(C5824,数据标准!E:AF,28,FALSE),"|",TRIM(D5824),"|",TRIM(D5824),"|",E5824,"|",SUBSTITUTE(SUBSTITUTE(F5824,CHAR(10),""),CHAR(13),""),"|")</f>
        <v>Preet|CD100002|150100|150100|呼和浩特市||</v>
      </c>
    </row>
    <row r="5825" spans="1:13" s="17" customFormat="1" ht="12">
      <c r="A5825" s="10" t="s">
        <v>306</v>
      </c>
      <c r="B5825" s="22"/>
      <c r="C5825" s="22" t="s">
        <v>972</v>
      </c>
      <c r="D5825" s="28">
        <v>150102</v>
      </c>
      <c r="E5825" s="28" t="s">
        <v>15209</v>
      </c>
      <c r="F5825" s="22"/>
      <c r="G5825" s="22"/>
      <c r="H5825" s="22"/>
      <c r="I5825" s="22"/>
      <c r="J5825" s="22"/>
      <c r="K5825" s="22"/>
      <c r="L5825" s="22"/>
      <c r="M5825" s="24" t="str">
        <f>CONCATENATE("Preet|",VLOOKUP(C5825,数据标准!E:AF,28,FALSE),"|",TRIM(D5825),"|",TRIM(D5825),"|",E5825,"|",SUBSTITUTE(SUBSTITUTE(F5825,CHAR(10),""),CHAR(13),""),"|")</f>
        <v>Preet|CD100002|150102|150102|新城区||</v>
      </c>
    </row>
    <row r="5826" spans="1:13" s="17" customFormat="1" ht="12">
      <c r="A5826" s="10" t="s">
        <v>306</v>
      </c>
      <c r="B5826" s="22"/>
      <c r="C5826" s="22" t="s">
        <v>972</v>
      </c>
      <c r="D5826" s="28">
        <v>150103</v>
      </c>
      <c r="E5826" s="28" t="s">
        <v>15210</v>
      </c>
      <c r="F5826" s="22"/>
      <c r="G5826" s="22"/>
      <c r="H5826" s="22"/>
      <c r="I5826" s="22"/>
      <c r="J5826" s="22"/>
      <c r="K5826" s="22"/>
      <c r="L5826" s="22"/>
      <c r="M5826" s="24" t="str">
        <f>CONCATENATE("Preet|",VLOOKUP(C5826,数据标准!E:AF,28,FALSE),"|",TRIM(D5826),"|",TRIM(D5826),"|",E5826,"|",SUBSTITUTE(SUBSTITUTE(F5826,CHAR(10),""),CHAR(13),""),"|")</f>
        <v>Preet|CD100002|150103|150103|回民区||</v>
      </c>
    </row>
    <row r="5827" spans="1:13" s="17" customFormat="1" ht="12">
      <c r="A5827" s="10" t="s">
        <v>306</v>
      </c>
      <c r="B5827" s="22"/>
      <c r="C5827" s="22" t="s">
        <v>972</v>
      </c>
      <c r="D5827" s="28">
        <v>150104</v>
      </c>
      <c r="E5827" s="28" t="s">
        <v>15211</v>
      </c>
      <c r="F5827" s="22"/>
      <c r="G5827" s="22"/>
      <c r="H5827" s="22"/>
      <c r="I5827" s="22"/>
      <c r="J5827" s="22"/>
      <c r="K5827" s="22"/>
      <c r="L5827" s="22"/>
      <c r="M5827" s="24" t="str">
        <f>CONCATENATE("Preet|",VLOOKUP(C5827,数据标准!E:AF,28,FALSE),"|",TRIM(D5827),"|",TRIM(D5827),"|",E5827,"|",SUBSTITUTE(SUBSTITUTE(F5827,CHAR(10),""),CHAR(13),""),"|")</f>
        <v>Preet|CD100002|150104|150104|玉泉区||</v>
      </c>
    </row>
    <row r="5828" spans="1:13" s="17" customFormat="1" ht="12">
      <c r="A5828" s="10" t="s">
        <v>306</v>
      </c>
      <c r="B5828" s="22"/>
      <c r="C5828" s="22" t="s">
        <v>972</v>
      </c>
      <c r="D5828" s="28">
        <v>150105</v>
      </c>
      <c r="E5828" s="28" t="s">
        <v>15212</v>
      </c>
      <c r="F5828" s="22"/>
      <c r="G5828" s="22"/>
      <c r="H5828" s="22"/>
      <c r="I5828" s="22"/>
      <c r="J5828" s="22"/>
      <c r="K5828" s="22"/>
      <c r="L5828" s="22"/>
      <c r="M5828" s="24" t="str">
        <f>CONCATENATE("Preet|",VLOOKUP(C5828,数据标准!E:AF,28,FALSE),"|",TRIM(D5828),"|",TRIM(D5828),"|",E5828,"|",SUBSTITUTE(SUBSTITUTE(F5828,CHAR(10),""),CHAR(13),""),"|")</f>
        <v>Preet|CD100002|150105|150105|赛罕区||</v>
      </c>
    </row>
    <row r="5829" spans="1:13" s="17" customFormat="1" ht="12">
      <c r="A5829" s="10" t="s">
        <v>306</v>
      </c>
      <c r="B5829" s="22"/>
      <c r="C5829" s="22" t="s">
        <v>972</v>
      </c>
      <c r="D5829" s="28">
        <v>150121</v>
      </c>
      <c r="E5829" s="28" t="s">
        <v>15213</v>
      </c>
      <c r="F5829" s="22"/>
      <c r="G5829" s="22"/>
      <c r="H5829" s="22"/>
      <c r="I5829" s="22"/>
      <c r="J5829" s="22"/>
      <c r="K5829" s="22"/>
      <c r="L5829" s="22"/>
      <c r="M5829" s="24" t="str">
        <f>CONCATENATE("Preet|",VLOOKUP(C5829,数据标准!E:AF,28,FALSE),"|",TRIM(D5829),"|",TRIM(D5829),"|",E5829,"|",SUBSTITUTE(SUBSTITUTE(F5829,CHAR(10),""),CHAR(13),""),"|")</f>
        <v>Preet|CD100002|150121|150121|土默特左旗||</v>
      </c>
    </row>
    <row r="5830" spans="1:13" s="17" customFormat="1" ht="12">
      <c r="A5830" s="10" t="s">
        <v>306</v>
      </c>
      <c r="B5830" s="22"/>
      <c r="C5830" s="22" t="s">
        <v>972</v>
      </c>
      <c r="D5830" s="28">
        <v>150122</v>
      </c>
      <c r="E5830" s="28" t="s">
        <v>15214</v>
      </c>
      <c r="F5830" s="22"/>
      <c r="G5830" s="22"/>
      <c r="H5830" s="22"/>
      <c r="I5830" s="22"/>
      <c r="J5830" s="22"/>
      <c r="K5830" s="22"/>
      <c r="L5830" s="22"/>
      <c r="M5830" s="24" t="str">
        <f>CONCATENATE("Preet|",VLOOKUP(C5830,数据标准!E:AF,28,FALSE),"|",TRIM(D5830),"|",TRIM(D5830),"|",E5830,"|",SUBSTITUTE(SUBSTITUTE(F5830,CHAR(10),""),CHAR(13),""),"|")</f>
        <v>Preet|CD100002|150122|150122|托克托县||</v>
      </c>
    </row>
    <row r="5831" spans="1:13" s="17" customFormat="1" ht="12">
      <c r="A5831" s="10" t="s">
        <v>306</v>
      </c>
      <c r="B5831" s="22"/>
      <c r="C5831" s="22" t="s">
        <v>972</v>
      </c>
      <c r="D5831" s="28">
        <v>150123</v>
      </c>
      <c r="E5831" s="28" t="s">
        <v>15215</v>
      </c>
      <c r="F5831" s="22"/>
      <c r="G5831" s="22"/>
      <c r="H5831" s="22"/>
      <c r="I5831" s="22"/>
      <c r="J5831" s="22"/>
      <c r="K5831" s="22"/>
      <c r="L5831" s="22"/>
      <c r="M5831" s="24" t="str">
        <f>CONCATENATE("Preet|",VLOOKUP(C5831,数据标准!E:AF,28,FALSE),"|",TRIM(D5831),"|",TRIM(D5831),"|",E5831,"|",SUBSTITUTE(SUBSTITUTE(F5831,CHAR(10),""),CHAR(13),""),"|")</f>
        <v>Preet|CD100002|150123|150123|和林格尔县||</v>
      </c>
    </row>
    <row r="5832" spans="1:13" s="17" customFormat="1" ht="12">
      <c r="A5832" s="10" t="s">
        <v>306</v>
      </c>
      <c r="B5832" s="22"/>
      <c r="C5832" s="22" t="s">
        <v>972</v>
      </c>
      <c r="D5832" s="28">
        <v>150124</v>
      </c>
      <c r="E5832" s="28" t="s">
        <v>15216</v>
      </c>
      <c r="F5832" s="22"/>
      <c r="G5832" s="22"/>
      <c r="H5832" s="22"/>
      <c r="I5832" s="22"/>
      <c r="J5832" s="22"/>
      <c r="K5832" s="22"/>
      <c r="L5832" s="22"/>
      <c r="M5832" s="24" t="str">
        <f>CONCATENATE("Preet|",VLOOKUP(C5832,数据标准!E:AF,28,FALSE),"|",TRIM(D5832),"|",TRIM(D5832),"|",E5832,"|",SUBSTITUTE(SUBSTITUTE(F5832,CHAR(10),""),CHAR(13),""),"|")</f>
        <v>Preet|CD100002|150124|150124|清水河县||</v>
      </c>
    </row>
    <row r="5833" spans="1:13" s="17" customFormat="1" ht="12">
      <c r="A5833" s="10" t="s">
        <v>306</v>
      </c>
      <c r="B5833" s="22"/>
      <c r="C5833" s="22" t="s">
        <v>972</v>
      </c>
      <c r="D5833" s="28">
        <v>150125</v>
      </c>
      <c r="E5833" s="28" t="s">
        <v>15217</v>
      </c>
      <c r="F5833" s="22"/>
      <c r="G5833" s="22"/>
      <c r="H5833" s="22"/>
      <c r="I5833" s="22"/>
      <c r="J5833" s="22"/>
      <c r="K5833" s="22"/>
      <c r="L5833" s="22"/>
      <c r="M5833" s="24" t="str">
        <f>CONCATENATE("Preet|",VLOOKUP(C5833,数据标准!E:AF,28,FALSE),"|",TRIM(D5833),"|",TRIM(D5833),"|",E5833,"|",SUBSTITUTE(SUBSTITUTE(F5833,CHAR(10),""),CHAR(13),""),"|")</f>
        <v>Preet|CD100002|150125|150125|武川县||</v>
      </c>
    </row>
    <row r="5834" spans="1:13" s="17" customFormat="1" ht="12">
      <c r="A5834" s="10" t="s">
        <v>306</v>
      </c>
      <c r="B5834" s="22"/>
      <c r="C5834" s="22" t="s">
        <v>972</v>
      </c>
      <c r="D5834" s="28">
        <v>150200</v>
      </c>
      <c r="E5834" s="28" t="s">
        <v>15218</v>
      </c>
      <c r="F5834" s="22"/>
      <c r="G5834" s="22"/>
      <c r="H5834" s="22"/>
      <c r="I5834" s="22"/>
      <c r="J5834" s="22"/>
      <c r="K5834" s="22"/>
      <c r="L5834" s="22"/>
      <c r="M5834" s="24" t="str">
        <f>CONCATENATE("Preet|",VLOOKUP(C5834,数据标准!E:AF,28,FALSE),"|",TRIM(D5834),"|",TRIM(D5834),"|",E5834,"|",SUBSTITUTE(SUBSTITUTE(F5834,CHAR(10),""),CHAR(13),""),"|")</f>
        <v>Preet|CD100002|150200|150200|包头市||</v>
      </c>
    </row>
    <row r="5835" spans="1:13" s="17" customFormat="1" ht="12">
      <c r="A5835" s="10" t="s">
        <v>306</v>
      </c>
      <c r="B5835" s="22"/>
      <c r="C5835" s="22" t="s">
        <v>972</v>
      </c>
      <c r="D5835" s="28">
        <v>150202</v>
      </c>
      <c r="E5835" s="28" t="s">
        <v>15219</v>
      </c>
      <c r="F5835" s="22"/>
      <c r="G5835" s="22"/>
      <c r="H5835" s="22"/>
      <c r="I5835" s="22"/>
      <c r="J5835" s="22"/>
      <c r="K5835" s="22"/>
      <c r="L5835" s="22"/>
      <c r="M5835" s="24" t="str">
        <f>CONCATENATE("Preet|",VLOOKUP(C5835,数据标准!E:AF,28,FALSE),"|",TRIM(D5835),"|",TRIM(D5835),"|",E5835,"|",SUBSTITUTE(SUBSTITUTE(F5835,CHAR(10),""),CHAR(13),""),"|")</f>
        <v>Preet|CD100002|150202|150202|东河区||</v>
      </c>
    </row>
    <row r="5836" spans="1:13" s="17" customFormat="1" ht="12">
      <c r="A5836" s="10" t="s">
        <v>306</v>
      </c>
      <c r="B5836" s="22"/>
      <c r="C5836" s="22" t="s">
        <v>972</v>
      </c>
      <c r="D5836" s="28">
        <v>150203</v>
      </c>
      <c r="E5836" s="28" t="s">
        <v>15220</v>
      </c>
      <c r="F5836" s="22"/>
      <c r="G5836" s="22"/>
      <c r="H5836" s="22"/>
      <c r="I5836" s="22"/>
      <c r="J5836" s="22"/>
      <c r="K5836" s="22"/>
      <c r="L5836" s="22"/>
      <c r="M5836" s="24" t="str">
        <f>CONCATENATE("Preet|",VLOOKUP(C5836,数据标准!E:AF,28,FALSE),"|",TRIM(D5836),"|",TRIM(D5836),"|",E5836,"|",SUBSTITUTE(SUBSTITUTE(F5836,CHAR(10),""),CHAR(13),""),"|")</f>
        <v>Preet|CD100002|150203|150203|昆都仑区||</v>
      </c>
    </row>
    <row r="5837" spans="1:13" s="17" customFormat="1" ht="12">
      <c r="A5837" s="10" t="s">
        <v>306</v>
      </c>
      <c r="B5837" s="22"/>
      <c r="C5837" s="22" t="s">
        <v>972</v>
      </c>
      <c r="D5837" s="28">
        <v>150204</v>
      </c>
      <c r="E5837" s="28" t="s">
        <v>15221</v>
      </c>
      <c r="F5837" s="22"/>
      <c r="G5837" s="22"/>
      <c r="H5837" s="22"/>
      <c r="I5837" s="22"/>
      <c r="J5837" s="22"/>
      <c r="K5837" s="22"/>
      <c r="L5837" s="22"/>
      <c r="M5837" s="24" t="str">
        <f>CONCATENATE("Preet|",VLOOKUP(C5837,数据标准!E:AF,28,FALSE),"|",TRIM(D5837),"|",TRIM(D5837),"|",E5837,"|",SUBSTITUTE(SUBSTITUTE(F5837,CHAR(10),""),CHAR(13),""),"|")</f>
        <v>Preet|CD100002|150204|150204|青山区||</v>
      </c>
    </row>
    <row r="5838" spans="1:13" s="17" customFormat="1" ht="12">
      <c r="A5838" s="10" t="s">
        <v>306</v>
      </c>
      <c r="B5838" s="22"/>
      <c r="C5838" s="22" t="s">
        <v>972</v>
      </c>
      <c r="D5838" s="28">
        <v>150205</v>
      </c>
      <c r="E5838" s="28" t="s">
        <v>15222</v>
      </c>
      <c r="F5838" s="22"/>
      <c r="G5838" s="22"/>
      <c r="H5838" s="22"/>
      <c r="I5838" s="22"/>
      <c r="J5838" s="22"/>
      <c r="K5838" s="22"/>
      <c r="L5838" s="22"/>
      <c r="M5838" s="24" t="str">
        <f>CONCATENATE("Preet|",VLOOKUP(C5838,数据标准!E:AF,28,FALSE),"|",TRIM(D5838),"|",TRIM(D5838),"|",E5838,"|",SUBSTITUTE(SUBSTITUTE(F5838,CHAR(10),""),CHAR(13),""),"|")</f>
        <v>Preet|CD100002|150205|150205|石拐区||</v>
      </c>
    </row>
    <row r="5839" spans="1:13" s="17" customFormat="1" ht="12">
      <c r="A5839" s="10" t="s">
        <v>306</v>
      </c>
      <c r="B5839" s="22"/>
      <c r="C5839" s="22" t="s">
        <v>972</v>
      </c>
      <c r="D5839" s="28">
        <v>150206</v>
      </c>
      <c r="E5839" s="28" t="s">
        <v>15223</v>
      </c>
      <c r="F5839" s="22"/>
      <c r="G5839" s="22"/>
      <c r="H5839" s="22"/>
      <c r="I5839" s="22"/>
      <c r="J5839" s="22"/>
      <c r="K5839" s="22"/>
      <c r="L5839" s="22"/>
      <c r="M5839" s="24" t="str">
        <f>CONCATENATE("Preet|",VLOOKUP(C5839,数据标准!E:AF,28,FALSE),"|",TRIM(D5839),"|",TRIM(D5839),"|",E5839,"|",SUBSTITUTE(SUBSTITUTE(F5839,CHAR(10),""),CHAR(13),""),"|")</f>
        <v>Preet|CD100002|150206|150206|白云鄂博矿区||</v>
      </c>
    </row>
    <row r="5840" spans="1:13" s="17" customFormat="1" ht="12">
      <c r="A5840" s="10" t="s">
        <v>306</v>
      </c>
      <c r="B5840" s="22"/>
      <c r="C5840" s="22" t="s">
        <v>972</v>
      </c>
      <c r="D5840" s="28">
        <v>150207</v>
      </c>
      <c r="E5840" s="28" t="s">
        <v>15224</v>
      </c>
      <c r="F5840" s="22"/>
      <c r="G5840" s="22"/>
      <c r="H5840" s="22"/>
      <c r="I5840" s="22"/>
      <c r="J5840" s="22"/>
      <c r="K5840" s="22"/>
      <c r="L5840" s="22"/>
      <c r="M5840" s="24" t="str">
        <f>CONCATENATE("Preet|",VLOOKUP(C5840,数据标准!E:AF,28,FALSE),"|",TRIM(D5840),"|",TRIM(D5840),"|",E5840,"|",SUBSTITUTE(SUBSTITUTE(F5840,CHAR(10),""),CHAR(13),""),"|")</f>
        <v>Preet|CD100002|150207|150207|九原区||</v>
      </c>
    </row>
    <row r="5841" spans="1:13" s="17" customFormat="1" ht="12">
      <c r="A5841" s="10" t="s">
        <v>306</v>
      </c>
      <c r="B5841" s="22"/>
      <c r="C5841" s="22" t="s">
        <v>972</v>
      </c>
      <c r="D5841" s="28">
        <v>150221</v>
      </c>
      <c r="E5841" s="28" t="s">
        <v>15225</v>
      </c>
      <c r="F5841" s="22"/>
      <c r="G5841" s="22"/>
      <c r="H5841" s="22"/>
      <c r="I5841" s="22"/>
      <c r="J5841" s="22"/>
      <c r="K5841" s="22"/>
      <c r="L5841" s="22"/>
      <c r="M5841" s="24" t="str">
        <f>CONCATENATE("Preet|",VLOOKUP(C5841,数据标准!E:AF,28,FALSE),"|",TRIM(D5841),"|",TRIM(D5841),"|",E5841,"|",SUBSTITUTE(SUBSTITUTE(F5841,CHAR(10),""),CHAR(13),""),"|")</f>
        <v>Preet|CD100002|150221|150221|土默特右旗||</v>
      </c>
    </row>
    <row r="5842" spans="1:13" s="17" customFormat="1" ht="12">
      <c r="A5842" s="10" t="s">
        <v>306</v>
      </c>
      <c r="B5842" s="22"/>
      <c r="C5842" s="22" t="s">
        <v>972</v>
      </c>
      <c r="D5842" s="28">
        <v>150222</v>
      </c>
      <c r="E5842" s="28" t="s">
        <v>15226</v>
      </c>
      <c r="F5842" s="22"/>
      <c r="G5842" s="22"/>
      <c r="H5842" s="22"/>
      <c r="I5842" s="22"/>
      <c r="J5842" s="22"/>
      <c r="K5842" s="22"/>
      <c r="L5842" s="22"/>
      <c r="M5842" s="24" t="str">
        <f>CONCATENATE("Preet|",VLOOKUP(C5842,数据标准!E:AF,28,FALSE),"|",TRIM(D5842),"|",TRIM(D5842),"|",E5842,"|",SUBSTITUTE(SUBSTITUTE(F5842,CHAR(10),""),CHAR(13),""),"|")</f>
        <v>Preet|CD100002|150222|150222|固阳县||</v>
      </c>
    </row>
    <row r="5843" spans="1:13" s="17" customFormat="1" ht="12">
      <c r="A5843" s="10" t="s">
        <v>306</v>
      </c>
      <c r="B5843" s="22"/>
      <c r="C5843" s="22" t="s">
        <v>972</v>
      </c>
      <c r="D5843" s="28">
        <v>150223</v>
      </c>
      <c r="E5843" s="28" t="s">
        <v>15227</v>
      </c>
      <c r="F5843" s="22"/>
      <c r="G5843" s="22"/>
      <c r="H5843" s="22"/>
      <c r="I5843" s="22"/>
      <c r="J5843" s="22"/>
      <c r="K5843" s="22"/>
      <c r="L5843" s="22"/>
      <c r="M5843" s="24" t="str">
        <f>CONCATENATE("Preet|",VLOOKUP(C5843,数据标准!E:AF,28,FALSE),"|",TRIM(D5843),"|",TRIM(D5843),"|",E5843,"|",SUBSTITUTE(SUBSTITUTE(F5843,CHAR(10),""),CHAR(13),""),"|")</f>
        <v>Preet|CD100002|150223|150223|达尔罕茂明安联合旗||</v>
      </c>
    </row>
    <row r="5844" spans="1:13" s="17" customFormat="1" ht="12">
      <c r="A5844" s="10" t="s">
        <v>306</v>
      </c>
      <c r="B5844" s="22"/>
      <c r="C5844" s="22" t="s">
        <v>972</v>
      </c>
      <c r="D5844" s="28">
        <v>150300</v>
      </c>
      <c r="E5844" s="28" t="s">
        <v>15228</v>
      </c>
      <c r="F5844" s="22"/>
      <c r="G5844" s="22"/>
      <c r="H5844" s="22"/>
      <c r="I5844" s="22"/>
      <c r="J5844" s="22"/>
      <c r="K5844" s="22"/>
      <c r="L5844" s="22"/>
      <c r="M5844" s="24" t="str">
        <f>CONCATENATE("Preet|",VLOOKUP(C5844,数据标准!E:AF,28,FALSE),"|",TRIM(D5844),"|",TRIM(D5844),"|",E5844,"|",SUBSTITUTE(SUBSTITUTE(F5844,CHAR(10),""),CHAR(13),""),"|")</f>
        <v>Preet|CD100002|150300|150300|乌海市||</v>
      </c>
    </row>
    <row r="5845" spans="1:13" s="17" customFormat="1" ht="12">
      <c r="A5845" s="10" t="s">
        <v>306</v>
      </c>
      <c r="B5845" s="22"/>
      <c r="C5845" s="22" t="s">
        <v>972</v>
      </c>
      <c r="D5845" s="28">
        <v>150302</v>
      </c>
      <c r="E5845" s="28" t="s">
        <v>15229</v>
      </c>
      <c r="F5845" s="22"/>
      <c r="G5845" s="22"/>
      <c r="H5845" s="22"/>
      <c r="I5845" s="22"/>
      <c r="J5845" s="22"/>
      <c r="K5845" s="22"/>
      <c r="L5845" s="22"/>
      <c r="M5845" s="24" t="str">
        <f>CONCATENATE("Preet|",VLOOKUP(C5845,数据标准!E:AF,28,FALSE),"|",TRIM(D5845),"|",TRIM(D5845),"|",E5845,"|",SUBSTITUTE(SUBSTITUTE(F5845,CHAR(10),""),CHAR(13),""),"|")</f>
        <v>Preet|CD100002|150302|150302|海勃湾区||</v>
      </c>
    </row>
    <row r="5846" spans="1:13" s="17" customFormat="1" ht="12">
      <c r="A5846" s="10" t="s">
        <v>306</v>
      </c>
      <c r="B5846" s="22"/>
      <c r="C5846" s="22" t="s">
        <v>972</v>
      </c>
      <c r="D5846" s="28">
        <v>150303</v>
      </c>
      <c r="E5846" s="28" t="s">
        <v>15230</v>
      </c>
      <c r="F5846" s="22"/>
      <c r="G5846" s="22"/>
      <c r="H5846" s="22"/>
      <c r="I5846" s="22"/>
      <c r="J5846" s="22"/>
      <c r="K5846" s="22"/>
      <c r="L5846" s="22"/>
      <c r="M5846" s="24" t="str">
        <f>CONCATENATE("Preet|",VLOOKUP(C5846,数据标准!E:AF,28,FALSE),"|",TRIM(D5846),"|",TRIM(D5846),"|",E5846,"|",SUBSTITUTE(SUBSTITUTE(F5846,CHAR(10),""),CHAR(13),""),"|")</f>
        <v>Preet|CD100002|150303|150303|海南区||</v>
      </c>
    </row>
    <row r="5847" spans="1:13" s="17" customFormat="1" ht="12">
      <c r="A5847" s="10" t="s">
        <v>306</v>
      </c>
      <c r="B5847" s="22"/>
      <c r="C5847" s="22" t="s">
        <v>972</v>
      </c>
      <c r="D5847" s="28">
        <v>150304</v>
      </c>
      <c r="E5847" s="28" t="s">
        <v>15231</v>
      </c>
      <c r="F5847" s="22"/>
      <c r="G5847" s="22"/>
      <c r="H5847" s="22"/>
      <c r="I5847" s="22"/>
      <c r="J5847" s="22"/>
      <c r="K5847" s="22"/>
      <c r="L5847" s="22"/>
      <c r="M5847" s="24" t="str">
        <f>CONCATENATE("Preet|",VLOOKUP(C5847,数据标准!E:AF,28,FALSE),"|",TRIM(D5847),"|",TRIM(D5847),"|",E5847,"|",SUBSTITUTE(SUBSTITUTE(F5847,CHAR(10),""),CHAR(13),""),"|")</f>
        <v>Preet|CD100002|150304|150304|乌达区||</v>
      </c>
    </row>
    <row r="5848" spans="1:13" s="17" customFormat="1" ht="12">
      <c r="A5848" s="10" t="s">
        <v>306</v>
      </c>
      <c r="B5848" s="22"/>
      <c r="C5848" s="22" t="s">
        <v>972</v>
      </c>
      <c r="D5848" s="28">
        <v>150400</v>
      </c>
      <c r="E5848" s="28" t="s">
        <v>15232</v>
      </c>
      <c r="F5848" s="22"/>
      <c r="G5848" s="22"/>
      <c r="H5848" s="22"/>
      <c r="I5848" s="22"/>
      <c r="J5848" s="22"/>
      <c r="K5848" s="22"/>
      <c r="L5848" s="22"/>
      <c r="M5848" s="24" t="str">
        <f>CONCATENATE("Preet|",VLOOKUP(C5848,数据标准!E:AF,28,FALSE),"|",TRIM(D5848),"|",TRIM(D5848),"|",E5848,"|",SUBSTITUTE(SUBSTITUTE(F5848,CHAR(10),""),CHAR(13),""),"|")</f>
        <v>Preet|CD100002|150400|150400|赤峰市||</v>
      </c>
    </row>
    <row r="5849" spans="1:13" s="17" customFormat="1" ht="12">
      <c r="A5849" s="10" t="s">
        <v>306</v>
      </c>
      <c r="B5849" s="22"/>
      <c r="C5849" s="22" t="s">
        <v>972</v>
      </c>
      <c r="D5849" s="28">
        <v>150402</v>
      </c>
      <c r="E5849" s="28" t="s">
        <v>15233</v>
      </c>
      <c r="F5849" s="22"/>
      <c r="G5849" s="22"/>
      <c r="H5849" s="22"/>
      <c r="I5849" s="22"/>
      <c r="J5849" s="22"/>
      <c r="K5849" s="22"/>
      <c r="L5849" s="22"/>
      <c r="M5849" s="24" t="str">
        <f>CONCATENATE("Preet|",VLOOKUP(C5849,数据标准!E:AF,28,FALSE),"|",TRIM(D5849),"|",TRIM(D5849),"|",E5849,"|",SUBSTITUTE(SUBSTITUTE(F5849,CHAR(10),""),CHAR(13),""),"|")</f>
        <v>Preet|CD100002|150402|150402|红山区||</v>
      </c>
    </row>
    <row r="5850" spans="1:13" s="17" customFormat="1" ht="12">
      <c r="A5850" s="10" t="s">
        <v>306</v>
      </c>
      <c r="B5850" s="22"/>
      <c r="C5850" s="22" t="s">
        <v>972</v>
      </c>
      <c r="D5850" s="28">
        <v>150403</v>
      </c>
      <c r="E5850" s="28" t="s">
        <v>15234</v>
      </c>
      <c r="F5850" s="22"/>
      <c r="G5850" s="22"/>
      <c r="H5850" s="22"/>
      <c r="I5850" s="22"/>
      <c r="J5850" s="22"/>
      <c r="K5850" s="22"/>
      <c r="L5850" s="22"/>
      <c r="M5850" s="24" t="str">
        <f>CONCATENATE("Preet|",VLOOKUP(C5850,数据标准!E:AF,28,FALSE),"|",TRIM(D5850),"|",TRIM(D5850),"|",E5850,"|",SUBSTITUTE(SUBSTITUTE(F5850,CHAR(10),""),CHAR(13),""),"|")</f>
        <v>Preet|CD100002|150403|150403|元宝山区||</v>
      </c>
    </row>
    <row r="5851" spans="1:13" s="17" customFormat="1" ht="12">
      <c r="A5851" s="10" t="s">
        <v>306</v>
      </c>
      <c r="B5851" s="22"/>
      <c r="C5851" s="22" t="s">
        <v>972</v>
      </c>
      <c r="D5851" s="28">
        <v>150404</v>
      </c>
      <c r="E5851" s="28" t="s">
        <v>15235</v>
      </c>
      <c r="F5851" s="22"/>
      <c r="G5851" s="22"/>
      <c r="H5851" s="22"/>
      <c r="I5851" s="22"/>
      <c r="J5851" s="22"/>
      <c r="K5851" s="22"/>
      <c r="L5851" s="22"/>
      <c r="M5851" s="24" t="str">
        <f>CONCATENATE("Preet|",VLOOKUP(C5851,数据标准!E:AF,28,FALSE),"|",TRIM(D5851),"|",TRIM(D5851),"|",E5851,"|",SUBSTITUTE(SUBSTITUTE(F5851,CHAR(10),""),CHAR(13),""),"|")</f>
        <v>Preet|CD100002|150404|150404|松山区||</v>
      </c>
    </row>
    <row r="5852" spans="1:13" s="17" customFormat="1" ht="12">
      <c r="A5852" s="10" t="s">
        <v>306</v>
      </c>
      <c r="B5852" s="22"/>
      <c r="C5852" s="22" t="s">
        <v>972</v>
      </c>
      <c r="D5852" s="28">
        <v>150421</v>
      </c>
      <c r="E5852" s="28" t="s">
        <v>15236</v>
      </c>
      <c r="F5852" s="22"/>
      <c r="G5852" s="22"/>
      <c r="H5852" s="22"/>
      <c r="I5852" s="22"/>
      <c r="J5852" s="22"/>
      <c r="K5852" s="22"/>
      <c r="L5852" s="22"/>
      <c r="M5852" s="24" t="str">
        <f>CONCATENATE("Preet|",VLOOKUP(C5852,数据标准!E:AF,28,FALSE),"|",TRIM(D5852),"|",TRIM(D5852),"|",E5852,"|",SUBSTITUTE(SUBSTITUTE(F5852,CHAR(10),""),CHAR(13),""),"|")</f>
        <v>Preet|CD100002|150421|150421|阿鲁科尔沁旗||</v>
      </c>
    </row>
    <row r="5853" spans="1:13" s="17" customFormat="1" ht="12">
      <c r="A5853" s="10" t="s">
        <v>306</v>
      </c>
      <c r="B5853" s="22"/>
      <c r="C5853" s="22" t="s">
        <v>972</v>
      </c>
      <c r="D5853" s="28">
        <v>150422</v>
      </c>
      <c r="E5853" s="28" t="s">
        <v>15237</v>
      </c>
      <c r="F5853" s="22"/>
      <c r="G5853" s="22"/>
      <c r="H5853" s="22"/>
      <c r="I5853" s="22"/>
      <c r="J5853" s="22"/>
      <c r="K5853" s="22"/>
      <c r="L5853" s="22"/>
      <c r="M5853" s="24" t="str">
        <f>CONCATENATE("Preet|",VLOOKUP(C5853,数据标准!E:AF,28,FALSE),"|",TRIM(D5853),"|",TRIM(D5853),"|",E5853,"|",SUBSTITUTE(SUBSTITUTE(F5853,CHAR(10),""),CHAR(13),""),"|")</f>
        <v>Preet|CD100002|150422|150422|巴林左旗||</v>
      </c>
    </row>
    <row r="5854" spans="1:13" s="17" customFormat="1" ht="12">
      <c r="A5854" s="10" t="s">
        <v>306</v>
      </c>
      <c r="B5854" s="22"/>
      <c r="C5854" s="22" t="s">
        <v>972</v>
      </c>
      <c r="D5854" s="28">
        <v>150423</v>
      </c>
      <c r="E5854" s="28" t="s">
        <v>15238</v>
      </c>
      <c r="F5854" s="22"/>
      <c r="G5854" s="22"/>
      <c r="H5854" s="22"/>
      <c r="I5854" s="22"/>
      <c r="J5854" s="22"/>
      <c r="K5854" s="22"/>
      <c r="L5854" s="22"/>
      <c r="M5854" s="24" t="str">
        <f>CONCATENATE("Preet|",VLOOKUP(C5854,数据标准!E:AF,28,FALSE),"|",TRIM(D5854),"|",TRIM(D5854),"|",E5854,"|",SUBSTITUTE(SUBSTITUTE(F5854,CHAR(10),""),CHAR(13),""),"|")</f>
        <v>Preet|CD100002|150423|150423|巴林右旗||</v>
      </c>
    </row>
    <row r="5855" spans="1:13" s="17" customFormat="1" ht="12">
      <c r="A5855" s="10" t="s">
        <v>306</v>
      </c>
      <c r="B5855" s="22"/>
      <c r="C5855" s="22" t="s">
        <v>972</v>
      </c>
      <c r="D5855" s="28">
        <v>150424</v>
      </c>
      <c r="E5855" s="28" t="s">
        <v>15239</v>
      </c>
      <c r="F5855" s="22"/>
      <c r="G5855" s="22"/>
      <c r="H5855" s="22"/>
      <c r="I5855" s="22"/>
      <c r="J5855" s="22"/>
      <c r="K5855" s="22"/>
      <c r="L5855" s="22"/>
      <c r="M5855" s="24" t="str">
        <f>CONCATENATE("Preet|",VLOOKUP(C5855,数据标准!E:AF,28,FALSE),"|",TRIM(D5855),"|",TRIM(D5855),"|",E5855,"|",SUBSTITUTE(SUBSTITUTE(F5855,CHAR(10),""),CHAR(13),""),"|")</f>
        <v>Preet|CD100002|150424|150424|林西县||</v>
      </c>
    </row>
    <row r="5856" spans="1:13" s="17" customFormat="1" ht="12">
      <c r="A5856" s="10" t="s">
        <v>306</v>
      </c>
      <c r="B5856" s="22"/>
      <c r="C5856" s="22" t="s">
        <v>972</v>
      </c>
      <c r="D5856" s="28">
        <v>150425</v>
      </c>
      <c r="E5856" s="28" t="s">
        <v>15240</v>
      </c>
      <c r="F5856" s="22"/>
      <c r="G5856" s="22"/>
      <c r="H5856" s="22"/>
      <c r="I5856" s="22"/>
      <c r="J5856" s="22"/>
      <c r="K5856" s="22"/>
      <c r="L5856" s="22"/>
      <c r="M5856" s="24" t="str">
        <f>CONCATENATE("Preet|",VLOOKUP(C5856,数据标准!E:AF,28,FALSE),"|",TRIM(D5856),"|",TRIM(D5856),"|",E5856,"|",SUBSTITUTE(SUBSTITUTE(F5856,CHAR(10),""),CHAR(13),""),"|")</f>
        <v>Preet|CD100002|150425|150425|克什克腾旗||</v>
      </c>
    </row>
    <row r="5857" spans="1:13" s="17" customFormat="1" ht="12">
      <c r="A5857" s="10" t="s">
        <v>306</v>
      </c>
      <c r="B5857" s="22"/>
      <c r="C5857" s="22" t="s">
        <v>972</v>
      </c>
      <c r="D5857" s="28">
        <v>150426</v>
      </c>
      <c r="E5857" s="28" t="s">
        <v>15241</v>
      </c>
      <c r="F5857" s="22"/>
      <c r="G5857" s="22"/>
      <c r="H5857" s="22"/>
      <c r="I5857" s="22"/>
      <c r="J5857" s="22"/>
      <c r="K5857" s="22"/>
      <c r="L5857" s="22"/>
      <c r="M5857" s="24" t="str">
        <f>CONCATENATE("Preet|",VLOOKUP(C5857,数据标准!E:AF,28,FALSE),"|",TRIM(D5857),"|",TRIM(D5857),"|",E5857,"|",SUBSTITUTE(SUBSTITUTE(F5857,CHAR(10),""),CHAR(13),""),"|")</f>
        <v>Preet|CD100002|150426|150426|翁牛特旗||</v>
      </c>
    </row>
    <row r="5858" spans="1:13" s="17" customFormat="1" ht="12">
      <c r="A5858" s="10" t="s">
        <v>306</v>
      </c>
      <c r="B5858" s="22"/>
      <c r="C5858" s="22" t="s">
        <v>972</v>
      </c>
      <c r="D5858" s="28">
        <v>150428</v>
      </c>
      <c r="E5858" s="28" t="s">
        <v>15242</v>
      </c>
      <c r="F5858" s="22"/>
      <c r="G5858" s="22"/>
      <c r="H5858" s="22"/>
      <c r="I5858" s="22"/>
      <c r="J5858" s="22"/>
      <c r="K5858" s="22"/>
      <c r="L5858" s="22"/>
      <c r="M5858" s="24" t="str">
        <f>CONCATENATE("Preet|",VLOOKUP(C5858,数据标准!E:AF,28,FALSE),"|",TRIM(D5858),"|",TRIM(D5858),"|",E5858,"|",SUBSTITUTE(SUBSTITUTE(F5858,CHAR(10),""),CHAR(13),""),"|")</f>
        <v>Preet|CD100002|150428|150428|喀喇沁旗||</v>
      </c>
    </row>
    <row r="5859" spans="1:13" s="17" customFormat="1" ht="12">
      <c r="A5859" s="10" t="s">
        <v>306</v>
      </c>
      <c r="B5859" s="22"/>
      <c r="C5859" s="22" t="s">
        <v>972</v>
      </c>
      <c r="D5859" s="28">
        <v>150429</v>
      </c>
      <c r="E5859" s="28" t="s">
        <v>15243</v>
      </c>
      <c r="F5859" s="22"/>
      <c r="G5859" s="22"/>
      <c r="H5859" s="22"/>
      <c r="I5859" s="22"/>
      <c r="J5859" s="22"/>
      <c r="K5859" s="22"/>
      <c r="L5859" s="22"/>
      <c r="M5859" s="24" t="str">
        <f>CONCATENATE("Preet|",VLOOKUP(C5859,数据标准!E:AF,28,FALSE),"|",TRIM(D5859),"|",TRIM(D5859),"|",E5859,"|",SUBSTITUTE(SUBSTITUTE(F5859,CHAR(10),""),CHAR(13),""),"|")</f>
        <v>Preet|CD100002|150429|150429|宁城县||</v>
      </c>
    </row>
    <row r="5860" spans="1:13" s="17" customFormat="1" ht="12">
      <c r="A5860" s="10" t="s">
        <v>306</v>
      </c>
      <c r="B5860" s="22"/>
      <c r="C5860" s="22" t="s">
        <v>972</v>
      </c>
      <c r="D5860" s="28">
        <v>150430</v>
      </c>
      <c r="E5860" s="28" t="s">
        <v>15244</v>
      </c>
      <c r="F5860" s="22"/>
      <c r="G5860" s="22"/>
      <c r="H5860" s="22"/>
      <c r="I5860" s="22"/>
      <c r="J5860" s="22"/>
      <c r="K5860" s="22"/>
      <c r="L5860" s="22"/>
      <c r="M5860" s="24" t="str">
        <f>CONCATENATE("Preet|",VLOOKUP(C5860,数据标准!E:AF,28,FALSE),"|",TRIM(D5860),"|",TRIM(D5860),"|",E5860,"|",SUBSTITUTE(SUBSTITUTE(F5860,CHAR(10),""),CHAR(13),""),"|")</f>
        <v>Preet|CD100002|150430|150430|敖汉旗||</v>
      </c>
    </row>
    <row r="5861" spans="1:13" s="17" customFormat="1" ht="12">
      <c r="A5861" s="10" t="s">
        <v>306</v>
      </c>
      <c r="B5861" s="22"/>
      <c r="C5861" s="22" t="s">
        <v>972</v>
      </c>
      <c r="D5861" s="28">
        <v>150500</v>
      </c>
      <c r="E5861" s="28" t="s">
        <v>15245</v>
      </c>
      <c r="F5861" s="22"/>
      <c r="G5861" s="22"/>
      <c r="H5861" s="22"/>
      <c r="I5861" s="22"/>
      <c r="J5861" s="22"/>
      <c r="K5861" s="22"/>
      <c r="L5861" s="22"/>
      <c r="M5861" s="24" t="str">
        <f>CONCATENATE("Preet|",VLOOKUP(C5861,数据标准!E:AF,28,FALSE),"|",TRIM(D5861),"|",TRIM(D5861),"|",E5861,"|",SUBSTITUTE(SUBSTITUTE(F5861,CHAR(10),""),CHAR(13),""),"|")</f>
        <v>Preet|CD100002|150500|150500|通辽市||</v>
      </c>
    </row>
    <row r="5862" spans="1:13" s="17" customFormat="1" ht="12">
      <c r="A5862" s="10" t="s">
        <v>306</v>
      </c>
      <c r="B5862" s="22"/>
      <c r="C5862" s="22" t="s">
        <v>972</v>
      </c>
      <c r="D5862" s="28">
        <v>150502</v>
      </c>
      <c r="E5862" s="28" t="s">
        <v>15246</v>
      </c>
      <c r="F5862" s="22"/>
      <c r="G5862" s="22"/>
      <c r="H5862" s="22"/>
      <c r="I5862" s="22"/>
      <c r="J5862" s="22"/>
      <c r="K5862" s="22"/>
      <c r="L5862" s="22"/>
      <c r="M5862" s="24" t="str">
        <f>CONCATENATE("Preet|",VLOOKUP(C5862,数据标准!E:AF,28,FALSE),"|",TRIM(D5862),"|",TRIM(D5862),"|",E5862,"|",SUBSTITUTE(SUBSTITUTE(F5862,CHAR(10),""),CHAR(13),""),"|")</f>
        <v>Preet|CD100002|150502|150502|科尔沁区||</v>
      </c>
    </row>
    <row r="5863" spans="1:13" s="17" customFormat="1" ht="12">
      <c r="A5863" s="10" t="s">
        <v>306</v>
      </c>
      <c r="B5863" s="22"/>
      <c r="C5863" s="22" t="s">
        <v>972</v>
      </c>
      <c r="D5863" s="28">
        <v>150521</v>
      </c>
      <c r="E5863" s="28" t="s">
        <v>15247</v>
      </c>
      <c r="F5863" s="22"/>
      <c r="G5863" s="22"/>
      <c r="H5863" s="22"/>
      <c r="I5863" s="22"/>
      <c r="J5863" s="22"/>
      <c r="K5863" s="22"/>
      <c r="L5863" s="22"/>
      <c r="M5863" s="24" t="str">
        <f>CONCATENATE("Preet|",VLOOKUP(C5863,数据标准!E:AF,28,FALSE),"|",TRIM(D5863),"|",TRIM(D5863),"|",E5863,"|",SUBSTITUTE(SUBSTITUTE(F5863,CHAR(10),""),CHAR(13),""),"|")</f>
        <v>Preet|CD100002|150521|150521|科尔沁左翼中旗||</v>
      </c>
    </row>
    <row r="5864" spans="1:13" s="17" customFormat="1" ht="12">
      <c r="A5864" s="10" t="s">
        <v>306</v>
      </c>
      <c r="B5864" s="22"/>
      <c r="C5864" s="22" t="s">
        <v>972</v>
      </c>
      <c r="D5864" s="28">
        <v>150522</v>
      </c>
      <c r="E5864" s="28" t="s">
        <v>15248</v>
      </c>
      <c r="F5864" s="22"/>
      <c r="G5864" s="22"/>
      <c r="H5864" s="22"/>
      <c r="I5864" s="22"/>
      <c r="J5864" s="22"/>
      <c r="K5864" s="22"/>
      <c r="L5864" s="22"/>
      <c r="M5864" s="24" t="str">
        <f>CONCATENATE("Preet|",VLOOKUP(C5864,数据标准!E:AF,28,FALSE),"|",TRIM(D5864),"|",TRIM(D5864),"|",E5864,"|",SUBSTITUTE(SUBSTITUTE(F5864,CHAR(10),""),CHAR(13),""),"|")</f>
        <v>Preet|CD100002|150522|150522|科尔沁左翼后旗||</v>
      </c>
    </row>
    <row r="5865" spans="1:13" s="17" customFormat="1" ht="12">
      <c r="A5865" s="10" t="s">
        <v>306</v>
      </c>
      <c r="B5865" s="22"/>
      <c r="C5865" s="22" t="s">
        <v>972</v>
      </c>
      <c r="D5865" s="28">
        <v>150523</v>
      </c>
      <c r="E5865" s="28" t="s">
        <v>15249</v>
      </c>
      <c r="F5865" s="22"/>
      <c r="G5865" s="22"/>
      <c r="H5865" s="22"/>
      <c r="I5865" s="22"/>
      <c r="J5865" s="22"/>
      <c r="K5865" s="22"/>
      <c r="L5865" s="22"/>
      <c r="M5865" s="24" t="str">
        <f>CONCATENATE("Preet|",VLOOKUP(C5865,数据标准!E:AF,28,FALSE),"|",TRIM(D5865),"|",TRIM(D5865),"|",E5865,"|",SUBSTITUTE(SUBSTITUTE(F5865,CHAR(10),""),CHAR(13),""),"|")</f>
        <v>Preet|CD100002|150523|150523|开鲁县||</v>
      </c>
    </row>
    <row r="5866" spans="1:13" s="17" customFormat="1" ht="12">
      <c r="A5866" s="10" t="s">
        <v>306</v>
      </c>
      <c r="B5866" s="22"/>
      <c r="C5866" s="22" t="s">
        <v>972</v>
      </c>
      <c r="D5866" s="28">
        <v>150524</v>
      </c>
      <c r="E5866" s="28" t="s">
        <v>15250</v>
      </c>
      <c r="F5866" s="22"/>
      <c r="G5866" s="22"/>
      <c r="H5866" s="22"/>
      <c r="I5866" s="22"/>
      <c r="J5866" s="22"/>
      <c r="K5866" s="22"/>
      <c r="L5866" s="22"/>
      <c r="M5866" s="24" t="str">
        <f>CONCATENATE("Preet|",VLOOKUP(C5866,数据标准!E:AF,28,FALSE),"|",TRIM(D5866),"|",TRIM(D5866),"|",E5866,"|",SUBSTITUTE(SUBSTITUTE(F5866,CHAR(10),""),CHAR(13),""),"|")</f>
        <v>Preet|CD100002|150524|150524|库伦旗||</v>
      </c>
    </row>
    <row r="5867" spans="1:13" s="17" customFormat="1" ht="12">
      <c r="A5867" s="10" t="s">
        <v>306</v>
      </c>
      <c r="B5867" s="22"/>
      <c r="C5867" s="22" t="s">
        <v>972</v>
      </c>
      <c r="D5867" s="28">
        <v>150525</v>
      </c>
      <c r="E5867" s="28" t="s">
        <v>15251</v>
      </c>
      <c r="F5867" s="22"/>
      <c r="G5867" s="22"/>
      <c r="H5867" s="22"/>
      <c r="I5867" s="22"/>
      <c r="J5867" s="22"/>
      <c r="K5867" s="22"/>
      <c r="L5867" s="22"/>
      <c r="M5867" s="24" t="str">
        <f>CONCATENATE("Preet|",VLOOKUP(C5867,数据标准!E:AF,28,FALSE),"|",TRIM(D5867),"|",TRIM(D5867),"|",E5867,"|",SUBSTITUTE(SUBSTITUTE(F5867,CHAR(10),""),CHAR(13),""),"|")</f>
        <v>Preet|CD100002|150525|150525|奈曼旗||</v>
      </c>
    </row>
    <row r="5868" spans="1:13" s="17" customFormat="1" ht="12">
      <c r="A5868" s="10" t="s">
        <v>306</v>
      </c>
      <c r="B5868" s="22"/>
      <c r="C5868" s="22" t="s">
        <v>972</v>
      </c>
      <c r="D5868" s="28">
        <v>150526</v>
      </c>
      <c r="E5868" s="28" t="s">
        <v>15252</v>
      </c>
      <c r="F5868" s="22"/>
      <c r="G5868" s="22"/>
      <c r="H5868" s="22"/>
      <c r="I5868" s="22"/>
      <c r="J5868" s="22"/>
      <c r="K5868" s="22"/>
      <c r="L5868" s="22"/>
      <c r="M5868" s="24" t="str">
        <f>CONCATENATE("Preet|",VLOOKUP(C5868,数据标准!E:AF,28,FALSE),"|",TRIM(D5868),"|",TRIM(D5868),"|",E5868,"|",SUBSTITUTE(SUBSTITUTE(F5868,CHAR(10),""),CHAR(13),""),"|")</f>
        <v>Preet|CD100002|150526|150526|扎鲁特旗||</v>
      </c>
    </row>
    <row r="5869" spans="1:13" s="17" customFormat="1" ht="12">
      <c r="A5869" s="10" t="s">
        <v>306</v>
      </c>
      <c r="B5869" s="22"/>
      <c r="C5869" s="22" t="s">
        <v>972</v>
      </c>
      <c r="D5869" s="28">
        <v>150581</v>
      </c>
      <c r="E5869" s="28" t="s">
        <v>15253</v>
      </c>
      <c r="F5869" s="22"/>
      <c r="G5869" s="22"/>
      <c r="H5869" s="22"/>
      <c r="I5869" s="22"/>
      <c r="J5869" s="22"/>
      <c r="K5869" s="22"/>
      <c r="L5869" s="22"/>
      <c r="M5869" s="24" t="str">
        <f>CONCATENATE("Preet|",VLOOKUP(C5869,数据标准!E:AF,28,FALSE),"|",TRIM(D5869),"|",TRIM(D5869),"|",E5869,"|",SUBSTITUTE(SUBSTITUTE(F5869,CHAR(10),""),CHAR(13),""),"|")</f>
        <v>Preet|CD100002|150581|150581|霍林郭勒市||</v>
      </c>
    </row>
    <row r="5870" spans="1:13" s="17" customFormat="1" ht="12">
      <c r="A5870" s="10" t="s">
        <v>306</v>
      </c>
      <c r="B5870" s="22"/>
      <c r="C5870" s="22" t="s">
        <v>972</v>
      </c>
      <c r="D5870" s="28">
        <v>150600</v>
      </c>
      <c r="E5870" s="28" t="s">
        <v>15254</v>
      </c>
      <c r="F5870" s="22"/>
      <c r="G5870" s="22"/>
      <c r="H5870" s="22"/>
      <c r="I5870" s="22"/>
      <c r="J5870" s="22"/>
      <c r="K5870" s="22"/>
      <c r="L5870" s="22"/>
      <c r="M5870" s="24" t="str">
        <f>CONCATENATE("Preet|",VLOOKUP(C5870,数据标准!E:AF,28,FALSE),"|",TRIM(D5870),"|",TRIM(D5870),"|",E5870,"|",SUBSTITUTE(SUBSTITUTE(F5870,CHAR(10),""),CHAR(13),""),"|")</f>
        <v>Preet|CD100002|150600|150600|鄂尔多斯市||</v>
      </c>
    </row>
    <row r="5871" spans="1:13" s="17" customFormat="1" ht="12">
      <c r="A5871" s="10" t="s">
        <v>306</v>
      </c>
      <c r="B5871" s="22"/>
      <c r="C5871" s="22" t="s">
        <v>972</v>
      </c>
      <c r="D5871" s="28">
        <v>150602</v>
      </c>
      <c r="E5871" s="28" t="s">
        <v>15255</v>
      </c>
      <c r="F5871" s="22"/>
      <c r="G5871" s="22"/>
      <c r="H5871" s="22"/>
      <c r="I5871" s="22"/>
      <c r="J5871" s="22"/>
      <c r="K5871" s="22"/>
      <c r="L5871" s="22"/>
      <c r="M5871" s="24" t="str">
        <f>CONCATENATE("Preet|",VLOOKUP(C5871,数据标准!E:AF,28,FALSE),"|",TRIM(D5871),"|",TRIM(D5871),"|",E5871,"|",SUBSTITUTE(SUBSTITUTE(F5871,CHAR(10),""),CHAR(13),""),"|")</f>
        <v>Preet|CD100002|150602|150602|东胜区||</v>
      </c>
    </row>
    <row r="5872" spans="1:13" s="17" customFormat="1" ht="12">
      <c r="A5872" s="10" t="s">
        <v>306</v>
      </c>
      <c r="B5872" s="22"/>
      <c r="C5872" s="22" t="s">
        <v>972</v>
      </c>
      <c r="D5872" s="28">
        <v>150603</v>
      </c>
      <c r="E5872" s="28" t="s">
        <v>15256</v>
      </c>
      <c r="F5872" s="22"/>
      <c r="G5872" s="22"/>
      <c r="H5872" s="22"/>
      <c r="I5872" s="22"/>
      <c r="J5872" s="22"/>
      <c r="K5872" s="22"/>
      <c r="L5872" s="22"/>
      <c r="M5872" s="24" t="str">
        <f>CONCATENATE("Preet|",VLOOKUP(C5872,数据标准!E:AF,28,FALSE),"|",TRIM(D5872),"|",TRIM(D5872),"|",E5872,"|",SUBSTITUTE(SUBSTITUTE(F5872,CHAR(10),""),CHAR(13),""),"|")</f>
        <v>Preet|CD100002|150603|150603|康巴什区||</v>
      </c>
    </row>
    <row r="5873" spans="1:13" s="17" customFormat="1" ht="12">
      <c r="A5873" s="10" t="s">
        <v>306</v>
      </c>
      <c r="B5873" s="22"/>
      <c r="C5873" s="22" t="s">
        <v>972</v>
      </c>
      <c r="D5873" s="28">
        <v>150621</v>
      </c>
      <c r="E5873" s="28" t="s">
        <v>15257</v>
      </c>
      <c r="F5873" s="22"/>
      <c r="G5873" s="22"/>
      <c r="H5873" s="22"/>
      <c r="I5873" s="22"/>
      <c r="J5873" s="22"/>
      <c r="K5873" s="22"/>
      <c r="L5873" s="22"/>
      <c r="M5873" s="24" t="str">
        <f>CONCATENATE("Preet|",VLOOKUP(C5873,数据标准!E:AF,28,FALSE),"|",TRIM(D5873),"|",TRIM(D5873),"|",E5873,"|",SUBSTITUTE(SUBSTITUTE(F5873,CHAR(10),""),CHAR(13),""),"|")</f>
        <v>Preet|CD100002|150621|150621|达拉特旗||</v>
      </c>
    </row>
    <row r="5874" spans="1:13" s="17" customFormat="1" ht="12">
      <c r="A5874" s="10" t="s">
        <v>306</v>
      </c>
      <c r="B5874" s="22"/>
      <c r="C5874" s="22" t="s">
        <v>972</v>
      </c>
      <c r="D5874" s="28">
        <v>150622</v>
      </c>
      <c r="E5874" s="28" t="s">
        <v>15258</v>
      </c>
      <c r="F5874" s="22"/>
      <c r="G5874" s="22"/>
      <c r="H5874" s="22"/>
      <c r="I5874" s="22"/>
      <c r="J5874" s="22"/>
      <c r="K5874" s="22"/>
      <c r="L5874" s="22"/>
      <c r="M5874" s="24" t="str">
        <f>CONCATENATE("Preet|",VLOOKUP(C5874,数据标准!E:AF,28,FALSE),"|",TRIM(D5874),"|",TRIM(D5874),"|",E5874,"|",SUBSTITUTE(SUBSTITUTE(F5874,CHAR(10),""),CHAR(13),""),"|")</f>
        <v>Preet|CD100002|150622|150622|准格尔旗||</v>
      </c>
    </row>
    <row r="5875" spans="1:13" s="17" customFormat="1" ht="12">
      <c r="A5875" s="10" t="s">
        <v>306</v>
      </c>
      <c r="B5875" s="22"/>
      <c r="C5875" s="22" t="s">
        <v>972</v>
      </c>
      <c r="D5875" s="28">
        <v>150623</v>
      </c>
      <c r="E5875" s="28" t="s">
        <v>15259</v>
      </c>
      <c r="F5875" s="22"/>
      <c r="G5875" s="22"/>
      <c r="H5875" s="22"/>
      <c r="I5875" s="22"/>
      <c r="J5875" s="22"/>
      <c r="K5875" s="22"/>
      <c r="L5875" s="22"/>
      <c r="M5875" s="24" t="str">
        <f>CONCATENATE("Preet|",VLOOKUP(C5875,数据标准!E:AF,28,FALSE),"|",TRIM(D5875),"|",TRIM(D5875),"|",E5875,"|",SUBSTITUTE(SUBSTITUTE(F5875,CHAR(10),""),CHAR(13),""),"|")</f>
        <v>Preet|CD100002|150623|150623|鄂托克前旗||</v>
      </c>
    </row>
    <row r="5876" spans="1:13" s="17" customFormat="1" ht="12">
      <c r="A5876" s="10" t="s">
        <v>306</v>
      </c>
      <c r="B5876" s="22"/>
      <c r="C5876" s="22" t="s">
        <v>972</v>
      </c>
      <c r="D5876" s="28">
        <v>150624</v>
      </c>
      <c r="E5876" s="28" t="s">
        <v>15260</v>
      </c>
      <c r="F5876" s="22"/>
      <c r="G5876" s="22"/>
      <c r="H5876" s="22"/>
      <c r="I5876" s="22"/>
      <c r="J5876" s="22"/>
      <c r="K5876" s="22"/>
      <c r="L5876" s="22"/>
      <c r="M5876" s="24" t="str">
        <f>CONCATENATE("Preet|",VLOOKUP(C5876,数据标准!E:AF,28,FALSE),"|",TRIM(D5876),"|",TRIM(D5876),"|",E5876,"|",SUBSTITUTE(SUBSTITUTE(F5876,CHAR(10),""),CHAR(13),""),"|")</f>
        <v>Preet|CD100002|150624|150624|鄂托克旗||</v>
      </c>
    </row>
    <row r="5877" spans="1:13" s="17" customFormat="1" ht="12">
      <c r="A5877" s="10" t="s">
        <v>306</v>
      </c>
      <c r="B5877" s="22"/>
      <c r="C5877" s="22" t="s">
        <v>972</v>
      </c>
      <c r="D5877" s="28">
        <v>150625</v>
      </c>
      <c r="E5877" s="28" t="s">
        <v>15261</v>
      </c>
      <c r="F5877" s="22"/>
      <c r="G5877" s="22"/>
      <c r="H5877" s="22"/>
      <c r="I5877" s="22"/>
      <c r="J5877" s="22"/>
      <c r="K5877" s="22"/>
      <c r="L5877" s="22"/>
      <c r="M5877" s="24" t="str">
        <f>CONCATENATE("Preet|",VLOOKUP(C5877,数据标准!E:AF,28,FALSE),"|",TRIM(D5877),"|",TRIM(D5877),"|",E5877,"|",SUBSTITUTE(SUBSTITUTE(F5877,CHAR(10),""),CHAR(13),""),"|")</f>
        <v>Preet|CD100002|150625|150625|杭锦旗||</v>
      </c>
    </row>
    <row r="5878" spans="1:13" s="17" customFormat="1" ht="12">
      <c r="A5878" s="10" t="s">
        <v>306</v>
      </c>
      <c r="B5878" s="22"/>
      <c r="C5878" s="22" t="s">
        <v>972</v>
      </c>
      <c r="D5878" s="28">
        <v>150626</v>
      </c>
      <c r="E5878" s="28" t="s">
        <v>15262</v>
      </c>
      <c r="F5878" s="22"/>
      <c r="G5878" s="22"/>
      <c r="H5878" s="22"/>
      <c r="I5878" s="22"/>
      <c r="J5878" s="22"/>
      <c r="K5878" s="22"/>
      <c r="L5878" s="22"/>
      <c r="M5878" s="24" t="str">
        <f>CONCATENATE("Preet|",VLOOKUP(C5878,数据标准!E:AF,28,FALSE),"|",TRIM(D5878),"|",TRIM(D5878),"|",E5878,"|",SUBSTITUTE(SUBSTITUTE(F5878,CHAR(10),""),CHAR(13),""),"|")</f>
        <v>Preet|CD100002|150626|150626|乌审旗||</v>
      </c>
    </row>
    <row r="5879" spans="1:13" s="17" customFormat="1" ht="12">
      <c r="A5879" s="10" t="s">
        <v>306</v>
      </c>
      <c r="B5879" s="22"/>
      <c r="C5879" s="22" t="s">
        <v>972</v>
      </c>
      <c r="D5879" s="28">
        <v>150627</v>
      </c>
      <c r="E5879" s="28" t="s">
        <v>15263</v>
      </c>
      <c r="F5879" s="22"/>
      <c r="G5879" s="22"/>
      <c r="H5879" s="22"/>
      <c r="I5879" s="22"/>
      <c r="J5879" s="22"/>
      <c r="K5879" s="22"/>
      <c r="L5879" s="22"/>
      <c r="M5879" s="24" t="str">
        <f>CONCATENATE("Preet|",VLOOKUP(C5879,数据标准!E:AF,28,FALSE),"|",TRIM(D5879),"|",TRIM(D5879),"|",E5879,"|",SUBSTITUTE(SUBSTITUTE(F5879,CHAR(10),""),CHAR(13),""),"|")</f>
        <v>Preet|CD100002|150627|150627|伊金霍洛旗||</v>
      </c>
    </row>
    <row r="5880" spans="1:13" s="17" customFormat="1" ht="12">
      <c r="A5880" s="10" t="s">
        <v>306</v>
      </c>
      <c r="B5880" s="22"/>
      <c r="C5880" s="22" t="s">
        <v>972</v>
      </c>
      <c r="D5880" s="28">
        <v>150700</v>
      </c>
      <c r="E5880" s="28" t="s">
        <v>15264</v>
      </c>
      <c r="F5880" s="22"/>
      <c r="G5880" s="22"/>
      <c r="H5880" s="22"/>
      <c r="I5880" s="22"/>
      <c r="J5880" s="22"/>
      <c r="K5880" s="22"/>
      <c r="L5880" s="22"/>
      <c r="M5880" s="24" t="str">
        <f>CONCATENATE("Preet|",VLOOKUP(C5880,数据标准!E:AF,28,FALSE),"|",TRIM(D5880),"|",TRIM(D5880),"|",E5880,"|",SUBSTITUTE(SUBSTITUTE(F5880,CHAR(10),""),CHAR(13),""),"|")</f>
        <v>Preet|CD100002|150700|150700|呼伦贝尔市||</v>
      </c>
    </row>
    <row r="5881" spans="1:13" s="17" customFormat="1" ht="12">
      <c r="A5881" s="10" t="s">
        <v>306</v>
      </c>
      <c r="B5881" s="22"/>
      <c r="C5881" s="22" t="s">
        <v>972</v>
      </c>
      <c r="D5881" s="28">
        <v>150702</v>
      </c>
      <c r="E5881" s="28" t="s">
        <v>15265</v>
      </c>
      <c r="F5881" s="22"/>
      <c r="G5881" s="22"/>
      <c r="H5881" s="22"/>
      <c r="I5881" s="22"/>
      <c r="J5881" s="22"/>
      <c r="K5881" s="22"/>
      <c r="L5881" s="22"/>
      <c r="M5881" s="24" t="str">
        <f>CONCATENATE("Preet|",VLOOKUP(C5881,数据标准!E:AF,28,FALSE),"|",TRIM(D5881),"|",TRIM(D5881),"|",E5881,"|",SUBSTITUTE(SUBSTITUTE(F5881,CHAR(10),""),CHAR(13),""),"|")</f>
        <v>Preet|CD100002|150702|150702|海拉尔区||</v>
      </c>
    </row>
    <row r="5882" spans="1:13" s="17" customFormat="1" ht="12">
      <c r="A5882" s="10" t="s">
        <v>306</v>
      </c>
      <c r="B5882" s="22"/>
      <c r="C5882" s="22" t="s">
        <v>972</v>
      </c>
      <c r="D5882" s="28">
        <v>150703</v>
      </c>
      <c r="E5882" s="28" t="s">
        <v>15266</v>
      </c>
      <c r="F5882" s="22"/>
      <c r="G5882" s="22"/>
      <c r="H5882" s="22"/>
      <c r="I5882" s="22"/>
      <c r="J5882" s="22"/>
      <c r="K5882" s="22"/>
      <c r="L5882" s="22"/>
      <c r="M5882" s="24" t="str">
        <f>CONCATENATE("Preet|",VLOOKUP(C5882,数据标准!E:AF,28,FALSE),"|",TRIM(D5882),"|",TRIM(D5882),"|",E5882,"|",SUBSTITUTE(SUBSTITUTE(F5882,CHAR(10),""),CHAR(13),""),"|")</f>
        <v>Preet|CD100002|150703|150703|扎赉诺尔区||</v>
      </c>
    </row>
    <row r="5883" spans="1:13" s="17" customFormat="1" ht="12">
      <c r="A5883" s="10" t="s">
        <v>306</v>
      </c>
      <c r="B5883" s="22"/>
      <c r="C5883" s="22" t="s">
        <v>972</v>
      </c>
      <c r="D5883" s="28">
        <v>150721</v>
      </c>
      <c r="E5883" s="28" t="s">
        <v>15267</v>
      </c>
      <c r="F5883" s="22"/>
      <c r="G5883" s="22"/>
      <c r="H5883" s="22"/>
      <c r="I5883" s="22"/>
      <c r="J5883" s="22"/>
      <c r="K5883" s="22"/>
      <c r="L5883" s="22"/>
      <c r="M5883" s="24" t="str">
        <f>CONCATENATE("Preet|",VLOOKUP(C5883,数据标准!E:AF,28,FALSE),"|",TRIM(D5883),"|",TRIM(D5883),"|",E5883,"|",SUBSTITUTE(SUBSTITUTE(F5883,CHAR(10),""),CHAR(13),""),"|")</f>
        <v>Preet|CD100002|150721|150721|阿荣旗||</v>
      </c>
    </row>
    <row r="5884" spans="1:13" s="17" customFormat="1" ht="12">
      <c r="A5884" s="10" t="s">
        <v>306</v>
      </c>
      <c r="B5884" s="22"/>
      <c r="C5884" s="22" t="s">
        <v>972</v>
      </c>
      <c r="D5884" s="28">
        <v>150722</v>
      </c>
      <c r="E5884" s="28" t="s">
        <v>15268</v>
      </c>
      <c r="F5884" s="22"/>
      <c r="G5884" s="22"/>
      <c r="H5884" s="22"/>
      <c r="I5884" s="22"/>
      <c r="J5884" s="22"/>
      <c r="K5884" s="22"/>
      <c r="L5884" s="22"/>
      <c r="M5884" s="24" t="str">
        <f>CONCATENATE("Preet|",VLOOKUP(C5884,数据标准!E:AF,28,FALSE),"|",TRIM(D5884),"|",TRIM(D5884),"|",E5884,"|",SUBSTITUTE(SUBSTITUTE(F5884,CHAR(10),""),CHAR(13),""),"|")</f>
        <v>Preet|CD100002|150722|150722|莫力达瓦达斡尔族自治旗||</v>
      </c>
    </row>
    <row r="5885" spans="1:13" s="17" customFormat="1" ht="12">
      <c r="A5885" s="10" t="s">
        <v>306</v>
      </c>
      <c r="B5885" s="22"/>
      <c r="C5885" s="22" t="s">
        <v>972</v>
      </c>
      <c r="D5885" s="28">
        <v>150723</v>
      </c>
      <c r="E5885" s="28" t="s">
        <v>15269</v>
      </c>
      <c r="F5885" s="22"/>
      <c r="G5885" s="22"/>
      <c r="H5885" s="22"/>
      <c r="I5885" s="22"/>
      <c r="J5885" s="22"/>
      <c r="K5885" s="22"/>
      <c r="L5885" s="22"/>
      <c r="M5885" s="24" t="str">
        <f>CONCATENATE("Preet|",VLOOKUP(C5885,数据标准!E:AF,28,FALSE),"|",TRIM(D5885),"|",TRIM(D5885),"|",E5885,"|",SUBSTITUTE(SUBSTITUTE(F5885,CHAR(10),""),CHAR(13),""),"|")</f>
        <v>Preet|CD100002|150723|150723|鄂伦春自治旗||</v>
      </c>
    </row>
    <row r="5886" spans="1:13" s="17" customFormat="1" ht="12">
      <c r="A5886" s="10" t="s">
        <v>306</v>
      </c>
      <c r="B5886" s="22"/>
      <c r="C5886" s="22" t="s">
        <v>972</v>
      </c>
      <c r="D5886" s="28">
        <v>150724</v>
      </c>
      <c r="E5886" s="28" t="s">
        <v>15270</v>
      </c>
      <c r="F5886" s="22"/>
      <c r="G5886" s="22"/>
      <c r="H5886" s="22"/>
      <c r="I5886" s="22"/>
      <c r="J5886" s="22"/>
      <c r="K5886" s="22"/>
      <c r="L5886" s="22"/>
      <c r="M5886" s="24" t="str">
        <f>CONCATENATE("Preet|",VLOOKUP(C5886,数据标准!E:AF,28,FALSE),"|",TRIM(D5886),"|",TRIM(D5886),"|",E5886,"|",SUBSTITUTE(SUBSTITUTE(F5886,CHAR(10),""),CHAR(13),""),"|")</f>
        <v>Preet|CD100002|150724|150724|鄂温克族自治旗||</v>
      </c>
    </row>
    <row r="5887" spans="1:13" s="17" customFormat="1" ht="12">
      <c r="A5887" s="10" t="s">
        <v>306</v>
      </c>
      <c r="B5887" s="22"/>
      <c r="C5887" s="22" t="s">
        <v>972</v>
      </c>
      <c r="D5887" s="28">
        <v>150725</v>
      </c>
      <c r="E5887" s="28" t="s">
        <v>15271</v>
      </c>
      <c r="F5887" s="22"/>
      <c r="G5887" s="22"/>
      <c r="H5887" s="22"/>
      <c r="I5887" s="22"/>
      <c r="J5887" s="22"/>
      <c r="K5887" s="22"/>
      <c r="L5887" s="22"/>
      <c r="M5887" s="24" t="str">
        <f>CONCATENATE("Preet|",VLOOKUP(C5887,数据标准!E:AF,28,FALSE),"|",TRIM(D5887),"|",TRIM(D5887),"|",E5887,"|",SUBSTITUTE(SUBSTITUTE(F5887,CHAR(10),""),CHAR(13),""),"|")</f>
        <v>Preet|CD100002|150725|150725|陈巴尔虎旗||</v>
      </c>
    </row>
    <row r="5888" spans="1:13" s="17" customFormat="1" ht="12">
      <c r="A5888" s="10" t="s">
        <v>306</v>
      </c>
      <c r="B5888" s="22"/>
      <c r="C5888" s="22" t="s">
        <v>972</v>
      </c>
      <c r="D5888" s="28">
        <v>150726</v>
      </c>
      <c r="E5888" s="28" t="s">
        <v>15272</v>
      </c>
      <c r="F5888" s="22"/>
      <c r="G5888" s="22"/>
      <c r="H5888" s="22"/>
      <c r="I5888" s="22"/>
      <c r="J5888" s="22"/>
      <c r="K5888" s="22"/>
      <c r="L5888" s="22"/>
      <c r="M5888" s="24" t="str">
        <f>CONCATENATE("Preet|",VLOOKUP(C5888,数据标准!E:AF,28,FALSE),"|",TRIM(D5888),"|",TRIM(D5888),"|",E5888,"|",SUBSTITUTE(SUBSTITUTE(F5888,CHAR(10),""),CHAR(13),""),"|")</f>
        <v>Preet|CD100002|150726|150726|新巴尔虎左旗||</v>
      </c>
    </row>
    <row r="5889" spans="1:13" s="17" customFormat="1" ht="12">
      <c r="A5889" s="10" t="s">
        <v>306</v>
      </c>
      <c r="B5889" s="22"/>
      <c r="C5889" s="22" t="s">
        <v>972</v>
      </c>
      <c r="D5889" s="28">
        <v>150727</v>
      </c>
      <c r="E5889" s="28" t="s">
        <v>15273</v>
      </c>
      <c r="F5889" s="22"/>
      <c r="G5889" s="22"/>
      <c r="H5889" s="22"/>
      <c r="I5889" s="22"/>
      <c r="J5889" s="22"/>
      <c r="K5889" s="22"/>
      <c r="L5889" s="22"/>
      <c r="M5889" s="24" t="str">
        <f>CONCATENATE("Preet|",VLOOKUP(C5889,数据标准!E:AF,28,FALSE),"|",TRIM(D5889),"|",TRIM(D5889),"|",E5889,"|",SUBSTITUTE(SUBSTITUTE(F5889,CHAR(10),""),CHAR(13),""),"|")</f>
        <v>Preet|CD100002|150727|150727|新巴尔虎右旗||</v>
      </c>
    </row>
    <row r="5890" spans="1:13" s="17" customFormat="1" ht="12">
      <c r="A5890" s="10" t="s">
        <v>306</v>
      </c>
      <c r="B5890" s="22"/>
      <c r="C5890" s="22" t="s">
        <v>972</v>
      </c>
      <c r="D5890" s="28">
        <v>150781</v>
      </c>
      <c r="E5890" s="28" t="s">
        <v>15274</v>
      </c>
      <c r="F5890" s="22"/>
      <c r="G5890" s="22"/>
      <c r="H5890" s="22"/>
      <c r="I5890" s="22"/>
      <c r="J5890" s="22"/>
      <c r="K5890" s="22"/>
      <c r="L5890" s="22"/>
      <c r="M5890" s="24" t="str">
        <f>CONCATENATE("Preet|",VLOOKUP(C5890,数据标准!E:AF,28,FALSE),"|",TRIM(D5890),"|",TRIM(D5890),"|",E5890,"|",SUBSTITUTE(SUBSTITUTE(F5890,CHAR(10),""),CHAR(13),""),"|")</f>
        <v>Preet|CD100002|150781|150781|满洲里市||</v>
      </c>
    </row>
    <row r="5891" spans="1:13" s="17" customFormat="1" ht="12">
      <c r="A5891" s="10" t="s">
        <v>306</v>
      </c>
      <c r="B5891" s="22"/>
      <c r="C5891" s="22" t="s">
        <v>972</v>
      </c>
      <c r="D5891" s="28">
        <v>150782</v>
      </c>
      <c r="E5891" s="28" t="s">
        <v>15275</v>
      </c>
      <c r="F5891" s="22"/>
      <c r="G5891" s="22"/>
      <c r="H5891" s="22"/>
      <c r="I5891" s="22"/>
      <c r="J5891" s="22"/>
      <c r="K5891" s="22"/>
      <c r="L5891" s="22"/>
      <c r="M5891" s="24" t="str">
        <f>CONCATENATE("Preet|",VLOOKUP(C5891,数据标准!E:AF,28,FALSE),"|",TRIM(D5891),"|",TRIM(D5891),"|",E5891,"|",SUBSTITUTE(SUBSTITUTE(F5891,CHAR(10),""),CHAR(13),""),"|")</f>
        <v>Preet|CD100002|150782|150782|牙克石市||</v>
      </c>
    </row>
    <row r="5892" spans="1:13" s="17" customFormat="1" ht="12">
      <c r="A5892" s="10" t="s">
        <v>306</v>
      </c>
      <c r="B5892" s="22"/>
      <c r="C5892" s="22" t="s">
        <v>972</v>
      </c>
      <c r="D5892" s="28">
        <v>150783</v>
      </c>
      <c r="E5892" s="28" t="s">
        <v>15276</v>
      </c>
      <c r="F5892" s="22"/>
      <c r="G5892" s="22"/>
      <c r="H5892" s="22"/>
      <c r="I5892" s="22"/>
      <c r="J5892" s="22"/>
      <c r="K5892" s="22"/>
      <c r="L5892" s="22"/>
      <c r="M5892" s="24" t="str">
        <f>CONCATENATE("Preet|",VLOOKUP(C5892,数据标准!E:AF,28,FALSE),"|",TRIM(D5892),"|",TRIM(D5892),"|",E5892,"|",SUBSTITUTE(SUBSTITUTE(F5892,CHAR(10),""),CHAR(13),""),"|")</f>
        <v>Preet|CD100002|150783|150783|扎兰屯市||</v>
      </c>
    </row>
    <row r="5893" spans="1:13" s="17" customFormat="1" ht="12">
      <c r="A5893" s="10" t="s">
        <v>306</v>
      </c>
      <c r="B5893" s="22"/>
      <c r="C5893" s="22" t="s">
        <v>972</v>
      </c>
      <c r="D5893" s="28">
        <v>150784</v>
      </c>
      <c r="E5893" s="28" t="s">
        <v>15277</v>
      </c>
      <c r="F5893" s="22"/>
      <c r="G5893" s="22"/>
      <c r="H5893" s="22"/>
      <c r="I5893" s="22"/>
      <c r="J5893" s="22"/>
      <c r="K5893" s="22"/>
      <c r="L5893" s="22"/>
      <c r="M5893" s="24" t="str">
        <f>CONCATENATE("Preet|",VLOOKUP(C5893,数据标准!E:AF,28,FALSE),"|",TRIM(D5893),"|",TRIM(D5893),"|",E5893,"|",SUBSTITUTE(SUBSTITUTE(F5893,CHAR(10),""),CHAR(13),""),"|")</f>
        <v>Preet|CD100002|150784|150784|额尔古纳市||</v>
      </c>
    </row>
    <row r="5894" spans="1:13" s="17" customFormat="1" ht="12">
      <c r="A5894" s="10" t="s">
        <v>306</v>
      </c>
      <c r="B5894" s="22"/>
      <c r="C5894" s="22" t="s">
        <v>972</v>
      </c>
      <c r="D5894" s="28">
        <v>150785</v>
      </c>
      <c r="E5894" s="28" t="s">
        <v>15278</v>
      </c>
      <c r="F5894" s="22"/>
      <c r="G5894" s="22"/>
      <c r="H5894" s="22"/>
      <c r="I5894" s="22"/>
      <c r="J5894" s="22"/>
      <c r="K5894" s="22"/>
      <c r="L5894" s="22"/>
      <c r="M5894" s="24" t="str">
        <f>CONCATENATE("Preet|",VLOOKUP(C5894,数据标准!E:AF,28,FALSE),"|",TRIM(D5894),"|",TRIM(D5894),"|",E5894,"|",SUBSTITUTE(SUBSTITUTE(F5894,CHAR(10),""),CHAR(13),""),"|")</f>
        <v>Preet|CD100002|150785|150785|根河市||</v>
      </c>
    </row>
    <row r="5895" spans="1:13" s="17" customFormat="1" ht="12">
      <c r="A5895" s="10" t="s">
        <v>306</v>
      </c>
      <c r="B5895" s="22"/>
      <c r="C5895" s="22" t="s">
        <v>972</v>
      </c>
      <c r="D5895" s="28">
        <v>150800</v>
      </c>
      <c r="E5895" s="28" t="s">
        <v>15279</v>
      </c>
      <c r="F5895" s="22"/>
      <c r="G5895" s="22"/>
      <c r="H5895" s="22"/>
      <c r="I5895" s="22"/>
      <c r="J5895" s="22"/>
      <c r="K5895" s="22"/>
      <c r="L5895" s="22"/>
      <c r="M5895" s="24" t="str">
        <f>CONCATENATE("Preet|",VLOOKUP(C5895,数据标准!E:AF,28,FALSE),"|",TRIM(D5895),"|",TRIM(D5895),"|",E5895,"|",SUBSTITUTE(SUBSTITUTE(F5895,CHAR(10),""),CHAR(13),""),"|")</f>
        <v>Preet|CD100002|150800|150800|巴彦淖尔市||</v>
      </c>
    </row>
    <row r="5896" spans="1:13" s="17" customFormat="1" ht="12">
      <c r="A5896" s="10" t="s">
        <v>306</v>
      </c>
      <c r="B5896" s="22"/>
      <c r="C5896" s="22" t="s">
        <v>972</v>
      </c>
      <c r="D5896" s="28">
        <v>150802</v>
      </c>
      <c r="E5896" s="28" t="s">
        <v>15280</v>
      </c>
      <c r="F5896" s="22"/>
      <c r="G5896" s="22"/>
      <c r="H5896" s="22"/>
      <c r="I5896" s="22"/>
      <c r="J5896" s="22"/>
      <c r="K5896" s="22"/>
      <c r="L5896" s="22"/>
      <c r="M5896" s="24" t="str">
        <f>CONCATENATE("Preet|",VLOOKUP(C5896,数据标准!E:AF,28,FALSE),"|",TRIM(D5896),"|",TRIM(D5896),"|",E5896,"|",SUBSTITUTE(SUBSTITUTE(F5896,CHAR(10),""),CHAR(13),""),"|")</f>
        <v>Preet|CD100002|150802|150802|临河区||</v>
      </c>
    </row>
    <row r="5897" spans="1:13" s="17" customFormat="1" ht="12">
      <c r="A5897" s="10" t="s">
        <v>306</v>
      </c>
      <c r="B5897" s="22"/>
      <c r="C5897" s="22" t="s">
        <v>972</v>
      </c>
      <c r="D5897" s="28">
        <v>150821</v>
      </c>
      <c r="E5897" s="28" t="s">
        <v>15281</v>
      </c>
      <c r="F5897" s="22"/>
      <c r="G5897" s="22"/>
      <c r="H5897" s="22"/>
      <c r="I5897" s="22"/>
      <c r="J5897" s="22"/>
      <c r="K5897" s="22"/>
      <c r="L5897" s="22"/>
      <c r="M5897" s="24" t="str">
        <f>CONCATENATE("Preet|",VLOOKUP(C5897,数据标准!E:AF,28,FALSE),"|",TRIM(D5897),"|",TRIM(D5897),"|",E5897,"|",SUBSTITUTE(SUBSTITUTE(F5897,CHAR(10),""),CHAR(13),""),"|")</f>
        <v>Preet|CD100002|150821|150821|五原县||</v>
      </c>
    </row>
    <row r="5898" spans="1:13" s="17" customFormat="1" ht="12">
      <c r="A5898" s="10" t="s">
        <v>306</v>
      </c>
      <c r="B5898" s="22"/>
      <c r="C5898" s="22" t="s">
        <v>972</v>
      </c>
      <c r="D5898" s="28">
        <v>150822</v>
      </c>
      <c r="E5898" s="28" t="s">
        <v>15282</v>
      </c>
      <c r="F5898" s="22"/>
      <c r="G5898" s="22"/>
      <c r="H5898" s="22"/>
      <c r="I5898" s="22"/>
      <c r="J5898" s="22"/>
      <c r="K5898" s="22"/>
      <c r="L5898" s="22"/>
      <c r="M5898" s="24" t="str">
        <f>CONCATENATE("Preet|",VLOOKUP(C5898,数据标准!E:AF,28,FALSE),"|",TRIM(D5898),"|",TRIM(D5898),"|",E5898,"|",SUBSTITUTE(SUBSTITUTE(F5898,CHAR(10),""),CHAR(13),""),"|")</f>
        <v>Preet|CD100002|150822|150822|磴口县||</v>
      </c>
    </row>
    <row r="5899" spans="1:13" s="17" customFormat="1" ht="12">
      <c r="A5899" s="10" t="s">
        <v>306</v>
      </c>
      <c r="B5899" s="22"/>
      <c r="C5899" s="22" t="s">
        <v>972</v>
      </c>
      <c r="D5899" s="28">
        <v>150823</v>
      </c>
      <c r="E5899" s="28" t="s">
        <v>15283</v>
      </c>
      <c r="F5899" s="22"/>
      <c r="G5899" s="22"/>
      <c r="H5899" s="22"/>
      <c r="I5899" s="22"/>
      <c r="J5899" s="22"/>
      <c r="K5899" s="22"/>
      <c r="L5899" s="22"/>
      <c r="M5899" s="24" t="str">
        <f>CONCATENATE("Preet|",VLOOKUP(C5899,数据标准!E:AF,28,FALSE),"|",TRIM(D5899),"|",TRIM(D5899),"|",E5899,"|",SUBSTITUTE(SUBSTITUTE(F5899,CHAR(10),""),CHAR(13),""),"|")</f>
        <v>Preet|CD100002|150823|150823|乌拉特前旗||</v>
      </c>
    </row>
    <row r="5900" spans="1:13" s="17" customFormat="1" ht="12">
      <c r="A5900" s="10" t="s">
        <v>306</v>
      </c>
      <c r="B5900" s="22"/>
      <c r="C5900" s="22" t="s">
        <v>972</v>
      </c>
      <c r="D5900" s="28">
        <v>150824</v>
      </c>
      <c r="E5900" s="28" t="s">
        <v>15284</v>
      </c>
      <c r="F5900" s="22"/>
      <c r="G5900" s="22"/>
      <c r="H5900" s="22"/>
      <c r="I5900" s="22"/>
      <c r="J5900" s="22"/>
      <c r="K5900" s="22"/>
      <c r="L5900" s="22"/>
      <c r="M5900" s="24" t="str">
        <f>CONCATENATE("Preet|",VLOOKUP(C5900,数据标准!E:AF,28,FALSE),"|",TRIM(D5900),"|",TRIM(D5900),"|",E5900,"|",SUBSTITUTE(SUBSTITUTE(F5900,CHAR(10),""),CHAR(13),""),"|")</f>
        <v>Preet|CD100002|150824|150824|乌拉特中旗||</v>
      </c>
    </row>
    <row r="5901" spans="1:13" s="17" customFormat="1" ht="12">
      <c r="A5901" s="10" t="s">
        <v>306</v>
      </c>
      <c r="B5901" s="22"/>
      <c r="C5901" s="22" t="s">
        <v>972</v>
      </c>
      <c r="D5901" s="28">
        <v>150825</v>
      </c>
      <c r="E5901" s="28" t="s">
        <v>15285</v>
      </c>
      <c r="F5901" s="22"/>
      <c r="G5901" s="22"/>
      <c r="H5901" s="22"/>
      <c r="I5901" s="22"/>
      <c r="J5901" s="22"/>
      <c r="K5901" s="22"/>
      <c r="L5901" s="22"/>
      <c r="M5901" s="24" t="str">
        <f>CONCATENATE("Preet|",VLOOKUP(C5901,数据标准!E:AF,28,FALSE),"|",TRIM(D5901),"|",TRIM(D5901),"|",E5901,"|",SUBSTITUTE(SUBSTITUTE(F5901,CHAR(10),""),CHAR(13),""),"|")</f>
        <v>Preet|CD100002|150825|150825|乌拉特后旗||</v>
      </c>
    </row>
    <row r="5902" spans="1:13" s="17" customFormat="1" ht="12">
      <c r="A5902" s="10" t="s">
        <v>306</v>
      </c>
      <c r="B5902" s="22"/>
      <c r="C5902" s="22" t="s">
        <v>972</v>
      </c>
      <c r="D5902" s="28">
        <v>150826</v>
      </c>
      <c r="E5902" s="28" t="s">
        <v>15286</v>
      </c>
      <c r="F5902" s="22"/>
      <c r="G5902" s="22"/>
      <c r="H5902" s="22"/>
      <c r="I5902" s="22"/>
      <c r="J5902" s="22"/>
      <c r="K5902" s="22"/>
      <c r="L5902" s="22"/>
      <c r="M5902" s="24" t="str">
        <f>CONCATENATE("Preet|",VLOOKUP(C5902,数据标准!E:AF,28,FALSE),"|",TRIM(D5902),"|",TRIM(D5902),"|",E5902,"|",SUBSTITUTE(SUBSTITUTE(F5902,CHAR(10),""),CHAR(13),""),"|")</f>
        <v>Preet|CD100002|150826|150826|杭锦后旗||</v>
      </c>
    </row>
    <row r="5903" spans="1:13" s="17" customFormat="1" ht="12">
      <c r="A5903" s="10" t="s">
        <v>306</v>
      </c>
      <c r="B5903" s="22"/>
      <c r="C5903" s="22" t="s">
        <v>972</v>
      </c>
      <c r="D5903" s="28">
        <v>150900</v>
      </c>
      <c r="E5903" s="28" t="s">
        <v>15287</v>
      </c>
      <c r="F5903" s="22"/>
      <c r="G5903" s="22"/>
      <c r="H5903" s="22"/>
      <c r="I5903" s="22"/>
      <c r="J5903" s="22"/>
      <c r="K5903" s="22"/>
      <c r="L5903" s="22"/>
      <c r="M5903" s="24" t="str">
        <f>CONCATENATE("Preet|",VLOOKUP(C5903,数据标准!E:AF,28,FALSE),"|",TRIM(D5903),"|",TRIM(D5903),"|",E5903,"|",SUBSTITUTE(SUBSTITUTE(F5903,CHAR(10),""),CHAR(13),""),"|")</f>
        <v>Preet|CD100002|150900|150900|乌兰察布市||</v>
      </c>
    </row>
    <row r="5904" spans="1:13" s="17" customFormat="1" ht="12">
      <c r="A5904" s="10" t="s">
        <v>306</v>
      </c>
      <c r="B5904" s="22"/>
      <c r="C5904" s="22" t="s">
        <v>972</v>
      </c>
      <c r="D5904" s="28">
        <v>150902</v>
      </c>
      <c r="E5904" s="28" t="s">
        <v>15288</v>
      </c>
      <c r="F5904" s="22"/>
      <c r="G5904" s="22"/>
      <c r="H5904" s="22"/>
      <c r="I5904" s="22"/>
      <c r="J5904" s="22"/>
      <c r="K5904" s="22"/>
      <c r="L5904" s="22"/>
      <c r="M5904" s="24" t="str">
        <f>CONCATENATE("Preet|",VLOOKUP(C5904,数据标准!E:AF,28,FALSE),"|",TRIM(D5904),"|",TRIM(D5904),"|",E5904,"|",SUBSTITUTE(SUBSTITUTE(F5904,CHAR(10),""),CHAR(13),""),"|")</f>
        <v>Preet|CD100002|150902|150902|集宁区||</v>
      </c>
    </row>
    <row r="5905" spans="1:13" s="17" customFormat="1" ht="12">
      <c r="A5905" s="10" t="s">
        <v>306</v>
      </c>
      <c r="B5905" s="22"/>
      <c r="C5905" s="22" t="s">
        <v>972</v>
      </c>
      <c r="D5905" s="28">
        <v>150921</v>
      </c>
      <c r="E5905" s="28" t="s">
        <v>15289</v>
      </c>
      <c r="F5905" s="22"/>
      <c r="G5905" s="22"/>
      <c r="H5905" s="22"/>
      <c r="I5905" s="22"/>
      <c r="J5905" s="22"/>
      <c r="K5905" s="22"/>
      <c r="L5905" s="22"/>
      <c r="M5905" s="24" t="str">
        <f>CONCATENATE("Preet|",VLOOKUP(C5905,数据标准!E:AF,28,FALSE),"|",TRIM(D5905),"|",TRIM(D5905),"|",E5905,"|",SUBSTITUTE(SUBSTITUTE(F5905,CHAR(10),""),CHAR(13),""),"|")</f>
        <v>Preet|CD100002|150921|150921|卓资县||</v>
      </c>
    </row>
    <row r="5906" spans="1:13" s="17" customFormat="1" ht="12">
      <c r="A5906" s="10" t="s">
        <v>306</v>
      </c>
      <c r="B5906" s="22"/>
      <c r="C5906" s="22" t="s">
        <v>972</v>
      </c>
      <c r="D5906" s="28">
        <v>150922</v>
      </c>
      <c r="E5906" s="28" t="s">
        <v>15290</v>
      </c>
      <c r="F5906" s="22"/>
      <c r="G5906" s="22"/>
      <c r="H5906" s="22"/>
      <c r="I5906" s="22"/>
      <c r="J5906" s="22"/>
      <c r="K5906" s="22"/>
      <c r="L5906" s="22"/>
      <c r="M5906" s="24" t="str">
        <f>CONCATENATE("Preet|",VLOOKUP(C5906,数据标准!E:AF,28,FALSE),"|",TRIM(D5906),"|",TRIM(D5906),"|",E5906,"|",SUBSTITUTE(SUBSTITUTE(F5906,CHAR(10),""),CHAR(13),""),"|")</f>
        <v>Preet|CD100002|150922|150922|化德县||</v>
      </c>
    </row>
    <row r="5907" spans="1:13" s="17" customFormat="1" ht="12">
      <c r="A5907" s="10" t="s">
        <v>306</v>
      </c>
      <c r="B5907" s="22"/>
      <c r="C5907" s="22" t="s">
        <v>972</v>
      </c>
      <c r="D5907" s="28">
        <v>150923</v>
      </c>
      <c r="E5907" s="28" t="s">
        <v>15291</v>
      </c>
      <c r="F5907" s="22"/>
      <c r="G5907" s="22"/>
      <c r="H5907" s="22"/>
      <c r="I5907" s="22"/>
      <c r="J5907" s="22"/>
      <c r="K5907" s="22"/>
      <c r="L5907" s="22"/>
      <c r="M5907" s="24" t="str">
        <f>CONCATENATE("Preet|",VLOOKUP(C5907,数据标准!E:AF,28,FALSE),"|",TRIM(D5907),"|",TRIM(D5907),"|",E5907,"|",SUBSTITUTE(SUBSTITUTE(F5907,CHAR(10),""),CHAR(13),""),"|")</f>
        <v>Preet|CD100002|150923|150923|商都县||</v>
      </c>
    </row>
    <row r="5908" spans="1:13" s="17" customFormat="1" ht="12">
      <c r="A5908" s="10" t="s">
        <v>306</v>
      </c>
      <c r="B5908" s="22"/>
      <c r="C5908" s="22" t="s">
        <v>972</v>
      </c>
      <c r="D5908" s="28">
        <v>150924</v>
      </c>
      <c r="E5908" s="28" t="s">
        <v>15292</v>
      </c>
      <c r="F5908" s="22"/>
      <c r="G5908" s="22"/>
      <c r="H5908" s="22"/>
      <c r="I5908" s="22"/>
      <c r="J5908" s="22"/>
      <c r="K5908" s="22"/>
      <c r="L5908" s="22"/>
      <c r="M5908" s="24" t="str">
        <f>CONCATENATE("Preet|",VLOOKUP(C5908,数据标准!E:AF,28,FALSE),"|",TRIM(D5908),"|",TRIM(D5908),"|",E5908,"|",SUBSTITUTE(SUBSTITUTE(F5908,CHAR(10),""),CHAR(13),""),"|")</f>
        <v>Preet|CD100002|150924|150924|兴和县||</v>
      </c>
    </row>
    <row r="5909" spans="1:13" s="17" customFormat="1" ht="12">
      <c r="A5909" s="10" t="s">
        <v>306</v>
      </c>
      <c r="B5909" s="22"/>
      <c r="C5909" s="22" t="s">
        <v>972</v>
      </c>
      <c r="D5909" s="28">
        <v>150925</v>
      </c>
      <c r="E5909" s="28" t="s">
        <v>15293</v>
      </c>
      <c r="F5909" s="22"/>
      <c r="G5909" s="22"/>
      <c r="H5909" s="22"/>
      <c r="I5909" s="22"/>
      <c r="J5909" s="22"/>
      <c r="K5909" s="22"/>
      <c r="L5909" s="22"/>
      <c r="M5909" s="24" t="str">
        <f>CONCATENATE("Preet|",VLOOKUP(C5909,数据标准!E:AF,28,FALSE),"|",TRIM(D5909),"|",TRIM(D5909),"|",E5909,"|",SUBSTITUTE(SUBSTITUTE(F5909,CHAR(10),""),CHAR(13),""),"|")</f>
        <v>Preet|CD100002|150925|150925|凉城县||</v>
      </c>
    </row>
    <row r="5910" spans="1:13" s="17" customFormat="1" ht="12">
      <c r="A5910" s="10" t="s">
        <v>306</v>
      </c>
      <c r="B5910" s="22"/>
      <c r="C5910" s="22" t="s">
        <v>972</v>
      </c>
      <c r="D5910" s="28">
        <v>150926</v>
      </c>
      <c r="E5910" s="28" t="s">
        <v>15294</v>
      </c>
      <c r="F5910" s="22"/>
      <c r="G5910" s="22"/>
      <c r="H5910" s="22"/>
      <c r="I5910" s="22"/>
      <c r="J5910" s="22"/>
      <c r="K5910" s="22"/>
      <c r="L5910" s="22"/>
      <c r="M5910" s="24" t="str">
        <f>CONCATENATE("Preet|",VLOOKUP(C5910,数据标准!E:AF,28,FALSE),"|",TRIM(D5910),"|",TRIM(D5910),"|",E5910,"|",SUBSTITUTE(SUBSTITUTE(F5910,CHAR(10),""),CHAR(13),""),"|")</f>
        <v>Preet|CD100002|150926|150926|察哈尔右翼前旗||</v>
      </c>
    </row>
    <row r="5911" spans="1:13" s="17" customFormat="1" ht="12">
      <c r="A5911" s="10" t="s">
        <v>306</v>
      </c>
      <c r="B5911" s="22"/>
      <c r="C5911" s="22" t="s">
        <v>972</v>
      </c>
      <c r="D5911" s="28">
        <v>150927</v>
      </c>
      <c r="E5911" s="28" t="s">
        <v>15295</v>
      </c>
      <c r="F5911" s="22"/>
      <c r="G5911" s="22"/>
      <c r="H5911" s="22"/>
      <c r="I5911" s="22"/>
      <c r="J5911" s="22"/>
      <c r="K5911" s="22"/>
      <c r="L5911" s="22"/>
      <c r="M5911" s="24" t="str">
        <f>CONCATENATE("Preet|",VLOOKUP(C5911,数据标准!E:AF,28,FALSE),"|",TRIM(D5911),"|",TRIM(D5911),"|",E5911,"|",SUBSTITUTE(SUBSTITUTE(F5911,CHAR(10),""),CHAR(13),""),"|")</f>
        <v>Preet|CD100002|150927|150927|察哈尔右翼中旗||</v>
      </c>
    </row>
    <row r="5912" spans="1:13" s="17" customFormat="1" ht="12">
      <c r="A5912" s="10" t="s">
        <v>306</v>
      </c>
      <c r="B5912" s="22"/>
      <c r="C5912" s="22" t="s">
        <v>972</v>
      </c>
      <c r="D5912" s="28">
        <v>150928</v>
      </c>
      <c r="E5912" s="28" t="s">
        <v>15296</v>
      </c>
      <c r="F5912" s="22"/>
      <c r="G5912" s="22"/>
      <c r="H5912" s="22"/>
      <c r="I5912" s="22"/>
      <c r="J5912" s="22"/>
      <c r="K5912" s="22"/>
      <c r="L5912" s="22"/>
      <c r="M5912" s="24" t="str">
        <f>CONCATENATE("Preet|",VLOOKUP(C5912,数据标准!E:AF,28,FALSE),"|",TRIM(D5912),"|",TRIM(D5912),"|",E5912,"|",SUBSTITUTE(SUBSTITUTE(F5912,CHAR(10),""),CHAR(13),""),"|")</f>
        <v>Preet|CD100002|150928|150928|察哈尔右翼后旗||</v>
      </c>
    </row>
    <row r="5913" spans="1:13" s="17" customFormat="1" ht="12">
      <c r="A5913" s="10" t="s">
        <v>306</v>
      </c>
      <c r="B5913" s="22"/>
      <c r="C5913" s="22" t="s">
        <v>972</v>
      </c>
      <c r="D5913" s="28">
        <v>150929</v>
      </c>
      <c r="E5913" s="28" t="s">
        <v>15297</v>
      </c>
      <c r="F5913" s="22"/>
      <c r="G5913" s="22"/>
      <c r="H5913" s="22"/>
      <c r="I5913" s="22"/>
      <c r="J5913" s="22"/>
      <c r="K5913" s="22"/>
      <c r="L5913" s="22"/>
      <c r="M5913" s="24" t="str">
        <f>CONCATENATE("Preet|",VLOOKUP(C5913,数据标准!E:AF,28,FALSE),"|",TRIM(D5913),"|",TRIM(D5913),"|",E5913,"|",SUBSTITUTE(SUBSTITUTE(F5913,CHAR(10),""),CHAR(13),""),"|")</f>
        <v>Preet|CD100002|150929|150929|四子王旗||</v>
      </c>
    </row>
    <row r="5914" spans="1:13" s="17" customFormat="1" ht="12">
      <c r="A5914" s="10" t="s">
        <v>306</v>
      </c>
      <c r="B5914" s="22"/>
      <c r="C5914" s="22" t="s">
        <v>972</v>
      </c>
      <c r="D5914" s="28">
        <v>150981</v>
      </c>
      <c r="E5914" s="28" t="s">
        <v>15298</v>
      </c>
      <c r="F5914" s="22"/>
      <c r="G5914" s="22"/>
      <c r="H5914" s="22"/>
      <c r="I5914" s="22"/>
      <c r="J5914" s="22"/>
      <c r="K5914" s="22"/>
      <c r="L5914" s="22"/>
      <c r="M5914" s="24" t="str">
        <f>CONCATENATE("Preet|",VLOOKUP(C5914,数据标准!E:AF,28,FALSE),"|",TRIM(D5914),"|",TRIM(D5914),"|",E5914,"|",SUBSTITUTE(SUBSTITUTE(F5914,CHAR(10),""),CHAR(13),""),"|")</f>
        <v>Preet|CD100002|150981|150981|丰镇市||</v>
      </c>
    </row>
    <row r="5915" spans="1:13" s="17" customFormat="1" ht="12">
      <c r="A5915" s="10" t="s">
        <v>306</v>
      </c>
      <c r="B5915" s="22"/>
      <c r="C5915" s="22" t="s">
        <v>972</v>
      </c>
      <c r="D5915" s="28">
        <v>152200</v>
      </c>
      <c r="E5915" s="28" t="s">
        <v>15299</v>
      </c>
      <c r="F5915" s="22"/>
      <c r="G5915" s="22"/>
      <c r="H5915" s="22"/>
      <c r="I5915" s="22"/>
      <c r="J5915" s="22"/>
      <c r="K5915" s="22"/>
      <c r="L5915" s="22"/>
      <c r="M5915" s="24" t="str">
        <f>CONCATENATE("Preet|",VLOOKUP(C5915,数据标准!E:AF,28,FALSE),"|",TRIM(D5915),"|",TRIM(D5915),"|",E5915,"|",SUBSTITUTE(SUBSTITUTE(F5915,CHAR(10),""),CHAR(13),""),"|")</f>
        <v>Preet|CD100002|152200|152200|兴安盟||</v>
      </c>
    </row>
    <row r="5916" spans="1:13" s="17" customFormat="1" ht="12">
      <c r="A5916" s="10" t="s">
        <v>306</v>
      </c>
      <c r="B5916" s="22"/>
      <c r="C5916" s="22" t="s">
        <v>972</v>
      </c>
      <c r="D5916" s="28">
        <v>152201</v>
      </c>
      <c r="E5916" s="28" t="s">
        <v>15300</v>
      </c>
      <c r="F5916" s="22"/>
      <c r="G5916" s="22"/>
      <c r="H5916" s="22"/>
      <c r="I5916" s="22"/>
      <c r="J5916" s="22"/>
      <c r="K5916" s="22"/>
      <c r="L5916" s="22"/>
      <c r="M5916" s="24" t="str">
        <f>CONCATENATE("Preet|",VLOOKUP(C5916,数据标准!E:AF,28,FALSE),"|",TRIM(D5916),"|",TRIM(D5916),"|",E5916,"|",SUBSTITUTE(SUBSTITUTE(F5916,CHAR(10),""),CHAR(13),""),"|")</f>
        <v>Preet|CD100002|152201|152201|乌兰浩特市||</v>
      </c>
    </row>
    <row r="5917" spans="1:13" s="17" customFormat="1" ht="12">
      <c r="A5917" s="10" t="s">
        <v>306</v>
      </c>
      <c r="B5917" s="22"/>
      <c r="C5917" s="22" t="s">
        <v>972</v>
      </c>
      <c r="D5917" s="28">
        <v>152202</v>
      </c>
      <c r="E5917" s="28" t="s">
        <v>15301</v>
      </c>
      <c r="F5917" s="22"/>
      <c r="G5917" s="22"/>
      <c r="H5917" s="22"/>
      <c r="I5917" s="22"/>
      <c r="J5917" s="22"/>
      <c r="K5917" s="22"/>
      <c r="L5917" s="22"/>
      <c r="M5917" s="24" t="str">
        <f>CONCATENATE("Preet|",VLOOKUP(C5917,数据标准!E:AF,28,FALSE),"|",TRIM(D5917),"|",TRIM(D5917),"|",E5917,"|",SUBSTITUTE(SUBSTITUTE(F5917,CHAR(10),""),CHAR(13),""),"|")</f>
        <v>Preet|CD100002|152202|152202|阿尔山市||</v>
      </c>
    </row>
    <row r="5918" spans="1:13" s="17" customFormat="1" ht="12">
      <c r="A5918" s="10" t="s">
        <v>306</v>
      </c>
      <c r="B5918" s="22"/>
      <c r="C5918" s="22" t="s">
        <v>972</v>
      </c>
      <c r="D5918" s="28">
        <v>152221</v>
      </c>
      <c r="E5918" s="28" t="s">
        <v>15302</v>
      </c>
      <c r="F5918" s="22"/>
      <c r="G5918" s="22"/>
      <c r="H5918" s="22"/>
      <c r="I5918" s="22"/>
      <c r="J5918" s="22"/>
      <c r="K5918" s="22"/>
      <c r="L5918" s="22"/>
      <c r="M5918" s="24" t="str">
        <f>CONCATENATE("Preet|",VLOOKUP(C5918,数据标准!E:AF,28,FALSE),"|",TRIM(D5918),"|",TRIM(D5918),"|",E5918,"|",SUBSTITUTE(SUBSTITUTE(F5918,CHAR(10),""),CHAR(13),""),"|")</f>
        <v>Preet|CD100002|152221|152221|科尔沁右翼前旗||</v>
      </c>
    </row>
    <row r="5919" spans="1:13" s="17" customFormat="1" ht="12">
      <c r="A5919" s="10" t="s">
        <v>306</v>
      </c>
      <c r="B5919" s="22"/>
      <c r="C5919" s="22" t="s">
        <v>972</v>
      </c>
      <c r="D5919" s="28">
        <v>152222</v>
      </c>
      <c r="E5919" s="28" t="s">
        <v>15303</v>
      </c>
      <c r="F5919" s="22"/>
      <c r="G5919" s="22"/>
      <c r="H5919" s="22"/>
      <c r="I5919" s="22"/>
      <c r="J5919" s="22"/>
      <c r="K5919" s="22"/>
      <c r="L5919" s="22"/>
      <c r="M5919" s="24" t="str">
        <f>CONCATENATE("Preet|",VLOOKUP(C5919,数据标准!E:AF,28,FALSE),"|",TRIM(D5919),"|",TRIM(D5919),"|",E5919,"|",SUBSTITUTE(SUBSTITUTE(F5919,CHAR(10),""),CHAR(13),""),"|")</f>
        <v>Preet|CD100002|152222|152222|科尔沁右翼中旗||</v>
      </c>
    </row>
    <row r="5920" spans="1:13" s="17" customFormat="1" ht="12">
      <c r="A5920" s="10" t="s">
        <v>306</v>
      </c>
      <c r="B5920" s="22"/>
      <c r="C5920" s="22" t="s">
        <v>972</v>
      </c>
      <c r="D5920" s="28">
        <v>152223</v>
      </c>
      <c r="E5920" s="28" t="s">
        <v>15304</v>
      </c>
      <c r="F5920" s="22"/>
      <c r="G5920" s="22"/>
      <c r="H5920" s="22"/>
      <c r="I5920" s="22"/>
      <c r="J5920" s="22"/>
      <c r="K5920" s="22"/>
      <c r="L5920" s="22"/>
      <c r="M5920" s="24" t="str">
        <f>CONCATENATE("Preet|",VLOOKUP(C5920,数据标准!E:AF,28,FALSE),"|",TRIM(D5920),"|",TRIM(D5920),"|",E5920,"|",SUBSTITUTE(SUBSTITUTE(F5920,CHAR(10),""),CHAR(13),""),"|")</f>
        <v>Preet|CD100002|152223|152223|扎赉特旗||</v>
      </c>
    </row>
    <row r="5921" spans="1:13" s="17" customFormat="1" ht="12">
      <c r="A5921" s="10" t="s">
        <v>306</v>
      </c>
      <c r="B5921" s="22"/>
      <c r="C5921" s="22" t="s">
        <v>972</v>
      </c>
      <c r="D5921" s="28">
        <v>152224</v>
      </c>
      <c r="E5921" s="28" t="s">
        <v>15305</v>
      </c>
      <c r="F5921" s="22"/>
      <c r="G5921" s="22"/>
      <c r="H5921" s="22"/>
      <c r="I5921" s="22"/>
      <c r="J5921" s="22"/>
      <c r="K5921" s="22"/>
      <c r="L5921" s="22"/>
      <c r="M5921" s="24" t="str">
        <f>CONCATENATE("Preet|",VLOOKUP(C5921,数据标准!E:AF,28,FALSE),"|",TRIM(D5921),"|",TRIM(D5921),"|",E5921,"|",SUBSTITUTE(SUBSTITUTE(F5921,CHAR(10),""),CHAR(13),""),"|")</f>
        <v>Preet|CD100002|152224|152224|突泉县||</v>
      </c>
    </row>
    <row r="5922" spans="1:13" s="17" customFormat="1" ht="12">
      <c r="A5922" s="10" t="s">
        <v>306</v>
      </c>
      <c r="B5922" s="22"/>
      <c r="C5922" s="22" t="s">
        <v>972</v>
      </c>
      <c r="D5922" s="28">
        <v>152500</v>
      </c>
      <c r="E5922" s="28" t="s">
        <v>15306</v>
      </c>
      <c r="F5922" s="22"/>
      <c r="G5922" s="22"/>
      <c r="H5922" s="22"/>
      <c r="I5922" s="22"/>
      <c r="J5922" s="22"/>
      <c r="K5922" s="22"/>
      <c r="L5922" s="22"/>
      <c r="M5922" s="24" t="str">
        <f>CONCATENATE("Preet|",VLOOKUP(C5922,数据标准!E:AF,28,FALSE),"|",TRIM(D5922),"|",TRIM(D5922),"|",E5922,"|",SUBSTITUTE(SUBSTITUTE(F5922,CHAR(10),""),CHAR(13),""),"|")</f>
        <v>Preet|CD100002|152500|152500|锡林郭勒盟||</v>
      </c>
    </row>
    <row r="5923" spans="1:13" s="17" customFormat="1" ht="12">
      <c r="A5923" s="10" t="s">
        <v>306</v>
      </c>
      <c r="B5923" s="22"/>
      <c r="C5923" s="22" t="s">
        <v>972</v>
      </c>
      <c r="D5923" s="28">
        <v>152501</v>
      </c>
      <c r="E5923" s="28" t="s">
        <v>15307</v>
      </c>
      <c r="F5923" s="22"/>
      <c r="G5923" s="22"/>
      <c r="H5923" s="22"/>
      <c r="I5923" s="22"/>
      <c r="J5923" s="22"/>
      <c r="K5923" s="22"/>
      <c r="L5923" s="22"/>
      <c r="M5923" s="24" t="str">
        <f>CONCATENATE("Preet|",VLOOKUP(C5923,数据标准!E:AF,28,FALSE),"|",TRIM(D5923),"|",TRIM(D5923),"|",E5923,"|",SUBSTITUTE(SUBSTITUTE(F5923,CHAR(10),""),CHAR(13),""),"|")</f>
        <v>Preet|CD100002|152501|152501|二连浩特市||</v>
      </c>
    </row>
    <row r="5924" spans="1:13" s="17" customFormat="1" ht="12">
      <c r="A5924" s="10" t="s">
        <v>306</v>
      </c>
      <c r="B5924" s="22"/>
      <c r="C5924" s="22" t="s">
        <v>972</v>
      </c>
      <c r="D5924" s="28">
        <v>152502</v>
      </c>
      <c r="E5924" s="28" t="s">
        <v>15308</v>
      </c>
      <c r="F5924" s="22"/>
      <c r="G5924" s="22"/>
      <c r="H5924" s="22"/>
      <c r="I5924" s="22"/>
      <c r="J5924" s="22"/>
      <c r="K5924" s="22"/>
      <c r="L5924" s="22"/>
      <c r="M5924" s="24" t="str">
        <f>CONCATENATE("Preet|",VLOOKUP(C5924,数据标准!E:AF,28,FALSE),"|",TRIM(D5924),"|",TRIM(D5924),"|",E5924,"|",SUBSTITUTE(SUBSTITUTE(F5924,CHAR(10),""),CHAR(13),""),"|")</f>
        <v>Preet|CD100002|152502|152502|锡林浩特市||</v>
      </c>
    </row>
    <row r="5925" spans="1:13" s="17" customFormat="1" ht="12">
      <c r="A5925" s="10" t="s">
        <v>306</v>
      </c>
      <c r="B5925" s="22"/>
      <c r="C5925" s="22" t="s">
        <v>972</v>
      </c>
      <c r="D5925" s="28">
        <v>152522</v>
      </c>
      <c r="E5925" s="28" t="s">
        <v>15309</v>
      </c>
      <c r="F5925" s="22"/>
      <c r="G5925" s="22"/>
      <c r="H5925" s="22"/>
      <c r="I5925" s="22"/>
      <c r="J5925" s="22"/>
      <c r="K5925" s="22"/>
      <c r="L5925" s="22"/>
      <c r="M5925" s="24" t="str">
        <f>CONCATENATE("Preet|",VLOOKUP(C5925,数据标准!E:AF,28,FALSE),"|",TRIM(D5925),"|",TRIM(D5925),"|",E5925,"|",SUBSTITUTE(SUBSTITUTE(F5925,CHAR(10),""),CHAR(13),""),"|")</f>
        <v>Preet|CD100002|152522|152522|阿巴嘎旗||</v>
      </c>
    </row>
    <row r="5926" spans="1:13" s="17" customFormat="1" ht="12">
      <c r="A5926" s="10" t="s">
        <v>306</v>
      </c>
      <c r="B5926" s="22"/>
      <c r="C5926" s="22" t="s">
        <v>972</v>
      </c>
      <c r="D5926" s="28">
        <v>152523</v>
      </c>
      <c r="E5926" s="28" t="s">
        <v>15310</v>
      </c>
      <c r="F5926" s="22"/>
      <c r="G5926" s="22"/>
      <c r="H5926" s="22"/>
      <c r="I5926" s="22"/>
      <c r="J5926" s="22"/>
      <c r="K5926" s="22"/>
      <c r="L5926" s="22"/>
      <c r="M5926" s="24" t="str">
        <f>CONCATENATE("Preet|",VLOOKUP(C5926,数据标准!E:AF,28,FALSE),"|",TRIM(D5926),"|",TRIM(D5926),"|",E5926,"|",SUBSTITUTE(SUBSTITUTE(F5926,CHAR(10),""),CHAR(13),""),"|")</f>
        <v>Preet|CD100002|152523|152523|苏尼特左旗||</v>
      </c>
    </row>
    <row r="5927" spans="1:13" s="17" customFormat="1" ht="12">
      <c r="A5927" s="10" t="s">
        <v>306</v>
      </c>
      <c r="B5927" s="22"/>
      <c r="C5927" s="22" t="s">
        <v>972</v>
      </c>
      <c r="D5927" s="28">
        <v>152524</v>
      </c>
      <c r="E5927" s="28" t="s">
        <v>15311</v>
      </c>
      <c r="F5927" s="22"/>
      <c r="G5927" s="22"/>
      <c r="H5927" s="22"/>
      <c r="I5927" s="22"/>
      <c r="J5927" s="22"/>
      <c r="K5927" s="22"/>
      <c r="L5927" s="22"/>
      <c r="M5927" s="24" t="str">
        <f>CONCATENATE("Preet|",VLOOKUP(C5927,数据标准!E:AF,28,FALSE),"|",TRIM(D5927),"|",TRIM(D5927),"|",E5927,"|",SUBSTITUTE(SUBSTITUTE(F5927,CHAR(10),""),CHAR(13),""),"|")</f>
        <v>Preet|CD100002|152524|152524|苏尼特右旗||</v>
      </c>
    </row>
    <row r="5928" spans="1:13" s="17" customFormat="1" ht="12">
      <c r="A5928" s="10" t="s">
        <v>306</v>
      </c>
      <c r="B5928" s="22"/>
      <c r="C5928" s="22" t="s">
        <v>972</v>
      </c>
      <c r="D5928" s="28">
        <v>152525</v>
      </c>
      <c r="E5928" s="28" t="s">
        <v>15312</v>
      </c>
      <c r="F5928" s="22"/>
      <c r="G5928" s="22"/>
      <c r="H5928" s="22"/>
      <c r="I5928" s="22"/>
      <c r="J5928" s="22"/>
      <c r="K5928" s="22"/>
      <c r="L5928" s="22"/>
      <c r="M5928" s="24" t="str">
        <f>CONCATENATE("Preet|",VLOOKUP(C5928,数据标准!E:AF,28,FALSE),"|",TRIM(D5928),"|",TRIM(D5928),"|",E5928,"|",SUBSTITUTE(SUBSTITUTE(F5928,CHAR(10),""),CHAR(13),""),"|")</f>
        <v>Preet|CD100002|152525|152525|东乌珠穆沁旗||</v>
      </c>
    </row>
    <row r="5929" spans="1:13" s="17" customFormat="1" ht="12">
      <c r="A5929" s="10" t="s">
        <v>306</v>
      </c>
      <c r="B5929" s="22"/>
      <c r="C5929" s="22" t="s">
        <v>972</v>
      </c>
      <c r="D5929" s="28">
        <v>152526</v>
      </c>
      <c r="E5929" s="28" t="s">
        <v>15313</v>
      </c>
      <c r="F5929" s="22"/>
      <c r="G5929" s="22"/>
      <c r="H5929" s="22"/>
      <c r="I5929" s="22"/>
      <c r="J5929" s="22"/>
      <c r="K5929" s="22"/>
      <c r="L5929" s="22"/>
      <c r="M5929" s="24" t="str">
        <f>CONCATENATE("Preet|",VLOOKUP(C5929,数据标准!E:AF,28,FALSE),"|",TRIM(D5929),"|",TRIM(D5929),"|",E5929,"|",SUBSTITUTE(SUBSTITUTE(F5929,CHAR(10),""),CHAR(13),""),"|")</f>
        <v>Preet|CD100002|152526|152526|西乌珠穆沁旗||</v>
      </c>
    </row>
    <row r="5930" spans="1:13" s="17" customFormat="1" ht="12">
      <c r="A5930" s="10" t="s">
        <v>306</v>
      </c>
      <c r="B5930" s="22"/>
      <c r="C5930" s="22" t="s">
        <v>972</v>
      </c>
      <c r="D5930" s="28">
        <v>152527</v>
      </c>
      <c r="E5930" s="28" t="s">
        <v>15314</v>
      </c>
      <c r="F5930" s="22"/>
      <c r="G5930" s="22"/>
      <c r="H5930" s="22"/>
      <c r="I5930" s="22"/>
      <c r="J5930" s="22"/>
      <c r="K5930" s="22"/>
      <c r="L5930" s="22"/>
      <c r="M5930" s="24" t="str">
        <f>CONCATENATE("Preet|",VLOOKUP(C5930,数据标准!E:AF,28,FALSE),"|",TRIM(D5930),"|",TRIM(D5930),"|",E5930,"|",SUBSTITUTE(SUBSTITUTE(F5930,CHAR(10),""),CHAR(13),""),"|")</f>
        <v>Preet|CD100002|152527|152527|太仆寺旗||</v>
      </c>
    </row>
    <row r="5931" spans="1:13" s="17" customFormat="1" ht="12">
      <c r="A5931" s="10" t="s">
        <v>306</v>
      </c>
      <c r="B5931" s="22"/>
      <c r="C5931" s="22" t="s">
        <v>972</v>
      </c>
      <c r="D5931" s="28">
        <v>152528</v>
      </c>
      <c r="E5931" s="28" t="s">
        <v>15315</v>
      </c>
      <c r="F5931" s="22"/>
      <c r="G5931" s="22"/>
      <c r="H5931" s="22"/>
      <c r="I5931" s="22"/>
      <c r="J5931" s="22"/>
      <c r="K5931" s="22"/>
      <c r="L5931" s="22"/>
      <c r="M5931" s="24" t="str">
        <f>CONCATENATE("Preet|",VLOOKUP(C5931,数据标准!E:AF,28,FALSE),"|",TRIM(D5931),"|",TRIM(D5931),"|",E5931,"|",SUBSTITUTE(SUBSTITUTE(F5931,CHAR(10),""),CHAR(13),""),"|")</f>
        <v>Preet|CD100002|152528|152528|镶黄旗||</v>
      </c>
    </row>
    <row r="5932" spans="1:13" s="17" customFormat="1" ht="12">
      <c r="A5932" s="10" t="s">
        <v>306</v>
      </c>
      <c r="B5932" s="22"/>
      <c r="C5932" s="22" t="s">
        <v>972</v>
      </c>
      <c r="D5932" s="28">
        <v>152529</v>
      </c>
      <c r="E5932" s="28" t="s">
        <v>15316</v>
      </c>
      <c r="F5932" s="22"/>
      <c r="G5932" s="22"/>
      <c r="H5932" s="22"/>
      <c r="I5932" s="22"/>
      <c r="J5932" s="22"/>
      <c r="K5932" s="22"/>
      <c r="L5932" s="22"/>
      <c r="M5932" s="24" t="str">
        <f>CONCATENATE("Preet|",VLOOKUP(C5932,数据标准!E:AF,28,FALSE),"|",TRIM(D5932),"|",TRIM(D5932),"|",E5932,"|",SUBSTITUTE(SUBSTITUTE(F5932,CHAR(10),""),CHAR(13),""),"|")</f>
        <v>Preet|CD100002|152529|152529|正镶白旗||</v>
      </c>
    </row>
    <row r="5933" spans="1:13" s="17" customFormat="1" ht="12">
      <c r="A5933" s="10" t="s">
        <v>306</v>
      </c>
      <c r="B5933" s="22"/>
      <c r="C5933" s="22" t="s">
        <v>972</v>
      </c>
      <c r="D5933" s="28">
        <v>152530</v>
      </c>
      <c r="E5933" s="28" t="s">
        <v>15317</v>
      </c>
      <c r="F5933" s="22"/>
      <c r="G5933" s="22"/>
      <c r="H5933" s="22"/>
      <c r="I5933" s="22"/>
      <c r="J5933" s="22"/>
      <c r="K5933" s="22"/>
      <c r="L5933" s="22"/>
      <c r="M5933" s="24" t="str">
        <f>CONCATENATE("Preet|",VLOOKUP(C5933,数据标准!E:AF,28,FALSE),"|",TRIM(D5933),"|",TRIM(D5933),"|",E5933,"|",SUBSTITUTE(SUBSTITUTE(F5933,CHAR(10),""),CHAR(13),""),"|")</f>
        <v>Preet|CD100002|152530|152530|正蓝旗||</v>
      </c>
    </row>
    <row r="5934" spans="1:13" s="17" customFormat="1" ht="12">
      <c r="A5934" s="10" t="s">
        <v>306</v>
      </c>
      <c r="B5934" s="22"/>
      <c r="C5934" s="22" t="s">
        <v>972</v>
      </c>
      <c r="D5934" s="28">
        <v>152531</v>
      </c>
      <c r="E5934" s="28" t="s">
        <v>15318</v>
      </c>
      <c r="F5934" s="22"/>
      <c r="G5934" s="22"/>
      <c r="H5934" s="22"/>
      <c r="I5934" s="22"/>
      <c r="J5934" s="22"/>
      <c r="K5934" s="22"/>
      <c r="L5934" s="22"/>
      <c r="M5934" s="24" t="str">
        <f>CONCATENATE("Preet|",VLOOKUP(C5934,数据标准!E:AF,28,FALSE),"|",TRIM(D5934),"|",TRIM(D5934),"|",E5934,"|",SUBSTITUTE(SUBSTITUTE(F5934,CHAR(10),""),CHAR(13),""),"|")</f>
        <v>Preet|CD100002|152531|152531|多伦县||</v>
      </c>
    </row>
    <row r="5935" spans="1:13" s="17" customFormat="1" ht="12">
      <c r="A5935" s="10" t="s">
        <v>306</v>
      </c>
      <c r="B5935" s="22"/>
      <c r="C5935" s="22" t="s">
        <v>972</v>
      </c>
      <c r="D5935" s="28">
        <v>152900</v>
      </c>
      <c r="E5935" s="28" t="s">
        <v>15319</v>
      </c>
      <c r="F5935" s="22"/>
      <c r="G5935" s="22"/>
      <c r="H5935" s="22"/>
      <c r="I5935" s="22"/>
      <c r="J5935" s="22"/>
      <c r="K5935" s="22"/>
      <c r="L5935" s="22"/>
      <c r="M5935" s="24" t="str">
        <f>CONCATENATE("Preet|",VLOOKUP(C5935,数据标准!E:AF,28,FALSE),"|",TRIM(D5935),"|",TRIM(D5935),"|",E5935,"|",SUBSTITUTE(SUBSTITUTE(F5935,CHAR(10),""),CHAR(13),""),"|")</f>
        <v>Preet|CD100002|152900|152900|阿拉善盟||</v>
      </c>
    </row>
    <row r="5936" spans="1:13" s="17" customFormat="1" ht="12">
      <c r="A5936" s="10" t="s">
        <v>306</v>
      </c>
      <c r="B5936" s="22"/>
      <c r="C5936" s="22" t="s">
        <v>972</v>
      </c>
      <c r="D5936" s="28">
        <v>152921</v>
      </c>
      <c r="E5936" s="28" t="s">
        <v>15320</v>
      </c>
      <c r="F5936" s="22"/>
      <c r="G5936" s="22"/>
      <c r="H5936" s="22"/>
      <c r="I5936" s="22"/>
      <c r="J5936" s="22"/>
      <c r="K5936" s="22"/>
      <c r="L5936" s="22"/>
      <c r="M5936" s="24" t="str">
        <f>CONCATENATE("Preet|",VLOOKUP(C5936,数据标准!E:AF,28,FALSE),"|",TRIM(D5936),"|",TRIM(D5936),"|",E5936,"|",SUBSTITUTE(SUBSTITUTE(F5936,CHAR(10),""),CHAR(13),""),"|")</f>
        <v>Preet|CD100002|152921|152921|阿拉善左旗||</v>
      </c>
    </row>
    <row r="5937" spans="1:13" s="17" customFormat="1" ht="12">
      <c r="A5937" s="10" t="s">
        <v>306</v>
      </c>
      <c r="B5937" s="22"/>
      <c r="C5937" s="22" t="s">
        <v>972</v>
      </c>
      <c r="D5937" s="28">
        <v>152922</v>
      </c>
      <c r="E5937" s="28" t="s">
        <v>15321</v>
      </c>
      <c r="F5937" s="22"/>
      <c r="G5937" s="22"/>
      <c r="H5937" s="22"/>
      <c r="I5937" s="22"/>
      <c r="J5937" s="22"/>
      <c r="K5937" s="22"/>
      <c r="L5937" s="22"/>
      <c r="M5937" s="24" t="str">
        <f>CONCATENATE("Preet|",VLOOKUP(C5937,数据标准!E:AF,28,FALSE),"|",TRIM(D5937),"|",TRIM(D5937),"|",E5937,"|",SUBSTITUTE(SUBSTITUTE(F5937,CHAR(10),""),CHAR(13),""),"|")</f>
        <v>Preet|CD100002|152922|152922|阿拉善右旗||</v>
      </c>
    </row>
    <row r="5938" spans="1:13" s="17" customFormat="1" ht="12">
      <c r="A5938" s="10" t="s">
        <v>306</v>
      </c>
      <c r="B5938" s="22"/>
      <c r="C5938" s="22" t="s">
        <v>972</v>
      </c>
      <c r="D5938" s="28">
        <v>152923</v>
      </c>
      <c r="E5938" s="28" t="s">
        <v>15322</v>
      </c>
      <c r="F5938" s="22"/>
      <c r="G5938" s="22"/>
      <c r="H5938" s="22"/>
      <c r="I5938" s="22"/>
      <c r="J5938" s="22"/>
      <c r="K5938" s="22"/>
      <c r="L5938" s="22"/>
      <c r="M5938" s="24" t="str">
        <f>CONCATENATE("Preet|",VLOOKUP(C5938,数据标准!E:AF,28,FALSE),"|",TRIM(D5938),"|",TRIM(D5938),"|",E5938,"|",SUBSTITUTE(SUBSTITUTE(F5938,CHAR(10),""),CHAR(13),""),"|")</f>
        <v>Preet|CD100002|152923|152923|额济纳旗||</v>
      </c>
    </row>
    <row r="5939" spans="1:13" s="17" customFormat="1" ht="12">
      <c r="A5939" s="10" t="s">
        <v>306</v>
      </c>
      <c r="B5939" s="22"/>
      <c r="C5939" s="22" t="s">
        <v>972</v>
      </c>
      <c r="D5939" s="28">
        <v>210000</v>
      </c>
      <c r="E5939" s="28" t="s">
        <v>15323</v>
      </c>
      <c r="F5939" s="22"/>
      <c r="G5939" s="22"/>
      <c r="H5939" s="22"/>
      <c r="I5939" s="22"/>
      <c r="J5939" s="22"/>
      <c r="K5939" s="22"/>
      <c r="L5939" s="22"/>
      <c r="M5939" s="24" t="str">
        <f>CONCATENATE("Preet|",VLOOKUP(C5939,数据标准!E:AF,28,FALSE),"|",TRIM(D5939),"|",TRIM(D5939),"|",E5939,"|",SUBSTITUTE(SUBSTITUTE(F5939,CHAR(10),""),CHAR(13),""),"|")</f>
        <v>Preet|CD100002|210000|210000|辽宁省||</v>
      </c>
    </row>
    <row r="5940" spans="1:13" s="17" customFormat="1" ht="12">
      <c r="A5940" s="10" t="s">
        <v>306</v>
      </c>
      <c r="B5940" s="22"/>
      <c r="C5940" s="22" t="s">
        <v>972</v>
      </c>
      <c r="D5940" s="28">
        <v>210100</v>
      </c>
      <c r="E5940" s="28" t="s">
        <v>15324</v>
      </c>
      <c r="F5940" s="22"/>
      <c r="G5940" s="22"/>
      <c r="H5940" s="22"/>
      <c r="I5940" s="22"/>
      <c r="J5940" s="22"/>
      <c r="K5940" s="22"/>
      <c r="L5940" s="22"/>
      <c r="M5940" s="24" t="str">
        <f>CONCATENATE("Preet|",VLOOKUP(C5940,数据标准!E:AF,28,FALSE),"|",TRIM(D5940),"|",TRIM(D5940),"|",E5940,"|",SUBSTITUTE(SUBSTITUTE(F5940,CHAR(10),""),CHAR(13),""),"|")</f>
        <v>Preet|CD100002|210100|210100|沈阳市||</v>
      </c>
    </row>
    <row r="5941" spans="1:13" s="17" customFormat="1" ht="12">
      <c r="A5941" s="10" t="s">
        <v>306</v>
      </c>
      <c r="B5941" s="22"/>
      <c r="C5941" s="22" t="s">
        <v>972</v>
      </c>
      <c r="D5941" s="28">
        <v>210102</v>
      </c>
      <c r="E5941" s="28" t="s">
        <v>14887</v>
      </c>
      <c r="F5941" s="22"/>
      <c r="G5941" s="22"/>
      <c r="H5941" s="22"/>
      <c r="I5941" s="22"/>
      <c r="J5941" s="22"/>
      <c r="K5941" s="22"/>
      <c r="L5941" s="22"/>
      <c r="M5941" s="24" t="str">
        <f>CONCATENATE("Preet|",VLOOKUP(C5941,数据标准!E:AF,28,FALSE),"|",TRIM(D5941),"|",TRIM(D5941),"|",E5941,"|",SUBSTITUTE(SUBSTITUTE(F5941,CHAR(10),""),CHAR(13),""),"|")</f>
        <v>Preet|CD100002|210102|210102|和平区||</v>
      </c>
    </row>
    <row r="5942" spans="1:13" s="17" customFormat="1" ht="12">
      <c r="A5942" s="10" t="s">
        <v>306</v>
      </c>
      <c r="B5942" s="22"/>
      <c r="C5942" s="22" t="s">
        <v>972</v>
      </c>
      <c r="D5942" s="28">
        <v>210103</v>
      </c>
      <c r="E5942" s="28" t="s">
        <v>15325</v>
      </c>
      <c r="F5942" s="22"/>
      <c r="G5942" s="22"/>
      <c r="H5942" s="22"/>
      <c r="I5942" s="22"/>
      <c r="J5942" s="22"/>
      <c r="K5942" s="22"/>
      <c r="L5942" s="22"/>
      <c r="M5942" s="24" t="str">
        <f>CONCATENATE("Preet|",VLOOKUP(C5942,数据标准!E:AF,28,FALSE),"|",TRIM(D5942),"|",TRIM(D5942),"|",E5942,"|",SUBSTITUTE(SUBSTITUTE(F5942,CHAR(10),""),CHAR(13),""),"|")</f>
        <v>Preet|CD100002|210103|210103|沈河区||</v>
      </c>
    </row>
    <row r="5943" spans="1:13" s="17" customFormat="1" ht="12">
      <c r="A5943" s="10" t="s">
        <v>306</v>
      </c>
      <c r="B5943" s="22"/>
      <c r="C5943" s="22" t="s">
        <v>972</v>
      </c>
      <c r="D5943" s="28">
        <v>210104</v>
      </c>
      <c r="E5943" s="28" t="s">
        <v>15326</v>
      </c>
      <c r="F5943" s="22"/>
      <c r="G5943" s="22"/>
      <c r="H5943" s="22"/>
      <c r="I5943" s="22"/>
      <c r="J5943" s="22"/>
      <c r="K5943" s="22"/>
      <c r="L5943" s="22"/>
      <c r="M5943" s="24" t="str">
        <f>CONCATENATE("Preet|",VLOOKUP(C5943,数据标准!E:AF,28,FALSE),"|",TRIM(D5943),"|",TRIM(D5943),"|",E5943,"|",SUBSTITUTE(SUBSTITUTE(F5943,CHAR(10),""),CHAR(13),""),"|")</f>
        <v>Preet|CD100002|210104|210104|大东区||</v>
      </c>
    </row>
    <row r="5944" spans="1:13" s="17" customFormat="1" ht="12">
      <c r="A5944" s="10" t="s">
        <v>306</v>
      </c>
      <c r="B5944" s="22"/>
      <c r="C5944" s="22" t="s">
        <v>972</v>
      </c>
      <c r="D5944" s="28">
        <v>210105</v>
      </c>
      <c r="E5944" s="28" t="s">
        <v>15327</v>
      </c>
      <c r="F5944" s="22"/>
      <c r="G5944" s="22"/>
      <c r="H5944" s="22"/>
      <c r="I5944" s="22"/>
      <c r="J5944" s="22"/>
      <c r="K5944" s="22"/>
      <c r="L5944" s="22"/>
      <c r="M5944" s="24" t="str">
        <f>CONCATENATE("Preet|",VLOOKUP(C5944,数据标准!E:AF,28,FALSE),"|",TRIM(D5944),"|",TRIM(D5944),"|",E5944,"|",SUBSTITUTE(SUBSTITUTE(F5944,CHAR(10),""),CHAR(13),""),"|")</f>
        <v>Preet|CD100002|210105|210105|皇姑区||</v>
      </c>
    </row>
    <row r="5945" spans="1:13" s="17" customFormat="1" ht="12">
      <c r="A5945" s="10" t="s">
        <v>306</v>
      </c>
      <c r="B5945" s="22"/>
      <c r="C5945" s="22" t="s">
        <v>972</v>
      </c>
      <c r="D5945" s="28">
        <v>210106</v>
      </c>
      <c r="E5945" s="28" t="s">
        <v>15328</v>
      </c>
      <c r="F5945" s="22"/>
      <c r="G5945" s="22"/>
      <c r="H5945" s="22"/>
      <c r="I5945" s="22"/>
      <c r="J5945" s="22"/>
      <c r="K5945" s="22"/>
      <c r="L5945" s="22"/>
      <c r="M5945" s="24" t="str">
        <f>CONCATENATE("Preet|",VLOOKUP(C5945,数据标准!E:AF,28,FALSE),"|",TRIM(D5945),"|",TRIM(D5945),"|",E5945,"|",SUBSTITUTE(SUBSTITUTE(F5945,CHAR(10),""),CHAR(13),""),"|")</f>
        <v>Preet|CD100002|210106|210106|铁西区||</v>
      </c>
    </row>
    <row r="5946" spans="1:13" s="17" customFormat="1" ht="12">
      <c r="A5946" s="10" t="s">
        <v>306</v>
      </c>
      <c r="B5946" s="22"/>
      <c r="C5946" s="22" t="s">
        <v>972</v>
      </c>
      <c r="D5946" s="28">
        <v>210111</v>
      </c>
      <c r="E5946" s="28" t="s">
        <v>15329</v>
      </c>
      <c r="F5946" s="22"/>
      <c r="G5946" s="22"/>
      <c r="H5946" s="22"/>
      <c r="I5946" s="22"/>
      <c r="J5946" s="22"/>
      <c r="K5946" s="22"/>
      <c r="L5946" s="22"/>
      <c r="M5946" s="24" t="str">
        <f>CONCATENATE("Preet|",VLOOKUP(C5946,数据标准!E:AF,28,FALSE),"|",TRIM(D5946),"|",TRIM(D5946),"|",E5946,"|",SUBSTITUTE(SUBSTITUTE(F5946,CHAR(10),""),CHAR(13),""),"|")</f>
        <v>Preet|CD100002|210111|210111|苏家屯区||</v>
      </c>
    </row>
    <row r="5947" spans="1:13" s="17" customFormat="1" ht="12">
      <c r="A5947" s="10" t="s">
        <v>306</v>
      </c>
      <c r="B5947" s="22"/>
      <c r="C5947" s="22" t="s">
        <v>972</v>
      </c>
      <c r="D5947" s="28">
        <v>210112</v>
      </c>
      <c r="E5947" s="28" t="s">
        <v>15330</v>
      </c>
      <c r="F5947" s="22"/>
      <c r="G5947" s="22"/>
      <c r="H5947" s="22"/>
      <c r="I5947" s="22"/>
      <c r="J5947" s="22"/>
      <c r="K5947" s="22"/>
      <c r="L5947" s="22"/>
      <c r="M5947" s="24" t="str">
        <f>CONCATENATE("Preet|",VLOOKUP(C5947,数据标准!E:AF,28,FALSE),"|",TRIM(D5947),"|",TRIM(D5947),"|",E5947,"|",SUBSTITUTE(SUBSTITUTE(F5947,CHAR(10),""),CHAR(13),""),"|")</f>
        <v>Preet|CD100002|210112|210112|浑南区||</v>
      </c>
    </row>
    <row r="5948" spans="1:13" s="17" customFormat="1" ht="12">
      <c r="A5948" s="10" t="s">
        <v>306</v>
      </c>
      <c r="B5948" s="22"/>
      <c r="C5948" s="22" t="s">
        <v>972</v>
      </c>
      <c r="D5948" s="28">
        <v>210113</v>
      </c>
      <c r="E5948" s="28" t="s">
        <v>15331</v>
      </c>
      <c r="F5948" s="22"/>
      <c r="G5948" s="22"/>
      <c r="H5948" s="22"/>
      <c r="I5948" s="22"/>
      <c r="J5948" s="22"/>
      <c r="K5948" s="22"/>
      <c r="L5948" s="22"/>
      <c r="M5948" s="24" t="str">
        <f>CONCATENATE("Preet|",VLOOKUP(C5948,数据标准!E:AF,28,FALSE),"|",TRIM(D5948),"|",TRIM(D5948),"|",E5948,"|",SUBSTITUTE(SUBSTITUTE(F5948,CHAR(10),""),CHAR(13),""),"|")</f>
        <v>Preet|CD100002|210113|210113|沈北新区||</v>
      </c>
    </row>
    <row r="5949" spans="1:13" s="17" customFormat="1" ht="12">
      <c r="A5949" s="10" t="s">
        <v>306</v>
      </c>
      <c r="B5949" s="22"/>
      <c r="C5949" s="22" t="s">
        <v>972</v>
      </c>
      <c r="D5949" s="28">
        <v>210114</v>
      </c>
      <c r="E5949" s="28" t="s">
        <v>15332</v>
      </c>
      <c r="F5949" s="22"/>
      <c r="G5949" s="22"/>
      <c r="H5949" s="22"/>
      <c r="I5949" s="22"/>
      <c r="J5949" s="22"/>
      <c r="K5949" s="22"/>
      <c r="L5949" s="22"/>
      <c r="M5949" s="24" t="str">
        <f>CONCATENATE("Preet|",VLOOKUP(C5949,数据标准!E:AF,28,FALSE),"|",TRIM(D5949),"|",TRIM(D5949),"|",E5949,"|",SUBSTITUTE(SUBSTITUTE(F5949,CHAR(10),""),CHAR(13),""),"|")</f>
        <v>Preet|CD100002|210114|210114|于洪区||</v>
      </c>
    </row>
    <row r="5950" spans="1:13" s="17" customFormat="1" ht="12">
      <c r="A5950" s="10" t="s">
        <v>306</v>
      </c>
      <c r="B5950" s="22"/>
      <c r="C5950" s="22" t="s">
        <v>972</v>
      </c>
      <c r="D5950" s="28">
        <v>210115</v>
      </c>
      <c r="E5950" s="28" t="s">
        <v>15333</v>
      </c>
      <c r="F5950" s="22"/>
      <c r="G5950" s="22"/>
      <c r="H5950" s="22"/>
      <c r="I5950" s="22"/>
      <c r="J5950" s="22"/>
      <c r="K5950" s="22"/>
      <c r="L5950" s="22"/>
      <c r="M5950" s="24" t="str">
        <f>CONCATENATE("Preet|",VLOOKUP(C5950,数据标准!E:AF,28,FALSE),"|",TRIM(D5950),"|",TRIM(D5950),"|",E5950,"|",SUBSTITUTE(SUBSTITUTE(F5950,CHAR(10),""),CHAR(13),""),"|")</f>
        <v>Preet|CD100002|210115|210115|辽中区||</v>
      </c>
    </row>
    <row r="5951" spans="1:13" s="17" customFormat="1" ht="12">
      <c r="A5951" s="10" t="s">
        <v>306</v>
      </c>
      <c r="B5951" s="22"/>
      <c r="C5951" s="22" t="s">
        <v>972</v>
      </c>
      <c r="D5951" s="28">
        <v>210123</v>
      </c>
      <c r="E5951" s="28" t="s">
        <v>15334</v>
      </c>
      <c r="F5951" s="22"/>
      <c r="G5951" s="22"/>
      <c r="H5951" s="22"/>
      <c r="I5951" s="22"/>
      <c r="J5951" s="22"/>
      <c r="K5951" s="22"/>
      <c r="L5951" s="22"/>
      <c r="M5951" s="24" t="str">
        <f>CONCATENATE("Preet|",VLOOKUP(C5951,数据标准!E:AF,28,FALSE),"|",TRIM(D5951),"|",TRIM(D5951),"|",E5951,"|",SUBSTITUTE(SUBSTITUTE(F5951,CHAR(10),""),CHAR(13),""),"|")</f>
        <v>Preet|CD100002|210123|210123|康平县||</v>
      </c>
    </row>
    <row r="5952" spans="1:13" s="17" customFormat="1" ht="12">
      <c r="A5952" s="10" t="s">
        <v>306</v>
      </c>
      <c r="B5952" s="22"/>
      <c r="C5952" s="22" t="s">
        <v>972</v>
      </c>
      <c r="D5952" s="28">
        <v>210124</v>
      </c>
      <c r="E5952" s="28" t="s">
        <v>15335</v>
      </c>
      <c r="F5952" s="22"/>
      <c r="G5952" s="22"/>
      <c r="H5952" s="22"/>
      <c r="I5952" s="22"/>
      <c r="J5952" s="22"/>
      <c r="K5952" s="22"/>
      <c r="L5952" s="22"/>
      <c r="M5952" s="24" t="str">
        <f>CONCATENATE("Preet|",VLOOKUP(C5952,数据标准!E:AF,28,FALSE),"|",TRIM(D5952),"|",TRIM(D5952),"|",E5952,"|",SUBSTITUTE(SUBSTITUTE(F5952,CHAR(10),""),CHAR(13),""),"|")</f>
        <v>Preet|CD100002|210124|210124|法库县||</v>
      </c>
    </row>
    <row r="5953" spans="1:13" s="17" customFormat="1" ht="12">
      <c r="A5953" s="10" t="s">
        <v>306</v>
      </c>
      <c r="B5953" s="22"/>
      <c r="C5953" s="22" t="s">
        <v>972</v>
      </c>
      <c r="D5953" s="28">
        <v>210181</v>
      </c>
      <c r="E5953" s="28" t="s">
        <v>15336</v>
      </c>
      <c r="F5953" s="22"/>
      <c r="G5953" s="22"/>
      <c r="H5953" s="22"/>
      <c r="I5953" s="22"/>
      <c r="J5953" s="22"/>
      <c r="K5953" s="22"/>
      <c r="L5953" s="22"/>
      <c r="M5953" s="24" t="str">
        <f>CONCATENATE("Preet|",VLOOKUP(C5953,数据标准!E:AF,28,FALSE),"|",TRIM(D5953),"|",TRIM(D5953),"|",E5953,"|",SUBSTITUTE(SUBSTITUTE(F5953,CHAR(10),""),CHAR(13),""),"|")</f>
        <v>Preet|CD100002|210181|210181|新民市||</v>
      </c>
    </row>
    <row r="5954" spans="1:13" s="17" customFormat="1" ht="12">
      <c r="A5954" s="10" t="s">
        <v>306</v>
      </c>
      <c r="B5954" s="22"/>
      <c r="C5954" s="22" t="s">
        <v>972</v>
      </c>
      <c r="D5954" s="28">
        <v>210200</v>
      </c>
      <c r="E5954" s="28" t="s">
        <v>15337</v>
      </c>
      <c r="F5954" s="22"/>
      <c r="G5954" s="22"/>
      <c r="H5954" s="22"/>
      <c r="I5954" s="22"/>
      <c r="J5954" s="22"/>
      <c r="K5954" s="22"/>
      <c r="L5954" s="22"/>
      <c r="M5954" s="24" t="str">
        <f>CONCATENATE("Preet|",VLOOKUP(C5954,数据标准!E:AF,28,FALSE),"|",TRIM(D5954),"|",TRIM(D5954),"|",E5954,"|",SUBSTITUTE(SUBSTITUTE(F5954,CHAR(10),""),CHAR(13),""),"|")</f>
        <v>Preet|CD100002|210200|210200|大连市||</v>
      </c>
    </row>
    <row r="5955" spans="1:13" s="17" customFormat="1" ht="12">
      <c r="A5955" s="10" t="s">
        <v>306</v>
      </c>
      <c r="B5955" s="22"/>
      <c r="C5955" s="22" t="s">
        <v>972</v>
      </c>
      <c r="D5955" s="28">
        <v>210202</v>
      </c>
      <c r="E5955" s="28" t="s">
        <v>15338</v>
      </c>
      <c r="F5955" s="22"/>
      <c r="G5955" s="22"/>
      <c r="H5955" s="22"/>
      <c r="I5955" s="22"/>
      <c r="J5955" s="22"/>
      <c r="K5955" s="22"/>
      <c r="L5955" s="22"/>
      <c r="M5955" s="24" t="str">
        <f>CONCATENATE("Preet|",VLOOKUP(C5955,数据标准!E:AF,28,FALSE),"|",TRIM(D5955),"|",TRIM(D5955),"|",E5955,"|",SUBSTITUTE(SUBSTITUTE(F5955,CHAR(10),""),CHAR(13),""),"|")</f>
        <v>Preet|CD100002|210202|210202|中山区||</v>
      </c>
    </row>
    <row r="5956" spans="1:13" s="17" customFormat="1" ht="12">
      <c r="A5956" s="10" t="s">
        <v>306</v>
      </c>
      <c r="B5956" s="22"/>
      <c r="C5956" s="22" t="s">
        <v>972</v>
      </c>
      <c r="D5956" s="28">
        <v>210203</v>
      </c>
      <c r="E5956" s="28" t="s">
        <v>15339</v>
      </c>
      <c r="F5956" s="22"/>
      <c r="G5956" s="22"/>
      <c r="H5956" s="22"/>
      <c r="I5956" s="22"/>
      <c r="J5956" s="22"/>
      <c r="K5956" s="22"/>
      <c r="L5956" s="22"/>
      <c r="M5956" s="24" t="str">
        <f>CONCATENATE("Preet|",VLOOKUP(C5956,数据标准!E:AF,28,FALSE),"|",TRIM(D5956),"|",TRIM(D5956),"|",E5956,"|",SUBSTITUTE(SUBSTITUTE(F5956,CHAR(10),""),CHAR(13),""),"|")</f>
        <v>Preet|CD100002|210203|210203|西岗区||</v>
      </c>
    </row>
    <row r="5957" spans="1:13" s="17" customFormat="1" ht="12">
      <c r="A5957" s="10" t="s">
        <v>306</v>
      </c>
      <c r="B5957" s="22"/>
      <c r="C5957" s="22" t="s">
        <v>972</v>
      </c>
      <c r="D5957" s="28">
        <v>210204</v>
      </c>
      <c r="E5957" s="28" t="s">
        <v>15340</v>
      </c>
      <c r="F5957" s="22"/>
      <c r="G5957" s="22"/>
      <c r="H5957" s="22"/>
      <c r="I5957" s="22"/>
      <c r="J5957" s="22"/>
      <c r="K5957" s="22"/>
      <c r="L5957" s="22"/>
      <c r="M5957" s="24" t="str">
        <f>CONCATENATE("Preet|",VLOOKUP(C5957,数据标准!E:AF,28,FALSE),"|",TRIM(D5957),"|",TRIM(D5957),"|",E5957,"|",SUBSTITUTE(SUBSTITUTE(F5957,CHAR(10),""),CHAR(13),""),"|")</f>
        <v>Preet|CD100002|210204|210204|沙河口区||</v>
      </c>
    </row>
    <row r="5958" spans="1:13" s="17" customFormat="1" ht="12">
      <c r="A5958" s="10" t="s">
        <v>306</v>
      </c>
      <c r="B5958" s="22"/>
      <c r="C5958" s="22" t="s">
        <v>972</v>
      </c>
      <c r="D5958" s="28">
        <v>210211</v>
      </c>
      <c r="E5958" s="28" t="s">
        <v>15341</v>
      </c>
      <c r="F5958" s="22"/>
      <c r="G5958" s="22"/>
      <c r="H5958" s="22"/>
      <c r="I5958" s="22"/>
      <c r="J5958" s="22"/>
      <c r="K5958" s="22"/>
      <c r="L5958" s="22"/>
      <c r="M5958" s="24" t="str">
        <f>CONCATENATE("Preet|",VLOOKUP(C5958,数据标准!E:AF,28,FALSE),"|",TRIM(D5958),"|",TRIM(D5958),"|",E5958,"|",SUBSTITUTE(SUBSTITUTE(F5958,CHAR(10),""),CHAR(13),""),"|")</f>
        <v>Preet|CD100002|210211|210211|甘井子区||</v>
      </c>
    </row>
    <row r="5959" spans="1:13" s="17" customFormat="1" ht="12">
      <c r="A5959" s="10" t="s">
        <v>306</v>
      </c>
      <c r="B5959" s="22"/>
      <c r="C5959" s="22" t="s">
        <v>972</v>
      </c>
      <c r="D5959" s="28">
        <v>210212</v>
      </c>
      <c r="E5959" s="28" t="s">
        <v>15342</v>
      </c>
      <c r="F5959" s="22"/>
      <c r="G5959" s="22"/>
      <c r="H5959" s="22"/>
      <c r="I5959" s="22"/>
      <c r="J5959" s="22"/>
      <c r="K5959" s="22"/>
      <c r="L5959" s="22"/>
      <c r="M5959" s="24" t="str">
        <f>CONCATENATE("Preet|",VLOOKUP(C5959,数据标准!E:AF,28,FALSE),"|",TRIM(D5959),"|",TRIM(D5959),"|",E5959,"|",SUBSTITUTE(SUBSTITUTE(F5959,CHAR(10),""),CHAR(13),""),"|")</f>
        <v>Preet|CD100002|210212|210212|旅顺口区||</v>
      </c>
    </row>
    <row r="5960" spans="1:13" s="17" customFormat="1" ht="12">
      <c r="A5960" s="10" t="s">
        <v>306</v>
      </c>
      <c r="B5960" s="22"/>
      <c r="C5960" s="22" t="s">
        <v>972</v>
      </c>
      <c r="D5960" s="28">
        <v>210213</v>
      </c>
      <c r="E5960" s="28" t="s">
        <v>15343</v>
      </c>
      <c r="F5960" s="22"/>
      <c r="G5960" s="22"/>
      <c r="H5960" s="22"/>
      <c r="I5960" s="22"/>
      <c r="J5960" s="22"/>
      <c r="K5960" s="22"/>
      <c r="L5960" s="22"/>
      <c r="M5960" s="24" t="str">
        <f>CONCATENATE("Preet|",VLOOKUP(C5960,数据标准!E:AF,28,FALSE),"|",TRIM(D5960),"|",TRIM(D5960),"|",E5960,"|",SUBSTITUTE(SUBSTITUTE(F5960,CHAR(10),""),CHAR(13),""),"|")</f>
        <v>Preet|CD100002|210213|210213|金州区||</v>
      </c>
    </row>
    <row r="5961" spans="1:13" s="17" customFormat="1" ht="12">
      <c r="A5961" s="10" t="s">
        <v>306</v>
      </c>
      <c r="B5961" s="22"/>
      <c r="C5961" s="22" t="s">
        <v>972</v>
      </c>
      <c r="D5961" s="28">
        <v>210214</v>
      </c>
      <c r="E5961" s="28" t="s">
        <v>15344</v>
      </c>
      <c r="F5961" s="22"/>
      <c r="G5961" s="22"/>
      <c r="H5961" s="22"/>
      <c r="I5961" s="22"/>
      <c r="J5961" s="22"/>
      <c r="K5961" s="22"/>
      <c r="L5961" s="22"/>
      <c r="M5961" s="24" t="str">
        <f>CONCATENATE("Preet|",VLOOKUP(C5961,数据标准!E:AF,28,FALSE),"|",TRIM(D5961),"|",TRIM(D5961),"|",E5961,"|",SUBSTITUTE(SUBSTITUTE(F5961,CHAR(10),""),CHAR(13),""),"|")</f>
        <v>Preet|CD100002|210214|210214|普兰店区||</v>
      </c>
    </row>
    <row r="5962" spans="1:13" s="17" customFormat="1" ht="12">
      <c r="A5962" s="10" t="s">
        <v>306</v>
      </c>
      <c r="B5962" s="22"/>
      <c r="C5962" s="22" t="s">
        <v>972</v>
      </c>
      <c r="D5962" s="28">
        <v>210224</v>
      </c>
      <c r="E5962" s="28" t="s">
        <v>15345</v>
      </c>
      <c r="F5962" s="22"/>
      <c r="G5962" s="22"/>
      <c r="H5962" s="22"/>
      <c r="I5962" s="22"/>
      <c r="J5962" s="22"/>
      <c r="K5962" s="22"/>
      <c r="L5962" s="22"/>
      <c r="M5962" s="24" t="str">
        <f>CONCATENATE("Preet|",VLOOKUP(C5962,数据标准!E:AF,28,FALSE),"|",TRIM(D5962),"|",TRIM(D5962),"|",E5962,"|",SUBSTITUTE(SUBSTITUTE(F5962,CHAR(10),""),CHAR(13),""),"|")</f>
        <v>Preet|CD100002|210224|210224|长海县||</v>
      </c>
    </row>
    <row r="5963" spans="1:13" s="17" customFormat="1" ht="12">
      <c r="A5963" s="10" t="s">
        <v>306</v>
      </c>
      <c r="B5963" s="22"/>
      <c r="C5963" s="22" t="s">
        <v>972</v>
      </c>
      <c r="D5963" s="28">
        <v>210281</v>
      </c>
      <c r="E5963" s="28" t="s">
        <v>15346</v>
      </c>
      <c r="F5963" s="22"/>
      <c r="G5963" s="22"/>
      <c r="H5963" s="22"/>
      <c r="I5963" s="22"/>
      <c r="J5963" s="22"/>
      <c r="K5963" s="22"/>
      <c r="L5963" s="22"/>
      <c r="M5963" s="24" t="str">
        <f>CONCATENATE("Preet|",VLOOKUP(C5963,数据标准!E:AF,28,FALSE),"|",TRIM(D5963),"|",TRIM(D5963),"|",E5963,"|",SUBSTITUTE(SUBSTITUTE(F5963,CHAR(10),""),CHAR(13),""),"|")</f>
        <v>Preet|CD100002|210281|210281|瓦房店市||</v>
      </c>
    </row>
    <row r="5964" spans="1:13" s="17" customFormat="1" ht="12">
      <c r="A5964" s="10" t="s">
        <v>306</v>
      </c>
      <c r="B5964" s="22"/>
      <c r="C5964" s="22" t="s">
        <v>972</v>
      </c>
      <c r="D5964" s="28">
        <v>210283</v>
      </c>
      <c r="E5964" s="28" t="s">
        <v>15347</v>
      </c>
      <c r="F5964" s="22"/>
      <c r="G5964" s="22"/>
      <c r="H5964" s="22"/>
      <c r="I5964" s="22"/>
      <c r="J5964" s="22"/>
      <c r="K5964" s="22"/>
      <c r="L5964" s="22"/>
      <c r="M5964" s="24" t="str">
        <f>CONCATENATE("Preet|",VLOOKUP(C5964,数据标准!E:AF,28,FALSE),"|",TRIM(D5964),"|",TRIM(D5964),"|",E5964,"|",SUBSTITUTE(SUBSTITUTE(F5964,CHAR(10),""),CHAR(13),""),"|")</f>
        <v>Preet|CD100002|210283|210283|庄河市||</v>
      </c>
    </row>
    <row r="5965" spans="1:13" s="17" customFormat="1" ht="12">
      <c r="A5965" s="10" t="s">
        <v>306</v>
      </c>
      <c r="B5965" s="22"/>
      <c r="C5965" s="22" t="s">
        <v>972</v>
      </c>
      <c r="D5965" s="28">
        <v>210300</v>
      </c>
      <c r="E5965" s="28" t="s">
        <v>15348</v>
      </c>
      <c r="F5965" s="22"/>
      <c r="G5965" s="22"/>
      <c r="H5965" s="22"/>
      <c r="I5965" s="22"/>
      <c r="J5965" s="22"/>
      <c r="K5965" s="22"/>
      <c r="L5965" s="22"/>
      <c r="M5965" s="24" t="str">
        <f>CONCATENATE("Preet|",VLOOKUP(C5965,数据标准!E:AF,28,FALSE),"|",TRIM(D5965),"|",TRIM(D5965),"|",E5965,"|",SUBSTITUTE(SUBSTITUTE(F5965,CHAR(10),""),CHAR(13),""),"|")</f>
        <v>Preet|CD100002|210300|210300|鞍山市||</v>
      </c>
    </row>
    <row r="5966" spans="1:13" s="17" customFormat="1" ht="12">
      <c r="A5966" s="10" t="s">
        <v>306</v>
      </c>
      <c r="B5966" s="22"/>
      <c r="C5966" s="22" t="s">
        <v>972</v>
      </c>
      <c r="D5966" s="28">
        <v>210302</v>
      </c>
      <c r="E5966" s="28" t="s">
        <v>15349</v>
      </c>
      <c r="F5966" s="22"/>
      <c r="G5966" s="22"/>
      <c r="H5966" s="22"/>
      <c r="I5966" s="22"/>
      <c r="J5966" s="22"/>
      <c r="K5966" s="22"/>
      <c r="L5966" s="22"/>
      <c r="M5966" s="24" t="str">
        <f>CONCATENATE("Preet|",VLOOKUP(C5966,数据标准!E:AF,28,FALSE),"|",TRIM(D5966),"|",TRIM(D5966),"|",E5966,"|",SUBSTITUTE(SUBSTITUTE(F5966,CHAR(10),""),CHAR(13),""),"|")</f>
        <v>Preet|CD100002|210302|210302|铁东区||</v>
      </c>
    </row>
    <row r="5967" spans="1:13" s="17" customFormat="1" ht="12">
      <c r="A5967" s="10" t="s">
        <v>306</v>
      </c>
      <c r="B5967" s="22"/>
      <c r="C5967" s="22" t="s">
        <v>972</v>
      </c>
      <c r="D5967" s="28">
        <v>210303</v>
      </c>
      <c r="E5967" s="28" t="s">
        <v>15328</v>
      </c>
      <c r="F5967" s="22"/>
      <c r="G5967" s="22"/>
      <c r="H5967" s="22"/>
      <c r="I5967" s="22"/>
      <c r="J5967" s="22"/>
      <c r="K5967" s="22"/>
      <c r="L5967" s="22"/>
      <c r="M5967" s="24" t="str">
        <f>CONCATENATE("Preet|",VLOOKUP(C5967,数据标准!E:AF,28,FALSE),"|",TRIM(D5967),"|",TRIM(D5967),"|",E5967,"|",SUBSTITUTE(SUBSTITUTE(F5967,CHAR(10),""),CHAR(13),""),"|")</f>
        <v>Preet|CD100002|210303|210303|铁西区||</v>
      </c>
    </row>
    <row r="5968" spans="1:13" s="17" customFormat="1" ht="12">
      <c r="A5968" s="10" t="s">
        <v>306</v>
      </c>
      <c r="B5968" s="22"/>
      <c r="C5968" s="22" t="s">
        <v>972</v>
      </c>
      <c r="D5968" s="28">
        <v>210304</v>
      </c>
      <c r="E5968" s="28" t="s">
        <v>15350</v>
      </c>
      <c r="F5968" s="22"/>
      <c r="G5968" s="22"/>
      <c r="H5968" s="22"/>
      <c r="I5968" s="22"/>
      <c r="J5968" s="22"/>
      <c r="K5968" s="22"/>
      <c r="L5968" s="22"/>
      <c r="M5968" s="24" t="str">
        <f>CONCATENATE("Preet|",VLOOKUP(C5968,数据标准!E:AF,28,FALSE),"|",TRIM(D5968),"|",TRIM(D5968),"|",E5968,"|",SUBSTITUTE(SUBSTITUTE(F5968,CHAR(10),""),CHAR(13),""),"|")</f>
        <v>Preet|CD100002|210304|210304|立山区||</v>
      </c>
    </row>
    <row r="5969" spans="1:13" s="17" customFormat="1" ht="12">
      <c r="A5969" s="10" t="s">
        <v>306</v>
      </c>
      <c r="B5969" s="22"/>
      <c r="C5969" s="22" t="s">
        <v>972</v>
      </c>
      <c r="D5969" s="28">
        <v>210311</v>
      </c>
      <c r="E5969" s="28" t="s">
        <v>15351</v>
      </c>
      <c r="F5969" s="22"/>
      <c r="G5969" s="22"/>
      <c r="H5969" s="22"/>
      <c r="I5969" s="22"/>
      <c r="J5969" s="22"/>
      <c r="K5969" s="22"/>
      <c r="L5969" s="22"/>
      <c r="M5969" s="24" t="str">
        <f>CONCATENATE("Preet|",VLOOKUP(C5969,数据标准!E:AF,28,FALSE),"|",TRIM(D5969),"|",TRIM(D5969),"|",E5969,"|",SUBSTITUTE(SUBSTITUTE(F5969,CHAR(10),""),CHAR(13),""),"|")</f>
        <v>Preet|CD100002|210311|210311|千山区||</v>
      </c>
    </row>
    <row r="5970" spans="1:13" s="17" customFormat="1" ht="12">
      <c r="A5970" s="10" t="s">
        <v>306</v>
      </c>
      <c r="B5970" s="22"/>
      <c r="C5970" s="22" t="s">
        <v>972</v>
      </c>
      <c r="D5970" s="28">
        <v>210321</v>
      </c>
      <c r="E5970" s="28" t="s">
        <v>15352</v>
      </c>
      <c r="F5970" s="22"/>
      <c r="G5970" s="22"/>
      <c r="H5970" s="22"/>
      <c r="I5970" s="22"/>
      <c r="J5970" s="22"/>
      <c r="K5970" s="22"/>
      <c r="L5970" s="22"/>
      <c r="M5970" s="24" t="str">
        <f>CONCATENATE("Preet|",VLOOKUP(C5970,数据标准!E:AF,28,FALSE),"|",TRIM(D5970),"|",TRIM(D5970),"|",E5970,"|",SUBSTITUTE(SUBSTITUTE(F5970,CHAR(10),""),CHAR(13),""),"|")</f>
        <v>Preet|CD100002|210321|210321|台安县||</v>
      </c>
    </row>
    <row r="5971" spans="1:13" s="17" customFormat="1" ht="12">
      <c r="A5971" s="10" t="s">
        <v>306</v>
      </c>
      <c r="B5971" s="22"/>
      <c r="C5971" s="22" t="s">
        <v>972</v>
      </c>
      <c r="D5971" s="28">
        <v>210323</v>
      </c>
      <c r="E5971" s="28" t="s">
        <v>15353</v>
      </c>
      <c r="F5971" s="22"/>
      <c r="G5971" s="22"/>
      <c r="H5971" s="22"/>
      <c r="I5971" s="22"/>
      <c r="J5971" s="22"/>
      <c r="K5971" s="22"/>
      <c r="L5971" s="22"/>
      <c r="M5971" s="24" t="str">
        <f>CONCATENATE("Preet|",VLOOKUP(C5971,数据标准!E:AF,28,FALSE),"|",TRIM(D5971),"|",TRIM(D5971),"|",E5971,"|",SUBSTITUTE(SUBSTITUTE(F5971,CHAR(10),""),CHAR(13),""),"|")</f>
        <v>Preet|CD100002|210323|210323|岫岩满族自治县||</v>
      </c>
    </row>
    <row r="5972" spans="1:13" s="17" customFormat="1" ht="12">
      <c r="A5972" s="10" t="s">
        <v>306</v>
      </c>
      <c r="B5972" s="22"/>
      <c r="C5972" s="22" t="s">
        <v>972</v>
      </c>
      <c r="D5972" s="28">
        <v>210381</v>
      </c>
      <c r="E5972" s="28" t="s">
        <v>15354</v>
      </c>
      <c r="F5972" s="22"/>
      <c r="G5972" s="22"/>
      <c r="H5972" s="22"/>
      <c r="I5972" s="22"/>
      <c r="J5972" s="22"/>
      <c r="K5972" s="22"/>
      <c r="L5972" s="22"/>
      <c r="M5972" s="24" t="str">
        <f>CONCATENATE("Preet|",VLOOKUP(C5972,数据标准!E:AF,28,FALSE),"|",TRIM(D5972),"|",TRIM(D5972),"|",E5972,"|",SUBSTITUTE(SUBSTITUTE(F5972,CHAR(10),""),CHAR(13),""),"|")</f>
        <v>Preet|CD100002|210381|210381|海城市||</v>
      </c>
    </row>
    <row r="5973" spans="1:13" s="17" customFormat="1" ht="12">
      <c r="A5973" s="10" t="s">
        <v>306</v>
      </c>
      <c r="B5973" s="22"/>
      <c r="C5973" s="22" t="s">
        <v>972</v>
      </c>
      <c r="D5973" s="28">
        <v>210400</v>
      </c>
      <c r="E5973" s="28" t="s">
        <v>15355</v>
      </c>
      <c r="F5973" s="22"/>
      <c r="G5973" s="22"/>
      <c r="H5973" s="22"/>
      <c r="I5973" s="22"/>
      <c r="J5973" s="22"/>
      <c r="K5973" s="22"/>
      <c r="L5973" s="22"/>
      <c r="M5973" s="24" t="str">
        <f>CONCATENATE("Preet|",VLOOKUP(C5973,数据标准!E:AF,28,FALSE),"|",TRIM(D5973),"|",TRIM(D5973),"|",E5973,"|",SUBSTITUTE(SUBSTITUTE(F5973,CHAR(10),""),CHAR(13),""),"|")</f>
        <v>Preet|CD100002|210400|210400|抚顺市||</v>
      </c>
    </row>
    <row r="5974" spans="1:13" s="17" customFormat="1" ht="12">
      <c r="A5974" s="10" t="s">
        <v>306</v>
      </c>
      <c r="B5974" s="22"/>
      <c r="C5974" s="22" t="s">
        <v>972</v>
      </c>
      <c r="D5974" s="28">
        <v>210402</v>
      </c>
      <c r="E5974" s="28" t="s">
        <v>15356</v>
      </c>
      <c r="F5974" s="22"/>
      <c r="G5974" s="22"/>
      <c r="H5974" s="22"/>
      <c r="I5974" s="22"/>
      <c r="J5974" s="22"/>
      <c r="K5974" s="22"/>
      <c r="L5974" s="22"/>
      <c r="M5974" s="24" t="str">
        <f>CONCATENATE("Preet|",VLOOKUP(C5974,数据标准!E:AF,28,FALSE),"|",TRIM(D5974),"|",TRIM(D5974),"|",E5974,"|",SUBSTITUTE(SUBSTITUTE(F5974,CHAR(10),""),CHAR(13),""),"|")</f>
        <v>Preet|CD100002|210402|210402|新抚区||</v>
      </c>
    </row>
    <row r="5975" spans="1:13" s="17" customFormat="1" ht="12">
      <c r="A5975" s="10" t="s">
        <v>306</v>
      </c>
      <c r="B5975" s="22"/>
      <c r="C5975" s="22" t="s">
        <v>972</v>
      </c>
      <c r="D5975" s="28">
        <v>210403</v>
      </c>
      <c r="E5975" s="28" t="s">
        <v>15357</v>
      </c>
      <c r="F5975" s="22"/>
      <c r="G5975" s="22"/>
      <c r="H5975" s="22"/>
      <c r="I5975" s="22"/>
      <c r="J5975" s="22"/>
      <c r="K5975" s="22"/>
      <c r="L5975" s="22"/>
      <c r="M5975" s="24" t="str">
        <f>CONCATENATE("Preet|",VLOOKUP(C5975,数据标准!E:AF,28,FALSE),"|",TRIM(D5975),"|",TRIM(D5975),"|",E5975,"|",SUBSTITUTE(SUBSTITUTE(F5975,CHAR(10),""),CHAR(13),""),"|")</f>
        <v>Preet|CD100002|210403|210403|东洲区||</v>
      </c>
    </row>
    <row r="5976" spans="1:13" s="17" customFormat="1" ht="12">
      <c r="A5976" s="10" t="s">
        <v>306</v>
      </c>
      <c r="B5976" s="22"/>
      <c r="C5976" s="22" t="s">
        <v>972</v>
      </c>
      <c r="D5976" s="28">
        <v>210404</v>
      </c>
      <c r="E5976" s="28" t="s">
        <v>15358</v>
      </c>
      <c r="F5976" s="22"/>
      <c r="G5976" s="22"/>
      <c r="H5976" s="22"/>
      <c r="I5976" s="22"/>
      <c r="J5976" s="22"/>
      <c r="K5976" s="22"/>
      <c r="L5976" s="22"/>
      <c r="M5976" s="24" t="str">
        <f>CONCATENATE("Preet|",VLOOKUP(C5976,数据标准!E:AF,28,FALSE),"|",TRIM(D5976),"|",TRIM(D5976),"|",E5976,"|",SUBSTITUTE(SUBSTITUTE(F5976,CHAR(10),""),CHAR(13),""),"|")</f>
        <v>Preet|CD100002|210404|210404|望花区||</v>
      </c>
    </row>
    <row r="5977" spans="1:13" s="17" customFormat="1" ht="12">
      <c r="A5977" s="10" t="s">
        <v>306</v>
      </c>
      <c r="B5977" s="22"/>
      <c r="C5977" s="22" t="s">
        <v>972</v>
      </c>
      <c r="D5977" s="28">
        <v>210411</v>
      </c>
      <c r="E5977" s="28" t="s">
        <v>15359</v>
      </c>
      <c r="F5977" s="22"/>
      <c r="G5977" s="22"/>
      <c r="H5977" s="22"/>
      <c r="I5977" s="22"/>
      <c r="J5977" s="22"/>
      <c r="K5977" s="22"/>
      <c r="L5977" s="22"/>
      <c r="M5977" s="24" t="str">
        <f>CONCATENATE("Preet|",VLOOKUP(C5977,数据标准!E:AF,28,FALSE),"|",TRIM(D5977),"|",TRIM(D5977),"|",E5977,"|",SUBSTITUTE(SUBSTITUTE(F5977,CHAR(10),""),CHAR(13),""),"|")</f>
        <v>Preet|CD100002|210411|210411|顺城区||</v>
      </c>
    </row>
    <row r="5978" spans="1:13" s="17" customFormat="1" ht="12">
      <c r="A5978" s="10" t="s">
        <v>306</v>
      </c>
      <c r="B5978" s="22"/>
      <c r="C5978" s="22" t="s">
        <v>972</v>
      </c>
      <c r="D5978" s="28">
        <v>210421</v>
      </c>
      <c r="E5978" s="28" t="s">
        <v>15360</v>
      </c>
      <c r="F5978" s="22"/>
      <c r="G5978" s="22"/>
      <c r="H5978" s="22"/>
      <c r="I5978" s="22"/>
      <c r="J5978" s="22"/>
      <c r="K5978" s="22"/>
      <c r="L5978" s="22"/>
      <c r="M5978" s="24" t="str">
        <f>CONCATENATE("Preet|",VLOOKUP(C5978,数据标准!E:AF,28,FALSE),"|",TRIM(D5978),"|",TRIM(D5978),"|",E5978,"|",SUBSTITUTE(SUBSTITUTE(F5978,CHAR(10),""),CHAR(13),""),"|")</f>
        <v>Preet|CD100002|210421|210421|抚顺县||</v>
      </c>
    </row>
    <row r="5979" spans="1:13" s="17" customFormat="1" ht="12">
      <c r="A5979" s="10" t="s">
        <v>306</v>
      </c>
      <c r="B5979" s="22"/>
      <c r="C5979" s="22" t="s">
        <v>972</v>
      </c>
      <c r="D5979" s="28">
        <v>210422</v>
      </c>
      <c r="E5979" s="28" t="s">
        <v>15361</v>
      </c>
      <c r="F5979" s="22"/>
      <c r="G5979" s="22"/>
      <c r="H5979" s="22"/>
      <c r="I5979" s="22"/>
      <c r="J5979" s="22"/>
      <c r="K5979" s="22"/>
      <c r="L5979" s="22"/>
      <c r="M5979" s="24" t="str">
        <f>CONCATENATE("Preet|",VLOOKUP(C5979,数据标准!E:AF,28,FALSE),"|",TRIM(D5979),"|",TRIM(D5979),"|",E5979,"|",SUBSTITUTE(SUBSTITUTE(F5979,CHAR(10),""),CHAR(13),""),"|")</f>
        <v>Preet|CD100002|210422|210422|新宾满族自治县||</v>
      </c>
    </row>
    <row r="5980" spans="1:13" s="17" customFormat="1" ht="12">
      <c r="A5980" s="10" t="s">
        <v>306</v>
      </c>
      <c r="B5980" s="22"/>
      <c r="C5980" s="22" t="s">
        <v>972</v>
      </c>
      <c r="D5980" s="28">
        <v>210423</v>
      </c>
      <c r="E5980" s="28" t="s">
        <v>15362</v>
      </c>
      <c r="F5980" s="22"/>
      <c r="G5980" s="22"/>
      <c r="H5980" s="22"/>
      <c r="I5980" s="22"/>
      <c r="J5980" s="22"/>
      <c r="K5980" s="22"/>
      <c r="L5980" s="22"/>
      <c r="M5980" s="24" t="str">
        <f>CONCATENATE("Preet|",VLOOKUP(C5980,数据标准!E:AF,28,FALSE),"|",TRIM(D5980),"|",TRIM(D5980),"|",E5980,"|",SUBSTITUTE(SUBSTITUTE(F5980,CHAR(10),""),CHAR(13),""),"|")</f>
        <v>Preet|CD100002|210423|210423|清原满族自治县||</v>
      </c>
    </row>
    <row r="5981" spans="1:13" s="17" customFormat="1" ht="12">
      <c r="A5981" s="10" t="s">
        <v>306</v>
      </c>
      <c r="B5981" s="22"/>
      <c r="C5981" s="22" t="s">
        <v>972</v>
      </c>
      <c r="D5981" s="28">
        <v>210500</v>
      </c>
      <c r="E5981" s="28" t="s">
        <v>15363</v>
      </c>
      <c r="F5981" s="22"/>
      <c r="G5981" s="22"/>
      <c r="H5981" s="22"/>
      <c r="I5981" s="22"/>
      <c r="J5981" s="22"/>
      <c r="K5981" s="22"/>
      <c r="L5981" s="22"/>
      <c r="M5981" s="24" t="str">
        <f>CONCATENATE("Preet|",VLOOKUP(C5981,数据标准!E:AF,28,FALSE),"|",TRIM(D5981),"|",TRIM(D5981),"|",E5981,"|",SUBSTITUTE(SUBSTITUTE(F5981,CHAR(10),""),CHAR(13),""),"|")</f>
        <v>Preet|CD100002|210500|210500|本溪市||</v>
      </c>
    </row>
    <row r="5982" spans="1:13" s="17" customFormat="1" ht="12">
      <c r="A5982" s="10" t="s">
        <v>306</v>
      </c>
      <c r="B5982" s="22"/>
      <c r="C5982" s="22" t="s">
        <v>972</v>
      </c>
      <c r="D5982" s="28">
        <v>210502</v>
      </c>
      <c r="E5982" s="28" t="s">
        <v>15364</v>
      </c>
      <c r="F5982" s="22"/>
      <c r="G5982" s="22"/>
      <c r="H5982" s="22"/>
      <c r="I5982" s="22"/>
      <c r="J5982" s="22"/>
      <c r="K5982" s="22"/>
      <c r="L5982" s="22"/>
      <c r="M5982" s="24" t="str">
        <f>CONCATENATE("Preet|",VLOOKUP(C5982,数据标准!E:AF,28,FALSE),"|",TRIM(D5982),"|",TRIM(D5982),"|",E5982,"|",SUBSTITUTE(SUBSTITUTE(F5982,CHAR(10),""),CHAR(13),""),"|")</f>
        <v>Preet|CD100002|210502|210502|平山区||</v>
      </c>
    </row>
    <row r="5983" spans="1:13" s="17" customFormat="1" ht="12">
      <c r="A5983" s="10" t="s">
        <v>306</v>
      </c>
      <c r="B5983" s="22"/>
      <c r="C5983" s="22" t="s">
        <v>972</v>
      </c>
      <c r="D5983" s="28">
        <v>210503</v>
      </c>
      <c r="E5983" s="28" t="s">
        <v>15365</v>
      </c>
      <c r="F5983" s="22"/>
      <c r="G5983" s="22"/>
      <c r="H5983" s="22"/>
      <c r="I5983" s="22"/>
      <c r="J5983" s="22"/>
      <c r="K5983" s="22"/>
      <c r="L5983" s="22"/>
      <c r="M5983" s="24" t="str">
        <f>CONCATENATE("Preet|",VLOOKUP(C5983,数据标准!E:AF,28,FALSE),"|",TRIM(D5983),"|",TRIM(D5983),"|",E5983,"|",SUBSTITUTE(SUBSTITUTE(F5983,CHAR(10),""),CHAR(13),""),"|")</f>
        <v>Preet|CD100002|210503|210503|溪湖区||</v>
      </c>
    </row>
    <row r="5984" spans="1:13" s="17" customFormat="1" ht="12">
      <c r="A5984" s="10" t="s">
        <v>306</v>
      </c>
      <c r="B5984" s="22"/>
      <c r="C5984" s="22" t="s">
        <v>972</v>
      </c>
      <c r="D5984" s="28">
        <v>210504</v>
      </c>
      <c r="E5984" s="28" t="s">
        <v>15366</v>
      </c>
      <c r="F5984" s="22"/>
      <c r="G5984" s="22"/>
      <c r="H5984" s="22"/>
      <c r="I5984" s="22"/>
      <c r="J5984" s="22"/>
      <c r="K5984" s="22"/>
      <c r="L5984" s="22"/>
      <c r="M5984" s="24" t="str">
        <f>CONCATENATE("Preet|",VLOOKUP(C5984,数据标准!E:AF,28,FALSE),"|",TRIM(D5984),"|",TRIM(D5984),"|",E5984,"|",SUBSTITUTE(SUBSTITUTE(F5984,CHAR(10),""),CHAR(13),""),"|")</f>
        <v>Preet|CD100002|210504|210504|明山区||</v>
      </c>
    </row>
    <row r="5985" spans="1:13" s="17" customFormat="1" ht="12">
      <c r="A5985" s="10" t="s">
        <v>306</v>
      </c>
      <c r="B5985" s="22"/>
      <c r="C5985" s="22" t="s">
        <v>972</v>
      </c>
      <c r="D5985" s="28">
        <v>210505</v>
      </c>
      <c r="E5985" s="28" t="s">
        <v>15367</v>
      </c>
      <c r="F5985" s="22"/>
      <c r="G5985" s="22"/>
      <c r="H5985" s="22"/>
      <c r="I5985" s="22"/>
      <c r="J5985" s="22"/>
      <c r="K5985" s="22"/>
      <c r="L5985" s="22"/>
      <c r="M5985" s="24" t="str">
        <f>CONCATENATE("Preet|",VLOOKUP(C5985,数据标准!E:AF,28,FALSE),"|",TRIM(D5985),"|",TRIM(D5985),"|",E5985,"|",SUBSTITUTE(SUBSTITUTE(F5985,CHAR(10),""),CHAR(13),""),"|")</f>
        <v>Preet|CD100002|210505|210505|南芬区||</v>
      </c>
    </row>
    <row r="5986" spans="1:13" s="17" customFormat="1" ht="12">
      <c r="A5986" s="10" t="s">
        <v>306</v>
      </c>
      <c r="B5986" s="22"/>
      <c r="C5986" s="22" t="s">
        <v>972</v>
      </c>
      <c r="D5986" s="28">
        <v>210521</v>
      </c>
      <c r="E5986" s="28" t="s">
        <v>15368</v>
      </c>
      <c r="F5986" s="22"/>
      <c r="G5986" s="22"/>
      <c r="H5986" s="22"/>
      <c r="I5986" s="22"/>
      <c r="J5986" s="22"/>
      <c r="K5986" s="22"/>
      <c r="L5986" s="22"/>
      <c r="M5986" s="24" t="str">
        <f>CONCATENATE("Preet|",VLOOKUP(C5986,数据标准!E:AF,28,FALSE),"|",TRIM(D5986),"|",TRIM(D5986),"|",E5986,"|",SUBSTITUTE(SUBSTITUTE(F5986,CHAR(10),""),CHAR(13),""),"|")</f>
        <v>Preet|CD100002|210521|210521|本溪满族自治县||</v>
      </c>
    </row>
    <row r="5987" spans="1:13" s="17" customFormat="1" ht="12">
      <c r="A5987" s="10" t="s">
        <v>306</v>
      </c>
      <c r="B5987" s="22"/>
      <c r="C5987" s="22" t="s">
        <v>972</v>
      </c>
      <c r="D5987" s="28">
        <v>210522</v>
      </c>
      <c r="E5987" s="28" t="s">
        <v>15369</v>
      </c>
      <c r="F5987" s="22"/>
      <c r="G5987" s="22"/>
      <c r="H5987" s="22"/>
      <c r="I5987" s="22"/>
      <c r="J5987" s="22"/>
      <c r="K5987" s="22"/>
      <c r="L5987" s="22"/>
      <c r="M5987" s="24" t="str">
        <f>CONCATENATE("Preet|",VLOOKUP(C5987,数据标准!E:AF,28,FALSE),"|",TRIM(D5987),"|",TRIM(D5987),"|",E5987,"|",SUBSTITUTE(SUBSTITUTE(F5987,CHAR(10),""),CHAR(13),""),"|")</f>
        <v>Preet|CD100002|210522|210522|桓仁满族自治县||</v>
      </c>
    </row>
    <row r="5988" spans="1:13" s="17" customFormat="1" ht="12">
      <c r="A5988" s="10" t="s">
        <v>306</v>
      </c>
      <c r="B5988" s="22"/>
      <c r="C5988" s="22" t="s">
        <v>972</v>
      </c>
      <c r="D5988" s="28">
        <v>210600</v>
      </c>
      <c r="E5988" s="28" t="s">
        <v>15370</v>
      </c>
      <c r="F5988" s="22"/>
      <c r="G5988" s="22"/>
      <c r="H5988" s="22"/>
      <c r="I5988" s="22"/>
      <c r="J5988" s="22"/>
      <c r="K5988" s="22"/>
      <c r="L5988" s="22"/>
      <c r="M5988" s="24" t="str">
        <f>CONCATENATE("Preet|",VLOOKUP(C5988,数据标准!E:AF,28,FALSE),"|",TRIM(D5988),"|",TRIM(D5988),"|",E5988,"|",SUBSTITUTE(SUBSTITUTE(F5988,CHAR(10),""),CHAR(13),""),"|")</f>
        <v>Preet|CD100002|210600|210600|丹东市||</v>
      </c>
    </row>
    <row r="5989" spans="1:13" s="17" customFormat="1" ht="12">
      <c r="A5989" s="10" t="s">
        <v>306</v>
      </c>
      <c r="B5989" s="22"/>
      <c r="C5989" s="22" t="s">
        <v>972</v>
      </c>
      <c r="D5989" s="28">
        <v>210602</v>
      </c>
      <c r="E5989" s="28" t="s">
        <v>15371</v>
      </c>
      <c r="F5989" s="22"/>
      <c r="G5989" s="22"/>
      <c r="H5989" s="22"/>
      <c r="I5989" s="22"/>
      <c r="J5989" s="22"/>
      <c r="K5989" s="22"/>
      <c r="L5989" s="22"/>
      <c r="M5989" s="24" t="str">
        <f>CONCATENATE("Preet|",VLOOKUP(C5989,数据标准!E:AF,28,FALSE),"|",TRIM(D5989),"|",TRIM(D5989),"|",E5989,"|",SUBSTITUTE(SUBSTITUTE(F5989,CHAR(10),""),CHAR(13),""),"|")</f>
        <v>Preet|CD100002|210602|210602|元宝区||</v>
      </c>
    </row>
    <row r="5990" spans="1:13" s="17" customFormat="1" ht="12">
      <c r="A5990" s="10" t="s">
        <v>306</v>
      </c>
      <c r="B5990" s="22"/>
      <c r="C5990" s="22" t="s">
        <v>972</v>
      </c>
      <c r="D5990" s="28">
        <v>210603</v>
      </c>
      <c r="E5990" s="28" t="s">
        <v>15372</v>
      </c>
      <c r="F5990" s="22"/>
      <c r="G5990" s="22"/>
      <c r="H5990" s="22"/>
      <c r="I5990" s="22"/>
      <c r="J5990" s="22"/>
      <c r="K5990" s="22"/>
      <c r="L5990" s="22"/>
      <c r="M5990" s="24" t="str">
        <f>CONCATENATE("Preet|",VLOOKUP(C5990,数据标准!E:AF,28,FALSE),"|",TRIM(D5990),"|",TRIM(D5990),"|",E5990,"|",SUBSTITUTE(SUBSTITUTE(F5990,CHAR(10),""),CHAR(13),""),"|")</f>
        <v>Preet|CD100002|210603|210603|振兴区||</v>
      </c>
    </row>
    <row r="5991" spans="1:13" s="17" customFormat="1" ht="12">
      <c r="A5991" s="10" t="s">
        <v>306</v>
      </c>
      <c r="B5991" s="22"/>
      <c r="C5991" s="22" t="s">
        <v>972</v>
      </c>
      <c r="D5991" s="28">
        <v>210604</v>
      </c>
      <c r="E5991" s="28" t="s">
        <v>15373</v>
      </c>
      <c r="F5991" s="22"/>
      <c r="G5991" s="22"/>
      <c r="H5991" s="22"/>
      <c r="I5991" s="22"/>
      <c r="J5991" s="22"/>
      <c r="K5991" s="22"/>
      <c r="L5991" s="22"/>
      <c r="M5991" s="24" t="str">
        <f>CONCATENATE("Preet|",VLOOKUP(C5991,数据标准!E:AF,28,FALSE),"|",TRIM(D5991),"|",TRIM(D5991),"|",E5991,"|",SUBSTITUTE(SUBSTITUTE(F5991,CHAR(10),""),CHAR(13),""),"|")</f>
        <v>Preet|CD100002|210604|210604|振安区||</v>
      </c>
    </row>
    <row r="5992" spans="1:13" s="17" customFormat="1" ht="12">
      <c r="A5992" s="10" t="s">
        <v>306</v>
      </c>
      <c r="B5992" s="22"/>
      <c r="C5992" s="22" t="s">
        <v>972</v>
      </c>
      <c r="D5992" s="28">
        <v>210624</v>
      </c>
      <c r="E5992" s="28" t="s">
        <v>15374</v>
      </c>
      <c r="F5992" s="22"/>
      <c r="G5992" s="22"/>
      <c r="H5992" s="22"/>
      <c r="I5992" s="22"/>
      <c r="J5992" s="22"/>
      <c r="K5992" s="22"/>
      <c r="L5992" s="22"/>
      <c r="M5992" s="24" t="str">
        <f>CONCATENATE("Preet|",VLOOKUP(C5992,数据标准!E:AF,28,FALSE),"|",TRIM(D5992),"|",TRIM(D5992),"|",E5992,"|",SUBSTITUTE(SUBSTITUTE(F5992,CHAR(10),""),CHAR(13),""),"|")</f>
        <v>Preet|CD100002|210624|210624|宽甸满族自治县||</v>
      </c>
    </row>
    <row r="5993" spans="1:13" s="17" customFormat="1" ht="12">
      <c r="A5993" s="10" t="s">
        <v>306</v>
      </c>
      <c r="B5993" s="22"/>
      <c r="C5993" s="22" t="s">
        <v>972</v>
      </c>
      <c r="D5993" s="28">
        <v>210681</v>
      </c>
      <c r="E5993" s="28" t="s">
        <v>15375</v>
      </c>
      <c r="F5993" s="22"/>
      <c r="G5993" s="22"/>
      <c r="H5993" s="22"/>
      <c r="I5993" s="22"/>
      <c r="J5993" s="22"/>
      <c r="K5993" s="22"/>
      <c r="L5993" s="22"/>
      <c r="M5993" s="24" t="str">
        <f>CONCATENATE("Preet|",VLOOKUP(C5993,数据标准!E:AF,28,FALSE),"|",TRIM(D5993),"|",TRIM(D5993),"|",E5993,"|",SUBSTITUTE(SUBSTITUTE(F5993,CHAR(10),""),CHAR(13),""),"|")</f>
        <v>Preet|CD100002|210681|210681|东港市||</v>
      </c>
    </row>
    <row r="5994" spans="1:13" s="17" customFormat="1" ht="12">
      <c r="A5994" s="10" t="s">
        <v>306</v>
      </c>
      <c r="B5994" s="22"/>
      <c r="C5994" s="22" t="s">
        <v>972</v>
      </c>
      <c r="D5994" s="28">
        <v>210682</v>
      </c>
      <c r="E5994" s="28" t="s">
        <v>15376</v>
      </c>
      <c r="F5994" s="22"/>
      <c r="G5994" s="22"/>
      <c r="H5994" s="22"/>
      <c r="I5994" s="22"/>
      <c r="J5994" s="22"/>
      <c r="K5994" s="22"/>
      <c r="L5994" s="22"/>
      <c r="M5994" s="24" t="str">
        <f>CONCATENATE("Preet|",VLOOKUP(C5994,数据标准!E:AF,28,FALSE),"|",TRIM(D5994),"|",TRIM(D5994),"|",E5994,"|",SUBSTITUTE(SUBSTITUTE(F5994,CHAR(10),""),CHAR(13),""),"|")</f>
        <v>Preet|CD100002|210682|210682|凤城市||</v>
      </c>
    </row>
    <row r="5995" spans="1:13" s="17" customFormat="1" ht="12">
      <c r="A5995" s="10" t="s">
        <v>306</v>
      </c>
      <c r="B5995" s="22"/>
      <c r="C5995" s="22" t="s">
        <v>972</v>
      </c>
      <c r="D5995" s="28">
        <v>210700</v>
      </c>
      <c r="E5995" s="28" t="s">
        <v>15377</v>
      </c>
      <c r="F5995" s="22"/>
      <c r="G5995" s="22"/>
      <c r="H5995" s="22"/>
      <c r="I5995" s="22"/>
      <c r="J5995" s="22"/>
      <c r="K5995" s="22"/>
      <c r="L5995" s="22"/>
      <c r="M5995" s="24" t="str">
        <f>CONCATENATE("Preet|",VLOOKUP(C5995,数据标准!E:AF,28,FALSE),"|",TRIM(D5995),"|",TRIM(D5995),"|",E5995,"|",SUBSTITUTE(SUBSTITUTE(F5995,CHAR(10),""),CHAR(13),""),"|")</f>
        <v>Preet|CD100002|210700|210700|锦州市||</v>
      </c>
    </row>
    <row r="5996" spans="1:13" s="17" customFormat="1" ht="12">
      <c r="A5996" s="10" t="s">
        <v>306</v>
      </c>
      <c r="B5996" s="22"/>
      <c r="C5996" s="22" t="s">
        <v>972</v>
      </c>
      <c r="D5996" s="28">
        <v>210702</v>
      </c>
      <c r="E5996" s="28" t="s">
        <v>15378</v>
      </c>
      <c r="F5996" s="22"/>
      <c r="G5996" s="22"/>
      <c r="H5996" s="22"/>
      <c r="I5996" s="22"/>
      <c r="J5996" s="22"/>
      <c r="K5996" s="22"/>
      <c r="L5996" s="22"/>
      <c r="M5996" s="24" t="str">
        <f>CONCATENATE("Preet|",VLOOKUP(C5996,数据标准!E:AF,28,FALSE),"|",TRIM(D5996),"|",TRIM(D5996),"|",E5996,"|",SUBSTITUTE(SUBSTITUTE(F5996,CHAR(10),""),CHAR(13),""),"|")</f>
        <v>Preet|CD100002|210702|210702|古塔区||</v>
      </c>
    </row>
    <row r="5997" spans="1:13" s="17" customFormat="1" ht="12">
      <c r="A5997" s="10" t="s">
        <v>306</v>
      </c>
      <c r="B5997" s="22"/>
      <c r="C5997" s="22" t="s">
        <v>972</v>
      </c>
      <c r="D5997" s="28">
        <v>210703</v>
      </c>
      <c r="E5997" s="28" t="s">
        <v>15379</v>
      </c>
      <c r="F5997" s="22"/>
      <c r="G5997" s="22"/>
      <c r="H5997" s="22"/>
      <c r="I5997" s="22"/>
      <c r="J5997" s="22"/>
      <c r="K5997" s="22"/>
      <c r="L5997" s="22"/>
      <c r="M5997" s="24" t="str">
        <f>CONCATENATE("Preet|",VLOOKUP(C5997,数据标准!E:AF,28,FALSE),"|",TRIM(D5997),"|",TRIM(D5997),"|",E5997,"|",SUBSTITUTE(SUBSTITUTE(F5997,CHAR(10),""),CHAR(13),""),"|")</f>
        <v>Preet|CD100002|210703|210703|凌河区||</v>
      </c>
    </row>
    <row r="5998" spans="1:13" s="17" customFormat="1" ht="12">
      <c r="A5998" s="10" t="s">
        <v>306</v>
      </c>
      <c r="B5998" s="22"/>
      <c r="C5998" s="22" t="s">
        <v>972</v>
      </c>
      <c r="D5998" s="28">
        <v>210711</v>
      </c>
      <c r="E5998" s="28" t="s">
        <v>15380</v>
      </c>
      <c r="F5998" s="22"/>
      <c r="G5998" s="22"/>
      <c r="H5998" s="22"/>
      <c r="I5998" s="22"/>
      <c r="J5998" s="22"/>
      <c r="K5998" s="22"/>
      <c r="L5998" s="22"/>
      <c r="M5998" s="24" t="str">
        <f>CONCATENATE("Preet|",VLOOKUP(C5998,数据标准!E:AF,28,FALSE),"|",TRIM(D5998),"|",TRIM(D5998),"|",E5998,"|",SUBSTITUTE(SUBSTITUTE(F5998,CHAR(10),""),CHAR(13),""),"|")</f>
        <v>Preet|CD100002|210711|210711|太和区||</v>
      </c>
    </row>
    <row r="5999" spans="1:13" s="17" customFormat="1" ht="12">
      <c r="A5999" s="10" t="s">
        <v>306</v>
      </c>
      <c r="B5999" s="22"/>
      <c r="C5999" s="22" t="s">
        <v>972</v>
      </c>
      <c r="D5999" s="28">
        <v>210726</v>
      </c>
      <c r="E5999" s="28" t="s">
        <v>15381</v>
      </c>
      <c r="F5999" s="22"/>
      <c r="G5999" s="22"/>
      <c r="H5999" s="22"/>
      <c r="I5999" s="22"/>
      <c r="J5999" s="22"/>
      <c r="K5999" s="22"/>
      <c r="L5999" s="22"/>
      <c r="M5999" s="24" t="str">
        <f>CONCATENATE("Preet|",VLOOKUP(C5999,数据标准!E:AF,28,FALSE),"|",TRIM(D5999),"|",TRIM(D5999),"|",E5999,"|",SUBSTITUTE(SUBSTITUTE(F5999,CHAR(10),""),CHAR(13),""),"|")</f>
        <v>Preet|CD100002|210726|210726|黑山县||</v>
      </c>
    </row>
    <row r="6000" spans="1:13" s="17" customFormat="1" ht="12">
      <c r="A6000" s="10" t="s">
        <v>306</v>
      </c>
      <c r="B6000" s="22"/>
      <c r="C6000" s="22" t="s">
        <v>972</v>
      </c>
      <c r="D6000" s="28">
        <v>210727</v>
      </c>
      <c r="E6000" s="28" t="s">
        <v>15382</v>
      </c>
      <c r="F6000" s="22"/>
      <c r="G6000" s="22"/>
      <c r="H6000" s="22"/>
      <c r="I6000" s="22"/>
      <c r="J6000" s="22"/>
      <c r="K6000" s="22"/>
      <c r="L6000" s="22"/>
      <c r="M6000" s="24" t="str">
        <f>CONCATENATE("Preet|",VLOOKUP(C6000,数据标准!E:AF,28,FALSE),"|",TRIM(D6000),"|",TRIM(D6000),"|",E6000,"|",SUBSTITUTE(SUBSTITUTE(F6000,CHAR(10),""),CHAR(13),""),"|")</f>
        <v>Preet|CD100002|210727|210727|义县||</v>
      </c>
    </row>
    <row r="6001" spans="1:13" s="17" customFormat="1" ht="12">
      <c r="A6001" s="10" t="s">
        <v>306</v>
      </c>
      <c r="B6001" s="22"/>
      <c r="C6001" s="22" t="s">
        <v>972</v>
      </c>
      <c r="D6001" s="28">
        <v>210781</v>
      </c>
      <c r="E6001" s="28" t="s">
        <v>15383</v>
      </c>
      <c r="F6001" s="22"/>
      <c r="G6001" s="22"/>
      <c r="H6001" s="22"/>
      <c r="I6001" s="22"/>
      <c r="J6001" s="22"/>
      <c r="K6001" s="22"/>
      <c r="L6001" s="22"/>
      <c r="M6001" s="24" t="str">
        <f>CONCATENATE("Preet|",VLOOKUP(C6001,数据标准!E:AF,28,FALSE),"|",TRIM(D6001),"|",TRIM(D6001),"|",E6001,"|",SUBSTITUTE(SUBSTITUTE(F6001,CHAR(10),""),CHAR(13),""),"|")</f>
        <v>Preet|CD100002|210781|210781|凌海市||</v>
      </c>
    </row>
    <row r="6002" spans="1:13" s="17" customFormat="1" ht="12">
      <c r="A6002" s="10" t="s">
        <v>306</v>
      </c>
      <c r="B6002" s="22"/>
      <c r="C6002" s="22" t="s">
        <v>972</v>
      </c>
      <c r="D6002" s="28">
        <v>210782</v>
      </c>
      <c r="E6002" s="28" t="s">
        <v>15384</v>
      </c>
      <c r="F6002" s="22"/>
      <c r="G6002" s="22"/>
      <c r="H6002" s="22"/>
      <c r="I6002" s="22"/>
      <c r="J6002" s="22"/>
      <c r="K6002" s="22"/>
      <c r="L6002" s="22"/>
      <c r="M6002" s="24" t="str">
        <f>CONCATENATE("Preet|",VLOOKUP(C6002,数据标准!E:AF,28,FALSE),"|",TRIM(D6002),"|",TRIM(D6002),"|",E6002,"|",SUBSTITUTE(SUBSTITUTE(F6002,CHAR(10),""),CHAR(13),""),"|")</f>
        <v>Preet|CD100002|210782|210782|北镇市||</v>
      </c>
    </row>
    <row r="6003" spans="1:13" s="17" customFormat="1" ht="12">
      <c r="A6003" s="10" t="s">
        <v>306</v>
      </c>
      <c r="B6003" s="22"/>
      <c r="C6003" s="22" t="s">
        <v>972</v>
      </c>
      <c r="D6003" s="28">
        <v>210800</v>
      </c>
      <c r="E6003" s="28" t="s">
        <v>15385</v>
      </c>
      <c r="F6003" s="22"/>
      <c r="G6003" s="22"/>
      <c r="H6003" s="22"/>
      <c r="I6003" s="22"/>
      <c r="J6003" s="22"/>
      <c r="K6003" s="22"/>
      <c r="L6003" s="22"/>
      <c r="M6003" s="24" t="str">
        <f>CONCATENATE("Preet|",VLOOKUP(C6003,数据标准!E:AF,28,FALSE),"|",TRIM(D6003),"|",TRIM(D6003),"|",E6003,"|",SUBSTITUTE(SUBSTITUTE(F6003,CHAR(10),""),CHAR(13),""),"|")</f>
        <v>Preet|CD100002|210800|210800|营口市||</v>
      </c>
    </row>
    <row r="6004" spans="1:13" s="17" customFormat="1" ht="12">
      <c r="A6004" s="10" t="s">
        <v>306</v>
      </c>
      <c r="B6004" s="22"/>
      <c r="C6004" s="22" t="s">
        <v>972</v>
      </c>
      <c r="D6004" s="28">
        <v>210802</v>
      </c>
      <c r="E6004" s="28" t="s">
        <v>15386</v>
      </c>
      <c r="F6004" s="22"/>
      <c r="G6004" s="22"/>
      <c r="H6004" s="22"/>
      <c r="I6004" s="22"/>
      <c r="J6004" s="22"/>
      <c r="K6004" s="22"/>
      <c r="L6004" s="22"/>
      <c r="M6004" s="24" t="str">
        <f>CONCATENATE("Preet|",VLOOKUP(C6004,数据标准!E:AF,28,FALSE),"|",TRIM(D6004),"|",TRIM(D6004),"|",E6004,"|",SUBSTITUTE(SUBSTITUTE(F6004,CHAR(10),""),CHAR(13),""),"|")</f>
        <v>Preet|CD100002|210802|210802|站前区||</v>
      </c>
    </row>
    <row r="6005" spans="1:13" s="17" customFormat="1" ht="12">
      <c r="A6005" s="10" t="s">
        <v>306</v>
      </c>
      <c r="B6005" s="22"/>
      <c r="C6005" s="22" t="s">
        <v>972</v>
      </c>
      <c r="D6005" s="28">
        <v>210803</v>
      </c>
      <c r="E6005" s="28" t="s">
        <v>15387</v>
      </c>
      <c r="F6005" s="22"/>
      <c r="G6005" s="22"/>
      <c r="H6005" s="22"/>
      <c r="I6005" s="22"/>
      <c r="J6005" s="22"/>
      <c r="K6005" s="22"/>
      <c r="L6005" s="22"/>
      <c r="M6005" s="24" t="str">
        <f>CONCATENATE("Preet|",VLOOKUP(C6005,数据标准!E:AF,28,FALSE),"|",TRIM(D6005),"|",TRIM(D6005),"|",E6005,"|",SUBSTITUTE(SUBSTITUTE(F6005,CHAR(10),""),CHAR(13),""),"|")</f>
        <v>Preet|CD100002|210803|210803|西市区||</v>
      </c>
    </row>
    <row r="6006" spans="1:13" s="17" customFormat="1" ht="12">
      <c r="A6006" s="10" t="s">
        <v>306</v>
      </c>
      <c r="B6006" s="22"/>
      <c r="C6006" s="22" t="s">
        <v>972</v>
      </c>
      <c r="D6006" s="28">
        <v>210804</v>
      </c>
      <c r="E6006" s="28" t="s">
        <v>15388</v>
      </c>
      <c r="F6006" s="22"/>
      <c r="G6006" s="22"/>
      <c r="H6006" s="22"/>
      <c r="I6006" s="22"/>
      <c r="J6006" s="22"/>
      <c r="K6006" s="22"/>
      <c r="L6006" s="22"/>
      <c r="M6006" s="24" t="str">
        <f>CONCATENATE("Preet|",VLOOKUP(C6006,数据标准!E:AF,28,FALSE),"|",TRIM(D6006),"|",TRIM(D6006),"|",E6006,"|",SUBSTITUTE(SUBSTITUTE(F6006,CHAR(10),""),CHAR(13),""),"|")</f>
        <v>Preet|CD100002|210804|210804|鲅鱼圈区||</v>
      </c>
    </row>
    <row r="6007" spans="1:13" s="17" customFormat="1" ht="12">
      <c r="A6007" s="10" t="s">
        <v>306</v>
      </c>
      <c r="B6007" s="22"/>
      <c r="C6007" s="22" t="s">
        <v>972</v>
      </c>
      <c r="D6007" s="28">
        <v>210811</v>
      </c>
      <c r="E6007" s="28" t="s">
        <v>15389</v>
      </c>
      <c r="F6007" s="22"/>
      <c r="G6007" s="22"/>
      <c r="H6007" s="22"/>
      <c r="I6007" s="22"/>
      <c r="J6007" s="22"/>
      <c r="K6007" s="22"/>
      <c r="L6007" s="22"/>
      <c r="M6007" s="24" t="str">
        <f>CONCATENATE("Preet|",VLOOKUP(C6007,数据标准!E:AF,28,FALSE),"|",TRIM(D6007),"|",TRIM(D6007),"|",E6007,"|",SUBSTITUTE(SUBSTITUTE(F6007,CHAR(10),""),CHAR(13),""),"|")</f>
        <v>Preet|CD100002|210811|210811|老边区||</v>
      </c>
    </row>
    <row r="6008" spans="1:13" s="17" customFormat="1" ht="12">
      <c r="A6008" s="10" t="s">
        <v>306</v>
      </c>
      <c r="B6008" s="22"/>
      <c r="C6008" s="22" t="s">
        <v>972</v>
      </c>
      <c r="D6008" s="28">
        <v>210881</v>
      </c>
      <c r="E6008" s="28" t="s">
        <v>15390</v>
      </c>
      <c r="F6008" s="22"/>
      <c r="G6008" s="22"/>
      <c r="H6008" s="22"/>
      <c r="I6008" s="22"/>
      <c r="J6008" s="22"/>
      <c r="K6008" s="22"/>
      <c r="L6008" s="22"/>
      <c r="M6008" s="24" t="str">
        <f>CONCATENATE("Preet|",VLOOKUP(C6008,数据标准!E:AF,28,FALSE),"|",TRIM(D6008),"|",TRIM(D6008),"|",E6008,"|",SUBSTITUTE(SUBSTITUTE(F6008,CHAR(10),""),CHAR(13),""),"|")</f>
        <v>Preet|CD100002|210881|210881|盖州市||</v>
      </c>
    </row>
    <row r="6009" spans="1:13" s="17" customFormat="1" ht="12">
      <c r="A6009" s="10" t="s">
        <v>306</v>
      </c>
      <c r="B6009" s="22"/>
      <c r="C6009" s="22" t="s">
        <v>972</v>
      </c>
      <c r="D6009" s="28">
        <v>210882</v>
      </c>
      <c r="E6009" s="28" t="s">
        <v>15391</v>
      </c>
      <c r="F6009" s="22"/>
      <c r="G6009" s="22"/>
      <c r="H6009" s="22"/>
      <c r="I6009" s="22"/>
      <c r="J6009" s="22"/>
      <c r="K6009" s="22"/>
      <c r="L6009" s="22"/>
      <c r="M6009" s="24" t="str">
        <f>CONCATENATE("Preet|",VLOOKUP(C6009,数据标准!E:AF,28,FALSE),"|",TRIM(D6009),"|",TRIM(D6009),"|",E6009,"|",SUBSTITUTE(SUBSTITUTE(F6009,CHAR(10),""),CHAR(13),""),"|")</f>
        <v>Preet|CD100002|210882|210882|大石桥市||</v>
      </c>
    </row>
    <row r="6010" spans="1:13" s="17" customFormat="1" ht="12">
      <c r="A6010" s="10" t="s">
        <v>306</v>
      </c>
      <c r="B6010" s="22"/>
      <c r="C6010" s="22" t="s">
        <v>972</v>
      </c>
      <c r="D6010" s="28">
        <v>210900</v>
      </c>
      <c r="E6010" s="28" t="s">
        <v>15392</v>
      </c>
      <c r="F6010" s="22"/>
      <c r="G6010" s="22"/>
      <c r="H6010" s="22"/>
      <c r="I6010" s="22"/>
      <c r="J6010" s="22"/>
      <c r="K6010" s="22"/>
      <c r="L6010" s="22"/>
      <c r="M6010" s="24" t="str">
        <f>CONCATENATE("Preet|",VLOOKUP(C6010,数据标准!E:AF,28,FALSE),"|",TRIM(D6010),"|",TRIM(D6010),"|",E6010,"|",SUBSTITUTE(SUBSTITUTE(F6010,CHAR(10),""),CHAR(13),""),"|")</f>
        <v>Preet|CD100002|210900|210900|阜新市||</v>
      </c>
    </row>
    <row r="6011" spans="1:13" s="17" customFormat="1" ht="12">
      <c r="A6011" s="10" t="s">
        <v>306</v>
      </c>
      <c r="B6011" s="22"/>
      <c r="C6011" s="22" t="s">
        <v>972</v>
      </c>
      <c r="D6011" s="28">
        <v>210902</v>
      </c>
      <c r="E6011" s="28" t="s">
        <v>15393</v>
      </c>
      <c r="F6011" s="22"/>
      <c r="G6011" s="22"/>
      <c r="H6011" s="22"/>
      <c r="I6011" s="22"/>
      <c r="J6011" s="22"/>
      <c r="K6011" s="22"/>
      <c r="L6011" s="22"/>
      <c r="M6011" s="24" t="str">
        <f>CONCATENATE("Preet|",VLOOKUP(C6011,数据标准!E:AF,28,FALSE),"|",TRIM(D6011),"|",TRIM(D6011),"|",E6011,"|",SUBSTITUTE(SUBSTITUTE(F6011,CHAR(10),""),CHAR(13),""),"|")</f>
        <v>Preet|CD100002|210902|210902|海州区||</v>
      </c>
    </row>
    <row r="6012" spans="1:13" s="17" customFormat="1" ht="12">
      <c r="A6012" s="10" t="s">
        <v>306</v>
      </c>
      <c r="B6012" s="22"/>
      <c r="C6012" s="22" t="s">
        <v>972</v>
      </c>
      <c r="D6012" s="28">
        <v>210903</v>
      </c>
      <c r="E6012" s="28" t="s">
        <v>15394</v>
      </c>
      <c r="F6012" s="22"/>
      <c r="G6012" s="22"/>
      <c r="H6012" s="22"/>
      <c r="I6012" s="22"/>
      <c r="J6012" s="22"/>
      <c r="K6012" s="22"/>
      <c r="L6012" s="22"/>
      <c r="M6012" s="24" t="str">
        <f>CONCATENATE("Preet|",VLOOKUP(C6012,数据标准!E:AF,28,FALSE),"|",TRIM(D6012),"|",TRIM(D6012),"|",E6012,"|",SUBSTITUTE(SUBSTITUTE(F6012,CHAR(10),""),CHAR(13),""),"|")</f>
        <v>Preet|CD100002|210903|210903|新邱区||</v>
      </c>
    </row>
    <row r="6013" spans="1:13" s="17" customFormat="1" ht="12">
      <c r="A6013" s="10" t="s">
        <v>306</v>
      </c>
      <c r="B6013" s="22"/>
      <c r="C6013" s="22" t="s">
        <v>972</v>
      </c>
      <c r="D6013" s="28">
        <v>210904</v>
      </c>
      <c r="E6013" s="28" t="s">
        <v>15395</v>
      </c>
      <c r="F6013" s="22"/>
      <c r="G6013" s="22"/>
      <c r="H6013" s="22"/>
      <c r="I6013" s="22"/>
      <c r="J6013" s="22"/>
      <c r="K6013" s="22"/>
      <c r="L6013" s="22"/>
      <c r="M6013" s="24" t="str">
        <f>CONCATENATE("Preet|",VLOOKUP(C6013,数据标准!E:AF,28,FALSE),"|",TRIM(D6013),"|",TRIM(D6013),"|",E6013,"|",SUBSTITUTE(SUBSTITUTE(F6013,CHAR(10),""),CHAR(13),""),"|")</f>
        <v>Preet|CD100002|210904|210904|太平区||</v>
      </c>
    </row>
    <row r="6014" spans="1:13" s="17" customFormat="1" ht="12">
      <c r="A6014" s="10" t="s">
        <v>306</v>
      </c>
      <c r="B6014" s="22"/>
      <c r="C6014" s="22" t="s">
        <v>972</v>
      </c>
      <c r="D6014" s="28">
        <v>210905</v>
      </c>
      <c r="E6014" s="28" t="s">
        <v>15396</v>
      </c>
      <c r="F6014" s="22"/>
      <c r="G6014" s="22"/>
      <c r="H6014" s="22"/>
      <c r="I6014" s="22"/>
      <c r="J6014" s="22"/>
      <c r="K6014" s="22"/>
      <c r="L6014" s="22"/>
      <c r="M6014" s="24" t="str">
        <f>CONCATENATE("Preet|",VLOOKUP(C6014,数据标准!E:AF,28,FALSE),"|",TRIM(D6014),"|",TRIM(D6014),"|",E6014,"|",SUBSTITUTE(SUBSTITUTE(F6014,CHAR(10),""),CHAR(13),""),"|")</f>
        <v>Preet|CD100002|210905|210905|清河门区||</v>
      </c>
    </row>
    <row r="6015" spans="1:13" s="17" customFormat="1" ht="12">
      <c r="A6015" s="10" t="s">
        <v>306</v>
      </c>
      <c r="B6015" s="22"/>
      <c r="C6015" s="22" t="s">
        <v>972</v>
      </c>
      <c r="D6015" s="28">
        <v>210911</v>
      </c>
      <c r="E6015" s="28" t="s">
        <v>15397</v>
      </c>
      <c r="F6015" s="22"/>
      <c r="G6015" s="22"/>
      <c r="H6015" s="22"/>
      <c r="I6015" s="22"/>
      <c r="J6015" s="22"/>
      <c r="K6015" s="22"/>
      <c r="L6015" s="22"/>
      <c r="M6015" s="24" t="str">
        <f>CONCATENATE("Preet|",VLOOKUP(C6015,数据标准!E:AF,28,FALSE),"|",TRIM(D6015),"|",TRIM(D6015),"|",E6015,"|",SUBSTITUTE(SUBSTITUTE(F6015,CHAR(10),""),CHAR(13),""),"|")</f>
        <v>Preet|CD100002|210911|210911|细河区||</v>
      </c>
    </row>
    <row r="6016" spans="1:13" s="17" customFormat="1" ht="12">
      <c r="A6016" s="10" t="s">
        <v>306</v>
      </c>
      <c r="B6016" s="22"/>
      <c r="C6016" s="22" t="s">
        <v>972</v>
      </c>
      <c r="D6016" s="28">
        <v>210921</v>
      </c>
      <c r="E6016" s="28" t="s">
        <v>15398</v>
      </c>
      <c r="F6016" s="22"/>
      <c r="G6016" s="22"/>
      <c r="H6016" s="22"/>
      <c r="I6016" s="22"/>
      <c r="J6016" s="22"/>
      <c r="K6016" s="22"/>
      <c r="L6016" s="22"/>
      <c r="M6016" s="24" t="str">
        <f>CONCATENATE("Preet|",VLOOKUP(C6016,数据标准!E:AF,28,FALSE),"|",TRIM(D6016),"|",TRIM(D6016),"|",E6016,"|",SUBSTITUTE(SUBSTITUTE(F6016,CHAR(10),""),CHAR(13),""),"|")</f>
        <v>Preet|CD100002|210921|210921|阜新蒙古族自治县||</v>
      </c>
    </row>
    <row r="6017" spans="1:13" s="17" customFormat="1" ht="12">
      <c r="A6017" s="10" t="s">
        <v>306</v>
      </c>
      <c r="B6017" s="22"/>
      <c r="C6017" s="22" t="s">
        <v>972</v>
      </c>
      <c r="D6017" s="28">
        <v>210922</v>
      </c>
      <c r="E6017" s="28" t="s">
        <v>15399</v>
      </c>
      <c r="F6017" s="22"/>
      <c r="G6017" s="22"/>
      <c r="H6017" s="22"/>
      <c r="I6017" s="22"/>
      <c r="J6017" s="22"/>
      <c r="K6017" s="22"/>
      <c r="L6017" s="22"/>
      <c r="M6017" s="24" t="str">
        <f>CONCATENATE("Preet|",VLOOKUP(C6017,数据标准!E:AF,28,FALSE),"|",TRIM(D6017),"|",TRIM(D6017),"|",E6017,"|",SUBSTITUTE(SUBSTITUTE(F6017,CHAR(10),""),CHAR(13),""),"|")</f>
        <v>Preet|CD100002|210922|210922|彰武县||</v>
      </c>
    </row>
    <row r="6018" spans="1:13" s="17" customFormat="1" ht="12">
      <c r="A6018" s="10" t="s">
        <v>306</v>
      </c>
      <c r="B6018" s="22"/>
      <c r="C6018" s="22" t="s">
        <v>972</v>
      </c>
      <c r="D6018" s="28">
        <v>211000</v>
      </c>
      <c r="E6018" s="28" t="s">
        <v>15400</v>
      </c>
      <c r="F6018" s="22"/>
      <c r="G6018" s="22"/>
      <c r="H6018" s="22"/>
      <c r="I6018" s="22"/>
      <c r="J6018" s="22"/>
      <c r="K6018" s="22"/>
      <c r="L6018" s="22"/>
      <c r="M6018" s="24" t="str">
        <f>CONCATENATE("Preet|",VLOOKUP(C6018,数据标准!E:AF,28,FALSE),"|",TRIM(D6018),"|",TRIM(D6018),"|",E6018,"|",SUBSTITUTE(SUBSTITUTE(F6018,CHAR(10),""),CHAR(13),""),"|")</f>
        <v>Preet|CD100002|211000|211000|辽阳市||</v>
      </c>
    </row>
    <row r="6019" spans="1:13" s="17" customFormat="1" ht="12">
      <c r="A6019" s="10" t="s">
        <v>306</v>
      </c>
      <c r="B6019" s="22"/>
      <c r="C6019" s="22" t="s">
        <v>972</v>
      </c>
      <c r="D6019" s="28">
        <v>211002</v>
      </c>
      <c r="E6019" s="28" t="s">
        <v>15401</v>
      </c>
      <c r="F6019" s="22"/>
      <c r="G6019" s="22"/>
      <c r="H6019" s="22"/>
      <c r="I6019" s="22"/>
      <c r="J6019" s="22"/>
      <c r="K6019" s="22"/>
      <c r="L6019" s="22"/>
      <c r="M6019" s="24" t="str">
        <f>CONCATENATE("Preet|",VLOOKUP(C6019,数据标准!E:AF,28,FALSE),"|",TRIM(D6019),"|",TRIM(D6019),"|",E6019,"|",SUBSTITUTE(SUBSTITUTE(F6019,CHAR(10),""),CHAR(13),""),"|")</f>
        <v>Preet|CD100002|211002|211002|白塔区||</v>
      </c>
    </row>
    <row r="6020" spans="1:13" s="17" customFormat="1" ht="12">
      <c r="A6020" s="10" t="s">
        <v>306</v>
      </c>
      <c r="B6020" s="22"/>
      <c r="C6020" s="22" t="s">
        <v>972</v>
      </c>
      <c r="D6020" s="28">
        <v>211003</v>
      </c>
      <c r="E6020" s="28" t="s">
        <v>15402</v>
      </c>
      <c r="F6020" s="22"/>
      <c r="G6020" s="22"/>
      <c r="H6020" s="22"/>
      <c r="I6020" s="22"/>
      <c r="J6020" s="22"/>
      <c r="K6020" s="22"/>
      <c r="L6020" s="22"/>
      <c r="M6020" s="24" t="str">
        <f>CONCATENATE("Preet|",VLOOKUP(C6020,数据标准!E:AF,28,FALSE),"|",TRIM(D6020),"|",TRIM(D6020),"|",E6020,"|",SUBSTITUTE(SUBSTITUTE(F6020,CHAR(10),""),CHAR(13),""),"|")</f>
        <v>Preet|CD100002|211003|211003|文圣区||</v>
      </c>
    </row>
    <row r="6021" spans="1:13" s="17" customFormat="1" ht="12">
      <c r="A6021" s="10" t="s">
        <v>306</v>
      </c>
      <c r="B6021" s="22"/>
      <c r="C6021" s="22" t="s">
        <v>972</v>
      </c>
      <c r="D6021" s="28">
        <v>211004</v>
      </c>
      <c r="E6021" s="28" t="s">
        <v>15403</v>
      </c>
      <c r="F6021" s="22"/>
      <c r="G6021" s="22"/>
      <c r="H6021" s="22"/>
      <c r="I6021" s="22"/>
      <c r="J6021" s="22"/>
      <c r="K6021" s="22"/>
      <c r="L6021" s="22"/>
      <c r="M6021" s="24" t="str">
        <f>CONCATENATE("Preet|",VLOOKUP(C6021,数据标准!E:AF,28,FALSE),"|",TRIM(D6021),"|",TRIM(D6021),"|",E6021,"|",SUBSTITUTE(SUBSTITUTE(F6021,CHAR(10),""),CHAR(13),""),"|")</f>
        <v>Preet|CD100002|211004|211004|宏伟区||</v>
      </c>
    </row>
    <row r="6022" spans="1:13" s="17" customFormat="1" ht="12">
      <c r="A6022" s="10" t="s">
        <v>306</v>
      </c>
      <c r="B6022" s="22"/>
      <c r="C6022" s="22" t="s">
        <v>972</v>
      </c>
      <c r="D6022" s="28">
        <v>211005</v>
      </c>
      <c r="E6022" s="28" t="s">
        <v>15404</v>
      </c>
      <c r="F6022" s="22"/>
      <c r="G6022" s="22"/>
      <c r="H6022" s="22"/>
      <c r="I6022" s="22"/>
      <c r="J6022" s="22"/>
      <c r="K6022" s="22"/>
      <c r="L6022" s="22"/>
      <c r="M6022" s="24" t="str">
        <f>CONCATENATE("Preet|",VLOOKUP(C6022,数据标准!E:AF,28,FALSE),"|",TRIM(D6022),"|",TRIM(D6022),"|",E6022,"|",SUBSTITUTE(SUBSTITUTE(F6022,CHAR(10),""),CHAR(13),""),"|")</f>
        <v>Preet|CD100002|211005|211005|弓长岭区||</v>
      </c>
    </row>
    <row r="6023" spans="1:13" s="17" customFormat="1" ht="12">
      <c r="A6023" s="10" t="s">
        <v>306</v>
      </c>
      <c r="B6023" s="22"/>
      <c r="C6023" s="22" t="s">
        <v>972</v>
      </c>
      <c r="D6023" s="28">
        <v>211011</v>
      </c>
      <c r="E6023" s="28" t="s">
        <v>15405</v>
      </c>
      <c r="F6023" s="22"/>
      <c r="G6023" s="22"/>
      <c r="H6023" s="22"/>
      <c r="I6023" s="22"/>
      <c r="J6023" s="22"/>
      <c r="K6023" s="22"/>
      <c r="L6023" s="22"/>
      <c r="M6023" s="24" t="str">
        <f>CONCATENATE("Preet|",VLOOKUP(C6023,数据标准!E:AF,28,FALSE),"|",TRIM(D6023),"|",TRIM(D6023),"|",E6023,"|",SUBSTITUTE(SUBSTITUTE(F6023,CHAR(10),""),CHAR(13),""),"|")</f>
        <v>Preet|CD100002|211011|211011|太子河区||</v>
      </c>
    </row>
    <row r="6024" spans="1:13" s="17" customFormat="1" ht="12">
      <c r="A6024" s="10" t="s">
        <v>306</v>
      </c>
      <c r="B6024" s="22"/>
      <c r="C6024" s="22" t="s">
        <v>972</v>
      </c>
      <c r="D6024" s="28">
        <v>211021</v>
      </c>
      <c r="E6024" s="28" t="s">
        <v>15406</v>
      </c>
      <c r="F6024" s="22"/>
      <c r="G6024" s="22"/>
      <c r="H6024" s="22"/>
      <c r="I6024" s="22"/>
      <c r="J6024" s="22"/>
      <c r="K6024" s="22"/>
      <c r="L6024" s="22"/>
      <c r="M6024" s="24" t="str">
        <f>CONCATENATE("Preet|",VLOOKUP(C6024,数据标准!E:AF,28,FALSE),"|",TRIM(D6024),"|",TRIM(D6024),"|",E6024,"|",SUBSTITUTE(SUBSTITUTE(F6024,CHAR(10),""),CHAR(13),""),"|")</f>
        <v>Preet|CD100002|211021|211021|辽阳县||</v>
      </c>
    </row>
    <row r="6025" spans="1:13" s="17" customFormat="1" ht="12">
      <c r="A6025" s="10" t="s">
        <v>306</v>
      </c>
      <c r="B6025" s="22"/>
      <c r="C6025" s="22" t="s">
        <v>972</v>
      </c>
      <c r="D6025" s="28">
        <v>211081</v>
      </c>
      <c r="E6025" s="28" t="s">
        <v>15407</v>
      </c>
      <c r="F6025" s="22"/>
      <c r="G6025" s="22"/>
      <c r="H6025" s="22"/>
      <c r="I6025" s="22"/>
      <c r="J6025" s="22"/>
      <c r="K6025" s="22"/>
      <c r="L6025" s="22"/>
      <c r="M6025" s="24" t="str">
        <f>CONCATENATE("Preet|",VLOOKUP(C6025,数据标准!E:AF,28,FALSE),"|",TRIM(D6025),"|",TRIM(D6025),"|",E6025,"|",SUBSTITUTE(SUBSTITUTE(F6025,CHAR(10),""),CHAR(13),""),"|")</f>
        <v>Preet|CD100002|211081|211081|灯塔市||</v>
      </c>
    </row>
    <row r="6026" spans="1:13" s="17" customFormat="1" ht="12">
      <c r="A6026" s="10" t="s">
        <v>306</v>
      </c>
      <c r="B6026" s="22"/>
      <c r="C6026" s="22" t="s">
        <v>972</v>
      </c>
      <c r="D6026" s="28">
        <v>211100</v>
      </c>
      <c r="E6026" s="28" t="s">
        <v>15408</v>
      </c>
      <c r="F6026" s="22"/>
      <c r="G6026" s="22"/>
      <c r="H6026" s="22"/>
      <c r="I6026" s="22"/>
      <c r="J6026" s="22"/>
      <c r="K6026" s="22"/>
      <c r="L6026" s="22"/>
      <c r="M6026" s="24" t="str">
        <f>CONCATENATE("Preet|",VLOOKUP(C6026,数据标准!E:AF,28,FALSE),"|",TRIM(D6026),"|",TRIM(D6026),"|",E6026,"|",SUBSTITUTE(SUBSTITUTE(F6026,CHAR(10),""),CHAR(13),""),"|")</f>
        <v>Preet|CD100002|211100|211100|盘锦市||</v>
      </c>
    </row>
    <row r="6027" spans="1:13" s="17" customFormat="1" ht="12">
      <c r="A6027" s="10" t="s">
        <v>306</v>
      </c>
      <c r="B6027" s="22"/>
      <c r="C6027" s="22" t="s">
        <v>972</v>
      </c>
      <c r="D6027" s="28">
        <v>211102</v>
      </c>
      <c r="E6027" s="28" t="s">
        <v>15409</v>
      </c>
      <c r="F6027" s="22"/>
      <c r="G6027" s="22"/>
      <c r="H6027" s="22"/>
      <c r="I6027" s="22"/>
      <c r="J6027" s="22"/>
      <c r="K6027" s="22"/>
      <c r="L6027" s="22"/>
      <c r="M6027" s="24" t="str">
        <f>CONCATENATE("Preet|",VLOOKUP(C6027,数据标准!E:AF,28,FALSE),"|",TRIM(D6027),"|",TRIM(D6027),"|",E6027,"|",SUBSTITUTE(SUBSTITUTE(F6027,CHAR(10),""),CHAR(13),""),"|")</f>
        <v>Preet|CD100002|211102|211102|双台子区||</v>
      </c>
    </row>
    <row r="6028" spans="1:13" s="17" customFormat="1" ht="12">
      <c r="A6028" s="10" t="s">
        <v>306</v>
      </c>
      <c r="B6028" s="22"/>
      <c r="C6028" s="22" t="s">
        <v>972</v>
      </c>
      <c r="D6028" s="28">
        <v>211103</v>
      </c>
      <c r="E6028" s="28" t="s">
        <v>15410</v>
      </c>
      <c r="F6028" s="22"/>
      <c r="G6028" s="22"/>
      <c r="H6028" s="22"/>
      <c r="I6028" s="22"/>
      <c r="J6028" s="22"/>
      <c r="K6028" s="22"/>
      <c r="L6028" s="22"/>
      <c r="M6028" s="24" t="str">
        <f>CONCATENATE("Preet|",VLOOKUP(C6028,数据标准!E:AF,28,FALSE),"|",TRIM(D6028),"|",TRIM(D6028),"|",E6028,"|",SUBSTITUTE(SUBSTITUTE(F6028,CHAR(10),""),CHAR(13),""),"|")</f>
        <v>Preet|CD100002|211103|211103|兴隆台区||</v>
      </c>
    </row>
    <row r="6029" spans="1:13" s="17" customFormat="1" ht="12">
      <c r="A6029" s="10" t="s">
        <v>306</v>
      </c>
      <c r="B6029" s="22"/>
      <c r="C6029" s="22" t="s">
        <v>972</v>
      </c>
      <c r="D6029" s="28">
        <v>211104</v>
      </c>
      <c r="E6029" s="28" t="s">
        <v>15411</v>
      </c>
      <c r="F6029" s="22"/>
      <c r="G6029" s="22"/>
      <c r="H6029" s="22"/>
      <c r="I6029" s="22"/>
      <c r="J6029" s="22"/>
      <c r="K6029" s="22"/>
      <c r="L6029" s="22"/>
      <c r="M6029" s="24" t="str">
        <f>CONCATENATE("Preet|",VLOOKUP(C6029,数据标准!E:AF,28,FALSE),"|",TRIM(D6029),"|",TRIM(D6029),"|",E6029,"|",SUBSTITUTE(SUBSTITUTE(F6029,CHAR(10),""),CHAR(13),""),"|")</f>
        <v>Preet|CD100002|211104|211104|大洼区||</v>
      </c>
    </row>
    <row r="6030" spans="1:13" s="17" customFormat="1" ht="12">
      <c r="A6030" s="10" t="s">
        <v>306</v>
      </c>
      <c r="B6030" s="22"/>
      <c r="C6030" s="22" t="s">
        <v>972</v>
      </c>
      <c r="D6030" s="28">
        <v>211122</v>
      </c>
      <c r="E6030" s="28" t="s">
        <v>15412</v>
      </c>
      <c r="F6030" s="22"/>
      <c r="G6030" s="22"/>
      <c r="H6030" s="22"/>
      <c r="I6030" s="22"/>
      <c r="J6030" s="22"/>
      <c r="K6030" s="22"/>
      <c r="L6030" s="22"/>
      <c r="M6030" s="24" t="str">
        <f>CONCATENATE("Preet|",VLOOKUP(C6030,数据标准!E:AF,28,FALSE),"|",TRIM(D6030),"|",TRIM(D6030),"|",E6030,"|",SUBSTITUTE(SUBSTITUTE(F6030,CHAR(10),""),CHAR(13),""),"|")</f>
        <v>Preet|CD100002|211122|211122|盘山县||</v>
      </c>
    </row>
    <row r="6031" spans="1:13" s="17" customFormat="1" ht="12">
      <c r="A6031" s="10" t="s">
        <v>306</v>
      </c>
      <c r="B6031" s="22"/>
      <c r="C6031" s="22" t="s">
        <v>972</v>
      </c>
      <c r="D6031" s="28">
        <v>211200</v>
      </c>
      <c r="E6031" s="28" t="s">
        <v>15413</v>
      </c>
      <c r="F6031" s="22"/>
      <c r="G6031" s="22"/>
      <c r="H6031" s="22"/>
      <c r="I6031" s="22"/>
      <c r="J6031" s="22"/>
      <c r="K6031" s="22"/>
      <c r="L6031" s="22"/>
      <c r="M6031" s="24" t="str">
        <f>CONCATENATE("Preet|",VLOOKUP(C6031,数据标准!E:AF,28,FALSE),"|",TRIM(D6031),"|",TRIM(D6031),"|",E6031,"|",SUBSTITUTE(SUBSTITUTE(F6031,CHAR(10),""),CHAR(13),""),"|")</f>
        <v>Preet|CD100002|211200|211200|铁岭市||</v>
      </c>
    </row>
    <row r="6032" spans="1:13" s="17" customFormat="1" ht="12">
      <c r="A6032" s="10" t="s">
        <v>306</v>
      </c>
      <c r="B6032" s="22"/>
      <c r="C6032" s="22" t="s">
        <v>972</v>
      </c>
      <c r="D6032" s="28">
        <v>211202</v>
      </c>
      <c r="E6032" s="28" t="s">
        <v>15414</v>
      </c>
      <c r="F6032" s="22"/>
      <c r="G6032" s="22"/>
      <c r="H6032" s="22"/>
      <c r="I6032" s="22"/>
      <c r="J6032" s="22"/>
      <c r="K6032" s="22"/>
      <c r="L6032" s="22"/>
      <c r="M6032" s="24" t="str">
        <f>CONCATENATE("Preet|",VLOOKUP(C6032,数据标准!E:AF,28,FALSE),"|",TRIM(D6032),"|",TRIM(D6032),"|",E6032,"|",SUBSTITUTE(SUBSTITUTE(F6032,CHAR(10),""),CHAR(13),""),"|")</f>
        <v>Preet|CD100002|211202|211202|银州区||</v>
      </c>
    </row>
    <row r="6033" spans="1:13" s="17" customFormat="1" ht="12">
      <c r="A6033" s="10" t="s">
        <v>306</v>
      </c>
      <c r="B6033" s="22"/>
      <c r="C6033" s="22" t="s">
        <v>972</v>
      </c>
      <c r="D6033" s="28">
        <v>211204</v>
      </c>
      <c r="E6033" s="28" t="s">
        <v>15415</v>
      </c>
      <c r="F6033" s="22"/>
      <c r="G6033" s="22"/>
      <c r="H6033" s="22"/>
      <c r="I6033" s="22"/>
      <c r="J6033" s="22"/>
      <c r="K6033" s="22"/>
      <c r="L6033" s="22"/>
      <c r="M6033" s="24" t="str">
        <f>CONCATENATE("Preet|",VLOOKUP(C6033,数据标准!E:AF,28,FALSE),"|",TRIM(D6033),"|",TRIM(D6033),"|",E6033,"|",SUBSTITUTE(SUBSTITUTE(F6033,CHAR(10),""),CHAR(13),""),"|")</f>
        <v>Preet|CD100002|211204|211204|清河区||</v>
      </c>
    </row>
    <row r="6034" spans="1:13" s="17" customFormat="1" ht="12">
      <c r="A6034" s="10" t="s">
        <v>306</v>
      </c>
      <c r="B6034" s="22"/>
      <c r="C6034" s="22" t="s">
        <v>972</v>
      </c>
      <c r="D6034" s="28">
        <v>211221</v>
      </c>
      <c r="E6034" s="28" t="s">
        <v>15416</v>
      </c>
      <c r="F6034" s="22"/>
      <c r="G6034" s="22"/>
      <c r="H6034" s="22"/>
      <c r="I6034" s="22"/>
      <c r="J6034" s="22"/>
      <c r="K6034" s="22"/>
      <c r="L6034" s="22"/>
      <c r="M6034" s="24" t="str">
        <f>CONCATENATE("Preet|",VLOOKUP(C6034,数据标准!E:AF,28,FALSE),"|",TRIM(D6034),"|",TRIM(D6034),"|",E6034,"|",SUBSTITUTE(SUBSTITUTE(F6034,CHAR(10),""),CHAR(13),""),"|")</f>
        <v>Preet|CD100002|211221|211221|铁岭县||</v>
      </c>
    </row>
    <row r="6035" spans="1:13" s="17" customFormat="1" ht="12">
      <c r="A6035" s="10" t="s">
        <v>306</v>
      </c>
      <c r="B6035" s="22"/>
      <c r="C6035" s="22" t="s">
        <v>972</v>
      </c>
      <c r="D6035" s="28">
        <v>211223</v>
      </c>
      <c r="E6035" s="28" t="s">
        <v>15417</v>
      </c>
      <c r="F6035" s="22"/>
      <c r="G6035" s="22"/>
      <c r="H6035" s="22"/>
      <c r="I6035" s="22"/>
      <c r="J6035" s="22"/>
      <c r="K6035" s="22"/>
      <c r="L6035" s="22"/>
      <c r="M6035" s="24" t="str">
        <f>CONCATENATE("Preet|",VLOOKUP(C6035,数据标准!E:AF,28,FALSE),"|",TRIM(D6035),"|",TRIM(D6035),"|",E6035,"|",SUBSTITUTE(SUBSTITUTE(F6035,CHAR(10),""),CHAR(13),""),"|")</f>
        <v>Preet|CD100002|211223|211223|西丰县||</v>
      </c>
    </row>
    <row r="6036" spans="1:13" s="17" customFormat="1" ht="12">
      <c r="A6036" s="10" t="s">
        <v>306</v>
      </c>
      <c r="B6036" s="22"/>
      <c r="C6036" s="22" t="s">
        <v>972</v>
      </c>
      <c r="D6036" s="28">
        <v>211224</v>
      </c>
      <c r="E6036" s="28" t="s">
        <v>15418</v>
      </c>
      <c r="F6036" s="22"/>
      <c r="G6036" s="22"/>
      <c r="H6036" s="22"/>
      <c r="I6036" s="22"/>
      <c r="J6036" s="22"/>
      <c r="K6036" s="22"/>
      <c r="L6036" s="22"/>
      <c r="M6036" s="24" t="str">
        <f>CONCATENATE("Preet|",VLOOKUP(C6036,数据标准!E:AF,28,FALSE),"|",TRIM(D6036),"|",TRIM(D6036),"|",E6036,"|",SUBSTITUTE(SUBSTITUTE(F6036,CHAR(10),""),CHAR(13),""),"|")</f>
        <v>Preet|CD100002|211224|211224|昌图县||</v>
      </c>
    </row>
    <row r="6037" spans="1:13" s="17" customFormat="1" ht="12">
      <c r="A6037" s="10" t="s">
        <v>306</v>
      </c>
      <c r="B6037" s="22"/>
      <c r="C6037" s="22" t="s">
        <v>972</v>
      </c>
      <c r="D6037" s="28">
        <v>211281</v>
      </c>
      <c r="E6037" s="28" t="s">
        <v>15419</v>
      </c>
      <c r="F6037" s="22"/>
      <c r="G6037" s="22"/>
      <c r="H6037" s="22"/>
      <c r="I6037" s="22"/>
      <c r="J6037" s="22"/>
      <c r="K6037" s="22"/>
      <c r="L6037" s="22"/>
      <c r="M6037" s="24" t="str">
        <f>CONCATENATE("Preet|",VLOOKUP(C6037,数据标准!E:AF,28,FALSE),"|",TRIM(D6037),"|",TRIM(D6037),"|",E6037,"|",SUBSTITUTE(SUBSTITUTE(F6037,CHAR(10),""),CHAR(13),""),"|")</f>
        <v>Preet|CD100002|211281|211281|调兵山市||</v>
      </c>
    </row>
    <row r="6038" spans="1:13" s="17" customFormat="1" ht="12">
      <c r="A6038" s="10" t="s">
        <v>306</v>
      </c>
      <c r="B6038" s="22"/>
      <c r="C6038" s="22" t="s">
        <v>972</v>
      </c>
      <c r="D6038" s="28">
        <v>211282</v>
      </c>
      <c r="E6038" s="28" t="s">
        <v>15420</v>
      </c>
      <c r="F6038" s="22"/>
      <c r="G6038" s="22"/>
      <c r="H6038" s="22"/>
      <c r="I6038" s="22"/>
      <c r="J6038" s="22"/>
      <c r="K6038" s="22"/>
      <c r="L6038" s="22"/>
      <c r="M6038" s="24" t="str">
        <f>CONCATENATE("Preet|",VLOOKUP(C6038,数据标准!E:AF,28,FALSE),"|",TRIM(D6038),"|",TRIM(D6038),"|",E6038,"|",SUBSTITUTE(SUBSTITUTE(F6038,CHAR(10),""),CHAR(13),""),"|")</f>
        <v>Preet|CD100002|211282|211282|开原市||</v>
      </c>
    </row>
    <row r="6039" spans="1:13" s="17" customFormat="1" ht="12">
      <c r="A6039" s="10" t="s">
        <v>306</v>
      </c>
      <c r="B6039" s="22"/>
      <c r="C6039" s="22" t="s">
        <v>972</v>
      </c>
      <c r="D6039" s="28">
        <v>211300</v>
      </c>
      <c r="E6039" s="28" t="s">
        <v>15421</v>
      </c>
      <c r="F6039" s="22"/>
      <c r="G6039" s="22"/>
      <c r="H6039" s="22"/>
      <c r="I6039" s="22"/>
      <c r="J6039" s="22"/>
      <c r="K6039" s="22"/>
      <c r="L6039" s="22"/>
      <c r="M6039" s="24" t="str">
        <f>CONCATENATE("Preet|",VLOOKUP(C6039,数据标准!E:AF,28,FALSE),"|",TRIM(D6039),"|",TRIM(D6039),"|",E6039,"|",SUBSTITUTE(SUBSTITUTE(F6039,CHAR(10),""),CHAR(13),""),"|")</f>
        <v>Preet|CD100002|211300|211300|朝阳市||</v>
      </c>
    </row>
    <row r="6040" spans="1:13" s="17" customFormat="1" ht="12">
      <c r="A6040" s="10" t="s">
        <v>306</v>
      </c>
      <c r="B6040" s="22"/>
      <c r="C6040" s="22" t="s">
        <v>972</v>
      </c>
      <c r="D6040" s="28">
        <v>211302</v>
      </c>
      <c r="E6040" s="28" t="s">
        <v>15422</v>
      </c>
      <c r="F6040" s="22"/>
      <c r="G6040" s="22"/>
      <c r="H6040" s="22"/>
      <c r="I6040" s="22"/>
      <c r="J6040" s="22"/>
      <c r="K6040" s="22"/>
      <c r="L6040" s="22"/>
      <c r="M6040" s="24" t="str">
        <f>CONCATENATE("Preet|",VLOOKUP(C6040,数据标准!E:AF,28,FALSE),"|",TRIM(D6040),"|",TRIM(D6040),"|",E6040,"|",SUBSTITUTE(SUBSTITUTE(F6040,CHAR(10),""),CHAR(13),""),"|")</f>
        <v>Preet|CD100002|211302|211302|双塔区||</v>
      </c>
    </row>
    <row r="6041" spans="1:13" s="17" customFormat="1" ht="12">
      <c r="A6041" s="10" t="s">
        <v>306</v>
      </c>
      <c r="B6041" s="22"/>
      <c r="C6041" s="22" t="s">
        <v>972</v>
      </c>
      <c r="D6041" s="28">
        <v>211303</v>
      </c>
      <c r="E6041" s="28" t="s">
        <v>15423</v>
      </c>
      <c r="F6041" s="22"/>
      <c r="G6041" s="22"/>
      <c r="H6041" s="22"/>
      <c r="I6041" s="22"/>
      <c r="J6041" s="22"/>
      <c r="K6041" s="22"/>
      <c r="L6041" s="22"/>
      <c r="M6041" s="24" t="str">
        <f>CONCATENATE("Preet|",VLOOKUP(C6041,数据标准!E:AF,28,FALSE),"|",TRIM(D6041),"|",TRIM(D6041),"|",E6041,"|",SUBSTITUTE(SUBSTITUTE(F6041,CHAR(10),""),CHAR(13),""),"|")</f>
        <v>Preet|CD100002|211303|211303|龙城区||</v>
      </c>
    </row>
    <row r="6042" spans="1:13" s="17" customFormat="1" ht="12">
      <c r="A6042" s="10" t="s">
        <v>306</v>
      </c>
      <c r="B6042" s="22"/>
      <c r="C6042" s="22" t="s">
        <v>972</v>
      </c>
      <c r="D6042" s="28">
        <v>211321</v>
      </c>
      <c r="E6042" s="28" t="s">
        <v>15424</v>
      </c>
      <c r="F6042" s="22"/>
      <c r="G6042" s="22"/>
      <c r="H6042" s="22"/>
      <c r="I6042" s="22"/>
      <c r="J6042" s="22"/>
      <c r="K6042" s="22"/>
      <c r="L6042" s="22"/>
      <c r="M6042" s="24" t="str">
        <f>CONCATENATE("Preet|",VLOOKUP(C6042,数据标准!E:AF,28,FALSE),"|",TRIM(D6042),"|",TRIM(D6042),"|",E6042,"|",SUBSTITUTE(SUBSTITUTE(F6042,CHAR(10),""),CHAR(13),""),"|")</f>
        <v>Preet|CD100002|211321|211321|朝阳县||</v>
      </c>
    </row>
    <row r="6043" spans="1:13" s="17" customFormat="1" ht="12">
      <c r="A6043" s="10" t="s">
        <v>306</v>
      </c>
      <c r="B6043" s="22"/>
      <c r="C6043" s="22" t="s">
        <v>972</v>
      </c>
      <c r="D6043" s="28">
        <v>211322</v>
      </c>
      <c r="E6043" s="28" t="s">
        <v>15425</v>
      </c>
      <c r="F6043" s="22"/>
      <c r="G6043" s="22"/>
      <c r="H6043" s="22"/>
      <c r="I6043" s="22"/>
      <c r="J6043" s="22"/>
      <c r="K6043" s="22"/>
      <c r="L6043" s="22"/>
      <c r="M6043" s="24" t="str">
        <f>CONCATENATE("Preet|",VLOOKUP(C6043,数据标准!E:AF,28,FALSE),"|",TRIM(D6043),"|",TRIM(D6043),"|",E6043,"|",SUBSTITUTE(SUBSTITUTE(F6043,CHAR(10),""),CHAR(13),""),"|")</f>
        <v>Preet|CD100002|211322|211322|建平县||</v>
      </c>
    </row>
    <row r="6044" spans="1:13" s="17" customFormat="1" ht="12">
      <c r="A6044" s="10" t="s">
        <v>306</v>
      </c>
      <c r="B6044" s="22"/>
      <c r="C6044" s="22" t="s">
        <v>972</v>
      </c>
      <c r="D6044" s="28">
        <v>211324</v>
      </c>
      <c r="E6044" s="28" t="s">
        <v>15426</v>
      </c>
      <c r="F6044" s="22"/>
      <c r="G6044" s="22"/>
      <c r="H6044" s="22"/>
      <c r="I6044" s="22"/>
      <c r="J6044" s="22"/>
      <c r="K6044" s="22"/>
      <c r="L6044" s="22"/>
      <c r="M6044" s="24" t="str">
        <f>CONCATENATE("Preet|",VLOOKUP(C6044,数据标准!E:AF,28,FALSE),"|",TRIM(D6044),"|",TRIM(D6044),"|",E6044,"|",SUBSTITUTE(SUBSTITUTE(F6044,CHAR(10),""),CHAR(13),""),"|")</f>
        <v>Preet|CD100002|211324|211324|喀喇沁左翼蒙古族自治县||</v>
      </c>
    </row>
    <row r="6045" spans="1:13" s="17" customFormat="1" ht="12">
      <c r="A6045" s="10" t="s">
        <v>306</v>
      </c>
      <c r="B6045" s="22"/>
      <c r="C6045" s="22" t="s">
        <v>972</v>
      </c>
      <c r="D6045" s="28">
        <v>211381</v>
      </c>
      <c r="E6045" s="28" t="s">
        <v>15427</v>
      </c>
      <c r="F6045" s="22"/>
      <c r="G6045" s="22"/>
      <c r="H6045" s="22"/>
      <c r="I6045" s="22"/>
      <c r="J6045" s="22"/>
      <c r="K6045" s="22"/>
      <c r="L6045" s="22"/>
      <c r="M6045" s="24" t="str">
        <f>CONCATENATE("Preet|",VLOOKUP(C6045,数据标准!E:AF,28,FALSE),"|",TRIM(D6045),"|",TRIM(D6045),"|",E6045,"|",SUBSTITUTE(SUBSTITUTE(F6045,CHAR(10),""),CHAR(13),""),"|")</f>
        <v>Preet|CD100002|211381|211381|北票市||</v>
      </c>
    </row>
    <row r="6046" spans="1:13" s="17" customFormat="1" ht="12">
      <c r="A6046" s="10" t="s">
        <v>306</v>
      </c>
      <c r="B6046" s="22"/>
      <c r="C6046" s="22" t="s">
        <v>972</v>
      </c>
      <c r="D6046" s="28">
        <v>211382</v>
      </c>
      <c r="E6046" s="28" t="s">
        <v>15428</v>
      </c>
      <c r="F6046" s="22"/>
      <c r="G6046" s="22"/>
      <c r="H6046" s="22"/>
      <c r="I6046" s="22"/>
      <c r="J6046" s="22"/>
      <c r="K6046" s="22"/>
      <c r="L6046" s="22"/>
      <c r="M6046" s="24" t="str">
        <f>CONCATENATE("Preet|",VLOOKUP(C6046,数据标准!E:AF,28,FALSE),"|",TRIM(D6046),"|",TRIM(D6046),"|",E6046,"|",SUBSTITUTE(SUBSTITUTE(F6046,CHAR(10),""),CHAR(13),""),"|")</f>
        <v>Preet|CD100002|211382|211382|凌源市||</v>
      </c>
    </row>
    <row r="6047" spans="1:13" s="17" customFormat="1" ht="12">
      <c r="A6047" s="10" t="s">
        <v>306</v>
      </c>
      <c r="B6047" s="22"/>
      <c r="C6047" s="22" t="s">
        <v>972</v>
      </c>
      <c r="D6047" s="28">
        <v>211400</v>
      </c>
      <c r="E6047" s="28" t="s">
        <v>15429</v>
      </c>
      <c r="F6047" s="22"/>
      <c r="G6047" s="22"/>
      <c r="H6047" s="22"/>
      <c r="I6047" s="22"/>
      <c r="J6047" s="22"/>
      <c r="K6047" s="22"/>
      <c r="L6047" s="22"/>
      <c r="M6047" s="24" t="str">
        <f>CONCATENATE("Preet|",VLOOKUP(C6047,数据标准!E:AF,28,FALSE),"|",TRIM(D6047),"|",TRIM(D6047),"|",E6047,"|",SUBSTITUTE(SUBSTITUTE(F6047,CHAR(10),""),CHAR(13),""),"|")</f>
        <v>Preet|CD100002|211400|211400|葫芦岛市||</v>
      </c>
    </row>
    <row r="6048" spans="1:13" s="17" customFormat="1" ht="12">
      <c r="A6048" s="10" t="s">
        <v>306</v>
      </c>
      <c r="B6048" s="22"/>
      <c r="C6048" s="22" t="s">
        <v>972</v>
      </c>
      <c r="D6048" s="28">
        <v>211402</v>
      </c>
      <c r="E6048" s="28" t="s">
        <v>15430</v>
      </c>
      <c r="F6048" s="22"/>
      <c r="G6048" s="22"/>
      <c r="H6048" s="22"/>
      <c r="I6048" s="22"/>
      <c r="J6048" s="22"/>
      <c r="K6048" s="22"/>
      <c r="L6048" s="22"/>
      <c r="M6048" s="24" t="str">
        <f>CONCATENATE("Preet|",VLOOKUP(C6048,数据标准!E:AF,28,FALSE),"|",TRIM(D6048),"|",TRIM(D6048),"|",E6048,"|",SUBSTITUTE(SUBSTITUTE(F6048,CHAR(10),""),CHAR(13),""),"|")</f>
        <v>Preet|CD100002|211402|211402|连山区||</v>
      </c>
    </row>
    <row r="6049" spans="1:13" s="17" customFormat="1" ht="12">
      <c r="A6049" s="10" t="s">
        <v>306</v>
      </c>
      <c r="B6049" s="22"/>
      <c r="C6049" s="22" t="s">
        <v>972</v>
      </c>
      <c r="D6049" s="28">
        <v>211403</v>
      </c>
      <c r="E6049" s="28" t="s">
        <v>15431</v>
      </c>
      <c r="F6049" s="22"/>
      <c r="G6049" s="22"/>
      <c r="H6049" s="22"/>
      <c r="I6049" s="22"/>
      <c r="J6049" s="22"/>
      <c r="K6049" s="22"/>
      <c r="L6049" s="22"/>
      <c r="M6049" s="24" t="str">
        <f>CONCATENATE("Preet|",VLOOKUP(C6049,数据标准!E:AF,28,FALSE),"|",TRIM(D6049),"|",TRIM(D6049),"|",E6049,"|",SUBSTITUTE(SUBSTITUTE(F6049,CHAR(10),""),CHAR(13),""),"|")</f>
        <v>Preet|CD100002|211403|211403|龙港区||</v>
      </c>
    </row>
    <row r="6050" spans="1:13" s="17" customFormat="1" ht="12">
      <c r="A6050" s="10" t="s">
        <v>306</v>
      </c>
      <c r="B6050" s="22"/>
      <c r="C6050" s="22" t="s">
        <v>972</v>
      </c>
      <c r="D6050" s="28">
        <v>211404</v>
      </c>
      <c r="E6050" s="28" t="s">
        <v>15432</v>
      </c>
      <c r="F6050" s="22"/>
      <c r="G6050" s="22"/>
      <c r="H6050" s="22"/>
      <c r="I6050" s="22"/>
      <c r="J6050" s="22"/>
      <c r="K6050" s="22"/>
      <c r="L6050" s="22"/>
      <c r="M6050" s="24" t="str">
        <f>CONCATENATE("Preet|",VLOOKUP(C6050,数据标准!E:AF,28,FALSE),"|",TRIM(D6050),"|",TRIM(D6050),"|",E6050,"|",SUBSTITUTE(SUBSTITUTE(F6050,CHAR(10),""),CHAR(13),""),"|")</f>
        <v>Preet|CD100002|211404|211404|南票区||</v>
      </c>
    </row>
    <row r="6051" spans="1:13" s="17" customFormat="1" ht="12">
      <c r="A6051" s="10" t="s">
        <v>306</v>
      </c>
      <c r="B6051" s="22"/>
      <c r="C6051" s="22" t="s">
        <v>972</v>
      </c>
      <c r="D6051" s="28">
        <v>211421</v>
      </c>
      <c r="E6051" s="28" t="s">
        <v>15433</v>
      </c>
      <c r="F6051" s="22"/>
      <c r="G6051" s="22"/>
      <c r="H6051" s="22"/>
      <c r="I6051" s="22"/>
      <c r="J6051" s="22"/>
      <c r="K6051" s="22"/>
      <c r="L6051" s="22"/>
      <c r="M6051" s="24" t="str">
        <f>CONCATENATE("Preet|",VLOOKUP(C6051,数据标准!E:AF,28,FALSE),"|",TRIM(D6051),"|",TRIM(D6051),"|",E6051,"|",SUBSTITUTE(SUBSTITUTE(F6051,CHAR(10),""),CHAR(13),""),"|")</f>
        <v>Preet|CD100002|211421|211421|绥中县||</v>
      </c>
    </row>
    <row r="6052" spans="1:13" s="17" customFormat="1" ht="12">
      <c r="A6052" s="10" t="s">
        <v>306</v>
      </c>
      <c r="B6052" s="22"/>
      <c r="C6052" s="22" t="s">
        <v>972</v>
      </c>
      <c r="D6052" s="28">
        <v>211422</v>
      </c>
      <c r="E6052" s="28" t="s">
        <v>15434</v>
      </c>
      <c r="F6052" s="22"/>
      <c r="G6052" s="22"/>
      <c r="H6052" s="22"/>
      <c r="I6052" s="22"/>
      <c r="J6052" s="22"/>
      <c r="K6052" s="22"/>
      <c r="L6052" s="22"/>
      <c r="M6052" s="24" t="str">
        <f>CONCATENATE("Preet|",VLOOKUP(C6052,数据标准!E:AF,28,FALSE),"|",TRIM(D6052),"|",TRIM(D6052),"|",E6052,"|",SUBSTITUTE(SUBSTITUTE(F6052,CHAR(10),""),CHAR(13),""),"|")</f>
        <v>Preet|CD100002|211422|211422|建昌县||</v>
      </c>
    </row>
    <row r="6053" spans="1:13" s="17" customFormat="1" ht="12">
      <c r="A6053" s="10" t="s">
        <v>306</v>
      </c>
      <c r="B6053" s="22"/>
      <c r="C6053" s="22" t="s">
        <v>972</v>
      </c>
      <c r="D6053" s="28">
        <v>211481</v>
      </c>
      <c r="E6053" s="28" t="s">
        <v>15435</v>
      </c>
      <c r="F6053" s="22"/>
      <c r="G6053" s="22"/>
      <c r="H6053" s="22"/>
      <c r="I6053" s="22"/>
      <c r="J6053" s="22"/>
      <c r="K6053" s="22"/>
      <c r="L6053" s="22"/>
      <c r="M6053" s="24" t="str">
        <f>CONCATENATE("Preet|",VLOOKUP(C6053,数据标准!E:AF,28,FALSE),"|",TRIM(D6053),"|",TRIM(D6053),"|",E6053,"|",SUBSTITUTE(SUBSTITUTE(F6053,CHAR(10),""),CHAR(13),""),"|")</f>
        <v>Preet|CD100002|211481|211481|兴城市||</v>
      </c>
    </row>
    <row r="6054" spans="1:13" s="17" customFormat="1" ht="12">
      <c r="A6054" s="10" t="s">
        <v>306</v>
      </c>
      <c r="B6054" s="22"/>
      <c r="C6054" s="22" t="s">
        <v>972</v>
      </c>
      <c r="D6054" s="28">
        <v>220000</v>
      </c>
      <c r="E6054" s="28" t="s">
        <v>15436</v>
      </c>
      <c r="F6054" s="22"/>
      <c r="G6054" s="22"/>
      <c r="H6054" s="22"/>
      <c r="I6054" s="22"/>
      <c r="J6054" s="22"/>
      <c r="K6054" s="22"/>
      <c r="L6054" s="22"/>
      <c r="M6054" s="24" t="str">
        <f>CONCATENATE("Preet|",VLOOKUP(C6054,数据标准!E:AF,28,FALSE),"|",TRIM(D6054),"|",TRIM(D6054),"|",E6054,"|",SUBSTITUTE(SUBSTITUTE(F6054,CHAR(10),""),CHAR(13),""),"|")</f>
        <v>Preet|CD100002|220000|220000|吉林省||</v>
      </c>
    </row>
    <row r="6055" spans="1:13" s="17" customFormat="1" ht="12">
      <c r="A6055" s="10" t="s">
        <v>306</v>
      </c>
      <c r="B6055" s="22"/>
      <c r="C6055" s="22" t="s">
        <v>972</v>
      </c>
      <c r="D6055" s="28">
        <v>220100</v>
      </c>
      <c r="E6055" s="28" t="s">
        <v>15437</v>
      </c>
      <c r="F6055" s="22"/>
      <c r="G6055" s="22"/>
      <c r="H6055" s="22"/>
      <c r="I6055" s="22"/>
      <c r="J6055" s="22"/>
      <c r="K6055" s="22"/>
      <c r="L6055" s="22"/>
      <c r="M6055" s="24" t="str">
        <f>CONCATENATE("Preet|",VLOOKUP(C6055,数据标准!E:AF,28,FALSE),"|",TRIM(D6055),"|",TRIM(D6055),"|",E6055,"|",SUBSTITUTE(SUBSTITUTE(F6055,CHAR(10),""),CHAR(13),""),"|")</f>
        <v>Preet|CD100002|220100|220100|长春市||</v>
      </c>
    </row>
    <row r="6056" spans="1:13" s="17" customFormat="1" ht="12">
      <c r="A6056" s="10" t="s">
        <v>306</v>
      </c>
      <c r="B6056" s="22"/>
      <c r="C6056" s="22" t="s">
        <v>972</v>
      </c>
      <c r="D6056" s="28">
        <v>220102</v>
      </c>
      <c r="E6056" s="28" t="s">
        <v>15438</v>
      </c>
      <c r="F6056" s="22"/>
      <c r="G6056" s="22"/>
      <c r="H6056" s="22"/>
      <c r="I6056" s="22"/>
      <c r="J6056" s="22"/>
      <c r="K6056" s="22"/>
      <c r="L6056" s="22"/>
      <c r="M6056" s="24" t="str">
        <f>CONCATENATE("Preet|",VLOOKUP(C6056,数据标准!E:AF,28,FALSE),"|",TRIM(D6056),"|",TRIM(D6056),"|",E6056,"|",SUBSTITUTE(SUBSTITUTE(F6056,CHAR(10),""),CHAR(13),""),"|")</f>
        <v>Preet|CD100002|220102|220102|南关区||</v>
      </c>
    </row>
    <row r="6057" spans="1:13" s="17" customFormat="1" ht="12">
      <c r="A6057" s="10" t="s">
        <v>306</v>
      </c>
      <c r="B6057" s="22"/>
      <c r="C6057" s="22" t="s">
        <v>972</v>
      </c>
      <c r="D6057" s="28">
        <v>220103</v>
      </c>
      <c r="E6057" s="28" t="s">
        <v>15439</v>
      </c>
      <c r="F6057" s="22"/>
      <c r="G6057" s="22"/>
      <c r="H6057" s="22"/>
      <c r="I6057" s="22"/>
      <c r="J6057" s="22"/>
      <c r="K6057" s="22"/>
      <c r="L6057" s="22"/>
      <c r="M6057" s="24" t="str">
        <f>CONCATENATE("Preet|",VLOOKUP(C6057,数据标准!E:AF,28,FALSE),"|",TRIM(D6057),"|",TRIM(D6057),"|",E6057,"|",SUBSTITUTE(SUBSTITUTE(F6057,CHAR(10),""),CHAR(13),""),"|")</f>
        <v>Preet|CD100002|220103|220103|宽城区||</v>
      </c>
    </row>
    <row r="6058" spans="1:13" s="17" customFormat="1" ht="12">
      <c r="A6058" s="10" t="s">
        <v>306</v>
      </c>
      <c r="B6058" s="22"/>
      <c r="C6058" s="22" t="s">
        <v>972</v>
      </c>
      <c r="D6058" s="28">
        <v>220104</v>
      </c>
      <c r="E6058" s="28" t="s">
        <v>14872</v>
      </c>
      <c r="F6058" s="22"/>
      <c r="G6058" s="22"/>
      <c r="H6058" s="22"/>
      <c r="I6058" s="22"/>
      <c r="J6058" s="22"/>
      <c r="K6058" s="22"/>
      <c r="L6058" s="22"/>
      <c r="M6058" s="24" t="str">
        <f>CONCATENATE("Preet|",VLOOKUP(C6058,数据标准!E:AF,28,FALSE),"|",TRIM(D6058),"|",TRIM(D6058),"|",E6058,"|",SUBSTITUTE(SUBSTITUTE(F6058,CHAR(10),""),CHAR(13),""),"|")</f>
        <v>Preet|CD100002|220104|220104|朝阳区||</v>
      </c>
    </row>
    <row r="6059" spans="1:13" s="17" customFormat="1" ht="12">
      <c r="A6059" s="10" t="s">
        <v>306</v>
      </c>
      <c r="B6059" s="22"/>
      <c r="C6059" s="22" t="s">
        <v>972</v>
      </c>
      <c r="D6059" s="28">
        <v>220105</v>
      </c>
      <c r="E6059" s="28" t="s">
        <v>15440</v>
      </c>
      <c r="F6059" s="22"/>
      <c r="G6059" s="22"/>
      <c r="H6059" s="22"/>
      <c r="I6059" s="22"/>
      <c r="J6059" s="22"/>
      <c r="K6059" s="22"/>
      <c r="L6059" s="22"/>
      <c r="M6059" s="24" t="str">
        <f>CONCATENATE("Preet|",VLOOKUP(C6059,数据标准!E:AF,28,FALSE),"|",TRIM(D6059),"|",TRIM(D6059),"|",E6059,"|",SUBSTITUTE(SUBSTITUTE(F6059,CHAR(10),""),CHAR(13),""),"|")</f>
        <v>Preet|CD100002|220105|220105|二道区||</v>
      </c>
    </row>
    <row r="6060" spans="1:13" s="17" customFormat="1" ht="12">
      <c r="A6060" s="10" t="s">
        <v>306</v>
      </c>
      <c r="B6060" s="22"/>
      <c r="C6060" s="22" t="s">
        <v>972</v>
      </c>
      <c r="D6060" s="28">
        <v>220106</v>
      </c>
      <c r="E6060" s="28" t="s">
        <v>15441</v>
      </c>
      <c r="F6060" s="22"/>
      <c r="G6060" s="22"/>
      <c r="H6060" s="22"/>
      <c r="I6060" s="22"/>
      <c r="J6060" s="22"/>
      <c r="K6060" s="22"/>
      <c r="L6060" s="22"/>
      <c r="M6060" s="24" t="str">
        <f>CONCATENATE("Preet|",VLOOKUP(C6060,数据标准!E:AF,28,FALSE),"|",TRIM(D6060),"|",TRIM(D6060),"|",E6060,"|",SUBSTITUTE(SUBSTITUTE(F6060,CHAR(10),""),CHAR(13),""),"|")</f>
        <v>Preet|CD100002|220106|220106|绿园区||</v>
      </c>
    </row>
    <row r="6061" spans="1:13" s="17" customFormat="1" ht="12">
      <c r="A6061" s="10" t="s">
        <v>306</v>
      </c>
      <c r="B6061" s="22"/>
      <c r="C6061" s="22" t="s">
        <v>972</v>
      </c>
      <c r="D6061" s="28">
        <v>220112</v>
      </c>
      <c r="E6061" s="28" t="s">
        <v>15442</v>
      </c>
      <c r="F6061" s="22"/>
      <c r="G6061" s="22"/>
      <c r="H6061" s="22"/>
      <c r="I6061" s="22"/>
      <c r="J6061" s="22"/>
      <c r="K6061" s="22"/>
      <c r="L6061" s="22"/>
      <c r="M6061" s="24" t="str">
        <f>CONCATENATE("Preet|",VLOOKUP(C6061,数据标准!E:AF,28,FALSE),"|",TRIM(D6061),"|",TRIM(D6061),"|",E6061,"|",SUBSTITUTE(SUBSTITUTE(F6061,CHAR(10),""),CHAR(13),""),"|")</f>
        <v>Preet|CD100002|220112|220112|双阳区||</v>
      </c>
    </row>
    <row r="6062" spans="1:13" s="17" customFormat="1" ht="12">
      <c r="A6062" s="10" t="s">
        <v>306</v>
      </c>
      <c r="B6062" s="22"/>
      <c r="C6062" s="22" t="s">
        <v>972</v>
      </c>
      <c r="D6062" s="28">
        <v>220113</v>
      </c>
      <c r="E6062" s="28" t="s">
        <v>15443</v>
      </c>
      <c r="F6062" s="22"/>
      <c r="G6062" s="22"/>
      <c r="H6062" s="22"/>
      <c r="I6062" s="22"/>
      <c r="J6062" s="22"/>
      <c r="K6062" s="22"/>
      <c r="L6062" s="22"/>
      <c r="M6062" s="24" t="str">
        <f>CONCATENATE("Preet|",VLOOKUP(C6062,数据标准!E:AF,28,FALSE),"|",TRIM(D6062),"|",TRIM(D6062),"|",E6062,"|",SUBSTITUTE(SUBSTITUTE(F6062,CHAR(10),""),CHAR(13),""),"|")</f>
        <v>Preet|CD100002|220113|220113|九台区||</v>
      </c>
    </row>
    <row r="6063" spans="1:13" s="17" customFormat="1" ht="12">
      <c r="A6063" s="10" t="s">
        <v>306</v>
      </c>
      <c r="B6063" s="22"/>
      <c r="C6063" s="22" t="s">
        <v>972</v>
      </c>
      <c r="D6063" s="28">
        <v>220122</v>
      </c>
      <c r="E6063" s="28" t="s">
        <v>15444</v>
      </c>
      <c r="F6063" s="22"/>
      <c r="G6063" s="22"/>
      <c r="H6063" s="22"/>
      <c r="I6063" s="22"/>
      <c r="J6063" s="22"/>
      <c r="K6063" s="22"/>
      <c r="L6063" s="22"/>
      <c r="M6063" s="24" t="str">
        <f>CONCATENATE("Preet|",VLOOKUP(C6063,数据标准!E:AF,28,FALSE),"|",TRIM(D6063),"|",TRIM(D6063),"|",E6063,"|",SUBSTITUTE(SUBSTITUTE(F6063,CHAR(10),""),CHAR(13),""),"|")</f>
        <v>Preet|CD100002|220122|220122|农安县||</v>
      </c>
    </row>
    <row r="6064" spans="1:13" s="17" customFormat="1" ht="12">
      <c r="A6064" s="10" t="s">
        <v>306</v>
      </c>
      <c r="B6064" s="22"/>
      <c r="C6064" s="22" t="s">
        <v>972</v>
      </c>
      <c r="D6064" s="28">
        <v>220182</v>
      </c>
      <c r="E6064" s="28" t="s">
        <v>15445</v>
      </c>
      <c r="F6064" s="22"/>
      <c r="G6064" s="22"/>
      <c r="H6064" s="22"/>
      <c r="I6064" s="22"/>
      <c r="J6064" s="22"/>
      <c r="K6064" s="22"/>
      <c r="L6064" s="22"/>
      <c r="M6064" s="24" t="str">
        <f>CONCATENATE("Preet|",VLOOKUP(C6064,数据标准!E:AF,28,FALSE),"|",TRIM(D6064),"|",TRIM(D6064),"|",E6064,"|",SUBSTITUTE(SUBSTITUTE(F6064,CHAR(10),""),CHAR(13),""),"|")</f>
        <v>Preet|CD100002|220182|220182|榆树市||</v>
      </c>
    </row>
    <row r="6065" spans="1:13" s="17" customFormat="1" ht="12">
      <c r="A6065" s="10" t="s">
        <v>306</v>
      </c>
      <c r="B6065" s="22"/>
      <c r="C6065" s="22" t="s">
        <v>972</v>
      </c>
      <c r="D6065" s="28">
        <v>220183</v>
      </c>
      <c r="E6065" s="28" t="s">
        <v>15446</v>
      </c>
      <c r="F6065" s="22"/>
      <c r="G6065" s="22"/>
      <c r="H6065" s="22"/>
      <c r="I6065" s="22"/>
      <c r="J6065" s="22"/>
      <c r="K6065" s="22"/>
      <c r="L6065" s="22"/>
      <c r="M6065" s="24" t="str">
        <f>CONCATENATE("Preet|",VLOOKUP(C6065,数据标准!E:AF,28,FALSE),"|",TRIM(D6065),"|",TRIM(D6065),"|",E6065,"|",SUBSTITUTE(SUBSTITUTE(F6065,CHAR(10),""),CHAR(13),""),"|")</f>
        <v>Preet|CD100002|220183|220183|德惠市||</v>
      </c>
    </row>
    <row r="6066" spans="1:13" s="17" customFormat="1" ht="12">
      <c r="A6066" s="10" t="s">
        <v>306</v>
      </c>
      <c r="B6066" s="22"/>
      <c r="C6066" s="22" t="s">
        <v>972</v>
      </c>
      <c r="D6066" s="28">
        <v>220200</v>
      </c>
      <c r="E6066" s="28" t="s">
        <v>15447</v>
      </c>
      <c r="F6066" s="22"/>
      <c r="G6066" s="22"/>
      <c r="H6066" s="22"/>
      <c r="I6066" s="22"/>
      <c r="J6066" s="22"/>
      <c r="K6066" s="22"/>
      <c r="L6066" s="22"/>
      <c r="M6066" s="24" t="str">
        <f>CONCATENATE("Preet|",VLOOKUP(C6066,数据标准!E:AF,28,FALSE),"|",TRIM(D6066),"|",TRIM(D6066),"|",E6066,"|",SUBSTITUTE(SUBSTITUTE(F6066,CHAR(10),""),CHAR(13),""),"|")</f>
        <v>Preet|CD100002|220200|220200|吉林市||</v>
      </c>
    </row>
    <row r="6067" spans="1:13" s="17" customFormat="1" ht="12">
      <c r="A6067" s="10" t="s">
        <v>306</v>
      </c>
      <c r="B6067" s="22"/>
      <c r="C6067" s="22" t="s">
        <v>972</v>
      </c>
      <c r="D6067" s="28">
        <v>220202</v>
      </c>
      <c r="E6067" s="28" t="s">
        <v>15448</v>
      </c>
      <c r="F6067" s="22"/>
      <c r="G6067" s="22"/>
      <c r="H6067" s="22"/>
      <c r="I6067" s="22"/>
      <c r="J6067" s="22"/>
      <c r="K6067" s="22"/>
      <c r="L6067" s="22"/>
      <c r="M6067" s="24" t="str">
        <f>CONCATENATE("Preet|",VLOOKUP(C6067,数据标准!E:AF,28,FALSE),"|",TRIM(D6067),"|",TRIM(D6067),"|",E6067,"|",SUBSTITUTE(SUBSTITUTE(F6067,CHAR(10),""),CHAR(13),""),"|")</f>
        <v>Preet|CD100002|220202|220202|昌邑区||</v>
      </c>
    </row>
    <row r="6068" spans="1:13" s="17" customFormat="1" ht="12">
      <c r="A6068" s="10" t="s">
        <v>306</v>
      </c>
      <c r="B6068" s="22"/>
      <c r="C6068" s="22" t="s">
        <v>972</v>
      </c>
      <c r="D6068" s="28">
        <v>220203</v>
      </c>
      <c r="E6068" s="28" t="s">
        <v>15449</v>
      </c>
      <c r="F6068" s="22"/>
      <c r="G6068" s="22"/>
      <c r="H6068" s="22"/>
      <c r="I6068" s="22"/>
      <c r="J6068" s="22"/>
      <c r="K6068" s="22"/>
      <c r="L6068" s="22"/>
      <c r="M6068" s="24" t="str">
        <f>CONCATENATE("Preet|",VLOOKUP(C6068,数据标准!E:AF,28,FALSE),"|",TRIM(D6068),"|",TRIM(D6068),"|",E6068,"|",SUBSTITUTE(SUBSTITUTE(F6068,CHAR(10),""),CHAR(13),""),"|")</f>
        <v>Preet|CD100002|220203|220203|龙潭区||</v>
      </c>
    </row>
    <row r="6069" spans="1:13" s="17" customFormat="1" ht="12">
      <c r="A6069" s="10" t="s">
        <v>306</v>
      </c>
      <c r="B6069" s="22"/>
      <c r="C6069" s="22" t="s">
        <v>972</v>
      </c>
      <c r="D6069" s="28">
        <v>220204</v>
      </c>
      <c r="E6069" s="28" t="s">
        <v>15450</v>
      </c>
      <c r="F6069" s="22"/>
      <c r="G6069" s="22"/>
      <c r="H6069" s="22"/>
      <c r="I6069" s="22"/>
      <c r="J6069" s="22"/>
      <c r="K6069" s="22"/>
      <c r="L6069" s="22"/>
      <c r="M6069" s="24" t="str">
        <f>CONCATENATE("Preet|",VLOOKUP(C6069,数据标准!E:AF,28,FALSE),"|",TRIM(D6069),"|",TRIM(D6069),"|",E6069,"|",SUBSTITUTE(SUBSTITUTE(F6069,CHAR(10),""),CHAR(13),""),"|")</f>
        <v>Preet|CD100002|220204|220204|船营区||</v>
      </c>
    </row>
    <row r="6070" spans="1:13" s="17" customFormat="1" ht="12">
      <c r="A6070" s="10" t="s">
        <v>306</v>
      </c>
      <c r="B6070" s="22"/>
      <c r="C6070" s="22" t="s">
        <v>972</v>
      </c>
      <c r="D6070" s="28">
        <v>220211</v>
      </c>
      <c r="E6070" s="28" t="s">
        <v>15451</v>
      </c>
      <c r="F6070" s="22"/>
      <c r="G6070" s="22"/>
      <c r="H6070" s="22"/>
      <c r="I6070" s="22"/>
      <c r="J6070" s="22"/>
      <c r="K6070" s="22"/>
      <c r="L6070" s="22"/>
      <c r="M6070" s="24" t="str">
        <f>CONCATENATE("Preet|",VLOOKUP(C6070,数据标准!E:AF,28,FALSE),"|",TRIM(D6070),"|",TRIM(D6070),"|",E6070,"|",SUBSTITUTE(SUBSTITUTE(F6070,CHAR(10),""),CHAR(13),""),"|")</f>
        <v>Preet|CD100002|220211|220211|丰满区||</v>
      </c>
    </row>
    <row r="6071" spans="1:13" s="17" customFormat="1" ht="12">
      <c r="A6071" s="10" t="s">
        <v>306</v>
      </c>
      <c r="B6071" s="22"/>
      <c r="C6071" s="22" t="s">
        <v>972</v>
      </c>
      <c r="D6071" s="28">
        <v>220221</v>
      </c>
      <c r="E6071" s="28" t="s">
        <v>15452</v>
      </c>
      <c r="F6071" s="22"/>
      <c r="G6071" s="22"/>
      <c r="H6071" s="22"/>
      <c r="I6071" s="22"/>
      <c r="J6071" s="22"/>
      <c r="K6071" s="22"/>
      <c r="L6071" s="22"/>
      <c r="M6071" s="24" t="str">
        <f>CONCATENATE("Preet|",VLOOKUP(C6071,数据标准!E:AF,28,FALSE),"|",TRIM(D6071),"|",TRIM(D6071),"|",E6071,"|",SUBSTITUTE(SUBSTITUTE(F6071,CHAR(10),""),CHAR(13),""),"|")</f>
        <v>Preet|CD100002|220221|220221|永吉县||</v>
      </c>
    </row>
    <row r="6072" spans="1:13" s="17" customFormat="1" ht="12">
      <c r="A6072" s="10" t="s">
        <v>306</v>
      </c>
      <c r="B6072" s="22"/>
      <c r="C6072" s="22" t="s">
        <v>972</v>
      </c>
      <c r="D6072" s="28">
        <v>220281</v>
      </c>
      <c r="E6072" s="28" t="s">
        <v>15453</v>
      </c>
      <c r="F6072" s="22"/>
      <c r="G6072" s="22"/>
      <c r="H6072" s="22"/>
      <c r="I6072" s="22"/>
      <c r="J6072" s="22"/>
      <c r="K6072" s="22"/>
      <c r="L6072" s="22"/>
      <c r="M6072" s="24" t="str">
        <f>CONCATENATE("Preet|",VLOOKUP(C6072,数据标准!E:AF,28,FALSE),"|",TRIM(D6072),"|",TRIM(D6072),"|",E6072,"|",SUBSTITUTE(SUBSTITUTE(F6072,CHAR(10),""),CHAR(13),""),"|")</f>
        <v>Preet|CD100002|220281|220281|蛟河市||</v>
      </c>
    </row>
    <row r="6073" spans="1:13" s="17" customFormat="1" ht="12">
      <c r="A6073" s="10" t="s">
        <v>306</v>
      </c>
      <c r="B6073" s="22"/>
      <c r="C6073" s="22" t="s">
        <v>972</v>
      </c>
      <c r="D6073" s="28">
        <v>220282</v>
      </c>
      <c r="E6073" s="28" t="s">
        <v>15454</v>
      </c>
      <c r="F6073" s="22"/>
      <c r="G6073" s="22"/>
      <c r="H6073" s="22"/>
      <c r="I6073" s="22"/>
      <c r="J6073" s="22"/>
      <c r="K6073" s="22"/>
      <c r="L6073" s="22"/>
      <c r="M6073" s="24" t="str">
        <f>CONCATENATE("Preet|",VLOOKUP(C6073,数据标准!E:AF,28,FALSE),"|",TRIM(D6073),"|",TRIM(D6073),"|",E6073,"|",SUBSTITUTE(SUBSTITUTE(F6073,CHAR(10),""),CHAR(13),""),"|")</f>
        <v>Preet|CD100002|220282|220282|桦甸市||</v>
      </c>
    </row>
    <row r="6074" spans="1:13" s="17" customFormat="1" ht="12">
      <c r="A6074" s="10" t="s">
        <v>306</v>
      </c>
      <c r="B6074" s="22"/>
      <c r="C6074" s="22" t="s">
        <v>972</v>
      </c>
      <c r="D6074" s="28">
        <v>220283</v>
      </c>
      <c r="E6074" s="28" t="s">
        <v>15455</v>
      </c>
      <c r="F6074" s="22"/>
      <c r="G6074" s="22"/>
      <c r="H6074" s="22"/>
      <c r="I6074" s="22"/>
      <c r="J6074" s="22"/>
      <c r="K6074" s="22"/>
      <c r="L6074" s="22"/>
      <c r="M6074" s="24" t="str">
        <f>CONCATENATE("Preet|",VLOOKUP(C6074,数据标准!E:AF,28,FALSE),"|",TRIM(D6074),"|",TRIM(D6074),"|",E6074,"|",SUBSTITUTE(SUBSTITUTE(F6074,CHAR(10),""),CHAR(13),""),"|")</f>
        <v>Preet|CD100002|220283|220283|舒兰市||</v>
      </c>
    </row>
    <row r="6075" spans="1:13" s="17" customFormat="1" ht="12">
      <c r="A6075" s="10" t="s">
        <v>306</v>
      </c>
      <c r="B6075" s="22"/>
      <c r="C6075" s="22" t="s">
        <v>972</v>
      </c>
      <c r="D6075" s="28">
        <v>220284</v>
      </c>
      <c r="E6075" s="28" t="s">
        <v>15456</v>
      </c>
      <c r="F6075" s="22"/>
      <c r="G6075" s="22"/>
      <c r="H6075" s="22"/>
      <c r="I6075" s="22"/>
      <c r="J6075" s="22"/>
      <c r="K6075" s="22"/>
      <c r="L6075" s="22"/>
      <c r="M6075" s="24" t="str">
        <f>CONCATENATE("Preet|",VLOOKUP(C6075,数据标准!E:AF,28,FALSE),"|",TRIM(D6075),"|",TRIM(D6075),"|",E6075,"|",SUBSTITUTE(SUBSTITUTE(F6075,CHAR(10),""),CHAR(13),""),"|")</f>
        <v>Preet|CD100002|220284|220284|磐石市||</v>
      </c>
    </row>
    <row r="6076" spans="1:13" s="17" customFormat="1" ht="12">
      <c r="A6076" s="10" t="s">
        <v>306</v>
      </c>
      <c r="B6076" s="22"/>
      <c r="C6076" s="22" t="s">
        <v>972</v>
      </c>
      <c r="D6076" s="28">
        <v>220300</v>
      </c>
      <c r="E6076" s="28" t="s">
        <v>15457</v>
      </c>
      <c r="F6076" s="22"/>
      <c r="G6076" s="22"/>
      <c r="H6076" s="22"/>
      <c r="I6076" s="22"/>
      <c r="J6076" s="22"/>
      <c r="K6076" s="22"/>
      <c r="L6076" s="22"/>
      <c r="M6076" s="24" t="str">
        <f>CONCATENATE("Preet|",VLOOKUP(C6076,数据标准!E:AF,28,FALSE),"|",TRIM(D6076),"|",TRIM(D6076),"|",E6076,"|",SUBSTITUTE(SUBSTITUTE(F6076,CHAR(10),""),CHAR(13),""),"|")</f>
        <v>Preet|CD100002|220300|220300|四平市||</v>
      </c>
    </row>
    <row r="6077" spans="1:13" s="17" customFormat="1" ht="12">
      <c r="A6077" s="10" t="s">
        <v>306</v>
      </c>
      <c r="B6077" s="22"/>
      <c r="C6077" s="22" t="s">
        <v>972</v>
      </c>
      <c r="D6077" s="28">
        <v>220302</v>
      </c>
      <c r="E6077" s="28" t="s">
        <v>15328</v>
      </c>
      <c r="F6077" s="22"/>
      <c r="G6077" s="22"/>
      <c r="H6077" s="22"/>
      <c r="I6077" s="22"/>
      <c r="J6077" s="22"/>
      <c r="K6077" s="22"/>
      <c r="L6077" s="22"/>
      <c r="M6077" s="24" t="str">
        <f>CONCATENATE("Preet|",VLOOKUP(C6077,数据标准!E:AF,28,FALSE),"|",TRIM(D6077),"|",TRIM(D6077),"|",E6077,"|",SUBSTITUTE(SUBSTITUTE(F6077,CHAR(10),""),CHAR(13),""),"|")</f>
        <v>Preet|CD100002|220302|220302|铁西区||</v>
      </c>
    </row>
    <row r="6078" spans="1:13" s="17" customFormat="1" ht="12">
      <c r="A6078" s="10" t="s">
        <v>306</v>
      </c>
      <c r="B6078" s="22"/>
      <c r="C6078" s="22" t="s">
        <v>972</v>
      </c>
      <c r="D6078" s="28">
        <v>220303</v>
      </c>
      <c r="E6078" s="28" t="s">
        <v>15349</v>
      </c>
      <c r="F6078" s="22"/>
      <c r="G6078" s="22"/>
      <c r="H6078" s="22"/>
      <c r="I6078" s="22"/>
      <c r="J6078" s="22"/>
      <c r="K6078" s="22"/>
      <c r="L6078" s="22"/>
      <c r="M6078" s="24" t="str">
        <f>CONCATENATE("Preet|",VLOOKUP(C6078,数据标准!E:AF,28,FALSE),"|",TRIM(D6078),"|",TRIM(D6078),"|",E6078,"|",SUBSTITUTE(SUBSTITUTE(F6078,CHAR(10),""),CHAR(13),""),"|")</f>
        <v>Preet|CD100002|220303|220303|铁东区||</v>
      </c>
    </row>
    <row r="6079" spans="1:13" s="17" customFormat="1" ht="12">
      <c r="A6079" s="10" t="s">
        <v>306</v>
      </c>
      <c r="B6079" s="22"/>
      <c r="C6079" s="22" t="s">
        <v>972</v>
      </c>
      <c r="D6079" s="28">
        <v>220322</v>
      </c>
      <c r="E6079" s="28" t="s">
        <v>15458</v>
      </c>
      <c r="F6079" s="22"/>
      <c r="G6079" s="22"/>
      <c r="H6079" s="22"/>
      <c r="I6079" s="22"/>
      <c r="J6079" s="22"/>
      <c r="K6079" s="22"/>
      <c r="L6079" s="22"/>
      <c r="M6079" s="24" t="str">
        <f>CONCATENATE("Preet|",VLOOKUP(C6079,数据标准!E:AF,28,FALSE),"|",TRIM(D6079),"|",TRIM(D6079),"|",E6079,"|",SUBSTITUTE(SUBSTITUTE(F6079,CHAR(10),""),CHAR(13),""),"|")</f>
        <v>Preet|CD100002|220322|220322|梨树县||</v>
      </c>
    </row>
    <row r="6080" spans="1:13" s="17" customFormat="1" ht="12">
      <c r="A6080" s="10" t="s">
        <v>306</v>
      </c>
      <c r="B6080" s="22"/>
      <c r="C6080" s="22" t="s">
        <v>972</v>
      </c>
      <c r="D6080" s="28">
        <v>220323</v>
      </c>
      <c r="E6080" s="28" t="s">
        <v>15459</v>
      </c>
      <c r="F6080" s="22"/>
      <c r="G6080" s="22"/>
      <c r="H6080" s="22"/>
      <c r="I6080" s="22"/>
      <c r="J6080" s="22"/>
      <c r="K6080" s="22"/>
      <c r="L6080" s="22"/>
      <c r="M6080" s="24" t="str">
        <f>CONCATENATE("Preet|",VLOOKUP(C6080,数据标准!E:AF,28,FALSE),"|",TRIM(D6080),"|",TRIM(D6080),"|",E6080,"|",SUBSTITUTE(SUBSTITUTE(F6080,CHAR(10),""),CHAR(13),""),"|")</f>
        <v>Preet|CD100002|220323|220323|伊通满族自治县||</v>
      </c>
    </row>
    <row r="6081" spans="1:13" s="17" customFormat="1" ht="12">
      <c r="A6081" s="10" t="s">
        <v>306</v>
      </c>
      <c r="B6081" s="22"/>
      <c r="C6081" s="22" t="s">
        <v>972</v>
      </c>
      <c r="D6081" s="28">
        <v>220381</v>
      </c>
      <c r="E6081" s="28" t="s">
        <v>15460</v>
      </c>
      <c r="F6081" s="22"/>
      <c r="G6081" s="22"/>
      <c r="H6081" s="22"/>
      <c r="I6081" s="22"/>
      <c r="J6081" s="22"/>
      <c r="K6081" s="22"/>
      <c r="L6081" s="22"/>
      <c r="M6081" s="24" t="str">
        <f>CONCATENATE("Preet|",VLOOKUP(C6081,数据标准!E:AF,28,FALSE),"|",TRIM(D6081),"|",TRIM(D6081),"|",E6081,"|",SUBSTITUTE(SUBSTITUTE(F6081,CHAR(10),""),CHAR(13),""),"|")</f>
        <v>Preet|CD100002|220381|220381|公主岭市||</v>
      </c>
    </row>
    <row r="6082" spans="1:13" s="17" customFormat="1" ht="12">
      <c r="A6082" s="10" t="s">
        <v>306</v>
      </c>
      <c r="B6082" s="22"/>
      <c r="C6082" s="22" t="s">
        <v>972</v>
      </c>
      <c r="D6082" s="28">
        <v>220382</v>
      </c>
      <c r="E6082" s="28" t="s">
        <v>15461</v>
      </c>
      <c r="F6082" s="22"/>
      <c r="G6082" s="22"/>
      <c r="H6082" s="22"/>
      <c r="I6082" s="22"/>
      <c r="J6082" s="22"/>
      <c r="K6082" s="22"/>
      <c r="L6082" s="22"/>
      <c r="M6082" s="24" t="str">
        <f>CONCATENATE("Preet|",VLOOKUP(C6082,数据标准!E:AF,28,FALSE),"|",TRIM(D6082),"|",TRIM(D6082),"|",E6082,"|",SUBSTITUTE(SUBSTITUTE(F6082,CHAR(10),""),CHAR(13),""),"|")</f>
        <v>Preet|CD100002|220382|220382|双辽市||</v>
      </c>
    </row>
    <row r="6083" spans="1:13" s="17" customFormat="1" ht="12">
      <c r="A6083" s="10" t="s">
        <v>306</v>
      </c>
      <c r="B6083" s="22"/>
      <c r="C6083" s="22" t="s">
        <v>972</v>
      </c>
      <c r="D6083" s="28">
        <v>220400</v>
      </c>
      <c r="E6083" s="28" t="s">
        <v>15462</v>
      </c>
      <c r="F6083" s="22"/>
      <c r="G6083" s="22"/>
      <c r="H6083" s="22"/>
      <c r="I6083" s="22"/>
      <c r="J6083" s="22"/>
      <c r="K6083" s="22"/>
      <c r="L6083" s="22"/>
      <c r="M6083" s="24" t="str">
        <f>CONCATENATE("Preet|",VLOOKUP(C6083,数据标准!E:AF,28,FALSE),"|",TRIM(D6083),"|",TRIM(D6083),"|",E6083,"|",SUBSTITUTE(SUBSTITUTE(F6083,CHAR(10),""),CHAR(13),""),"|")</f>
        <v>Preet|CD100002|220400|220400|辽源市||</v>
      </c>
    </row>
    <row r="6084" spans="1:13" s="17" customFormat="1" ht="12">
      <c r="A6084" s="10" t="s">
        <v>306</v>
      </c>
      <c r="B6084" s="22"/>
      <c r="C6084" s="22" t="s">
        <v>972</v>
      </c>
      <c r="D6084" s="28">
        <v>220402</v>
      </c>
      <c r="E6084" s="28" t="s">
        <v>15463</v>
      </c>
      <c r="F6084" s="22"/>
      <c r="G6084" s="22"/>
      <c r="H6084" s="22"/>
      <c r="I6084" s="22"/>
      <c r="J6084" s="22"/>
      <c r="K6084" s="22"/>
      <c r="L6084" s="22"/>
      <c r="M6084" s="24" t="str">
        <f>CONCATENATE("Preet|",VLOOKUP(C6084,数据标准!E:AF,28,FALSE),"|",TRIM(D6084),"|",TRIM(D6084),"|",E6084,"|",SUBSTITUTE(SUBSTITUTE(F6084,CHAR(10),""),CHAR(13),""),"|")</f>
        <v>Preet|CD100002|220402|220402|龙山区||</v>
      </c>
    </row>
    <row r="6085" spans="1:13" s="17" customFormat="1" ht="12">
      <c r="A6085" s="10" t="s">
        <v>306</v>
      </c>
      <c r="B6085" s="22"/>
      <c r="C6085" s="22" t="s">
        <v>972</v>
      </c>
      <c r="D6085" s="28">
        <v>220403</v>
      </c>
      <c r="E6085" s="28" t="s">
        <v>15464</v>
      </c>
      <c r="F6085" s="22"/>
      <c r="G6085" s="22"/>
      <c r="H6085" s="22"/>
      <c r="I6085" s="22"/>
      <c r="J6085" s="22"/>
      <c r="K6085" s="22"/>
      <c r="L6085" s="22"/>
      <c r="M6085" s="24" t="str">
        <f>CONCATENATE("Preet|",VLOOKUP(C6085,数据标准!E:AF,28,FALSE),"|",TRIM(D6085),"|",TRIM(D6085),"|",E6085,"|",SUBSTITUTE(SUBSTITUTE(F6085,CHAR(10),""),CHAR(13),""),"|")</f>
        <v>Preet|CD100002|220403|220403|西安区||</v>
      </c>
    </row>
    <row r="6086" spans="1:13" s="17" customFormat="1" ht="12">
      <c r="A6086" s="10" t="s">
        <v>306</v>
      </c>
      <c r="B6086" s="22"/>
      <c r="C6086" s="22" t="s">
        <v>972</v>
      </c>
      <c r="D6086" s="28">
        <v>220421</v>
      </c>
      <c r="E6086" s="28" t="s">
        <v>15465</v>
      </c>
      <c r="F6086" s="22"/>
      <c r="G6086" s="22"/>
      <c r="H6086" s="22"/>
      <c r="I6086" s="22"/>
      <c r="J6086" s="22"/>
      <c r="K6086" s="22"/>
      <c r="L6086" s="22"/>
      <c r="M6086" s="24" t="str">
        <f>CONCATENATE("Preet|",VLOOKUP(C6086,数据标准!E:AF,28,FALSE),"|",TRIM(D6086),"|",TRIM(D6086),"|",E6086,"|",SUBSTITUTE(SUBSTITUTE(F6086,CHAR(10),""),CHAR(13),""),"|")</f>
        <v>Preet|CD100002|220421|220421|东丰县||</v>
      </c>
    </row>
    <row r="6087" spans="1:13" s="17" customFormat="1" ht="12">
      <c r="A6087" s="10" t="s">
        <v>306</v>
      </c>
      <c r="B6087" s="22"/>
      <c r="C6087" s="22" t="s">
        <v>972</v>
      </c>
      <c r="D6087" s="28">
        <v>220422</v>
      </c>
      <c r="E6087" s="28" t="s">
        <v>15466</v>
      </c>
      <c r="F6087" s="22"/>
      <c r="G6087" s="22"/>
      <c r="H6087" s="22"/>
      <c r="I6087" s="22"/>
      <c r="J6087" s="22"/>
      <c r="K6087" s="22"/>
      <c r="L6087" s="22"/>
      <c r="M6087" s="24" t="str">
        <f>CONCATENATE("Preet|",VLOOKUP(C6087,数据标准!E:AF,28,FALSE),"|",TRIM(D6087),"|",TRIM(D6087),"|",E6087,"|",SUBSTITUTE(SUBSTITUTE(F6087,CHAR(10),""),CHAR(13),""),"|")</f>
        <v>Preet|CD100002|220422|220422|东辽县||</v>
      </c>
    </row>
    <row r="6088" spans="1:13" s="17" customFormat="1" ht="12">
      <c r="A6088" s="10" t="s">
        <v>306</v>
      </c>
      <c r="B6088" s="22"/>
      <c r="C6088" s="22" t="s">
        <v>972</v>
      </c>
      <c r="D6088" s="28">
        <v>220500</v>
      </c>
      <c r="E6088" s="28" t="s">
        <v>15467</v>
      </c>
      <c r="F6088" s="22"/>
      <c r="G6088" s="22"/>
      <c r="H6088" s="22"/>
      <c r="I6088" s="22"/>
      <c r="J6088" s="22"/>
      <c r="K6088" s="22"/>
      <c r="L6088" s="22"/>
      <c r="M6088" s="24" t="str">
        <f>CONCATENATE("Preet|",VLOOKUP(C6088,数据标准!E:AF,28,FALSE),"|",TRIM(D6088),"|",TRIM(D6088),"|",E6088,"|",SUBSTITUTE(SUBSTITUTE(F6088,CHAR(10),""),CHAR(13),""),"|")</f>
        <v>Preet|CD100002|220500|220500|通化市||</v>
      </c>
    </row>
    <row r="6089" spans="1:13" s="17" customFormat="1" ht="12">
      <c r="A6089" s="10" t="s">
        <v>306</v>
      </c>
      <c r="B6089" s="22"/>
      <c r="C6089" s="22" t="s">
        <v>972</v>
      </c>
      <c r="D6089" s="28">
        <v>220502</v>
      </c>
      <c r="E6089" s="28" t="s">
        <v>15468</v>
      </c>
      <c r="F6089" s="22"/>
      <c r="G6089" s="22"/>
      <c r="H6089" s="22"/>
      <c r="I6089" s="22"/>
      <c r="J6089" s="22"/>
      <c r="K6089" s="22"/>
      <c r="L6089" s="22"/>
      <c r="M6089" s="24" t="str">
        <f>CONCATENATE("Preet|",VLOOKUP(C6089,数据标准!E:AF,28,FALSE),"|",TRIM(D6089),"|",TRIM(D6089),"|",E6089,"|",SUBSTITUTE(SUBSTITUTE(F6089,CHAR(10),""),CHAR(13),""),"|")</f>
        <v>Preet|CD100002|220502|220502|东昌区||</v>
      </c>
    </row>
    <row r="6090" spans="1:13" s="17" customFormat="1" ht="12">
      <c r="A6090" s="10" t="s">
        <v>306</v>
      </c>
      <c r="B6090" s="22"/>
      <c r="C6090" s="22" t="s">
        <v>972</v>
      </c>
      <c r="D6090" s="28">
        <v>220503</v>
      </c>
      <c r="E6090" s="28" t="s">
        <v>15469</v>
      </c>
      <c r="F6090" s="22"/>
      <c r="G6090" s="22"/>
      <c r="H6090" s="22"/>
      <c r="I6090" s="22"/>
      <c r="J6090" s="22"/>
      <c r="K6090" s="22"/>
      <c r="L6090" s="22"/>
      <c r="M6090" s="24" t="str">
        <f>CONCATENATE("Preet|",VLOOKUP(C6090,数据标准!E:AF,28,FALSE),"|",TRIM(D6090),"|",TRIM(D6090),"|",E6090,"|",SUBSTITUTE(SUBSTITUTE(F6090,CHAR(10),""),CHAR(13),""),"|")</f>
        <v>Preet|CD100002|220503|220503|二道江区||</v>
      </c>
    </row>
    <row r="6091" spans="1:13" s="17" customFormat="1" ht="12">
      <c r="A6091" s="10" t="s">
        <v>306</v>
      </c>
      <c r="B6091" s="22"/>
      <c r="C6091" s="22" t="s">
        <v>972</v>
      </c>
      <c r="D6091" s="28">
        <v>220521</v>
      </c>
      <c r="E6091" s="28" t="s">
        <v>15470</v>
      </c>
      <c r="F6091" s="22"/>
      <c r="G6091" s="22"/>
      <c r="H6091" s="22"/>
      <c r="I6091" s="22"/>
      <c r="J6091" s="22"/>
      <c r="K6091" s="22"/>
      <c r="L6091" s="22"/>
      <c r="M6091" s="24" t="str">
        <f>CONCATENATE("Preet|",VLOOKUP(C6091,数据标准!E:AF,28,FALSE),"|",TRIM(D6091),"|",TRIM(D6091),"|",E6091,"|",SUBSTITUTE(SUBSTITUTE(F6091,CHAR(10),""),CHAR(13),""),"|")</f>
        <v>Preet|CD100002|220521|220521|通化县||</v>
      </c>
    </row>
    <row r="6092" spans="1:13" s="17" customFormat="1" ht="12">
      <c r="A6092" s="10" t="s">
        <v>306</v>
      </c>
      <c r="B6092" s="22"/>
      <c r="C6092" s="22" t="s">
        <v>972</v>
      </c>
      <c r="D6092" s="28">
        <v>220523</v>
      </c>
      <c r="E6092" s="28" t="s">
        <v>15471</v>
      </c>
      <c r="F6092" s="22"/>
      <c r="G6092" s="22"/>
      <c r="H6092" s="22"/>
      <c r="I6092" s="22"/>
      <c r="J6092" s="22"/>
      <c r="K6092" s="22"/>
      <c r="L6092" s="22"/>
      <c r="M6092" s="24" t="str">
        <f>CONCATENATE("Preet|",VLOOKUP(C6092,数据标准!E:AF,28,FALSE),"|",TRIM(D6092),"|",TRIM(D6092),"|",E6092,"|",SUBSTITUTE(SUBSTITUTE(F6092,CHAR(10),""),CHAR(13),""),"|")</f>
        <v>Preet|CD100002|220523|220523|辉南县||</v>
      </c>
    </row>
    <row r="6093" spans="1:13" s="17" customFormat="1" ht="12">
      <c r="A6093" s="10" t="s">
        <v>306</v>
      </c>
      <c r="B6093" s="22"/>
      <c r="C6093" s="22" t="s">
        <v>972</v>
      </c>
      <c r="D6093" s="28">
        <v>220524</v>
      </c>
      <c r="E6093" s="28" t="s">
        <v>15472</v>
      </c>
      <c r="F6093" s="22"/>
      <c r="G6093" s="22"/>
      <c r="H6093" s="22"/>
      <c r="I6093" s="22"/>
      <c r="J6093" s="22"/>
      <c r="K6093" s="22"/>
      <c r="L6093" s="22"/>
      <c r="M6093" s="24" t="str">
        <f>CONCATENATE("Preet|",VLOOKUP(C6093,数据标准!E:AF,28,FALSE),"|",TRIM(D6093),"|",TRIM(D6093),"|",E6093,"|",SUBSTITUTE(SUBSTITUTE(F6093,CHAR(10),""),CHAR(13),""),"|")</f>
        <v>Preet|CD100002|220524|220524|柳河县||</v>
      </c>
    </row>
    <row r="6094" spans="1:13" s="17" customFormat="1" ht="12">
      <c r="A6094" s="10" t="s">
        <v>306</v>
      </c>
      <c r="B6094" s="22"/>
      <c r="C6094" s="22" t="s">
        <v>972</v>
      </c>
      <c r="D6094" s="28">
        <v>220581</v>
      </c>
      <c r="E6094" s="28" t="s">
        <v>15473</v>
      </c>
      <c r="F6094" s="22"/>
      <c r="G6094" s="22"/>
      <c r="H6094" s="22"/>
      <c r="I6094" s="22"/>
      <c r="J6094" s="22"/>
      <c r="K6094" s="22"/>
      <c r="L6094" s="22"/>
      <c r="M6094" s="24" t="str">
        <f>CONCATENATE("Preet|",VLOOKUP(C6094,数据标准!E:AF,28,FALSE),"|",TRIM(D6094),"|",TRIM(D6094),"|",E6094,"|",SUBSTITUTE(SUBSTITUTE(F6094,CHAR(10),""),CHAR(13),""),"|")</f>
        <v>Preet|CD100002|220581|220581|梅河口市||</v>
      </c>
    </row>
    <row r="6095" spans="1:13" s="17" customFormat="1" ht="12">
      <c r="A6095" s="10" t="s">
        <v>306</v>
      </c>
      <c r="B6095" s="22"/>
      <c r="C6095" s="22" t="s">
        <v>972</v>
      </c>
      <c r="D6095" s="28">
        <v>220582</v>
      </c>
      <c r="E6095" s="28" t="s">
        <v>15474</v>
      </c>
      <c r="F6095" s="22"/>
      <c r="G6095" s="22"/>
      <c r="H6095" s="22"/>
      <c r="I6095" s="22"/>
      <c r="J6095" s="22"/>
      <c r="K6095" s="22"/>
      <c r="L6095" s="22"/>
      <c r="M6095" s="24" t="str">
        <f>CONCATENATE("Preet|",VLOOKUP(C6095,数据标准!E:AF,28,FALSE),"|",TRIM(D6095),"|",TRIM(D6095),"|",E6095,"|",SUBSTITUTE(SUBSTITUTE(F6095,CHAR(10),""),CHAR(13),""),"|")</f>
        <v>Preet|CD100002|220582|220582|集安市||</v>
      </c>
    </row>
    <row r="6096" spans="1:13" s="17" customFormat="1" ht="12">
      <c r="A6096" s="10" t="s">
        <v>306</v>
      </c>
      <c r="B6096" s="22"/>
      <c r="C6096" s="22" t="s">
        <v>972</v>
      </c>
      <c r="D6096" s="28">
        <v>220600</v>
      </c>
      <c r="E6096" s="28" t="s">
        <v>15475</v>
      </c>
      <c r="F6096" s="22"/>
      <c r="G6096" s="22"/>
      <c r="H6096" s="22"/>
      <c r="I6096" s="22"/>
      <c r="J6096" s="22"/>
      <c r="K6096" s="22"/>
      <c r="L6096" s="22"/>
      <c r="M6096" s="24" t="str">
        <f>CONCATENATE("Preet|",VLOOKUP(C6096,数据标准!E:AF,28,FALSE),"|",TRIM(D6096),"|",TRIM(D6096),"|",E6096,"|",SUBSTITUTE(SUBSTITUTE(F6096,CHAR(10),""),CHAR(13),""),"|")</f>
        <v>Preet|CD100002|220600|220600|白山市||</v>
      </c>
    </row>
    <row r="6097" spans="1:13" s="17" customFormat="1" ht="12">
      <c r="A6097" s="10" t="s">
        <v>306</v>
      </c>
      <c r="B6097" s="22"/>
      <c r="C6097" s="22" t="s">
        <v>972</v>
      </c>
      <c r="D6097" s="28">
        <v>220602</v>
      </c>
      <c r="E6097" s="28" t="s">
        <v>15476</v>
      </c>
      <c r="F6097" s="22"/>
      <c r="G6097" s="22"/>
      <c r="H6097" s="22"/>
      <c r="I6097" s="22"/>
      <c r="J6097" s="22"/>
      <c r="K6097" s="22"/>
      <c r="L6097" s="22"/>
      <c r="M6097" s="24" t="str">
        <f>CONCATENATE("Preet|",VLOOKUP(C6097,数据标准!E:AF,28,FALSE),"|",TRIM(D6097),"|",TRIM(D6097),"|",E6097,"|",SUBSTITUTE(SUBSTITUTE(F6097,CHAR(10),""),CHAR(13),""),"|")</f>
        <v>Preet|CD100002|220602|220602|浑江区||</v>
      </c>
    </row>
    <row r="6098" spans="1:13" s="17" customFormat="1" ht="12">
      <c r="A6098" s="10" t="s">
        <v>306</v>
      </c>
      <c r="B6098" s="22"/>
      <c r="C6098" s="22" t="s">
        <v>972</v>
      </c>
      <c r="D6098" s="28">
        <v>220605</v>
      </c>
      <c r="E6098" s="28" t="s">
        <v>15477</v>
      </c>
      <c r="F6098" s="22"/>
      <c r="G6098" s="22"/>
      <c r="H6098" s="22"/>
      <c r="I6098" s="22"/>
      <c r="J6098" s="22"/>
      <c r="K6098" s="22"/>
      <c r="L6098" s="22"/>
      <c r="M6098" s="24" t="str">
        <f>CONCATENATE("Preet|",VLOOKUP(C6098,数据标准!E:AF,28,FALSE),"|",TRIM(D6098),"|",TRIM(D6098),"|",E6098,"|",SUBSTITUTE(SUBSTITUTE(F6098,CHAR(10),""),CHAR(13),""),"|")</f>
        <v>Preet|CD100002|220605|220605|江源区||</v>
      </c>
    </row>
    <row r="6099" spans="1:13" s="17" customFormat="1" ht="12">
      <c r="A6099" s="10" t="s">
        <v>306</v>
      </c>
      <c r="B6099" s="22"/>
      <c r="C6099" s="22" t="s">
        <v>972</v>
      </c>
      <c r="D6099" s="28">
        <v>220621</v>
      </c>
      <c r="E6099" s="28" t="s">
        <v>15478</v>
      </c>
      <c r="F6099" s="22"/>
      <c r="G6099" s="22"/>
      <c r="H6099" s="22"/>
      <c r="I6099" s="22"/>
      <c r="J6099" s="22"/>
      <c r="K6099" s="22"/>
      <c r="L6099" s="22"/>
      <c r="M6099" s="24" t="str">
        <f>CONCATENATE("Preet|",VLOOKUP(C6099,数据标准!E:AF,28,FALSE),"|",TRIM(D6099),"|",TRIM(D6099),"|",E6099,"|",SUBSTITUTE(SUBSTITUTE(F6099,CHAR(10),""),CHAR(13),""),"|")</f>
        <v>Preet|CD100002|220621|220621|抚松县||</v>
      </c>
    </row>
    <row r="6100" spans="1:13" s="17" customFormat="1" ht="12">
      <c r="A6100" s="10" t="s">
        <v>306</v>
      </c>
      <c r="B6100" s="22"/>
      <c r="C6100" s="22" t="s">
        <v>972</v>
      </c>
      <c r="D6100" s="28">
        <v>220622</v>
      </c>
      <c r="E6100" s="28" t="s">
        <v>15479</v>
      </c>
      <c r="F6100" s="22"/>
      <c r="G6100" s="22"/>
      <c r="H6100" s="22"/>
      <c r="I6100" s="22"/>
      <c r="J6100" s="22"/>
      <c r="K6100" s="22"/>
      <c r="L6100" s="22"/>
      <c r="M6100" s="24" t="str">
        <f>CONCATENATE("Preet|",VLOOKUP(C6100,数据标准!E:AF,28,FALSE),"|",TRIM(D6100),"|",TRIM(D6100),"|",E6100,"|",SUBSTITUTE(SUBSTITUTE(F6100,CHAR(10),""),CHAR(13),""),"|")</f>
        <v>Preet|CD100002|220622|220622|靖宇县||</v>
      </c>
    </row>
    <row r="6101" spans="1:13" s="17" customFormat="1" ht="12">
      <c r="A6101" s="10" t="s">
        <v>306</v>
      </c>
      <c r="B6101" s="22"/>
      <c r="C6101" s="22" t="s">
        <v>972</v>
      </c>
      <c r="D6101" s="28">
        <v>220623</v>
      </c>
      <c r="E6101" s="28" t="s">
        <v>15480</v>
      </c>
      <c r="F6101" s="22"/>
      <c r="G6101" s="22"/>
      <c r="H6101" s="22"/>
      <c r="I6101" s="22"/>
      <c r="J6101" s="22"/>
      <c r="K6101" s="22"/>
      <c r="L6101" s="22"/>
      <c r="M6101" s="24" t="str">
        <f>CONCATENATE("Preet|",VLOOKUP(C6101,数据标准!E:AF,28,FALSE),"|",TRIM(D6101),"|",TRIM(D6101),"|",E6101,"|",SUBSTITUTE(SUBSTITUTE(F6101,CHAR(10),""),CHAR(13),""),"|")</f>
        <v>Preet|CD100002|220623|220623|长白朝鲜族自治县||</v>
      </c>
    </row>
    <row r="6102" spans="1:13" s="17" customFormat="1" ht="12">
      <c r="A6102" s="10" t="s">
        <v>306</v>
      </c>
      <c r="B6102" s="22"/>
      <c r="C6102" s="22" t="s">
        <v>972</v>
      </c>
      <c r="D6102" s="28">
        <v>220681</v>
      </c>
      <c r="E6102" s="28" t="s">
        <v>15481</v>
      </c>
      <c r="F6102" s="22"/>
      <c r="G6102" s="22"/>
      <c r="H6102" s="22"/>
      <c r="I6102" s="22"/>
      <c r="J6102" s="22"/>
      <c r="K6102" s="22"/>
      <c r="L6102" s="22"/>
      <c r="M6102" s="24" t="str">
        <f>CONCATENATE("Preet|",VLOOKUP(C6102,数据标准!E:AF,28,FALSE),"|",TRIM(D6102),"|",TRIM(D6102),"|",E6102,"|",SUBSTITUTE(SUBSTITUTE(F6102,CHAR(10),""),CHAR(13),""),"|")</f>
        <v>Preet|CD100002|220681|220681|临江市||</v>
      </c>
    </row>
    <row r="6103" spans="1:13" s="17" customFormat="1" ht="12">
      <c r="A6103" s="10" t="s">
        <v>306</v>
      </c>
      <c r="B6103" s="22"/>
      <c r="C6103" s="22" t="s">
        <v>972</v>
      </c>
      <c r="D6103" s="28">
        <v>220700</v>
      </c>
      <c r="E6103" s="28" t="s">
        <v>15482</v>
      </c>
      <c r="F6103" s="22"/>
      <c r="G6103" s="22"/>
      <c r="H6103" s="22"/>
      <c r="I6103" s="22"/>
      <c r="J6103" s="22"/>
      <c r="K6103" s="22"/>
      <c r="L6103" s="22"/>
      <c r="M6103" s="24" t="str">
        <f>CONCATENATE("Preet|",VLOOKUP(C6103,数据标准!E:AF,28,FALSE),"|",TRIM(D6103),"|",TRIM(D6103),"|",E6103,"|",SUBSTITUTE(SUBSTITUTE(F6103,CHAR(10),""),CHAR(13),""),"|")</f>
        <v>Preet|CD100002|220700|220700|松原市||</v>
      </c>
    </row>
    <row r="6104" spans="1:13" s="17" customFormat="1" ht="12">
      <c r="A6104" s="10" t="s">
        <v>306</v>
      </c>
      <c r="B6104" s="22"/>
      <c r="C6104" s="22" t="s">
        <v>972</v>
      </c>
      <c r="D6104" s="28">
        <v>220702</v>
      </c>
      <c r="E6104" s="28" t="s">
        <v>15483</v>
      </c>
      <c r="F6104" s="22"/>
      <c r="G6104" s="22"/>
      <c r="H6104" s="22"/>
      <c r="I6104" s="22"/>
      <c r="J6104" s="22"/>
      <c r="K6104" s="22"/>
      <c r="L6104" s="22"/>
      <c r="M6104" s="24" t="str">
        <f>CONCATENATE("Preet|",VLOOKUP(C6104,数据标准!E:AF,28,FALSE),"|",TRIM(D6104),"|",TRIM(D6104),"|",E6104,"|",SUBSTITUTE(SUBSTITUTE(F6104,CHAR(10),""),CHAR(13),""),"|")</f>
        <v>Preet|CD100002|220702|220702|宁江区||</v>
      </c>
    </row>
    <row r="6105" spans="1:13" s="17" customFormat="1" ht="12">
      <c r="A6105" s="10" t="s">
        <v>306</v>
      </c>
      <c r="B6105" s="22"/>
      <c r="C6105" s="22" t="s">
        <v>972</v>
      </c>
      <c r="D6105" s="28">
        <v>220721</v>
      </c>
      <c r="E6105" s="28" t="s">
        <v>15484</v>
      </c>
      <c r="F6105" s="22"/>
      <c r="G6105" s="22"/>
      <c r="H6105" s="22"/>
      <c r="I6105" s="22"/>
      <c r="J6105" s="22"/>
      <c r="K6105" s="22"/>
      <c r="L6105" s="22"/>
      <c r="M6105" s="24" t="str">
        <f>CONCATENATE("Preet|",VLOOKUP(C6105,数据标准!E:AF,28,FALSE),"|",TRIM(D6105),"|",TRIM(D6105),"|",E6105,"|",SUBSTITUTE(SUBSTITUTE(F6105,CHAR(10),""),CHAR(13),""),"|")</f>
        <v>Preet|CD100002|220721|220721|前郭尔罗斯蒙古族自治县||</v>
      </c>
    </row>
    <row r="6106" spans="1:13" s="17" customFormat="1" ht="12">
      <c r="A6106" s="10" t="s">
        <v>306</v>
      </c>
      <c r="B6106" s="22"/>
      <c r="C6106" s="22" t="s">
        <v>972</v>
      </c>
      <c r="D6106" s="28">
        <v>220722</v>
      </c>
      <c r="E6106" s="28" t="s">
        <v>15485</v>
      </c>
      <c r="F6106" s="22"/>
      <c r="G6106" s="22"/>
      <c r="H6106" s="22"/>
      <c r="I6106" s="22"/>
      <c r="J6106" s="22"/>
      <c r="K6106" s="22"/>
      <c r="L6106" s="22"/>
      <c r="M6106" s="24" t="str">
        <f>CONCATENATE("Preet|",VLOOKUP(C6106,数据标准!E:AF,28,FALSE),"|",TRIM(D6106),"|",TRIM(D6106),"|",E6106,"|",SUBSTITUTE(SUBSTITUTE(F6106,CHAR(10),""),CHAR(13),""),"|")</f>
        <v>Preet|CD100002|220722|220722|长岭县||</v>
      </c>
    </row>
    <row r="6107" spans="1:13" s="17" customFormat="1" ht="12">
      <c r="A6107" s="10" t="s">
        <v>306</v>
      </c>
      <c r="B6107" s="22"/>
      <c r="C6107" s="22" t="s">
        <v>972</v>
      </c>
      <c r="D6107" s="28">
        <v>220723</v>
      </c>
      <c r="E6107" s="28" t="s">
        <v>15486</v>
      </c>
      <c r="F6107" s="22"/>
      <c r="G6107" s="22"/>
      <c r="H6107" s="22"/>
      <c r="I6107" s="22"/>
      <c r="J6107" s="22"/>
      <c r="K6107" s="22"/>
      <c r="L6107" s="22"/>
      <c r="M6107" s="24" t="str">
        <f>CONCATENATE("Preet|",VLOOKUP(C6107,数据标准!E:AF,28,FALSE),"|",TRIM(D6107),"|",TRIM(D6107),"|",E6107,"|",SUBSTITUTE(SUBSTITUTE(F6107,CHAR(10),""),CHAR(13),""),"|")</f>
        <v>Preet|CD100002|220723|220723|乾安县||</v>
      </c>
    </row>
    <row r="6108" spans="1:13" s="17" customFormat="1" ht="12">
      <c r="A6108" s="10" t="s">
        <v>306</v>
      </c>
      <c r="B6108" s="22"/>
      <c r="C6108" s="22" t="s">
        <v>972</v>
      </c>
      <c r="D6108" s="28">
        <v>220781</v>
      </c>
      <c r="E6108" s="28" t="s">
        <v>15487</v>
      </c>
      <c r="F6108" s="22"/>
      <c r="G6108" s="22"/>
      <c r="H6108" s="22"/>
      <c r="I6108" s="22"/>
      <c r="J6108" s="22"/>
      <c r="K6108" s="22"/>
      <c r="L6108" s="22"/>
      <c r="M6108" s="24" t="str">
        <f>CONCATENATE("Preet|",VLOOKUP(C6108,数据标准!E:AF,28,FALSE),"|",TRIM(D6108),"|",TRIM(D6108),"|",E6108,"|",SUBSTITUTE(SUBSTITUTE(F6108,CHAR(10),""),CHAR(13),""),"|")</f>
        <v>Preet|CD100002|220781|220781|扶余市||</v>
      </c>
    </row>
    <row r="6109" spans="1:13" s="17" customFormat="1" ht="12">
      <c r="A6109" s="10" t="s">
        <v>306</v>
      </c>
      <c r="B6109" s="22"/>
      <c r="C6109" s="22" t="s">
        <v>972</v>
      </c>
      <c r="D6109" s="28">
        <v>220800</v>
      </c>
      <c r="E6109" s="28" t="s">
        <v>15488</v>
      </c>
      <c r="F6109" s="22"/>
      <c r="G6109" s="22"/>
      <c r="H6109" s="22"/>
      <c r="I6109" s="22"/>
      <c r="J6109" s="22"/>
      <c r="K6109" s="22"/>
      <c r="L6109" s="22"/>
      <c r="M6109" s="24" t="str">
        <f>CONCATENATE("Preet|",VLOOKUP(C6109,数据标准!E:AF,28,FALSE),"|",TRIM(D6109),"|",TRIM(D6109),"|",E6109,"|",SUBSTITUTE(SUBSTITUTE(F6109,CHAR(10),""),CHAR(13),""),"|")</f>
        <v>Preet|CD100002|220800|220800|白城市||</v>
      </c>
    </row>
    <row r="6110" spans="1:13" s="17" customFormat="1" ht="12">
      <c r="A6110" s="10" t="s">
        <v>306</v>
      </c>
      <c r="B6110" s="22"/>
      <c r="C6110" s="22" t="s">
        <v>972</v>
      </c>
      <c r="D6110" s="28">
        <v>220802</v>
      </c>
      <c r="E6110" s="28" t="s">
        <v>15489</v>
      </c>
      <c r="F6110" s="22"/>
      <c r="G6110" s="22"/>
      <c r="H6110" s="22"/>
      <c r="I6110" s="22"/>
      <c r="J6110" s="22"/>
      <c r="K6110" s="22"/>
      <c r="L6110" s="22"/>
      <c r="M6110" s="24" t="str">
        <f>CONCATENATE("Preet|",VLOOKUP(C6110,数据标准!E:AF,28,FALSE),"|",TRIM(D6110),"|",TRIM(D6110),"|",E6110,"|",SUBSTITUTE(SUBSTITUTE(F6110,CHAR(10),""),CHAR(13),""),"|")</f>
        <v>Preet|CD100002|220802|220802|洮北区||</v>
      </c>
    </row>
    <row r="6111" spans="1:13" s="17" customFormat="1" ht="12">
      <c r="A6111" s="10" t="s">
        <v>306</v>
      </c>
      <c r="B6111" s="22"/>
      <c r="C6111" s="22" t="s">
        <v>972</v>
      </c>
      <c r="D6111" s="28">
        <v>220821</v>
      </c>
      <c r="E6111" s="28" t="s">
        <v>15490</v>
      </c>
      <c r="F6111" s="22"/>
      <c r="G6111" s="22"/>
      <c r="H6111" s="22"/>
      <c r="I6111" s="22"/>
      <c r="J6111" s="22"/>
      <c r="K6111" s="22"/>
      <c r="L6111" s="22"/>
      <c r="M6111" s="24" t="str">
        <f>CONCATENATE("Preet|",VLOOKUP(C6111,数据标准!E:AF,28,FALSE),"|",TRIM(D6111),"|",TRIM(D6111),"|",E6111,"|",SUBSTITUTE(SUBSTITUTE(F6111,CHAR(10),""),CHAR(13),""),"|")</f>
        <v>Preet|CD100002|220821|220821|镇赉县||</v>
      </c>
    </row>
    <row r="6112" spans="1:13" s="17" customFormat="1" ht="12">
      <c r="A6112" s="10" t="s">
        <v>306</v>
      </c>
      <c r="B6112" s="22"/>
      <c r="C6112" s="22" t="s">
        <v>972</v>
      </c>
      <c r="D6112" s="28">
        <v>220822</v>
      </c>
      <c r="E6112" s="28" t="s">
        <v>15491</v>
      </c>
      <c r="F6112" s="22"/>
      <c r="G6112" s="22"/>
      <c r="H6112" s="22"/>
      <c r="I6112" s="22"/>
      <c r="J6112" s="22"/>
      <c r="K6112" s="22"/>
      <c r="L6112" s="22"/>
      <c r="M6112" s="24" t="str">
        <f>CONCATENATE("Preet|",VLOOKUP(C6112,数据标准!E:AF,28,FALSE),"|",TRIM(D6112),"|",TRIM(D6112),"|",E6112,"|",SUBSTITUTE(SUBSTITUTE(F6112,CHAR(10),""),CHAR(13),""),"|")</f>
        <v>Preet|CD100002|220822|220822|通榆县||</v>
      </c>
    </row>
    <row r="6113" spans="1:13" s="17" customFormat="1" ht="12">
      <c r="A6113" s="10" t="s">
        <v>306</v>
      </c>
      <c r="B6113" s="22"/>
      <c r="C6113" s="22" t="s">
        <v>972</v>
      </c>
      <c r="D6113" s="28">
        <v>220881</v>
      </c>
      <c r="E6113" s="28" t="s">
        <v>15492</v>
      </c>
      <c r="F6113" s="22"/>
      <c r="G6113" s="22"/>
      <c r="H6113" s="22"/>
      <c r="I6113" s="22"/>
      <c r="J6113" s="22"/>
      <c r="K6113" s="22"/>
      <c r="L6113" s="22"/>
      <c r="M6113" s="24" t="str">
        <f>CONCATENATE("Preet|",VLOOKUP(C6113,数据标准!E:AF,28,FALSE),"|",TRIM(D6113),"|",TRIM(D6113),"|",E6113,"|",SUBSTITUTE(SUBSTITUTE(F6113,CHAR(10),""),CHAR(13),""),"|")</f>
        <v>Preet|CD100002|220881|220881|洮南市||</v>
      </c>
    </row>
    <row r="6114" spans="1:13" s="17" customFormat="1" ht="12">
      <c r="A6114" s="10" t="s">
        <v>306</v>
      </c>
      <c r="B6114" s="22"/>
      <c r="C6114" s="22" t="s">
        <v>972</v>
      </c>
      <c r="D6114" s="28">
        <v>220882</v>
      </c>
      <c r="E6114" s="28" t="s">
        <v>15493</v>
      </c>
      <c r="F6114" s="22"/>
      <c r="G6114" s="22"/>
      <c r="H6114" s="22"/>
      <c r="I6114" s="22"/>
      <c r="J6114" s="22"/>
      <c r="K6114" s="22"/>
      <c r="L6114" s="22"/>
      <c r="M6114" s="24" t="str">
        <f>CONCATENATE("Preet|",VLOOKUP(C6114,数据标准!E:AF,28,FALSE),"|",TRIM(D6114),"|",TRIM(D6114),"|",E6114,"|",SUBSTITUTE(SUBSTITUTE(F6114,CHAR(10),""),CHAR(13),""),"|")</f>
        <v>Preet|CD100002|220882|220882|大安市||</v>
      </c>
    </row>
    <row r="6115" spans="1:13" s="17" customFormat="1" ht="12">
      <c r="A6115" s="10" t="s">
        <v>306</v>
      </c>
      <c r="B6115" s="22"/>
      <c r="C6115" s="22" t="s">
        <v>972</v>
      </c>
      <c r="D6115" s="28">
        <v>222400</v>
      </c>
      <c r="E6115" s="28" t="s">
        <v>15494</v>
      </c>
      <c r="F6115" s="22"/>
      <c r="G6115" s="22"/>
      <c r="H6115" s="22"/>
      <c r="I6115" s="22"/>
      <c r="J6115" s="22"/>
      <c r="K6115" s="22"/>
      <c r="L6115" s="22"/>
      <c r="M6115" s="24" t="str">
        <f>CONCATENATE("Preet|",VLOOKUP(C6115,数据标准!E:AF,28,FALSE),"|",TRIM(D6115),"|",TRIM(D6115),"|",E6115,"|",SUBSTITUTE(SUBSTITUTE(F6115,CHAR(10),""),CHAR(13),""),"|")</f>
        <v>Preet|CD100002|222400|222400|延边朝鲜族自治州||</v>
      </c>
    </row>
    <row r="6116" spans="1:13" s="17" customFormat="1" ht="12">
      <c r="A6116" s="10" t="s">
        <v>306</v>
      </c>
      <c r="B6116" s="22"/>
      <c r="C6116" s="22" t="s">
        <v>972</v>
      </c>
      <c r="D6116" s="28">
        <v>222401</v>
      </c>
      <c r="E6116" s="28" t="s">
        <v>15495</v>
      </c>
      <c r="F6116" s="22"/>
      <c r="G6116" s="22"/>
      <c r="H6116" s="22"/>
      <c r="I6116" s="22"/>
      <c r="J6116" s="22"/>
      <c r="K6116" s="22"/>
      <c r="L6116" s="22"/>
      <c r="M6116" s="24" t="str">
        <f>CONCATENATE("Preet|",VLOOKUP(C6116,数据标准!E:AF,28,FALSE),"|",TRIM(D6116),"|",TRIM(D6116),"|",E6116,"|",SUBSTITUTE(SUBSTITUTE(F6116,CHAR(10),""),CHAR(13),""),"|")</f>
        <v>Preet|CD100002|222401|222401|延吉市||</v>
      </c>
    </row>
    <row r="6117" spans="1:13" s="17" customFormat="1" ht="12">
      <c r="A6117" s="10" t="s">
        <v>306</v>
      </c>
      <c r="B6117" s="22"/>
      <c r="C6117" s="22" t="s">
        <v>972</v>
      </c>
      <c r="D6117" s="28">
        <v>222402</v>
      </c>
      <c r="E6117" s="28" t="s">
        <v>15496</v>
      </c>
      <c r="F6117" s="22"/>
      <c r="G6117" s="22"/>
      <c r="H6117" s="22"/>
      <c r="I6117" s="22"/>
      <c r="J6117" s="22"/>
      <c r="K6117" s="22"/>
      <c r="L6117" s="22"/>
      <c r="M6117" s="24" t="str">
        <f>CONCATENATE("Preet|",VLOOKUP(C6117,数据标准!E:AF,28,FALSE),"|",TRIM(D6117),"|",TRIM(D6117),"|",E6117,"|",SUBSTITUTE(SUBSTITUTE(F6117,CHAR(10),""),CHAR(13),""),"|")</f>
        <v>Preet|CD100002|222402|222402|图们市||</v>
      </c>
    </row>
    <row r="6118" spans="1:13" s="17" customFormat="1" ht="12">
      <c r="A6118" s="10" t="s">
        <v>306</v>
      </c>
      <c r="B6118" s="22"/>
      <c r="C6118" s="22" t="s">
        <v>972</v>
      </c>
      <c r="D6118" s="28">
        <v>222403</v>
      </c>
      <c r="E6118" s="28" t="s">
        <v>15497</v>
      </c>
      <c r="F6118" s="22"/>
      <c r="G6118" s="22"/>
      <c r="H6118" s="22"/>
      <c r="I6118" s="22"/>
      <c r="J6118" s="22"/>
      <c r="K6118" s="22"/>
      <c r="L6118" s="22"/>
      <c r="M6118" s="24" t="str">
        <f>CONCATENATE("Preet|",VLOOKUP(C6118,数据标准!E:AF,28,FALSE),"|",TRIM(D6118),"|",TRIM(D6118),"|",E6118,"|",SUBSTITUTE(SUBSTITUTE(F6118,CHAR(10),""),CHAR(13),""),"|")</f>
        <v>Preet|CD100002|222403|222403|敦化市||</v>
      </c>
    </row>
    <row r="6119" spans="1:13" s="17" customFormat="1" ht="12">
      <c r="A6119" s="10" t="s">
        <v>306</v>
      </c>
      <c r="B6119" s="22"/>
      <c r="C6119" s="22" t="s">
        <v>972</v>
      </c>
      <c r="D6119" s="28">
        <v>222404</v>
      </c>
      <c r="E6119" s="28" t="s">
        <v>15498</v>
      </c>
      <c r="F6119" s="22"/>
      <c r="G6119" s="22"/>
      <c r="H6119" s="22"/>
      <c r="I6119" s="22"/>
      <c r="J6119" s="22"/>
      <c r="K6119" s="22"/>
      <c r="L6119" s="22"/>
      <c r="M6119" s="24" t="str">
        <f>CONCATENATE("Preet|",VLOOKUP(C6119,数据标准!E:AF,28,FALSE),"|",TRIM(D6119),"|",TRIM(D6119),"|",E6119,"|",SUBSTITUTE(SUBSTITUTE(F6119,CHAR(10),""),CHAR(13),""),"|")</f>
        <v>Preet|CD100002|222404|222404|珲春市||</v>
      </c>
    </row>
    <row r="6120" spans="1:13" s="17" customFormat="1" ht="12">
      <c r="A6120" s="10" t="s">
        <v>306</v>
      </c>
      <c r="B6120" s="22"/>
      <c r="C6120" s="22" t="s">
        <v>972</v>
      </c>
      <c r="D6120" s="28">
        <v>222405</v>
      </c>
      <c r="E6120" s="28" t="s">
        <v>15499</v>
      </c>
      <c r="F6120" s="22"/>
      <c r="G6120" s="22"/>
      <c r="H6120" s="22"/>
      <c r="I6120" s="22"/>
      <c r="J6120" s="22"/>
      <c r="K6120" s="22"/>
      <c r="L6120" s="22"/>
      <c r="M6120" s="24" t="str">
        <f>CONCATENATE("Preet|",VLOOKUP(C6120,数据标准!E:AF,28,FALSE),"|",TRIM(D6120),"|",TRIM(D6120),"|",E6120,"|",SUBSTITUTE(SUBSTITUTE(F6120,CHAR(10),""),CHAR(13),""),"|")</f>
        <v>Preet|CD100002|222405|222405|龙井市||</v>
      </c>
    </row>
    <row r="6121" spans="1:13" s="17" customFormat="1" ht="12">
      <c r="A6121" s="10" t="s">
        <v>306</v>
      </c>
      <c r="B6121" s="22"/>
      <c r="C6121" s="22" t="s">
        <v>972</v>
      </c>
      <c r="D6121" s="28">
        <v>222406</v>
      </c>
      <c r="E6121" s="28" t="s">
        <v>15500</v>
      </c>
      <c r="F6121" s="22"/>
      <c r="G6121" s="22"/>
      <c r="H6121" s="22"/>
      <c r="I6121" s="22"/>
      <c r="J6121" s="22"/>
      <c r="K6121" s="22"/>
      <c r="L6121" s="22"/>
      <c r="M6121" s="24" t="str">
        <f>CONCATENATE("Preet|",VLOOKUP(C6121,数据标准!E:AF,28,FALSE),"|",TRIM(D6121),"|",TRIM(D6121),"|",E6121,"|",SUBSTITUTE(SUBSTITUTE(F6121,CHAR(10),""),CHAR(13),""),"|")</f>
        <v>Preet|CD100002|222406|222406|和龙市||</v>
      </c>
    </row>
    <row r="6122" spans="1:13" s="17" customFormat="1" ht="12">
      <c r="A6122" s="10" t="s">
        <v>306</v>
      </c>
      <c r="B6122" s="22"/>
      <c r="C6122" s="22" t="s">
        <v>972</v>
      </c>
      <c r="D6122" s="28">
        <v>222424</v>
      </c>
      <c r="E6122" s="28" t="s">
        <v>15501</v>
      </c>
      <c r="F6122" s="22"/>
      <c r="G6122" s="22"/>
      <c r="H6122" s="22"/>
      <c r="I6122" s="22"/>
      <c r="J6122" s="22"/>
      <c r="K6122" s="22"/>
      <c r="L6122" s="22"/>
      <c r="M6122" s="24" t="str">
        <f>CONCATENATE("Preet|",VLOOKUP(C6122,数据标准!E:AF,28,FALSE),"|",TRIM(D6122),"|",TRIM(D6122),"|",E6122,"|",SUBSTITUTE(SUBSTITUTE(F6122,CHAR(10),""),CHAR(13),""),"|")</f>
        <v>Preet|CD100002|222424|222424|汪清县||</v>
      </c>
    </row>
    <row r="6123" spans="1:13" s="17" customFormat="1" ht="12">
      <c r="A6123" s="10" t="s">
        <v>306</v>
      </c>
      <c r="B6123" s="22"/>
      <c r="C6123" s="22" t="s">
        <v>972</v>
      </c>
      <c r="D6123" s="28">
        <v>222426</v>
      </c>
      <c r="E6123" s="28" t="s">
        <v>15502</v>
      </c>
      <c r="F6123" s="22"/>
      <c r="G6123" s="22"/>
      <c r="H6123" s="22"/>
      <c r="I6123" s="22"/>
      <c r="J6123" s="22"/>
      <c r="K6123" s="22"/>
      <c r="L6123" s="22"/>
      <c r="M6123" s="24" t="str">
        <f>CONCATENATE("Preet|",VLOOKUP(C6123,数据标准!E:AF,28,FALSE),"|",TRIM(D6123),"|",TRIM(D6123),"|",E6123,"|",SUBSTITUTE(SUBSTITUTE(F6123,CHAR(10),""),CHAR(13),""),"|")</f>
        <v>Preet|CD100002|222426|222426|安图县||</v>
      </c>
    </row>
    <row r="6124" spans="1:13" s="17" customFormat="1" ht="12">
      <c r="A6124" s="10" t="s">
        <v>306</v>
      </c>
      <c r="B6124" s="22"/>
      <c r="C6124" s="22" t="s">
        <v>972</v>
      </c>
      <c r="D6124" s="28">
        <v>230000</v>
      </c>
      <c r="E6124" s="28" t="s">
        <v>15503</v>
      </c>
      <c r="F6124" s="22"/>
      <c r="G6124" s="22"/>
      <c r="H6124" s="22"/>
      <c r="I6124" s="22"/>
      <c r="J6124" s="22"/>
      <c r="K6124" s="22"/>
      <c r="L6124" s="22"/>
      <c r="M6124" s="24" t="str">
        <f>CONCATENATE("Preet|",VLOOKUP(C6124,数据标准!E:AF,28,FALSE),"|",TRIM(D6124),"|",TRIM(D6124),"|",E6124,"|",SUBSTITUTE(SUBSTITUTE(F6124,CHAR(10),""),CHAR(13),""),"|")</f>
        <v>Preet|CD100002|230000|230000|黑龙江省||</v>
      </c>
    </row>
    <row r="6125" spans="1:13" s="17" customFormat="1" ht="12">
      <c r="A6125" s="10" t="s">
        <v>306</v>
      </c>
      <c r="B6125" s="22"/>
      <c r="C6125" s="22" t="s">
        <v>972</v>
      </c>
      <c r="D6125" s="28">
        <v>230100</v>
      </c>
      <c r="E6125" s="28" t="s">
        <v>15504</v>
      </c>
      <c r="F6125" s="22"/>
      <c r="G6125" s="22"/>
      <c r="H6125" s="22"/>
      <c r="I6125" s="22"/>
      <c r="J6125" s="22"/>
      <c r="K6125" s="22"/>
      <c r="L6125" s="22"/>
      <c r="M6125" s="24" t="str">
        <f>CONCATENATE("Preet|",VLOOKUP(C6125,数据标准!E:AF,28,FALSE),"|",TRIM(D6125),"|",TRIM(D6125),"|",E6125,"|",SUBSTITUTE(SUBSTITUTE(F6125,CHAR(10),""),CHAR(13),""),"|")</f>
        <v>Preet|CD100002|230100|230100|哈尔滨市||</v>
      </c>
    </row>
    <row r="6126" spans="1:13" s="17" customFormat="1" ht="12">
      <c r="A6126" s="10" t="s">
        <v>306</v>
      </c>
      <c r="B6126" s="22"/>
      <c r="C6126" s="22" t="s">
        <v>972</v>
      </c>
      <c r="D6126" s="28">
        <v>230102</v>
      </c>
      <c r="E6126" s="28" t="s">
        <v>15505</v>
      </c>
      <c r="F6126" s="22"/>
      <c r="G6126" s="22"/>
      <c r="H6126" s="22"/>
      <c r="I6126" s="22"/>
      <c r="J6126" s="22"/>
      <c r="K6126" s="22"/>
      <c r="L6126" s="22"/>
      <c r="M6126" s="24" t="str">
        <f>CONCATENATE("Preet|",VLOOKUP(C6126,数据标准!E:AF,28,FALSE),"|",TRIM(D6126),"|",TRIM(D6126),"|",E6126,"|",SUBSTITUTE(SUBSTITUTE(F6126,CHAR(10),""),CHAR(13),""),"|")</f>
        <v>Preet|CD100002|230102|230102|道里区||</v>
      </c>
    </row>
    <row r="6127" spans="1:13" s="17" customFormat="1" ht="12">
      <c r="A6127" s="10" t="s">
        <v>306</v>
      </c>
      <c r="B6127" s="22"/>
      <c r="C6127" s="22" t="s">
        <v>972</v>
      </c>
      <c r="D6127" s="28">
        <v>230103</v>
      </c>
      <c r="E6127" s="28" t="s">
        <v>15506</v>
      </c>
      <c r="F6127" s="22"/>
      <c r="G6127" s="22"/>
      <c r="H6127" s="22"/>
      <c r="I6127" s="22"/>
      <c r="J6127" s="22"/>
      <c r="K6127" s="22"/>
      <c r="L6127" s="22"/>
      <c r="M6127" s="24" t="str">
        <f>CONCATENATE("Preet|",VLOOKUP(C6127,数据标准!E:AF,28,FALSE),"|",TRIM(D6127),"|",TRIM(D6127),"|",E6127,"|",SUBSTITUTE(SUBSTITUTE(F6127,CHAR(10),""),CHAR(13),""),"|")</f>
        <v>Preet|CD100002|230103|230103|南岗区||</v>
      </c>
    </row>
    <row r="6128" spans="1:13" s="17" customFormat="1" ht="12">
      <c r="A6128" s="10" t="s">
        <v>306</v>
      </c>
      <c r="B6128" s="22"/>
      <c r="C6128" s="22" t="s">
        <v>972</v>
      </c>
      <c r="D6128" s="28">
        <v>230104</v>
      </c>
      <c r="E6128" s="28" t="s">
        <v>15507</v>
      </c>
      <c r="F6128" s="22"/>
      <c r="G6128" s="22"/>
      <c r="H6128" s="22"/>
      <c r="I6128" s="22"/>
      <c r="J6128" s="22"/>
      <c r="K6128" s="22"/>
      <c r="L6128" s="22"/>
      <c r="M6128" s="24" t="str">
        <f>CONCATENATE("Preet|",VLOOKUP(C6128,数据标准!E:AF,28,FALSE),"|",TRIM(D6128),"|",TRIM(D6128),"|",E6128,"|",SUBSTITUTE(SUBSTITUTE(F6128,CHAR(10),""),CHAR(13),""),"|")</f>
        <v>Preet|CD100002|230104|230104|道外区||</v>
      </c>
    </row>
    <row r="6129" spans="1:13" s="17" customFormat="1" ht="12">
      <c r="A6129" s="10" t="s">
        <v>306</v>
      </c>
      <c r="B6129" s="22"/>
      <c r="C6129" s="22" t="s">
        <v>972</v>
      </c>
      <c r="D6129" s="28">
        <v>230108</v>
      </c>
      <c r="E6129" s="28" t="s">
        <v>15508</v>
      </c>
      <c r="F6129" s="22"/>
      <c r="G6129" s="22"/>
      <c r="H6129" s="22"/>
      <c r="I6129" s="22"/>
      <c r="J6129" s="22"/>
      <c r="K6129" s="22"/>
      <c r="L6129" s="22"/>
      <c r="M6129" s="24" t="str">
        <f>CONCATENATE("Preet|",VLOOKUP(C6129,数据标准!E:AF,28,FALSE),"|",TRIM(D6129),"|",TRIM(D6129),"|",E6129,"|",SUBSTITUTE(SUBSTITUTE(F6129,CHAR(10),""),CHAR(13),""),"|")</f>
        <v>Preet|CD100002|230108|230108|平房区||</v>
      </c>
    </row>
    <row r="6130" spans="1:13" s="17" customFormat="1" ht="12">
      <c r="A6130" s="10" t="s">
        <v>306</v>
      </c>
      <c r="B6130" s="22"/>
      <c r="C6130" s="22" t="s">
        <v>972</v>
      </c>
      <c r="D6130" s="28">
        <v>230109</v>
      </c>
      <c r="E6130" s="28" t="s">
        <v>15509</v>
      </c>
      <c r="F6130" s="22"/>
      <c r="G6130" s="22"/>
      <c r="H6130" s="22"/>
      <c r="I6130" s="22"/>
      <c r="J6130" s="22"/>
      <c r="K6130" s="22"/>
      <c r="L6130" s="22"/>
      <c r="M6130" s="24" t="str">
        <f>CONCATENATE("Preet|",VLOOKUP(C6130,数据标准!E:AF,28,FALSE),"|",TRIM(D6130),"|",TRIM(D6130),"|",E6130,"|",SUBSTITUTE(SUBSTITUTE(F6130,CHAR(10),""),CHAR(13),""),"|")</f>
        <v>Preet|CD100002|230109|230109|松北区||</v>
      </c>
    </row>
    <row r="6131" spans="1:13" s="17" customFormat="1" ht="12">
      <c r="A6131" s="10" t="s">
        <v>306</v>
      </c>
      <c r="B6131" s="22"/>
      <c r="C6131" s="22" t="s">
        <v>972</v>
      </c>
      <c r="D6131" s="28">
        <v>230110</v>
      </c>
      <c r="E6131" s="28" t="s">
        <v>15510</v>
      </c>
      <c r="F6131" s="22"/>
      <c r="G6131" s="22"/>
      <c r="H6131" s="22"/>
      <c r="I6131" s="22"/>
      <c r="J6131" s="22"/>
      <c r="K6131" s="22"/>
      <c r="L6131" s="22"/>
      <c r="M6131" s="24" t="str">
        <f>CONCATENATE("Preet|",VLOOKUP(C6131,数据标准!E:AF,28,FALSE),"|",TRIM(D6131),"|",TRIM(D6131),"|",E6131,"|",SUBSTITUTE(SUBSTITUTE(F6131,CHAR(10),""),CHAR(13),""),"|")</f>
        <v>Preet|CD100002|230110|230110|香坊区||</v>
      </c>
    </row>
    <row r="6132" spans="1:13" s="17" customFormat="1" ht="12">
      <c r="A6132" s="10" t="s">
        <v>306</v>
      </c>
      <c r="B6132" s="22"/>
      <c r="C6132" s="22" t="s">
        <v>972</v>
      </c>
      <c r="D6132" s="28">
        <v>230111</v>
      </c>
      <c r="E6132" s="28" t="s">
        <v>15511</v>
      </c>
      <c r="F6132" s="22"/>
      <c r="G6132" s="22"/>
      <c r="H6132" s="22"/>
      <c r="I6132" s="22"/>
      <c r="J6132" s="22"/>
      <c r="K6132" s="22"/>
      <c r="L6132" s="22"/>
      <c r="M6132" s="24" t="str">
        <f>CONCATENATE("Preet|",VLOOKUP(C6132,数据标准!E:AF,28,FALSE),"|",TRIM(D6132),"|",TRIM(D6132),"|",E6132,"|",SUBSTITUTE(SUBSTITUTE(F6132,CHAR(10),""),CHAR(13),""),"|")</f>
        <v>Preet|CD100002|230111|230111|呼兰区||</v>
      </c>
    </row>
    <row r="6133" spans="1:13" s="17" customFormat="1" ht="12">
      <c r="A6133" s="10" t="s">
        <v>306</v>
      </c>
      <c r="B6133" s="22"/>
      <c r="C6133" s="22" t="s">
        <v>972</v>
      </c>
      <c r="D6133" s="28">
        <v>230112</v>
      </c>
      <c r="E6133" s="28" t="s">
        <v>15512</v>
      </c>
      <c r="F6133" s="22"/>
      <c r="G6133" s="22"/>
      <c r="H6133" s="22"/>
      <c r="I6133" s="22"/>
      <c r="J6133" s="22"/>
      <c r="K6133" s="22"/>
      <c r="L6133" s="22"/>
      <c r="M6133" s="24" t="str">
        <f>CONCATENATE("Preet|",VLOOKUP(C6133,数据标准!E:AF,28,FALSE),"|",TRIM(D6133),"|",TRIM(D6133),"|",E6133,"|",SUBSTITUTE(SUBSTITUTE(F6133,CHAR(10),""),CHAR(13),""),"|")</f>
        <v>Preet|CD100002|230112|230112|阿城区||</v>
      </c>
    </row>
    <row r="6134" spans="1:13" s="17" customFormat="1" ht="12">
      <c r="A6134" s="10" t="s">
        <v>306</v>
      </c>
      <c r="B6134" s="22"/>
      <c r="C6134" s="22" t="s">
        <v>972</v>
      </c>
      <c r="D6134" s="28">
        <v>230113</v>
      </c>
      <c r="E6134" s="28" t="s">
        <v>15513</v>
      </c>
      <c r="F6134" s="22"/>
      <c r="G6134" s="22"/>
      <c r="H6134" s="22"/>
      <c r="I6134" s="22"/>
      <c r="J6134" s="22"/>
      <c r="K6134" s="22"/>
      <c r="L6134" s="22"/>
      <c r="M6134" s="24" t="str">
        <f>CONCATENATE("Preet|",VLOOKUP(C6134,数据标准!E:AF,28,FALSE),"|",TRIM(D6134),"|",TRIM(D6134),"|",E6134,"|",SUBSTITUTE(SUBSTITUTE(F6134,CHAR(10),""),CHAR(13),""),"|")</f>
        <v>Preet|CD100002|230113|230113|双城区||</v>
      </c>
    </row>
    <row r="6135" spans="1:13" s="17" customFormat="1" ht="12">
      <c r="A6135" s="10" t="s">
        <v>306</v>
      </c>
      <c r="B6135" s="22"/>
      <c r="C6135" s="22" t="s">
        <v>972</v>
      </c>
      <c r="D6135" s="28">
        <v>230123</v>
      </c>
      <c r="E6135" s="28" t="s">
        <v>15514</v>
      </c>
      <c r="F6135" s="22"/>
      <c r="G6135" s="22"/>
      <c r="H6135" s="22"/>
      <c r="I6135" s="22"/>
      <c r="J6135" s="22"/>
      <c r="K6135" s="22"/>
      <c r="L6135" s="22"/>
      <c r="M6135" s="24" t="str">
        <f>CONCATENATE("Preet|",VLOOKUP(C6135,数据标准!E:AF,28,FALSE),"|",TRIM(D6135),"|",TRIM(D6135),"|",E6135,"|",SUBSTITUTE(SUBSTITUTE(F6135,CHAR(10),""),CHAR(13),""),"|")</f>
        <v>Preet|CD100002|230123|230123|依兰县||</v>
      </c>
    </row>
    <row r="6136" spans="1:13" s="17" customFormat="1" ht="12">
      <c r="A6136" s="10" t="s">
        <v>306</v>
      </c>
      <c r="B6136" s="22"/>
      <c r="C6136" s="22" t="s">
        <v>972</v>
      </c>
      <c r="D6136" s="28">
        <v>230124</v>
      </c>
      <c r="E6136" s="28" t="s">
        <v>15515</v>
      </c>
      <c r="F6136" s="22"/>
      <c r="G6136" s="22"/>
      <c r="H6136" s="22"/>
      <c r="I6136" s="22"/>
      <c r="J6136" s="22"/>
      <c r="K6136" s="22"/>
      <c r="L6136" s="22"/>
      <c r="M6136" s="24" t="str">
        <f>CONCATENATE("Preet|",VLOOKUP(C6136,数据标准!E:AF,28,FALSE),"|",TRIM(D6136),"|",TRIM(D6136),"|",E6136,"|",SUBSTITUTE(SUBSTITUTE(F6136,CHAR(10),""),CHAR(13),""),"|")</f>
        <v>Preet|CD100002|230124|230124|方正县||</v>
      </c>
    </row>
    <row r="6137" spans="1:13" s="17" customFormat="1" ht="12">
      <c r="A6137" s="10" t="s">
        <v>306</v>
      </c>
      <c r="B6137" s="22"/>
      <c r="C6137" s="22" t="s">
        <v>972</v>
      </c>
      <c r="D6137" s="28">
        <v>230125</v>
      </c>
      <c r="E6137" s="28" t="s">
        <v>15516</v>
      </c>
      <c r="F6137" s="22"/>
      <c r="G6137" s="22"/>
      <c r="H6137" s="22"/>
      <c r="I6137" s="22"/>
      <c r="J6137" s="22"/>
      <c r="K6137" s="22"/>
      <c r="L6137" s="22"/>
      <c r="M6137" s="24" t="str">
        <f>CONCATENATE("Preet|",VLOOKUP(C6137,数据标准!E:AF,28,FALSE),"|",TRIM(D6137),"|",TRIM(D6137),"|",E6137,"|",SUBSTITUTE(SUBSTITUTE(F6137,CHAR(10),""),CHAR(13),""),"|")</f>
        <v>Preet|CD100002|230125|230125|宾县||</v>
      </c>
    </row>
    <row r="6138" spans="1:13" s="17" customFormat="1" ht="12">
      <c r="A6138" s="10" t="s">
        <v>306</v>
      </c>
      <c r="B6138" s="22"/>
      <c r="C6138" s="22" t="s">
        <v>972</v>
      </c>
      <c r="D6138" s="28">
        <v>230126</v>
      </c>
      <c r="E6138" s="28" t="s">
        <v>15517</v>
      </c>
      <c r="F6138" s="22"/>
      <c r="G6138" s="22"/>
      <c r="H6138" s="22"/>
      <c r="I6138" s="22"/>
      <c r="J6138" s="22"/>
      <c r="K6138" s="22"/>
      <c r="L6138" s="22"/>
      <c r="M6138" s="24" t="str">
        <f>CONCATENATE("Preet|",VLOOKUP(C6138,数据标准!E:AF,28,FALSE),"|",TRIM(D6138),"|",TRIM(D6138),"|",E6138,"|",SUBSTITUTE(SUBSTITUTE(F6138,CHAR(10),""),CHAR(13),""),"|")</f>
        <v>Preet|CD100002|230126|230126|巴彦县||</v>
      </c>
    </row>
    <row r="6139" spans="1:13" s="17" customFormat="1" ht="12">
      <c r="A6139" s="10" t="s">
        <v>306</v>
      </c>
      <c r="B6139" s="22"/>
      <c r="C6139" s="22" t="s">
        <v>972</v>
      </c>
      <c r="D6139" s="28">
        <v>230127</v>
      </c>
      <c r="E6139" s="28" t="s">
        <v>15518</v>
      </c>
      <c r="F6139" s="22"/>
      <c r="G6139" s="22"/>
      <c r="H6139" s="22"/>
      <c r="I6139" s="22"/>
      <c r="J6139" s="22"/>
      <c r="K6139" s="22"/>
      <c r="L6139" s="22"/>
      <c r="M6139" s="24" t="str">
        <f>CONCATENATE("Preet|",VLOOKUP(C6139,数据标准!E:AF,28,FALSE),"|",TRIM(D6139),"|",TRIM(D6139),"|",E6139,"|",SUBSTITUTE(SUBSTITUTE(F6139,CHAR(10),""),CHAR(13),""),"|")</f>
        <v>Preet|CD100002|230127|230127|木兰县||</v>
      </c>
    </row>
    <row r="6140" spans="1:13" s="17" customFormat="1" ht="12">
      <c r="A6140" s="10" t="s">
        <v>306</v>
      </c>
      <c r="B6140" s="22"/>
      <c r="C6140" s="22" t="s">
        <v>972</v>
      </c>
      <c r="D6140" s="28">
        <v>230128</v>
      </c>
      <c r="E6140" s="28" t="s">
        <v>15519</v>
      </c>
      <c r="F6140" s="22"/>
      <c r="G6140" s="22"/>
      <c r="H6140" s="22"/>
      <c r="I6140" s="22"/>
      <c r="J6140" s="22"/>
      <c r="K6140" s="22"/>
      <c r="L6140" s="22"/>
      <c r="M6140" s="24" t="str">
        <f>CONCATENATE("Preet|",VLOOKUP(C6140,数据标准!E:AF,28,FALSE),"|",TRIM(D6140),"|",TRIM(D6140),"|",E6140,"|",SUBSTITUTE(SUBSTITUTE(F6140,CHAR(10),""),CHAR(13),""),"|")</f>
        <v>Preet|CD100002|230128|230128|通河县||</v>
      </c>
    </row>
    <row r="6141" spans="1:13" s="17" customFormat="1" ht="12">
      <c r="A6141" s="10" t="s">
        <v>306</v>
      </c>
      <c r="B6141" s="22"/>
      <c r="C6141" s="22" t="s">
        <v>972</v>
      </c>
      <c r="D6141" s="28">
        <v>230129</v>
      </c>
      <c r="E6141" s="28" t="s">
        <v>15520</v>
      </c>
      <c r="F6141" s="22"/>
      <c r="G6141" s="22"/>
      <c r="H6141" s="22"/>
      <c r="I6141" s="22"/>
      <c r="J6141" s="22"/>
      <c r="K6141" s="22"/>
      <c r="L6141" s="22"/>
      <c r="M6141" s="24" t="str">
        <f>CONCATENATE("Preet|",VLOOKUP(C6141,数据标准!E:AF,28,FALSE),"|",TRIM(D6141),"|",TRIM(D6141),"|",E6141,"|",SUBSTITUTE(SUBSTITUTE(F6141,CHAR(10),""),CHAR(13),""),"|")</f>
        <v>Preet|CD100002|230129|230129|延寿县||</v>
      </c>
    </row>
    <row r="6142" spans="1:13" s="17" customFormat="1" ht="12">
      <c r="A6142" s="10" t="s">
        <v>306</v>
      </c>
      <c r="B6142" s="22"/>
      <c r="C6142" s="22" t="s">
        <v>972</v>
      </c>
      <c r="D6142" s="28">
        <v>230183</v>
      </c>
      <c r="E6142" s="28" t="s">
        <v>15521</v>
      </c>
      <c r="F6142" s="22"/>
      <c r="G6142" s="22"/>
      <c r="H6142" s="22"/>
      <c r="I6142" s="22"/>
      <c r="J6142" s="22"/>
      <c r="K6142" s="22"/>
      <c r="L6142" s="22"/>
      <c r="M6142" s="24" t="str">
        <f>CONCATENATE("Preet|",VLOOKUP(C6142,数据标准!E:AF,28,FALSE),"|",TRIM(D6142),"|",TRIM(D6142),"|",E6142,"|",SUBSTITUTE(SUBSTITUTE(F6142,CHAR(10),""),CHAR(13),""),"|")</f>
        <v>Preet|CD100002|230183|230183|尚志市||</v>
      </c>
    </row>
    <row r="6143" spans="1:13" s="17" customFormat="1" ht="12">
      <c r="A6143" s="10" t="s">
        <v>306</v>
      </c>
      <c r="B6143" s="22"/>
      <c r="C6143" s="22" t="s">
        <v>972</v>
      </c>
      <c r="D6143" s="28">
        <v>230184</v>
      </c>
      <c r="E6143" s="28" t="s">
        <v>15522</v>
      </c>
      <c r="F6143" s="22"/>
      <c r="G6143" s="22"/>
      <c r="H6143" s="22"/>
      <c r="I6143" s="22"/>
      <c r="J6143" s="22"/>
      <c r="K6143" s="22"/>
      <c r="L6143" s="22"/>
      <c r="M6143" s="24" t="str">
        <f>CONCATENATE("Preet|",VLOOKUP(C6143,数据标准!E:AF,28,FALSE),"|",TRIM(D6143),"|",TRIM(D6143),"|",E6143,"|",SUBSTITUTE(SUBSTITUTE(F6143,CHAR(10),""),CHAR(13),""),"|")</f>
        <v>Preet|CD100002|230184|230184|五常市||</v>
      </c>
    </row>
    <row r="6144" spans="1:13" s="17" customFormat="1" ht="12">
      <c r="A6144" s="10" t="s">
        <v>306</v>
      </c>
      <c r="B6144" s="22"/>
      <c r="C6144" s="22" t="s">
        <v>972</v>
      </c>
      <c r="D6144" s="28">
        <v>230200</v>
      </c>
      <c r="E6144" s="28" t="s">
        <v>15523</v>
      </c>
      <c r="F6144" s="22"/>
      <c r="G6144" s="22"/>
      <c r="H6144" s="22"/>
      <c r="I6144" s="22"/>
      <c r="J6144" s="22"/>
      <c r="K6144" s="22"/>
      <c r="L6144" s="22"/>
      <c r="M6144" s="24" t="str">
        <f>CONCATENATE("Preet|",VLOOKUP(C6144,数据标准!E:AF,28,FALSE),"|",TRIM(D6144),"|",TRIM(D6144),"|",E6144,"|",SUBSTITUTE(SUBSTITUTE(F6144,CHAR(10),""),CHAR(13),""),"|")</f>
        <v>Preet|CD100002|230200|230200|齐齐哈尔市||</v>
      </c>
    </row>
    <row r="6145" spans="1:13" s="17" customFormat="1" ht="12">
      <c r="A6145" s="10" t="s">
        <v>306</v>
      </c>
      <c r="B6145" s="22"/>
      <c r="C6145" s="22" t="s">
        <v>972</v>
      </c>
      <c r="D6145" s="28">
        <v>230202</v>
      </c>
      <c r="E6145" s="28" t="s">
        <v>15524</v>
      </c>
      <c r="F6145" s="22"/>
      <c r="G6145" s="22"/>
      <c r="H6145" s="22"/>
      <c r="I6145" s="22"/>
      <c r="J6145" s="22"/>
      <c r="K6145" s="22"/>
      <c r="L6145" s="22"/>
      <c r="M6145" s="24" t="str">
        <f>CONCATENATE("Preet|",VLOOKUP(C6145,数据标准!E:AF,28,FALSE),"|",TRIM(D6145),"|",TRIM(D6145),"|",E6145,"|",SUBSTITUTE(SUBSTITUTE(F6145,CHAR(10),""),CHAR(13),""),"|")</f>
        <v>Preet|CD100002|230202|230202|龙沙区||</v>
      </c>
    </row>
    <row r="6146" spans="1:13" s="17" customFormat="1" ht="12">
      <c r="A6146" s="10" t="s">
        <v>306</v>
      </c>
      <c r="B6146" s="22"/>
      <c r="C6146" s="22" t="s">
        <v>972</v>
      </c>
      <c r="D6146" s="28">
        <v>230203</v>
      </c>
      <c r="E6146" s="28" t="s">
        <v>15525</v>
      </c>
      <c r="F6146" s="22"/>
      <c r="G6146" s="22"/>
      <c r="H6146" s="22"/>
      <c r="I6146" s="22"/>
      <c r="J6146" s="22"/>
      <c r="K6146" s="22"/>
      <c r="L6146" s="22"/>
      <c r="M6146" s="24" t="str">
        <f>CONCATENATE("Preet|",VLOOKUP(C6146,数据标准!E:AF,28,FALSE),"|",TRIM(D6146),"|",TRIM(D6146),"|",E6146,"|",SUBSTITUTE(SUBSTITUTE(F6146,CHAR(10),""),CHAR(13),""),"|")</f>
        <v>Preet|CD100002|230203|230203|建华区||</v>
      </c>
    </row>
    <row r="6147" spans="1:13" s="17" customFormat="1" ht="12">
      <c r="A6147" s="10" t="s">
        <v>306</v>
      </c>
      <c r="B6147" s="22"/>
      <c r="C6147" s="22" t="s">
        <v>972</v>
      </c>
      <c r="D6147" s="28">
        <v>230204</v>
      </c>
      <c r="E6147" s="28" t="s">
        <v>15526</v>
      </c>
      <c r="F6147" s="22"/>
      <c r="G6147" s="22"/>
      <c r="H6147" s="22"/>
      <c r="I6147" s="22"/>
      <c r="J6147" s="22"/>
      <c r="K6147" s="22"/>
      <c r="L6147" s="22"/>
      <c r="M6147" s="24" t="str">
        <f>CONCATENATE("Preet|",VLOOKUP(C6147,数据标准!E:AF,28,FALSE),"|",TRIM(D6147),"|",TRIM(D6147),"|",E6147,"|",SUBSTITUTE(SUBSTITUTE(F6147,CHAR(10),""),CHAR(13),""),"|")</f>
        <v>Preet|CD100002|230204|230204|铁锋区||</v>
      </c>
    </row>
    <row r="6148" spans="1:13" s="17" customFormat="1" ht="12">
      <c r="A6148" s="10" t="s">
        <v>306</v>
      </c>
      <c r="B6148" s="22"/>
      <c r="C6148" s="22" t="s">
        <v>972</v>
      </c>
      <c r="D6148" s="28">
        <v>230205</v>
      </c>
      <c r="E6148" s="28" t="s">
        <v>15527</v>
      </c>
      <c r="F6148" s="22"/>
      <c r="G6148" s="22"/>
      <c r="H6148" s="22"/>
      <c r="I6148" s="22"/>
      <c r="J6148" s="22"/>
      <c r="K6148" s="22"/>
      <c r="L6148" s="22"/>
      <c r="M6148" s="24" t="str">
        <f>CONCATENATE("Preet|",VLOOKUP(C6148,数据标准!E:AF,28,FALSE),"|",TRIM(D6148),"|",TRIM(D6148),"|",E6148,"|",SUBSTITUTE(SUBSTITUTE(F6148,CHAR(10),""),CHAR(13),""),"|")</f>
        <v>Preet|CD100002|230205|230205|昂昂溪区||</v>
      </c>
    </row>
    <row r="6149" spans="1:13" s="17" customFormat="1" ht="12">
      <c r="A6149" s="10" t="s">
        <v>306</v>
      </c>
      <c r="B6149" s="22"/>
      <c r="C6149" s="22" t="s">
        <v>972</v>
      </c>
      <c r="D6149" s="28">
        <v>230206</v>
      </c>
      <c r="E6149" s="28" t="s">
        <v>15528</v>
      </c>
      <c r="F6149" s="22"/>
      <c r="G6149" s="22"/>
      <c r="H6149" s="22"/>
      <c r="I6149" s="22"/>
      <c r="J6149" s="22"/>
      <c r="K6149" s="22"/>
      <c r="L6149" s="22"/>
      <c r="M6149" s="24" t="str">
        <f>CONCATENATE("Preet|",VLOOKUP(C6149,数据标准!E:AF,28,FALSE),"|",TRIM(D6149),"|",TRIM(D6149),"|",E6149,"|",SUBSTITUTE(SUBSTITUTE(F6149,CHAR(10),""),CHAR(13),""),"|")</f>
        <v>Preet|CD100002|230206|230206|富拉尔基区||</v>
      </c>
    </row>
    <row r="6150" spans="1:13" s="17" customFormat="1" ht="12">
      <c r="A6150" s="10" t="s">
        <v>306</v>
      </c>
      <c r="B6150" s="22"/>
      <c r="C6150" s="22" t="s">
        <v>972</v>
      </c>
      <c r="D6150" s="28">
        <v>230207</v>
      </c>
      <c r="E6150" s="28" t="s">
        <v>15529</v>
      </c>
      <c r="F6150" s="22"/>
      <c r="G6150" s="22"/>
      <c r="H6150" s="22"/>
      <c r="I6150" s="22"/>
      <c r="J6150" s="22"/>
      <c r="K6150" s="22"/>
      <c r="L6150" s="22"/>
      <c r="M6150" s="24" t="str">
        <f>CONCATENATE("Preet|",VLOOKUP(C6150,数据标准!E:AF,28,FALSE),"|",TRIM(D6150),"|",TRIM(D6150),"|",E6150,"|",SUBSTITUTE(SUBSTITUTE(F6150,CHAR(10),""),CHAR(13),""),"|")</f>
        <v>Preet|CD100002|230207|230207|碾子山区||</v>
      </c>
    </row>
    <row r="6151" spans="1:13" s="17" customFormat="1" ht="12">
      <c r="A6151" s="10" t="s">
        <v>306</v>
      </c>
      <c r="B6151" s="22"/>
      <c r="C6151" s="22" t="s">
        <v>972</v>
      </c>
      <c r="D6151" s="28">
        <v>230208</v>
      </c>
      <c r="E6151" s="28" t="s">
        <v>15530</v>
      </c>
      <c r="F6151" s="22"/>
      <c r="G6151" s="22"/>
      <c r="H6151" s="22"/>
      <c r="I6151" s="22"/>
      <c r="J6151" s="22"/>
      <c r="K6151" s="22"/>
      <c r="L6151" s="22"/>
      <c r="M6151" s="24" t="str">
        <f>CONCATENATE("Preet|",VLOOKUP(C6151,数据标准!E:AF,28,FALSE),"|",TRIM(D6151),"|",TRIM(D6151),"|",E6151,"|",SUBSTITUTE(SUBSTITUTE(F6151,CHAR(10),""),CHAR(13),""),"|")</f>
        <v>Preet|CD100002|230208|230208|梅里斯达斡尔族区||</v>
      </c>
    </row>
    <row r="6152" spans="1:13" s="17" customFormat="1" ht="12">
      <c r="A6152" s="10" t="s">
        <v>306</v>
      </c>
      <c r="B6152" s="22"/>
      <c r="C6152" s="22" t="s">
        <v>972</v>
      </c>
      <c r="D6152" s="28">
        <v>230221</v>
      </c>
      <c r="E6152" s="28" t="s">
        <v>15531</v>
      </c>
      <c r="F6152" s="22"/>
      <c r="G6152" s="22"/>
      <c r="H6152" s="22"/>
      <c r="I6152" s="22"/>
      <c r="J6152" s="22"/>
      <c r="K6152" s="22"/>
      <c r="L6152" s="22"/>
      <c r="M6152" s="24" t="str">
        <f>CONCATENATE("Preet|",VLOOKUP(C6152,数据标准!E:AF,28,FALSE),"|",TRIM(D6152),"|",TRIM(D6152),"|",E6152,"|",SUBSTITUTE(SUBSTITUTE(F6152,CHAR(10),""),CHAR(13),""),"|")</f>
        <v>Preet|CD100002|230221|230221|龙江县||</v>
      </c>
    </row>
    <row r="6153" spans="1:13" s="17" customFormat="1" ht="12">
      <c r="A6153" s="10" t="s">
        <v>306</v>
      </c>
      <c r="B6153" s="22"/>
      <c r="C6153" s="22" t="s">
        <v>972</v>
      </c>
      <c r="D6153" s="28">
        <v>230223</v>
      </c>
      <c r="E6153" s="28" t="s">
        <v>15532</v>
      </c>
      <c r="F6153" s="22"/>
      <c r="G6153" s="22"/>
      <c r="H6153" s="22"/>
      <c r="I6153" s="22"/>
      <c r="J6153" s="22"/>
      <c r="K6153" s="22"/>
      <c r="L6153" s="22"/>
      <c r="M6153" s="24" t="str">
        <f>CONCATENATE("Preet|",VLOOKUP(C6153,数据标准!E:AF,28,FALSE),"|",TRIM(D6153),"|",TRIM(D6153),"|",E6153,"|",SUBSTITUTE(SUBSTITUTE(F6153,CHAR(10),""),CHAR(13),""),"|")</f>
        <v>Preet|CD100002|230223|230223|依安县||</v>
      </c>
    </row>
    <row r="6154" spans="1:13" s="17" customFormat="1" ht="12">
      <c r="A6154" s="10" t="s">
        <v>306</v>
      </c>
      <c r="B6154" s="22"/>
      <c r="C6154" s="22" t="s">
        <v>972</v>
      </c>
      <c r="D6154" s="28">
        <v>230224</v>
      </c>
      <c r="E6154" s="28" t="s">
        <v>15533</v>
      </c>
      <c r="F6154" s="22"/>
      <c r="G6154" s="22"/>
      <c r="H6154" s="22"/>
      <c r="I6154" s="22"/>
      <c r="J6154" s="22"/>
      <c r="K6154" s="22"/>
      <c r="L6154" s="22"/>
      <c r="M6154" s="24" t="str">
        <f>CONCATENATE("Preet|",VLOOKUP(C6154,数据标准!E:AF,28,FALSE),"|",TRIM(D6154),"|",TRIM(D6154),"|",E6154,"|",SUBSTITUTE(SUBSTITUTE(F6154,CHAR(10),""),CHAR(13),""),"|")</f>
        <v>Preet|CD100002|230224|230224|泰来县||</v>
      </c>
    </row>
    <row r="6155" spans="1:13" s="17" customFormat="1" ht="12">
      <c r="A6155" s="10" t="s">
        <v>306</v>
      </c>
      <c r="B6155" s="22"/>
      <c r="C6155" s="22" t="s">
        <v>972</v>
      </c>
      <c r="D6155" s="28">
        <v>230225</v>
      </c>
      <c r="E6155" s="28" t="s">
        <v>15534</v>
      </c>
      <c r="F6155" s="22"/>
      <c r="G6155" s="22"/>
      <c r="H6155" s="22"/>
      <c r="I6155" s="22"/>
      <c r="J6155" s="22"/>
      <c r="K6155" s="22"/>
      <c r="L6155" s="22"/>
      <c r="M6155" s="24" t="str">
        <f>CONCATENATE("Preet|",VLOOKUP(C6155,数据标准!E:AF,28,FALSE),"|",TRIM(D6155),"|",TRIM(D6155),"|",E6155,"|",SUBSTITUTE(SUBSTITUTE(F6155,CHAR(10),""),CHAR(13),""),"|")</f>
        <v>Preet|CD100002|230225|230225|甘南县||</v>
      </c>
    </row>
    <row r="6156" spans="1:13" s="17" customFormat="1" ht="12">
      <c r="A6156" s="10" t="s">
        <v>306</v>
      </c>
      <c r="B6156" s="22"/>
      <c r="C6156" s="22" t="s">
        <v>972</v>
      </c>
      <c r="D6156" s="28">
        <v>230227</v>
      </c>
      <c r="E6156" s="28" t="s">
        <v>15535</v>
      </c>
      <c r="F6156" s="22"/>
      <c r="G6156" s="22"/>
      <c r="H6156" s="22"/>
      <c r="I6156" s="22"/>
      <c r="J6156" s="22"/>
      <c r="K6156" s="22"/>
      <c r="L6156" s="22"/>
      <c r="M6156" s="24" t="str">
        <f>CONCATENATE("Preet|",VLOOKUP(C6156,数据标准!E:AF,28,FALSE),"|",TRIM(D6156),"|",TRIM(D6156),"|",E6156,"|",SUBSTITUTE(SUBSTITUTE(F6156,CHAR(10),""),CHAR(13),""),"|")</f>
        <v>Preet|CD100002|230227|230227|富裕县||</v>
      </c>
    </row>
    <row r="6157" spans="1:13" s="17" customFormat="1" ht="12">
      <c r="A6157" s="10" t="s">
        <v>306</v>
      </c>
      <c r="B6157" s="22"/>
      <c r="C6157" s="22" t="s">
        <v>972</v>
      </c>
      <c r="D6157" s="28">
        <v>230229</v>
      </c>
      <c r="E6157" s="28" t="s">
        <v>15536</v>
      </c>
      <c r="F6157" s="22"/>
      <c r="G6157" s="22"/>
      <c r="H6157" s="22"/>
      <c r="I6157" s="22"/>
      <c r="J6157" s="22"/>
      <c r="K6157" s="22"/>
      <c r="L6157" s="22"/>
      <c r="M6157" s="24" t="str">
        <f>CONCATENATE("Preet|",VLOOKUP(C6157,数据标准!E:AF,28,FALSE),"|",TRIM(D6157),"|",TRIM(D6157),"|",E6157,"|",SUBSTITUTE(SUBSTITUTE(F6157,CHAR(10),""),CHAR(13),""),"|")</f>
        <v>Preet|CD100002|230229|230229|克山县||</v>
      </c>
    </row>
    <row r="6158" spans="1:13" s="17" customFormat="1" ht="12">
      <c r="A6158" s="10" t="s">
        <v>306</v>
      </c>
      <c r="B6158" s="22"/>
      <c r="C6158" s="22" t="s">
        <v>972</v>
      </c>
      <c r="D6158" s="28">
        <v>230230</v>
      </c>
      <c r="E6158" s="28" t="s">
        <v>15537</v>
      </c>
      <c r="F6158" s="22"/>
      <c r="G6158" s="22"/>
      <c r="H6158" s="22"/>
      <c r="I6158" s="22"/>
      <c r="J6158" s="22"/>
      <c r="K6158" s="22"/>
      <c r="L6158" s="22"/>
      <c r="M6158" s="24" t="str">
        <f>CONCATENATE("Preet|",VLOOKUP(C6158,数据标准!E:AF,28,FALSE),"|",TRIM(D6158),"|",TRIM(D6158),"|",E6158,"|",SUBSTITUTE(SUBSTITUTE(F6158,CHAR(10),""),CHAR(13),""),"|")</f>
        <v>Preet|CD100002|230230|230230|克东县||</v>
      </c>
    </row>
    <row r="6159" spans="1:13" s="17" customFormat="1" ht="12">
      <c r="A6159" s="10" t="s">
        <v>306</v>
      </c>
      <c r="B6159" s="22"/>
      <c r="C6159" s="22" t="s">
        <v>972</v>
      </c>
      <c r="D6159" s="28">
        <v>230231</v>
      </c>
      <c r="E6159" s="28" t="s">
        <v>15538</v>
      </c>
      <c r="F6159" s="22"/>
      <c r="G6159" s="22"/>
      <c r="H6159" s="22"/>
      <c r="I6159" s="22"/>
      <c r="J6159" s="22"/>
      <c r="K6159" s="22"/>
      <c r="L6159" s="22"/>
      <c r="M6159" s="24" t="str">
        <f>CONCATENATE("Preet|",VLOOKUP(C6159,数据标准!E:AF,28,FALSE),"|",TRIM(D6159),"|",TRIM(D6159),"|",E6159,"|",SUBSTITUTE(SUBSTITUTE(F6159,CHAR(10),""),CHAR(13),""),"|")</f>
        <v>Preet|CD100002|230231|230231|拜泉县||</v>
      </c>
    </row>
    <row r="6160" spans="1:13" s="17" customFormat="1" ht="12">
      <c r="A6160" s="10" t="s">
        <v>306</v>
      </c>
      <c r="B6160" s="22"/>
      <c r="C6160" s="22" t="s">
        <v>972</v>
      </c>
      <c r="D6160" s="28">
        <v>230281</v>
      </c>
      <c r="E6160" s="28" t="s">
        <v>15539</v>
      </c>
      <c r="F6160" s="22"/>
      <c r="G6160" s="22"/>
      <c r="H6160" s="22"/>
      <c r="I6160" s="22"/>
      <c r="J6160" s="22"/>
      <c r="K6160" s="22"/>
      <c r="L6160" s="22"/>
      <c r="M6160" s="24" t="str">
        <f>CONCATENATE("Preet|",VLOOKUP(C6160,数据标准!E:AF,28,FALSE),"|",TRIM(D6160),"|",TRIM(D6160),"|",E6160,"|",SUBSTITUTE(SUBSTITUTE(F6160,CHAR(10),""),CHAR(13),""),"|")</f>
        <v>Preet|CD100002|230281|230281|讷河市||</v>
      </c>
    </row>
    <row r="6161" spans="1:13" s="17" customFormat="1" ht="12">
      <c r="A6161" s="10" t="s">
        <v>306</v>
      </c>
      <c r="B6161" s="22"/>
      <c r="C6161" s="22" t="s">
        <v>972</v>
      </c>
      <c r="D6161" s="28">
        <v>230300</v>
      </c>
      <c r="E6161" s="28" t="s">
        <v>15540</v>
      </c>
      <c r="F6161" s="22"/>
      <c r="G6161" s="22"/>
      <c r="H6161" s="22"/>
      <c r="I6161" s="22"/>
      <c r="J6161" s="22"/>
      <c r="K6161" s="22"/>
      <c r="L6161" s="22"/>
      <c r="M6161" s="24" t="str">
        <f>CONCATENATE("Preet|",VLOOKUP(C6161,数据标准!E:AF,28,FALSE),"|",TRIM(D6161),"|",TRIM(D6161),"|",E6161,"|",SUBSTITUTE(SUBSTITUTE(F6161,CHAR(10),""),CHAR(13),""),"|")</f>
        <v>Preet|CD100002|230300|230300|鸡西市||</v>
      </c>
    </row>
    <row r="6162" spans="1:13" s="17" customFormat="1" ht="12">
      <c r="A6162" s="10" t="s">
        <v>306</v>
      </c>
      <c r="B6162" s="22"/>
      <c r="C6162" s="22" t="s">
        <v>972</v>
      </c>
      <c r="D6162" s="28">
        <v>230302</v>
      </c>
      <c r="E6162" s="28" t="s">
        <v>15541</v>
      </c>
      <c r="F6162" s="22"/>
      <c r="G6162" s="22"/>
      <c r="H6162" s="22"/>
      <c r="I6162" s="22"/>
      <c r="J6162" s="22"/>
      <c r="K6162" s="22"/>
      <c r="L6162" s="22"/>
      <c r="M6162" s="24" t="str">
        <f>CONCATENATE("Preet|",VLOOKUP(C6162,数据标准!E:AF,28,FALSE),"|",TRIM(D6162),"|",TRIM(D6162),"|",E6162,"|",SUBSTITUTE(SUBSTITUTE(F6162,CHAR(10),""),CHAR(13),""),"|")</f>
        <v>Preet|CD100002|230302|230302|鸡冠区||</v>
      </c>
    </row>
    <row r="6163" spans="1:13" s="17" customFormat="1" ht="12">
      <c r="A6163" s="10" t="s">
        <v>306</v>
      </c>
      <c r="B6163" s="22"/>
      <c r="C6163" s="22" t="s">
        <v>972</v>
      </c>
      <c r="D6163" s="28">
        <v>230303</v>
      </c>
      <c r="E6163" s="28" t="s">
        <v>15542</v>
      </c>
      <c r="F6163" s="22"/>
      <c r="G6163" s="22"/>
      <c r="H6163" s="22"/>
      <c r="I6163" s="22"/>
      <c r="J6163" s="22"/>
      <c r="K6163" s="22"/>
      <c r="L6163" s="22"/>
      <c r="M6163" s="24" t="str">
        <f>CONCATENATE("Preet|",VLOOKUP(C6163,数据标准!E:AF,28,FALSE),"|",TRIM(D6163),"|",TRIM(D6163),"|",E6163,"|",SUBSTITUTE(SUBSTITUTE(F6163,CHAR(10),""),CHAR(13),""),"|")</f>
        <v>Preet|CD100002|230303|230303|恒山区||</v>
      </c>
    </row>
    <row r="6164" spans="1:13" s="17" customFormat="1" ht="12">
      <c r="A6164" s="10" t="s">
        <v>306</v>
      </c>
      <c r="B6164" s="22"/>
      <c r="C6164" s="22" t="s">
        <v>972</v>
      </c>
      <c r="D6164" s="28">
        <v>230304</v>
      </c>
      <c r="E6164" s="28" t="s">
        <v>15543</v>
      </c>
      <c r="F6164" s="22"/>
      <c r="G6164" s="22"/>
      <c r="H6164" s="22"/>
      <c r="I6164" s="22"/>
      <c r="J6164" s="22"/>
      <c r="K6164" s="22"/>
      <c r="L6164" s="22"/>
      <c r="M6164" s="24" t="str">
        <f>CONCATENATE("Preet|",VLOOKUP(C6164,数据标准!E:AF,28,FALSE),"|",TRIM(D6164),"|",TRIM(D6164),"|",E6164,"|",SUBSTITUTE(SUBSTITUTE(F6164,CHAR(10),""),CHAR(13),""),"|")</f>
        <v>Preet|CD100002|230304|230304|滴道区||</v>
      </c>
    </row>
    <row r="6165" spans="1:13" s="17" customFormat="1" ht="12">
      <c r="A6165" s="10" t="s">
        <v>306</v>
      </c>
      <c r="B6165" s="22"/>
      <c r="C6165" s="22" t="s">
        <v>972</v>
      </c>
      <c r="D6165" s="28">
        <v>230305</v>
      </c>
      <c r="E6165" s="28" t="s">
        <v>15544</v>
      </c>
      <c r="F6165" s="22"/>
      <c r="G6165" s="22"/>
      <c r="H6165" s="22"/>
      <c r="I6165" s="22"/>
      <c r="J6165" s="22"/>
      <c r="K6165" s="22"/>
      <c r="L6165" s="22"/>
      <c r="M6165" s="24" t="str">
        <f>CONCATENATE("Preet|",VLOOKUP(C6165,数据标准!E:AF,28,FALSE),"|",TRIM(D6165),"|",TRIM(D6165),"|",E6165,"|",SUBSTITUTE(SUBSTITUTE(F6165,CHAR(10),""),CHAR(13),""),"|")</f>
        <v>Preet|CD100002|230305|230305|梨树区||</v>
      </c>
    </row>
    <row r="6166" spans="1:13" s="17" customFormat="1" ht="12">
      <c r="A6166" s="10" t="s">
        <v>306</v>
      </c>
      <c r="B6166" s="22"/>
      <c r="C6166" s="22" t="s">
        <v>972</v>
      </c>
      <c r="D6166" s="28">
        <v>230306</v>
      </c>
      <c r="E6166" s="28" t="s">
        <v>15545</v>
      </c>
      <c r="F6166" s="22"/>
      <c r="G6166" s="22"/>
      <c r="H6166" s="22"/>
      <c r="I6166" s="22"/>
      <c r="J6166" s="22"/>
      <c r="K6166" s="22"/>
      <c r="L6166" s="22"/>
      <c r="M6166" s="24" t="str">
        <f>CONCATENATE("Preet|",VLOOKUP(C6166,数据标准!E:AF,28,FALSE),"|",TRIM(D6166),"|",TRIM(D6166),"|",E6166,"|",SUBSTITUTE(SUBSTITUTE(F6166,CHAR(10),""),CHAR(13),""),"|")</f>
        <v>Preet|CD100002|230306|230306|城子河区||</v>
      </c>
    </row>
    <row r="6167" spans="1:13" s="17" customFormat="1" ht="12">
      <c r="A6167" s="10" t="s">
        <v>306</v>
      </c>
      <c r="B6167" s="22"/>
      <c r="C6167" s="22" t="s">
        <v>972</v>
      </c>
      <c r="D6167" s="28">
        <v>230307</v>
      </c>
      <c r="E6167" s="28" t="s">
        <v>15546</v>
      </c>
      <c r="F6167" s="22"/>
      <c r="G6167" s="22"/>
      <c r="H6167" s="22"/>
      <c r="I6167" s="22"/>
      <c r="J6167" s="22"/>
      <c r="K6167" s="22"/>
      <c r="L6167" s="22"/>
      <c r="M6167" s="24" t="str">
        <f>CONCATENATE("Preet|",VLOOKUP(C6167,数据标准!E:AF,28,FALSE),"|",TRIM(D6167),"|",TRIM(D6167),"|",E6167,"|",SUBSTITUTE(SUBSTITUTE(F6167,CHAR(10),""),CHAR(13),""),"|")</f>
        <v>Preet|CD100002|230307|230307|麻山区||</v>
      </c>
    </row>
    <row r="6168" spans="1:13" s="17" customFormat="1" ht="12">
      <c r="A6168" s="10" t="s">
        <v>306</v>
      </c>
      <c r="B6168" s="22"/>
      <c r="C6168" s="22" t="s">
        <v>972</v>
      </c>
      <c r="D6168" s="28">
        <v>230321</v>
      </c>
      <c r="E6168" s="28" t="s">
        <v>15547</v>
      </c>
      <c r="F6168" s="22"/>
      <c r="G6168" s="22"/>
      <c r="H6168" s="22"/>
      <c r="I6168" s="22"/>
      <c r="J6168" s="22"/>
      <c r="K6168" s="22"/>
      <c r="L6168" s="22"/>
      <c r="M6168" s="24" t="str">
        <f>CONCATENATE("Preet|",VLOOKUP(C6168,数据标准!E:AF,28,FALSE),"|",TRIM(D6168),"|",TRIM(D6168),"|",E6168,"|",SUBSTITUTE(SUBSTITUTE(F6168,CHAR(10),""),CHAR(13),""),"|")</f>
        <v>Preet|CD100002|230321|230321|鸡东县||</v>
      </c>
    </row>
    <row r="6169" spans="1:13" s="17" customFormat="1" ht="12">
      <c r="A6169" s="10" t="s">
        <v>306</v>
      </c>
      <c r="B6169" s="22"/>
      <c r="C6169" s="22" t="s">
        <v>972</v>
      </c>
      <c r="D6169" s="28">
        <v>230381</v>
      </c>
      <c r="E6169" s="28" t="s">
        <v>15548</v>
      </c>
      <c r="F6169" s="22"/>
      <c r="G6169" s="22"/>
      <c r="H6169" s="22"/>
      <c r="I6169" s="22"/>
      <c r="J6169" s="22"/>
      <c r="K6169" s="22"/>
      <c r="L6169" s="22"/>
      <c r="M6169" s="24" t="str">
        <f>CONCATENATE("Preet|",VLOOKUP(C6169,数据标准!E:AF,28,FALSE),"|",TRIM(D6169),"|",TRIM(D6169),"|",E6169,"|",SUBSTITUTE(SUBSTITUTE(F6169,CHAR(10),""),CHAR(13),""),"|")</f>
        <v>Preet|CD100002|230381|230381|虎林市||</v>
      </c>
    </row>
    <row r="6170" spans="1:13" s="17" customFormat="1" ht="12">
      <c r="A6170" s="10" t="s">
        <v>306</v>
      </c>
      <c r="B6170" s="22"/>
      <c r="C6170" s="22" t="s">
        <v>972</v>
      </c>
      <c r="D6170" s="28">
        <v>230382</v>
      </c>
      <c r="E6170" s="28" t="s">
        <v>15549</v>
      </c>
      <c r="F6170" s="22"/>
      <c r="G6170" s="22"/>
      <c r="H6170" s="22"/>
      <c r="I6170" s="22"/>
      <c r="J6170" s="22"/>
      <c r="K6170" s="22"/>
      <c r="L6170" s="22"/>
      <c r="M6170" s="24" t="str">
        <f>CONCATENATE("Preet|",VLOOKUP(C6170,数据标准!E:AF,28,FALSE),"|",TRIM(D6170),"|",TRIM(D6170),"|",E6170,"|",SUBSTITUTE(SUBSTITUTE(F6170,CHAR(10),""),CHAR(13),""),"|")</f>
        <v>Preet|CD100002|230382|230382|密山市||</v>
      </c>
    </row>
    <row r="6171" spans="1:13" s="17" customFormat="1" ht="12">
      <c r="A6171" s="10" t="s">
        <v>306</v>
      </c>
      <c r="B6171" s="22"/>
      <c r="C6171" s="22" t="s">
        <v>972</v>
      </c>
      <c r="D6171" s="28">
        <v>230400</v>
      </c>
      <c r="E6171" s="28" t="s">
        <v>15550</v>
      </c>
      <c r="F6171" s="22"/>
      <c r="G6171" s="22"/>
      <c r="H6171" s="22"/>
      <c r="I6171" s="22"/>
      <c r="J6171" s="22"/>
      <c r="K6171" s="22"/>
      <c r="L6171" s="22"/>
      <c r="M6171" s="24" t="str">
        <f>CONCATENATE("Preet|",VLOOKUP(C6171,数据标准!E:AF,28,FALSE),"|",TRIM(D6171),"|",TRIM(D6171),"|",E6171,"|",SUBSTITUTE(SUBSTITUTE(F6171,CHAR(10),""),CHAR(13),""),"|")</f>
        <v>Preet|CD100002|230400|230400|鹤岗市||</v>
      </c>
    </row>
    <row r="6172" spans="1:13" s="17" customFormat="1" ht="12">
      <c r="A6172" s="10" t="s">
        <v>306</v>
      </c>
      <c r="B6172" s="22"/>
      <c r="C6172" s="22" t="s">
        <v>972</v>
      </c>
      <c r="D6172" s="28">
        <v>230402</v>
      </c>
      <c r="E6172" s="28" t="s">
        <v>15551</v>
      </c>
      <c r="F6172" s="22"/>
      <c r="G6172" s="22"/>
      <c r="H6172" s="22"/>
      <c r="I6172" s="22"/>
      <c r="J6172" s="22"/>
      <c r="K6172" s="22"/>
      <c r="L6172" s="22"/>
      <c r="M6172" s="24" t="str">
        <f>CONCATENATE("Preet|",VLOOKUP(C6172,数据标准!E:AF,28,FALSE),"|",TRIM(D6172),"|",TRIM(D6172),"|",E6172,"|",SUBSTITUTE(SUBSTITUTE(F6172,CHAR(10),""),CHAR(13),""),"|")</f>
        <v>Preet|CD100002|230402|230402|向阳区||</v>
      </c>
    </row>
    <row r="6173" spans="1:13" s="17" customFormat="1" ht="12">
      <c r="A6173" s="10" t="s">
        <v>306</v>
      </c>
      <c r="B6173" s="22"/>
      <c r="C6173" s="22" t="s">
        <v>972</v>
      </c>
      <c r="D6173" s="28">
        <v>230403</v>
      </c>
      <c r="E6173" s="28" t="s">
        <v>15552</v>
      </c>
      <c r="F6173" s="22"/>
      <c r="G6173" s="22"/>
      <c r="H6173" s="22"/>
      <c r="I6173" s="22"/>
      <c r="J6173" s="22"/>
      <c r="K6173" s="22"/>
      <c r="L6173" s="22"/>
      <c r="M6173" s="24" t="str">
        <f>CONCATENATE("Preet|",VLOOKUP(C6173,数据标准!E:AF,28,FALSE),"|",TRIM(D6173),"|",TRIM(D6173),"|",E6173,"|",SUBSTITUTE(SUBSTITUTE(F6173,CHAR(10),""),CHAR(13),""),"|")</f>
        <v>Preet|CD100002|230403|230403|工农区||</v>
      </c>
    </row>
    <row r="6174" spans="1:13" s="17" customFormat="1" ht="12">
      <c r="A6174" s="10" t="s">
        <v>306</v>
      </c>
      <c r="B6174" s="22"/>
      <c r="C6174" s="22" t="s">
        <v>972</v>
      </c>
      <c r="D6174" s="28">
        <v>230404</v>
      </c>
      <c r="E6174" s="28" t="s">
        <v>15553</v>
      </c>
      <c r="F6174" s="22"/>
      <c r="G6174" s="22"/>
      <c r="H6174" s="22"/>
      <c r="I6174" s="22"/>
      <c r="J6174" s="22"/>
      <c r="K6174" s="22"/>
      <c r="L6174" s="22"/>
      <c r="M6174" s="24" t="str">
        <f>CONCATENATE("Preet|",VLOOKUP(C6174,数据标准!E:AF,28,FALSE),"|",TRIM(D6174),"|",TRIM(D6174),"|",E6174,"|",SUBSTITUTE(SUBSTITUTE(F6174,CHAR(10),""),CHAR(13),""),"|")</f>
        <v>Preet|CD100002|230404|230404|南山区||</v>
      </c>
    </row>
    <row r="6175" spans="1:13" s="17" customFormat="1" ht="12">
      <c r="A6175" s="10" t="s">
        <v>306</v>
      </c>
      <c r="B6175" s="22"/>
      <c r="C6175" s="22" t="s">
        <v>972</v>
      </c>
      <c r="D6175" s="28">
        <v>230405</v>
      </c>
      <c r="E6175" s="28" t="s">
        <v>15554</v>
      </c>
      <c r="F6175" s="22"/>
      <c r="G6175" s="22"/>
      <c r="H6175" s="22"/>
      <c r="I6175" s="22"/>
      <c r="J6175" s="22"/>
      <c r="K6175" s="22"/>
      <c r="L6175" s="22"/>
      <c r="M6175" s="24" t="str">
        <f>CONCATENATE("Preet|",VLOOKUP(C6175,数据标准!E:AF,28,FALSE),"|",TRIM(D6175),"|",TRIM(D6175),"|",E6175,"|",SUBSTITUTE(SUBSTITUTE(F6175,CHAR(10),""),CHAR(13),""),"|")</f>
        <v>Preet|CD100002|230405|230405|兴安区||</v>
      </c>
    </row>
    <row r="6176" spans="1:13" s="17" customFormat="1" ht="12">
      <c r="A6176" s="10" t="s">
        <v>306</v>
      </c>
      <c r="B6176" s="22"/>
      <c r="C6176" s="22" t="s">
        <v>972</v>
      </c>
      <c r="D6176" s="28">
        <v>230406</v>
      </c>
      <c r="E6176" s="28" t="s">
        <v>15555</v>
      </c>
      <c r="F6176" s="22"/>
      <c r="G6176" s="22"/>
      <c r="H6176" s="22"/>
      <c r="I6176" s="22"/>
      <c r="J6176" s="22"/>
      <c r="K6176" s="22"/>
      <c r="L6176" s="22"/>
      <c r="M6176" s="24" t="str">
        <f>CONCATENATE("Preet|",VLOOKUP(C6176,数据标准!E:AF,28,FALSE),"|",TRIM(D6176),"|",TRIM(D6176),"|",E6176,"|",SUBSTITUTE(SUBSTITUTE(F6176,CHAR(10),""),CHAR(13),""),"|")</f>
        <v>Preet|CD100002|230406|230406|东山区||</v>
      </c>
    </row>
    <row r="6177" spans="1:13" s="17" customFormat="1" ht="12">
      <c r="A6177" s="10" t="s">
        <v>306</v>
      </c>
      <c r="B6177" s="22"/>
      <c r="C6177" s="22" t="s">
        <v>972</v>
      </c>
      <c r="D6177" s="28">
        <v>230407</v>
      </c>
      <c r="E6177" s="28" t="s">
        <v>15556</v>
      </c>
      <c r="F6177" s="22"/>
      <c r="G6177" s="22"/>
      <c r="H6177" s="22"/>
      <c r="I6177" s="22"/>
      <c r="J6177" s="22"/>
      <c r="K6177" s="22"/>
      <c r="L6177" s="22"/>
      <c r="M6177" s="24" t="str">
        <f>CONCATENATE("Preet|",VLOOKUP(C6177,数据标准!E:AF,28,FALSE),"|",TRIM(D6177),"|",TRIM(D6177),"|",E6177,"|",SUBSTITUTE(SUBSTITUTE(F6177,CHAR(10),""),CHAR(13),""),"|")</f>
        <v>Preet|CD100002|230407|230407|兴山区||</v>
      </c>
    </row>
    <row r="6178" spans="1:13" s="17" customFormat="1" ht="12">
      <c r="A6178" s="10" t="s">
        <v>306</v>
      </c>
      <c r="B6178" s="22"/>
      <c r="C6178" s="22" t="s">
        <v>972</v>
      </c>
      <c r="D6178" s="28">
        <v>230421</v>
      </c>
      <c r="E6178" s="28" t="s">
        <v>15557</v>
      </c>
      <c r="F6178" s="22"/>
      <c r="G6178" s="22"/>
      <c r="H6178" s="22"/>
      <c r="I6178" s="22"/>
      <c r="J6178" s="22"/>
      <c r="K6178" s="22"/>
      <c r="L6178" s="22"/>
      <c r="M6178" s="24" t="str">
        <f>CONCATENATE("Preet|",VLOOKUP(C6178,数据标准!E:AF,28,FALSE),"|",TRIM(D6178),"|",TRIM(D6178),"|",E6178,"|",SUBSTITUTE(SUBSTITUTE(F6178,CHAR(10),""),CHAR(13),""),"|")</f>
        <v>Preet|CD100002|230421|230421|萝北县||</v>
      </c>
    </row>
    <row r="6179" spans="1:13" s="17" customFormat="1" ht="12">
      <c r="A6179" s="10" t="s">
        <v>306</v>
      </c>
      <c r="B6179" s="22"/>
      <c r="C6179" s="22" t="s">
        <v>972</v>
      </c>
      <c r="D6179" s="28">
        <v>230422</v>
      </c>
      <c r="E6179" s="28" t="s">
        <v>15558</v>
      </c>
      <c r="F6179" s="22"/>
      <c r="G6179" s="22"/>
      <c r="H6179" s="22"/>
      <c r="I6179" s="22"/>
      <c r="J6179" s="22"/>
      <c r="K6179" s="22"/>
      <c r="L6179" s="22"/>
      <c r="M6179" s="24" t="str">
        <f>CONCATENATE("Preet|",VLOOKUP(C6179,数据标准!E:AF,28,FALSE),"|",TRIM(D6179),"|",TRIM(D6179),"|",E6179,"|",SUBSTITUTE(SUBSTITUTE(F6179,CHAR(10),""),CHAR(13),""),"|")</f>
        <v>Preet|CD100002|230422|230422|绥滨县||</v>
      </c>
    </row>
    <row r="6180" spans="1:13" s="17" customFormat="1" ht="12">
      <c r="A6180" s="10" t="s">
        <v>306</v>
      </c>
      <c r="B6180" s="22"/>
      <c r="C6180" s="22" t="s">
        <v>972</v>
      </c>
      <c r="D6180" s="28">
        <v>230500</v>
      </c>
      <c r="E6180" s="28" t="s">
        <v>15559</v>
      </c>
      <c r="F6180" s="22"/>
      <c r="G6180" s="22"/>
      <c r="H6180" s="22"/>
      <c r="I6180" s="22"/>
      <c r="J6180" s="22"/>
      <c r="K6180" s="22"/>
      <c r="L6180" s="22"/>
      <c r="M6180" s="24" t="str">
        <f>CONCATENATE("Preet|",VLOOKUP(C6180,数据标准!E:AF,28,FALSE),"|",TRIM(D6180),"|",TRIM(D6180),"|",E6180,"|",SUBSTITUTE(SUBSTITUTE(F6180,CHAR(10),""),CHAR(13),""),"|")</f>
        <v>Preet|CD100002|230500|230500|双鸭山市||</v>
      </c>
    </row>
    <row r="6181" spans="1:13" s="17" customFormat="1" ht="12">
      <c r="A6181" s="10" t="s">
        <v>306</v>
      </c>
      <c r="B6181" s="22"/>
      <c r="C6181" s="22" t="s">
        <v>972</v>
      </c>
      <c r="D6181" s="28">
        <v>230502</v>
      </c>
      <c r="E6181" s="28" t="s">
        <v>15560</v>
      </c>
      <c r="F6181" s="22"/>
      <c r="G6181" s="22"/>
      <c r="H6181" s="22"/>
      <c r="I6181" s="22"/>
      <c r="J6181" s="22"/>
      <c r="K6181" s="22"/>
      <c r="L6181" s="22"/>
      <c r="M6181" s="24" t="str">
        <f>CONCATENATE("Preet|",VLOOKUP(C6181,数据标准!E:AF,28,FALSE),"|",TRIM(D6181),"|",TRIM(D6181),"|",E6181,"|",SUBSTITUTE(SUBSTITUTE(F6181,CHAR(10),""),CHAR(13),""),"|")</f>
        <v>Preet|CD100002|230502|230502|尖山区||</v>
      </c>
    </row>
    <row r="6182" spans="1:13" s="17" customFormat="1" ht="12">
      <c r="A6182" s="10" t="s">
        <v>306</v>
      </c>
      <c r="B6182" s="22"/>
      <c r="C6182" s="22" t="s">
        <v>972</v>
      </c>
      <c r="D6182" s="28">
        <v>230503</v>
      </c>
      <c r="E6182" s="28" t="s">
        <v>15561</v>
      </c>
      <c r="F6182" s="22"/>
      <c r="G6182" s="22"/>
      <c r="H6182" s="22"/>
      <c r="I6182" s="22"/>
      <c r="J6182" s="22"/>
      <c r="K6182" s="22"/>
      <c r="L6182" s="22"/>
      <c r="M6182" s="24" t="str">
        <f>CONCATENATE("Preet|",VLOOKUP(C6182,数据标准!E:AF,28,FALSE),"|",TRIM(D6182),"|",TRIM(D6182),"|",E6182,"|",SUBSTITUTE(SUBSTITUTE(F6182,CHAR(10),""),CHAR(13),""),"|")</f>
        <v>Preet|CD100002|230503|230503|岭东区||</v>
      </c>
    </row>
    <row r="6183" spans="1:13" s="17" customFormat="1" ht="12">
      <c r="A6183" s="10" t="s">
        <v>306</v>
      </c>
      <c r="B6183" s="22"/>
      <c r="C6183" s="22" t="s">
        <v>972</v>
      </c>
      <c r="D6183" s="28">
        <v>230505</v>
      </c>
      <c r="E6183" s="28" t="s">
        <v>15562</v>
      </c>
      <c r="F6183" s="22"/>
      <c r="G6183" s="22"/>
      <c r="H6183" s="22"/>
      <c r="I6183" s="22"/>
      <c r="J6183" s="22"/>
      <c r="K6183" s="22"/>
      <c r="L6183" s="22"/>
      <c r="M6183" s="24" t="str">
        <f>CONCATENATE("Preet|",VLOOKUP(C6183,数据标准!E:AF,28,FALSE),"|",TRIM(D6183),"|",TRIM(D6183),"|",E6183,"|",SUBSTITUTE(SUBSTITUTE(F6183,CHAR(10),""),CHAR(13),""),"|")</f>
        <v>Preet|CD100002|230505|230505|四方台区||</v>
      </c>
    </row>
    <row r="6184" spans="1:13" s="17" customFormat="1" ht="12">
      <c r="A6184" s="10" t="s">
        <v>306</v>
      </c>
      <c r="B6184" s="22"/>
      <c r="C6184" s="22" t="s">
        <v>972</v>
      </c>
      <c r="D6184" s="28">
        <v>230506</v>
      </c>
      <c r="E6184" s="28" t="s">
        <v>15563</v>
      </c>
      <c r="F6184" s="22"/>
      <c r="G6184" s="22"/>
      <c r="H6184" s="22"/>
      <c r="I6184" s="22"/>
      <c r="J6184" s="22"/>
      <c r="K6184" s="22"/>
      <c r="L6184" s="22"/>
      <c r="M6184" s="24" t="str">
        <f>CONCATENATE("Preet|",VLOOKUP(C6184,数据标准!E:AF,28,FALSE),"|",TRIM(D6184),"|",TRIM(D6184),"|",E6184,"|",SUBSTITUTE(SUBSTITUTE(F6184,CHAR(10),""),CHAR(13),""),"|")</f>
        <v>Preet|CD100002|230506|230506|宝山区||</v>
      </c>
    </row>
    <row r="6185" spans="1:13" s="17" customFormat="1" ht="12">
      <c r="A6185" s="10" t="s">
        <v>306</v>
      </c>
      <c r="B6185" s="22"/>
      <c r="C6185" s="22" t="s">
        <v>972</v>
      </c>
      <c r="D6185" s="28">
        <v>230521</v>
      </c>
      <c r="E6185" s="28" t="s">
        <v>15564</v>
      </c>
      <c r="F6185" s="22"/>
      <c r="G6185" s="22"/>
      <c r="H6185" s="22"/>
      <c r="I6185" s="22"/>
      <c r="J6185" s="22"/>
      <c r="K6185" s="22"/>
      <c r="L6185" s="22"/>
      <c r="M6185" s="24" t="str">
        <f>CONCATENATE("Preet|",VLOOKUP(C6185,数据标准!E:AF,28,FALSE),"|",TRIM(D6185),"|",TRIM(D6185),"|",E6185,"|",SUBSTITUTE(SUBSTITUTE(F6185,CHAR(10),""),CHAR(13),""),"|")</f>
        <v>Preet|CD100002|230521|230521|集贤县||</v>
      </c>
    </row>
    <row r="6186" spans="1:13" s="17" customFormat="1" ht="12">
      <c r="A6186" s="10" t="s">
        <v>306</v>
      </c>
      <c r="B6186" s="22"/>
      <c r="C6186" s="22" t="s">
        <v>972</v>
      </c>
      <c r="D6186" s="28">
        <v>230522</v>
      </c>
      <c r="E6186" s="28" t="s">
        <v>15565</v>
      </c>
      <c r="F6186" s="22"/>
      <c r="G6186" s="22"/>
      <c r="H6186" s="22"/>
      <c r="I6186" s="22"/>
      <c r="J6186" s="22"/>
      <c r="K6186" s="22"/>
      <c r="L6186" s="22"/>
      <c r="M6186" s="24" t="str">
        <f>CONCATENATE("Preet|",VLOOKUP(C6186,数据标准!E:AF,28,FALSE),"|",TRIM(D6186),"|",TRIM(D6186),"|",E6186,"|",SUBSTITUTE(SUBSTITUTE(F6186,CHAR(10),""),CHAR(13),""),"|")</f>
        <v>Preet|CD100002|230522|230522|友谊县||</v>
      </c>
    </row>
    <row r="6187" spans="1:13" s="17" customFormat="1" ht="12">
      <c r="A6187" s="10" t="s">
        <v>306</v>
      </c>
      <c r="B6187" s="22"/>
      <c r="C6187" s="22" t="s">
        <v>972</v>
      </c>
      <c r="D6187" s="28">
        <v>230523</v>
      </c>
      <c r="E6187" s="28" t="s">
        <v>15566</v>
      </c>
      <c r="F6187" s="22"/>
      <c r="G6187" s="22"/>
      <c r="H6187" s="22"/>
      <c r="I6187" s="22"/>
      <c r="J6187" s="22"/>
      <c r="K6187" s="22"/>
      <c r="L6187" s="22"/>
      <c r="M6187" s="24" t="str">
        <f>CONCATENATE("Preet|",VLOOKUP(C6187,数据标准!E:AF,28,FALSE),"|",TRIM(D6187),"|",TRIM(D6187),"|",E6187,"|",SUBSTITUTE(SUBSTITUTE(F6187,CHAR(10),""),CHAR(13),""),"|")</f>
        <v>Preet|CD100002|230523|230523|宝清县||</v>
      </c>
    </row>
    <row r="6188" spans="1:13" s="17" customFormat="1" ht="12">
      <c r="A6188" s="10" t="s">
        <v>306</v>
      </c>
      <c r="B6188" s="22"/>
      <c r="C6188" s="22" t="s">
        <v>972</v>
      </c>
      <c r="D6188" s="28">
        <v>230524</v>
      </c>
      <c r="E6188" s="28" t="s">
        <v>15567</v>
      </c>
      <c r="F6188" s="22"/>
      <c r="G6188" s="22"/>
      <c r="H6188" s="22"/>
      <c r="I6188" s="22"/>
      <c r="J6188" s="22"/>
      <c r="K6188" s="22"/>
      <c r="L6188" s="22"/>
      <c r="M6188" s="24" t="str">
        <f>CONCATENATE("Preet|",VLOOKUP(C6188,数据标准!E:AF,28,FALSE),"|",TRIM(D6188),"|",TRIM(D6188),"|",E6188,"|",SUBSTITUTE(SUBSTITUTE(F6188,CHAR(10),""),CHAR(13),""),"|")</f>
        <v>Preet|CD100002|230524|230524|饶河县||</v>
      </c>
    </row>
    <row r="6189" spans="1:13" s="17" customFormat="1" ht="12">
      <c r="A6189" s="10" t="s">
        <v>306</v>
      </c>
      <c r="B6189" s="22"/>
      <c r="C6189" s="22" t="s">
        <v>972</v>
      </c>
      <c r="D6189" s="28">
        <v>230600</v>
      </c>
      <c r="E6189" s="28" t="s">
        <v>15568</v>
      </c>
      <c r="F6189" s="22"/>
      <c r="G6189" s="22"/>
      <c r="H6189" s="22"/>
      <c r="I6189" s="22"/>
      <c r="J6189" s="22"/>
      <c r="K6189" s="22"/>
      <c r="L6189" s="22"/>
      <c r="M6189" s="24" t="str">
        <f>CONCATENATE("Preet|",VLOOKUP(C6189,数据标准!E:AF,28,FALSE),"|",TRIM(D6189),"|",TRIM(D6189),"|",E6189,"|",SUBSTITUTE(SUBSTITUTE(F6189,CHAR(10),""),CHAR(13),""),"|")</f>
        <v>Preet|CD100002|230600|230600|大庆市||</v>
      </c>
    </row>
    <row r="6190" spans="1:13" s="17" customFormat="1" ht="12">
      <c r="A6190" s="10" t="s">
        <v>306</v>
      </c>
      <c r="B6190" s="22"/>
      <c r="C6190" s="22" t="s">
        <v>972</v>
      </c>
      <c r="D6190" s="28">
        <v>230602</v>
      </c>
      <c r="E6190" s="28" t="s">
        <v>15569</v>
      </c>
      <c r="F6190" s="22"/>
      <c r="G6190" s="22"/>
      <c r="H6190" s="22"/>
      <c r="I6190" s="22"/>
      <c r="J6190" s="22"/>
      <c r="K6190" s="22"/>
      <c r="L6190" s="22"/>
      <c r="M6190" s="24" t="str">
        <f>CONCATENATE("Preet|",VLOOKUP(C6190,数据标准!E:AF,28,FALSE),"|",TRIM(D6190),"|",TRIM(D6190),"|",E6190,"|",SUBSTITUTE(SUBSTITUTE(F6190,CHAR(10),""),CHAR(13),""),"|")</f>
        <v>Preet|CD100002|230602|230602|萨尔图区||</v>
      </c>
    </row>
    <row r="6191" spans="1:13" s="17" customFormat="1" ht="12">
      <c r="A6191" s="10" t="s">
        <v>306</v>
      </c>
      <c r="B6191" s="22"/>
      <c r="C6191" s="22" t="s">
        <v>972</v>
      </c>
      <c r="D6191" s="28">
        <v>230603</v>
      </c>
      <c r="E6191" s="28" t="s">
        <v>15570</v>
      </c>
      <c r="F6191" s="22"/>
      <c r="G6191" s="22"/>
      <c r="H6191" s="22"/>
      <c r="I6191" s="22"/>
      <c r="J6191" s="22"/>
      <c r="K6191" s="22"/>
      <c r="L6191" s="22"/>
      <c r="M6191" s="24" t="str">
        <f>CONCATENATE("Preet|",VLOOKUP(C6191,数据标准!E:AF,28,FALSE),"|",TRIM(D6191),"|",TRIM(D6191),"|",E6191,"|",SUBSTITUTE(SUBSTITUTE(F6191,CHAR(10),""),CHAR(13),""),"|")</f>
        <v>Preet|CD100002|230603|230603|龙凤区||</v>
      </c>
    </row>
    <row r="6192" spans="1:13" s="17" customFormat="1" ht="12">
      <c r="A6192" s="10" t="s">
        <v>306</v>
      </c>
      <c r="B6192" s="22"/>
      <c r="C6192" s="22" t="s">
        <v>972</v>
      </c>
      <c r="D6192" s="28">
        <v>230604</v>
      </c>
      <c r="E6192" s="28" t="s">
        <v>15571</v>
      </c>
      <c r="F6192" s="22"/>
      <c r="G6192" s="22"/>
      <c r="H6192" s="22"/>
      <c r="I6192" s="22"/>
      <c r="J6192" s="22"/>
      <c r="K6192" s="22"/>
      <c r="L6192" s="22"/>
      <c r="M6192" s="24" t="str">
        <f>CONCATENATE("Preet|",VLOOKUP(C6192,数据标准!E:AF,28,FALSE),"|",TRIM(D6192),"|",TRIM(D6192),"|",E6192,"|",SUBSTITUTE(SUBSTITUTE(F6192,CHAR(10),""),CHAR(13),""),"|")</f>
        <v>Preet|CD100002|230604|230604|让胡路区||</v>
      </c>
    </row>
    <row r="6193" spans="1:13" s="17" customFormat="1" ht="12">
      <c r="A6193" s="10" t="s">
        <v>306</v>
      </c>
      <c r="B6193" s="22"/>
      <c r="C6193" s="22" t="s">
        <v>972</v>
      </c>
      <c r="D6193" s="28">
        <v>230605</v>
      </c>
      <c r="E6193" s="28" t="s">
        <v>15572</v>
      </c>
      <c r="F6193" s="22"/>
      <c r="G6193" s="22"/>
      <c r="H6193" s="22"/>
      <c r="I6193" s="22"/>
      <c r="J6193" s="22"/>
      <c r="K6193" s="22"/>
      <c r="L6193" s="22"/>
      <c r="M6193" s="24" t="str">
        <f>CONCATENATE("Preet|",VLOOKUP(C6193,数据标准!E:AF,28,FALSE),"|",TRIM(D6193),"|",TRIM(D6193),"|",E6193,"|",SUBSTITUTE(SUBSTITUTE(F6193,CHAR(10),""),CHAR(13),""),"|")</f>
        <v>Preet|CD100002|230605|230605|红岗区||</v>
      </c>
    </row>
    <row r="6194" spans="1:13" s="17" customFormat="1" ht="12">
      <c r="A6194" s="10" t="s">
        <v>306</v>
      </c>
      <c r="B6194" s="22"/>
      <c r="C6194" s="22" t="s">
        <v>972</v>
      </c>
      <c r="D6194" s="28">
        <v>230606</v>
      </c>
      <c r="E6194" s="28" t="s">
        <v>15573</v>
      </c>
      <c r="F6194" s="22"/>
      <c r="G6194" s="22"/>
      <c r="H6194" s="22"/>
      <c r="I6194" s="22"/>
      <c r="J6194" s="22"/>
      <c r="K6194" s="22"/>
      <c r="L6194" s="22"/>
      <c r="M6194" s="24" t="str">
        <f>CONCATENATE("Preet|",VLOOKUP(C6194,数据标准!E:AF,28,FALSE),"|",TRIM(D6194),"|",TRIM(D6194),"|",E6194,"|",SUBSTITUTE(SUBSTITUTE(F6194,CHAR(10),""),CHAR(13),""),"|")</f>
        <v>Preet|CD100002|230606|230606|大同区||</v>
      </c>
    </row>
    <row r="6195" spans="1:13" s="17" customFormat="1" ht="12">
      <c r="A6195" s="10" t="s">
        <v>306</v>
      </c>
      <c r="B6195" s="22"/>
      <c r="C6195" s="22" t="s">
        <v>972</v>
      </c>
      <c r="D6195" s="28">
        <v>230621</v>
      </c>
      <c r="E6195" s="28" t="s">
        <v>15574</v>
      </c>
      <c r="F6195" s="22"/>
      <c r="G6195" s="22"/>
      <c r="H6195" s="22"/>
      <c r="I6195" s="22"/>
      <c r="J6195" s="22"/>
      <c r="K6195" s="22"/>
      <c r="L6195" s="22"/>
      <c r="M6195" s="24" t="str">
        <f>CONCATENATE("Preet|",VLOOKUP(C6195,数据标准!E:AF,28,FALSE),"|",TRIM(D6195),"|",TRIM(D6195),"|",E6195,"|",SUBSTITUTE(SUBSTITUTE(F6195,CHAR(10),""),CHAR(13),""),"|")</f>
        <v>Preet|CD100002|230621|230621|肇州县||</v>
      </c>
    </row>
    <row r="6196" spans="1:13" s="17" customFormat="1" ht="12">
      <c r="A6196" s="10" t="s">
        <v>306</v>
      </c>
      <c r="B6196" s="22"/>
      <c r="C6196" s="22" t="s">
        <v>972</v>
      </c>
      <c r="D6196" s="28">
        <v>230622</v>
      </c>
      <c r="E6196" s="28" t="s">
        <v>15575</v>
      </c>
      <c r="F6196" s="22"/>
      <c r="G6196" s="22"/>
      <c r="H6196" s="22"/>
      <c r="I6196" s="22"/>
      <c r="J6196" s="22"/>
      <c r="K6196" s="22"/>
      <c r="L6196" s="22"/>
      <c r="M6196" s="24" t="str">
        <f>CONCATENATE("Preet|",VLOOKUP(C6196,数据标准!E:AF,28,FALSE),"|",TRIM(D6196),"|",TRIM(D6196),"|",E6196,"|",SUBSTITUTE(SUBSTITUTE(F6196,CHAR(10),""),CHAR(13),""),"|")</f>
        <v>Preet|CD100002|230622|230622|肇源县||</v>
      </c>
    </row>
    <row r="6197" spans="1:13" s="17" customFormat="1" ht="12">
      <c r="A6197" s="10" t="s">
        <v>306</v>
      </c>
      <c r="B6197" s="22"/>
      <c r="C6197" s="22" t="s">
        <v>972</v>
      </c>
      <c r="D6197" s="28">
        <v>230623</v>
      </c>
      <c r="E6197" s="28" t="s">
        <v>15576</v>
      </c>
      <c r="F6197" s="22"/>
      <c r="G6197" s="22"/>
      <c r="H6197" s="22"/>
      <c r="I6197" s="22"/>
      <c r="J6197" s="22"/>
      <c r="K6197" s="22"/>
      <c r="L6197" s="22"/>
      <c r="M6197" s="24" t="str">
        <f>CONCATENATE("Preet|",VLOOKUP(C6197,数据标准!E:AF,28,FALSE),"|",TRIM(D6197),"|",TRIM(D6197),"|",E6197,"|",SUBSTITUTE(SUBSTITUTE(F6197,CHAR(10),""),CHAR(13),""),"|")</f>
        <v>Preet|CD100002|230623|230623|林甸县||</v>
      </c>
    </row>
    <row r="6198" spans="1:13" s="17" customFormat="1" ht="12">
      <c r="A6198" s="10" t="s">
        <v>306</v>
      </c>
      <c r="B6198" s="22"/>
      <c r="C6198" s="22" t="s">
        <v>972</v>
      </c>
      <c r="D6198" s="28">
        <v>230624</v>
      </c>
      <c r="E6198" s="28" t="s">
        <v>15577</v>
      </c>
      <c r="F6198" s="22"/>
      <c r="G6198" s="22"/>
      <c r="H6198" s="22"/>
      <c r="I6198" s="22"/>
      <c r="J6198" s="22"/>
      <c r="K6198" s="22"/>
      <c r="L6198" s="22"/>
      <c r="M6198" s="24" t="str">
        <f>CONCATENATE("Preet|",VLOOKUP(C6198,数据标准!E:AF,28,FALSE),"|",TRIM(D6198),"|",TRIM(D6198),"|",E6198,"|",SUBSTITUTE(SUBSTITUTE(F6198,CHAR(10),""),CHAR(13),""),"|")</f>
        <v>Preet|CD100002|230624|230624|杜尔伯特蒙古族自治县||</v>
      </c>
    </row>
    <row r="6199" spans="1:13" s="17" customFormat="1" ht="12">
      <c r="A6199" s="10" t="s">
        <v>306</v>
      </c>
      <c r="B6199" s="22"/>
      <c r="C6199" s="22" t="s">
        <v>972</v>
      </c>
      <c r="D6199" s="28">
        <v>230700</v>
      </c>
      <c r="E6199" s="28" t="s">
        <v>15578</v>
      </c>
      <c r="F6199" s="22"/>
      <c r="G6199" s="22"/>
      <c r="H6199" s="22"/>
      <c r="I6199" s="22"/>
      <c r="J6199" s="22"/>
      <c r="K6199" s="22"/>
      <c r="L6199" s="22"/>
      <c r="M6199" s="24" t="str">
        <f>CONCATENATE("Preet|",VLOOKUP(C6199,数据标准!E:AF,28,FALSE),"|",TRIM(D6199),"|",TRIM(D6199),"|",E6199,"|",SUBSTITUTE(SUBSTITUTE(F6199,CHAR(10),""),CHAR(13),""),"|")</f>
        <v>Preet|CD100002|230700|230700|伊春市||</v>
      </c>
    </row>
    <row r="6200" spans="1:13" s="17" customFormat="1" ht="12">
      <c r="A6200" s="10" t="s">
        <v>306</v>
      </c>
      <c r="B6200" s="22"/>
      <c r="C6200" s="22" t="s">
        <v>972</v>
      </c>
      <c r="D6200" s="28">
        <v>230702</v>
      </c>
      <c r="E6200" s="28" t="s">
        <v>15579</v>
      </c>
      <c r="F6200" s="22"/>
      <c r="G6200" s="22"/>
      <c r="H6200" s="22"/>
      <c r="I6200" s="22"/>
      <c r="J6200" s="22"/>
      <c r="K6200" s="22"/>
      <c r="L6200" s="22"/>
      <c r="M6200" s="24" t="str">
        <f>CONCATENATE("Preet|",VLOOKUP(C6200,数据标准!E:AF,28,FALSE),"|",TRIM(D6200),"|",TRIM(D6200),"|",E6200,"|",SUBSTITUTE(SUBSTITUTE(F6200,CHAR(10),""),CHAR(13),""),"|")</f>
        <v>Preet|CD100002|230702|230702|伊春区||</v>
      </c>
    </row>
    <row r="6201" spans="1:13" s="17" customFormat="1" ht="12">
      <c r="A6201" s="10" t="s">
        <v>306</v>
      </c>
      <c r="B6201" s="22"/>
      <c r="C6201" s="22" t="s">
        <v>972</v>
      </c>
      <c r="D6201" s="28">
        <v>230703</v>
      </c>
      <c r="E6201" s="28" t="s">
        <v>15580</v>
      </c>
      <c r="F6201" s="22"/>
      <c r="G6201" s="22"/>
      <c r="H6201" s="22"/>
      <c r="I6201" s="22"/>
      <c r="J6201" s="22"/>
      <c r="K6201" s="22"/>
      <c r="L6201" s="22"/>
      <c r="M6201" s="24" t="str">
        <f>CONCATENATE("Preet|",VLOOKUP(C6201,数据标准!E:AF,28,FALSE),"|",TRIM(D6201),"|",TRIM(D6201),"|",E6201,"|",SUBSTITUTE(SUBSTITUTE(F6201,CHAR(10),""),CHAR(13),""),"|")</f>
        <v>Preet|CD100002|230703|230703|南岔区||</v>
      </c>
    </row>
    <row r="6202" spans="1:13" s="17" customFormat="1" ht="12">
      <c r="A6202" s="10" t="s">
        <v>306</v>
      </c>
      <c r="B6202" s="22"/>
      <c r="C6202" s="22" t="s">
        <v>972</v>
      </c>
      <c r="D6202" s="28">
        <v>230704</v>
      </c>
      <c r="E6202" s="28" t="s">
        <v>15581</v>
      </c>
      <c r="F6202" s="22"/>
      <c r="G6202" s="22"/>
      <c r="H6202" s="22"/>
      <c r="I6202" s="22"/>
      <c r="J6202" s="22"/>
      <c r="K6202" s="22"/>
      <c r="L6202" s="22"/>
      <c r="M6202" s="24" t="str">
        <f>CONCATENATE("Preet|",VLOOKUP(C6202,数据标准!E:AF,28,FALSE),"|",TRIM(D6202),"|",TRIM(D6202),"|",E6202,"|",SUBSTITUTE(SUBSTITUTE(F6202,CHAR(10),""),CHAR(13),""),"|")</f>
        <v>Preet|CD100002|230704|230704|友好区||</v>
      </c>
    </row>
    <row r="6203" spans="1:13" s="17" customFormat="1" ht="12">
      <c r="A6203" s="10" t="s">
        <v>306</v>
      </c>
      <c r="B6203" s="22"/>
      <c r="C6203" s="22" t="s">
        <v>972</v>
      </c>
      <c r="D6203" s="28">
        <v>230705</v>
      </c>
      <c r="E6203" s="28" t="s">
        <v>15582</v>
      </c>
      <c r="F6203" s="22"/>
      <c r="G6203" s="22"/>
      <c r="H6203" s="22"/>
      <c r="I6203" s="22"/>
      <c r="J6203" s="22"/>
      <c r="K6203" s="22"/>
      <c r="L6203" s="22"/>
      <c r="M6203" s="24" t="str">
        <f>CONCATENATE("Preet|",VLOOKUP(C6203,数据标准!E:AF,28,FALSE),"|",TRIM(D6203),"|",TRIM(D6203),"|",E6203,"|",SUBSTITUTE(SUBSTITUTE(F6203,CHAR(10),""),CHAR(13),""),"|")</f>
        <v>Preet|CD100002|230705|230705|西林区||</v>
      </c>
    </row>
    <row r="6204" spans="1:13" s="17" customFormat="1" ht="12">
      <c r="A6204" s="10" t="s">
        <v>306</v>
      </c>
      <c r="B6204" s="22"/>
      <c r="C6204" s="22" t="s">
        <v>972</v>
      </c>
      <c r="D6204" s="28">
        <v>230706</v>
      </c>
      <c r="E6204" s="28" t="s">
        <v>15583</v>
      </c>
      <c r="F6204" s="22"/>
      <c r="G6204" s="22"/>
      <c r="H6204" s="22"/>
      <c r="I6204" s="22"/>
      <c r="J6204" s="22"/>
      <c r="K6204" s="22"/>
      <c r="L6204" s="22"/>
      <c r="M6204" s="24" t="str">
        <f>CONCATENATE("Preet|",VLOOKUP(C6204,数据标准!E:AF,28,FALSE),"|",TRIM(D6204),"|",TRIM(D6204),"|",E6204,"|",SUBSTITUTE(SUBSTITUTE(F6204,CHAR(10),""),CHAR(13),""),"|")</f>
        <v>Preet|CD100002|230706|230706|翠峦区||</v>
      </c>
    </row>
    <row r="6205" spans="1:13" s="17" customFormat="1" ht="12">
      <c r="A6205" s="10" t="s">
        <v>306</v>
      </c>
      <c r="B6205" s="22"/>
      <c r="C6205" s="22" t="s">
        <v>972</v>
      </c>
      <c r="D6205" s="28">
        <v>230707</v>
      </c>
      <c r="E6205" s="28" t="s">
        <v>15584</v>
      </c>
      <c r="F6205" s="22"/>
      <c r="G6205" s="22"/>
      <c r="H6205" s="22"/>
      <c r="I6205" s="22"/>
      <c r="J6205" s="22"/>
      <c r="K6205" s="22"/>
      <c r="L6205" s="22"/>
      <c r="M6205" s="24" t="str">
        <f>CONCATENATE("Preet|",VLOOKUP(C6205,数据标准!E:AF,28,FALSE),"|",TRIM(D6205),"|",TRIM(D6205),"|",E6205,"|",SUBSTITUTE(SUBSTITUTE(F6205,CHAR(10),""),CHAR(13),""),"|")</f>
        <v>Preet|CD100002|230707|230707|新青区||</v>
      </c>
    </row>
    <row r="6206" spans="1:13" s="17" customFormat="1" ht="12">
      <c r="A6206" s="10" t="s">
        <v>306</v>
      </c>
      <c r="B6206" s="22"/>
      <c r="C6206" s="22" t="s">
        <v>972</v>
      </c>
      <c r="D6206" s="28">
        <v>230708</v>
      </c>
      <c r="E6206" s="28" t="s">
        <v>15585</v>
      </c>
      <c r="F6206" s="22"/>
      <c r="G6206" s="22"/>
      <c r="H6206" s="22"/>
      <c r="I6206" s="22"/>
      <c r="J6206" s="22"/>
      <c r="K6206" s="22"/>
      <c r="L6206" s="22"/>
      <c r="M6206" s="24" t="str">
        <f>CONCATENATE("Preet|",VLOOKUP(C6206,数据标准!E:AF,28,FALSE),"|",TRIM(D6206),"|",TRIM(D6206),"|",E6206,"|",SUBSTITUTE(SUBSTITUTE(F6206,CHAR(10),""),CHAR(13),""),"|")</f>
        <v>Preet|CD100002|230708|230708|美溪区||</v>
      </c>
    </row>
    <row r="6207" spans="1:13" s="17" customFormat="1" ht="12">
      <c r="A6207" s="10" t="s">
        <v>306</v>
      </c>
      <c r="B6207" s="22"/>
      <c r="C6207" s="22" t="s">
        <v>972</v>
      </c>
      <c r="D6207" s="28">
        <v>230709</v>
      </c>
      <c r="E6207" s="28" t="s">
        <v>15586</v>
      </c>
      <c r="F6207" s="22"/>
      <c r="G6207" s="22"/>
      <c r="H6207" s="22"/>
      <c r="I6207" s="22"/>
      <c r="J6207" s="22"/>
      <c r="K6207" s="22"/>
      <c r="L6207" s="22"/>
      <c r="M6207" s="24" t="str">
        <f>CONCATENATE("Preet|",VLOOKUP(C6207,数据标准!E:AF,28,FALSE),"|",TRIM(D6207),"|",TRIM(D6207),"|",E6207,"|",SUBSTITUTE(SUBSTITUTE(F6207,CHAR(10),""),CHAR(13),""),"|")</f>
        <v>Preet|CD100002|230709|230709|金山屯区||</v>
      </c>
    </row>
    <row r="6208" spans="1:13" s="17" customFormat="1" ht="12">
      <c r="A6208" s="10" t="s">
        <v>306</v>
      </c>
      <c r="B6208" s="22"/>
      <c r="C6208" s="22" t="s">
        <v>972</v>
      </c>
      <c r="D6208" s="28">
        <v>230710</v>
      </c>
      <c r="E6208" s="28" t="s">
        <v>15587</v>
      </c>
      <c r="F6208" s="22"/>
      <c r="G6208" s="22"/>
      <c r="H6208" s="22"/>
      <c r="I6208" s="22"/>
      <c r="J6208" s="22"/>
      <c r="K6208" s="22"/>
      <c r="L6208" s="22"/>
      <c r="M6208" s="24" t="str">
        <f>CONCATENATE("Preet|",VLOOKUP(C6208,数据标准!E:AF,28,FALSE),"|",TRIM(D6208),"|",TRIM(D6208),"|",E6208,"|",SUBSTITUTE(SUBSTITUTE(F6208,CHAR(10),""),CHAR(13),""),"|")</f>
        <v>Preet|CD100002|230710|230710|五营区||</v>
      </c>
    </row>
    <row r="6209" spans="1:13" s="17" customFormat="1" ht="12">
      <c r="A6209" s="10" t="s">
        <v>306</v>
      </c>
      <c r="B6209" s="22"/>
      <c r="C6209" s="22" t="s">
        <v>972</v>
      </c>
      <c r="D6209" s="28">
        <v>230711</v>
      </c>
      <c r="E6209" s="28" t="s">
        <v>15588</v>
      </c>
      <c r="F6209" s="22"/>
      <c r="G6209" s="22"/>
      <c r="H6209" s="22"/>
      <c r="I6209" s="22"/>
      <c r="J6209" s="22"/>
      <c r="K6209" s="22"/>
      <c r="L6209" s="22"/>
      <c r="M6209" s="24" t="str">
        <f>CONCATENATE("Preet|",VLOOKUP(C6209,数据标准!E:AF,28,FALSE),"|",TRIM(D6209),"|",TRIM(D6209),"|",E6209,"|",SUBSTITUTE(SUBSTITUTE(F6209,CHAR(10),""),CHAR(13),""),"|")</f>
        <v>Preet|CD100002|230711|230711|乌马河区||</v>
      </c>
    </row>
    <row r="6210" spans="1:13" s="17" customFormat="1" ht="12">
      <c r="A6210" s="10" t="s">
        <v>306</v>
      </c>
      <c r="B6210" s="22"/>
      <c r="C6210" s="22" t="s">
        <v>972</v>
      </c>
      <c r="D6210" s="28">
        <v>230712</v>
      </c>
      <c r="E6210" s="28" t="s">
        <v>15589</v>
      </c>
      <c r="F6210" s="22"/>
      <c r="G6210" s="22"/>
      <c r="H6210" s="22"/>
      <c r="I6210" s="22"/>
      <c r="J6210" s="22"/>
      <c r="K6210" s="22"/>
      <c r="L6210" s="22"/>
      <c r="M6210" s="24" t="str">
        <f>CONCATENATE("Preet|",VLOOKUP(C6210,数据标准!E:AF,28,FALSE),"|",TRIM(D6210),"|",TRIM(D6210),"|",E6210,"|",SUBSTITUTE(SUBSTITUTE(F6210,CHAR(10),""),CHAR(13),""),"|")</f>
        <v>Preet|CD100002|230712|230712|汤旺河区||</v>
      </c>
    </row>
    <row r="6211" spans="1:13" s="17" customFormat="1" ht="12">
      <c r="A6211" s="10" t="s">
        <v>306</v>
      </c>
      <c r="B6211" s="22"/>
      <c r="C6211" s="22" t="s">
        <v>972</v>
      </c>
      <c r="D6211" s="28">
        <v>230713</v>
      </c>
      <c r="E6211" s="28" t="s">
        <v>15590</v>
      </c>
      <c r="F6211" s="22"/>
      <c r="G6211" s="22"/>
      <c r="H6211" s="22"/>
      <c r="I6211" s="22"/>
      <c r="J6211" s="22"/>
      <c r="K6211" s="22"/>
      <c r="L6211" s="22"/>
      <c r="M6211" s="24" t="str">
        <f>CONCATENATE("Preet|",VLOOKUP(C6211,数据标准!E:AF,28,FALSE),"|",TRIM(D6211),"|",TRIM(D6211),"|",E6211,"|",SUBSTITUTE(SUBSTITUTE(F6211,CHAR(10),""),CHAR(13),""),"|")</f>
        <v>Preet|CD100002|230713|230713|带岭区||</v>
      </c>
    </row>
    <row r="6212" spans="1:13" s="17" customFormat="1" ht="12">
      <c r="A6212" s="10" t="s">
        <v>306</v>
      </c>
      <c r="B6212" s="22"/>
      <c r="C6212" s="22" t="s">
        <v>972</v>
      </c>
      <c r="D6212" s="28">
        <v>230714</v>
      </c>
      <c r="E6212" s="28" t="s">
        <v>15591</v>
      </c>
      <c r="F6212" s="22"/>
      <c r="G6212" s="22"/>
      <c r="H6212" s="22"/>
      <c r="I6212" s="22"/>
      <c r="J6212" s="22"/>
      <c r="K6212" s="22"/>
      <c r="L6212" s="22"/>
      <c r="M6212" s="24" t="str">
        <f>CONCATENATE("Preet|",VLOOKUP(C6212,数据标准!E:AF,28,FALSE),"|",TRIM(D6212),"|",TRIM(D6212),"|",E6212,"|",SUBSTITUTE(SUBSTITUTE(F6212,CHAR(10),""),CHAR(13),""),"|")</f>
        <v>Preet|CD100002|230714|230714|乌伊岭区||</v>
      </c>
    </row>
    <row r="6213" spans="1:13" s="17" customFormat="1" ht="12">
      <c r="A6213" s="10" t="s">
        <v>306</v>
      </c>
      <c r="B6213" s="22"/>
      <c r="C6213" s="22" t="s">
        <v>972</v>
      </c>
      <c r="D6213" s="28">
        <v>230715</v>
      </c>
      <c r="E6213" s="28" t="s">
        <v>15592</v>
      </c>
      <c r="F6213" s="22"/>
      <c r="G6213" s="22"/>
      <c r="H6213" s="22"/>
      <c r="I6213" s="22"/>
      <c r="J6213" s="22"/>
      <c r="K6213" s="22"/>
      <c r="L6213" s="22"/>
      <c r="M6213" s="24" t="str">
        <f>CONCATENATE("Preet|",VLOOKUP(C6213,数据标准!E:AF,28,FALSE),"|",TRIM(D6213),"|",TRIM(D6213),"|",E6213,"|",SUBSTITUTE(SUBSTITUTE(F6213,CHAR(10),""),CHAR(13),""),"|")</f>
        <v>Preet|CD100002|230715|230715|红星区||</v>
      </c>
    </row>
    <row r="6214" spans="1:13" s="17" customFormat="1" ht="12">
      <c r="A6214" s="10" t="s">
        <v>306</v>
      </c>
      <c r="B6214" s="22"/>
      <c r="C6214" s="22" t="s">
        <v>972</v>
      </c>
      <c r="D6214" s="28">
        <v>230716</v>
      </c>
      <c r="E6214" s="28" t="s">
        <v>15593</v>
      </c>
      <c r="F6214" s="22"/>
      <c r="G6214" s="22"/>
      <c r="H6214" s="22"/>
      <c r="I6214" s="22"/>
      <c r="J6214" s="22"/>
      <c r="K6214" s="22"/>
      <c r="L6214" s="22"/>
      <c r="M6214" s="24" t="str">
        <f>CONCATENATE("Preet|",VLOOKUP(C6214,数据标准!E:AF,28,FALSE),"|",TRIM(D6214),"|",TRIM(D6214),"|",E6214,"|",SUBSTITUTE(SUBSTITUTE(F6214,CHAR(10),""),CHAR(13),""),"|")</f>
        <v>Preet|CD100002|230716|230716|上甘岭区||</v>
      </c>
    </row>
    <row r="6215" spans="1:13" s="17" customFormat="1" ht="12">
      <c r="A6215" s="10" t="s">
        <v>306</v>
      </c>
      <c r="B6215" s="22"/>
      <c r="C6215" s="22" t="s">
        <v>972</v>
      </c>
      <c r="D6215" s="28">
        <v>230722</v>
      </c>
      <c r="E6215" s="28" t="s">
        <v>15594</v>
      </c>
      <c r="F6215" s="22"/>
      <c r="G6215" s="22"/>
      <c r="H6215" s="22"/>
      <c r="I6215" s="22"/>
      <c r="J6215" s="22"/>
      <c r="K6215" s="22"/>
      <c r="L6215" s="22"/>
      <c r="M6215" s="24" t="str">
        <f>CONCATENATE("Preet|",VLOOKUP(C6215,数据标准!E:AF,28,FALSE),"|",TRIM(D6215),"|",TRIM(D6215),"|",E6215,"|",SUBSTITUTE(SUBSTITUTE(F6215,CHAR(10),""),CHAR(13),""),"|")</f>
        <v>Preet|CD100002|230722|230722|嘉荫县||</v>
      </c>
    </row>
    <row r="6216" spans="1:13" s="17" customFormat="1" ht="12">
      <c r="A6216" s="10" t="s">
        <v>306</v>
      </c>
      <c r="B6216" s="22"/>
      <c r="C6216" s="22" t="s">
        <v>972</v>
      </c>
      <c r="D6216" s="28">
        <v>230781</v>
      </c>
      <c r="E6216" s="28" t="s">
        <v>15595</v>
      </c>
      <c r="F6216" s="22"/>
      <c r="G6216" s="22"/>
      <c r="H6216" s="22"/>
      <c r="I6216" s="22"/>
      <c r="J6216" s="22"/>
      <c r="K6216" s="22"/>
      <c r="L6216" s="22"/>
      <c r="M6216" s="24" t="str">
        <f>CONCATENATE("Preet|",VLOOKUP(C6216,数据标准!E:AF,28,FALSE),"|",TRIM(D6216),"|",TRIM(D6216),"|",E6216,"|",SUBSTITUTE(SUBSTITUTE(F6216,CHAR(10),""),CHAR(13),""),"|")</f>
        <v>Preet|CD100002|230781|230781|铁力市||</v>
      </c>
    </row>
    <row r="6217" spans="1:13" s="17" customFormat="1" ht="12">
      <c r="A6217" s="10" t="s">
        <v>306</v>
      </c>
      <c r="B6217" s="22"/>
      <c r="C6217" s="22" t="s">
        <v>972</v>
      </c>
      <c r="D6217" s="28">
        <v>230800</v>
      </c>
      <c r="E6217" s="28" t="s">
        <v>15596</v>
      </c>
      <c r="F6217" s="22"/>
      <c r="G6217" s="22"/>
      <c r="H6217" s="22"/>
      <c r="I6217" s="22"/>
      <c r="J6217" s="22"/>
      <c r="K6217" s="22"/>
      <c r="L6217" s="22"/>
      <c r="M6217" s="24" t="str">
        <f>CONCATENATE("Preet|",VLOOKUP(C6217,数据标准!E:AF,28,FALSE),"|",TRIM(D6217),"|",TRIM(D6217),"|",E6217,"|",SUBSTITUTE(SUBSTITUTE(F6217,CHAR(10),""),CHAR(13),""),"|")</f>
        <v>Preet|CD100002|230800|230800|佳木斯市||</v>
      </c>
    </row>
    <row r="6218" spans="1:13" s="17" customFormat="1" ht="12">
      <c r="A6218" s="10" t="s">
        <v>306</v>
      </c>
      <c r="B6218" s="22"/>
      <c r="C6218" s="22" t="s">
        <v>972</v>
      </c>
      <c r="D6218" s="28">
        <v>230803</v>
      </c>
      <c r="E6218" s="28" t="s">
        <v>15551</v>
      </c>
      <c r="F6218" s="22"/>
      <c r="G6218" s="22"/>
      <c r="H6218" s="22"/>
      <c r="I6218" s="22"/>
      <c r="J6218" s="22"/>
      <c r="K6218" s="22"/>
      <c r="L6218" s="22"/>
      <c r="M6218" s="24" t="str">
        <f>CONCATENATE("Preet|",VLOOKUP(C6218,数据标准!E:AF,28,FALSE),"|",TRIM(D6218),"|",TRIM(D6218),"|",E6218,"|",SUBSTITUTE(SUBSTITUTE(F6218,CHAR(10),""),CHAR(13),""),"|")</f>
        <v>Preet|CD100002|230803|230803|向阳区||</v>
      </c>
    </row>
    <row r="6219" spans="1:13" s="17" customFormat="1" ht="12">
      <c r="A6219" s="10" t="s">
        <v>306</v>
      </c>
      <c r="B6219" s="22"/>
      <c r="C6219" s="22" t="s">
        <v>972</v>
      </c>
      <c r="D6219" s="28">
        <v>230804</v>
      </c>
      <c r="E6219" s="28" t="s">
        <v>15597</v>
      </c>
      <c r="F6219" s="22"/>
      <c r="G6219" s="22"/>
      <c r="H6219" s="22"/>
      <c r="I6219" s="22"/>
      <c r="J6219" s="22"/>
      <c r="K6219" s="22"/>
      <c r="L6219" s="22"/>
      <c r="M6219" s="24" t="str">
        <f>CONCATENATE("Preet|",VLOOKUP(C6219,数据标准!E:AF,28,FALSE),"|",TRIM(D6219),"|",TRIM(D6219),"|",E6219,"|",SUBSTITUTE(SUBSTITUTE(F6219,CHAR(10),""),CHAR(13),""),"|")</f>
        <v>Preet|CD100002|230804|230804|前进区||</v>
      </c>
    </row>
    <row r="6220" spans="1:13" s="17" customFormat="1" ht="12">
      <c r="A6220" s="10" t="s">
        <v>306</v>
      </c>
      <c r="B6220" s="22"/>
      <c r="C6220" s="22" t="s">
        <v>972</v>
      </c>
      <c r="D6220" s="28">
        <v>230805</v>
      </c>
      <c r="E6220" s="28" t="s">
        <v>15598</v>
      </c>
      <c r="F6220" s="22"/>
      <c r="G6220" s="22"/>
      <c r="H6220" s="22"/>
      <c r="I6220" s="22"/>
      <c r="J6220" s="22"/>
      <c r="K6220" s="22"/>
      <c r="L6220" s="22"/>
      <c r="M6220" s="24" t="str">
        <f>CONCATENATE("Preet|",VLOOKUP(C6220,数据标准!E:AF,28,FALSE),"|",TRIM(D6220),"|",TRIM(D6220),"|",E6220,"|",SUBSTITUTE(SUBSTITUTE(F6220,CHAR(10),""),CHAR(13),""),"|")</f>
        <v>Preet|CD100002|230805|230805|东风区||</v>
      </c>
    </row>
    <row r="6221" spans="1:13" s="17" customFormat="1" ht="12">
      <c r="A6221" s="10" t="s">
        <v>306</v>
      </c>
      <c r="B6221" s="22"/>
      <c r="C6221" s="22" t="s">
        <v>972</v>
      </c>
      <c r="D6221" s="28">
        <v>230811</v>
      </c>
      <c r="E6221" s="28" t="s">
        <v>15105</v>
      </c>
      <c r="F6221" s="22"/>
      <c r="G6221" s="22"/>
      <c r="H6221" s="22"/>
      <c r="I6221" s="22"/>
      <c r="J6221" s="22"/>
      <c r="K6221" s="22"/>
      <c r="L6221" s="22"/>
      <c r="M6221" s="24" t="str">
        <f>CONCATENATE("Preet|",VLOOKUP(C6221,数据标准!E:AF,28,FALSE),"|",TRIM(D6221),"|",TRIM(D6221),"|",E6221,"|",SUBSTITUTE(SUBSTITUTE(F6221,CHAR(10),""),CHAR(13),""),"|")</f>
        <v>Preet|CD100002|230811|230811|郊区||</v>
      </c>
    </row>
    <row r="6222" spans="1:13" s="17" customFormat="1" ht="12">
      <c r="A6222" s="10" t="s">
        <v>306</v>
      </c>
      <c r="B6222" s="22"/>
      <c r="C6222" s="22" t="s">
        <v>972</v>
      </c>
      <c r="D6222" s="28">
        <v>230822</v>
      </c>
      <c r="E6222" s="28" t="s">
        <v>15599</v>
      </c>
      <c r="F6222" s="22"/>
      <c r="G6222" s="22"/>
      <c r="H6222" s="22"/>
      <c r="I6222" s="22"/>
      <c r="J6222" s="22"/>
      <c r="K6222" s="22"/>
      <c r="L6222" s="22"/>
      <c r="M6222" s="24" t="str">
        <f>CONCATENATE("Preet|",VLOOKUP(C6222,数据标准!E:AF,28,FALSE),"|",TRIM(D6222),"|",TRIM(D6222),"|",E6222,"|",SUBSTITUTE(SUBSTITUTE(F6222,CHAR(10),""),CHAR(13),""),"|")</f>
        <v>Preet|CD100002|230822|230822|桦南县||</v>
      </c>
    </row>
    <row r="6223" spans="1:13" s="17" customFormat="1" ht="12">
      <c r="A6223" s="10" t="s">
        <v>306</v>
      </c>
      <c r="B6223" s="22"/>
      <c r="C6223" s="22" t="s">
        <v>972</v>
      </c>
      <c r="D6223" s="28">
        <v>230826</v>
      </c>
      <c r="E6223" s="28" t="s">
        <v>15600</v>
      </c>
      <c r="F6223" s="22"/>
      <c r="G6223" s="22"/>
      <c r="H6223" s="22"/>
      <c r="I6223" s="22"/>
      <c r="J6223" s="22"/>
      <c r="K6223" s="22"/>
      <c r="L6223" s="22"/>
      <c r="M6223" s="24" t="str">
        <f>CONCATENATE("Preet|",VLOOKUP(C6223,数据标准!E:AF,28,FALSE),"|",TRIM(D6223),"|",TRIM(D6223),"|",E6223,"|",SUBSTITUTE(SUBSTITUTE(F6223,CHAR(10),""),CHAR(13),""),"|")</f>
        <v>Preet|CD100002|230826|230826|桦川县||</v>
      </c>
    </row>
    <row r="6224" spans="1:13" s="17" customFormat="1" ht="12">
      <c r="A6224" s="10" t="s">
        <v>306</v>
      </c>
      <c r="B6224" s="22"/>
      <c r="C6224" s="22" t="s">
        <v>972</v>
      </c>
      <c r="D6224" s="28">
        <v>230828</v>
      </c>
      <c r="E6224" s="28" t="s">
        <v>15601</v>
      </c>
      <c r="F6224" s="22"/>
      <c r="G6224" s="22"/>
      <c r="H6224" s="22"/>
      <c r="I6224" s="22"/>
      <c r="J6224" s="22"/>
      <c r="K6224" s="22"/>
      <c r="L6224" s="22"/>
      <c r="M6224" s="24" t="str">
        <f>CONCATENATE("Preet|",VLOOKUP(C6224,数据标准!E:AF,28,FALSE),"|",TRIM(D6224),"|",TRIM(D6224),"|",E6224,"|",SUBSTITUTE(SUBSTITUTE(F6224,CHAR(10),""),CHAR(13),""),"|")</f>
        <v>Preet|CD100002|230828|230828|汤原县||</v>
      </c>
    </row>
    <row r="6225" spans="1:13" s="17" customFormat="1" ht="12">
      <c r="A6225" s="10" t="s">
        <v>306</v>
      </c>
      <c r="B6225" s="22"/>
      <c r="C6225" s="22" t="s">
        <v>972</v>
      </c>
      <c r="D6225" s="28">
        <v>230881</v>
      </c>
      <c r="E6225" s="28" t="s">
        <v>15602</v>
      </c>
      <c r="F6225" s="22"/>
      <c r="G6225" s="22"/>
      <c r="H6225" s="22"/>
      <c r="I6225" s="22"/>
      <c r="J6225" s="22"/>
      <c r="K6225" s="22"/>
      <c r="L6225" s="22"/>
      <c r="M6225" s="24" t="str">
        <f>CONCATENATE("Preet|",VLOOKUP(C6225,数据标准!E:AF,28,FALSE),"|",TRIM(D6225),"|",TRIM(D6225),"|",E6225,"|",SUBSTITUTE(SUBSTITUTE(F6225,CHAR(10),""),CHAR(13),""),"|")</f>
        <v>Preet|CD100002|230881|230881|同江市||</v>
      </c>
    </row>
    <row r="6226" spans="1:13" s="17" customFormat="1" ht="12">
      <c r="A6226" s="10" t="s">
        <v>306</v>
      </c>
      <c r="B6226" s="22"/>
      <c r="C6226" s="22" t="s">
        <v>972</v>
      </c>
      <c r="D6226" s="28">
        <v>230882</v>
      </c>
      <c r="E6226" s="28" t="s">
        <v>15603</v>
      </c>
      <c r="F6226" s="22"/>
      <c r="G6226" s="22"/>
      <c r="H6226" s="22"/>
      <c r="I6226" s="22"/>
      <c r="J6226" s="22"/>
      <c r="K6226" s="22"/>
      <c r="L6226" s="22"/>
      <c r="M6226" s="24" t="str">
        <f>CONCATENATE("Preet|",VLOOKUP(C6226,数据标准!E:AF,28,FALSE),"|",TRIM(D6226),"|",TRIM(D6226),"|",E6226,"|",SUBSTITUTE(SUBSTITUTE(F6226,CHAR(10),""),CHAR(13),""),"|")</f>
        <v>Preet|CD100002|230882|230882|富锦市||</v>
      </c>
    </row>
    <row r="6227" spans="1:13" s="17" customFormat="1" ht="12">
      <c r="A6227" s="10" t="s">
        <v>306</v>
      </c>
      <c r="B6227" s="22"/>
      <c r="C6227" s="22" t="s">
        <v>972</v>
      </c>
      <c r="D6227" s="28">
        <v>230883</v>
      </c>
      <c r="E6227" s="28" t="s">
        <v>15604</v>
      </c>
      <c r="F6227" s="22"/>
      <c r="G6227" s="22"/>
      <c r="H6227" s="22"/>
      <c r="I6227" s="22"/>
      <c r="J6227" s="22"/>
      <c r="K6227" s="22"/>
      <c r="L6227" s="22"/>
      <c r="M6227" s="24" t="str">
        <f>CONCATENATE("Preet|",VLOOKUP(C6227,数据标准!E:AF,28,FALSE),"|",TRIM(D6227),"|",TRIM(D6227),"|",E6227,"|",SUBSTITUTE(SUBSTITUTE(F6227,CHAR(10),""),CHAR(13),""),"|")</f>
        <v>Preet|CD100002|230883|230883|抚远市||</v>
      </c>
    </row>
    <row r="6228" spans="1:13" s="17" customFormat="1" ht="12">
      <c r="A6228" s="10" t="s">
        <v>306</v>
      </c>
      <c r="B6228" s="22"/>
      <c r="C6228" s="22" t="s">
        <v>972</v>
      </c>
      <c r="D6228" s="28">
        <v>230900</v>
      </c>
      <c r="E6228" s="28" t="s">
        <v>15605</v>
      </c>
      <c r="F6228" s="22"/>
      <c r="G6228" s="22"/>
      <c r="H6228" s="22"/>
      <c r="I6228" s="22"/>
      <c r="J6228" s="22"/>
      <c r="K6228" s="22"/>
      <c r="L6228" s="22"/>
      <c r="M6228" s="24" t="str">
        <f>CONCATENATE("Preet|",VLOOKUP(C6228,数据标准!E:AF,28,FALSE),"|",TRIM(D6228),"|",TRIM(D6228),"|",E6228,"|",SUBSTITUTE(SUBSTITUTE(F6228,CHAR(10),""),CHAR(13),""),"|")</f>
        <v>Preet|CD100002|230900|230900|七台河市||</v>
      </c>
    </row>
    <row r="6229" spans="1:13" s="17" customFormat="1" ht="12">
      <c r="A6229" s="10" t="s">
        <v>306</v>
      </c>
      <c r="B6229" s="22"/>
      <c r="C6229" s="22" t="s">
        <v>972</v>
      </c>
      <c r="D6229" s="28">
        <v>230902</v>
      </c>
      <c r="E6229" s="28" t="s">
        <v>15606</v>
      </c>
      <c r="F6229" s="22"/>
      <c r="G6229" s="22"/>
      <c r="H6229" s="22"/>
      <c r="I6229" s="22"/>
      <c r="J6229" s="22"/>
      <c r="K6229" s="22"/>
      <c r="L6229" s="22"/>
      <c r="M6229" s="24" t="str">
        <f>CONCATENATE("Preet|",VLOOKUP(C6229,数据标准!E:AF,28,FALSE),"|",TRIM(D6229),"|",TRIM(D6229),"|",E6229,"|",SUBSTITUTE(SUBSTITUTE(F6229,CHAR(10),""),CHAR(13),""),"|")</f>
        <v>Preet|CD100002|230902|230902|新兴区||</v>
      </c>
    </row>
    <row r="6230" spans="1:13" s="17" customFormat="1" ht="12">
      <c r="A6230" s="10" t="s">
        <v>306</v>
      </c>
      <c r="B6230" s="22"/>
      <c r="C6230" s="22" t="s">
        <v>972</v>
      </c>
      <c r="D6230" s="28">
        <v>230903</v>
      </c>
      <c r="E6230" s="28" t="s">
        <v>15607</v>
      </c>
      <c r="F6230" s="22"/>
      <c r="G6230" s="22"/>
      <c r="H6230" s="22"/>
      <c r="I6230" s="22"/>
      <c r="J6230" s="22"/>
      <c r="K6230" s="22"/>
      <c r="L6230" s="22"/>
      <c r="M6230" s="24" t="str">
        <f>CONCATENATE("Preet|",VLOOKUP(C6230,数据标准!E:AF,28,FALSE),"|",TRIM(D6230),"|",TRIM(D6230),"|",E6230,"|",SUBSTITUTE(SUBSTITUTE(F6230,CHAR(10),""),CHAR(13),""),"|")</f>
        <v>Preet|CD100002|230903|230903|桃山区||</v>
      </c>
    </row>
    <row r="6231" spans="1:13" s="17" customFormat="1" ht="12">
      <c r="A6231" s="10" t="s">
        <v>306</v>
      </c>
      <c r="B6231" s="22"/>
      <c r="C6231" s="22" t="s">
        <v>972</v>
      </c>
      <c r="D6231" s="28">
        <v>230904</v>
      </c>
      <c r="E6231" s="28" t="s">
        <v>15608</v>
      </c>
      <c r="F6231" s="22"/>
      <c r="G6231" s="22"/>
      <c r="H6231" s="22"/>
      <c r="I6231" s="22"/>
      <c r="J6231" s="22"/>
      <c r="K6231" s="22"/>
      <c r="L6231" s="22"/>
      <c r="M6231" s="24" t="str">
        <f>CONCATENATE("Preet|",VLOOKUP(C6231,数据标准!E:AF,28,FALSE),"|",TRIM(D6231),"|",TRIM(D6231),"|",E6231,"|",SUBSTITUTE(SUBSTITUTE(F6231,CHAR(10),""),CHAR(13),""),"|")</f>
        <v>Preet|CD100002|230904|230904|茄子河区||</v>
      </c>
    </row>
    <row r="6232" spans="1:13" s="17" customFormat="1" ht="12">
      <c r="A6232" s="10" t="s">
        <v>306</v>
      </c>
      <c r="B6232" s="22"/>
      <c r="C6232" s="22" t="s">
        <v>972</v>
      </c>
      <c r="D6232" s="28">
        <v>230921</v>
      </c>
      <c r="E6232" s="28" t="s">
        <v>15609</v>
      </c>
      <c r="F6232" s="22"/>
      <c r="G6232" s="22"/>
      <c r="H6232" s="22"/>
      <c r="I6232" s="22"/>
      <c r="J6232" s="22"/>
      <c r="K6232" s="22"/>
      <c r="L6232" s="22"/>
      <c r="M6232" s="24" t="str">
        <f>CONCATENATE("Preet|",VLOOKUP(C6232,数据标准!E:AF,28,FALSE),"|",TRIM(D6232),"|",TRIM(D6232),"|",E6232,"|",SUBSTITUTE(SUBSTITUTE(F6232,CHAR(10),""),CHAR(13),""),"|")</f>
        <v>Preet|CD100002|230921|230921|勃利县||</v>
      </c>
    </row>
    <row r="6233" spans="1:13" s="17" customFormat="1" ht="12">
      <c r="A6233" s="10" t="s">
        <v>306</v>
      </c>
      <c r="B6233" s="22"/>
      <c r="C6233" s="22" t="s">
        <v>972</v>
      </c>
      <c r="D6233" s="28">
        <v>231000</v>
      </c>
      <c r="E6233" s="28" t="s">
        <v>15610</v>
      </c>
      <c r="F6233" s="22"/>
      <c r="G6233" s="22"/>
      <c r="H6233" s="22"/>
      <c r="I6233" s="22"/>
      <c r="J6233" s="22"/>
      <c r="K6233" s="22"/>
      <c r="L6233" s="22"/>
      <c r="M6233" s="24" t="str">
        <f>CONCATENATE("Preet|",VLOOKUP(C6233,数据标准!E:AF,28,FALSE),"|",TRIM(D6233),"|",TRIM(D6233),"|",E6233,"|",SUBSTITUTE(SUBSTITUTE(F6233,CHAR(10),""),CHAR(13),""),"|")</f>
        <v>Preet|CD100002|231000|231000|牡丹江市||</v>
      </c>
    </row>
    <row r="6234" spans="1:13" s="17" customFormat="1" ht="12">
      <c r="A6234" s="10" t="s">
        <v>306</v>
      </c>
      <c r="B6234" s="22"/>
      <c r="C6234" s="22" t="s">
        <v>972</v>
      </c>
      <c r="D6234" s="28">
        <v>231002</v>
      </c>
      <c r="E6234" s="28" t="s">
        <v>15611</v>
      </c>
      <c r="F6234" s="22"/>
      <c r="G6234" s="22"/>
      <c r="H6234" s="22"/>
      <c r="I6234" s="22"/>
      <c r="J6234" s="22"/>
      <c r="K6234" s="22"/>
      <c r="L6234" s="22"/>
      <c r="M6234" s="24" t="str">
        <f>CONCATENATE("Preet|",VLOOKUP(C6234,数据标准!E:AF,28,FALSE),"|",TRIM(D6234),"|",TRIM(D6234),"|",E6234,"|",SUBSTITUTE(SUBSTITUTE(F6234,CHAR(10),""),CHAR(13),""),"|")</f>
        <v>Preet|CD100002|231002|231002|东安区||</v>
      </c>
    </row>
    <row r="6235" spans="1:13" s="17" customFormat="1" ht="12">
      <c r="A6235" s="10" t="s">
        <v>306</v>
      </c>
      <c r="B6235" s="22"/>
      <c r="C6235" s="22" t="s">
        <v>972</v>
      </c>
      <c r="D6235" s="28">
        <v>231003</v>
      </c>
      <c r="E6235" s="28" t="s">
        <v>15612</v>
      </c>
      <c r="F6235" s="22"/>
      <c r="G6235" s="22"/>
      <c r="H6235" s="22"/>
      <c r="I6235" s="22"/>
      <c r="J6235" s="22"/>
      <c r="K6235" s="22"/>
      <c r="L6235" s="22"/>
      <c r="M6235" s="24" t="str">
        <f>CONCATENATE("Preet|",VLOOKUP(C6235,数据标准!E:AF,28,FALSE),"|",TRIM(D6235),"|",TRIM(D6235),"|",E6235,"|",SUBSTITUTE(SUBSTITUTE(F6235,CHAR(10),""),CHAR(13),""),"|")</f>
        <v>Preet|CD100002|231003|231003|阳明区||</v>
      </c>
    </row>
    <row r="6236" spans="1:13" s="17" customFormat="1" ht="12">
      <c r="A6236" s="10" t="s">
        <v>306</v>
      </c>
      <c r="B6236" s="22"/>
      <c r="C6236" s="22" t="s">
        <v>972</v>
      </c>
      <c r="D6236" s="28">
        <v>231004</v>
      </c>
      <c r="E6236" s="28" t="s">
        <v>15613</v>
      </c>
      <c r="F6236" s="22"/>
      <c r="G6236" s="22"/>
      <c r="H6236" s="22"/>
      <c r="I6236" s="22"/>
      <c r="J6236" s="22"/>
      <c r="K6236" s="22"/>
      <c r="L6236" s="22"/>
      <c r="M6236" s="24" t="str">
        <f>CONCATENATE("Preet|",VLOOKUP(C6236,数据标准!E:AF,28,FALSE),"|",TRIM(D6236),"|",TRIM(D6236),"|",E6236,"|",SUBSTITUTE(SUBSTITUTE(F6236,CHAR(10),""),CHAR(13),""),"|")</f>
        <v>Preet|CD100002|231004|231004|爱民区||</v>
      </c>
    </row>
    <row r="6237" spans="1:13" s="17" customFormat="1" ht="12">
      <c r="A6237" s="10" t="s">
        <v>306</v>
      </c>
      <c r="B6237" s="22"/>
      <c r="C6237" s="22" t="s">
        <v>972</v>
      </c>
      <c r="D6237" s="28">
        <v>231005</v>
      </c>
      <c r="E6237" s="28" t="s">
        <v>15464</v>
      </c>
      <c r="F6237" s="22"/>
      <c r="G6237" s="22"/>
      <c r="H6237" s="22"/>
      <c r="I6237" s="22"/>
      <c r="J6237" s="22"/>
      <c r="K6237" s="22"/>
      <c r="L6237" s="22"/>
      <c r="M6237" s="24" t="str">
        <f>CONCATENATE("Preet|",VLOOKUP(C6237,数据标准!E:AF,28,FALSE),"|",TRIM(D6237),"|",TRIM(D6237),"|",E6237,"|",SUBSTITUTE(SUBSTITUTE(F6237,CHAR(10),""),CHAR(13),""),"|")</f>
        <v>Preet|CD100002|231005|231005|西安区||</v>
      </c>
    </row>
    <row r="6238" spans="1:13" s="17" customFormat="1" ht="12">
      <c r="A6238" s="10" t="s">
        <v>306</v>
      </c>
      <c r="B6238" s="22"/>
      <c r="C6238" s="22" t="s">
        <v>972</v>
      </c>
      <c r="D6238" s="28">
        <v>231025</v>
      </c>
      <c r="E6238" s="28" t="s">
        <v>15614</v>
      </c>
      <c r="F6238" s="22"/>
      <c r="G6238" s="22"/>
      <c r="H6238" s="22"/>
      <c r="I6238" s="22"/>
      <c r="J6238" s="22"/>
      <c r="K6238" s="22"/>
      <c r="L6238" s="22"/>
      <c r="M6238" s="24" t="str">
        <f>CONCATENATE("Preet|",VLOOKUP(C6238,数据标准!E:AF,28,FALSE),"|",TRIM(D6238),"|",TRIM(D6238),"|",E6238,"|",SUBSTITUTE(SUBSTITUTE(F6238,CHAR(10),""),CHAR(13),""),"|")</f>
        <v>Preet|CD100002|231025|231025|林口县||</v>
      </c>
    </row>
    <row r="6239" spans="1:13" s="17" customFormat="1" ht="12">
      <c r="A6239" s="10" t="s">
        <v>306</v>
      </c>
      <c r="B6239" s="22"/>
      <c r="C6239" s="22" t="s">
        <v>972</v>
      </c>
      <c r="D6239" s="28">
        <v>231081</v>
      </c>
      <c r="E6239" s="28" t="s">
        <v>15615</v>
      </c>
      <c r="F6239" s="22"/>
      <c r="G6239" s="22"/>
      <c r="H6239" s="22"/>
      <c r="I6239" s="22"/>
      <c r="J6239" s="22"/>
      <c r="K6239" s="22"/>
      <c r="L6239" s="22"/>
      <c r="M6239" s="24" t="str">
        <f>CONCATENATE("Preet|",VLOOKUP(C6239,数据标准!E:AF,28,FALSE),"|",TRIM(D6239),"|",TRIM(D6239),"|",E6239,"|",SUBSTITUTE(SUBSTITUTE(F6239,CHAR(10),""),CHAR(13),""),"|")</f>
        <v>Preet|CD100002|231081|231081|绥芬河市||</v>
      </c>
    </row>
    <row r="6240" spans="1:13" s="17" customFormat="1" ht="12">
      <c r="A6240" s="10" t="s">
        <v>306</v>
      </c>
      <c r="B6240" s="22"/>
      <c r="C6240" s="22" t="s">
        <v>972</v>
      </c>
      <c r="D6240" s="28">
        <v>231083</v>
      </c>
      <c r="E6240" s="28" t="s">
        <v>15616</v>
      </c>
      <c r="F6240" s="22"/>
      <c r="G6240" s="22"/>
      <c r="H6240" s="22"/>
      <c r="I6240" s="22"/>
      <c r="J6240" s="22"/>
      <c r="K6240" s="22"/>
      <c r="L6240" s="22"/>
      <c r="M6240" s="24" t="str">
        <f>CONCATENATE("Preet|",VLOOKUP(C6240,数据标准!E:AF,28,FALSE),"|",TRIM(D6240),"|",TRIM(D6240),"|",E6240,"|",SUBSTITUTE(SUBSTITUTE(F6240,CHAR(10),""),CHAR(13),""),"|")</f>
        <v>Preet|CD100002|231083|231083|海林市||</v>
      </c>
    </row>
    <row r="6241" spans="1:13" s="17" customFormat="1" ht="12">
      <c r="A6241" s="10" t="s">
        <v>306</v>
      </c>
      <c r="B6241" s="22"/>
      <c r="C6241" s="22" t="s">
        <v>972</v>
      </c>
      <c r="D6241" s="28">
        <v>231084</v>
      </c>
      <c r="E6241" s="28" t="s">
        <v>15617</v>
      </c>
      <c r="F6241" s="22"/>
      <c r="G6241" s="22"/>
      <c r="H6241" s="22"/>
      <c r="I6241" s="22"/>
      <c r="J6241" s="22"/>
      <c r="K6241" s="22"/>
      <c r="L6241" s="22"/>
      <c r="M6241" s="24" t="str">
        <f>CONCATENATE("Preet|",VLOOKUP(C6241,数据标准!E:AF,28,FALSE),"|",TRIM(D6241),"|",TRIM(D6241),"|",E6241,"|",SUBSTITUTE(SUBSTITUTE(F6241,CHAR(10),""),CHAR(13),""),"|")</f>
        <v>Preet|CD100002|231084|231084|宁安市||</v>
      </c>
    </row>
    <row r="6242" spans="1:13" s="17" customFormat="1" ht="12">
      <c r="A6242" s="10" t="s">
        <v>306</v>
      </c>
      <c r="B6242" s="22"/>
      <c r="C6242" s="22" t="s">
        <v>972</v>
      </c>
      <c r="D6242" s="28">
        <v>231085</v>
      </c>
      <c r="E6242" s="28" t="s">
        <v>15618</v>
      </c>
      <c r="F6242" s="22"/>
      <c r="G6242" s="22"/>
      <c r="H6242" s="22"/>
      <c r="I6242" s="22"/>
      <c r="J6242" s="22"/>
      <c r="K6242" s="22"/>
      <c r="L6242" s="22"/>
      <c r="M6242" s="24" t="str">
        <f>CONCATENATE("Preet|",VLOOKUP(C6242,数据标准!E:AF,28,FALSE),"|",TRIM(D6242),"|",TRIM(D6242),"|",E6242,"|",SUBSTITUTE(SUBSTITUTE(F6242,CHAR(10),""),CHAR(13),""),"|")</f>
        <v>Preet|CD100002|231085|231085|穆棱市||</v>
      </c>
    </row>
    <row r="6243" spans="1:13" s="17" customFormat="1" ht="12">
      <c r="A6243" s="10" t="s">
        <v>306</v>
      </c>
      <c r="B6243" s="22"/>
      <c r="C6243" s="22" t="s">
        <v>972</v>
      </c>
      <c r="D6243" s="28">
        <v>231086</v>
      </c>
      <c r="E6243" s="28" t="s">
        <v>15619</v>
      </c>
      <c r="F6243" s="22"/>
      <c r="G6243" s="22"/>
      <c r="H6243" s="22"/>
      <c r="I6243" s="22"/>
      <c r="J6243" s="22"/>
      <c r="K6243" s="22"/>
      <c r="L6243" s="22"/>
      <c r="M6243" s="24" t="str">
        <f>CONCATENATE("Preet|",VLOOKUP(C6243,数据标准!E:AF,28,FALSE),"|",TRIM(D6243),"|",TRIM(D6243),"|",E6243,"|",SUBSTITUTE(SUBSTITUTE(F6243,CHAR(10),""),CHAR(13),""),"|")</f>
        <v>Preet|CD100002|231086|231086|东宁市||</v>
      </c>
    </row>
    <row r="6244" spans="1:13" s="17" customFormat="1" ht="12">
      <c r="A6244" s="10" t="s">
        <v>306</v>
      </c>
      <c r="B6244" s="22"/>
      <c r="C6244" s="22" t="s">
        <v>972</v>
      </c>
      <c r="D6244" s="28">
        <v>231100</v>
      </c>
      <c r="E6244" s="28" t="s">
        <v>15620</v>
      </c>
      <c r="F6244" s="22"/>
      <c r="G6244" s="22"/>
      <c r="H6244" s="22"/>
      <c r="I6244" s="22"/>
      <c r="J6244" s="22"/>
      <c r="K6244" s="22"/>
      <c r="L6244" s="22"/>
      <c r="M6244" s="24" t="str">
        <f>CONCATENATE("Preet|",VLOOKUP(C6244,数据标准!E:AF,28,FALSE),"|",TRIM(D6244),"|",TRIM(D6244),"|",E6244,"|",SUBSTITUTE(SUBSTITUTE(F6244,CHAR(10),""),CHAR(13),""),"|")</f>
        <v>Preet|CD100002|231100|231100|黑河市||</v>
      </c>
    </row>
    <row r="6245" spans="1:13" s="17" customFormat="1" ht="12">
      <c r="A6245" s="10" t="s">
        <v>306</v>
      </c>
      <c r="B6245" s="22"/>
      <c r="C6245" s="22" t="s">
        <v>972</v>
      </c>
      <c r="D6245" s="28">
        <v>231102</v>
      </c>
      <c r="E6245" s="28" t="s">
        <v>15621</v>
      </c>
      <c r="F6245" s="22"/>
      <c r="G6245" s="22"/>
      <c r="H6245" s="22"/>
      <c r="I6245" s="22"/>
      <c r="J6245" s="22"/>
      <c r="K6245" s="22"/>
      <c r="L6245" s="22"/>
      <c r="M6245" s="24" t="str">
        <f>CONCATENATE("Preet|",VLOOKUP(C6245,数据标准!E:AF,28,FALSE),"|",TRIM(D6245),"|",TRIM(D6245),"|",E6245,"|",SUBSTITUTE(SUBSTITUTE(F6245,CHAR(10),""),CHAR(13),""),"|")</f>
        <v>Preet|CD100002|231102|231102|爱辉区||</v>
      </c>
    </row>
    <row r="6246" spans="1:13" s="17" customFormat="1" ht="12">
      <c r="A6246" s="10" t="s">
        <v>306</v>
      </c>
      <c r="B6246" s="22"/>
      <c r="C6246" s="22" t="s">
        <v>972</v>
      </c>
      <c r="D6246" s="28">
        <v>231121</v>
      </c>
      <c r="E6246" s="28" t="s">
        <v>15622</v>
      </c>
      <c r="F6246" s="22"/>
      <c r="G6246" s="22"/>
      <c r="H6246" s="22"/>
      <c r="I6246" s="22"/>
      <c r="J6246" s="22"/>
      <c r="K6246" s="22"/>
      <c r="L6246" s="22"/>
      <c r="M6246" s="24" t="str">
        <f>CONCATENATE("Preet|",VLOOKUP(C6246,数据标准!E:AF,28,FALSE),"|",TRIM(D6246),"|",TRIM(D6246),"|",E6246,"|",SUBSTITUTE(SUBSTITUTE(F6246,CHAR(10),""),CHAR(13),""),"|")</f>
        <v>Preet|CD100002|231121|231121|嫩江县||</v>
      </c>
    </row>
    <row r="6247" spans="1:13" s="17" customFormat="1" ht="12">
      <c r="A6247" s="10" t="s">
        <v>306</v>
      </c>
      <c r="B6247" s="22"/>
      <c r="C6247" s="22" t="s">
        <v>972</v>
      </c>
      <c r="D6247" s="28">
        <v>231123</v>
      </c>
      <c r="E6247" s="28" t="s">
        <v>15623</v>
      </c>
      <c r="F6247" s="22"/>
      <c r="G6247" s="22"/>
      <c r="H6247" s="22"/>
      <c r="I6247" s="22"/>
      <c r="J6247" s="22"/>
      <c r="K6247" s="22"/>
      <c r="L6247" s="22"/>
      <c r="M6247" s="24" t="str">
        <f>CONCATENATE("Preet|",VLOOKUP(C6247,数据标准!E:AF,28,FALSE),"|",TRIM(D6247),"|",TRIM(D6247),"|",E6247,"|",SUBSTITUTE(SUBSTITUTE(F6247,CHAR(10),""),CHAR(13),""),"|")</f>
        <v>Preet|CD100002|231123|231123|逊克县||</v>
      </c>
    </row>
    <row r="6248" spans="1:13" s="17" customFormat="1" ht="12">
      <c r="A6248" s="10" t="s">
        <v>306</v>
      </c>
      <c r="B6248" s="22"/>
      <c r="C6248" s="22" t="s">
        <v>972</v>
      </c>
      <c r="D6248" s="28">
        <v>231124</v>
      </c>
      <c r="E6248" s="28" t="s">
        <v>15624</v>
      </c>
      <c r="F6248" s="22"/>
      <c r="G6248" s="22"/>
      <c r="H6248" s="22"/>
      <c r="I6248" s="22"/>
      <c r="J6248" s="22"/>
      <c r="K6248" s="22"/>
      <c r="L6248" s="22"/>
      <c r="M6248" s="24" t="str">
        <f>CONCATENATE("Preet|",VLOOKUP(C6248,数据标准!E:AF,28,FALSE),"|",TRIM(D6248),"|",TRIM(D6248),"|",E6248,"|",SUBSTITUTE(SUBSTITUTE(F6248,CHAR(10),""),CHAR(13),""),"|")</f>
        <v>Preet|CD100002|231124|231124|孙吴县||</v>
      </c>
    </row>
    <row r="6249" spans="1:13" s="17" customFormat="1" ht="12">
      <c r="A6249" s="10" t="s">
        <v>306</v>
      </c>
      <c r="B6249" s="22"/>
      <c r="C6249" s="22" t="s">
        <v>972</v>
      </c>
      <c r="D6249" s="28">
        <v>231181</v>
      </c>
      <c r="E6249" s="28" t="s">
        <v>15625</v>
      </c>
      <c r="F6249" s="22"/>
      <c r="G6249" s="22"/>
      <c r="H6249" s="22"/>
      <c r="I6249" s="22"/>
      <c r="J6249" s="22"/>
      <c r="K6249" s="22"/>
      <c r="L6249" s="22"/>
      <c r="M6249" s="24" t="str">
        <f>CONCATENATE("Preet|",VLOOKUP(C6249,数据标准!E:AF,28,FALSE),"|",TRIM(D6249),"|",TRIM(D6249),"|",E6249,"|",SUBSTITUTE(SUBSTITUTE(F6249,CHAR(10),""),CHAR(13),""),"|")</f>
        <v>Preet|CD100002|231181|231181|北安市||</v>
      </c>
    </row>
    <row r="6250" spans="1:13" s="17" customFormat="1" ht="12">
      <c r="A6250" s="10" t="s">
        <v>306</v>
      </c>
      <c r="B6250" s="22"/>
      <c r="C6250" s="22" t="s">
        <v>972</v>
      </c>
      <c r="D6250" s="28">
        <v>231182</v>
      </c>
      <c r="E6250" s="28" t="s">
        <v>15626</v>
      </c>
      <c r="F6250" s="22"/>
      <c r="G6250" s="22"/>
      <c r="H6250" s="22"/>
      <c r="I6250" s="22"/>
      <c r="J6250" s="22"/>
      <c r="K6250" s="22"/>
      <c r="L6250" s="22"/>
      <c r="M6250" s="24" t="str">
        <f>CONCATENATE("Preet|",VLOOKUP(C6250,数据标准!E:AF,28,FALSE),"|",TRIM(D6250),"|",TRIM(D6250),"|",E6250,"|",SUBSTITUTE(SUBSTITUTE(F6250,CHAR(10),""),CHAR(13),""),"|")</f>
        <v>Preet|CD100002|231182|231182|五大连池市||</v>
      </c>
    </row>
    <row r="6251" spans="1:13" s="17" customFormat="1" ht="12">
      <c r="A6251" s="10" t="s">
        <v>306</v>
      </c>
      <c r="B6251" s="22"/>
      <c r="C6251" s="22" t="s">
        <v>972</v>
      </c>
      <c r="D6251" s="28">
        <v>231200</v>
      </c>
      <c r="E6251" s="28" t="s">
        <v>15627</v>
      </c>
      <c r="F6251" s="22"/>
      <c r="G6251" s="22"/>
      <c r="H6251" s="22"/>
      <c r="I6251" s="22"/>
      <c r="J6251" s="22"/>
      <c r="K6251" s="22"/>
      <c r="L6251" s="22"/>
      <c r="M6251" s="24" t="str">
        <f>CONCATENATE("Preet|",VLOOKUP(C6251,数据标准!E:AF,28,FALSE),"|",TRIM(D6251),"|",TRIM(D6251),"|",E6251,"|",SUBSTITUTE(SUBSTITUTE(F6251,CHAR(10),""),CHAR(13),""),"|")</f>
        <v>Preet|CD100002|231200|231200|绥化市||</v>
      </c>
    </row>
    <row r="6252" spans="1:13" s="17" customFormat="1" ht="12">
      <c r="A6252" s="10" t="s">
        <v>306</v>
      </c>
      <c r="B6252" s="22"/>
      <c r="C6252" s="22" t="s">
        <v>972</v>
      </c>
      <c r="D6252" s="28">
        <v>231202</v>
      </c>
      <c r="E6252" s="28" t="s">
        <v>15628</v>
      </c>
      <c r="F6252" s="22"/>
      <c r="G6252" s="22"/>
      <c r="H6252" s="22"/>
      <c r="I6252" s="22"/>
      <c r="J6252" s="22"/>
      <c r="K6252" s="22"/>
      <c r="L6252" s="22"/>
      <c r="M6252" s="24" t="str">
        <f>CONCATENATE("Preet|",VLOOKUP(C6252,数据标准!E:AF,28,FALSE),"|",TRIM(D6252),"|",TRIM(D6252),"|",E6252,"|",SUBSTITUTE(SUBSTITUTE(F6252,CHAR(10),""),CHAR(13),""),"|")</f>
        <v>Preet|CD100002|231202|231202|北林区||</v>
      </c>
    </row>
    <row r="6253" spans="1:13" s="17" customFormat="1" ht="12">
      <c r="A6253" s="10" t="s">
        <v>306</v>
      </c>
      <c r="B6253" s="22"/>
      <c r="C6253" s="22" t="s">
        <v>972</v>
      </c>
      <c r="D6253" s="28">
        <v>231221</v>
      </c>
      <c r="E6253" s="28" t="s">
        <v>15629</v>
      </c>
      <c r="F6253" s="22"/>
      <c r="G6253" s="22"/>
      <c r="H6253" s="22"/>
      <c r="I6253" s="22"/>
      <c r="J6253" s="22"/>
      <c r="K6253" s="22"/>
      <c r="L6253" s="22"/>
      <c r="M6253" s="24" t="str">
        <f>CONCATENATE("Preet|",VLOOKUP(C6253,数据标准!E:AF,28,FALSE),"|",TRIM(D6253),"|",TRIM(D6253),"|",E6253,"|",SUBSTITUTE(SUBSTITUTE(F6253,CHAR(10),""),CHAR(13),""),"|")</f>
        <v>Preet|CD100002|231221|231221|望奎县||</v>
      </c>
    </row>
    <row r="6254" spans="1:13" s="17" customFormat="1" ht="12">
      <c r="A6254" s="10" t="s">
        <v>306</v>
      </c>
      <c r="B6254" s="22"/>
      <c r="C6254" s="22" t="s">
        <v>972</v>
      </c>
      <c r="D6254" s="28">
        <v>231222</v>
      </c>
      <c r="E6254" s="28" t="s">
        <v>15630</v>
      </c>
      <c r="F6254" s="22"/>
      <c r="G6254" s="22"/>
      <c r="H6254" s="22"/>
      <c r="I6254" s="22"/>
      <c r="J6254" s="22"/>
      <c r="K6254" s="22"/>
      <c r="L6254" s="22"/>
      <c r="M6254" s="24" t="str">
        <f>CONCATENATE("Preet|",VLOOKUP(C6254,数据标准!E:AF,28,FALSE),"|",TRIM(D6254),"|",TRIM(D6254),"|",E6254,"|",SUBSTITUTE(SUBSTITUTE(F6254,CHAR(10),""),CHAR(13),""),"|")</f>
        <v>Preet|CD100002|231222|231222|兰西县||</v>
      </c>
    </row>
    <row r="6255" spans="1:13" s="17" customFormat="1" ht="12">
      <c r="A6255" s="10" t="s">
        <v>306</v>
      </c>
      <c r="B6255" s="22"/>
      <c r="C6255" s="22" t="s">
        <v>972</v>
      </c>
      <c r="D6255" s="28">
        <v>231223</v>
      </c>
      <c r="E6255" s="28" t="s">
        <v>15631</v>
      </c>
      <c r="F6255" s="22"/>
      <c r="G6255" s="22"/>
      <c r="H6255" s="22"/>
      <c r="I6255" s="22"/>
      <c r="J6255" s="22"/>
      <c r="K6255" s="22"/>
      <c r="L6255" s="22"/>
      <c r="M6255" s="24" t="str">
        <f>CONCATENATE("Preet|",VLOOKUP(C6255,数据标准!E:AF,28,FALSE),"|",TRIM(D6255),"|",TRIM(D6255),"|",E6255,"|",SUBSTITUTE(SUBSTITUTE(F6255,CHAR(10),""),CHAR(13),""),"|")</f>
        <v>Preet|CD100002|231223|231223|青冈县||</v>
      </c>
    </row>
    <row r="6256" spans="1:13" s="17" customFormat="1" ht="12">
      <c r="A6256" s="10" t="s">
        <v>306</v>
      </c>
      <c r="B6256" s="22"/>
      <c r="C6256" s="22" t="s">
        <v>972</v>
      </c>
      <c r="D6256" s="28">
        <v>231224</v>
      </c>
      <c r="E6256" s="28" t="s">
        <v>15632</v>
      </c>
      <c r="F6256" s="22"/>
      <c r="G6256" s="22"/>
      <c r="H6256" s="22"/>
      <c r="I6256" s="22"/>
      <c r="J6256" s="22"/>
      <c r="K6256" s="22"/>
      <c r="L6256" s="22"/>
      <c r="M6256" s="24" t="str">
        <f>CONCATENATE("Preet|",VLOOKUP(C6256,数据标准!E:AF,28,FALSE),"|",TRIM(D6256),"|",TRIM(D6256),"|",E6256,"|",SUBSTITUTE(SUBSTITUTE(F6256,CHAR(10),""),CHAR(13),""),"|")</f>
        <v>Preet|CD100002|231224|231224|庆安县||</v>
      </c>
    </row>
    <row r="6257" spans="1:13" s="17" customFormat="1" ht="12">
      <c r="A6257" s="10" t="s">
        <v>306</v>
      </c>
      <c r="B6257" s="22"/>
      <c r="C6257" s="22" t="s">
        <v>972</v>
      </c>
      <c r="D6257" s="28">
        <v>231225</v>
      </c>
      <c r="E6257" s="28" t="s">
        <v>15633</v>
      </c>
      <c r="F6257" s="22"/>
      <c r="G6257" s="22"/>
      <c r="H6257" s="22"/>
      <c r="I6257" s="22"/>
      <c r="J6257" s="22"/>
      <c r="K6257" s="22"/>
      <c r="L6257" s="22"/>
      <c r="M6257" s="24" t="str">
        <f>CONCATENATE("Preet|",VLOOKUP(C6257,数据标准!E:AF,28,FALSE),"|",TRIM(D6257),"|",TRIM(D6257),"|",E6257,"|",SUBSTITUTE(SUBSTITUTE(F6257,CHAR(10),""),CHAR(13),""),"|")</f>
        <v>Preet|CD100002|231225|231225|明水县||</v>
      </c>
    </row>
    <row r="6258" spans="1:13" s="17" customFormat="1" ht="12">
      <c r="A6258" s="10" t="s">
        <v>306</v>
      </c>
      <c r="B6258" s="22"/>
      <c r="C6258" s="22" t="s">
        <v>972</v>
      </c>
      <c r="D6258" s="28">
        <v>231226</v>
      </c>
      <c r="E6258" s="28" t="s">
        <v>15634</v>
      </c>
      <c r="F6258" s="22"/>
      <c r="G6258" s="22"/>
      <c r="H6258" s="22"/>
      <c r="I6258" s="22"/>
      <c r="J6258" s="22"/>
      <c r="K6258" s="22"/>
      <c r="L6258" s="22"/>
      <c r="M6258" s="24" t="str">
        <f>CONCATENATE("Preet|",VLOOKUP(C6258,数据标准!E:AF,28,FALSE),"|",TRIM(D6258),"|",TRIM(D6258),"|",E6258,"|",SUBSTITUTE(SUBSTITUTE(F6258,CHAR(10),""),CHAR(13),""),"|")</f>
        <v>Preet|CD100002|231226|231226|绥棱县||</v>
      </c>
    </row>
    <row r="6259" spans="1:13" s="17" customFormat="1" ht="12">
      <c r="A6259" s="10" t="s">
        <v>306</v>
      </c>
      <c r="B6259" s="22"/>
      <c r="C6259" s="22" t="s">
        <v>972</v>
      </c>
      <c r="D6259" s="28">
        <v>231281</v>
      </c>
      <c r="E6259" s="28" t="s">
        <v>15635</v>
      </c>
      <c r="F6259" s="22"/>
      <c r="G6259" s="22"/>
      <c r="H6259" s="22"/>
      <c r="I6259" s="22"/>
      <c r="J6259" s="22"/>
      <c r="K6259" s="22"/>
      <c r="L6259" s="22"/>
      <c r="M6259" s="24" t="str">
        <f>CONCATENATE("Preet|",VLOOKUP(C6259,数据标准!E:AF,28,FALSE),"|",TRIM(D6259),"|",TRIM(D6259),"|",E6259,"|",SUBSTITUTE(SUBSTITUTE(F6259,CHAR(10),""),CHAR(13),""),"|")</f>
        <v>Preet|CD100002|231281|231281|安达市||</v>
      </c>
    </row>
    <row r="6260" spans="1:13" s="17" customFormat="1" ht="12">
      <c r="A6260" s="10" t="s">
        <v>306</v>
      </c>
      <c r="B6260" s="22"/>
      <c r="C6260" s="22" t="s">
        <v>972</v>
      </c>
      <c r="D6260" s="28">
        <v>231282</v>
      </c>
      <c r="E6260" s="28" t="s">
        <v>15636</v>
      </c>
      <c r="F6260" s="22"/>
      <c r="G6260" s="22"/>
      <c r="H6260" s="22"/>
      <c r="I6260" s="22"/>
      <c r="J6260" s="22"/>
      <c r="K6260" s="22"/>
      <c r="L6260" s="22"/>
      <c r="M6260" s="24" t="str">
        <f>CONCATENATE("Preet|",VLOOKUP(C6260,数据标准!E:AF,28,FALSE),"|",TRIM(D6260),"|",TRIM(D6260),"|",E6260,"|",SUBSTITUTE(SUBSTITUTE(F6260,CHAR(10),""),CHAR(13),""),"|")</f>
        <v>Preet|CD100002|231282|231282|肇东市||</v>
      </c>
    </row>
    <row r="6261" spans="1:13" s="17" customFormat="1" ht="12">
      <c r="A6261" s="10" t="s">
        <v>306</v>
      </c>
      <c r="B6261" s="22"/>
      <c r="C6261" s="22" t="s">
        <v>972</v>
      </c>
      <c r="D6261" s="28">
        <v>231283</v>
      </c>
      <c r="E6261" s="28" t="s">
        <v>15637</v>
      </c>
      <c r="F6261" s="22"/>
      <c r="G6261" s="22"/>
      <c r="H6261" s="22"/>
      <c r="I6261" s="22"/>
      <c r="J6261" s="22"/>
      <c r="K6261" s="22"/>
      <c r="L6261" s="22"/>
      <c r="M6261" s="24" t="str">
        <f>CONCATENATE("Preet|",VLOOKUP(C6261,数据标准!E:AF,28,FALSE),"|",TRIM(D6261),"|",TRIM(D6261),"|",E6261,"|",SUBSTITUTE(SUBSTITUTE(F6261,CHAR(10),""),CHAR(13),""),"|")</f>
        <v>Preet|CD100002|231283|231283|海伦市||</v>
      </c>
    </row>
    <row r="6262" spans="1:13" s="17" customFormat="1" ht="12">
      <c r="A6262" s="10" t="s">
        <v>306</v>
      </c>
      <c r="B6262" s="22"/>
      <c r="C6262" s="22" t="s">
        <v>972</v>
      </c>
      <c r="D6262" s="28">
        <v>232700</v>
      </c>
      <c r="E6262" s="28" t="s">
        <v>15638</v>
      </c>
      <c r="F6262" s="22"/>
      <c r="G6262" s="22"/>
      <c r="H6262" s="22"/>
      <c r="I6262" s="22"/>
      <c r="J6262" s="22"/>
      <c r="K6262" s="22"/>
      <c r="L6262" s="22"/>
      <c r="M6262" s="24" t="str">
        <f>CONCATENATE("Preet|",VLOOKUP(C6262,数据标准!E:AF,28,FALSE),"|",TRIM(D6262),"|",TRIM(D6262),"|",E6262,"|",SUBSTITUTE(SUBSTITUTE(F6262,CHAR(10),""),CHAR(13),""),"|")</f>
        <v>Preet|CD100002|232700|232700|大兴安岭地区||</v>
      </c>
    </row>
    <row r="6263" spans="1:13" s="17" customFormat="1" ht="12">
      <c r="A6263" s="10" t="s">
        <v>306</v>
      </c>
      <c r="B6263" s="22"/>
      <c r="C6263" s="22" t="s">
        <v>972</v>
      </c>
      <c r="D6263" s="28">
        <v>232701</v>
      </c>
      <c r="E6263" s="28" t="s">
        <v>15639</v>
      </c>
      <c r="F6263" s="22"/>
      <c r="G6263" s="22"/>
      <c r="H6263" s="22"/>
      <c r="I6263" s="22"/>
      <c r="J6263" s="22"/>
      <c r="K6263" s="22"/>
      <c r="L6263" s="22"/>
      <c r="M6263" s="24" t="str">
        <f>CONCATENATE("Preet|",VLOOKUP(C6263,数据标准!E:AF,28,FALSE),"|",TRIM(D6263),"|",TRIM(D6263),"|",E6263,"|",SUBSTITUTE(SUBSTITUTE(F6263,CHAR(10),""),CHAR(13),""),"|")</f>
        <v>Preet|CD100002|232701|232701|漠河市||</v>
      </c>
    </row>
    <row r="6264" spans="1:13" s="17" customFormat="1" ht="12">
      <c r="A6264" s="10" t="s">
        <v>306</v>
      </c>
      <c r="B6264" s="22"/>
      <c r="C6264" s="22" t="s">
        <v>972</v>
      </c>
      <c r="D6264" s="28">
        <v>232721</v>
      </c>
      <c r="E6264" s="28" t="s">
        <v>15640</v>
      </c>
      <c r="F6264" s="22"/>
      <c r="G6264" s="22"/>
      <c r="H6264" s="22"/>
      <c r="I6264" s="22"/>
      <c r="J6264" s="22"/>
      <c r="K6264" s="22"/>
      <c r="L6264" s="22"/>
      <c r="M6264" s="24" t="str">
        <f>CONCATENATE("Preet|",VLOOKUP(C6264,数据标准!E:AF,28,FALSE),"|",TRIM(D6264),"|",TRIM(D6264),"|",E6264,"|",SUBSTITUTE(SUBSTITUTE(F6264,CHAR(10),""),CHAR(13),""),"|")</f>
        <v>Preet|CD100002|232721|232721|呼玛县||</v>
      </c>
    </row>
    <row r="6265" spans="1:13" s="17" customFormat="1" ht="12">
      <c r="A6265" s="10" t="s">
        <v>306</v>
      </c>
      <c r="B6265" s="22"/>
      <c r="C6265" s="22" t="s">
        <v>972</v>
      </c>
      <c r="D6265" s="28">
        <v>232722</v>
      </c>
      <c r="E6265" s="28" t="s">
        <v>15641</v>
      </c>
      <c r="F6265" s="22"/>
      <c r="G6265" s="22"/>
      <c r="H6265" s="22"/>
      <c r="I6265" s="22"/>
      <c r="J6265" s="22"/>
      <c r="K6265" s="22"/>
      <c r="L6265" s="22"/>
      <c r="M6265" s="24" t="str">
        <f>CONCATENATE("Preet|",VLOOKUP(C6265,数据标准!E:AF,28,FALSE),"|",TRIM(D6265),"|",TRIM(D6265),"|",E6265,"|",SUBSTITUTE(SUBSTITUTE(F6265,CHAR(10),""),CHAR(13),""),"|")</f>
        <v>Preet|CD100002|232722|232722|塔河县||</v>
      </c>
    </row>
    <row r="6266" spans="1:13" s="17" customFormat="1" ht="12">
      <c r="A6266" s="10" t="s">
        <v>306</v>
      </c>
      <c r="B6266" s="22"/>
      <c r="C6266" s="22" t="s">
        <v>972</v>
      </c>
      <c r="D6266" s="28">
        <v>310000</v>
      </c>
      <c r="E6266" s="28" t="s">
        <v>15642</v>
      </c>
      <c r="F6266" s="22"/>
      <c r="G6266" s="22"/>
      <c r="H6266" s="22"/>
      <c r="I6266" s="22"/>
      <c r="J6266" s="22"/>
      <c r="K6266" s="22"/>
      <c r="L6266" s="22"/>
      <c r="M6266" s="24" t="str">
        <f>CONCATENATE("Preet|",VLOOKUP(C6266,数据标准!E:AF,28,FALSE),"|",TRIM(D6266),"|",TRIM(D6266),"|",E6266,"|",SUBSTITUTE(SUBSTITUTE(F6266,CHAR(10),""),CHAR(13),""),"|")</f>
        <v>Preet|CD100002|310000|310000|上海市||</v>
      </c>
    </row>
    <row r="6267" spans="1:13" s="17" customFormat="1" ht="12">
      <c r="A6267" s="10" t="s">
        <v>306</v>
      </c>
      <c r="B6267" s="22"/>
      <c r="C6267" s="22" t="s">
        <v>972</v>
      </c>
      <c r="D6267" s="28">
        <v>310101</v>
      </c>
      <c r="E6267" s="28" t="s">
        <v>15643</v>
      </c>
      <c r="F6267" s="22"/>
      <c r="G6267" s="22"/>
      <c r="H6267" s="22"/>
      <c r="I6267" s="22"/>
      <c r="J6267" s="22"/>
      <c r="K6267" s="22"/>
      <c r="L6267" s="22"/>
      <c r="M6267" s="24" t="str">
        <f>CONCATENATE("Preet|",VLOOKUP(C6267,数据标准!E:AF,28,FALSE),"|",TRIM(D6267),"|",TRIM(D6267),"|",E6267,"|",SUBSTITUTE(SUBSTITUTE(F6267,CHAR(10),""),CHAR(13),""),"|")</f>
        <v>Preet|CD100002|310101|310101|黄浦区||</v>
      </c>
    </row>
    <row r="6268" spans="1:13" s="17" customFormat="1" ht="12">
      <c r="A6268" s="10" t="s">
        <v>306</v>
      </c>
      <c r="B6268" s="22"/>
      <c r="C6268" s="22" t="s">
        <v>972</v>
      </c>
      <c r="D6268" s="28">
        <v>310104</v>
      </c>
      <c r="E6268" s="28" t="s">
        <v>15644</v>
      </c>
      <c r="F6268" s="22"/>
      <c r="G6268" s="22"/>
      <c r="H6268" s="22"/>
      <c r="I6268" s="22"/>
      <c r="J6268" s="22"/>
      <c r="K6268" s="22"/>
      <c r="L6268" s="22"/>
      <c r="M6268" s="24" t="str">
        <f>CONCATENATE("Preet|",VLOOKUP(C6268,数据标准!E:AF,28,FALSE),"|",TRIM(D6268),"|",TRIM(D6268),"|",E6268,"|",SUBSTITUTE(SUBSTITUTE(F6268,CHAR(10),""),CHAR(13),""),"|")</f>
        <v>Preet|CD100002|310104|310104|徐汇区||</v>
      </c>
    </row>
    <row r="6269" spans="1:13" s="17" customFormat="1" ht="12">
      <c r="A6269" s="10" t="s">
        <v>306</v>
      </c>
      <c r="B6269" s="22"/>
      <c r="C6269" s="22" t="s">
        <v>972</v>
      </c>
      <c r="D6269" s="28">
        <v>310105</v>
      </c>
      <c r="E6269" s="28" t="s">
        <v>15645</v>
      </c>
      <c r="F6269" s="22"/>
      <c r="G6269" s="22"/>
      <c r="H6269" s="22"/>
      <c r="I6269" s="22"/>
      <c r="J6269" s="22"/>
      <c r="K6269" s="22"/>
      <c r="L6269" s="22"/>
      <c r="M6269" s="24" t="str">
        <f>CONCATENATE("Preet|",VLOOKUP(C6269,数据标准!E:AF,28,FALSE),"|",TRIM(D6269),"|",TRIM(D6269),"|",E6269,"|",SUBSTITUTE(SUBSTITUTE(F6269,CHAR(10),""),CHAR(13),""),"|")</f>
        <v>Preet|CD100002|310105|310105|长宁区||</v>
      </c>
    </row>
    <row r="6270" spans="1:13" s="17" customFormat="1" ht="12">
      <c r="A6270" s="10" t="s">
        <v>306</v>
      </c>
      <c r="B6270" s="22"/>
      <c r="C6270" s="22" t="s">
        <v>972</v>
      </c>
      <c r="D6270" s="28">
        <v>310106</v>
      </c>
      <c r="E6270" s="28" t="s">
        <v>15646</v>
      </c>
      <c r="F6270" s="22"/>
      <c r="G6270" s="22"/>
      <c r="H6270" s="22"/>
      <c r="I6270" s="22"/>
      <c r="J6270" s="22"/>
      <c r="K6270" s="22"/>
      <c r="L6270" s="22"/>
      <c r="M6270" s="24" t="str">
        <f>CONCATENATE("Preet|",VLOOKUP(C6270,数据标准!E:AF,28,FALSE),"|",TRIM(D6270),"|",TRIM(D6270),"|",E6270,"|",SUBSTITUTE(SUBSTITUTE(F6270,CHAR(10),""),CHAR(13),""),"|")</f>
        <v>Preet|CD100002|310106|310106|静安区||</v>
      </c>
    </row>
    <row r="6271" spans="1:13" s="17" customFormat="1" ht="12">
      <c r="A6271" s="10" t="s">
        <v>306</v>
      </c>
      <c r="B6271" s="22"/>
      <c r="C6271" s="22" t="s">
        <v>972</v>
      </c>
      <c r="D6271" s="28">
        <v>310107</v>
      </c>
      <c r="E6271" s="28" t="s">
        <v>15647</v>
      </c>
      <c r="F6271" s="22"/>
      <c r="G6271" s="22"/>
      <c r="H6271" s="22"/>
      <c r="I6271" s="22"/>
      <c r="J6271" s="22"/>
      <c r="K6271" s="22"/>
      <c r="L6271" s="22"/>
      <c r="M6271" s="24" t="str">
        <f>CONCATENATE("Preet|",VLOOKUP(C6271,数据标准!E:AF,28,FALSE),"|",TRIM(D6271),"|",TRIM(D6271),"|",E6271,"|",SUBSTITUTE(SUBSTITUTE(F6271,CHAR(10),""),CHAR(13),""),"|")</f>
        <v>Preet|CD100002|310107|310107|普陀区||</v>
      </c>
    </row>
    <row r="6272" spans="1:13" s="17" customFormat="1" ht="12">
      <c r="A6272" s="10" t="s">
        <v>306</v>
      </c>
      <c r="B6272" s="22"/>
      <c r="C6272" s="22" t="s">
        <v>972</v>
      </c>
      <c r="D6272" s="28">
        <v>310109</v>
      </c>
      <c r="E6272" s="28" t="s">
        <v>15648</v>
      </c>
      <c r="F6272" s="22"/>
      <c r="G6272" s="22"/>
      <c r="H6272" s="22"/>
      <c r="I6272" s="22"/>
      <c r="J6272" s="22"/>
      <c r="K6272" s="22"/>
      <c r="L6272" s="22"/>
      <c r="M6272" s="24" t="str">
        <f>CONCATENATE("Preet|",VLOOKUP(C6272,数据标准!E:AF,28,FALSE),"|",TRIM(D6272),"|",TRIM(D6272),"|",E6272,"|",SUBSTITUTE(SUBSTITUTE(F6272,CHAR(10),""),CHAR(13),""),"|")</f>
        <v>Preet|CD100002|310109|310109|虹口区||</v>
      </c>
    </row>
    <row r="6273" spans="1:13" s="17" customFormat="1" ht="12">
      <c r="A6273" s="10" t="s">
        <v>306</v>
      </c>
      <c r="B6273" s="22"/>
      <c r="C6273" s="22" t="s">
        <v>972</v>
      </c>
      <c r="D6273" s="28">
        <v>310110</v>
      </c>
      <c r="E6273" s="28" t="s">
        <v>15649</v>
      </c>
      <c r="F6273" s="22"/>
      <c r="G6273" s="22"/>
      <c r="H6273" s="22"/>
      <c r="I6273" s="22"/>
      <c r="J6273" s="22"/>
      <c r="K6273" s="22"/>
      <c r="L6273" s="22"/>
      <c r="M6273" s="24" t="str">
        <f>CONCATENATE("Preet|",VLOOKUP(C6273,数据标准!E:AF,28,FALSE),"|",TRIM(D6273),"|",TRIM(D6273),"|",E6273,"|",SUBSTITUTE(SUBSTITUTE(F6273,CHAR(10),""),CHAR(13),""),"|")</f>
        <v>Preet|CD100002|310110|310110|杨浦区||</v>
      </c>
    </row>
    <row r="6274" spans="1:13" s="17" customFormat="1" ht="12">
      <c r="A6274" s="10" t="s">
        <v>306</v>
      </c>
      <c r="B6274" s="22"/>
      <c r="C6274" s="22" t="s">
        <v>972</v>
      </c>
      <c r="D6274" s="28">
        <v>310112</v>
      </c>
      <c r="E6274" s="28" t="s">
        <v>15650</v>
      </c>
      <c r="F6274" s="22"/>
      <c r="G6274" s="22"/>
      <c r="H6274" s="22"/>
      <c r="I6274" s="22"/>
      <c r="J6274" s="22"/>
      <c r="K6274" s="22"/>
      <c r="L6274" s="22"/>
      <c r="M6274" s="24" t="str">
        <f>CONCATENATE("Preet|",VLOOKUP(C6274,数据标准!E:AF,28,FALSE),"|",TRIM(D6274),"|",TRIM(D6274),"|",E6274,"|",SUBSTITUTE(SUBSTITUTE(F6274,CHAR(10),""),CHAR(13),""),"|")</f>
        <v>Preet|CD100002|310112|310112|闵行区||</v>
      </c>
    </row>
    <row r="6275" spans="1:13" s="17" customFormat="1" ht="12">
      <c r="A6275" s="10" t="s">
        <v>306</v>
      </c>
      <c r="B6275" s="22"/>
      <c r="C6275" s="22" t="s">
        <v>972</v>
      </c>
      <c r="D6275" s="28">
        <v>310113</v>
      </c>
      <c r="E6275" s="28" t="s">
        <v>15563</v>
      </c>
      <c r="F6275" s="22"/>
      <c r="G6275" s="22"/>
      <c r="H6275" s="22"/>
      <c r="I6275" s="22"/>
      <c r="J6275" s="22"/>
      <c r="K6275" s="22"/>
      <c r="L6275" s="22"/>
      <c r="M6275" s="24" t="str">
        <f>CONCATENATE("Preet|",VLOOKUP(C6275,数据标准!E:AF,28,FALSE),"|",TRIM(D6275),"|",TRIM(D6275),"|",E6275,"|",SUBSTITUTE(SUBSTITUTE(F6275,CHAR(10),""),CHAR(13),""),"|")</f>
        <v>Preet|CD100002|310113|310113|宝山区||</v>
      </c>
    </row>
    <row r="6276" spans="1:13" s="17" customFormat="1" ht="12">
      <c r="A6276" s="10" t="s">
        <v>306</v>
      </c>
      <c r="B6276" s="22"/>
      <c r="C6276" s="22" t="s">
        <v>972</v>
      </c>
      <c r="D6276" s="28">
        <v>310114</v>
      </c>
      <c r="E6276" s="28" t="s">
        <v>15651</v>
      </c>
      <c r="F6276" s="22"/>
      <c r="G6276" s="22"/>
      <c r="H6276" s="22"/>
      <c r="I6276" s="22"/>
      <c r="J6276" s="22"/>
      <c r="K6276" s="22"/>
      <c r="L6276" s="22"/>
      <c r="M6276" s="24" t="str">
        <f>CONCATENATE("Preet|",VLOOKUP(C6276,数据标准!E:AF,28,FALSE),"|",TRIM(D6276),"|",TRIM(D6276),"|",E6276,"|",SUBSTITUTE(SUBSTITUTE(F6276,CHAR(10),""),CHAR(13),""),"|")</f>
        <v>Preet|CD100002|310114|310114|嘉定区||</v>
      </c>
    </row>
    <row r="6277" spans="1:13" s="17" customFormat="1" ht="12">
      <c r="A6277" s="10" t="s">
        <v>306</v>
      </c>
      <c r="B6277" s="22"/>
      <c r="C6277" s="22" t="s">
        <v>972</v>
      </c>
      <c r="D6277" s="28">
        <v>310115</v>
      </c>
      <c r="E6277" s="28" t="s">
        <v>15652</v>
      </c>
      <c r="F6277" s="22"/>
      <c r="G6277" s="22"/>
      <c r="H6277" s="22"/>
      <c r="I6277" s="22"/>
      <c r="J6277" s="22"/>
      <c r="K6277" s="22"/>
      <c r="L6277" s="22"/>
      <c r="M6277" s="24" t="str">
        <f>CONCATENATE("Preet|",VLOOKUP(C6277,数据标准!E:AF,28,FALSE),"|",TRIM(D6277),"|",TRIM(D6277),"|",E6277,"|",SUBSTITUTE(SUBSTITUTE(F6277,CHAR(10),""),CHAR(13),""),"|")</f>
        <v>Preet|CD100002|310115|310115|浦东新区||</v>
      </c>
    </row>
    <row r="6278" spans="1:13" s="17" customFormat="1" ht="12">
      <c r="A6278" s="10" t="s">
        <v>306</v>
      </c>
      <c r="B6278" s="22"/>
      <c r="C6278" s="22" t="s">
        <v>972</v>
      </c>
      <c r="D6278" s="28">
        <v>310116</v>
      </c>
      <c r="E6278" s="28" t="s">
        <v>15653</v>
      </c>
      <c r="F6278" s="22"/>
      <c r="G6278" s="22"/>
      <c r="H6278" s="22"/>
      <c r="I6278" s="22"/>
      <c r="J6278" s="22"/>
      <c r="K6278" s="22"/>
      <c r="L6278" s="22"/>
      <c r="M6278" s="24" t="str">
        <f>CONCATENATE("Preet|",VLOOKUP(C6278,数据标准!E:AF,28,FALSE),"|",TRIM(D6278),"|",TRIM(D6278),"|",E6278,"|",SUBSTITUTE(SUBSTITUTE(F6278,CHAR(10),""),CHAR(13),""),"|")</f>
        <v>Preet|CD100002|310116|310116|金山区||</v>
      </c>
    </row>
    <row r="6279" spans="1:13" s="17" customFormat="1" ht="12">
      <c r="A6279" s="10" t="s">
        <v>306</v>
      </c>
      <c r="B6279" s="22"/>
      <c r="C6279" s="22" t="s">
        <v>972</v>
      </c>
      <c r="D6279" s="28">
        <v>310117</v>
      </c>
      <c r="E6279" s="28" t="s">
        <v>15654</v>
      </c>
      <c r="F6279" s="22"/>
      <c r="G6279" s="22"/>
      <c r="H6279" s="22"/>
      <c r="I6279" s="22"/>
      <c r="J6279" s="22"/>
      <c r="K6279" s="22"/>
      <c r="L6279" s="22"/>
      <c r="M6279" s="24" t="str">
        <f>CONCATENATE("Preet|",VLOOKUP(C6279,数据标准!E:AF,28,FALSE),"|",TRIM(D6279),"|",TRIM(D6279),"|",E6279,"|",SUBSTITUTE(SUBSTITUTE(F6279,CHAR(10),""),CHAR(13),""),"|")</f>
        <v>Preet|CD100002|310117|310117|松江区||</v>
      </c>
    </row>
    <row r="6280" spans="1:13" s="17" customFormat="1" ht="12">
      <c r="A6280" s="10" t="s">
        <v>306</v>
      </c>
      <c r="B6280" s="22"/>
      <c r="C6280" s="22" t="s">
        <v>972</v>
      </c>
      <c r="D6280" s="28">
        <v>310118</v>
      </c>
      <c r="E6280" s="28" t="s">
        <v>15655</v>
      </c>
      <c r="F6280" s="22"/>
      <c r="G6280" s="22"/>
      <c r="H6280" s="22"/>
      <c r="I6280" s="22"/>
      <c r="J6280" s="22"/>
      <c r="K6280" s="22"/>
      <c r="L6280" s="22"/>
      <c r="M6280" s="24" t="str">
        <f>CONCATENATE("Preet|",VLOOKUP(C6280,数据标准!E:AF,28,FALSE),"|",TRIM(D6280),"|",TRIM(D6280),"|",E6280,"|",SUBSTITUTE(SUBSTITUTE(F6280,CHAR(10),""),CHAR(13),""),"|")</f>
        <v>Preet|CD100002|310118|310118|青浦区||</v>
      </c>
    </row>
    <row r="6281" spans="1:13" s="17" customFormat="1" ht="12">
      <c r="A6281" s="10" t="s">
        <v>306</v>
      </c>
      <c r="B6281" s="22"/>
      <c r="C6281" s="22" t="s">
        <v>972</v>
      </c>
      <c r="D6281" s="28">
        <v>310120</v>
      </c>
      <c r="E6281" s="28" t="s">
        <v>15656</v>
      </c>
      <c r="F6281" s="22"/>
      <c r="G6281" s="22"/>
      <c r="H6281" s="22"/>
      <c r="I6281" s="22"/>
      <c r="J6281" s="22"/>
      <c r="K6281" s="22"/>
      <c r="L6281" s="22"/>
      <c r="M6281" s="24" t="str">
        <f>CONCATENATE("Preet|",VLOOKUP(C6281,数据标准!E:AF,28,FALSE),"|",TRIM(D6281),"|",TRIM(D6281),"|",E6281,"|",SUBSTITUTE(SUBSTITUTE(F6281,CHAR(10),""),CHAR(13),""),"|")</f>
        <v>Preet|CD100002|310120|310120|奉贤区||</v>
      </c>
    </row>
    <row r="6282" spans="1:13" s="17" customFormat="1" ht="12">
      <c r="A6282" s="10" t="s">
        <v>306</v>
      </c>
      <c r="B6282" s="22"/>
      <c r="C6282" s="22" t="s">
        <v>972</v>
      </c>
      <c r="D6282" s="28">
        <v>310151</v>
      </c>
      <c r="E6282" s="28" t="s">
        <v>15657</v>
      </c>
      <c r="F6282" s="22"/>
      <c r="G6282" s="22"/>
      <c r="H6282" s="22"/>
      <c r="I6282" s="22"/>
      <c r="J6282" s="22"/>
      <c r="K6282" s="22"/>
      <c r="L6282" s="22"/>
      <c r="M6282" s="24" t="str">
        <f>CONCATENATE("Preet|",VLOOKUP(C6282,数据标准!E:AF,28,FALSE),"|",TRIM(D6282),"|",TRIM(D6282),"|",E6282,"|",SUBSTITUTE(SUBSTITUTE(F6282,CHAR(10),""),CHAR(13),""),"|")</f>
        <v>Preet|CD100002|310151|310151|崇明区||</v>
      </c>
    </row>
    <row r="6283" spans="1:13" s="17" customFormat="1" ht="12">
      <c r="A6283" s="10" t="s">
        <v>306</v>
      </c>
      <c r="B6283" s="22"/>
      <c r="C6283" s="22" t="s">
        <v>972</v>
      </c>
      <c r="D6283" s="28">
        <v>320000</v>
      </c>
      <c r="E6283" s="28" t="s">
        <v>15658</v>
      </c>
      <c r="F6283" s="22"/>
      <c r="G6283" s="22"/>
      <c r="H6283" s="22"/>
      <c r="I6283" s="22"/>
      <c r="J6283" s="22"/>
      <c r="K6283" s="22"/>
      <c r="L6283" s="22"/>
      <c r="M6283" s="24" t="str">
        <f>CONCATENATE("Preet|",VLOOKUP(C6283,数据标准!E:AF,28,FALSE),"|",TRIM(D6283),"|",TRIM(D6283),"|",E6283,"|",SUBSTITUTE(SUBSTITUTE(F6283,CHAR(10),""),CHAR(13),""),"|")</f>
        <v>Preet|CD100002|320000|320000|江苏省||</v>
      </c>
    </row>
    <row r="6284" spans="1:13" s="17" customFormat="1" ht="12">
      <c r="A6284" s="10" t="s">
        <v>306</v>
      </c>
      <c r="B6284" s="22"/>
      <c r="C6284" s="22" t="s">
        <v>972</v>
      </c>
      <c r="D6284" s="28">
        <v>320100</v>
      </c>
      <c r="E6284" s="28" t="s">
        <v>15659</v>
      </c>
      <c r="F6284" s="22"/>
      <c r="G6284" s="22"/>
      <c r="H6284" s="22"/>
      <c r="I6284" s="22"/>
      <c r="J6284" s="22"/>
      <c r="K6284" s="22"/>
      <c r="L6284" s="22"/>
      <c r="M6284" s="24" t="str">
        <f>CONCATENATE("Preet|",VLOOKUP(C6284,数据标准!E:AF,28,FALSE),"|",TRIM(D6284),"|",TRIM(D6284),"|",E6284,"|",SUBSTITUTE(SUBSTITUTE(F6284,CHAR(10),""),CHAR(13),""),"|")</f>
        <v>Preet|CD100002|320100|320100|南京市||</v>
      </c>
    </row>
    <row r="6285" spans="1:13" s="17" customFormat="1" ht="12">
      <c r="A6285" s="10" t="s">
        <v>306</v>
      </c>
      <c r="B6285" s="22"/>
      <c r="C6285" s="22" t="s">
        <v>972</v>
      </c>
      <c r="D6285" s="28">
        <v>320102</v>
      </c>
      <c r="E6285" s="28" t="s">
        <v>15660</v>
      </c>
      <c r="F6285" s="22"/>
      <c r="G6285" s="22"/>
      <c r="H6285" s="22"/>
      <c r="I6285" s="22"/>
      <c r="J6285" s="22"/>
      <c r="K6285" s="22"/>
      <c r="L6285" s="22"/>
      <c r="M6285" s="24" t="str">
        <f>CONCATENATE("Preet|",VLOOKUP(C6285,数据标准!E:AF,28,FALSE),"|",TRIM(D6285),"|",TRIM(D6285),"|",E6285,"|",SUBSTITUTE(SUBSTITUTE(F6285,CHAR(10),""),CHAR(13),""),"|")</f>
        <v>Preet|CD100002|320102|320102|玄武区||</v>
      </c>
    </row>
    <row r="6286" spans="1:13" s="17" customFormat="1" ht="12">
      <c r="A6286" s="10" t="s">
        <v>306</v>
      </c>
      <c r="B6286" s="22"/>
      <c r="C6286" s="22" t="s">
        <v>972</v>
      </c>
      <c r="D6286" s="28">
        <v>320104</v>
      </c>
      <c r="E6286" s="28" t="s">
        <v>15661</v>
      </c>
      <c r="F6286" s="22"/>
      <c r="G6286" s="22"/>
      <c r="H6286" s="22"/>
      <c r="I6286" s="22"/>
      <c r="J6286" s="22"/>
      <c r="K6286" s="22"/>
      <c r="L6286" s="22"/>
      <c r="M6286" s="24" t="str">
        <f>CONCATENATE("Preet|",VLOOKUP(C6286,数据标准!E:AF,28,FALSE),"|",TRIM(D6286),"|",TRIM(D6286),"|",E6286,"|",SUBSTITUTE(SUBSTITUTE(F6286,CHAR(10),""),CHAR(13),""),"|")</f>
        <v>Preet|CD100002|320104|320104|秦淮区||</v>
      </c>
    </row>
    <row r="6287" spans="1:13" s="17" customFormat="1" ht="12">
      <c r="A6287" s="10" t="s">
        <v>306</v>
      </c>
      <c r="B6287" s="22"/>
      <c r="C6287" s="22" t="s">
        <v>972</v>
      </c>
      <c r="D6287" s="28">
        <v>320105</v>
      </c>
      <c r="E6287" s="28" t="s">
        <v>15662</v>
      </c>
      <c r="F6287" s="22"/>
      <c r="G6287" s="22"/>
      <c r="H6287" s="22"/>
      <c r="I6287" s="22"/>
      <c r="J6287" s="22"/>
      <c r="K6287" s="22"/>
      <c r="L6287" s="22"/>
      <c r="M6287" s="24" t="str">
        <f>CONCATENATE("Preet|",VLOOKUP(C6287,数据标准!E:AF,28,FALSE),"|",TRIM(D6287),"|",TRIM(D6287),"|",E6287,"|",SUBSTITUTE(SUBSTITUTE(F6287,CHAR(10),""),CHAR(13),""),"|")</f>
        <v>Preet|CD100002|320105|320105|建邺区||</v>
      </c>
    </row>
    <row r="6288" spans="1:13" s="17" customFormat="1" ht="12">
      <c r="A6288" s="10" t="s">
        <v>306</v>
      </c>
      <c r="B6288" s="22"/>
      <c r="C6288" s="22" t="s">
        <v>972</v>
      </c>
      <c r="D6288" s="28">
        <v>320106</v>
      </c>
      <c r="E6288" s="28" t="s">
        <v>15663</v>
      </c>
      <c r="F6288" s="22"/>
      <c r="G6288" s="22"/>
      <c r="H6288" s="22"/>
      <c r="I6288" s="22"/>
      <c r="J6288" s="22"/>
      <c r="K6288" s="22"/>
      <c r="L6288" s="22"/>
      <c r="M6288" s="24" t="str">
        <f>CONCATENATE("Preet|",VLOOKUP(C6288,数据标准!E:AF,28,FALSE),"|",TRIM(D6288),"|",TRIM(D6288),"|",E6288,"|",SUBSTITUTE(SUBSTITUTE(F6288,CHAR(10),""),CHAR(13),""),"|")</f>
        <v>Preet|CD100002|320106|320106|鼓楼区||</v>
      </c>
    </row>
    <row r="6289" spans="1:13" s="17" customFormat="1" ht="12">
      <c r="A6289" s="10" t="s">
        <v>306</v>
      </c>
      <c r="B6289" s="22"/>
      <c r="C6289" s="22" t="s">
        <v>972</v>
      </c>
      <c r="D6289" s="28">
        <v>320111</v>
      </c>
      <c r="E6289" s="28" t="s">
        <v>15664</v>
      </c>
      <c r="F6289" s="22"/>
      <c r="G6289" s="22"/>
      <c r="H6289" s="22"/>
      <c r="I6289" s="22"/>
      <c r="J6289" s="22"/>
      <c r="K6289" s="22"/>
      <c r="L6289" s="22"/>
      <c r="M6289" s="24" t="str">
        <f>CONCATENATE("Preet|",VLOOKUP(C6289,数据标准!E:AF,28,FALSE),"|",TRIM(D6289),"|",TRIM(D6289),"|",E6289,"|",SUBSTITUTE(SUBSTITUTE(F6289,CHAR(10),""),CHAR(13),""),"|")</f>
        <v>Preet|CD100002|320111|320111|浦口区||</v>
      </c>
    </row>
    <row r="6290" spans="1:13" s="17" customFormat="1" ht="12">
      <c r="A6290" s="10" t="s">
        <v>306</v>
      </c>
      <c r="B6290" s="22"/>
      <c r="C6290" s="22" t="s">
        <v>972</v>
      </c>
      <c r="D6290" s="28">
        <v>320113</v>
      </c>
      <c r="E6290" s="28" t="s">
        <v>15665</v>
      </c>
      <c r="F6290" s="22"/>
      <c r="G6290" s="22"/>
      <c r="H6290" s="22"/>
      <c r="I6290" s="22"/>
      <c r="J6290" s="22"/>
      <c r="K6290" s="22"/>
      <c r="L6290" s="22"/>
      <c r="M6290" s="24" t="str">
        <f>CONCATENATE("Preet|",VLOOKUP(C6290,数据标准!E:AF,28,FALSE),"|",TRIM(D6290),"|",TRIM(D6290),"|",E6290,"|",SUBSTITUTE(SUBSTITUTE(F6290,CHAR(10),""),CHAR(13),""),"|")</f>
        <v>Preet|CD100002|320113|320113|栖霞区||</v>
      </c>
    </row>
    <row r="6291" spans="1:13" s="17" customFormat="1" ht="12">
      <c r="A6291" s="10" t="s">
        <v>306</v>
      </c>
      <c r="B6291" s="22"/>
      <c r="C6291" s="22" t="s">
        <v>972</v>
      </c>
      <c r="D6291" s="28">
        <v>320114</v>
      </c>
      <c r="E6291" s="28" t="s">
        <v>15666</v>
      </c>
      <c r="F6291" s="22"/>
      <c r="G6291" s="22"/>
      <c r="H6291" s="22"/>
      <c r="I6291" s="22"/>
      <c r="J6291" s="22"/>
      <c r="K6291" s="22"/>
      <c r="L6291" s="22"/>
      <c r="M6291" s="24" t="str">
        <f>CONCATENATE("Preet|",VLOOKUP(C6291,数据标准!E:AF,28,FALSE),"|",TRIM(D6291),"|",TRIM(D6291),"|",E6291,"|",SUBSTITUTE(SUBSTITUTE(F6291,CHAR(10),""),CHAR(13),""),"|")</f>
        <v>Preet|CD100002|320114|320114|雨花台区||</v>
      </c>
    </row>
    <row r="6292" spans="1:13" s="17" customFormat="1" ht="12">
      <c r="A6292" s="10" t="s">
        <v>306</v>
      </c>
      <c r="B6292" s="22"/>
      <c r="C6292" s="22" t="s">
        <v>972</v>
      </c>
      <c r="D6292" s="28">
        <v>320115</v>
      </c>
      <c r="E6292" s="28" t="s">
        <v>15667</v>
      </c>
      <c r="F6292" s="22"/>
      <c r="G6292" s="22"/>
      <c r="H6292" s="22"/>
      <c r="I6292" s="22"/>
      <c r="J6292" s="22"/>
      <c r="K6292" s="22"/>
      <c r="L6292" s="22"/>
      <c r="M6292" s="24" t="str">
        <f>CONCATENATE("Preet|",VLOOKUP(C6292,数据标准!E:AF,28,FALSE),"|",TRIM(D6292),"|",TRIM(D6292),"|",E6292,"|",SUBSTITUTE(SUBSTITUTE(F6292,CHAR(10),""),CHAR(13),""),"|")</f>
        <v>Preet|CD100002|320115|320115|江宁区||</v>
      </c>
    </row>
    <row r="6293" spans="1:13" s="17" customFormat="1" ht="12">
      <c r="A6293" s="10" t="s">
        <v>306</v>
      </c>
      <c r="B6293" s="22"/>
      <c r="C6293" s="22" t="s">
        <v>972</v>
      </c>
      <c r="D6293" s="28">
        <v>320116</v>
      </c>
      <c r="E6293" s="28" t="s">
        <v>15668</v>
      </c>
      <c r="F6293" s="22"/>
      <c r="G6293" s="22"/>
      <c r="H6293" s="22"/>
      <c r="I6293" s="22"/>
      <c r="J6293" s="22"/>
      <c r="K6293" s="22"/>
      <c r="L6293" s="22"/>
      <c r="M6293" s="24" t="str">
        <f>CONCATENATE("Preet|",VLOOKUP(C6293,数据标准!E:AF,28,FALSE),"|",TRIM(D6293),"|",TRIM(D6293),"|",E6293,"|",SUBSTITUTE(SUBSTITUTE(F6293,CHAR(10),""),CHAR(13),""),"|")</f>
        <v>Preet|CD100002|320116|320116|六合区||</v>
      </c>
    </row>
    <row r="6294" spans="1:13" s="17" customFormat="1" ht="12">
      <c r="A6294" s="10" t="s">
        <v>306</v>
      </c>
      <c r="B6294" s="22"/>
      <c r="C6294" s="22" t="s">
        <v>972</v>
      </c>
      <c r="D6294" s="28">
        <v>320117</v>
      </c>
      <c r="E6294" s="28" t="s">
        <v>15669</v>
      </c>
      <c r="F6294" s="22"/>
      <c r="G6294" s="22"/>
      <c r="H6294" s="22"/>
      <c r="I6294" s="22"/>
      <c r="J6294" s="22"/>
      <c r="K6294" s="22"/>
      <c r="L6294" s="22"/>
      <c r="M6294" s="24" t="str">
        <f>CONCATENATE("Preet|",VLOOKUP(C6294,数据标准!E:AF,28,FALSE),"|",TRIM(D6294),"|",TRIM(D6294),"|",E6294,"|",SUBSTITUTE(SUBSTITUTE(F6294,CHAR(10),""),CHAR(13),""),"|")</f>
        <v>Preet|CD100002|320117|320117|溧水区||</v>
      </c>
    </row>
    <row r="6295" spans="1:13" s="17" customFormat="1" ht="12">
      <c r="A6295" s="10" t="s">
        <v>306</v>
      </c>
      <c r="B6295" s="22"/>
      <c r="C6295" s="22" t="s">
        <v>972</v>
      </c>
      <c r="D6295" s="28">
        <v>320118</v>
      </c>
      <c r="E6295" s="28" t="s">
        <v>15670</v>
      </c>
      <c r="F6295" s="22"/>
      <c r="G6295" s="22"/>
      <c r="H6295" s="22"/>
      <c r="I6295" s="22"/>
      <c r="J6295" s="22"/>
      <c r="K6295" s="22"/>
      <c r="L6295" s="22"/>
      <c r="M6295" s="24" t="str">
        <f>CONCATENATE("Preet|",VLOOKUP(C6295,数据标准!E:AF,28,FALSE),"|",TRIM(D6295),"|",TRIM(D6295),"|",E6295,"|",SUBSTITUTE(SUBSTITUTE(F6295,CHAR(10),""),CHAR(13),""),"|")</f>
        <v>Preet|CD100002|320118|320118|高淳区||</v>
      </c>
    </row>
    <row r="6296" spans="1:13" s="17" customFormat="1" ht="12">
      <c r="A6296" s="10" t="s">
        <v>306</v>
      </c>
      <c r="B6296" s="22"/>
      <c r="C6296" s="22" t="s">
        <v>972</v>
      </c>
      <c r="D6296" s="28">
        <v>320200</v>
      </c>
      <c r="E6296" s="28" t="s">
        <v>15671</v>
      </c>
      <c r="F6296" s="22"/>
      <c r="G6296" s="22"/>
      <c r="H6296" s="22"/>
      <c r="I6296" s="22"/>
      <c r="J6296" s="22"/>
      <c r="K6296" s="22"/>
      <c r="L6296" s="22"/>
      <c r="M6296" s="24" t="str">
        <f>CONCATENATE("Preet|",VLOOKUP(C6296,数据标准!E:AF,28,FALSE),"|",TRIM(D6296),"|",TRIM(D6296),"|",E6296,"|",SUBSTITUTE(SUBSTITUTE(F6296,CHAR(10),""),CHAR(13),""),"|")</f>
        <v>Preet|CD100002|320200|320200|无锡市||</v>
      </c>
    </row>
    <row r="6297" spans="1:13" s="17" customFormat="1" ht="12">
      <c r="A6297" s="10" t="s">
        <v>306</v>
      </c>
      <c r="B6297" s="22"/>
      <c r="C6297" s="22" t="s">
        <v>972</v>
      </c>
      <c r="D6297" s="28">
        <v>320205</v>
      </c>
      <c r="E6297" s="28" t="s">
        <v>15672</v>
      </c>
      <c r="F6297" s="22"/>
      <c r="G6297" s="22"/>
      <c r="H6297" s="22"/>
      <c r="I6297" s="22"/>
      <c r="J6297" s="22"/>
      <c r="K6297" s="22"/>
      <c r="L6297" s="22"/>
      <c r="M6297" s="24" t="str">
        <f>CONCATENATE("Preet|",VLOOKUP(C6297,数据标准!E:AF,28,FALSE),"|",TRIM(D6297),"|",TRIM(D6297),"|",E6297,"|",SUBSTITUTE(SUBSTITUTE(F6297,CHAR(10),""),CHAR(13),""),"|")</f>
        <v>Preet|CD100002|320205|320205|锡山区||</v>
      </c>
    </row>
    <row r="6298" spans="1:13" s="17" customFormat="1" ht="12">
      <c r="A6298" s="10" t="s">
        <v>306</v>
      </c>
      <c r="B6298" s="22"/>
      <c r="C6298" s="22" t="s">
        <v>972</v>
      </c>
      <c r="D6298" s="28">
        <v>320206</v>
      </c>
      <c r="E6298" s="28" t="s">
        <v>15673</v>
      </c>
      <c r="F6298" s="22"/>
      <c r="G6298" s="22"/>
      <c r="H6298" s="22"/>
      <c r="I6298" s="22"/>
      <c r="J6298" s="22"/>
      <c r="K6298" s="22"/>
      <c r="L6298" s="22"/>
      <c r="M6298" s="24" t="str">
        <f>CONCATENATE("Preet|",VLOOKUP(C6298,数据标准!E:AF,28,FALSE),"|",TRIM(D6298),"|",TRIM(D6298),"|",E6298,"|",SUBSTITUTE(SUBSTITUTE(F6298,CHAR(10),""),CHAR(13),""),"|")</f>
        <v>Preet|CD100002|320206|320206|惠山区||</v>
      </c>
    </row>
    <row r="6299" spans="1:13" s="17" customFormat="1" ht="12">
      <c r="A6299" s="10" t="s">
        <v>306</v>
      </c>
      <c r="B6299" s="22"/>
      <c r="C6299" s="22" t="s">
        <v>972</v>
      </c>
      <c r="D6299" s="28">
        <v>320211</v>
      </c>
      <c r="E6299" s="28" t="s">
        <v>15674</v>
      </c>
      <c r="F6299" s="22"/>
      <c r="G6299" s="22"/>
      <c r="H6299" s="22"/>
      <c r="I6299" s="22"/>
      <c r="J6299" s="22"/>
      <c r="K6299" s="22"/>
      <c r="L6299" s="22"/>
      <c r="M6299" s="24" t="str">
        <f>CONCATENATE("Preet|",VLOOKUP(C6299,数据标准!E:AF,28,FALSE),"|",TRIM(D6299),"|",TRIM(D6299),"|",E6299,"|",SUBSTITUTE(SUBSTITUTE(F6299,CHAR(10),""),CHAR(13),""),"|")</f>
        <v>Preet|CD100002|320211|320211|滨湖区||</v>
      </c>
    </row>
    <row r="6300" spans="1:13" s="17" customFormat="1" ht="12">
      <c r="A6300" s="10" t="s">
        <v>306</v>
      </c>
      <c r="B6300" s="22"/>
      <c r="C6300" s="22" t="s">
        <v>972</v>
      </c>
      <c r="D6300" s="28">
        <v>320213</v>
      </c>
      <c r="E6300" s="28" t="s">
        <v>15675</v>
      </c>
      <c r="F6300" s="22"/>
      <c r="G6300" s="22"/>
      <c r="H6300" s="22"/>
      <c r="I6300" s="22"/>
      <c r="J6300" s="22"/>
      <c r="K6300" s="22"/>
      <c r="L6300" s="22"/>
      <c r="M6300" s="24" t="str">
        <f>CONCATENATE("Preet|",VLOOKUP(C6300,数据标准!E:AF,28,FALSE),"|",TRIM(D6300),"|",TRIM(D6300),"|",E6300,"|",SUBSTITUTE(SUBSTITUTE(F6300,CHAR(10),""),CHAR(13),""),"|")</f>
        <v>Preet|CD100002|320213|320213|梁溪区||</v>
      </c>
    </row>
    <row r="6301" spans="1:13" s="17" customFormat="1" ht="12">
      <c r="A6301" s="10" t="s">
        <v>306</v>
      </c>
      <c r="B6301" s="22"/>
      <c r="C6301" s="22" t="s">
        <v>972</v>
      </c>
      <c r="D6301" s="28">
        <v>320214</v>
      </c>
      <c r="E6301" s="28" t="s">
        <v>15676</v>
      </c>
      <c r="F6301" s="22"/>
      <c r="G6301" s="22"/>
      <c r="H6301" s="22"/>
      <c r="I6301" s="22"/>
      <c r="J6301" s="22"/>
      <c r="K6301" s="22"/>
      <c r="L6301" s="22"/>
      <c r="M6301" s="24" t="str">
        <f>CONCATENATE("Preet|",VLOOKUP(C6301,数据标准!E:AF,28,FALSE),"|",TRIM(D6301),"|",TRIM(D6301),"|",E6301,"|",SUBSTITUTE(SUBSTITUTE(F6301,CHAR(10),""),CHAR(13),""),"|")</f>
        <v>Preet|CD100002|320214|320214|新吴区||</v>
      </c>
    </row>
    <row r="6302" spans="1:13" s="17" customFormat="1" ht="12">
      <c r="A6302" s="10" t="s">
        <v>306</v>
      </c>
      <c r="B6302" s="22"/>
      <c r="C6302" s="22" t="s">
        <v>972</v>
      </c>
      <c r="D6302" s="28">
        <v>320281</v>
      </c>
      <c r="E6302" s="28" t="s">
        <v>15677</v>
      </c>
      <c r="F6302" s="22"/>
      <c r="G6302" s="22"/>
      <c r="H6302" s="22"/>
      <c r="I6302" s="22"/>
      <c r="J6302" s="22"/>
      <c r="K6302" s="22"/>
      <c r="L6302" s="22"/>
      <c r="M6302" s="24" t="str">
        <f>CONCATENATE("Preet|",VLOOKUP(C6302,数据标准!E:AF,28,FALSE),"|",TRIM(D6302),"|",TRIM(D6302),"|",E6302,"|",SUBSTITUTE(SUBSTITUTE(F6302,CHAR(10),""),CHAR(13),""),"|")</f>
        <v>Preet|CD100002|320281|320281|江阴市||</v>
      </c>
    </row>
    <row r="6303" spans="1:13" s="17" customFormat="1" ht="12">
      <c r="A6303" s="10" t="s">
        <v>306</v>
      </c>
      <c r="B6303" s="22"/>
      <c r="C6303" s="22" t="s">
        <v>972</v>
      </c>
      <c r="D6303" s="28">
        <v>320282</v>
      </c>
      <c r="E6303" s="28" t="s">
        <v>15678</v>
      </c>
      <c r="F6303" s="22"/>
      <c r="G6303" s="22"/>
      <c r="H6303" s="22"/>
      <c r="I6303" s="22"/>
      <c r="J6303" s="22"/>
      <c r="K6303" s="22"/>
      <c r="L6303" s="22"/>
      <c r="M6303" s="24" t="str">
        <f>CONCATENATE("Preet|",VLOOKUP(C6303,数据标准!E:AF,28,FALSE),"|",TRIM(D6303),"|",TRIM(D6303),"|",E6303,"|",SUBSTITUTE(SUBSTITUTE(F6303,CHAR(10),""),CHAR(13),""),"|")</f>
        <v>Preet|CD100002|320282|320282|宜兴市||</v>
      </c>
    </row>
    <row r="6304" spans="1:13" s="17" customFormat="1" ht="12">
      <c r="A6304" s="10" t="s">
        <v>306</v>
      </c>
      <c r="B6304" s="22"/>
      <c r="C6304" s="22" t="s">
        <v>972</v>
      </c>
      <c r="D6304" s="28">
        <v>320300</v>
      </c>
      <c r="E6304" s="28" t="s">
        <v>15679</v>
      </c>
      <c r="F6304" s="22"/>
      <c r="G6304" s="22"/>
      <c r="H6304" s="22"/>
      <c r="I6304" s="22"/>
      <c r="J6304" s="22"/>
      <c r="K6304" s="22"/>
      <c r="L6304" s="22"/>
      <c r="M6304" s="24" t="str">
        <f>CONCATENATE("Preet|",VLOOKUP(C6304,数据标准!E:AF,28,FALSE),"|",TRIM(D6304),"|",TRIM(D6304),"|",E6304,"|",SUBSTITUTE(SUBSTITUTE(F6304,CHAR(10),""),CHAR(13),""),"|")</f>
        <v>Preet|CD100002|320300|320300|徐州市||</v>
      </c>
    </row>
    <row r="6305" spans="1:13" s="17" customFormat="1" ht="12">
      <c r="A6305" s="10" t="s">
        <v>306</v>
      </c>
      <c r="B6305" s="22"/>
      <c r="C6305" s="22" t="s">
        <v>972</v>
      </c>
      <c r="D6305" s="28">
        <v>320302</v>
      </c>
      <c r="E6305" s="28" t="s">
        <v>15663</v>
      </c>
      <c r="F6305" s="22"/>
      <c r="G6305" s="22"/>
      <c r="H6305" s="22"/>
      <c r="I6305" s="22"/>
      <c r="J6305" s="22"/>
      <c r="K6305" s="22"/>
      <c r="L6305" s="22"/>
      <c r="M6305" s="24" t="str">
        <f>CONCATENATE("Preet|",VLOOKUP(C6305,数据标准!E:AF,28,FALSE),"|",TRIM(D6305),"|",TRIM(D6305),"|",E6305,"|",SUBSTITUTE(SUBSTITUTE(F6305,CHAR(10),""),CHAR(13),""),"|")</f>
        <v>Preet|CD100002|320302|320302|鼓楼区||</v>
      </c>
    </row>
    <row r="6306" spans="1:13" s="17" customFormat="1" ht="12">
      <c r="A6306" s="10" t="s">
        <v>306</v>
      </c>
      <c r="B6306" s="22"/>
      <c r="C6306" s="22" t="s">
        <v>972</v>
      </c>
      <c r="D6306" s="28">
        <v>320303</v>
      </c>
      <c r="E6306" s="28" t="s">
        <v>15680</v>
      </c>
      <c r="F6306" s="22"/>
      <c r="G6306" s="22"/>
      <c r="H6306" s="22"/>
      <c r="I6306" s="22"/>
      <c r="J6306" s="22"/>
      <c r="K6306" s="22"/>
      <c r="L6306" s="22"/>
      <c r="M6306" s="24" t="str">
        <f>CONCATENATE("Preet|",VLOOKUP(C6306,数据标准!E:AF,28,FALSE),"|",TRIM(D6306),"|",TRIM(D6306),"|",E6306,"|",SUBSTITUTE(SUBSTITUTE(F6306,CHAR(10),""),CHAR(13),""),"|")</f>
        <v>Preet|CD100002|320303|320303|云龙区||</v>
      </c>
    </row>
    <row r="6307" spans="1:13" s="17" customFormat="1" ht="12">
      <c r="A6307" s="10" t="s">
        <v>306</v>
      </c>
      <c r="B6307" s="22"/>
      <c r="C6307" s="22" t="s">
        <v>972</v>
      </c>
      <c r="D6307" s="28">
        <v>320305</v>
      </c>
      <c r="E6307" s="28" t="s">
        <v>15681</v>
      </c>
      <c r="F6307" s="22"/>
      <c r="G6307" s="22"/>
      <c r="H6307" s="22"/>
      <c r="I6307" s="22"/>
      <c r="J6307" s="22"/>
      <c r="K6307" s="22"/>
      <c r="L6307" s="22"/>
      <c r="M6307" s="24" t="str">
        <f>CONCATENATE("Preet|",VLOOKUP(C6307,数据标准!E:AF,28,FALSE),"|",TRIM(D6307),"|",TRIM(D6307),"|",E6307,"|",SUBSTITUTE(SUBSTITUTE(F6307,CHAR(10),""),CHAR(13),""),"|")</f>
        <v>Preet|CD100002|320305|320305|贾汪区||</v>
      </c>
    </row>
    <row r="6308" spans="1:13" s="17" customFormat="1" ht="12">
      <c r="A6308" s="10" t="s">
        <v>306</v>
      </c>
      <c r="B6308" s="22"/>
      <c r="C6308" s="22" t="s">
        <v>972</v>
      </c>
      <c r="D6308" s="28">
        <v>320311</v>
      </c>
      <c r="E6308" s="28" t="s">
        <v>15682</v>
      </c>
      <c r="F6308" s="22"/>
      <c r="G6308" s="22"/>
      <c r="H6308" s="22"/>
      <c r="I6308" s="22"/>
      <c r="J6308" s="22"/>
      <c r="K6308" s="22"/>
      <c r="L6308" s="22"/>
      <c r="M6308" s="24" t="str">
        <f>CONCATENATE("Preet|",VLOOKUP(C6308,数据标准!E:AF,28,FALSE),"|",TRIM(D6308),"|",TRIM(D6308),"|",E6308,"|",SUBSTITUTE(SUBSTITUTE(F6308,CHAR(10),""),CHAR(13),""),"|")</f>
        <v>Preet|CD100002|320311|320311|泉山区||</v>
      </c>
    </row>
    <row r="6309" spans="1:13" s="17" customFormat="1" ht="12">
      <c r="A6309" s="10" t="s">
        <v>306</v>
      </c>
      <c r="B6309" s="22"/>
      <c r="C6309" s="22" t="s">
        <v>972</v>
      </c>
      <c r="D6309" s="28">
        <v>320312</v>
      </c>
      <c r="E6309" s="28" t="s">
        <v>15683</v>
      </c>
      <c r="F6309" s="22"/>
      <c r="G6309" s="22"/>
      <c r="H6309" s="22"/>
      <c r="I6309" s="22"/>
      <c r="J6309" s="22"/>
      <c r="K6309" s="22"/>
      <c r="L6309" s="22"/>
      <c r="M6309" s="24" t="str">
        <f>CONCATENATE("Preet|",VLOOKUP(C6309,数据标准!E:AF,28,FALSE),"|",TRIM(D6309),"|",TRIM(D6309),"|",E6309,"|",SUBSTITUTE(SUBSTITUTE(F6309,CHAR(10),""),CHAR(13),""),"|")</f>
        <v>Preet|CD100002|320312|320312|铜山区||</v>
      </c>
    </row>
    <row r="6310" spans="1:13" s="17" customFormat="1" ht="12">
      <c r="A6310" s="10" t="s">
        <v>306</v>
      </c>
      <c r="B6310" s="22"/>
      <c r="C6310" s="22" t="s">
        <v>972</v>
      </c>
      <c r="D6310" s="28">
        <v>320321</v>
      </c>
      <c r="E6310" s="28" t="s">
        <v>15684</v>
      </c>
      <c r="F6310" s="22"/>
      <c r="G6310" s="22"/>
      <c r="H6310" s="22"/>
      <c r="I6310" s="22"/>
      <c r="J6310" s="22"/>
      <c r="K6310" s="22"/>
      <c r="L6310" s="22"/>
      <c r="M6310" s="24" t="str">
        <f>CONCATENATE("Preet|",VLOOKUP(C6310,数据标准!E:AF,28,FALSE),"|",TRIM(D6310),"|",TRIM(D6310),"|",E6310,"|",SUBSTITUTE(SUBSTITUTE(F6310,CHAR(10),""),CHAR(13),""),"|")</f>
        <v>Preet|CD100002|320321|320321|丰县||</v>
      </c>
    </row>
    <row r="6311" spans="1:13" s="17" customFormat="1" ht="12">
      <c r="A6311" s="10" t="s">
        <v>306</v>
      </c>
      <c r="B6311" s="22"/>
      <c r="C6311" s="22" t="s">
        <v>972</v>
      </c>
      <c r="D6311" s="28">
        <v>320322</v>
      </c>
      <c r="E6311" s="28" t="s">
        <v>15685</v>
      </c>
      <c r="F6311" s="22"/>
      <c r="G6311" s="22"/>
      <c r="H6311" s="22"/>
      <c r="I6311" s="22"/>
      <c r="J6311" s="22"/>
      <c r="K6311" s="22"/>
      <c r="L6311" s="22"/>
      <c r="M6311" s="24" t="str">
        <f>CONCATENATE("Preet|",VLOOKUP(C6311,数据标准!E:AF,28,FALSE),"|",TRIM(D6311),"|",TRIM(D6311),"|",E6311,"|",SUBSTITUTE(SUBSTITUTE(F6311,CHAR(10),""),CHAR(13),""),"|")</f>
        <v>Preet|CD100002|320322|320322|沛县||</v>
      </c>
    </row>
    <row r="6312" spans="1:13" s="17" customFormat="1" ht="12">
      <c r="A6312" s="10" t="s">
        <v>306</v>
      </c>
      <c r="B6312" s="22"/>
      <c r="C6312" s="22" t="s">
        <v>972</v>
      </c>
      <c r="D6312" s="28">
        <v>320324</v>
      </c>
      <c r="E6312" s="28" t="s">
        <v>15686</v>
      </c>
      <c r="F6312" s="22"/>
      <c r="G6312" s="22"/>
      <c r="H6312" s="22"/>
      <c r="I6312" s="22"/>
      <c r="J6312" s="22"/>
      <c r="K6312" s="22"/>
      <c r="L6312" s="22"/>
      <c r="M6312" s="24" t="str">
        <f>CONCATENATE("Preet|",VLOOKUP(C6312,数据标准!E:AF,28,FALSE),"|",TRIM(D6312),"|",TRIM(D6312),"|",E6312,"|",SUBSTITUTE(SUBSTITUTE(F6312,CHAR(10),""),CHAR(13),""),"|")</f>
        <v>Preet|CD100002|320324|320324|睢宁县||</v>
      </c>
    </row>
    <row r="6313" spans="1:13" s="17" customFormat="1" ht="12">
      <c r="A6313" s="10" t="s">
        <v>306</v>
      </c>
      <c r="B6313" s="22"/>
      <c r="C6313" s="22" t="s">
        <v>972</v>
      </c>
      <c r="D6313" s="28">
        <v>320381</v>
      </c>
      <c r="E6313" s="28" t="s">
        <v>15687</v>
      </c>
      <c r="F6313" s="22"/>
      <c r="G6313" s="22"/>
      <c r="H6313" s="22"/>
      <c r="I6313" s="22"/>
      <c r="J6313" s="22"/>
      <c r="K6313" s="22"/>
      <c r="L6313" s="22"/>
      <c r="M6313" s="24" t="str">
        <f>CONCATENATE("Preet|",VLOOKUP(C6313,数据标准!E:AF,28,FALSE),"|",TRIM(D6313),"|",TRIM(D6313),"|",E6313,"|",SUBSTITUTE(SUBSTITUTE(F6313,CHAR(10),""),CHAR(13),""),"|")</f>
        <v>Preet|CD100002|320381|320381|新沂市||</v>
      </c>
    </row>
    <row r="6314" spans="1:13" s="17" customFormat="1" ht="12">
      <c r="A6314" s="10" t="s">
        <v>306</v>
      </c>
      <c r="B6314" s="22"/>
      <c r="C6314" s="22" t="s">
        <v>972</v>
      </c>
      <c r="D6314" s="28">
        <v>320382</v>
      </c>
      <c r="E6314" s="28" t="s">
        <v>15688</v>
      </c>
      <c r="F6314" s="22"/>
      <c r="G6314" s="22"/>
      <c r="H6314" s="22"/>
      <c r="I6314" s="22"/>
      <c r="J6314" s="22"/>
      <c r="K6314" s="22"/>
      <c r="L6314" s="22"/>
      <c r="M6314" s="24" t="str">
        <f>CONCATENATE("Preet|",VLOOKUP(C6314,数据标准!E:AF,28,FALSE),"|",TRIM(D6314),"|",TRIM(D6314),"|",E6314,"|",SUBSTITUTE(SUBSTITUTE(F6314,CHAR(10),""),CHAR(13),""),"|")</f>
        <v>Preet|CD100002|320382|320382|邳州市||</v>
      </c>
    </row>
    <row r="6315" spans="1:13" s="17" customFormat="1" ht="12">
      <c r="A6315" s="10" t="s">
        <v>306</v>
      </c>
      <c r="B6315" s="22"/>
      <c r="C6315" s="22" t="s">
        <v>972</v>
      </c>
      <c r="D6315" s="28">
        <v>320400</v>
      </c>
      <c r="E6315" s="28" t="s">
        <v>15689</v>
      </c>
      <c r="F6315" s="22"/>
      <c r="G6315" s="22"/>
      <c r="H6315" s="22"/>
      <c r="I6315" s="22"/>
      <c r="J6315" s="22"/>
      <c r="K6315" s="22"/>
      <c r="L6315" s="22"/>
      <c r="M6315" s="24" t="str">
        <f>CONCATENATE("Preet|",VLOOKUP(C6315,数据标准!E:AF,28,FALSE),"|",TRIM(D6315),"|",TRIM(D6315),"|",E6315,"|",SUBSTITUTE(SUBSTITUTE(F6315,CHAR(10),""),CHAR(13),""),"|")</f>
        <v>Preet|CD100002|320400|320400|常州市||</v>
      </c>
    </row>
    <row r="6316" spans="1:13" s="17" customFormat="1" ht="12">
      <c r="A6316" s="10" t="s">
        <v>306</v>
      </c>
      <c r="B6316" s="22"/>
      <c r="C6316" s="22" t="s">
        <v>972</v>
      </c>
      <c r="D6316" s="28">
        <v>320402</v>
      </c>
      <c r="E6316" s="28" t="s">
        <v>15690</v>
      </c>
      <c r="F6316" s="22"/>
      <c r="G6316" s="22"/>
      <c r="H6316" s="22"/>
      <c r="I6316" s="22"/>
      <c r="J6316" s="22"/>
      <c r="K6316" s="22"/>
      <c r="L6316" s="22"/>
      <c r="M6316" s="24" t="str">
        <f>CONCATENATE("Preet|",VLOOKUP(C6316,数据标准!E:AF,28,FALSE),"|",TRIM(D6316),"|",TRIM(D6316),"|",E6316,"|",SUBSTITUTE(SUBSTITUTE(F6316,CHAR(10),""),CHAR(13),""),"|")</f>
        <v>Preet|CD100002|320402|320402|天宁区||</v>
      </c>
    </row>
    <row r="6317" spans="1:13" s="17" customFormat="1" ht="12">
      <c r="A6317" s="10" t="s">
        <v>306</v>
      </c>
      <c r="B6317" s="22"/>
      <c r="C6317" s="22" t="s">
        <v>972</v>
      </c>
      <c r="D6317" s="28">
        <v>320404</v>
      </c>
      <c r="E6317" s="28" t="s">
        <v>15691</v>
      </c>
      <c r="F6317" s="22"/>
      <c r="G6317" s="22"/>
      <c r="H6317" s="22"/>
      <c r="I6317" s="22"/>
      <c r="J6317" s="22"/>
      <c r="K6317" s="22"/>
      <c r="L6317" s="22"/>
      <c r="M6317" s="24" t="str">
        <f>CONCATENATE("Preet|",VLOOKUP(C6317,数据标准!E:AF,28,FALSE),"|",TRIM(D6317),"|",TRIM(D6317),"|",E6317,"|",SUBSTITUTE(SUBSTITUTE(F6317,CHAR(10),""),CHAR(13),""),"|")</f>
        <v>Preet|CD100002|320404|320404|钟楼区||</v>
      </c>
    </row>
    <row r="6318" spans="1:13" s="17" customFormat="1" ht="12">
      <c r="A6318" s="10" t="s">
        <v>306</v>
      </c>
      <c r="B6318" s="22"/>
      <c r="C6318" s="22" t="s">
        <v>972</v>
      </c>
      <c r="D6318" s="28">
        <v>320411</v>
      </c>
      <c r="E6318" s="28" t="s">
        <v>15692</v>
      </c>
      <c r="F6318" s="22"/>
      <c r="G6318" s="22"/>
      <c r="H6318" s="22"/>
      <c r="I6318" s="22"/>
      <c r="J6318" s="22"/>
      <c r="K6318" s="22"/>
      <c r="L6318" s="22"/>
      <c r="M6318" s="24" t="str">
        <f>CONCATENATE("Preet|",VLOOKUP(C6318,数据标准!E:AF,28,FALSE),"|",TRIM(D6318),"|",TRIM(D6318),"|",E6318,"|",SUBSTITUTE(SUBSTITUTE(F6318,CHAR(10),""),CHAR(13),""),"|")</f>
        <v>Preet|CD100002|320411|320411|新北区||</v>
      </c>
    </row>
    <row r="6319" spans="1:13" s="17" customFormat="1" ht="12">
      <c r="A6319" s="10" t="s">
        <v>306</v>
      </c>
      <c r="B6319" s="22"/>
      <c r="C6319" s="22" t="s">
        <v>972</v>
      </c>
      <c r="D6319" s="28">
        <v>320412</v>
      </c>
      <c r="E6319" s="28" t="s">
        <v>15693</v>
      </c>
      <c r="F6319" s="22"/>
      <c r="G6319" s="22"/>
      <c r="H6319" s="22"/>
      <c r="I6319" s="22"/>
      <c r="J6319" s="22"/>
      <c r="K6319" s="22"/>
      <c r="L6319" s="22"/>
      <c r="M6319" s="24" t="str">
        <f>CONCATENATE("Preet|",VLOOKUP(C6319,数据标准!E:AF,28,FALSE),"|",TRIM(D6319),"|",TRIM(D6319),"|",E6319,"|",SUBSTITUTE(SUBSTITUTE(F6319,CHAR(10),""),CHAR(13),""),"|")</f>
        <v>Preet|CD100002|320412|320412|武进区||</v>
      </c>
    </row>
    <row r="6320" spans="1:13" s="17" customFormat="1" ht="12">
      <c r="A6320" s="10" t="s">
        <v>306</v>
      </c>
      <c r="B6320" s="22"/>
      <c r="C6320" s="22" t="s">
        <v>972</v>
      </c>
      <c r="D6320" s="28">
        <v>320413</v>
      </c>
      <c r="E6320" s="28" t="s">
        <v>15694</v>
      </c>
      <c r="F6320" s="22"/>
      <c r="G6320" s="22"/>
      <c r="H6320" s="22"/>
      <c r="I6320" s="22"/>
      <c r="J6320" s="22"/>
      <c r="K6320" s="22"/>
      <c r="L6320" s="22"/>
      <c r="M6320" s="24" t="str">
        <f>CONCATENATE("Preet|",VLOOKUP(C6320,数据标准!E:AF,28,FALSE),"|",TRIM(D6320),"|",TRIM(D6320),"|",E6320,"|",SUBSTITUTE(SUBSTITUTE(F6320,CHAR(10),""),CHAR(13),""),"|")</f>
        <v>Preet|CD100002|320413|320413|金坛区||</v>
      </c>
    </row>
    <row r="6321" spans="1:13" s="17" customFormat="1" ht="12">
      <c r="A6321" s="10" t="s">
        <v>306</v>
      </c>
      <c r="B6321" s="22"/>
      <c r="C6321" s="22" t="s">
        <v>972</v>
      </c>
      <c r="D6321" s="28">
        <v>320481</v>
      </c>
      <c r="E6321" s="28" t="s">
        <v>15695</v>
      </c>
      <c r="F6321" s="22"/>
      <c r="G6321" s="22"/>
      <c r="H6321" s="22"/>
      <c r="I6321" s="22"/>
      <c r="J6321" s="22"/>
      <c r="K6321" s="22"/>
      <c r="L6321" s="22"/>
      <c r="M6321" s="24" t="str">
        <f>CONCATENATE("Preet|",VLOOKUP(C6321,数据标准!E:AF,28,FALSE),"|",TRIM(D6321),"|",TRIM(D6321),"|",E6321,"|",SUBSTITUTE(SUBSTITUTE(F6321,CHAR(10),""),CHAR(13),""),"|")</f>
        <v>Preet|CD100002|320481|320481|溧阳市||</v>
      </c>
    </row>
    <row r="6322" spans="1:13" s="17" customFormat="1" ht="12">
      <c r="A6322" s="10" t="s">
        <v>306</v>
      </c>
      <c r="B6322" s="22"/>
      <c r="C6322" s="22" t="s">
        <v>972</v>
      </c>
      <c r="D6322" s="28">
        <v>320500</v>
      </c>
      <c r="E6322" s="28" t="s">
        <v>15696</v>
      </c>
      <c r="F6322" s="22"/>
      <c r="G6322" s="22"/>
      <c r="H6322" s="22"/>
      <c r="I6322" s="22"/>
      <c r="J6322" s="22"/>
      <c r="K6322" s="22"/>
      <c r="L6322" s="22"/>
      <c r="M6322" s="24" t="str">
        <f>CONCATENATE("Preet|",VLOOKUP(C6322,数据标准!E:AF,28,FALSE),"|",TRIM(D6322),"|",TRIM(D6322),"|",E6322,"|",SUBSTITUTE(SUBSTITUTE(F6322,CHAR(10),""),CHAR(13),""),"|")</f>
        <v>Preet|CD100002|320500|320500|苏州市||</v>
      </c>
    </row>
    <row r="6323" spans="1:13" s="17" customFormat="1" ht="12">
      <c r="A6323" s="10" t="s">
        <v>306</v>
      </c>
      <c r="B6323" s="22"/>
      <c r="C6323" s="22" t="s">
        <v>972</v>
      </c>
      <c r="D6323" s="28">
        <v>320505</v>
      </c>
      <c r="E6323" s="28" t="s">
        <v>15697</v>
      </c>
      <c r="F6323" s="22"/>
      <c r="G6323" s="22"/>
      <c r="H6323" s="22"/>
      <c r="I6323" s="22"/>
      <c r="J6323" s="22"/>
      <c r="K6323" s="22"/>
      <c r="L6323" s="22"/>
      <c r="M6323" s="24" t="str">
        <f>CONCATENATE("Preet|",VLOOKUP(C6323,数据标准!E:AF,28,FALSE),"|",TRIM(D6323),"|",TRIM(D6323),"|",E6323,"|",SUBSTITUTE(SUBSTITUTE(F6323,CHAR(10),""),CHAR(13),""),"|")</f>
        <v>Preet|CD100002|320505|320505|虎丘区||</v>
      </c>
    </row>
    <row r="6324" spans="1:13" s="17" customFormat="1" ht="12">
      <c r="A6324" s="10" t="s">
        <v>306</v>
      </c>
      <c r="B6324" s="22"/>
      <c r="C6324" s="22" t="s">
        <v>972</v>
      </c>
      <c r="D6324" s="28">
        <v>320506</v>
      </c>
      <c r="E6324" s="28" t="s">
        <v>15698</v>
      </c>
      <c r="F6324" s="22"/>
      <c r="G6324" s="22"/>
      <c r="H6324" s="22"/>
      <c r="I6324" s="22"/>
      <c r="J6324" s="22"/>
      <c r="K6324" s="22"/>
      <c r="L6324" s="22"/>
      <c r="M6324" s="24" t="str">
        <f>CONCATENATE("Preet|",VLOOKUP(C6324,数据标准!E:AF,28,FALSE),"|",TRIM(D6324),"|",TRIM(D6324),"|",E6324,"|",SUBSTITUTE(SUBSTITUTE(F6324,CHAR(10),""),CHAR(13),""),"|")</f>
        <v>Preet|CD100002|320506|320506|吴中区||</v>
      </c>
    </row>
    <row r="6325" spans="1:13" s="17" customFormat="1" ht="12">
      <c r="A6325" s="10" t="s">
        <v>306</v>
      </c>
      <c r="B6325" s="22"/>
      <c r="C6325" s="22" t="s">
        <v>972</v>
      </c>
      <c r="D6325" s="28">
        <v>320507</v>
      </c>
      <c r="E6325" s="28" t="s">
        <v>15699</v>
      </c>
      <c r="F6325" s="22"/>
      <c r="G6325" s="22"/>
      <c r="H6325" s="22"/>
      <c r="I6325" s="22"/>
      <c r="J6325" s="22"/>
      <c r="K6325" s="22"/>
      <c r="L6325" s="22"/>
      <c r="M6325" s="24" t="str">
        <f>CONCATENATE("Preet|",VLOOKUP(C6325,数据标准!E:AF,28,FALSE),"|",TRIM(D6325),"|",TRIM(D6325),"|",E6325,"|",SUBSTITUTE(SUBSTITUTE(F6325,CHAR(10),""),CHAR(13),""),"|")</f>
        <v>Preet|CD100002|320507|320507|相城区||</v>
      </c>
    </row>
    <row r="6326" spans="1:13" s="17" customFormat="1" ht="12">
      <c r="A6326" s="10" t="s">
        <v>306</v>
      </c>
      <c r="B6326" s="22"/>
      <c r="C6326" s="22" t="s">
        <v>972</v>
      </c>
      <c r="D6326" s="28">
        <v>320508</v>
      </c>
      <c r="E6326" s="28" t="s">
        <v>15700</v>
      </c>
      <c r="F6326" s="22"/>
      <c r="G6326" s="22"/>
      <c r="H6326" s="22"/>
      <c r="I6326" s="22"/>
      <c r="J6326" s="22"/>
      <c r="K6326" s="22"/>
      <c r="L6326" s="22"/>
      <c r="M6326" s="24" t="str">
        <f>CONCATENATE("Preet|",VLOOKUP(C6326,数据标准!E:AF,28,FALSE),"|",TRIM(D6326),"|",TRIM(D6326),"|",E6326,"|",SUBSTITUTE(SUBSTITUTE(F6326,CHAR(10),""),CHAR(13),""),"|")</f>
        <v>Preet|CD100002|320508|320508|姑苏区||</v>
      </c>
    </row>
    <row r="6327" spans="1:13" s="17" customFormat="1" ht="12">
      <c r="A6327" s="10" t="s">
        <v>306</v>
      </c>
      <c r="B6327" s="22"/>
      <c r="C6327" s="22" t="s">
        <v>972</v>
      </c>
      <c r="D6327" s="28">
        <v>320509</v>
      </c>
      <c r="E6327" s="28" t="s">
        <v>15701</v>
      </c>
      <c r="F6327" s="22"/>
      <c r="G6327" s="22"/>
      <c r="H6327" s="22"/>
      <c r="I6327" s="22"/>
      <c r="J6327" s="22"/>
      <c r="K6327" s="22"/>
      <c r="L6327" s="22"/>
      <c r="M6327" s="24" t="str">
        <f>CONCATENATE("Preet|",VLOOKUP(C6327,数据标准!E:AF,28,FALSE),"|",TRIM(D6327),"|",TRIM(D6327),"|",E6327,"|",SUBSTITUTE(SUBSTITUTE(F6327,CHAR(10),""),CHAR(13),""),"|")</f>
        <v>Preet|CD100002|320509|320509|吴江区||</v>
      </c>
    </row>
    <row r="6328" spans="1:13" s="17" customFormat="1" ht="12">
      <c r="A6328" s="10" t="s">
        <v>306</v>
      </c>
      <c r="B6328" s="22"/>
      <c r="C6328" s="22" t="s">
        <v>972</v>
      </c>
      <c r="D6328" s="28">
        <v>320581</v>
      </c>
      <c r="E6328" s="28" t="s">
        <v>15702</v>
      </c>
      <c r="F6328" s="22"/>
      <c r="G6328" s="22"/>
      <c r="H6328" s="22"/>
      <c r="I6328" s="22"/>
      <c r="J6328" s="22"/>
      <c r="K6328" s="22"/>
      <c r="L6328" s="22"/>
      <c r="M6328" s="24" t="str">
        <f>CONCATENATE("Preet|",VLOOKUP(C6328,数据标准!E:AF,28,FALSE),"|",TRIM(D6328),"|",TRIM(D6328),"|",E6328,"|",SUBSTITUTE(SUBSTITUTE(F6328,CHAR(10),""),CHAR(13),""),"|")</f>
        <v>Preet|CD100002|320581|320581|常熟市||</v>
      </c>
    </row>
    <row r="6329" spans="1:13" s="17" customFormat="1" ht="12">
      <c r="A6329" s="10" t="s">
        <v>306</v>
      </c>
      <c r="B6329" s="22"/>
      <c r="C6329" s="22" t="s">
        <v>972</v>
      </c>
      <c r="D6329" s="28">
        <v>320582</v>
      </c>
      <c r="E6329" s="28" t="s">
        <v>15703</v>
      </c>
      <c r="F6329" s="22"/>
      <c r="G6329" s="22"/>
      <c r="H6329" s="22"/>
      <c r="I6329" s="22"/>
      <c r="J6329" s="22"/>
      <c r="K6329" s="22"/>
      <c r="L6329" s="22"/>
      <c r="M6329" s="24" t="str">
        <f>CONCATENATE("Preet|",VLOOKUP(C6329,数据标准!E:AF,28,FALSE),"|",TRIM(D6329),"|",TRIM(D6329),"|",E6329,"|",SUBSTITUTE(SUBSTITUTE(F6329,CHAR(10),""),CHAR(13),""),"|")</f>
        <v>Preet|CD100002|320582|320582|张家港市||</v>
      </c>
    </row>
    <row r="6330" spans="1:13" s="17" customFormat="1" ht="12">
      <c r="A6330" s="10" t="s">
        <v>306</v>
      </c>
      <c r="B6330" s="22"/>
      <c r="C6330" s="22" t="s">
        <v>972</v>
      </c>
      <c r="D6330" s="28">
        <v>320583</v>
      </c>
      <c r="E6330" s="28" t="s">
        <v>15704</v>
      </c>
      <c r="F6330" s="22"/>
      <c r="G6330" s="22"/>
      <c r="H6330" s="22"/>
      <c r="I6330" s="22"/>
      <c r="J6330" s="22"/>
      <c r="K6330" s="22"/>
      <c r="L6330" s="22"/>
      <c r="M6330" s="24" t="str">
        <f>CONCATENATE("Preet|",VLOOKUP(C6330,数据标准!E:AF,28,FALSE),"|",TRIM(D6330),"|",TRIM(D6330),"|",E6330,"|",SUBSTITUTE(SUBSTITUTE(F6330,CHAR(10),""),CHAR(13),""),"|")</f>
        <v>Preet|CD100002|320583|320583|昆山市||</v>
      </c>
    </row>
    <row r="6331" spans="1:13" s="17" customFormat="1" ht="12">
      <c r="A6331" s="10" t="s">
        <v>306</v>
      </c>
      <c r="B6331" s="22"/>
      <c r="C6331" s="22" t="s">
        <v>972</v>
      </c>
      <c r="D6331" s="28">
        <v>320585</v>
      </c>
      <c r="E6331" s="28" t="s">
        <v>15705</v>
      </c>
      <c r="F6331" s="22"/>
      <c r="G6331" s="22"/>
      <c r="H6331" s="22"/>
      <c r="I6331" s="22"/>
      <c r="J6331" s="22"/>
      <c r="K6331" s="22"/>
      <c r="L6331" s="22"/>
      <c r="M6331" s="24" t="str">
        <f>CONCATENATE("Preet|",VLOOKUP(C6331,数据标准!E:AF,28,FALSE),"|",TRIM(D6331),"|",TRIM(D6331),"|",E6331,"|",SUBSTITUTE(SUBSTITUTE(F6331,CHAR(10),""),CHAR(13),""),"|")</f>
        <v>Preet|CD100002|320585|320585|太仓市||</v>
      </c>
    </row>
    <row r="6332" spans="1:13" s="17" customFormat="1" ht="12">
      <c r="A6332" s="10" t="s">
        <v>306</v>
      </c>
      <c r="B6332" s="22"/>
      <c r="C6332" s="22" t="s">
        <v>972</v>
      </c>
      <c r="D6332" s="28">
        <v>320600</v>
      </c>
      <c r="E6332" s="28" t="s">
        <v>15706</v>
      </c>
      <c r="F6332" s="22"/>
      <c r="G6332" s="22"/>
      <c r="H6332" s="22"/>
      <c r="I6332" s="22"/>
      <c r="J6332" s="22"/>
      <c r="K6332" s="22"/>
      <c r="L6332" s="22"/>
      <c r="M6332" s="24" t="str">
        <f>CONCATENATE("Preet|",VLOOKUP(C6332,数据标准!E:AF,28,FALSE),"|",TRIM(D6332),"|",TRIM(D6332),"|",E6332,"|",SUBSTITUTE(SUBSTITUTE(F6332,CHAR(10),""),CHAR(13),""),"|")</f>
        <v>Preet|CD100002|320600|320600|南通市||</v>
      </c>
    </row>
    <row r="6333" spans="1:13" s="17" customFormat="1" ht="12">
      <c r="A6333" s="10" t="s">
        <v>306</v>
      </c>
      <c r="B6333" s="22"/>
      <c r="C6333" s="22" t="s">
        <v>972</v>
      </c>
      <c r="D6333" s="28">
        <v>320602</v>
      </c>
      <c r="E6333" s="28" t="s">
        <v>15707</v>
      </c>
      <c r="F6333" s="22"/>
      <c r="G6333" s="22"/>
      <c r="H6333" s="22"/>
      <c r="I6333" s="22"/>
      <c r="J6333" s="22"/>
      <c r="K6333" s="22"/>
      <c r="L6333" s="22"/>
      <c r="M6333" s="24" t="str">
        <f>CONCATENATE("Preet|",VLOOKUP(C6333,数据标准!E:AF,28,FALSE),"|",TRIM(D6333),"|",TRIM(D6333),"|",E6333,"|",SUBSTITUTE(SUBSTITUTE(F6333,CHAR(10),""),CHAR(13),""),"|")</f>
        <v>Preet|CD100002|320602|320602|崇川区||</v>
      </c>
    </row>
    <row r="6334" spans="1:13" s="17" customFormat="1" ht="12">
      <c r="A6334" s="10" t="s">
        <v>306</v>
      </c>
      <c r="B6334" s="22"/>
      <c r="C6334" s="22" t="s">
        <v>972</v>
      </c>
      <c r="D6334" s="28">
        <v>320611</v>
      </c>
      <c r="E6334" s="28" t="s">
        <v>15708</v>
      </c>
      <c r="F6334" s="22"/>
      <c r="G6334" s="22"/>
      <c r="H6334" s="22"/>
      <c r="I6334" s="22"/>
      <c r="J6334" s="22"/>
      <c r="K6334" s="22"/>
      <c r="L6334" s="22"/>
      <c r="M6334" s="24" t="str">
        <f>CONCATENATE("Preet|",VLOOKUP(C6334,数据标准!E:AF,28,FALSE),"|",TRIM(D6334),"|",TRIM(D6334),"|",E6334,"|",SUBSTITUTE(SUBSTITUTE(F6334,CHAR(10),""),CHAR(13),""),"|")</f>
        <v>Preet|CD100002|320611|320611|港闸区||</v>
      </c>
    </row>
    <row r="6335" spans="1:13" s="17" customFormat="1" ht="12">
      <c r="A6335" s="10" t="s">
        <v>306</v>
      </c>
      <c r="B6335" s="22"/>
      <c r="C6335" s="22" t="s">
        <v>972</v>
      </c>
      <c r="D6335" s="28">
        <v>320612</v>
      </c>
      <c r="E6335" s="28" t="s">
        <v>14878</v>
      </c>
      <c r="F6335" s="22"/>
      <c r="G6335" s="22"/>
      <c r="H6335" s="22"/>
      <c r="I6335" s="22"/>
      <c r="J6335" s="22"/>
      <c r="K6335" s="22"/>
      <c r="L6335" s="22"/>
      <c r="M6335" s="24" t="str">
        <f>CONCATENATE("Preet|",VLOOKUP(C6335,数据标准!E:AF,28,FALSE),"|",TRIM(D6335),"|",TRIM(D6335),"|",E6335,"|",SUBSTITUTE(SUBSTITUTE(F6335,CHAR(10),""),CHAR(13),""),"|")</f>
        <v>Preet|CD100002|320612|320612|通州区||</v>
      </c>
    </row>
    <row r="6336" spans="1:13" s="17" customFormat="1" ht="12">
      <c r="A6336" s="10" t="s">
        <v>306</v>
      </c>
      <c r="B6336" s="22"/>
      <c r="C6336" s="22" t="s">
        <v>972</v>
      </c>
      <c r="D6336" s="28">
        <v>320623</v>
      </c>
      <c r="E6336" s="28" t="s">
        <v>15709</v>
      </c>
      <c r="F6336" s="22"/>
      <c r="G6336" s="22"/>
      <c r="H6336" s="22"/>
      <c r="I6336" s="22"/>
      <c r="J6336" s="22"/>
      <c r="K6336" s="22"/>
      <c r="L6336" s="22"/>
      <c r="M6336" s="24" t="str">
        <f>CONCATENATE("Preet|",VLOOKUP(C6336,数据标准!E:AF,28,FALSE),"|",TRIM(D6336),"|",TRIM(D6336),"|",E6336,"|",SUBSTITUTE(SUBSTITUTE(F6336,CHAR(10),""),CHAR(13),""),"|")</f>
        <v>Preet|CD100002|320623|320623|如东县||</v>
      </c>
    </row>
    <row r="6337" spans="1:13" s="17" customFormat="1" ht="12">
      <c r="A6337" s="10" t="s">
        <v>306</v>
      </c>
      <c r="B6337" s="22"/>
      <c r="C6337" s="22" t="s">
        <v>972</v>
      </c>
      <c r="D6337" s="28">
        <v>320681</v>
      </c>
      <c r="E6337" s="28" t="s">
        <v>15710</v>
      </c>
      <c r="F6337" s="22"/>
      <c r="G6337" s="22"/>
      <c r="H6337" s="22"/>
      <c r="I6337" s="22"/>
      <c r="J6337" s="22"/>
      <c r="K6337" s="22"/>
      <c r="L6337" s="22"/>
      <c r="M6337" s="24" t="str">
        <f>CONCATENATE("Preet|",VLOOKUP(C6337,数据标准!E:AF,28,FALSE),"|",TRIM(D6337),"|",TRIM(D6337),"|",E6337,"|",SUBSTITUTE(SUBSTITUTE(F6337,CHAR(10),""),CHAR(13),""),"|")</f>
        <v>Preet|CD100002|320681|320681|启东市||</v>
      </c>
    </row>
    <row r="6338" spans="1:13" s="17" customFormat="1" ht="12">
      <c r="A6338" s="10" t="s">
        <v>306</v>
      </c>
      <c r="B6338" s="22"/>
      <c r="C6338" s="22" t="s">
        <v>972</v>
      </c>
      <c r="D6338" s="28">
        <v>320682</v>
      </c>
      <c r="E6338" s="28" t="s">
        <v>15711</v>
      </c>
      <c r="F6338" s="22"/>
      <c r="G6338" s="22"/>
      <c r="H6338" s="22"/>
      <c r="I6338" s="22"/>
      <c r="J6338" s="22"/>
      <c r="K6338" s="22"/>
      <c r="L6338" s="22"/>
      <c r="M6338" s="24" t="str">
        <f>CONCATENATE("Preet|",VLOOKUP(C6338,数据标准!E:AF,28,FALSE),"|",TRIM(D6338),"|",TRIM(D6338),"|",E6338,"|",SUBSTITUTE(SUBSTITUTE(F6338,CHAR(10),""),CHAR(13),""),"|")</f>
        <v>Preet|CD100002|320682|320682|如皋市||</v>
      </c>
    </row>
    <row r="6339" spans="1:13" s="17" customFormat="1" ht="12">
      <c r="A6339" s="10" t="s">
        <v>306</v>
      </c>
      <c r="B6339" s="22"/>
      <c r="C6339" s="22" t="s">
        <v>972</v>
      </c>
      <c r="D6339" s="28">
        <v>320684</v>
      </c>
      <c r="E6339" s="28" t="s">
        <v>15712</v>
      </c>
      <c r="F6339" s="22"/>
      <c r="G6339" s="22"/>
      <c r="H6339" s="22"/>
      <c r="I6339" s="22"/>
      <c r="J6339" s="22"/>
      <c r="K6339" s="22"/>
      <c r="L6339" s="22"/>
      <c r="M6339" s="24" t="str">
        <f>CONCATENATE("Preet|",VLOOKUP(C6339,数据标准!E:AF,28,FALSE),"|",TRIM(D6339),"|",TRIM(D6339),"|",E6339,"|",SUBSTITUTE(SUBSTITUTE(F6339,CHAR(10),""),CHAR(13),""),"|")</f>
        <v>Preet|CD100002|320684|320684|海门市||</v>
      </c>
    </row>
    <row r="6340" spans="1:13" s="17" customFormat="1" ht="12">
      <c r="A6340" s="10" t="s">
        <v>306</v>
      </c>
      <c r="B6340" s="22"/>
      <c r="C6340" s="22" t="s">
        <v>972</v>
      </c>
      <c r="D6340" s="28">
        <v>320685</v>
      </c>
      <c r="E6340" s="28" t="s">
        <v>15713</v>
      </c>
      <c r="F6340" s="22"/>
      <c r="G6340" s="22"/>
      <c r="H6340" s="22"/>
      <c r="I6340" s="22"/>
      <c r="J6340" s="22"/>
      <c r="K6340" s="22"/>
      <c r="L6340" s="22"/>
      <c r="M6340" s="24" t="str">
        <f>CONCATENATE("Preet|",VLOOKUP(C6340,数据标准!E:AF,28,FALSE),"|",TRIM(D6340),"|",TRIM(D6340),"|",E6340,"|",SUBSTITUTE(SUBSTITUTE(F6340,CHAR(10),""),CHAR(13),""),"|")</f>
        <v>Preet|CD100002|320685|320685|海安市||</v>
      </c>
    </row>
    <row r="6341" spans="1:13" s="17" customFormat="1" ht="12">
      <c r="A6341" s="10" t="s">
        <v>306</v>
      </c>
      <c r="B6341" s="22"/>
      <c r="C6341" s="22" t="s">
        <v>972</v>
      </c>
      <c r="D6341" s="28">
        <v>320700</v>
      </c>
      <c r="E6341" s="28" t="s">
        <v>15714</v>
      </c>
      <c r="F6341" s="22"/>
      <c r="G6341" s="22"/>
      <c r="H6341" s="22"/>
      <c r="I6341" s="22"/>
      <c r="J6341" s="22"/>
      <c r="K6341" s="22"/>
      <c r="L6341" s="22"/>
      <c r="M6341" s="24" t="str">
        <f>CONCATENATE("Preet|",VLOOKUP(C6341,数据标准!E:AF,28,FALSE),"|",TRIM(D6341),"|",TRIM(D6341),"|",E6341,"|",SUBSTITUTE(SUBSTITUTE(F6341,CHAR(10),""),CHAR(13),""),"|")</f>
        <v>Preet|CD100002|320700|320700|连云港市||</v>
      </c>
    </row>
    <row r="6342" spans="1:13" s="17" customFormat="1" ht="12">
      <c r="A6342" s="10" t="s">
        <v>306</v>
      </c>
      <c r="B6342" s="22"/>
      <c r="C6342" s="22" t="s">
        <v>972</v>
      </c>
      <c r="D6342" s="28">
        <v>320703</v>
      </c>
      <c r="E6342" s="28" t="s">
        <v>15715</v>
      </c>
      <c r="F6342" s="22"/>
      <c r="G6342" s="22"/>
      <c r="H6342" s="22"/>
      <c r="I6342" s="22"/>
      <c r="J6342" s="22"/>
      <c r="K6342" s="22"/>
      <c r="L6342" s="22"/>
      <c r="M6342" s="24" t="str">
        <f>CONCATENATE("Preet|",VLOOKUP(C6342,数据标准!E:AF,28,FALSE),"|",TRIM(D6342),"|",TRIM(D6342),"|",E6342,"|",SUBSTITUTE(SUBSTITUTE(F6342,CHAR(10),""),CHAR(13),""),"|")</f>
        <v>Preet|CD100002|320703|320703|连云区||</v>
      </c>
    </row>
    <row r="6343" spans="1:13" s="17" customFormat="1" ht="12">
      <c r="A6343" s="10" t="s">
        <v>306</v>
      </c>
      <c r="B6343" s="22"/>
      <c r="C6343" s="22" t="s">
        <v>972</v>
      </c>
      <c r="D6343" s="28">
        <v>320706</v>
      </c>
      <c r="E6343" s="28" t="s">
        <v>15393</v>
      </c>
      <c r="F6343" s="22"/>
      <c r="G6343" s="22"/>
      <c r="H6343" s="22"/>
      <c r="I6343" s="22"/>
      <c r="J6343" s="22"/>
      <c r="K6343" s="22"/>
      <c r="L6343" s="22"/>
      <c r="M6343" s="24" t="str">
        <f>CONCATENATE("Preet|",VLOOKUP(C6343,数据标准!E:AF,28,FALSE),"|",TRIM(D6343),"|",TRIM(D6343),"|",E6343,"|",SUBSTITUTE(SUBSTITUTE(F6343,CHAR(10),""),CHAR(13),""),"|")</f>
        <v>Preet|CD100002|320706|320706|海州区||</v>
      </c>
    </row>
    <row r="6344" spans="1:13" s="17" customFormat="1" ht="12">
      <c r="A6344" s="10" t="s">
        <v>306</v>
      </c>
      <c r="B6344" s="22"/>
      <c r="C6344" s="22" t="s">
        <v>972</v>
      </c>
      <c r="D6344" s="28">
        <v>320707</v>
      </c>
      <c r="E6344" s="28" t="s">
        <v>15716</v>
      </c>
      <c r="F6344" s="22"/>
      <c r="G6344" s="22"/>
      <c r="H6344" s="22"/>
      <c r="I6344" s="22"/>
      <c r="J6344" s="22"/>
      <c r="K6344" s="22"/>
      <c r="L6344" s="22"/>
      <c r="M6344" s="24" t="str">
        <f>CONCATENATE("Preet|",VLOOKUP(C6344,数据标准!E:AF,28,FALSE),"|",TRIM(D6344),"|",TRIM(D6344),"|",E6344,"|",SUBSTITUTE(SUBSTITUTE(F6344,CHAR(10),""),CHAR(13),""),"|")</f>
        <v>Preet|CD100002|320707|320707|赣榆区||</v>
      </c>
    </row>
    <row r="6345" spans="1:13" s="17" customFormat="1" ht="12">
      <c r="A6345" s="10" t="s">
        <v>306</v>
      </c>
      <c r="B6345" s="22"/>
      <c r="C6345" s="22" t="s">
        <v>972</v>
      </c>
      <c r="D6345" s="28">
        <v>320722</v>
      </c>
      <c r="E6345" s="28" t="s">
        <v>15717</v>
      </c>
      <c r="F6345" s="22"/>
      <c r="G6345" s="22"/>
      <c r="H6345" s="22"/>
      <c r="I6345" s="22"/>
      <c r="J6345" s="22"/>
      <c r="K6345" s="22"/>
      <c r="L6345" s="22"/>
      <c r="M6345" s="24" t="str">
        <f>CONCATENATE("Preet|",VLOOKUP(C6345,数据标准!E:AF,28,FALSE),"|",TRIM(D6345),"|",TRIM(D6345),"|",E6345,"|",SUBSTITUTE(SUBSTITUTE(F6345,CHAR(10),""),CHAR(13),""),"|")</f>
        <v>Preet|CD100002|320722|320722|东海县||</v>
      </c>
    </row>
    <row r="6346" spans="1:13" s="17" customFormat="1" ht="12">
      <c r="A6346" s="10" t="s">
        <v>306</v>
      </c>
      <c r="B6346" s="22"/>
      <c r="C6346" s="22" t="s">
        <v>972</v>
      </c>
      <c r="D6346" s="28">
        <v>320723</v>
      </c>
      <c r="E6346" s="28" t="s">
        <v>15718</v>
      </c>
      <c r="F6346" s="22"/>
      <c r="G6346" s="22"/>
      <c r="H6346" s="22"/>
      <c r="I6346" s="22"/>
      <c r="J6346" s="22"/>
      <c r="K6346" s="22"/>
      <c r="L6346" s="22"/>
      <c r="M6346" s="24" t="str">
        <f>CONCATENATE("Preet|",VLOOKUP(C6346,数据标准!E:AF,28,FALSE),"|",TRIM(D6346),"|",TRIM(D6346),"|",E6346,"|",SUBSTITUTE(SUBSTITUTE(F6346,CHAR(10),""),CHAR(13),""),"|")</f>
        <v>Preet|CD100002|320723|320723|灌云县||</v>
      </c>
    </row>
    <row r="6347" spans="1:13" s="17" customFormat="1" ht="12">
      <c r="A6347" s="10" t="s">
        <v>306</v>
      </c>
      <c r="B6347" s="22"/>
      <c r="C6347" s="22" t="s">
        <v>972</v>
      </c>
      <c r="D6347" s="28">
        <v>320724</v>
      </c>
      <c r="E6347" s="28" t="s">
        <v>15719</v>
      </c>
      <c r="F6347" s="22"/>
      <c r="G6347" s="22"/>
      <c r="H6347" s="22"/>
      <c r="I6347" s="22"/>
      <c r="J6347" s="22"/>
      <c r="K6347" s="22"/>
      <c r="L6347" s="22"/>
      <c r="M6347" s="24" t="str">
        <f>CONCATENATE("Preet|",VLOOKUP(C6347,数据标准!E:AF,28,FALSE),"|",TRIM(D6347),"|",TRIM(D6347),"|",E6347,"|",SUBSTITUTE(SUBSTITUTE(F6347,CHAR(10),""),CHAR(13),""),"|")</f>
        <v>Preet|CD100002|320724|320724|灌南县||</v>
      </c>
    </row>
    <row r="6348" spans="1:13" s="17" customFormat="1" ht="12">
      <c r="A6348" s="10" t="s">
        <v>306</v>
      </c>
      <c r="B6348" s="22"/>
      <c r="C6348" s="22" t="s">
        <v>972</v>
      </c>
      <c r="D6348" s="28">
        <v>320800</v>
      </c>
      <c r="E6348" s="28" t="s">
        <v>15720</v>
      </c>
      <c r="F6348" s="22"/>
      <c r="G6348" s="22"/>
      <c r="H6348" s="22"/>
      <c r="I6348" s="22"/>
      <c r="J6348" s="22"/>
      <c r="K6348" s="22"/>
      <c r="L6348" s="22"/>
      <c r="M6348" s="24" t="str">
        <f>CONCATENATE("Preet|",VLOOKUP(C6348,数据标准!E:AF,28,FALSE),"|",TRIM(D6348),"|",TRIM(D6348),"|",E6348,"|",SUBSTITUTE(SUBSTITUTE(F6348,CHAR(10),""),CHAR(13),""),"|")</f>
        <v>Preet|CD100002|320800|320800|淮安市||</v>
      </c>
    </row>
    <row r="6349" spans="1:13" s="17" customFormat="1" ht="12">
      <c r="A6349" s="10" t="s">
        <v>306</v>
      </c>
      <c r="B6349" s="22"/>
      <c r="C6349" s="22" t="s">
        <v>972</v>
      </c>
      <c r="D6349" s="28">
        <v>320803</v>
      </c>
      <c r="E6349" s="28" t="s">
        <v>15721</v>
      </c>
      <c r="F6349" s="22"/>
      <c r="G6349" s="22"/>
      <c r="H6349" s="22"/>
      <c r="I6349" s="22"/>
      <c r="J6349" s="22"/>
      <c r="K6349" s="22"/>
      <c r="L6349" s="22"/>
      <c r="M6349" s="24" t="str">
        <f>CONCATENATE("Preet|",VLOOKUP(C6349,数据标准!E:AF,28,FALSE),"|",TRIM(D6349),"|",TRIM(D6349),"|",E6349,"|",SUBSTITUTE(SUBSTITUTE(F6349,CHAR(10),""),CHAR(13),""),"|")</f>
        <v>Preet|CD100002|320803|320803|淮安区||</v>
      </c>
    </row>
    <row r="6350" spans="1:13" s="17" customFormat="1" ht="12">
      <c r="A6350" s="10" t="s">
        <v>306</v>
      </c>
      <c r="B6350" s="22"/>
      <c r="C6350" s="22" t="s">
        <v>972</v>
      </c>
      <c r="D6350" s="28">
        <v>320804</v>
      </c>
      <c r="E6350" s="28" t="s">
        <v>15722</v>
      </c>
      <c r="F6350" s="22"/>
      <c r="G6350" s="22"/>
      <c r="H6350" s="22"/>
      <c r="I6350" s="22"/>
      <c r="J6350" s="22"/>
      <c r="K6350" s="22"/>
      <c r="L6350" s="22"/>
      <c r="M6350" s="24" t="str">
        <f>CONCATENATE("Preet|",VLOOKUP(C6350,数据标准!E:AF,28,FALSE),"|",TRIM(D6350),"|",TRIM(D6350),"|",E6350,"|",SUBSTITUTE(SUBSTITUTE(F6350,CHAR(10),""),CHAR(13),""),"|")</f>
        <v>Preet|CD100002|320804|320804|淮阴区||</v>
      </c>
    </row>
    <row r="6351" spans="1:13" s="17" customFormat="1" ht="12">
      <c r="A6351" s="10" t="s">
        <v>306</v>
      </c>
      <c r="B6351" s="22"/>
      <c r="C6351" s="22" t="s">
        <v>972</v>
      </c>
      <c r="D6351" s="28">
        <v>320812</v>
      </c>
      <c r="E6351" s="28" t="s">
        <v>15723</v>
      </c>
      <c r="F6351" s="22"/>
      <c r="G6351" s="22"/>
      <c r="H6351" s="22"/>
      <c r="I6351" s="22"/>
      <c r="J6351" s="22"/>
      <c r="K6351" s="22"/>
      <c r="L6351" s="22"/>
      <c r="M6351" s="24" t="str">
        <f>CONCATENATE("Preet|",VLOOKUP(C6351,数据标准!E:AF,28,FALSE),"|",TRIM(D6351),"|",TRIM(D6351),"|",E6351,"|",SUBSTITUTE(SUBSTITUTE(F6351,CHAR(10),""),CHAR(13),""),"|")</f>
        <v>Preet|CD100002|320812|320812|清江浦区||</v>
      </c>
    </row>
    <row r="6352" spans="1:13" s="17" customFormat="1" ht="12">
      <c r="A6352" s="10" t="s">
        <v>306</v>
      </c>
      <c r="B6352" s="22"/>
      <c r="C6352" s="22" t="s">
        <v>972</v>
      </c>
      <c r="D6352" s="28">
        <v>320813</v>
      </c>
      <c r="E6352" s="28" t="s">
        <v>15724</v>
      </c>
      <c r="F6352" s="22"/>
      <c r="G6352" s="22"/>
      <c r="H6352" s="22"/>
      <c r="I6352" s="22"/>
      <c r="J6352" s="22"/>
      <c r="K6352" s="22"/>
      <c r="L6352" s="22"/>
      <c r="M6352" s="24" t="str">
        <f>CONCATENATE("Preet|",VLOOKUP(C6352,数据标准!E:AF,28,FALSE),"|",TRIM(D6352),"|",TRIM(D6352),"|",E6352,"|",SUBSTITUTE(SUBSTITUTE(F6352,CHAR(10),""),CHAR(13),""),"|")</f>
        <v>Preet|CD100002|320813|320813|洪泽区||</v>
      </c>
    </row>
    <row r="6353" spans="1:13" s="17" customFormat="1" ht="12">
      <c r="A6353" s="10" t="s">
        <v>306</v>
      </c>
      <c r="B6353" s="22"/>
      <c r="C6353" s="22" t="s">
        <v>972</v>
      </c>
      <c r="D6353" s="28">
        <v>320826</v>
      </c>
      <c r="E6353" s="28" t="s">
        <v>15725</v>
      </c>
      <c r="F6353" s="22"/>
      <c r="G6353" s="22"/>
      <c r="H6353" s="22"/>
      <c r="I6353" s="22"/>
      <c r="J6353" s="22"/>
      <c r="K6353" s="22"/>
      <c r="L6353" s="22"/>
      <c r="M6353" s="24" t="str">
        <f>CONCATENATE("Preet|",VLOOKUP(C6353,数据标准!E:AF,28,FALSE),"|",TRIM(D6353),"|",TRIM(D6353),"|",E6353,"|",SUBSTITUTE(SUBSTITUTE(F6353,CHAR(10),""),CHAR(13),""),"|")</f>
        <v>Preet|CD100002|320826|320826|涟水县||</v>
      </c>
    </row>
    <row r="6354" spans="1:13" s="17" customFormat="1" ht="12">
      <c r="A6354" s="10" t="s">
        <v>306</v>
      </c>
      <c r="B6354" s="22"/>
      <c r="C6354" s="22" t="s">
        <v>972</v>
      </c>
      <c r="D6354" s="28">
        <v>320830</v>
      </c>
      <c r="E6354" s="28" t="s">
        <v>15726</v>
      </c>
      <c r="F6354" s="22"/>
      <c r="G6354" s="22"/>
      <c r="H6354" s="22"/>
      <c r="I6354" s="22"/>
      <c r="J6354" s="22"/>
      <c r="K6354" s="22"/>
      <c r="L6354" s="22"/>
      <c r="M6354" s="24" t="str">
        <f>CONCATENATE("Preet|",VLOOKUP(C6354,数据标准!E:AF,28,FALSE),"|",TRIM(D6354),"|",TRIM(D6354),"|",E6354,"|",SUBSTITUTE(SUBSTITUTE(F6354,CHAR(10),""),CHAR(13),""),"|")</f>
        <v>Preet|CD100002|320830|320830|盱眙县||</v>
      </c>
    </row>
    <row r="6355" spans="1:13" s="17" customFormat="1" ht="12">
      <c r="A6355" s="10" t="s">
        <v>306</v>
      </c>
      <c r="B6355" s="22"/>
      <c r="C6355" s="22" t="s">
        <v>972</v>
      </c>
      <c r="D6355" s="28">
        <v>320831</v>
      </c>
      <c r="E6355" s="28" t="s">
        <v>15727</v>
      </c>
      <c r="F6355" s="22"/>
      <c r="G6355" s="22"/>
      <c r="H6355" s="22"/>
      <c r="I6355" s="22"/>
      <c r="J6355" s="22"/>
      <c r="K6355" s="22"/>
      <c r="L6355" s="22"/>
      <c r="M6355" s="24" t="str">
        <f>CONCATENATE("Preet|",VLOOKUP(C6355,数据标准!E:AF,28,FALSE),"|",TRIM(D6355),"|",TRIM(D6355),"|",E6355,"|",SUBSTITUTE(SUBSTITUTE(F6355,CHAR(10),""),CHAR(13),""),"|")</f>
        <v>Preet|CD100002|320831|320831|金湖县||</v>
      </c>
    </row>
    <row r="6356" spans="1:13" s="17" customFormat="1" ht="12">
      <c r="A6356" s="10" t="s">
        <v>306</v>
      </c>
      <c r="B6356" s="22"/>
      <c r="C6356" s="22" t="s">
        <v>972</v>
      </c>
      <c r="D6356" s="28">
        <v>320900</v>
      </c>
      <c r="E6356" s="28" t="s">
        <v>15728</v>
      </c>
      <c r="F6356" s="22"/>
      <c r="G6356" s="22"/>
      <c r="H6356" s="22"/>
      <c r="I6356" s="22"/>
      <c r="J6356" s="22"/>
      <c r="K6356" s="22"/>
      <c r="L6356" s="22"/>
      <c r="M6356" s="24" t="str">
        <f>CONCATENATE("Preet|",VLOOKUP(C6356,数据标准!E:AF,28,FALSE),"|",TRIM(D6356),"|",TRIM(D6356),"|",E6356,"|",SUBSTITUTE(SUBSTITUTE(F6356,CHAR(10),""),CHAR(13),""),"|")</f>
        <v>Preet|CD100002|320900|320900|盐城市||</v>
      </c>
    </row>
    <row r="6357" spans="1:13" s="17" customFormat="1" ht="12">
      <c r="A6357" s="10" t="s">
        <v>306</v>
      </c>
      <c r="B6357" s="22"/>
      <c r="C6357" s="22" t="s">
        <v>972</v>
      </c>
      <c r="D6357" s="28">
        <v>320902</v>
      </c>
      <c r="E6357" s="28" t="s">
        <v>15729</v>
      </c>
      <c r="F6357" s="22"/>
      <c r="G6357" s="22"/>
      <c r="H6357" s="22"/>
      <c r="I6357" s="22"/>
      <c r="J6357" s="22"/>
      <c r="K6357" s="22"/>
      <c r="L6357" s="22"/>
      <c r="M6357" s="24" t="str">
        <f>CONCATENATE("Preet|",VLOOKUP(C6357,数据标准!E:AF,28,FALSE),"|",TRIM(D6357),"|",TRIM(D6357),"|",E6357,"|",SUBSTITUTE(SUBSTITUTE(F6357,CHAR(10),""),CHAR(13),""),"|")</f>
        <v>Preet|CD100002|320902|320902|亭湖区||</v>
      </c>
    </row>
    <row r="6358" spans="1:13" s="17" customFormat="1" ht="12">
      <c r="A6358" s="10" t="s">
        <v>306</v>
      </c>
      <c r="B6358" s="22"/>
      <c r="C6358" s="22" t="s">
        <v>972</v>
      </c>
      <c r="D6358" s="28">
        <v>320903</v>
      </c>
      <c r="E6358" s="28" t="s">
        <v>15730</v>
      </c>
      <c r="F6358" s="22"/>
      <c r="G6358" s="22"/>
      <c r="H6358" s="22"/>
      <c r="I6358" s="22"/>
      <c r="J6358" s="22"/>
      <c r="K6358" s="22"/>
      <c r="L6358" s="22"/>
      <c r="M6358" s="24" t="str">
        <f>CONCATENATE("Preet|",VLOOKUP(C6358,数据标准!E:AF,28,FALSE),"|",TRIM(D6358),"|",TRIM(D6358),"|",E6358,"|",SUBSTITUTE(SUBSTITUTE(F6358,CHAR(10),""),CHAR(13),""),"|")</f>
        <v>Preet|CD100002|320903|320903|盐都区||</v>
      </c>
    </row>
    <row r="6359" spans="1:13" s="17" customFormat="1" ht="12">
      <c r="A6359" s="10" t="s">
        <v>306</v>
      </c>
      <c r="B6359" s="22"/>
      <c r="C6359" s="22" t="s">
        <v>972</v>
      </c>
      <c r="D6359" s="28">
        <v>320904</v>
      </c>
      <c r="E6359" s="28" t="s">
        <v>15731</v>
      </c>
      <c r="F6359" s="22"/>
      <c r="G6359" s="22"/>
      <c r="H6359" s="22"/>
      <c r="I6359" s="22"/>
      <c r="J6359" s="22"/>
      <c r="K6359" s="22"/>
      <c r="L6359" s="22"/>
      <c r="M6359" s="24" t="str">
        <f>CONCATENATE("Preet|",VLOOKUP(C6359,数据标准!E:AF,28,FALSE),"|",TRIM(D6359),"|",TRIM(D6359),"|",E6359,"|",SUBSTITUTE(SUBSTITUTE(F6359,CHAR(10),""),CHAR(13),""),"|")</f>
        <v>Preet|CD100002|320904|320904|大丰区||</v>
      </c>
    </row>
    <row r="6360" spans="1:13" s="17" customFormat="1" ht="12">
      <c r="A6360" s="10" t="s">
        <v>306</v>
      </c>
      <c r="B6360" s="22"/>
      <c r="C6360" s="22" t="s">
        <v>972</v>
      </c>
      <c r="D6360" s="28">
        <v>320921</v>
      </c>
      <c r="E6360" s="28" t="s">
        <v>15732</v>
      </c>
      <c r="F6360" s="22"/>
      <c r="G6360" s="22"/>
      <c r="H6360" s="22"/>
      <c r="I6360" s="22"/>
      <c r="J6360" s="22"/>
      <c r="K6360" s="22"/>
      <c r="L6360" s="22"/>
      <c r="M6360" s="24" t="str">
        <f>CONCATENATE("Preet|",VLOOKUP(C6360,数据标准!E:AF,28,FALSE),"|",TRIM(D6360),"|",TRIM(D6360),"|",E6360,"|",SUBSTITUTE(SUBSTITUTE(F6360,CHAR(10),""),CHAR(13),""),"|")</f>
        <v>Preet|CD100002|320921|320921|响水县||</v>
      </c>
    </row>
    <row r="6361" spans="1:13" s="17" customFormat="1" ht="12">
      <c r="A6361" s="10" t="s">
        <v>306</v>
      </c>
      <c r="B6361" s="22"/>
      <c r="C6361" s="22" t="s">
        <v>972</v>
      </c>
      <c r="D6361" s="28">
        <v>320922</v>
      </c>
      <c r="E6361" s="28" t="s">
        <v>15733</v>
      </c>
      <c r="F6361" s="22"/>
      <c r="G6361" s="22"/>
      <c r="H6361" s="22"/>
      <c r="I6361" s="22"/>
      <c r="J6361" s="22"/>
      <c r="K6361" s="22"/>
      <c r="L6361" s="22"/>
      <c r="M6361" s="24" t="str">
        <f>CONCATENATE("Preet|",VLOOKUP(C6361,数据标准!E:AF,28,FALSE),"|",TRIM(D6361),"|",TRIM(D6361),"|",E6361,"|",SUBSTITUTE(SUBSTITUTE(F6361,CHAR(10),""),CHAR(13),""),"|")</f>
        <v>Preet|CD100002|320922|320922|滨海县||</v>
      </c>
    </row>
    <row r="6362" spans="1:13" s="17" customFormat="1" ht="12">
      <c r="A6362" s="10" t="s">
        <v>306</v>
      </c>
      <c r="B6362" s="22"/>
      <c r="C6362" s="22" t="s">
        <v>972</v>
      </c>
      <c r="D6362" s="28">
        <v>320923</v>
      </c>
      <c r="E6362" s="28" t="s">
        <v>15734</v>
      </c>
      <c r="F6362" s="22"/>
      <c r="G6362" s="22"/>
      <c r="H6362" s="22"/>
      <c r="I6362" s="22"/>
      <c r="J6362" s="22"/>
      <c r="K6362" s="22"/>
      <c r="L6362" s="22"/>
      <c r="M6362" s="24" t="str">
        <f>CONCATENATE("Preet|",VLOOKUP(C6362,数据标准!E:AF,28,FALSE),"|",TRIM(D6362),"|",TRIM(D6362),"|",E6362,"|",SUBSTITUTE(SUBSTITUTE(F6362,CHAR(10),""),CHAR(13),""),"|")</f>
        <v>Preet|CD100002|320923|320923|阜宁县||</v>
      </c>
    </row>
    <row r="6363" spans="1:13" s="17" customFormat="1" ht="12">
      <c r="A6363" s="10" t="s">
        <v>306</v>
      </c>
      <c r="B6363" s="22"/>
      <c r="C6363" s="22" t="s">
        <v>972</v>
      </c>
      <c r="D6363" s="28">
        <v>320924</v>
      </c>
      <c r="E6363" s="28" t="s">
        <v>15735</v>
      </c>
      <c r="F6363" s="22"/>
      <c r="G6363" s="22"/>
      <c r="H6363" s="22"/>
      <c r="I6363" s="22"/>
      <c r="J6363" s="22"/>
      <c r="K6363" s="22"/>
      <c r="L6363" s="22"/>
      <c r="M6363" s="24" t="str">
        <f>CONCATENATE("Preet|",VLOOKUP(C6363,数据标准!E:AF,28,FALSE),"|",TRIM(D6363),"|",TRIM(D6363),"|",E6363,"|",SUBSTITUTE(SUBSTITUTE(F6363,CHAR(10),""),CHAR(13),""),"|")</f>
        <v>Preet|CD100002|320924|320924|射阳县||</v>
      </c>
    </row>
    <row r="6364" spans="1:13" s="17" customFormat="1" ht="12">
      <c r="A6364" s="10" t="s">
        <v>306</v>
      </c>
      <c r="B6364" s="22"/>
      <c r="C6364" s="22" t="s">
        <v>972</v>
      </c>
      <c r="D6364" s="28">
        <v>320925</v>
      </c>
      <c r="E6364" s="28" t="s">
        <v>15736</v>
      </c>
      <c r="F6364" s="22"/>
      <c r="G6364" s="22"/>
      <c r="H6364" s="22"/>
      <c r="I6364" s="22"/>
      <c r="J6364" s="22"/>
      <c r="K6364" s="22"/>
      <c r="L6364" s="22"/>
      <c r="M6364" s="24" t="str">
        <f>CONCATENATE("Preet|",VLOOKUP(C6364,数据标准!E:AF,28,FALSE),"|",TRIM(D6364),"|",TRIM(D6364),"|",E6364,"|",SUBSTITUTE(SUBSTITUTE(F6364,CHAR(10),""),CHAR(13),""),"|")</f>
        <v>Preet|CD100002|320925|320925|建湖县||</v>
      </c>
    </row>
    <row r="6365" spans="1:13" s="17" customFormat="1" ht="12">
      <c r="A6365" s="10" t="s">
        <v>306</v>
      </c>
      <c r="B6365" s="22"/>
      <c r="C6365" s="22" t="s">
        <v>972</v>
      </c>
      <c r="D6365" s="28">
        <v>320981</v>
      </c>
      <c r="E6365" s="28" t="s">
        <v>15737</v>
      </c>
      <c r="F6365" s="22"/>
      <c r="G6365" s="22"/>
      <c r="H6365" s="22"/>
      <c r="I6365" s="22"/>
      <c r="J6365" s="22"/>
      <c r="K6365" s="22"/>
      <c r="L6365" s="22"/>
      <c r="M6365" s="24" t="str">
        <f>CONCATENATE("Preet|",VLOOKUP(C6365,数据标准!E:AF,28,FALSE),"|",TRIM(D6365),"|",TRIM(D6365),"|",E6365,"|",SUBSTITUTE(SUBSTITUTE(F6365,CHAR(10),""),CHAR(13),""),"|")</f>
        <v>Preet|CD100002|320981|320981|东台市||</v>
      </c>
    </row>
    <row r="6366" spans="1:13" s="17" customFormat="1" ht="12">
      <c r="A6366" s="10" t="s">
        <v>306</v>
      </c>
      <c r="B6366" s="22"/>
      <c r="C6366" s="22" t="s">
        <v>972</v>
      </c>
      <c r="D6366" s="28">
        <v>321000</v>
      </c>
      <c r="E6366" s="28" t="s">
        <v>15738</v>
      </c>
      <c r="F6366" s="22"/>
      <c r="G6366" s="22"/>
      <c r="H6366" s="22"/>
      <c r="I6366" s="22"/>
      <c r="J6366" s="22"/>
      <c r="K6366" s="22"/>
      <c r="L6366" s="22"/>
      <c r="M6366" s="24" t="str">
        <f>CONCATENATE("Preet|",VLOOKUP(C6366,数据标准!E:AF,28,FALSE),"|",TRIM(D6366),"|",TRIM(D6366),"|",E6366,"|",SUBSTITUTE(SUBSTITUTE(F6366,CHAR(10),""),CHAR(13),""),"|")</f>
        <v>Preet|CD100002|321000|321000|扬州市||</v>
      </c>
    </row>
    <row r="6367" spans="1:13" s="17" customFormat="1" ht="12">
      <c r="A6367" s="10" t="s">
        <v>306</v>
      </c>
      <c r="B6367" s="22"/>
      <c r="C6367" s="22" t="s">
        <v>972</v>
      </c>
      <c r="D6367" s="28">
        <v>321002</v>
      </c>
      <c r="E6367" s="28" t="s">
        <v>15739</v>
      </c>
      <c r="F6367" s="22"/>
      <c r="G6367" s="22"/>
      <c r="H6367" s="22"/>
      <c r="I6367" s="22"/>
      <c r="J6367" s="22"/>
      <c r="K6367" s="22"/>
      <c r="L6367" s="22"/>
      <c r="M6367" s="24" t="str">
        <f>CONCATENATE("Preet|",VLOOKUP(C6367,数据标准!E:AF,28,FALSE),"|",TRIM(D6367),"|",TRIM(D6367),"|",E6367,"|",SUBSTITUTE(SUBSTITUTE(F6367,CHAR(10),""),CHAR(13),""),"|")</f>
        <v>Preet|CD100002|321002|321002|广陵区||</v>
      </c>
    </row>
    <row r="6368" spans="1:13" s="17" customFormat="1" ht="12">
      <c r="A6368" s="10" t="s">
        <v>306</v>
      </c>
      <c r="B6368" s="22"/>
      <c r="C6368" s="22" t="s">
        <v>972</v>
      </c>
      <c r="D6368" s="28">
        <v>321003</v>
      </c>
      <c r="E6368" s="28" t="s">
        <v>15740</v>
      </c>
      <c r="F6368" s="22"/>
      <c r="G6368" s="22"/>
      <c r="H6368" s="22"/>
      <c r="I6368" s="22"/>
      <c r="J6368" s="22"/>
      <c r="K6368" s="22"/>
      <c r="L6368" s="22"/>
      <c r="M6368" s="24" t="str">
        <f>CONCATENATE("Preet|",VLOOKUP(C6368,数据标准!E:AF,28,FALSE),"|",TRIM(D6368),"|",TRIM(D6368),"|",E6368,"|",SUBSTITUTE(SUBSTITUTE(F6368,CHAR(10),""),CHAR(13),""),"|")</f>
        <v>Preet|CD100002|321003|321003|邗江区||</v>
      </c>
    </row>
    <row r="6369" spans="1:13" s="17" customFormat="1" ht="12">
      <c r="A6369" s="10" t="s">
        <v>306</v>
      </c>
      <c r="B6369" s="22"/>
      <c r="C6369" s="22" t="s">
        <v>972</v>
      </c>
      <c r="D6369" s="28">
        <v>321012</v>
      </c>
      <c r="E6369" s="28" t="s">
        <v>15741</v>
      </c>
      <c r="F6369" s="22"/>
      <c r="G6369" s="22"/>
      <c r="H6369" s="22"/>
      <c r="I6369" s="22"/>
      <c r="J6369" s="22"/>
      <c r="K6369" s="22"/>
      <c r="L6369" s="22"/>
      <c r="M6369" s="24" t="str">
        <f>CONCATENATE("Preet|",VLOOKUP(C6369,数据标准!E:AF,28,FALSE),"|",TRIM(D6369),"|",TRIM(D6369),"|",E6369,"|",SUBSTITUTE(SUBSTITUTE(F6369,CHAR(10),""),CHAR(13),""),"|")</f>
        <v>Preet|CD100002|321012|321012|江都区||</v>
      </c>
    </row>
    <row r="6370" spans="1:13" s="17" customFormat="1" ht="12">
      <c r="A6370" s="10" t="s">
        <v>306</v>
      </c>
      <c r="B6370" s="22"/>
      <c r="C6370" s="22" t="s">
        <v>972</v>
      </c>
      <c r="D6370" s="28">
        <v>321023</v>
      </c>
      <c r="E6370" s="28" t="s">
        <v>15742</v>
      </c>
      <c r="F6370" s="22"/>
      <c r="G6370" s="22"/>
      <c r="H6370" s="22"/>
      <c r="I6370" s="22"/>
      <c r="J6370" s="22"/>
      <c r="K6370" s="22"/>
      <c r="L6370" s="22"/>
      <c r="M6370" s="24" t="str">
        <f>CONCATENATE("Preet|",VLOOKUP(C6370,数据标准!E:AF,28,FALSE),"|",TRIM(D6370),"|",TRIM(D6370),"|",E6370,"|",SUBSTITUTE(SUBSTITUTE(F6370,CHAR(10),""),CHAR(13),""),"|")</f>
        <v>Preet|CD100002|321023|321023|宝应县||</v>
      </c>
    </row>
    <row r="6371" spans="1:13" s="17" customFormat="1" ht="12">
      <c r="A6371" s="10" t="s">
        <v>306</v>
      </c>
      <c r="B6371" s="22"/>
      <c r="C6371" s="22" t="s">
        <v>972</v>
      </c>
      <c r="D6371" s="28">
        <v>321081</v>
      </c>
      <c r="E6371" s="28" t="s">
        <v>15743</v>
      </c>
      <c r="F6371" s="22"/>
      <c r="G6371" s="22"/>
      <c r="H6371" s="22"/>
      <c r="I6371" s="22"/>
      <c r="J6371" s="22"/>
      <c r="K6371" s="22"/>
      <c r="L6371" s="22"/>
      <c r="M6371" s="24" t="str">
        <f>CONCATENATE("Preet|",VLOOKUP(C6371,数据标准!E:AF,28,FALSE),"|",TRIM(D6371),"|",TRIM(D6371),"|",E6371,"|",SUBSTITUTE(SUBSTITUTE(F6371,CHAR(10),""),CHAR(13),""),"|")</f>
        <v>Preet|CD100002|321081|321081|仪征市||</v>
      </c>
    </row>
    <row r="6372" spans="1:13" s="17" customFormat="1" ht="12">
      <c r="A6372" s="10" t="s">
        <v>306</v>
      </c>
      <c r="B6372" s="22"/>
      <c r="C6372" s="22" t="s">
        <v>972</v>
      </c>
      <c r="D6372" s="28">
        <v>321084</v>
      </c>
      <c r="E6372" s="28" t="s">
        <v>15744</v>
      </c>
      <c r="F6372" s="22"/>
      <c r="G6372" s="22"/>
      <c r="H6372" s="22"/>
      <c r="I6372" s="22"/>
      <c r="J6372" s="22"/>
      <c r="K6372" s="22"/>
      <c r="L6372" s="22"/>
      <c r="M6372" s="24" t="str">
        <f>CONCATENATE("Preet|",VLOOKUP(C6372,数据标准!E:AF,28,FALSE),"|",TRIM(D6372),"|",TRIM(D6372),"|",E6372,"|",SUBSTITUTE(SUBSTITUTE(F6372,CHAR(10),""),CHAR(13),""),"|")</f>
        <v>Preet|CD100002|321084|321084|高邮市||</v>
      </c>
    </row>
    <row r="6373" spans="1:13" s="17" customFormat="1" ht="12">
      <c r="A6373" s="10" t="s">
        <v>306</v>
      </c>
      <c r="B6373" s="22"/>
      <c r="C6373" s="22" t="s">
        <v>972</v>
      </c>
      <c r="D6373" s="28">
        <v>321100</v>
      </c>
      <c r="E6373" s="28" t="s">
        <v>15745</v>
      </c>
      <c r="F6373" s="22"/>
      <c r="G6373" s="22"/>
      <c r="H6373" s="22"/>
      <c r="I6373" s="22"/>
      <c r="J6373" s="22"/>
      <c r="K6373" s="22"/>
      <c r="L6373" s="22"/>
      <c r="M6373" s="24" t="str">
        <f>CONCATENATE("Preet|",VLOOKUP(C6373,数据标准!E:AF,28,FALSE),"|",TRIM(D6373),"|",TRIM(D6373),"|",E6373,"|",SUBSTITUTE(SUBSTITUTE(F6373,CHAR(10),""),CHAR(13),""),"|")</f>
        <v>Preet|CD100002|321100|321100|镇江市||</v>
      </c>
    </row>
    <row r="6374" spans="1:13" s="17" customFormat="1" ht="12">
      <c r="A6374" s="10" t="s">
        <v>306</v>
      </c>
      <c r="B6374" s="22"/>
      <c r="C6374" s="22" t="s">
        <v>972</v>
      </c>
      <c r="D6374" s="28">
        <v>321102</v>
      </c>
      <c r="E6374" s="28" t="s">
        <v>15746</v>
      </c>
      <c r="F6374" s="22"/>
      <c r="G6374" s="22"/>
      <c r="H6374" s="22"/>
      <c r="I6374" s="22"/>
      <c r="J6374" s="22"/>
      <c r="K6374" s="22"/>
      <c r="L6374" s="22"/>
      <c r="M6374" s="24" t="str">
        <f>CONCATENATE("Preet|",VLOOKUP(C6374,数据标准!E:AF,28,FALSE),"|",TRIM(D6374),"|",TRIM(D6374),"|",E6374,"|",SUBSTITUTE(SUBSTITUTE(F6374,CHAR(10),""),CHAR(13),""),"|")</f>
        <v>Preet|CD100002|321102|321102|京口区||</v>
      </c>
    </row>
    <row r="6375" spans="1:13" s="17" customFormat="1" ht="12">
      <c r="A6375" s="10" t="s">
        <v>306</v>
      </c>
      <c r="B6375" s="22"/>
      <c r="C6375" s="22" t="s">
        <v>972</v>
      </c>
      <c r="D6375" s="28">
        <v>321111</v>
      </c>
      <c r="E6375" s="28" t="s">
        <v>15747</v>
      </c>
      <c r="F6375" s="22"/>
      <c r="G6375" s="22"/>
      <c r="H6375" s="22"/>
      <c r="I6375" s="22"/>
      <c r="J6375" s="22"/>
      <c r="K6375" s="22"/>
      <c r="L6375" s="22"/>
      <c r="M6375" s="24" t="str">
        <f>CONCATENATE("Preet|",VLOOKUP(C6375,数据标准!E:AF,28,FALSE),"|",TRIM(D6375),"|",TRIM(D6375),"|",E6375,"|",SUBSTITUTE(SUBSTITUTE(F6375,CHAR(10),""),CHAR(13),""),"|")</f>
        <v>Preet|CD100002|321111|321111|润州区||</v>
      </c>
    </row>
    <row r="6376" spans="1:13" s="17" customFormat="1" ht="12">
      <c r="A6376" s="10" t="s">
        <v>306</v>
      </c>
      <c r="B6376" s="22"/>
      <c r="C6376" s="22" t="s">
        <v>972</v>
      </c>
      <c r="D6376" s="28">
        <v>321112</v>
      </c>
      <c r="E6376" s="28" t="s">
        <v>15748</v>
      </c>
      <c r="F6376" s="22"/>
      <c r="G6376" s="22"/>
      <c r="H6376" s="22"/>
      <c r="I6376" s="22"/>
      <c r="J6376" s="22"/>
      <c r="K6376" s="22"/>
      <c r="L6376" s="22"/>
      <c r="M6376" s="24" t="str">
        <f>CONCATENATE("Preet|",VLOOKUP(C6376,数据标准!E:AF,28,FALSE),"|",TRIM(D6376),"|",TRIM(D6376),"|",E6376,"|",SUBSTITUTE(SUBSTITUTE(F6376,CHAR(10),""),CHAR(13),""),"|")</f>
        <v>Preet|CD100002|321112|321112|丹徒区||</v>
      </c>
    </row>
    <row r="6377" spans="1:13" s="17" customFormat="1" ht="12">
      <c r="A6377" s="10" t="s">
        <v>306</v>
      </c>
      <c r="B6377" s="22"/>
      <c r="C6377" s="22" t="s">
        <v>972</v>
      </c>
      <c r="D6377" s="28">
        <v>321181</v>
      </c>
      <c r="E6377" s="28" t="s">
        <v>15749</v>
      </c>
      <c r="F6377" s="22"/>
      <c r="G6377" s="22"/>
      <c r="H6377" s="22"/>
      <c r="I6377" s="22"/>
      <c r="J6377" s="22"/>
      <c r="K6377" s="22"/>
      <c r="L6377" s="22"/>
      <c r="M6377" s="24" t="str">
        <f>CONCATENATE("Preet|",VLOOKUP(C6377,数据标准!E:AF,28,FALSE),"|",TRIM(D6377),"|",TRIM(D6377),"|",E6377,"|",SUBSTITUTE(SUBSTITUTE(F6377,CHAR(10),""),CHAR(13),""),"|")</f>
        <v>Preet|CD100002|321181|321181|丹阳市||</v>
      </c>
    </row>
    <row r="6378" spans="1:13" s="17" customFormat="1" ht="12">
      <c r="A6378" s="10" t="s">
        <v>306</v>
      </c>
      <c r="B6378" s="22"/>
      <c r="C6378" s="22" t="s">
        <v>972</v>
      </c>
      <c r="D6378" s="28">
        <v>321182</v>
      </c>
      <c r="E6378" s="28" t="s">
        <v>15750</v>
      </c>
      <c r="F6378" s="22"/>
      <c r="G6378" s="22"/>
      <c r="H6378" s="22"/>
      <c r="I6378" s="22"/>
      <c r="J6378" s="22"/>
      <c r="K6378" s="22"/>
      <c r="L6378" s="22"/>
      <c r="M6378" s="24" t="str">
        <f>CONCATENATE("Preet|",VLOOKUP(C6378,数据标准!E:AF,28,FALSE),"|",TRIM(D6378),"|",TRIM(D6378),"|",E6378,"|",SUBSTITUTE(SUBSTITUTE(F6378,CHAR(10),""),CHAR(13),""),"|")</f>
        <v>Preet|CD100002|321182|321182|扬中市||</v>
      </c>
    </row>
    <row r="6379" spans="1:13" s="17" customFormat="1" ht="12">
      <c r="A6379" s="10" t="s">
        <v>306</v>
      </c>
      <c r="B6379" s="22"/>
      <c r="C6379" s="22" t="s">
        <v>972</v>
      </c>
      <c r="D6379" s="28">
        <v>321183</v>
      </c>
      <c r="E6379" s="28" t="s">
        <v>15751</v>
      </c>
      <c r="F6379" s="22"/>
      <c r="G6379" s="22"/>
      <c r="H6379" s="22"/>
      <c r="I6379" s="22"/>
      <c r="J6379" s="22"/>
      <c r="K6379" s="22"/>
      <c r="L6379" s="22"/>
      <c r="M6379" s="24" t="str">
        <f>CONCATENATE("Preet|",VLOOKUP(C6379,数据标准!E:AF,28,FALSE),"|",TRIM(D6379),"|",TRIM(D6379),"|",E6379,"|",SUBSTITUTE(SUBSTITUTE(F6379,CHAR(10),""),CHAR(13),""),"|")</f>
        <v>Preet|CD100002|321183|321183|句容市||</v>
      </c>
    </row>
    <row r="6380" spans="1:13" s="17" customFormat="1" ht="12">
      <c r="A6380" s="10" t="s">
        <v>306</v>
      </c>
      <c r="B6380" s="22"/>
      <c r="C6380" s="22" t="s">
        <v>972</v>
      </c>
      <c r="D6380" s="28">
        <v>321200</v>
      </c>
      <c r="E6380" s="28" t="s">
        <v>15752</v>
      </c>
      <c r="F6380" s="22"/>
      <c r="G6380" s="22"/>
      <c r="H6380" s="22"/>
      <c r="I6380" s="22"/>
      <c r="J6380" s="22"/>
      <c r="K6380" s="22"/>
      <c r="L6380" s="22"/>
      <c r="M6380" s="24" t="str">
        <f>CONCATENATE("Preet|",VLOOKUP(C6380,数据标准!E:AF,28,FALSE),"|",TRIM(D6380),"|",TRIM(D6380),"|",E6380,"|",SUBSTITUTE(SUBSTITUTE(F6380,CHAR(10),""),CHAR(13),""),"|")</f>
        <v>Preet|CD100002|321200|321200|泰州市||</v>
      </c>
    </row>
    <row r="6381" spans="1:13" s="17" customFormat="1" ht="12">
      <c r="A6381" s="10" t="s">
        <v>306</v>
      </c>
      <c r="B6381" s="22"/>
      <c r="C6381" s="22" t="s">
        <v>972</v>
      </c>
      <c r="D6381" s="28">
        <v>321202</v>
      </c>
      <c r="E6381" s="28" t="s">
        <v>15753</v>
      </c>
      <c r="F6381" s="22"/>
      <c r="G6381" s="22"/>
      <c r="H6381" s="22"/>
      <c r="I6381" s="22"/>
      <c r="J6381" s="22"/>
      <c r="K6381" s="22"/>
      <c r="L6381" s="22"/>
      <c r="M6381" s="24" t="str">
        <f>CONCATENATE("Preet|",VLOOKUP(C6381,数据标准!E:AF,28,FALSE),"|",TRIM(D6381),"|",TRIM(D6381),"|",E6381,"|",SUBSTITUTE(SUBSTITUTE(F6381,CHAR(10),""),CHAR(13),""),"|")</f>
        <v>Preet|CD100002|321202|321202|海陵区||</v>
      </c>
    </row>
    <row r="6382" spans="1:13" s="17" customFormat="1" ht="12">
      <c r="A6382" s="10" t="s">
        <v>306</v>
      </c>
      <c r="B6382" s="22"/>
      <c r="C6382" s="22" t="s">
        <v>972</v>
      </c>
      <c r="D6382" s="28">
        <v>321203</v>
      </c>
      <c r="E6382" s="28" t="s">
        <v>15754</v>
      </c>
      <c r="F6382" s="22"/>
      <c r="G6382" s="22"/>
      <c r="H6382" s="22"/>
      <c r="I6382" s="22"/>
      <c r="J6382" s="22"/>
      <c r="K6382" s="22"/>
      <c r="L6382" s="22"/>
      <c r="M6382" s="24" t="str">
        <f>CONCATENATE("Preet|",VLOOKUP(C6382,数据标准!E:AF,28,FALSE),"|",TRIM(D6382),"|",TRIM(D6382),"|",E6382,"|",SUBSTITUTE(SUBSTITUTE(F6382,CHAR(10),""),CHAR(13),""),"|")</f>
        <v>Preet|CD100002|321203|321203|高港区||</v>
      </c>
    </row>
    <row r="6383" spans="1:13" s="17" customFormat="1" ht="12">
      <c r="A6383" s="10" t="s">
        <v>306</v>
      </c>
      <c r="B6383" s="22"/>
      <c r="C6383" s="22" t="s">
        <v>972</v>
      </c>
      <c r="D6383" s="28">
        <v>321204</v>
      </c>
      <c r="E6383" s="28" t="s">
        <v>15755</v>
      </c>
      <c r="F6383" s="22"/>
      <c r="G6383" s="22"/>
      <c r="H6383" s="22"/>
      <c r="I6383" s="22"/>
      <c r="J6383" s="22"/>
      <c r="K6383" s="22"/>
      <c r="L6383" s="22"/>
      <c r="M6383" s="24" t="str">
        <f>CONCATENATE("Preet|",VLOOKUP(C6383,数据标准!E:AF,28,FALSE),"|",TRIM(D6383),"|",TRIM(D6383),"|",E6383,"|",SUBSTITUTE(SUBSTITUTE(F6383,CHAR(10),""),CHAR(13),""),"|")</f>
        <v>Preet|CD100002|321204|321204|姜堰区||</v>
      </c>
    </row>
    <row r="6384" spans="1:13" s="17" customFormat="1" ht="12">
      <c r="A6384" s="10" t="s">
        <v>306</v>
      </c>
      <c r="B6384" s="22"/>
      <c r="C6384" s="22" t="s">
        <v>972</v>
      </c>
      <c r="D6384" s="28">
        <v>321281</v>
      </c>
      <c r="E6384" s="28" t="s">
        <v>15756</v>
      </c>
      <c r="F6384" s="22"/>
      <c r="G6384" s="22"/>
      <c r="H6384" s="22"/>
      <c r="I6384" s="22"/>
      <c r="J6384" s="22"/>
      <c r="K6384" s="22"/>
      <c r="L6384" s="22"/>
      <c r="M6384" s="24" t="str">
        <f>CONCATENATE("Preet|",VLOOKUP(C6384,数据标准!E:AF,28,FALSE),"|",TRIM(D6384),"|",TRIM(D6384),"|",E6384,"|",SUBSTITUTE(SUBSTITUTE(F6384,CHAR(10),""),CHAR(13),""),"|")</f>
        <v>Preet|CD100002|321281|321281|兴化市||</v>
      </c>
    </row>
    <row r="6385" spans="1:13" s="17" customFormat="1" ht="12">
      <c r="A6385" s="10" t="s">
        <v>306</v>
      </c>
      <c r="B6385" s="22"/>
      <c r="C6385" s="22" t="s">
        <v>972</v>
      </c>
      <c r="D6385" s="28">
        <v>321282</v>
      </c>
      <c r="E6385" s="28" t="s">
        <v>15757</v>
      </c>
      <c r="F6385" s="22"/>
      <c r="G6385" s="22"/>
      <c r="H6385" s="22"/>
      <c r="I6385" s="22"/>
      <c r="J6385" s="22"/>
      <c r="K6385" s="22"/>
      <c r="L6385" s="22"/>
      <c r="M6385" s="24" t="str">
        <f>CONCATENATE("Preet|",VLOOKUP(C6385,数据标准!E:AF,28,FALSE),"|",TRIM(D6385),"|",TRIM(D6385),"|",E6385,"|",SUBSTITUTE(SUBSTITUTE(F6385,CHAR(10),""),CHAR(13),""),"|")</f>
        <v>Preet|CD100002|321282|321282|靖江市||</v>
      </c>
    </row>
    <row r="6386" spans="1:13" s="17" customFormat="1" ht="12">
      <c r="A6386" s="10" t="s">
        <v>306</v>
      </c>
      <c r="B6386" s="22"/>
      <c r="C6386" s="22" t="s">
        <v>972</v>
      </c>
      <c r="D6386" s="28">
        <v>321283</v>
      </c>
      <c r="E6386" s="28" t="s">
        <v>15758</v>
      </c>
      <c r="F6386" s="22"/>
      <c r="G6386" s="22"/>
      <c r="H6386" s="22"/>
      <c r="I6386" s="22"/>
      <c r="J6386" s="22"/>
      <c r="K6386" s="22"/>
      <c r="L6386" s="22"/>
      <c r="M6386" s="24" t="str">
        <f>CONCATENATE("Preet|",VLOOKUP(C6386,数据标准!E:AF,28,FALSE),"|",TRIM(D6386),"|",TRIM(D6386),"|",E6386,"|",SUBSTITUTE(SUBSTITUTE(F6386,CHAR(10),""),CHAR(13),""),"|")</f>
        <v>Preet|CD100002|321283|321283|泰兴市||</v>
      </c>
    </row>
    <row r="6387" spans="1:13" s="17" customFormat="1" ht="12">
      <c r="A6387" s="10" t="s">
        <v>306</v>
      </c>
      <c r="B6387" s="22"/>
      <c r="C6387" s="22" t="s">
        <v>972</v>
      </c>
      <c r="D6387" s="28">
        <v>321300</v>
      </c>
      <c r="E6387" s="28" t="s">
        <v>15759</v>
      </c>
      <c r="F6387" s="22"/>
      <c r="G6387" s="22"/>
      <c r="H6387" s="22"/>
      <c r="I6387" s="22"/>
      <c r="J6387" s="22"/>
      <c r="K6387" s="22"/>
      <c r="L6387" s="22"/>
      <c r="M6387" s="24" t="str">
        <f>CONCATENATE("Preet|",VLOOKUP(C6387,数据标准!E:AF,28,FALSE),"|",TRIM(D6387),"|",TRIM(D6387),"|",E6387,"|",SUBSTITUTE(SUBSTITUTE(F6387,CHAR(10),""),CHAR(13),""),"|")</f>
        <v>Preet|CD100002|321300|321300|宿迁市||</v>
      </c>
    </row>
    <row r="6388" spans="1:13" s="17" customFormat="1" ht="12">
      <c r="A6388" s="10" t="s">
        <v>306</v>
      </c>
      <c r="B6388" s="22"/>
      <c r="C6388" s="22" t="s">
        <v>972</v>
      </c>
      <c r="D6388" s="28">
        <v>321302</v>
      </c>
      <c r="E6388" s="28" t="s">
        <v>15760</v>
      </c>
      <c r="F6388" s="22"/>
      <c r="G6388" s="22"/>
      <c r="H6388" s="22"/>
      <c r="I6388" s="22"/>
      <c r="J6388" s="22"/>
      <c r="K6388" s="22"/>
      <c r="L6388" s="22"/>
      <c r="M6388" s="24" t="str">
        <f>CONCATENATE("Preet|",VLOOKUP(C6388,数据标准!E:AF,28,FALSE),"|",TRIM(D6388),"|",TRIM(D6388),"|",E6388,"|",SUBSTITUTE(SUBSTITUTE(F6388,CHAR(10),""),CHAR(13),""),"|")</f>
        <v>Preet|CD100002|321302|321302|宿城区||</v>
      </c>
    </row>
    <row r="6389" spans="1:13" s="17" customFormat="1" ht="12">
      <c r="A6389" s="10" t="s">
        <v>306</v>
      </c>
      <c r="B6389" s="22"/>
      <c r="C6389" s="22" t="s">
        <v>972</v>
      </c>
      <c r="D6389" s="28">
        <v>321311</v>
      </c>
      <c r="E6389" s="28" t="s">
        <v>15761</v>
      </c>
      <c r="F6389" s="22"/>
      <c r="G6389" s="22"/>
      <c r="H6389" s="22"/>
      <c r="I6389" s="22"/>
      <c r="J6389" s="22"/>
      <c r="K6389" s="22"/>
      <c r="L6389" s="22"/>
      <c r="M6389" s="24" t="str">
        <f>CONCATENATE("Preet|",VLOOKUP(C6389,数据标准!E:AF,28,FALSE),"|",TRIM(D6389),"|",TRIM(D6389),"|",E6389,"|",SUBSTITUTE(SUBSTITUTE(F6389,CHAR(10),""),CHAR(13),""),"|")</f>
        <v>Preet|CD100002|321311|321311|宿豫区||</v>
      </c>
    </row>
    <row r="6390" spans="1:13" s="17" customFormat="1" ht="12">
      <c r="A6390" s="10" t="s">
        <v>306</v>
      </c>
      <c r="B6390" s="22"/>
      <c r="C6390" s="22" t="s">
        <v>972</v>
      </c>
      <c r="D6390" s="28">
        <v>321322</v>
      </c>
      <c r="E6390" s="28" t="s">
        <v>15762</v>
      </c>
      <c r="F6390" s="22"/>
      <c r="G6390" s="22"/>
      <c r="H6390" s="22"/>
      <c r="I6390" s="22"/>
      <c r="J6390" s="22"/>
      <c r="K6390" s="22"/>
      <c r="L6390" s="22"/>
      <c r="M6390" s="24" t="str">
        <f>CONCATENATE("Preet|",VLOOKUP(C6390,数据标准!E:AF,28,FALSE),"|",TRIM(D6390),"|",TRIM(D6390),"|",E6390,"|",SUBSTITUTE(SUBSTITUTE(F6390,CHAR(10),""),CHAR(13),""),"|")</f>
        <v>Preet|CD100002|321322|321322|沭阳县||</v>
      </c>
    </row>
    <row r="6391" spans="1:13" s="17" customFormat="1" ht="12">
      <c r="A6391" s="10" t="s">
        <v>306</v>
      </c>
      <c r="B6391" s="22"/>
      <c r="C6391" s="22" t="s">
        <v>972</v>
      </c>
      <c r="D6391" s="28">
        <v>321323</v>
      </c>
      <c r="E6391" s="28" t="s">
        <v>15763</v>
      </c>
      <c r="F6391" s="22"/>
      <c r="G6391" s="22"/>
      <c r="H6391" s="22"/>
      <c r="I6391" s="22"/>
      <c r="J6391" s="22"/>
      <c r="K6391" s="22"/>
      <c r="L6391" s="22"/>
      <c r="M6391" s="24" t="str">
        <f>CONCATENATE("Preet|",VLOOKUP(C6391,数据标准!E:AF,28,FALSE),"|",TRIM(D6391),"|",TRIM(D6391),"|",E6391,"|",SUBSTITUTE(SUBSTITUTE(F6391,CHAR(10),""),CHAR(13),""),"|")</f>
        <v>Preet|CD100002|321323|321323|泗阳县||</v>
      </c>
    </row>
    <row r="6392" spans="1:13" s="17" customFormat="1" ht="12">
      <c r="A6392" s="10" t="s">
        <v>306</v>
      </c>
      <c r="B6392" s="22"/>
      <c r="C6392" s="22" t="s">
        <v>972</v>
      </c>
      <c r="D6392" s="28">
        <v>321324</v>
      </c>
      <c r="E6392" s="28" t="s">
        <v>15764</v>
      </c>
      <c r="F6392" s="22"/>
      <c r="G6392" s="22"/>
      <c r="H6392" s="22"/>
      <c r="I6392" s="22"/>
      <c r="J6392" s="22"/>
      <c r="K6392" s="22"/>
      <c r="L6392" s="22"/>
      <c r="M6392" s="24" t="str">
        <f>CONCATENATE("Preet|",VLOOKUP(C6392,数据标准!E:AF,28,FALSE),"|",TRIM(D6392),"|",TRIM(D6392),"|",E6392,"|",SUBSTITUTE(SUBSTITUTE(F6392,CHAR(10),""),CHAR(13),""),"|")</f>
        <v>Preet|CD100002|321324|321324|泗洪县||</v>
      </c>
    </row>
    <row r="6393" spans="1:13" s="17" customFormat="1" ht="12">
      <c r="A6393" s="10" t="s">
        <v>306</v>
      </c>
      <c r="B6393" s="22"/>
      <c r="C6393" s="22" t="s">
        <v>972</v>
      </c>
      <c r="D6393" s="28">
        <v>330000</v>
      </c>
      <c r="E6393" s="28" t="s">
        <v>15765</v>
      </c>
      <c r="F6393" s="22"/>
      <c r="G6393" s="22"/>
      <c r="H6393" s="22"/>
      <c r="I6393" s="22"/>
      <c r="J6393" s="22"/>
      <c r="K6393" s="22"/>
      <c r="L6393" s="22"/>
      <c r="M6393" s="24" t="str">
        <f>CONCATENATE("Preet|",VLOOKUP(C6393,数据标准!E:AF,28,FALSE),"|",TRIM(D6393),"|",TRIM(D6393),"|",E6393,"|",SUBSTITUTE(SUBSTITUTE(F6393,CHAR(10),""),CHAR(13),""),"|")</f>
        <v>Preet|CD100002|330000|330000|浙江省||</v>
      </c>
    </row>
    <row r="6394" spans="1:13" s="17" customFormat="1" ht="12">
      <c r="A6394" s="10" t="s">
        <v>306</v>
      </c>
      <c r="B6394" s="22"/>
      <c r="C6394" s="22" t="s">
        <v>972</v>
      </c>
      <c r="D6394" s="28">
        <v>330100</v>
      </c>
      <c r="E6394" s="28" t="s">
        <v>15766</v>
      </c>
      <c r="F6394" s="22"/>
      <c r="G6394" s="22"/>
      <c r="H6394" s="22"/>
      <c r="I6394" s="22"/>
      <c r="J6394" s="22"/>
      <c r="K6394" s="22"/>
      <c r="L6394" s="22"/>
      <c r="M6394" s="24" t="str">
        <f>CONCATENATE("Preet|",VLOOKUP(C6394,数据标准!E:AF,28,FALSE),"|",TRIM(D6394),"|",TRIM(D6394),"|",E6394,"|",SUBSTITUTE(SUBSTITUTE(F6394,CHAR(10),""),CHAR(13),""),"|")</f>
        <v>Preet|CD100002|330100|330100|杭州市||</v>
      </c>
    </row>
    <row r="6395" spans="1:13" s="17" customFormat="1" ht="12">
      <c r="A6395" s="10" t="s">
        <v>306</v>
      </c>
      <c r="B6395" s="22"/>
      <c r="C6395" s="22" t="s">
        <v>972</v>
      </c>
      <c r="D6395" s="28">
        <v>330102</v>
      </c>
      <c r="E6395" s="28" t="s">
        <v>15767</v>
      </c>
      <c r="F6395" s="22"/>
      <c r="G6395" s="22"/>
      <c r="H6395" s="22"/>
      <c r="I6395" s="22"/>
      <c r="J6395" s="22"/>
      <c r="K6395" s="22"/>
      <c r="L6395" s="22"/>
      <c r="M6395" s="24" t="str">
        <f>CONCATENATE("Preet|",VLOOKUP(C6395,数据标准!E:AF,28,FALSE),"|",TRIM(D6395),"|",TRIM(D6395),"|",E6395,"|",SUBSTITUTE(SUBSTITUTE(F6395,CHAR(10),""),CHAR(13),""),"|")</f>
        <v>Preet|CD100002|330102|330102|上城区||</v>
      </c>
    </row>
    <row r="6396" spans="1:13" s="17" customFormat="1" ht="12">
      <c r="A6396" s="10" t="s">
        <v>306</v>
      </c>
      <c r="B6396" s="22"/>
      <c r="C6396" s="22" t="s">
        <v>972</v>
      </c>
      <c r="D6396" s="28">
        <v>330103</v>
      </c>
      <c r="E6396" s="28" t="s">
        <v>15768</v>
      </c>
      <c r="F6396" s="22"/>
      <c r="G6396" s="22"/>
      <c r="H6396" s="22"/>
      <c r="I6396" s="22"/>
      <c r="J6396" s="22"/>
      <c r="K6396" s="22"/>
      <c r="L6396" s="22"/>
      <c r="M6396" s="24" t="str">
        <f>CONCATENATE("Preet|",VLOOKUP(C6396,数据标准!E:AF,28,FALSE),"|",TRIM(D6396),"|",TRIM(D6396),"|",E6396,"|",SUBSTITUTE(SUBSTITUTE(F6396,CHAR(10),""),CHAR(13),""),"|")</f>
        <v>Preet|CD100002|330103|330103|下城区||</v>
      </c>
    </row>
    <row r="6397" spans="1:13" s="17" customFormat="1" ht="12">
      <c r="A6397" s="10" t="s">
        <v>306</v>
      </c>
      <c r="B6397" s="22"/>
      <c r="C6397" s="22" t="s">
        <v>972</v>
      </c>
      <c r="D6397" s="28">
        <v>330104</v>
      </c>
      <c r="E6397" s="28" t="s">
        <v>15769</v>
      </c>
      <c r="F6397" s="22"/>
      <c r="G6397" s="22"/>
      <c r="H6397" s="22"/>
      <c r="I6397" s="22"/>
      <c r="J6397" s="22"/>
      <c r="K6397" s="22"/>
      <c r="L6397" s="22"/>
      <c r="M6397" s="24" t="str">
        <f>CONCATENATE("Preet|",VLOOKUP(C6397,数据标准!E:AF,28,FALSE),"|",TRIM(D6397),"|",TRIM(D6397),"|",E6397,"|",SUBSTITUTE(SUBSTITUTE(F6397,CHAR(10),""),CHAR(13),""),"|")</f>
        <v>Preet|CD100002|330104|330104|江干区||</v>
      </c>
    </row>
    <row r="6398" spans="1:13" s="17" customFormat="1" ht="12">
      <c r="A6398" s="10" t="s">
        <v>306</v>
      </c>
      <c r="B6398" s="22"/>
      <c r="C6398" s="22" t="s">
        <v>972</v>
      </c>
      <c r="D6398" s="28">
        <v>330105</v>
      </c>
      <c r="E6398" s="28" t="s">
        <v>15770</v>
      </c>
      <c r="F6398" s="22"/>
      <c r="G6398" s="22"/>
      <c r="H6398" s="22"/>
      <c r="I6398" s="22"/>
      <c r="J6398" s="22"/>
      <c r="K6398" s="22"/>
      <c r="L6398" s="22"/>
      <c r="M6398" s="24" t="str">
        <f>CONCATENATE("Preet|",VLOOKUP(C6398,数据标准!E:AF,28,FALSE),"|",TRIM(D6398),"|",TRIM(D6398),"|",E6398,"|",SUBSTITUTE(SUBSTITUTE(F6398,CHAR(10),""),CHAR(13),""),"|")</f>
        <v>Preet|CD100002|330105|330105|拱墅区||</v>
      </c>
    </row>
    <row r="6399" spans="1:13" s="17" customFormat="1" ht="12">
      <c r="A6399" s="10" t="s">
        <v>306</v>
      </c>
      <c r="B6399" s="22"/>
      <c r="C6399" s="22" t="s">
        <v>972</v>
      </c>
      <c r="D6399" s="28">
        <v>330106</v>
      </c>
      <c r="E6399" s="28" t="s">
        <v>15771</v>
      </c>
      <c r="F6399" s="22"/>
      <c r="G6399" s="22"/>
      <c r="H6399" s="22"/>
      <c r="I6399" s="22"/>
      <c r="J6399" s="22"/>
      <c r="K6399" s="22"/>
      <c r="L6399" s="22"/>
      <c r="M6399" s="24" t="str">
        <f>CONCATENATE("Preet|",VLOOKUP(C6399,数据标准!E:AF,28,FALSE),"|",TRIM(D6399),"|",TRIM(D6399),"|",E6399,"|",SUBSTITUTE(SUBSTITUTE(F6399,CHAR(10),""),CHAR(13),""),"|")</f>
        <v>Preet|CD100002|330106|330106|西湖区||</v>
      </c>
    </row>
    <row r="6400" spans="1:13" s="17" customFormat="1" ht="12">
      <c r="A6400" s="10" t="s">
        <v>306</v>
      </c>
      <c r="B6400" s="22"/>
      <c r="C6400" s="22" t="s">
        <v>972</v>
      </c>
      <c r="D6400" s="28">
        <v>330108</v>
      </c>
      <c r="E6400" s="28" t="s">
        <v>15772</v>
      </c>
      <c r="F6400" s="22"/>
      <c r="G6400" s="22"/>
      <c r="H6400" s="22"/>
      <c r="I6400" s="22"/>
      <c r="J6400" s="22"/>
      <c r="K6400" s="22"/>
      <c r="L6400" s="22"/>
      <c r="M6400" s="24" t="str">
        <f>CONCATENATE("Preet|",VLOOKUP(C6400,数据标准!E:AF,28,FALSE),"|",TRIM(D6400),"|",TRIM(D6400),"|",E6400,"|",SUBSTITUTE(SUBSTITUTE(F6400,CHAR(10),""),CHAR(13),""),"|")</f>
        <v>Preet|CD100002|330108|330108|滨江区||</v>
      </c>
    </row>
    <row r="6401" spans="1:13" s="17" customFormat="1" ht="12">
      <c r="A6401" s="10" t="s">
        <v>306</v>
      </c>
      <c r="B6401" s="22"/>
      <c r="C6401" s="22" t="s">
        <v>972</v>
      </c>
      <c r="D6401" s="28">
        <v>330109</v>
      </c>
      <c r="E6401" s="28" t="s">
        <v>15773</v>
      </c>
      <c r="F6401" s="22"/>
      <c r="G6401" s="22"/>
      <c r="H6401" s="22"/>
      <c r="I6401" s="22"/>
      <c r="J6401" s="22"/>
      <c r="K6401" s="22"/>
      <c r="L6401" s="22"/>
      <c r="M6401" s="24" t="str">
        <f>CONCATENATE("Preet|",VLOOKUP(C6401,数据标准!E:AF,28,FALSE),"|",TRIM(D6401),"|",TRIM(D6401),"|",E6401,"|",SUBSTITUTE(SUBSTITUTE(F6401,CHAR(10),""),CHAR(13),""),"|")</f>
        <v>Preet|CD100002|330109|330109|萧山区||</v>
      </c>
    </row>
    <row r="6402" spans="1:13" s="17" customFormat="1" ht="12">
      <c r="A6402" s="10" t="s">
        <v>306</v>
      </c>
      <c r="B6402" s="22"/>
      <c r="C6402" s="22" t="s">
        <v>972</v>
      </c>
      <c r="D6402" s="28">
        <v>330110</v>
      </c>
      <c r="E6402" s="28" t="s">
        <v>15774</v>
      </c>
      <c r="F6402" s="22"/>
      <c r="G6402" s="22"/>
      <c r="H6402" s="22"/>
      <c r="I6402" s="22"/>
      <c r="J6402" s="22"/>
      <c r="K6402" s="22"/>
      <c r="L6402" s="22"/>
      <c r="M6402" s="24" t="str">
        <f>CONCATENATE("Preet|",VLOOKUP(C6402,数据标准!E:AF,28,FALSE),"|",TRIM(D6402),"|",TRIM(D6402),"|",E6402,"|",SUBSTITUTE(SUBSTITUTE(F6402,CHAR(10),""),CHAR(13),""),"|")</f>
        <v>Preet|CD100002|330110|330110|余杭区||</v>
      </c>
    </row>
    <row r="6403" spans="1:13" s="17" customFormat="1" ht="12">
      <c r="A6403" s="10" t="s">
        <v>306</v>
      </c>
      <c r="B6403" s="22"/>
      <c r="C6403" s="22" t="s">
        <v>972</v>
      </c>
      <c r="D6403" s="28">
        <v>330111</v>
      </c>
      <c r="E6403" s="28" t="s">
        <v>15775</v>
      </c>
      <c r="F6403" s="22"/>
      <c r="G6403" s="22"/>
      <c r="H6403" s="22"/>
      <c r="I6403" s="22"/>
      <c r="J6403" s="22"/>
      <c r="K6403" s="22"/>
      <c r="L6403" s="22"/>
      <c r="M6403" s="24" t="str">
        <f>CONCATENATE("Preet|",VLOOKUP(C6403,数据标准!E:AF,28,FALSE),"|",TRIM(D6403),"|",TRIM(D6403),"|",E6403,"|",SUBSTITUTE(SUBSTITUTE(F6403,CHAR(10),""),CHAR(13),""),"|")</f>
        <v>Preet|CD100002|330111|330111|富阳区||</v>
      </c>
    </row>
    <row r="6404" spans="1:13" s="17" customFormat="1" ht="12">
      <c r="A6404" s="10" t="s">
        <v>306</v>
      </c>
      <c r="B6404" s="22"/>
      <c r="C6404" s="22" t="s">
        <v>972</v>
      </c>
      <c r="D6404" s="28">
        <v>330112</v>
      </c>
      <c r="E6404" s="28" t="s">
        <v>15776</v>
      </c>
      <c r="F6404" s="22"/>
      <c r="G6404" s="22"/>
      <c r="H6404" s="22"/>
      <c r="I6404" s="22"/>
      <c r="J6404" s="22"/>
      <c r="K6404" s="22"/>
      <c r="L6404" s="22"/>
      <c r="M6404" s="24" t="str">
        <f>CONCATENATE("Preet|",VLOOKUP(C6404,数据标准!E:AF,28,FALSE),"|",TRIM(D6404),"|",TRIM(D6404),"|",E6404,"|",SUBSTITUTE(SUBSTITUTE(F6404,CHAR(10),""),CHAR(13),""),"|")</f>
        <v>Preet|CD100002|330112|330112|临安区||</v>
      </c>
    </row>
    <row r="6405" spans="1:13" s="17" customFormat="1" ht="12">
      <c r="A6405" s="10" t="s">
        <v>306</v>
      </c>
      <c r="B6405" s="22"/>
      <c r="C6405" s="22" t="s">
        <v>972</v>
      </c>
      <c r="D6405" s="28">
        <v>330122</v>
      </c>
      <c r="E6405" s="28" t="s">
        <v>15777</v>
      </c>
      <c r="F6405" s="22"/>
      <c r="G6405" s="22"/>
      <c r="H6405" s="22"/>
      <c r="I6405" s="22"/>
      <c r="J6405" s="22"/>
      <c r="K6405" s="22"/>
      <c r="L6405" s="22"/>
      <c r="M6405" s="24" t="str">
        <f>CONCATENATE("Preet|",VLOOKUP(C6405,数据标准!E:AF,28,FALSE),"|",TRIM(D6405),"|",TRIM(D6405),"|",E6405,"|",SUBSTITUTE(SUBSTITUTE(F6405,CHAR(10),""),CHAR(13),""),"|")</f>
        <v>Preet|CD100002|330122|330122|桐庐县||</v>
      </c>
    </row>
    <row r="6406" spans="1:13" s="17" customFormat="1" ht="12">
      <c r="A6406" s="10" t="s">
        <v>306</v>
      </c>
      <c r="B6406" s="22"/>
      <c r="C6406" s="22" t="s">
        <v>972</v>
      </c>
      <c r="D6406" s="28">
        <v>330127</v>
      </c>
      <c r="E6406" s="28" t="s">
        <v>15778</v>
      </c>
      <c r="F6406" s="22"/>
      <c r="G6406" s="22"/>
      <c r="H6406" s="22"/>
      <c r="I6406" s="22"/>
      <c r="J6406" s="22"/>
      <c r="K6406" s="22"/>
      <c r="L6406" s="22"/>
      <c r="M6406" s="24" t="str">
        <f>CONCATENATE("Preet|",VLOOKUP(C6406,数据标准!E:AF,28,FALSE),"|",TRIM(D6406),"|",TRIM(D6406),"|",E6406,"|",SUBSTITUTE(SUBSTITUTE(F6406,CHAR(10),""),CHAR(13),""),"|")</f>
        <v>Preet|CD100002|330127|330127|淳安县||</v>
      </c>
    </row>
    <row r="6407" spans="1:13" s="17" customFormat="1" ht="12">
      <c r="A6407" s="10" t="s">
        <v>306</v>
      </c>
      <c r="B6407" s="22"/>
      <c r="C6407" s="22" t="s">
        <v>972</v>
      </c>
      <c r="D6407" s="28">
        <v>330182</v>
      </c>
      <c r="E6407" s="28" t="s">
        <v>15779</v>
      </c>
      <c r="F6407" s="22"/>
      <c r="G6407" s="22"/>
      <c r="H6407" s="22"/>
      <c r="I6407" s="22"/>
      <c r="J6407" s="22"/>
      <c r="K6407" s="22"/>
      <c r="L6407" s="22"/>
      <c r="M6407" s="24" t="str">
        <f>CONCATENATE("Preet|",VLOOKUP(C6407,数据标准!E:AF,28,FALSE),"|",TRIM(D6407),"|",TRIM(D6407),"|",E6407,"|",SUBSTITUTE(SUBSTITUTE(F6407,CHAR(10),""),CHAR(13),""),"|")</f>
        <v>Preet|CD100002|330182|330182|建德市||</v>
      </c>
    </row>
    <row r="6408" spans="1:13" s="17" customFormat="1" ht="12">
      <c r="A6408" s="10" t="s">
        <v>306</v>
      </c>
      <c r="B6408" s="22"/>
      <c r="C6408" s="22" t="s">
        <v>972</v>
      </c>
      <c r="D6408" s="28">
        <v>330200</v>
      </c>
      <c r="E6408" s="28" t="s">
        <v>15780</v>
      </c>
      <c r="F6408" s="22"/>
      <c r="G6408" s="22"/>
      <c r="H6408" s="22"/>
      <c r="I6408" s="22"/>
      <c r="J6408" s="22"/>
      <c r="K6408" s="22"/>
      <c r="L6408" s="22"/>
      <c r="M6408" s="24" t="str">
        <f>CONCATENATE("Preet|",VLOOKUP(C6408,数据标准!E:AF,28,FALSE),"|",TRIM(D6408),"|",TRIM(D6408),"|",E6408,"|",SUBSTITUTE(SUBSTITUTE(F6408,CHAR(10),""),CHAR(13),""),"|")</f>
        <v>Preet|CD100002|330200|330200|宁波市||</v>
      </c>
    </row>
    <row r="6409" spans="1:13" s="17" customFormat="1" ht="12">
      <c r="A6409" s="10" t="s">
        <v>306</v>
      </c>
      <c r="B6409" s="22"/>
      <c r="C6409" s="22" t="s">
        <v>972</v>
      </c>
      <c r="D6409" s="28">
        <v>330203</v>
      </c>
      <c r="E6409" s="28" t="s">
        <v>15781</v>
      </c>
      <c r="F6409" s="22"/>
      <c r="G6409" s="22"/>
      <c r="H6409" s="22"/>
      <c r="I6409" s="22"/>
      <c r="J6409" s="22"/>
      <c r="K6409" s="22"/>
      <c r="L6409" s="22"/>
      <c r="M6409" s="24" t="str">
        <f>CONCATENATE("Preet|",VLOOKUP(C6409,数据标准!E:AF,28,FALSE),"|",TRIM(D6409),"|",TRIM(D6409),"|",E6409,"|",SUBSTITUTE(SUBSTITUTE(F6409,CHAR(10),""),CHAR(13),""),"|")</f>
        <v>Preet|CD100002|330203|330203|海曙区||</v>
      </c>
    </row>
    <row r="6410" spans="1:13" s="17" customFormat="1" ht="12">
      <c r="A6410" s="10" t="s">
        <v>306</v>
      </c>
      <c r="B6410" s="22"/>
      <c r="C6410" s="22" t="s">
        <v>972</v>
      </c>
      <c r="D6410" s="28">
        <v>330205</v>
      </c>
      <c r="E6410" s="28" t="s">
        <v>15782</v>
      </c>
      <c r="F6410" s="22"/>
      <c r="G6410" s="22"/>
      <c r="H6410" s="22"/>
      <c r="I6410" s="22"/>
      <c r="J6410" s="22"/>
      <c r="K6410" s="22"/>
      <c r="L6410" s="22"/>
      <c r="M6410" s="24" t="str">
        <f>CONCATENATE("Preet|",VLOOKUP(C6410,数据标准!E:AF,28,FALSE),"|",TRIM(D6410),"|",TRIM(D6410),"|",E6410,"|",SUBSTITUTE(SUBSTITUTE(F6410,CHAR(10),""),CHAR(13),""),"|")</f>
        <v>Preet|CD100002|330205|330205|江北区||</v>
      </c>
    </row>
    <row r="6411" spans="1:13" s="17" customFormat="1" ht="12">
      <c r="A6411" s="10" t="s">
        <v>306</v>
      </c>
      <c r="B6411" s="22"/>
      <c r="C6411" s="22" t="s">
        <v>972</v>
      </c>
      <c r="D6411" s="28">
        <v>330206</v>
      </c>
      <c r="E6411" s="28" t="s">
        <v>15783</v>
      </c>
      <c r="F6411" s="22"/>
      <c r="G6411" s="22"/>
      <c r="H6411" s="22"/>
      <c r="I6411" s="22"/>
      <c r="J6411" s="22"/>
      <c r="K6411" s="22"/>
      <c r="L6411" s="22"/>
      <c r="M6411" s="24" t="str">
        <f>CONCATENATE("Preet|",VLOOKUP(C6411,数据标准!E:AF,28,FALSE),"|",TRIM(D6411),"|",TRIM(D6411),"|",E6411,"|",SUBSTITUTE(SUBSTITUTE(F6411,CHAR(10),""),CHAR(13),""),"|")</f>
        <v>Preet|CD100002|330206|330206|北仑区||</v>
      </c>
    </row>
    <row r="6412" spans="1:13" s="17" customFormat="1" ht="12">
      <c r="A6412" s="10" t="s">
        <v>306</v>
      </c>
      <c r="B6412" s="22"/>
      <c r="C6412" s="22" t="s">
        <v>972</v>
      </c>
      <c r="D6412" s="28">
        <v>330211</v>
      </c>
      <c r="E6412" s="28" t="s">
        <v>15784</v>
      </c>
      <c r="F6412" s="22"/>
      <c r="G6412" s="22"/>
      <c r="H6412" s="22"/>
      <c r="I6412" s="22"/>
      <c r="J6412" s="22"/>
      <c r="K6412" s="22"/>
      <c r="L6412" s="22"/>
      <c r="M6412" s="24" t="str">
        <f>CONCATENATE("Preet|",VLOOKUP(C6412,数据标准!E:AF,28,FALSE),"|",TRIM(D6412),"|",TRIM(D6412),"|",E6412,"|",SUBSTITUTE(SUBSTITUTE(F6412,CHAR(10),""),CHAR(13),""),"|")</f>
        <v>Preet|CD100002|330211|330211|镇海区||</v>
      </c>
    </row>
    <row r="6413" spans="1:13" s="17" customFormat="1" ht="12">
      <c r="A6413" s="10" t="s">
        <v>306</v>
      </c>
      <c r="B6413" s="22"/>
      <c r="C6413" s="22" t="s">
        <v>972</v>
      </c>
      <c r="D6413" s="28">
        <v>330212</v>
      </c>
      <c r="E6413" s="28" t="s">
        <v>15785</v>
      </c>
      <c r="F6413" s="22"/>
      <c r="G6413" s="22"/>
      <c r="H6413" s="22"/>
      <c r="I6413" s="22"/>
      <c r="J6413" s="22"/>
      <c r="K6413" s="22"/>
      <c r="L6413" s="22"/>
      <c r="M6413" s="24" t="str">
        <f>CONCATENATE("Preet|",VLOOKUP(C6413,数据标准!E:AF,28,FALSE),"|",TRIM(D6413),"|",TRIM(D6413),"|",E6413,"|",SUBSTITUTE(SUBSTITUTE(F6413,CHAR(10),""),CHAR(13),""),"|")</f>
        <v>Preet|CD100002|330212|330212|鄞州区||</v>
      </c>
    </row>
    <row r="6414" spans="1:13" s="17" customFormat="1" ht="12">
      <c r="A6414" s="10" t="s">
        <v>306</v>
      </c>
      <c r="B6414" s="22"/>
      <c r="C6414" s="22" t="s">
        <v>972</v>
      </c>
      <c r="D6414" s="28">
        <v>330213</v>
      </c>
      <c r="E6414" s="28" t="s">
        <v>15786</v>
      </c>
      <c r="F6414" s="22"/>
      <c r="G6414" s="22"/>
      <c r="H6414" s="22"/>
      <c r="I6414" s="22"/>
      <c r="J6414" s="22"/>
      <c r="K6414" s="22"/>
      <c r="L6414" s="22"/>
      <c r="M6414" s="24" t="str">
        <f>CONCATENATE("Preet|",VLOOKUP(C6414,数据标准!E:AF,28,FALSE),"|",TRIM(D6414),"|",TRIM(D6414),"|",E6414,"|",SUBSTITUTE(SUBSTITUTE(F6414,CHAR(10),""),CHAR(13),""),"|")</f>
        <v>Preet|CD100002|330213|330213|奉化区||</v>
      </c>
    </row>
    <row r="6415" spans="1:13" s="17" customFormat="1" ht="12">
      <c r="A6415" s="10" t="s">
        <v>306</v>
      </c>
      <c r="B6415" s="22"/>
      <c r="C6415" s="22" t="s">
        <v>972</v>
      </c>
      <c r="D6415" s="28">
        <v>330225</v>
      </c>
      <c r="E6415" s="28" t="s">
        <v>15787</v>
      </c>
      <c r="F6415" s="22"/>
      <c r="G6415" s="22"/>
      <c r="H6415" s="22"/>
      <c r="I6415" s="22"/>
      <c r="J6415" s="22"/>
      <c r="K6415" s="22"/>
      <c r="L6415" s="22"/>
      <c r="M6415" s="24" t="str">
        <f>CONCATENATE("Preet|",VLOOKUP(C6415,数据标准!E:AF,28,FALSE),"|",TRIM(D6415),"|",TRIM(D6415),"|",E6415,"|",SUBSTITUTE(SUBSTITUTE(F6415,CHAR(10),""),CHAR(13),""),"|")</f>
        <v>Preet|CD100002|330225|330225|象山县||</v>
      </c>
    </row>
    <row r="6416" spans="1:13" s="17" customFormat="1" ht="12">
      <c r="A6416" s="10" t="s">
        <v>306</v>
      </c>
      <c r="B6416" s="22"/>
      <c r="C6416" s="22" t="s">
        <v>972</v>
      </c>
      <c r="D6416" s="28">
        <v>330226</v>
      </c>
      <c r="E6416" s="28" t="s">
        <v>15788</v>
      </c>
      <c r="F6416" s="22"/>
      <c r="G6416" s="22"/>
      <c r="H6416" s="22"/>
      <c r="I6416" s="22"/>
      <c r="J6416" s="22"/>
      <c r="K6416" s="22"/>
      <c r="L6416" s="22"/>
      <c r="M6416" s="24" t="str">
        <f>CONCATENATE("Preet|",VLOOKUP(C6416,数据标准!E:AF,28,FALSE),"|",TRIM(D6416),"|",TRIM(D6416),"|",E6416,"|",SUBSTITUTE(SUBSTITUTE(F6416,CHAR(10),""),CHAR(13),""),"|")</f>
        <v>Preet|CD100002|330226|330226|宁海县||</v>
      </c>
    </row>
    <row r="6417" spans="1:13" s="17" customFormat="1" ht="12">
      <c r="A6417" s="10" t="s">
        <v>306</v>
      </c>
      <c r="B6417" s="22"/>
      <c r="C6417" s="22" t="s">
        <v>972</v>
      </c>
      <c r="D6417" s="28">
        <v>330281</v>
      </c>
      <c r="E6417" s="28" t="s">
        <v>15789</v>
      </c>
      <c r="F6417" s="22"/>
      <c r="G6417" s="22"/>
      <c r="H6417" s="22"/>
      <c r="I6417" s="22"/>
      <c r="J6417" s="22"/>
      <c r="K6417" s="22"/>
      <c r="L6417" s="22"/>
      <c r="M6417" s="24" t="str">
        <f>CONCATENATE("Preet|",VLOOKUP(C6417,数据标准!E:AF,28,FALSE),"|",TRIM(D6417),"|",TRIM(D6417),"|",E6417,"|",SUBSTITUTE(SUBSTITUTE(F6417,CHAR(10),""),CHAR(13),""),"|")</f>
        <v>Preet|CD100002|330281|330281|余姚市||</v>
      </c>
    </row>
    <row r="6418" spans="1:13" s="17" customFormat="1" ht="12">
      <c r="A6418" s="10" t="s">
        <v>306</v>
      </c>
      <c r="B6418" s="22"/>
      <c r="C6418" s="22" t="s">
        <v>972</v>
      </c>
      <c r="D6418" s="28">
        <v>330282</v>
      </c>
      <c r="E6418" s="28" t="s">
        <v>15790</v>
      </c>
      <c r="F6418" s="22"/>
      <c r="G6418" s="22"/>
      <c r="H6418" s="22"/>
      <c r="I6418" s="22"/>
      <c r="J6418" s="22"/>
      <c r="K6418" s="22"/>
      <c r="L6418" s="22"/>
      <c r="M6418" s="24" t="str">
        <f>CONCATENATE("Preet|",VLOOKUP(C6418,数据标准!E:AF,28,FALSE),"|",TRIM(D6418),"|",TRIM(D6418),"|",E6418,"|",SUBSTITUTE(SUBSTITUTE(F6418,CHAR(10),""),CHAR(13),""),"|")</f>
        <v>Preet|CD100002|330282|330282|慈溪市||</v>
      </c>
    </row>
    <row r="6419" spans="1:13" s="17" customFormat="1" ht="12">
      <c r="A6419" s="10" t="s">
        <v>306</v>
      </c>
      <c r="B6419" s="22"/>
      <c r="C6419" s="22" t="s">
        <v>972</v>
      </c>
      <c r="D6419" s="28">
        <v>330300</v>
      </c>
      <c r="E6419" s="28" t="s">
        <v>15791</v>
      </c>
      <c r="F6419" s="22"/>
      <c r="G6419" s="22"/>
      <c r="H6419" s="22"/>
      <c r="I6419" s="22"/>
      <c r="J6419" s="22"/>
      <c r="K6419" s="22"/>
      <c r="L6419" s="22"/>
      <c r="M6419" s="24" t="str">
        <f>CONCATENATE("Preet|",VLOOKUP(C6419,数据标准!E:AF,28,FALSE),"|",TRIM(D6419),"|",TRIM(D6419),"|",E6419,"|",SUBSTITUTE(SUBSTITUTE(F6419,CHAR(10),""),CHAR(13),""),"|")</f>
        <v>Preet|CD100002|330300|330300|温州市||</v>
      </c>
    </row>
    <row r="6420" spans="1:13" s="17" customFormat="1" ht="12">
      <c r="A6420" s="10" t="s">
        <v>306</v>
      </c>
      <c r="B6420" s="22"/>
      <c r="C6420" s="22" t="s">
        <v>972</v>
      </c>
      <c r="D6420" s="28">
        <v>330302</v>
      </c>
      <c r="E6420" s="28" t="s">
        <v>15792</v>
      </c>
      <c r="F6420" s="22"/>
      <c r="G6420" s="22"/>
      <c r="H6420" s="22"/>
      <c r="I6420" s="22"/>
      <c r="J6420" s="22"/>
      <c r="K6420" s="22"/>
      <c r="L6420" s="22"/>
      <c r="M6420" s="24" t="str">
        <f>CONCATENATE("Preet|",VLOOKUP(C6420,数据标准!E:AF,28,FALSE),"|",TRIM(D6420),"|",TRIM(D6420),"|",E6420,"|",SUBSTITUTE(SUBSTITUTE(F6420,CHAR(10),""),CHAR(13),""),"|")</f>
        <v>Preet|CD100002|330302|330302|鹿城区||</v>
      </c>
    </row>
    <row r="6421" spans="1:13" s="17" customFormat="1" ht="12">
      <c r="A6421" s="10" t="s">
        <v>306</v>
      </c>
      <c r="B6421" s="22"/>
      <c r="C6421" s="22" t="s">
        <v>972</v>
      </c>
      <c r="D6421" s="28">
        <v>330303</v>
      </c>
      <c r="E6421" s="28" t="s">
        <v>15793</v>
      </c>
      <c r="F6421" s="22"/>
      <c r="G6421" s="22"/>
      <c r="H6421" s="22"/>
      <c r="I6421" s="22"/>
      <c r="J6421" s="22"/>
      <c r="K6421" s="22"/>
      <c r="L6421" s="22"/>
      <c r="M6421" s="24" t="str">
        <f>CONCATENATE("Preet|",VLOOKUP(C6421,数据标准!E:AF,28,FALSE),"|",TRIM(D6421),"|",TRIM(D6421),"|",E6421,"|",SUBSTITUTE(SUBSTITUTE(F6421,CHAR(10),""),CHAR(13),""),"|")</f>
        <v>Preet|CD100002|330303|330303|龙湾区||</v>
      </c>
    </row>
    <row r="6422" spans="1:13" s="17" customFormat="1" ht="12">
      <c r="A6422" s="10" t="s">
        <v>306</v>
      </c>
      <c r="B6422" s="22"/>
      <c r="C6422" s="22" t="s">
        <v>972</v>
      </c>
      <c r="D6422" s="28">
        <v>330304</v>
      </c>
      <c r="E6422" s="28" t="s">
        <v>15794</v>
      </c>
      <c r="F6422" s="22"/>
      <c r="G6422" s="22"/>
      <c r="H6422" s="22"/>
      <c r="I6422" s="22"/>
      <c r="J6422" s="22"/>
      <c r="K6422" s="22"/>
      <c r="L6422" s="22"/>
      <c r="M6422" s="24" t="str">
        <f>CONCATENATE("Preet|",VLOOKUP(C6422,数据标准!E:AF,28,FALSE),"|",TRIM(D6422),"|",TRIM(D6422),"|",E6422,"|",SUBSTITUTE(SUBSTITUTE(F6422,CHAR(10),""),CHAR(13),""),"|")</f>
        <v>Preet|CD100002|330304|330304|瓯海区||</v>
      </c>
    </row>
    <row r="6423" spans="1:13" s="17" customFormat="1" ht="12">
      <c r="A6423" s="10" t="s">
        <v>306</v>
      </c>
      <c r="B6423" s="22"/>
      <c r="C6423" s="22" t="s">
        <v>972</v>
      </c>
      <c r="D6423" s="28">
        <v>330305</v>
      </c>
      <c r="E6423" s="28" t="s">
        <v>15795</v>
      </c>
      <c r="F6423" s="22"/>
      <c r="G6423" s="22"/>
      <c r="H6423" s="22"/>
      <c r="I6423" s="22"/>
      <c r="J6423" s="22"/>
      <c r="K6423" s="22"/>
      <c r="L6423" s="22"/>
      <c r="M6423" s="24" t="str">
        <f>CONCATENATE("Preet|",VLOOKUP(C6423,数据标准!E:AF,28,FALSE),"|",TRIM(D6423),"|",TRIM(D6423),"|",E6423,"|",SUBSTITUTE(SUBSTITUTE(F6423,CHAR(10),""),CHAR(13),""),"|")</f>
        <v>Preet|CD100002|330305|330305|洞头区||</v>
      </c>
    </row>
    <row r="6424" spans="1:13" s="17" customFormat="1" ht="12">
      <c r="A6424" s="10" t="s">
        <v>306</v>
      </c>
      <c r="B6424" s="22"/>
      <c r="C6424" s="22" t="s">
        <v>972</v>
      </c>
      <c r="D6424" s="28">
        <v>330324</v>
      </c>
      <c r="E6424" s="28" t="s">
        <v>15796</v>
      </c>
      <c r="F6424" s="22"/>
      <c r="G6424" s="22"/>
      <c r="H6424" s="22"/>
      <c r="I6424" s="22"/>
      <c r="J6424" s="22"/>
      <c r="K6424" s="22"/>
      <c r="L6424" s="22"/>
      <c r="M6424" s="24" t="str">
        <f>CONCATENATE("Preet|",VLOOKUP(C6424,数据标准!E:AF,28,FALSE),"|",TRIM(D6424),"|",TRIM(D6424),"|",E6424,"|",SUBSTITUTE(SUBSTITUTE(F6424,CHAR(10),""),CHAR(13),""),"|")</f>
        <v>Preet|CD100002|330324|330324|永嘉县||</v>
      </c>
    </row>
    <row r="6425" spans="1:13" s="17" customFormat="1" ht="12">
      <c r="A6425" s="10" t="s">
        <v>306</v>
      </c>
      <c r="B6425" s="22"/>
      <c r="C6425" s="22" t="s">
        <v>972</v>
      </c>
      <c r="D6425" s="28">
        <v>330326</v>
      </c>
      <c r="E6425" s="28" t="s">
        <v>15797</v>
      </c>
      <c r="F6425" s="22"/>
      <c r="G6425" s="22"/>
      <c r="H6425" s="22"/>
      <c r="I6425" s="22"/>
      <c r="J6425" s="22"/>
      <c r="K6425" s="22"/>
      <c r="L6425" s="22"/>
      <c r="M6425" s="24" t="str">
        <f>CONCATENATE("Preet|",VLOOKUP(C6425,数据标准!E:AF,28,FALSE),"|",TRIM(D6425),"|",TRIM(D6425),"|",E6425,"|",SUBSTITUTE(SUBSTITUTE(F6425,CHAR(10),""),CHAR(13),""),"|")</f>
        <v>Preet|CD100002|330326|330326|平阳县||</v>
      </c>
    </row>
    <row r="6426" spans="1:13" s="17" customFormat="1" ht="12">
      <c r="A6426" s="10" t="s">
        <v>306</v>
      </c>
      <c r="B6426" s="22"/>
      <c r="C6426" s="22" t="s">
        <v>972</v>
      </c>
      <c r="D6426" s="28">
        <v>330327</v>
      </c>
      <c r="E6426" s="28" t="s">
        <v>15798</v>
      </c>
      <c r="F6426" s="22"/>
      <c r="G6426" s="22"/>
      <c r="H6426" s="22"/>
      <c r="I6426" s="22"/>
      <c r="J6426" s="22"/>
      <c r="K6426" s="22"/>
      <c r="L6426" s="22"/>
      <c r="M6426" s="24" t="str">
        <f>CONCATENATE("Preet|",VLOOKUP(C6426,数据标准!E:AF,28,FALSE),"|",TRIM(D6426),"|",TRIM(D6426),"|",E6426,"|",SUBSTITUTE(SUBSTITUTE(F6426,CHAR(10),""),CHAR(13),""),"|")</f>
        <v>Preet|CD100002|330327|330327|苍南县||</v>
      </c>
    </row>
    <row r="6427" spans="1:13" s="17" customFormat="1" ht="12">
      <c r="A6427" s="10" t="s">
        <v>306</v>
      </c>
      <c r="B6427" s="22"/>
      <c r="C6427" s="22" t="s">
        <v>972</v>
      </c>
      <c r="D6427" s="28">
        <v>330328</v>
      </c>
      <c r="E6427" s="28" t="s">
        <v>15799</v>
      </c>
      <c r="F6427" s="22"/>
      <c r="G6427" s="22"/>
      <c r="H6427" s="22"/>
      <c r="I6427" s="22"/>
      <c r="J6427" s="22"/>
      <c r="K6427" s="22"/>
      <c r="L6427" s="22"/>
      <c r="M6427" s="24" t="str">
        <f>CONCATENATE("Preet|",VLOOKUP(C6427,数据标准!E:AF,28,FALSE),"|",TRIM(D6427),"|",TRIM(D6427),"|",E6427,"|",SUBSTITUTE(SUBSTITUTE(F6427,CHAR(10),""),CHAR(13),""),"|")</f>
        <v>Preet|CD100002|330328|330328|文成县||</v>
      </c>
    </row>
    <row r="6428" spans="1:13" s="17" customFormat="1" ht="12">
      <c r="A6428" s="10" t="s">
        <v>306</v>
      </c>
      <c r="B6428" s="22"/>
      <c r="C6428" s="22" t="s">
        <v>972</v>
      </c>
      <c r="D6428" s="28">
        <v>330329</v>
      </c>
      <c r="E6428" s="28" t="s">
        <v>15800</v>
      </c>
      <c r="F6428" s="22"/>
      <c r="G6428" s="22"/>
      <c r="H6428" s="22"/>
      <c r="I6428" s="22"/>
      <c r="J6428" s="22"/>
      <c r="K6428" s="22"/>
      <c r="L6428" s="22"/>
      <c r="M6428" s="24" t="str">
        <f>CONCATENATE("Preet|",VLOOKUP(C6428,数据标准!E:AF,28,FALSE),"|",TRIM(D6428),"|",TRIM(D6428),"|",E6428,"|",SUBSTITUTE(SUBSTITUTE(F6428,CHAR(10),""),CHAR(13),""),"|")</f>
        <v>Preet|CD100002|330329|330329|泰顺县||</v>
      </c>
    </row>
    <row r="6429" spans="1:13" s="17" customFormat="1" ht="12">
      <c r="A6429" s="10" t="s">
        <v>306</v>
      </c>
      <c r="B6429" s="22"/>
      <c r="C6429" s="22" t="s">
        <v>972</v>
      </c>
      <c r="D6429" s="28">
        <v>330381</v>
      </c>
      <c r="E6429" s="28" t="s">
        <v>15801</v>
      </c>
      <c r="F6429" s="22"/>
      <c r="G6429" s="22"/>
      <c r="H6429" s="22"/>
      <c r="I6429" s="22"/>
      <c r="J6429" s="22"/>
      <c r="K6429" s="22"/>
      <c r="L6429" s="22"/>
      <c r="M6429" s="24" t="str">
        <f>CONCATENATE("Preet|",VLOOKUP(C6429,数据标准!E:AF,28,FALSE),"|",TRIM(D6429),"|",TRIM(D6429),"|",E6429,"|",SUBSTITUTE(SUBSTITUTE(F6429,CHAR(10),""),CHAR(13),""),"|")</f>
        <v>Preet|CD100002|330381|330381|瑞安市||</v>
      </c>
    </row>
    <row r="6430" spans="1:13" s="17" customFormat="1" ht="12">
      <c r="A6430" s="10" t="s">
        <v>306</v>
      </c>
      <c r="B6430" s="22"/>
      <c r="C6430" s="22" t="s">
        <v>972</v>
      </c>
      <c r="D6430" s="28">
        <v>330382</v>
      </c>
      <c r="E6430" s="28" t="s">
        <v>15802</v>
      </c>
      <c r="F6430" s="22"/>
      <c r="G6430" s="22"/>
      <c r="H6430" s="22"/>
      <c r="I6430" s="22"/>
      <c r="J6430" s="22"/>
      <c r="K6430" s="22"/>
      <c r="L6430" s="22"/>
      <c r="M6430" s="24" t="str">
        <f>CONCATENATE("Preet|",VLOOKUP(C6430,数据标准!E:AF,28,FALSE),"|",TRIM(D6430),"|",TRIM(D6430),"|",E6430,"|",SUBSTITUTE(SUBSTITUTE(F6430,CHAR(10),""),CHAR(13),""),"|")</f>
        <v>Preet|CD100002|330382|330382|乐清市||</v>
      </c>
    </row>
    <row r="6431" spans="1:13" s="17" customFormat="1" ht="12">
      <c r="A6431" s="10" t="s">
        <v>306</v>
      </c>
      <c r="B6431" s="22"/>
      <c r="C6431" s="22" t="s">
        <v>972</v>
      </c>
      <c r="D6431" s="28">
        <v>330400</v>
      </c>
      <c r="E6431" s="28" t="s">
        <v>15803</v>
      </c>
      <c r="F6431" s="22"/>
      <c r="G6431" s="22"/>
      <c r="H6431" s="22"/>
      <c r="I6431" s="22"/>
      <c r="J6431" s="22"/>
      <c r="K6431" s="22"/>
      <c r="L6431" s="22"/>
      <c r="M6431" s="24" t="str">
        <f>CONCATENATE("Preet|",VLOOKUP(C6431,数据标准!E:AF,28,FALSE),"|",TRIM(D6431),"|",TRIM(D6431),"|",E6431,"|",SUBSTITUTE(SUBSTITUTE(F6431,CHAR(10),""),CHAR(13),""),"|")</f>
        <v>Preet|CD100002|330400|330400|嘉兴市||</v>
      </c>
    </row>
    <row r="6432" spans="1:13" s="17" customFormat="1" ht="12">
      <c r="A6432" s="10" t="s">
        <v>306</v>
      </c>
      <c r="B6432" s="22"/>
      <c r="C6432" s="22" t="s">
        <v>972</v>
      </c>
      <c r="D6432" s="28">
        <v>330402</v>
      </c>
      <c r="E6432" s="28" t="s">
        <v>15804</v>
      </c>
      <c r="F6432" s="22"/>
      <c r="G6432" s="22"/>
      <c r="H6432" s="22"/>
      <c r="I6432" s="22"/>
      <c r="J6432" s="22"/>
      <c r="K6432" s="22"/>
      <c r="L6432" s="22"/>
      <c r="M6432" s="24" t="str">
        <f>CONCATENATE("Preet|",VLOOKUP(C6432,数据标准!E:AF,28,FALSE),"|",TRIM(D6432),"|",TRIM(D6432),"|",E6432,"|",SUBSTITUTE(SUBSTITUTE(F6432,CHAR(10),""),CHAR(13),""),"|")</f>
        <v>Preet|CD100002|330402|330402|南湖区||</v>
      </c>
    </row>
    <row r="6433" spans="1:13" s="17" customFormat="1" ht="12">
      <c r="A6433" s="10" t="s">
        <v>306</v>
      </c>
      <c r="B6433" s="22"/>
      <c r="C6433" s="22" t="s">
        <v>972</v>
      </c>
      <c r="D6433" s="28">
        <v>330411</v>
      </c>
      <c r="E6433" s="28" t="s">
        <v>15805</v>
      </c>
      <c r="F6433" s="22"/>
      <c r="G6433" s="22"/>
      <c r="H6433" s="22"/>
      <c r="I6433" s="22"/>
      <c r="J6433" s="22"/>
      <c r="K6433" s="22"/>
      <c r="L6433" s="22"/>
      <c r="M6433" s="24" t="str">
        <f>CONCATENATE("Preet|",VLOOKUP(C6433,数据标准!E:AF,28,FALSE),"|",TRIM(D6433),"|",TRIM(D6433),"|",E6433,"|",SUBSTITUTE(SUBSTITUTE(F6433,CHAR(10),""),CHAR(13),""),"|")</f>
        <v>Preet|CD100002|330411|330411|秀洲区||</v>
      </c>
    </row>
    <row r="6434" spans="1:13" s="17" customFormat="1" ht="12">
      <c r="A6434" s="10" t="s">
        <v>306</v>
      </c>
      <c r="B6434" s="22"/>
      <c r="C6434" s="22" t="s">
        <v>972</v>
      </c>
      <c r="D6434" s="28">
        <v>330421</v>
      </c>
      <c r="E6434" s="28" t="s">
        <v>15806</v>
      </c>
      <c r="F6434" s="22"/>
      <c r="G6434" s="22"/>
      <c r="H6434" s="22"/>
      <c r="I6434" s="22"/>
      <c r="J6434" s="22"/>
      <c r="K6434" s="22"/>
      <c r="L6434" s="22"/>
      <c r="M6434" s="24" t="str">
        <f>CONCATENATE("Preet|",VLOOKUP(C6434,数据标准!E:AF,28,FALSE),"|",TRIM(D6434),"|",TRIM(D6434),"|",E6434,"|",SUBSTITUTE(SUBSTITUTE(F6434,CHAR(10),""),CHAR(13),""),"|")</f>
        <v>Preet|CD100002|330421|330421|嘉善县||</v>
      </c>
    </row>
    <row r="6435" spans="1:13" s="17" customFormat="1" ht="12">
      <c r="A6435" s="10" t="s">
        <v>306</v>
      </c>
      <c r="B6435" s="22"/>
      <c r="C6435" s="22" t="s">
        <v>972</v>
      </c>
      <c r="D6435" s="28">
        <v>330424</v>
      </c>
      <c r="E6435" s="28" t="s">
        <v>15807</v>
      </c>
      <c r="F6435" s="22"/>
      <c r="G6435" s="22"/>
      <c r="H6435" s="22"/>
      <c r="I6435" s="22"/>
      <c r="J6435" s="22"/>
      <c r="K6435" s="22"/>
      <c r="L6435" s="22"/>
      <c r="M6435" s="24" t="str">
        <f>CONCATENATE("Preet|",VLOOKUP(C6435,数据标准!E:AF,28,FALSE),"|",TRIM(D6435),"|",TRIM(D6435),"|",E6435,"|",SUBSTITUTE(SUBSTITUTE(F6435,CHAR(10),""),CHAR(13),""),"|")</f>
        <v>Preet|CD100002|330424|330424|海盐县||</v>
      </c>
    </row>
    <row r="6436" spans="1:13" s="17" customFormat="1" ht="12">
      <c r="A6436" s="10" t="s">
        <v>306</v>
      </c>
      <c r="B6436" s="22"/>
      <c r="C6436" s="22" t="s">
        <v>972</v>
      </c>
      <c r="D6436" s="28">
        <v>330481</v>
      </c>
      <c r="E6436" s="28" t="s">
        <v>15808</v>
      </c>
      <c r="F6436" s="22"/>
      <c r="G6436" s="22"/>
      <c r="H6436" s="22"/>
      <c r="I6436" s="22"/>
      <c r="J6436" s="22"/>
      <c r="K6436" s="22"/>
      <c r="L6436" s="22"/>
      <c r="M6436" s="24" t="str">
        <f>CONCATENATE("Preet|",VLOOKUP(C6436,数据标准!E:AF,28,FALSE),"|",TRIM(D6436),"|",TRIM(D6436),"|",E6436,"|",SUBSTITUTE(SUBSTITUTE(F6436,CHAR(10),""),CHAR(13),""),"|")</f>
        <v>Preet|CD100002|330481|330481|海宁市||</v>
      </c>
    </row>
    <row r="6437" spans="1:13" s="17" customFormat="1" ht="12">
      <c r="A6437" s="10" t="s">
        <v>306</v>
      </c>
      <c r="B6437" s="22"/>
      <c r="C6437" s="22" t="s">
        <v>972</v>
      </c>
      <c r="D6437" s="28">
        <v>330482</v>
      </c>
      <c r="E6437" s="28" t="s">
        <v>15809</v>
      </c>
      <c r="F6437" s="22"/>
      <c r="G6437" s="22"/>
      <c r="H6437" s="22"/>
      <c r="I6437" s="22"/>
      <c r="J6437" s="22"/>
      <c r="K6437" s="22"/>
      <c r="L6437" s="22"/>
      <c r="M6437" s="24" t="str">
        <f>CONCATENATE("Preet|",VLOOKUP(C6437,数据标准!E:AF,28,FALSE),"|",TRIM(D6437),"|",TRIM(D6437),"|",E6437,"|",SUBSTITUTE(SUBSTITUTE(F6437,CHAR(10),""),CHAR(13),""),"|")</f>
        <v>Preet|CD100002|330482|330482|平湖市||</v>
      </c>
    </row>
    <row r="6438" spans="1:13" s="17" customFormat="1" ht="12">
      <c r="A6438" s="10" t="s">
        <v>306</v>
      </c>
      <c r="B6438" s="22"/>
      <c r="C6438" s="22" t="s">
        <v>972</v>
      </c>
      <c r="D6438" s="28">
        <v>330483</v>
      </c>
      <c r="E6438" s="28" t="s">
        <v>15810</v>
      </c>
      <c r="F6438" s="22"/>
      <c r="G6438" s="22"/>
      <c r="H6438" s="22"/>
      <c r="I6438" s="22"/>
      <c r="J6438" s="22"/>
      <c r="K6438" s="22"/>
      <c r="L6438" s="22"/>
      <c r="M6438" s="24" t="str">
        <f>CONCATENATE("Preet|",VLOOKUP(C6438,数据标准!E:AF,28,FALSE),"|",TRIM(D6438),"|",TRIM(D6438),"|",E6438,"|",SUBSTITUTE(SUBSTITUTE(F6438,CHAR(10),""),CHAR(13),""),"|")</f>
        <v>Preet|CD100002|330483|330483|桐乡市||</v>
      </c>
    </row>
    <row r="6439" spans="1:13" s="17" customFormat="1" ht="12">
      <c r="A6439" s="10" t="s">
        <v>306</v>
      </c>
      <c r="B6439" s="22"/>
      <c r="C6439" s="22" t="s">
        <v>972</v>
      </c>
      <c r="D6439" s="28">
        <v>330500</v>
      </c>
      <c r="E6439" s="28" t="s">
        <v>15811</v>
      </c>
      <c r="F6439" s="22"/>
      <c r="G6439" s="22"/>
      <c r="H6439" s="22"/>
      <c r="I6439" s="22"/>
      <c r="J6439" s="22"/>
      <c r="K6439" s="22"/>
      <c r="L6439" s="22"/>
      <c r="M6439" s="24" t="str">
        <f>CONCATENATE("Preet|",VLOOKUP(C6439,数据标准!E:AF,28,FALSE),"|",TRIM(D6439),"|",TRIM(D6439),"|",E6439,"|",SUBSTITUTE(SUBSTITUTE(F6439,CHAR(10),""),CHAR(13),""),"|")</f>
        <v>Preet|CD100002|330500|330500|湖州市||</v>
      </c>
    </row>
    <row r="6440" spans="1:13" s="17" customFormat="1" ht="12">
      <c r="A6440" s="10" t="s">
        <v>306</v>
      </c>
      <c r="B6440" s="22"/>
      <c r="C6440" s="22" t="s">
        <v>972</v>
      </c>
      <c r="D6440" s="28">
        <v>330502</v>
      </c>
      <c r="E6440" s="28" t="s">
        <v>15812</v>
      </c>
      <c r="F6440" s="22"/>
      <c r="G6440" s="22"/>
      <c r="H6440" s="22"/>
      <c r="I6440" s="22"/>
      <c r="J6440" s="22"/>
      <c r="K6440" s="22"/>
      <c r="L6440" s="22"/>
      <c r="M6440" s="24" t="str">
        <f>CONCATENATE("Preet|",VLOOKUP(C6440,数据标准!E:AF,28,FALSE),"|",TRIM(D6440),"|",TRIM(D6440),"|",E6440,"|",SUBSTITUTE(SUBSTITUTE(F6440,CHAR(10),""),CHAR(13),""),"|")</f>
        <v>Preet|CD100002|330502|330502|吴兴区||</v>
      </c>
    </row>
    <row r="6441" spans="1:13" s="17" customFormat="1" ht="12">
      <c r="A6441" s="10" t="s">
        <v>306</v>
      </c>
      <c r="B6441" s="22"/>
      <c r="C6441" s="22" t="s">
        <v>972</v>
      </c>
      <c r="D6441" s="28">
        <v>330503</v>
      </c>
      <c r="E6441" s="28" t="s">
        <v>15813</v>
      </c>
      <c r="F6441" s="22"/>
      <c r="G6441" s="22"/>
      <c r="H6441" s="22"/>
      <c r="I6441" s="22"/>
      <c r="J6441" s="22"/>
      <c r="K6441" s="22"/>
      <c r="L6441" s="22"/>
      <c r="M6441" s="24" t="str">
        <f>CONCATENATE("Preet|",VLOOKUP(C6441,数据标准!E:AF,28,FALSE),"|",TRIM(D6441),"|",TRIM(D6441),"|",E6441,"|",SUBSTITUTE(SUBSTITUTE(F6441,CHAR(10),""),CHAR(13),""),"|")</f>
        <v>Preet|CD100002|330503|330503|南浔区||</v>
      </c>
    </row>
    <row r="6442" spans="1:13" s="17" customFormat="1" ht="12">
      <c r="A6442" s="10" t="s">
        <v>306</v>
      </c>
      <c r="B6442" s="22"/>
      <c r="C6442" s="22" t="s">
        <v>972</v>
      </c>
      <c r="D6442" s="28">
        <v>330521</v>
      </c>
      <c r="E6442" s="28" t="s">
        <v>15814</v>
      </c>
      <c r="F6442" s="22"/>
      <c r="G6442" s="22"/>
      <c r="H6442" s="22"/>
      <c r="I6442" s="22"/>
      <c r="J6442" s="22"/>
      <c r="K6442" s="22"/>
      <c r="L6442" s="22"/>
      <c r="M6442" s="24" t="str">
        <f>CONCATENATE("Preet|",VLOOKUP(C6442,数据标准!E:AF,28,FALSE),"|",TRIM(D6442),"|",TRIM(D6442),"|",E6442,"|",SUBSTITUTE(SUBSTITUTE(F6442,CHAR(10),""),CHAR(13),""),"|")</f>
        <v>Preet|CD100002|330521|330521|德清县||</v>
      </c>
    </row>
    <row r="6443" spans="1:13" s="17" customFormat="1" ht="12">
      <c r="A6443" s="10" t="s">
        <v>306</v>
      </c>
      <c r="B6443" s="22"/>
      <c r="C6443" s="22" t="s">
        <v>972</v>
      </c>
      <c r="D6443" s="28">
        <v>330522</v>
      </c>
      <c r="E6443" s="28" t="s">
        <v>15815</v>
      </c>
      <c r="F6443" s="22"/>
      <c r="G6443" s="22"/>
      <c r="H6443" s="22"/>
      <c r="I6443" s="22"/>
      <c r="J6443" s="22"/>
      <c r="K6443" s="22"/>
      <c r="L6443" s="22"/>
      <c r="M6443" s="24" t="str">
        <f>CONCATENATE("Preet|",VLOOKUP(C6443,数据标准!E:AF,28,FALSE),"|",TRIM(D6443),"|",TRIM(D6443),"|",E6443,"|",SUBSTITUTE(SUBSTITUTE(F6443,CHAR(10),""),CHAR(13),""),"|")</f>
        <v>Preet|CD100002|330522|330522|长兴县||</v>
      </c>
    </row>
    <row r="6444" spans="1:13" s="17" customFormat="1" ht="12">
      <c r="A6444" s="10" t="s">
        <v>306</v>
      </c>
      <c r="B6444" s="22"/>
      <c r="C6444" s="22" t="s">
        <v>972</v>
      </c>
      <c r="D6444" s="28">
        <v>330523</v>
      </c>
      <c r="E6444" s="28" t="s">
        <v>15816</v>
      </c>
      <c r="F6444" s="22"/>
      <c r="G6444" s="22"/>
      <c r="H6444" s="22"/>
      <c r="I6444" s="22"/>
      <c r="J6444" s="22"/>
      <c r="K6444" s="22"/>
      <c r="L6444" s="22"/>
      <c r="M6444" s="24" t="str">
        <f>CONCATENATE("Preet|",VLOOKUP(C6444,数据标准!E:AF,28,FALSE),"|",TRIM(D6444),"|",TRIM(D6444),"|",E6444,"|",SUBSTITUTE(SUBSTITUTE(F6444,CHAR(10),""),CHAR(13),""),"|")</f>
        <v>Preet|CD100002|330523|330523|安吉县||</v>
      </c>
    </row>
    <row r="6445" spans="1:13" s="17" customFormat="1" ht="12">
      <c r="A6445" s="10" t="s">
        <v>306</v>
      </c>
      <c r="B6445" s="22"/>
      <c r="C6445" s="22" t="s">
        <v>972</v>
      </c>
      <c r="D6445" s="28">
        <v>330600</v>
      </c>
      <c r="E6445" s="28" t="s">
        <v>15817</v>
      </c>
      <c r="F6445" s="22"/>
      <c r="G6445" s="22"/>
      <c r="H6445" s="22"/>
      <c r="I6445" s="22"/>
      <c r="J6445" s="22"/>
      <c r="K6445" s="22"/>
      <c r="L6445" s="22"/>
      <c r="M6445" s="24" t="str">
        <f>CONCATENATE("Preet|",VLOOKUP(C6445,数据标准!E:AF,28,FALSE),"|",TRIM(D6445),"|",TRIM(D6445),"|",E6445,"|",SUBSTITUTE(SUBSTITUTE(F6445,CHAR(10),""),CHAR(13),""),"|")</f>
        <v>Preet|CD100002|330600|330600|绍兴市||</v>
      </c>
    </row>
    <row r="6446" spans="1:13" s="17" customFormat="1" ht="12">
      <c r="A6446" s="10" t="s">
        <v>306</v>
      </c>
      <c r="B6446" s="22"/>
      <c r="C6446" s="22" t="s">
        <v>972</v>
      </c>
      <c r="D6446" s="28">
        <v>330602</v>
      </c>
      <c r="E6446" s="28" t="s">
        <v>15818</v>
      </c>
      <c r="F6446" s="22"/>
      <c r="G6446" s="22"/>
      <c r="H6446" s="22"/>
      <c r="I6446" s="22"/>
      <c r="J6446" s="22"/>
      <c r="K6446" s="22"/>
      <c r="L6446" s="22"/>
      <c r="M6446" s="24" t="str">
        <f>CONCATENATE("Preet|",VLOOKUP(C6446,数据标准!E:AF,28,FALSE),"|",TRIM(D6446),"|",TRIM(D6446),"|",E6446,"|",SUBSTITUTE(SUBSTITUTE(F6446,CHAR(10),""),CHAR(13),""),"|")</f>
        <v>Preet|CD100002|330602|330602|越城区||</v>
      </c>
    </row>
    <row r="6447" spans="1:13" s="17" customFormat="1" ht="12">
      <c r="A6447" s="10" t="s">
        <v>306</v>
      </c>
      <c r="B6447" s="22"/>
      <c r="C6447" s="22" t="s">
        <v>972</v>
      </c>
      <c r="D6447" s="28">
        <v>330603</v>
      </c>
      <c r="E6447" s="28" t="s">
        <v>15819</v>
      </c>
      <c r="F6447" s="22"/>
      <c r="G6447" s="22"/>
      <c r="H6447" s="22"/>
      <c r="I6447" s="22"/>
      <c r="J6447" s="22"/>
      <c r="K6447" s="22"/>
      <c r="L6447" s="22"/>
      <c r="M6447" s="24" t="str">
        <f>CONCATENATE("Preet|",VLOOKUP(C6447,数据标准!E:AF,28,FALSE),"|",TRIM(D6447),"|",TRIM(D6447),"|",E6447,"|",SUBSTITUTE(SUBSTITUTE(F6447,CHAR(10),""),CHAR(13),""),"|")</f>
        <v>Preet|CD100002|330603|330603|柯桥区||</v>
      </c>
    </row>
    <row r="6448" spans="1:13" s="17" customFormat="1" ht="12">
      <c r="A6448" s="10" t="s">
        <v>306</v>
      </c>
      <c r="B6448" s="22"/>
      <c r="C6448" s="22" t="s">
        <v>972</v>
      </c>
      <c r="D6448" s="28">
        <v>330604</v>
      </c>
      <c r="E6448" s="28" t="s">
        <v>15820</v>
      </c>
      <c r="F6448" s="22"/>
      <c r="G6448" s="22"/>
      <c r="H6448" s="22"/>
      <c r="I6448" s="22"/>
      <c r="J6448" s="22"/>
      <c r="K6448" s="22"/>
      <c r="L6448" s="22"/>
      <c r="M6448" s="24" t="str">
        <f>CONCATENATE("Preet|",VLOOKUP(C6448,数据标准!E:AF,28,FALSE),"|",TRIM(D6448),"|",TRIM(D6448),"|",E6448,"|",SUBSTITUTE(SUBSTITUTE(F6448,CHAR(10),""),CHAR(13),""),"|")</f>
        <v>Preet|CD100002|330604|330604|上虞区||</v>
      </c>
    </row>
    <row r="6449" spans="1:13" s="17" customFormat="1" ht="12">
      <c r="A6449" s="10" t="s">
        <v>306</v>
      </c>
      <c r="B6449" s="22"/>
      <c r="C6449" s="22" t="s">
        <v>972</v>
      </c>
      <c r="D6449" s="28">
        <v>330624</v>
      </c>
      <c r="E6449" s="28" t="s">
        <v>15821</v>
      </c>
      <c r="F6449" s="22"/>
      <c r="G6449" s="22"/>
      <c r="H6449" s="22"/>
      <c r="I6449" s="22"/>
      <c r="J6449" s="22"/>
      <c r="K6449" s="22"/>
      <c r="L6449" s="22"/>
      <c r="M6449" s="24" t="str">
        <f>CONCATENATE("Preet|",VLOOKUP(C6449,数据标准!E:AF,28,FALSE),"|",TRIM(D6449),"|",TRIM(D6449),"|",E6449,"|",SUBSTITUTE(SUBSTITUTE(F6449,CHAR(10),""),CHAR(13),""),"|")</f>
        <v>Preet|CD100002|330624|330624|新昌县||</v>
      </c>
    </row>
    <row r="6450" spans="1:13" s="17" customFormat="1" ht="12">
      <c r="A6450" s="10" t="s">
        <v>306</v>
      </c>
      <c r="B6450" s="22"/>
      <c r="C6450" s="22" t="s">
        <v>972</v>
      </c>
      <c r="D6450" s="28">
        <v>330681</v>
      </c>
      <c r="E6450" s="28" t="s">
        <v>15822</v>
      </c>
      <c r="F6450" s="22"/>
      <c r="G6450" s="22"/>
      <c r="H6450" s="22"/>
      <c r="I6450" s="22"/>
      <c r="J6450" s="22"/>
      <c r="K6450" s="22"/>
      <c r="L6450" s="22"/>
      <c r="M6450" s="24" t="str">
        <f>CONCATENATE("Preet|",VLOOKUP(C6450,数据标准!E:AF,28,FALSE),"|",TRIM(D6450),"|",TRIM(D6450),"|",E6450,"|",SUBSTITUTE(SUBSTITUTE(F6450,CHAR(10),""),CHAR(13),""),"|")</f>
        <v>Preet|CD100002|330681|330681|诸暨市||</v>
      </c>
    </row>
    <row r="6451" spans="1:13" s="17" customFormat="1" ht="12">
      <c r="A6451" s="10" t="s">
        <v>306</v>
      </c>
      <c r="B6451" s="22"/>
      <c r="C6451" s="22" t="s">
        <v>972</v>
      </c>
      <c r="D6451" s="28">
        <v>330683</v>
      </c>
      <c r="E6451" s="28" t="s">
        <v>15823</v>
      </c>
      <c r="F6451" s="22"/>
      <c r="G6451" s="22"/>
      <c r="H6451" s="22"/>
      <c r="I6451" s="22"/>
      <c r="J6451" s="22"/>
      <c r="K6451" s="22"/>
      <c r="L6451" s="22"/>
      <c r="M6451" s="24" t="str">
        <f>CONCATENATE("Preet|",VLOOKUP(C6451,数据标准!E:AF,28,FALSE),"|",TRIM(D6451),"|",TRIM(D6451),"|",E6451,"|",SUBSTITUTE(SUBSTITUTE(F6451,CHAR(10),""),CHAR(13),""),"|")</f>
        <v>Preet|CD100002|330683|330683|嵊州市||</v>
      </c>
    </row>
    <row r="6452" spans="1:13" s="17" customFormat="1" ht="12">
      <c r="A6452" s="10" t="s">
        <v>306</v>
      </c>
      <c r="B6452" s="22"/>
      <c r="C6452" s="22" t="s">
        <v>972</v>
      </c>
      <c r="D6452" s="28">
        <v>330700</v>
      </c>
      <c r="E6452" s="28" t="s">
        <v>15824</v>
      </c>
      <c r="F6452" s="22"/>
      <c r="G6452" s="22"/>
      <c r="H6452" s="22"/>
      <c r="I6452" s="22"/>
      <c r="J6452" s="22"/>
      <c r="K6452" s="22"/>
      <c r="L6452" s="22"/>
      <c r="M6452" s="24" t="str">
        <f>CONCATENATE("Preet|",VLOOKUP(C6452,数据标准!E:AF,28,FALSE),"|",TRIM(D6452),"|",TRIM(D6452),"|",E6452,"|",SUBSTITUTE(SUBSTITUTE(F6452,CHAR(10),""),CHAR(13),""),"|")</f>
        <v>Preet|CD100002|330700|330700|金华市||</v>
      </c>
    </row>
    <row r="6453" spans="1:13" s="17" customFormat="1" ht="12">
      <c r="A6453" s="10" t="s">
        <v>306</v>
      </c>
      <c r="B6453" s="22"/>
      <c r="C6453" s="22" t="s">
        <v>972</v>
      </c>
      <c r="D6453" s="28">
        <v>330702</v>
      </c>
      <c r="E6453" s="28" t="s">
        <v>15825</v>
      </c>
      <c r="F6453" s="22"/>
      <c r="G6453" s="22"/>
      <c r="H6453" s="22"/>
      <c r="I6453" s="22"/>
      <c r="J6453" s="22"/>
      <c r="K6453" s="22"/>
      <c r="L6453" s="22"/>
      <c r="M6453" s="24" t="str">
        <f>CONCATENATE("Preet|",VLOOKUP(C6453,数据标准!E:AF,28,FALSE),"|",TRIM(D6453),"|",TRIM(D6453),"|",E6453,"|",SUBSTITUTE(SUBSTITUTE(F6453,CHAR(10),""),CHAR(13),""),"|")</f>
        <v>Preet|CD100002|330702|330702|婺城区||</v>
      </c>
    </row>
    <row r="6454" spans="1:13" s="17" customFormat="1" ht="12">
      <c r="A6454" s="10" t="s">
        <v>306</v>
      </c>
      <c r="B6454" s="22"/>
      <c r="C6454" s="22" t="s">
        <v>972</v>
      </c>
      <c r="D6454" s="28">
        <v>330703</v>
      </c>
      <c r="E6454" s="28" t="s">
        <v>15826</v>
      </c>
      <c r="F6454" s="22"/>
      <c r="G6454" s="22"/>
      <c r="H6454" s="22"/>
      <c r="I6454" s="22"/>
      <c r="J6454" s="22"/>
      <c r="K6454" s="22"/>
      <c r="L6454" s="22"/>
      <c r="M6454" s="24" t="str">
        <f>CONCATENATE("Preet|",VLOOKUP(C6454,数据标准!E:AF,28,FALSE),"|",TRIM(D6454),"|",TRIM(D6454),"|",E6454,"|",SUBSTITUTE(SUBSTITUTE(F6454,CHAR(10),""),CHAR(13),""),"|")</f>
        <v>Preet|CD100002|330703|330703|金东区||</v>
      </c>
    </row>
    <row r="6455" spans="1:13" s="17" customFormat="1" ht="12">
      <c r="A6455" s="10" t="s">
        <v>306</v>
      </c>
      <c r="B6455" s="22"/>
      <c r="C6455" s="22" t="s">
        <v>972</v>
      </c>
      <c r="D6455" s="28">
        <v>330723</v>
      </c>
      <c r="E6455" s="28" t="s">
        <v>15827</v>
      </c>
      <c r="F6455" s="22"/>
      <c r="G6455" s="22"/>
      <c r="H6455" s="22"/>
      <c r="I6455" s="22"/>
      <c r="J6455" s="22"/>
      <c r="K6455" s="22"/>
      <c r="L6455" s="22"/>
      <c r="M6455" s="24" t="str">
        <f>CONCATENATE("Preet|",VLOOKUP(C6455,数据标准!E:AF,28,FALSE),"|",TRIM(D6455),"|",TRIM(D6455),"|",E6455,"|",SUBSTITUTE(SUBSTITUTE(F6455,CHAR(10),""),CHAR(13),""),"|")</f>
        <v>Preet|CD100002|330723|330723|武义县||</v>
      </c>
    </row>
    <row r="6456" spans="1:13" s="17" customFormat="1" ht="12">
      <c r="A6456" s="10" t="s">
        <v>306</v>
      </c>
      <c r="B6456" s="22"/>
      <c r="C6456" s="22" t="s">
        <v>972</v>
      </c>
      <c r="D6456" s="28">
        <v>330726</v>
      </c>
      <c r="E6456" s="28" t="s">
        <v>15828</v>
      </c>
      <c r="F6456" s="22"/>
      <c r="G6456" s="22"/>
      <c r="H6456" s="22"/>
      <c r="I6456" s="22"/>
      <c r="J6456" s="22"/>
      <c r="K6456" s="22"/>
      <c r="L6456" s="22"/>
      <c r="M6456" s="24" t="str">
        <f>CONCATENATE("Preet|",VLOOKUP(C6456,数据标准!E:AF,28,FALSE),"|",TRIM(D6456),"|",TRIM(D6456),"|",E6456,"|",SUBSTITUTE(SUBSTITUTE(F6456,CHAR(10),""),CHAR(13),""),"|")</f>
        <v>Preet|CD100002|330726|330726|浦江县||</v>
      </c>
    </row>
    <row r="6457" spans="1:13" s="17" customFormat="1" ht="12">
      <c r="A6457" s="10" t="s">
        <v>306</v>
      </c>
      <c r="B6457" s="22"/>
      <c r="C6457" s="22" t="s">
        <v>972</v>
      </c>
      <c r="D6457" s="28">
        <v>330727</v>
      </c>
      <c r="E6457" s="28" t="s">
        <v>15829</v>
      </c>
      <c r="F6457" s="22"/>
      <c r="G6457" s="22"/>
      <c r="H6457" s="22"/>
      <c r="I6457" s="22"/>
      <c r="J6457" s="22"/>
      <c r="K6457" s="22"/>
      <c r="L6457" s="22"/>
      <c r="M6457" s="24" t="str">
        <f>CONCATENATE("Preet|",VLOOKUP(C6457,数据标准!E:AF,28,FALSE),"|",TRIM(D6457),"|",TRIM(D6457),"|",E6457,"|",SUBSTITUTE(SUBSTITUTE(F6457,CHAR(10),""),CHAR(13),""),"|")</f>
        <v>Preet|CD100002|330727|330727|磐安县||</v>
      </c>
    </row>
    <row r="6458" spans="1:13" s="17" customFormat="1" ht="12">
      <c r="A6458" s="10" t="s">
        <v>306</v>
      </c>
      <c r="B6458" s="22"/>
      <c r="C6458" s="22" t="s">
        <v>972</v>
      </c>
      <c r="D6458" s="28">
        <v>330781</v>
      </c>
      <c r="E6458" s="28" t="s">
        <v>15830</v>
      </c>
      <c r="F6458" s="22"/>
      <c r="G6458" s="22"/>
      <c r="H6458" s="22"/>
      <c r="I6458" s="22"/>
      <c r="J6458" s="22"/>
      <c r="K6458" s="22"/>
      <c r="L6458" s="22"/>
      <c r="M6458" s="24" t="str">
        <f>CONCATENATE("Preet|",VLOOKUP(C6458,数据标准!E:AF,28,FALSE),"|",TRIM(D6458),"|",TRIM(D6458),"|",E6458,"|",SUBSTITUTE(SUBSTITUTE(F6458,CHAR(10),""),CHAR(13),""),"|")</f>
        <v>Preet|CD100002|330781|330781|兰溪市||</v>
      </c>
    </row>
    <row r="6459" spans="1:13" s="17" customFormat="1" ht="12">
      <c r="A6459" s="10" t="s">
        <v>306</v>
      </c>
      <c r="B6459" s="22"/>
      <c r="C6459" s="22" t="s">
        <v>972</v>
      </c>
      <c r="D6459" s="28">
        <v>330782</v>
      </c>
      <c r="E6459" s="28" t="s">
        <v>15831</v>
      </c>
      <c r="F6459" s="22"/>
      <c r="G6459" s="22"/>
      <c r="H6459" s="22"/>
      <c r="I6459" s="22"/>
      <c r="J6459" s="22"/>
      <c r="K6459" s="22"/>
      <c r="L6459" s="22"/>
      <c r="M6459" s="24" t="str">
        <f>CONCATENATE("Preet|",VLOOKUP(C6459,数据标准!E:AF,28,FALSE),"|",TRIM(D6459),"|",TRIM(D6459),"|",E6459,"|",SUBSTITUTE(SUBSTITUTE(F6459,CHAR(10),""),CHAR(13),""),"|")</f>
        <v>Preet|CD100002|330782|330782|义乌市||</v>
      </c>
    </row>
    <row r="6460" spans="1:13" s="17" customFormat="1" ht="12">
      <c r="A6460" s="10" t="s">
        <v>306</v>
      </c>
      <c r="B6460" s="22"/>
      <c r="C6460" s="22" t="s">
        <v>972</v>
      </c>
      <c r="D6460" s="28">
        <v>330783</v>
      </c>
      <c r="E6460" s="28" t="s">
        <v>15832</v>
      </c>
      <c r="F6460" s="22"/>
      <c r="G6460" s="22"/>
      <c r="H6460" s="22"/>
      <c r="I6460" s="22"/>
      <c r="J6460" s="22"/>
      <c r="K6460" s="22"/>
      <c r="L6460" s="22"/>
      <c r="M6460" s="24" t="str">
        <f>CONCATENATE("Preet|",VLOOKUP(C6460,数据标准!E:AF,28,FALSE),"|",TRIM(D6460),"|",TRIM(D6460),"|",E6460,"|",SUBSTITUTE(SUBSTITUTE(F6460,CHAR(10),""),CHAR(13),""),"|")</f>
        <v>Preet|CD100002|330783|330783|东阳市||</v>
      </c>
    </row>
    <row r="6461" spans="1:13" s="17" customFormat="1" ht="12">
      <c r="A6461" s="10" t="s">
        <v>306</v>
      </c>
      <c r="B6461" s="22"/>
      <c r="C6461" s="22" t="s">
        <v>972</v>
      </c>
      <c r="D6461" s="28">
        <v>330784</v>
      </c>
      <c r="E6461" s="28" t="s">
        <v>15833</v>
      </c>
      <c r="F6461" s="22"/>
      <c r="G6461" s="22"/>
      <c r="H6461" s="22"/>
      <c r="I6461" s="22"/>
      <c r="J6461" s="22"/>
      <c r="K6461" s="22"/>
      <c r="L6461" s="22"/>
      <c r="M6461" s="24" t="str">
        <f>CONCATENATE("Preet|",VLOOKUP(C6461,数据标准!E:AF,28,FALSE),"|",TRIM(D6461),"|",TRIM(D6461),"|",E6461,"|",SUBSTITUTE(SUBSTITUTE(F6461,CHAR(10),""),CHAR(13),""),"|")</f>
        <v>Preet|CD100002|330784|330784|永康市||</v>
      </c>
    </row>
    <row r="6462" spans="1:13" s="17" customFormat="1" ht="12">
      <c r="A6462" s="10" t="s">
        <v>306</v>
      </c>
      <c r="B6462" s="22"/>
      <c r="C6462" s="22" t="s">
        <v>972</v>
      </c>
      <c r="D6462" s="28">
        <v>330800</v>
      </c>
      <c r="E6462" s="28" t="s">
        <v>15834</v>
      </c>
      <c r="F6462" s="22"/>
      <c r="G6462" s="22"/>
      <c r="H6462" s="22"/>
      <c r="I6462" s="22"/>
      <c r="J6462" s="22"/>
      <c r="K6462" s="22"/>
      <c r="L6462" s="22"/>
      <c r="M6462" s="24" t="str">
        <f>CONCATENATE("Preet|",VLOOKUP(C6462,数据标准!E:AF,28,FALSE),"|",TRIM(D6462),"|",TRIM(D6462),"|",E6462,"|",SUBSTITUTE(SUBSTITUTE(F6462,CHAR(10),""),CHAR(13),""),"|")</f>
        <v>Preet|CD100002|330800|330800|衢州市||</v>
      </c>
    </row>
    <row r="6463" spans="1:13" s="17" customFormat="1" ht="12">
      <c r="A6463" s="10" t="s">
        <v>306</v>
      </c>
      <c r="B6463" s="22"/>
      <c r="C6463" s="22" t="s">
        <v>972</v>
      </c>
      <c r="D6463" s="28">
        <v>330802</v>
      </c>
      <c r="E6463" s="28" t="s">
        <v>15835</v>
      </c>
      <c r="F6463" s="22"/>
      <c r="G6463" s="22"/>
      <c r="H6463" s="22"/>
      <c r="I6463" s="22"/>
      <c r="J6463" s="22"/>
      <c r="K6463" s="22"/>
      <c r="L6463" s="22"/>
      <c r="M6463" s="24" t="str">
        <f>CONCATENATE("Preet|",VLOOKUP(C6463,数据标准!E:AF,28,FALSE),"|",TRIM(D6463),"|",TRIM(D6463),"|",E6463,"|",SUBSTITUTE(SUBSTITUTE(F6463,CHAR(10),""),CHAR(13),""),"|")</f>
        <v>Preet|CD100002|330802|330802|柯城区||</v>
      </c>
    </row>
    <row r="6464" spans="1:13" s="17" customFormat="1" ht="12">
      <c r="A6464" s="10" t="s">
        <v>306</v>
      </c>
      <c r="B6464" s="22"/>
      <c r="C6464" s="22" t="s">
        <v>972</v>
      </c>
      <c r="D6464" s="28">
        <v>330803</v>
      </c>
      <c r="E6464" s="28" t="s">
        <v>15836</v>
      </c>
      <c r="F6464" s="22"/>
      <c r="G6464" s="22"/>
      <c r="H6464" s="22"/>
      <c r="I6464" s="22"/>
      <c r="J6464" s="22"/>
      <c r="K6464" s="22"/>
      <c r="L6464" s="22"/>
      <c r="M6464" s="24" t="str">
        <f>CONCATENATE("Preet|",VLOOKUP(C6464,数据标准!E:AF,28,FALSE),"|",TRIM(D6464),"|",TRIM(D6464),"|",E6464,"|",SUBSTITUTE(SUBSTITUTE(F6464,CHAR(10),""),CHAR(13),""),"|")</f>
        <v>Preet|CD100002|330803|330803|衢江区||</v>
      </c>
    </row>
    <row r="6465" spans="1:13" s="17" customFormat="1" ht="12">
      <c r="A6465" s="10" t="s">
        <v>306</v>
      </c>
      <c r="B6465" s="22"/>
      <c r="C6465" s="22" t="s">
        <v>972</v>
      </c>
      <c r="D6465" s="28">
        <v>330822</v>
      </c>
      <c r="E6465" s="28" t="s">
        <v>15837</v>
      </c>
      <c r="F6465" s="22"/>
      <c r="G6465" s="22"/>
      <c r="H6465" s="22"/>
      <c r="I6465" s="22"/>
      <c r="J6465" s="22"/>
      <c r="K6465" s="22"/>
      <c r="L6465" s="22"/>
      <c r="M6465" s="24" t="str">
        <f>CONCATENATE("Preet|",VLOOKUP(C6465,数据标准!E:AF,28,FALSE),"|",TRIM(D6465),"|",TRIM(D6465),"|",E6465,"|",SUBSTITUTE(SUBSTITUTE(F6465,CHAR(10),""),CHAR(13),""),"|")</f>
        <v>Preet|CD100002|330822|330822|常山县||</v>
      </c>
    </row>
    <row r="6466" spans="1:13" s="17" customFormat="1" ht="12">
      <c r="A6466" s="10" t="s">
        <v>306</v>
      </c>
      <c r="B6466" s="22"/>
      <c r="C6466" s="22" t="s">
        <v>972</v>
      </c>
      <c r="D6466" s="28">
        <v>330824</v>
      </c>
      <c r="E6466" s="28" t="s">
        <v>15838</v>
      </c>
      <c r="F6466" s="22"/>
      <c r="G6466" s="22"/>
      <c r="H6466" s="22"/>
      <c r="I6466" s="22"/>
      <c r="J6466" s="22"/>
      <c r="K6466" s="22"/>
      <c r="L6466" s="22"/>
      <c r="M6466" s="24" t="str">
        <f>CONCATENATE("Preet|",VLOOKUP(C6466,数据标准!E:AF,28,FALSE),"|",TRIM(D6466),"|",TRIM(D6466),"|",E6466,"|",SUBSTITUTE(SUBSTITUTE(F6466,CHAR(10),""),CHAR(13),""),"|")</f>
        <v>Preet|CD100002|330824|330824|开化县||</v>
      </c>
    </row>
    <row r="6467" spans="1:13" s="17" customFormat="1" ht="12">
      <c r="A6467" s="10" t="s">
        <v>306</v>
      </c>
      <c r="B6467" s="22"/>
      <c r="C6467" s="22" t="s">
        <v>972</v>
      </c>
      <c r="D6467" s="28">
        <v>330825</v>
      </c>
      <c r="E6467" s="28" t="s">
        <v>15839</v>
      </c>
      <c r="F6467" s="22"/>
      <c r="G6467" s="22"/>
      <c r="H6467" s="22"/>
      <c r="I6467" s="22"/>
      <c r="J6467" s="22"/>
      <c r="K6467" s="22"/>
      <c r="L6467" s="22"/>
      <c r="M6467" s="24" t="str">
        <f>CONCATENATE("Preet|",VLOOKUP(C6467,数据标准!E:AF,28,FALSE),"|",TRIM(D6467),"|",TRIM(D6467),"|",E6467,"|",SUBSTITUTE(SUBSTITUTE(F6467,CHAR(10),""),CHAR(13),""),"|")</f>
        <v>Preet|CD100002|330825|330825|龙游县||</v>
      </c>
    </row>
    <row r="6468" spans="1:13" s="17" customFormat="1" ht="12">
      <c r="A6468" s="10" t="s">
        <v>306</v>
      </c>
      <c r="B6468" s="22"/>
      <c r="C6468" s="22" t="s">
        <v>972</v>
      </c>
      <c r="D6468" s="28">
        <v>330881</v>
      </c>
      <c r="E6468" s="28" t="s">
        <v>15840</v>
      </c>
      <c r="F6468" s="22"/>
      <c r="G6468" s="22"/>
      <c r="H6468" s="22"/>
      <c r="I6468" s="22"/>
      <c r="J6468" s="22"/>
      <c r="K6468" s="22"/>
      <c r="L6468" s="22"/>
      <c r="M6468" s="24" t="str">
        <f>CONCATENATE("Preet|",VLOOKUP(C6468,数据标准!E:AF,28,FALSE),"|",TRIM(D6468),"|",TRIM(D6468),"|",E6468,"|",SUBSTITUTE(SUBSTITUTE(F6468,CHAR(10),""),CHAR(13),""),"|")</f>
        <v>Preet|CD100002|330881|330881|江山市||</v>
      </c>
    </row>
    <row r="6469" spans="1:13" s="17" customFormat="1" ht="12">
      <c r="A6469" s="10" t="s">
        <v>306</v>
      </c>
      <c r="B6469" s="22"/>
      <c r="C6469" s="22" t="s">
        <v>972</v>
      </c>
      <c r="D6469" s="28">
        <v>330900</v>
      </c>
      <c r="E6469" s="28" t="s">
        <v>15841</v>
      </c>
      <c r="F6469" s="22"/>
      <c r="G6469" s="22"/>
      <c r="H6469" s="22"/>
      <c r="I6469" s="22"/>
      <c r="J6469" s="22"/>
      <c r="K6469" s="22"/>
      <c r="L6469" s="22"/>
      <c r="M6469" s="24" t="str">
        <f>CONCATENATE("Preet|",VLOOKUP(C6469,数据标准!E:AF,28,FALSE),"|",TRIM(D6469),"|",TRIM(D6469),"|",E6469,"|",SUBSTITUTE(SUBSTITUTE(F6469,CHAR(10),""),CHAR(13),""),"|")</f>
        <v>Preet|CD100002|330900|330900|舟山市||</v>
      </c>
    </row>
    <row r="6470" spans="1:13" s="17" customFormat="1" ht="12">
      <c r="A6470" s="10" t="s">
        <v>306</v>
      </c>
      <c r="B6470" s="22"/>
      <c r="C6470" s="22" t="s">
        <v>972</v>
      </c>
      <c r="D6470" s="28">
        <v>330902</v>
      </c>
      <c r="E6470" s="28" t="s">
        <v>15842</v>
      </c>
      <c r="F6470" s="22"/>
      <c r="G6470" s="22"/>
      <c r="H6470" s="22"/>
      <c r="I6470" s="22"/>
      <c r="J6470" s="22"/>
      <c r="K6470" s="22"/>
      <c r="L6470" s="22"/>
      <c r="M6470" s="24" t="str">
        <f>CONCATENATE("Preet|",VLOOKUP(C6470,数据标准!E:AF,28,FALSE),"|",TRIM(D6470),"|",TRIM(D6470),"|",E6470,"|",SUBSTITUTE(SUBSTITUTE(F6470,CHAR(10),""),CHAR(13),""),"|")</f>
        <v>Preet|CD100002|330902|330902|定海区||</v>
      </c>
    </row>
    <row r="6471" spans="1:13" s="17" customFormat="1" ht="12">
      <c r="A6471" s="10" t="s">
        <v>306</v>
      </c>
      <c r="B6471" s="22"/>
      <c r="C6471" s="22" t="s">
        <v>972</v>
      </c>
      <c r="D6471" s="28">
        <v>330903</v>
      </c>
      <c r="E6471" s="28" t="s">
        <v>15647</v>
      </c>
      <c r="F6471" s="22"/>
      <c r="G6471" s="22"/>
      <c r="H6471" s="22"/>
      <c r="I6471" s="22"/>
      <c r="J6471" s="22"/>
      <c r="K6471" s="22"/>
      <c r="L6471" s="22"/>
      <c r="M6471" s="24" t="str">
        <f>CONCATENATE("Preet|",VLOOKUP(C6471,数据标准!E:AF,28,FALSE),"|",TRIM(D6471),"|",TRIM(D6471),"|",E6471,"|",SUBSTITUTE(SUBSTITUTE(F6471,CHAR(10),""),CHAR(13),""),"|")</f>
        <v>Preet|CD100002|330903|330903|普陀区||</v>
      </c>
    </row>
    <row r="6472" spans="1:13" s="17" customFormat="1" ht="12">
      <c r="A6472" s="10" t="s">
        <v>306</v>
      </c>
      <c r="B6472" s="22"/>
      <c r="C6472" s="22" t="s">
        <v>972</v>
      </c>
      <c r="D6472" s="28">
        <v>330921</v>
      </c>
      <c r="E6472" s="28" t="s">
        <v>15843</v>
      </c>
      <c r="F6472" s="22"/>
      <c r="G6472" s="22"/>
      <c r="H6472" s="22"/>
      <c r="I6472" s="22"/>
      <c r="J6472" s="22"/>
      <c r="K6472" s="22"/>
      <c r="L6472" s="22"/>
      <c r="M6472" s="24" t="str">
        <f>CONCATENATE("Preet|",VLOOKUP(C6472,数据标准!E:AF,28,FALSE),"|",TRIM(D6472),"|",TRIM(D6472),"|",E6472,"|",SUBSTITUTE(SUBSTITUTE(F6472,CHAR(10),""),CHAR(13),""),"|")</f>
        <v>Preet|CD100002|330921|330921|岱山县||</v>
      </c>
    </row>
    <row r="6473" spans="1:13" s="17" customFormat="1" ht="12">
      <c r="A6473" s="10" t="s">
        <v>306</v>
      </c>
      <c r="B6473" s="22"/>
      <c r="C6473" s="22" t="s">
        <v>972</v>
      </c>
      <c r="D6473" s="28">
        <v>330922</v>
      </c>
      <c r="E6473" s="28" t="s">
        <v>15844</v>
      </c>
      <c r="F6473" s="22"/>
      <c r="G6473" s="22"/>
      <c r="H6473" s="22"/>
      <c r="I6473" s="22"/>
      <c r="J6473" s="22"/>
      <c r="K6473" s="22"/>
      <c r="L6473" s="22"/>
      <c r="M6473" s="24" t="str">
        <f>CONCATENATE("Preet|",VLOOKUP(C6473,数据标准!E:AF,28,FALSE),"|",TRIM(D6473),"|",TRIM(D6473),"|",E6473,"|",SUBSTITUTE(SUBSTITUTE(F6473,CHAR(10),""),CHAR(13),""),"|")</f>
        <v>Preet|CD100002|330922|330922|嵊泗县||</v>
      </c>
    </row>
    <row r="6474" spans="1:13" s="17" customFormat="1" ht="12">
      <c r="A6474" s="10" t="s">
        <v>306</v>
      </c>
      <c r="B6474" s="22"/>
      <c r="C6474" s="22" t="s">
        <v>972</v>
      </c>
      <c r="D6474" s="28">
        <v>331000</v>
      </c>
      <c r="E6474" s="28" t="s">
        <v>15845</v>
      </c>
      <c r="F6474" s="22"/>
      <c r="G6474" s="22"/>
      <c r="H6474" s="22"/>
      <c r="I6474" s="22"/>
      <c r="J6474" s="22"/>
      <c r="K6474" s="22"/>
      <c r="L6474" s="22"/>
      <c r="M6474" s="24" t="str">
        <f>CONCATENATE("Preet|",VLOOKUP(C6474,数据标准!E:AF,28,FALSE),"|",TRIM(D6474),"|",TRIM(D6474),"|",E6474,"|",SUBSTITUTE(SUBSTITUTE(F6474,CHAR(10),""),CHAR(13),""),"|")</f>
        <v>Preet|CD100002|331000|331000|台州市||</v>
      </c>
    </row>
    <row r="6475" spans="1:13" s="17" customFormat="1" ht="12">
      <c r="A6475" s="10" t="s">
        <v>306</v>
      </c>
      <c r="B6475" s="22"/>
      <c r="C6475" s="22" t="s">
        <v>972</v>
      </c>
      <c r="D6475" s="28">
        <v>331002</v>
      </c>
      <c r="E6475" s="28" t="s">
        <v>15846</v>
      </c>
      <c r="F6475" s="22"/>
      <c r="G6475" s="22"/>
      <c r="H6475" s="22"/>
      <c r="I6475" s="22"/>
      <c r="J6475" s="22"/>
      <c r="K6475" s="22"/>
      <c r="L6475" s="22"/>
      <c r="M6475" s="24" t="str">
        <f>CONCATENATE("Preet|",VLOOKUP(C6475,数据标准!E:AF,28,FALSE),"|",TRIM(D6475),"|",TRIM(D6475),"|",E6475,"|",SUBSTITUTE(SUBSTITUTE(F6475,CHAR(10),""),CHAR(13),""),"|")</f>
        <v>Preet|CD100002|331002|331002|椒江区||</v>
      </c>
    </row>
    <row r="6476" spans="1:13" s="17" customFormat="1" ht="12">
      <c r="A6476" s="10" t="s">
        <v>306</v>
      </c>
      <c r="B6476" s="22"/>
      <c r="C6476" s="22" t="s">
        <v>972</v>
      </c>
      <c r="D6476" s="28">
        <v>331003</v>
      </c>
      <c r="E6476" s="28" t="s">
        <v>15847</v>
      </c>
      <c r="F6476" s="22"/>
      <c r="G6476" s="22"/>
      <c r="H6476" s="22"/>
      <c r="I6476" s="22"/>
      <c r="J6476" s="22"/>
      <c r="K6476" s="22"/>
      <c r="L6476" s="22"/>
      <c r="M6476" s="24" t="str">
        <f>CONCATENATE("Preet|",VLOOKUP(C6476,数据标准!E:AF,28,FALSE),"|",TRIM(D6476),"|",TRIM(D6476),"|",E6476,"|",SUBSTITUTE(SUBSTITUTE(F6476,CHAR(10),""),CHAR(13),""),"|")</f>
        <v>Preet|CD100002|331003|331003|黄岩区||</v>
      </c>
    </row>
    <row r="6477" spans="1:13" s="17" customFormat="1" ht="12">
      <c r="A6477" s="10" t="s">
        <v>306</v>
      </c>
      <c r="B6477" s="22"/>
      <c r="C6477" s="22" t="s">
        <v>972</v>
      </c>
      <c r="D6477" s="28">
        <v>331004</v>
      </c>
      <c r="E6477" s="28" t="s">
        <v>15848</v>
      </c>
      <c r="F6477" s="22"/>
      <c r="G6477" s="22"/>
      <c r="H6477" s="22"/>
      <c r="I6477" s="22"/>
      <c r="J6477" s="22"/>
      <c r="K6477" s="22"/>
      <c r="L6477" s="22"/>
      <c r="M6477" s="24" t="str">
        <f>CONCATENATE("Preet|",VLOOKUP(C6477,数据标准!E:AF,28,FALSE),"|",TRIM(D6477),"|",TRIM(D6477),"|",E6477,"|",SUBSTITUTE(SUBSTITUTE(F6477,CHAR(10),""),CHAR(13),""),"|")</f>
        <v>Preet|CD100002|331004|331004|路桥区||</v>
      </c>
    </row>
    <row r="6478" spans="1:13" s="17" customFormat="1" ht="12">
      <c r="A6478" s="10" t="s">
        <v>306</v>
      </c>
      <c r="B6478" s="22"/>
      <c r="C6478" s="22" t="s">
        <v>972</v>
      </c>
      <c r="D6478" s="28">
        <v>331022</v>
      </c>
      <c r="E6478" s="28" t="s">
        <v>15849</v>
      </c>
      <c r="F6478" s="22"/>
      <c r="G6478" s="22"/>
      <c r="H6478" s="22"/>
      <c r="I6478" s="22"/>
      <c r="J6478" s="22"/>
      <c r="K6478" s="22"/>
      <c r="L6478" s="22"/>
      <c r="M6478" s="24" t="str">
        <f>CONCATENATE("Preet|",VLOOKUP(C6478,数据标准!E:AF,28,FALSE),"|",TRIM(D6478),"|",TRIM(D6478),"|",E6478,"|",SUBSTITUTE(SUBSTITUTE(F6478,CHAR(10),""),CHAR(13),""),"|")</f>
        <v>Preet|CD100002|331022|331022|三门县||</v>
      </c>
    </row>
    <row r="6479" spans="1:13" s="17" customFormat="1" ht="12">
      <c r="A6479" s="10" t="s">
        <v>306</v>
      </c>
      <c r="B6479" s="22"/>
      <c r="C6479" s="22" t="s">
        <v>972</v>
      </c>
      <c r="D6479" s="28">
        <v>331023</v>
      </c>
      <c r="E6479" s="28" t="s">
        <v>15850</v>
      </c>
      <c r="F6479" s="22"/>
      <c r="G6479" s="22"/>
      <c r="H6479" s="22"/>
      <c r="I6479" s="22"/>
      <c r="J6479" s="22"/>
      <c r="K6479" s="22"/>
      <c r="L6479" s="22"/>
      <c r="M6479" s="24" t="str">
        <f>CONCATENATE("Preet|",VLOOKUP(C6479,数据标准!E:AF,28,FALSE),"|",TRIM(D6479),"|",TRIM(D6479),"|",E6479,"|",SUBSTITUTE(SUBSTITUTE(F6479,CHAR(10),""),CHAR(13),""),"|")</f>
        <v>Preet|CD100002|331023|331023|天台县||</v>
      </c>
    </row>
    <row r="6480" spans="1:13" s="17" customFormat="1" ht="12">
      <c r="A6480" s="10" t="s">
        <v>306</v>
      </c>
      <c r="B6480" s="22"/>
      <c r="C6480" s="22" t="s">
        <v>972</v>
      </c>
      <c r="D6480" s="28">
        <v>331024</v>
      </c>
      <c r="E6480" s="28" t="s">
        <v>15851</v>
      </c>
      <c r="F6480" s="22"/>
      <c r="G6480" s="22"/>
      <c r="H6480" s="22"/>
      <c r="I6480" s="22"/>
      <c r="J6480" s="22"/>
      <c r="K6480" s="22"/>
      <c r="L6480" s="22"/>
      <c r="M6480" s="24" t="str">
        <f>CONCATENATE("Preet|",VLOOKUP(C6480,数据标准!E:AF,28,FALSE),"|",TRIM(D6480),"|",TRIM(D6480),"|",E6480,"|",SUBSTITUTE(SUBSTITUTE(F6480,CHAR(10),""),CHAR(13),""),"|")</f>
        <v>Preet|CD100002|331024|331024|仙居县||</v>
      </c>
    </row>
    <row r="6481" spans="1:13" s="17" customFormat="1" ht="12">
      <c r="A6481" s="10" t="s">
        <v>306</v>
      </c>
      <c r="B6481" s="22"/>
      <c r="C6481" s="22" t="s">
        <v>972</v>
      </c>
      <c r="D6481" s="28">
        <v>331081</v>
      </c>
      <c r="E6481" s="28" t="s">
        <v>15852</v>
      </c>
      <c r="F6481" s="22"/>
      <c r="G6481" s="22"/>
      <c r="H6481" s="22"/>
      <c r="I6481" s="22"/>
      <c r="J6481" s="22"/>
      <c r="K6481" s="22"/>
      <c r="L6481" s="22"/>
      <c r="M6481" s="24" t="str">
        <f>CONCATENATE("Preet|",VLOOKUP(C6481,数据标准!E:AF,28,FALSE),"|",TRIM(D6481),"|",TRIM(D6481),"|",E6481,"|",SUBSTITUTE(SUBSTITUTE(F6481,CHAR(10),""),CHAR(13),""),"|")</f>
        <v>Preet|CD100002|331081|331081|温岭市||</v>
      </c>
    </row>
    <row r="6482" spans="1:13" s="17" customFormat="1" ht="12">
      <c r="A6482" s="10" t="s">
        <v>306</v>
      </c>
      <c r="B6482" s="22"/>
      <c r="C6482" s="22" t="s">
        <v>972</v>
      </c>
      <c r="D6482" s="28">
        <v>331082</v>
      </c>
      <c r="E6482" s="28" t="s">
        <v>15853</v>
      </c>
      <c r="F6482" s="22"/>
      <c r="G6482" s="22"/>
      <c r="H6482" s="22"/>
      <c r="I6482" s="22"/>
      <c r="J6482" s="22"/>
      <c r="K6482" s="22"/>
      <c r="L6482" s="22"/>
      <c r="M6482" s="24" t="str">
        <f>CONCATENATE("Preet|",VLOOKUP(C6482,数据标准!E:AF,28,FALSE),"|",TRIM(D6482),"|",TRIM(D6482),"|",E6482,"|",SUBSTITUTE(SUBSTITUTE(F6482,CHAR(10),""),CHAR(13),""),"|")</f>
        <v>Preet|CD100002|331082|331082|临海市||</v>
      </c>
    </row>
    <row r="6483" spans="1:13" s="17" customFormat="1" ht="12">
      <c r="A6483" s="10" t="s">
        <v>306</v>
      </c>
      <c r="B6483" s="22"/>
      <c r="C6483" s="22" t="s">
        <v>972</v>
      </c>
      <c r="D6483" s="28">
        <v>331083</v>
      </c>
      <c r="E6483" s="28" t="s">
        <v>15854</v>
      </c>
      <c r="F6483" s="22"/>
      <c r="G6483" s="22"/>
      <c r="H6483" s="22"/>
      <c r="I6483" s="22"/>
      <c r="J6483" s="22"/>
      <c r="K6483" s="22"/>
      <c r="L6483" s="22"/>
      <c r="M6483" s="24" t="str">
        <f>CONCATENATE("Preet|",VLOOKUP(C6483,数据标准!E:AF,28,FALSE),"|",TRIM(D6483),"|",TRIM(D6483),"|",E6483,"|",SUBSTITUTE(SUBSTITUTE(F6483,CHAR(10),""),CHAR(13),""),"|")</f>
        <v>Preet|CD100002|331083|331083|玉环市||</v>
      </c>
    </row>
    <row r="6484" spans="1:13" s="17" customFormat="1" ht="12">
      <c r="A6484" s="10" t="s">
        <v>306</v>
      </c>
      <c r="B6484" s="22"/>
      <c r="C6484" s="22" t="s">
        <v>972</v>
      </c>
      <c r="D6484" s="28">
        <v>331100</v>
      </c>
      <c r="E6484" s="28" t="s">
        <v>15855</v>
      </c>
      <c r="F6484" s="22"/>
      <c r="G6484" s="22"/>
      <c r="H6484" s="22"/>
      <c r="I6484" s="22"/>
      <c r="J6484" s="22"/>
      <c r="K6484" s="22"/>
      <c r="L6484" s="22"/>
      <c r="M6484" s="24" t="str">
        <f>CONCATENATE("Preet|",VLOOKUP(C6484,数据标准!E:AF,28,FALSE),"|",TRIM(D6484),"|",TRIM(D6484),"|",E6484,"|",SUBSTITUTE(SUBSTITUTE(F6484,CHAR(10),""),CHAR(13),""),"|")</f>
        <v>Preet|CD100002|331100|331100|丽水市||</v>
      </c>
    </row>
    <row r="6485" spans="1:13" s="17" customFormat="1" ht="12">
      <c r="A6485" s="10" t="s">
        <v>306</v>
      </c>
      <c r="B6485" s="22"/>
      <c r="C6485" s="22" t="s">
        <v>972</v>
      </c>
      <c r="D6485" s="28">
        <v>331102</v>
      </c>
      <c r="E6485" s="28" t="s">
        <v>15856</v>
      </c>
      <c r="F6485" s="22"/>
      <c r="G6485" s="22"/>
      <c r="H6485" s="22"/>
      <c r="I6485" s="22"/>
      <c r="J6485" s="22"/>
      <c r="K6485" s="22"/>
      <c r="L6485" s="22"/>
      <c r="M6485" s="24" t="str">
        <f>CONCATENATE("Preet|",VLOOKUP(C6485,数据标准!E:AF,28,FALSE),"|",TRIM(D6485),"|",TRIM(D6485),"|",E6485,"|",SUBSTITUTE(SUBSTITUTE(F6485,CHAR(10),""),CHAR(13),""),"|")</f>
        <v>Preet|CD100002|331102|331102|莲都区||</v>
      </c>
    </row>
    <row r="6486" spans="1:13" s="17" customFormat="1" ht="12">
      <c r="A6486" s="10" t="s">
        <v>306</v>
      </c>
      <c r="B6486" s="22"/>
      <c r="C6486" s="22" t="s">
        <v>972</v>
      </c>
      <c r="D6486" s="28">
        <v>331121</v>
      </c>
      <c r="E6486" s="28" t="s">
        <v>15857</v>
      </c>
      <c r="F6486" s="22"/>
      <c r="G6486" s="22"/>
      <c r="H6486" s="22"/>
      <c r="I6486" s="22"/>
      <c r="J6486" s="22"/>
      <c r="K6486" s="22"/>
      <c r="L6486" s="22"/>
      <c r="M6486" s="24" t="str">
        <f>CONCATENATE("Preet|",VLOOKUP(C6486,数据标准!E:AF,28,FALSE),"|",TRIM(D6486),"|",TRIM(D6486),"|",E6486,"|",SUBSTITUTE(SUBSTITUTE(F6486,CHAR(10),""),CHAR(13),""),"|")</f>
        <v>Preet|CD100002|331121|331121|青田县||</v>
      </c>
    </row>
    <row r="6487" spans="1:13" s="17" customFormat="1" ht="12">
      <c r="A6487" s="10" t="s">
        <v>306</v>
      </c>
      <c r="B6487" s="22"/>
      <c r="C6487" s="22" t="s">
        <v>972</v>
      </c>
      <c r="D6487" s="28">
        <v>331122</v>
      </c>
      <c r="E6487" s="28" t="s">
        <v>15858</v>
      </c>
      <c r="F6487" s="22"/>
      <c r="G6487" s="22"/>
      <c r="H6487" s="22"/>
      <c r="I6487" s="22"/>
      <c r="J6487" s="22"/>
      <c r="K6487" s="22"/>
      <c r="L6487" s="22"/>
      <c r="M6487" s="24" t="str">
        <f>CONCATENATE("Preet|",VLOOKUP(C6487,数据标准!E:AF,28,FALSE),"|",TRIM(D6487),"|",TRIM(D6487),"|",E6487,"|",SUBSTITUTE(SUBSTITUTE(F6487,CHAR(10),""),CHAR(13),""),"|")</f>
        <v>Preet|CD100002|331122|331122|缙云县||</v>
      </c>
    </row>
    <row r="6488" spans="1:13" s="17" customFormat="1" ht="12">
      <c r="A6488" s="10" t="s">
        <v>306</v>
      </c>
      <c r="B6488" s="22"/>
      <c r="C6488" s="22" t="s">
        <v>972</v>
      </c>
      <c r="D6488" s="28">
        <v>331123</v>
      </c>
      <c r="E6488" s="28" t="s">
        <v>15859</v>
      </c>
      <c r="F6488" s="22"/>
      <c r="G6488" s="22"/>
      <c r="H6488" s="22"/>
      <c r="I6488" s="22"/>
      <c r="J6488" s="22"/>
      <c r="K6488" s="22"/>
      <c r="L6488" s="22"/>
      <c r="M6488" s="24" t="str">
        <f>CONCATENATE("Preet|",VLOOKUP(C6488,数据标准!E:AF,28,FALSE),"|",TRIM(D6488),"|",TRIM(D6488),"|",E6488,"|",SUBSTITUTE(SUBSTITUTE(F6488,CHAR(10),""),CHAR(13),""),"|")</f>
        <v>Preet|CD100002|331123|331123|遂昌县||</v>
      </c>
    </row>
    <row r="6489" spans="1:13" s="17" customFormat="1" ht="12">
      <c r="A6489" s="10" t="s">
        <v>306</v>
      </c>
      <c r="B6489" s="22"/>
      <c r="C6489" s="22" t="s">
        <v>972</v>
      </c>
      <c r="D6489" s="28">
        <v>331124</v>
      </c>
      <c r="E6489" s="28" t="s">
        <v>15860</v>
      </c>
      <c r="F6489" s="22"/>
      <c r="G6489" s="22"/>
      <c r="H6489" s="22"/>
      <c r="I6489" s="22"/>
      <c r="J6489" s="22"/>
      <c r="K6489" s="22"/>
      <c r="L6489" s="22"/>
      <c r="M6489" s="24" t="str">
        <f>CONCATENATE("Preet|",VLOOKUP(C6489,数据标准!E:AF,28,FALSE),"|",TRIM(D6489),"|",TRIM(D6489),"|",E6489,"|",SUBSTITUTE(SUBSTITUTE(F6489,CHAR(10),""),CHAR(13),""),"|")</f>
        <v>Preet|CD100002|331124|331124|松阳县||</v>
      </c>
    </row>
    <row r="6490" spans="1:13" s="17" customFormat="1" ht="12">
      <c r="A6490" s="10" t="s">
        <v>306</v>
      </c>
      <c r="B6490" s="22"/>
      <c r="C6490" s="22" t="s">
        <v>972</v>
      </c>
      <c r="D6490" s="28">
        <v>331125</v>
      </c>
      <c r="E6490" s="28" t="s">
        <v>15861</v>
      </c>
      <c r="F6490" s="22"/>
      <c r="G6490" s="22"/>
      <c r="H6490" s="22"/>
      <c r="I6490" s="22"/>
      <c r="J6490" s="22"/>
      <c r="K6490" s="22"/>
      <c r="L6490" s="22"/>
      <c r="M6490" s="24" t="str">
        <f>CONCATENATE("Preet|",VLOOKUP(C6490,数据标准!E:AF,28,FALSE),"|",TRIM(D6490),"|",TRIM(D6490),"|",E6490,"|",SUBSTITUTE(SUBSTITUTE(F6490,CHAR(10),""),CHAR(13),""),"|")</f>
        <v>Preet|CD100002|331125|331125|云和县||</v>
      </c>
    </row>
    <row r="6491" spans="1:13" s="17" customFormat="1" ht="12">
      <c r="A6491" s="10" t="s">
        <v>306</v>
      </c>
      <c r="B6491" s="22"/>
      <c r="C6491" s="22" t="s">
        <v>972</v>
      </c>
      <c r="D6491" s="28">
        <v>331126</v>
      </c>
      <c r="E6491" s="28" t="s">
        <v>15862</v>
      </c>
      <c r="F6491" s="22"/>
      <c r="G6491" s="22"/>
      <c r="H6491" s="22"/>
      <c r="I6491" s="22"/>
      <c r="J6491" s="22"/>
      <c r="K6491" s="22"/>
      <c r="L6491" s="22"/>
      <c r="M6491" s="24" t="str">
        <f>CONCATENATE("Preet|",VLOOKUP(C6491,数据标准!E:AF,28,FALSE),"|",TRIM(D6491),"|",TRIM(D6491),"|",E6491,"|",SUBSTITUTE(SUBSTITUTE(F6491,CHAR(10),""),CHAR(13),""),"|")</f>
        <v>Preet|CD100002|331126|331126|庆元县||</v>
      </c>
    </row>
    <row r="6492" spans="1:13" s="17" customFormat="1" ht="12">
      <c r="A6492" s="10" t="s">
        <v>306</v>
      </c>
      <c r="B6492" s="22"/>
      <c r="C6492" s="22" t="s">
        <v>972</v>
      </c>
      <c r="D6492" s="28">
        <v>331127</v>
      </c>
      <c r="E6492" s="28" t="s">
        <v>15863</v>
      </c>
      <c r="F6492" s="22"/>
      <c r="G6492" s="22"/>
      <c r="H6492" s="22"/>
      <c r="I6492" s="22"/>
      <c r="J6492" s="22"/>
      <c r="K6492" s="22"/>
      <c r="L6492" s="22"/>
      <c r="M6492" s="24" t="str">
        <f>CONCATENATE("Preet|",VLOOKUP(C6492,数据标准!E:AF,28,FALSE),"|",TRIM(D6492),"|",TRIM(D6492),"|",E6492,"|",SUBSTITUTE(SUBSTITUTE(F6492,CHAR(10),""),CHAR(13),""),"|")</f>
        <v>Preet|CD100002|331127|331127|景宁畲族自治县||</v>
      </c>
    </row>
    <row r="6493" spans="1:13" s="17" customFormat="1" ht="12">
      <c r="A6493" s="10" t="s">
        <v>306</v>
      </c>
      <c r="B6493" s="22"/>
      <c r="C6493" s="22" t="s">
        <v>972</v>
      </c>
      <c r="D6493" s="28">
        <v>331181</v>
      </c>
      <c r="E6493" s="28" t="s">
        <v>15864</v>
      </c>
      <c r="F6493" s="22"/>
      <c r="G6493" s="22"/>
      <c r="H6493" s="22"/>
      <c r="I6493" s="22"/>
      <c r="J6493" s="22"/>
      <c r="K6493" s="22"/>
      <c r="L6493" s="22"/>
      <c r="M6493" s="24" t="str">
        <f>CONCATENATE("Preet|",VLOOKUP(C6493,数据标准!E:AF,28,FALSE),"|",TRIM(D6493),"|",TRIM(D6493),"|",E6493,"|",SUBSTITUTE(SUBSTITUTE(F6493,CHAR(10),""),CHAR(13),""),"|")</f>
        <v>Preet|CD100002|331181|331181|龙泉市||</v>
      </c>
    </row>
    <row r="6494" spans="1:13" s="17" customFormat="1" ht="12">
      <c r="A6494" s="10" t="s">
        <v>306</v>
      </c>
      <c r="B6494" s="22"/>
      <c r="C6494" s="22" t="s">
        <v>972</v>
      </c>
      <c r="D6494" s="28">
        <v>340000</v>
      </c>
      <c r="E6494" s="28" t="s">
        <v>15865</v>
      </c>
      <c r="F6494" s="22"/>
      <c r="G6494" s="22"/>
      <c r="H6494" s="22"/>
      <c r="I6494" s="22"/>
      <c r="J6494" s="22"/>
      <c r="K6494" s="22"/>
      <c r="L6494" s="22"/>
      <c r="M6494" s="24" t="str">
        <f>CONCATENATE("Preet|",VLOOKUP(C6494,数据标准!E:AF,28,FALSE),"|",TRIM(D6494),"|",TRIM(D6494),"|",E6494,"|",SUBSTITUTE(SUBSTITUTE(F6494,CHAR(10),""),CHAR(13),""),"|")</f>
        <v>Preet|CD100002|340000|340000|安徽省||</v>
      </c>
    </row>
    <row r="6495" spans="1:13" s="17" customFormat="1" ht="12">
      <c r="A6495" s="10" t="s">
        <v>306</v>
      </c>
      <c r="B6495" s="22"/>
      <c r="C6495" s="22" t="s">
        <v>972</v>
      </c>
      <c r="D6495" s="28">
        <v>340100</v>
      </c>
      <c r="E6495" s="28" t="s">
        <v>15866</v>
      </c>
      <c r="F6495" s="22"/>
      <c r="G6495" s="22"/>
      <c r="H6495" s="22"/>
      <c r="I6495" s="22"/>
      <c r="J6495" s="22"/>
      <c r="K6495" s="22"/>
      <c r="L6495" s="22"/>
      <c r="M6495" s="24" t="str">
        <f>CONCATENATE("Preet|",VLOOKUP(C6495,数据标准!E:AF,28,FALSE),"|",TRIM(D6495),"|",TRIM(D6495),"|",E6495,"|",SUBSTITUTE(SUBSTITUTE(F6495,CHAR(10),""),CHAR(13),""),"|")</f>
        <v>Preet|CD100002|340100|340100|合肥市||</v>
      </c>
    </row>
    <row r="6496" spans="1:13" s="17" customFormat="1" ht="12">
      <c r="A6496" s="10" t="s">
        <v>306</v>
      </c>
      <c r="B6496" s="22"/>
      <c r="C6496" s="22" t="s">
        <v>972</v>
      </c>
      <c r="D6496" s="28">
        <v>340102</v>
      </c>
      <c r="E6496" s="28" t="s">
        <v>15867</v>
      </c>
      <c r="F6496" s="22"/>
      <c r="G6496" s="22"/>
      <c r="H6496" s="22"/>
      <c r="I6496" s="22"/>
      <c r="J6496" s="22"/>
      <c r="K6496" s="22"/>
      <c r="L6496" s="22"/>
      <c r="M6496" s="24" t="str">
        <f>CONCATENATE("Preet|",VLOOKUP(C6496,数据标准!E:AF,28,FALSE),"|",TRIM(D6496),"|",TRIM(D6496),"|",E6496,"|",SUBSTITUTE(SUBSTITUTE(F6496,CHAR(10),""),CHAR(13),""),"|")</f>
        <v>Preet|CD100002|340102|340102|瑶海区||</v>
      </c>
    </row>
    <row r="6497" spans="1:13" s="17" customFormat="1" ht="12">
      <c r="A6497" s="10" t="s">
        <v>306</v>
      </c>
      <c r="B6497" s="22"/>
      <c r="C6497" s="22" t="s">
        <v>972</v>
      </c>
      <c r="D6497" s="28">
        <v>340103</v>
      </c>
      <c r="E6497" s="28" t="s">
        <v>15868</v>
      </c>
      <c r="F6497" s="22"/>
      <c r="G6497" s="22"/>
      <c r="H6497" s="22"/>
      <c r="I6497" s="22"/>
      <c r="J6497" s="22"/>
      <c r="K6497" s="22"/>
      <c r="L6497" s="22"/>
      <c r="M6497" s="24" t="str">
        <f>CONCATENATE("Preet|",VLOOKUP(C6497,数据标准!E:AF,28,FALSE),"|",TRIM(D6497),"|",TRIM(D6497),"|",E6497,"|",SUBSTITUTE(SUBSTITUTE(F6497,CHAR(10),""),CHAR(13),""),"|")</f>
        <v>Preet|CD100002|340103|340103|庐阳区||</v>
      </c>
    </row>
    <row r="6498" spans="1:13" s="17" customFormat="1" ht="12">
      <c r="A6498" s="10" t="s">
        <v>306</v>
      </c>
      <c r="B6498" s="22"/>
      <c r="C6498" s="22" t="s">
        <v>972</v>
      </c>
      <c r="D6498" s="28">
        <v>340104</v>
      </c>
      <c r="E6498" s="28" t="s">
        <v>15869</v>
      </c>
      <c r="F6498" s="22"/>
      <c r="G6498" s="22"/>
      <c r="H6498" s="22"/>
      <c r="I6498" s="22"/>
      <c r="J6498" s="22"/>
      <c r="K6498" s="22"/>
      <c r="L6498" s="22"/>
      <c r="M6498" s="24" t="str">
        <f>CONCATENATE("Preet|",VLOOKUP(C6498,数据标准!E:AF,28,FALSE),"|",TRIM(D6498),"|",TRIM(D6498),"|",E6498,"|",SUBSTITUTE(SUBSTITUTE(F6498,CHAR(10),""),CHAR(13),""),"|")</f>
        <v>Preet|CD100002|340104|340104|蜀山区||</v>
      </c>
    </row>
    <row r="6499" spans="1:13" s="17" customFormat="1" ht="12">
      <c r="A6499" s="10" t="s">
        <v>306</v>
      </c>
      <c r="B6499" s="22"/>
      <c r="C6499" s="22" t="s">
        <v>972</v>
      </c>
      <c r="D6499" s="28">
        <v>340111</v>
      </c>
      <c r="E6499" s="28" t="s">
        <v>15870</v>
      </c>
      <c r="F6499" s="22"/>
      <c r="G6499" s="22"/>
      <c r="H6499" s="22"/>
      <c r="I6499" s="22"/>
      <c r="J6499" s="22"/>
      <c r="K6499" s="22"/>
      <c r="L6499" s="22"/>
      <c r="M6499" s="24" t="str">
        <f>CONCATENATE("Preet|",VLOOKUP(C6499,数据标准!E:AF,28,FALSE),"|",TRIM(D6499),"|",TRIM(D6499),"|",E6499,"|",SUBSTITUTE(SUBSTITUTE(F6499,CHAR(10),""),CHAR(13),""),"|")</f>
        <v>Preet|CD100002|340111|340111|包河区||</v>
      </c>
    </row>
    <row r="6500" spans="1:13" s="17" customFormat="1" ht="12">
      <c r="A6500" s="10" t="s">
        <v>306</v>
      </c>
      <c r="B6500" s="22"/>
      <c r="C6500" s="22" t="s">
        <v>972</v>
      </c>
      <c r="D6500" s="28">
        <v>340121</v>
      </c>
      <c r="E6500" s="28" t="s">
        <v>15871</v>
      </c>
      <c r="F6500" s="22"/>
      <c r="G6500" s="22"/>
      <c r="H6500" s="22"/>
      <c r="I6500" s="22"/>
      <c r="J6500" s="22"/>
      <c r="K6500" s="22"/>
      <c r="L6500" s="22"/>
      <c r="M6500" s="24" t="str">
        <f>CONCATENATE("Preet|",VLOOKUP(C6500,数据标准!E:AF,28,FALSE),"|",TRIM(D6500),"|",TRIM(D6500),"|",E6500,"|",SUBSTITUTE(SUBSTITUTE(F6500,CHAR(10),""),CHAR(13),""),"|")</f>
        <v>Preet|CD100002|340121|340121|长丰县||</v>
      </c>
    </row>
    <row r="6501" spans="1:13" s="17" customFormat="1" ht="12">
      <c r="A6501" s="10" t="s">
        <v>306</v>
      </c>
      <c r="B6501" s="22"/>
      <c r="C6501" s="22" t="s">
        <v>972</v>
      </c>
      <c r="D6501" s="28">
        <v>340122</v>
      </c>
      <c r="E6501" s="28" t="s">
        <v>15872</v>
      </c>
      <c r="F6501" s="22"/>
      <c r="G6501" s="22"/>
      <c r="H6501" s="22"/>
      <c r="I6501" s="22"/>
      <c r="J6501" s="22"/>
      <c r="K6501" s="22"/>
      <c r="L6501" s="22"/>
      <c r="M6501" s="24" t="str">
        <f>CONCATENATE("Preet|",VLOOKUP(C6501,数据标准!E:AF,28,FALSE),"|",TRIM(D6501),"|",TRIM(D6501),"|",E6501,"|",SUBSTITUTE(SUBSTITUTE(F6501,CHAR(10),""),CHAR(13),""),"|")</f>
        <v>Preet|CD100002|340122|340122|肥东县||</v>
      </c>
    </row>
    <row r="6502" spans="1:13" s="17" customFormat="1" ht="12">
      <c r="A6502" s="10" t="s">
        <v>306</v>
      </c>
      <c r="B6502" s="22"/>
      <c r="C6502" s="22" t="s">
        <v>972</v>
      </c>
      <c r="D6502" s="28">
        <v>340123</v>
      </c>
      <c r="E6502" s="28" t="s">
        <v>15873</v>
      </c>
      <c r="F6502" s="22"/>
      <c r="G6502" s="22"/>
      <c r="H6502" s="22"/>
      <c r="I6502" s="22"/>
      <c r="J6502" s="22"/>
      <c r="K6502" s="22"/>
      <c r="L6502" s="22"/>
      <c r="M6502" s="24" t="str">
        <f>CONCATENATE("Preet|",VLOOKUP(C6502,数据标准!E:AF,28,FALSE),"|",TRIM(D6502),"|",TRIM(D6502),"|",E6502,"|",SUBSTITUTE(SUBSTITUTE(F6502,CHAR(10),""),CHAR(13),""),"|")</f>
        <v>Preet|CD100002|340123|340123|肥西县||</v>
      </c>
    </row>
    <row r="6503" spans="1:13" s="17" customFormat="1" ht="12">
      <c r="A6503" s="10" t="s">
        <v>306</v>
      </c>
      <c r="B6503" s="22"/>
      <c r="C6503" s="22" t="s">
        <v>972</v>
      </c>
      <c r="D6503" s="28">
        <v>340124</v>
      </c>
      <c r="E6503" s="28" t="s">
        <v>15874</v>
      </c>
      <c r="F6503" s="22"/>
      <c r="G6503" s="22"/>
      <c r="H6503" s="22"/>
      <c r="I6503" s="22"/>
      <c r="J6503" s="22"/>
      <c r="K6503" s="22"/>
      <c r="L6503" s="22"/>
      <c r="M6503" s="24" t="str">
        <f>CONCATENATE("Preet|",VLOOKUP(C6503,数据标准!E:AF,28,FALSE),"|",TRIM(D6503),"|",TRIM(D6503),"|",E6503,"|",SUBSTITUTE(SUBSTITUTE(F6503,CHAR(10),""),CHAR(13),""),"|")</f>
        <v>Preet|CD100002|340124|340124|庐江县||</v>
      </c>
    </row>
    <row r="6504" spans="1:13" s="17" customFormat="1" ht="12">
      <c r="A6504" s="10" t="s">
        <v>306</v>
      </c>
      <c r="B6504" s="22"/>
      <c r="C6504" s="22" t="s">
        <v>972</v>
      </c>
      <c r="D6504" s="28">
        <v>340181</v>
      </c>
      <c r="E6504" s="28" t="s">
        <v>15875</v>
      </c>
      <c r="F6504" s="22"/>
      <c r="G6504" s="22"/>
      <c r="H6504" s="22"/>
      <c r="I6504" s="22"/>
      <c r="J6504" s="22"/>
      <c r="K6504" s="22"/>
      <c r="L6504" s="22"/>
      <c r="M6504" s="24" t="str">
        <f>CONCATENATE("Preet|",VLOOKUP(C6504,数据标准!E:AF,28,FALSE),"|",TRIM(D6504),"|",TRIM(D6504),"|",E6504,"|",SUBSTITUTE(SUBSTITUTE(F6504,CHAR(10),""),CHAR(13),""),"|")</f>
        <v>Preet|CD100002|340181|340181|巢湖市||</v>
      </c>
    </row>
    <row r="6505" spans="1:13" s="17" customFormat="1" ht="12">
      <c r="A6505" s="10" t="s">
        <v>306</v>
      </c>
      <c r="B6505" s="22"/>
      <c r="C6505" s="22" t="s">
        <v>972</v>
      </c>
      <c r="D6505" s="28">
        <v>340200</v>
      </c>
      <c r="E6505" s="28" t="s">
        <v>15876</v>
      </c>
      <c r="F6505" s="22"/>
      <c r="G6505" s="22"/>
      <c r="H6505" s="22"/>
      <c r="I6505" s="22"/>
      <c r="J6505" s="22"/>
      <c r="K6505" s="22"/>
      <c r="L6505" s="22"/>
      <c r="M6505" s="24" t="str">
        <f>CONCATENATE("Preet|",VLOOKUP(C6505,数据标准!E:AF,28,FALSE),"|",TRIM(D6505),"|",TRIM(D6505),"|",E6505,"|",SUBSTITUTE(SUBSTITUTE(F6505,CHAR(10),""),CHAR(13),""),"|")</f>
        <v>Preet|CD100002|340200|340200|芜湖市||</v>
      </c>
    </row>
    <row r="6506" spans="1:13" s="17" customFormat="1" ht="12">
      <c r="A6506" s="10" t="s">
        <v>306</v>
      </c>
      <c r="B6506" s="22"/>
      <c r="C6506" s="22" t="s">
        <v>972</v>
      </c>
      <c r="D6506" s="28">
        <v>340202</v>
      </c>
      <c r="E6506" s="28" t="s">
        <v>15877</v>
      </c>
      <c r="F6506" s="22"/>
      <c r="G6506" s="22"/>
      <c r="H6506" s="22"/>
      <c r="I6506" s="22"/>
      <c r="J6506" s="22"/>
      <c r="K6506" s="22"/>
      <c r="L6506" s="22"/>
      <c r="M6506" s="24" t="str">
        <f>CONCATENATE("Preet|",VLOOKUP(C6506,数据标准!E:AF,28,FALSE),"|",TRIM(D6506),"|",TRIM(D6506),"|",E6506,"|",SUBSTITUTE(SUBSTITUTE(F6506,CHAR(10),""),CHAR(13),""),"|")</f>
        <v>Preet|CD100002|340202|340202|镜湖区||</v>
      </c>
    </row>
    <row r="6507" spans="1:13" s="17" customFormat="1" ht="12">
      <c r="A6507" s="10" t="s">
        <v>306</v>
      </c>
      <c r="B6507" s="22"/>
      <c r="C6507" s="22" t="s">
        <v>972</v>
      </c>
      <c r="D6507" s="28">
        <v>340203</v>
      </c>
      <c r="E6507" s="28" t="s">
        <v>15878</v>
      </c>
      <c r="F6507" s="22"/>
      <c r="G6507" s="22"/>
      <c r="H6507" s="22"/>
      <c r="I6507" s="22"/>
      <c r="J6507" s="22"/>
      <c r="K6507" s="22"/>
      <c r="L6507" s="22"/>
      <c r="M6507" s="24" t="str">
        <f>CONCATENATE("Preet|",VLOOKUP(C6507,数据标准!E:AF,28,FALSE),"|",TRIM(D6507),"|",TRIM(D6507),"|",E6507,"|",SUBSTITUTE(SUBSTITUTE(F6507,CHAR(10),""),CHAR(13),""),"|")</f>
        <v>Preet|CD100002|340203|340203|弋江区||</v>
      </c>
    </row>
    <row r="6508" spans="1:13" s="17" customFormat="1" ht="12">
      <c r="A6508" s="10" t="s">
        <v>306</v>
      </c>
      <c r="B6508" s="22"/>
      <c r="C6508" s="22" t="s">
        <v>972</v>
      </c>
      <c r="D6508" s="28">
        <v>340207</v>
      </c>
      <c r="E6508" s="28" t="s">
        <v>15879</v>
      </c>
      <c r="F6508" s="22"/>
      <c r="G6508" s="22"/>
      <c r="H6508" s="22"/>
      <c r="I6508" s="22"/>
      <c r="J6508" s="22"/>
      <c r="K6508" s="22"/>
      <c r="L6508" s="22"/>
      <c r="M6508" s="24" t="str">
        <f>CONCATENATE("Preet|",VLOOKUP(C6508,数据标准!E:AF,28,FALSE),"|",TRIM(D6508),"|",TRIM(D6508),"|",E6508,"|",SUBSTITUTE(SUBSTITUTE(F6508,CHAR(10),""),CHAR(13),""),"|")</f>
        <v>Preet|CD100002|340207|340207|鸠江区||</v>
      </c>
    </row>
    <row r="6509" spans="1:13" s="17" customFormat="1" ht="12">
      <c r="A6509" s="10" t="s">
        <v>306</v>
      </c>
      <c r="B6509" s="22"/>
      <c r="C6509" s="22" t="s">
        <v>972</v>
      </c>
      <c r="D6509" s="28">
        <v>340208</v>
      </c>
      <c r="E6509" s="28" t="s">
        <v>15880</v>
      </c>
      <c r="F6509" s="22"/>
      <c r="G6509" s="22"/>
      <c r="H6509" s="22"/>
      <c r="I6509" s="22"/>
      <c r="J6509" s="22"/>
      <c r="K6509" s="22"/>
      <c r="L6509" s="22"/>
      <c r="M6509" s="24" t="str">
        <f>CONCATENATE("Preet|",VLOOKUP(C6509,数据标准!E:AF,28,FALSE),"|",TRIM(D6509),"|",TRIM(D6509),"|",E6509,"|",SUBSTITUTE(SUBSTITUTE(F6509,CHAR(10),""),CHAR(13),""),"|")</f>
        <v>Preet|CD100002|340208|340208|三山区||</v>
      </c>
    </row>
    <row r="6510" spans="1:13" s="17" customFormat="1" ht="12">
      <c r="A6510" s="10" t="s">
        <v>306</v>
      </c>
      <c r="B6510" s="22"/>
      <c r="C6510" s="22" t="s">
        <v>972</v>
      </c>
      <c r="D6510" s="28">
        <v>340221</v>
      </c>
      <c r="E6510" s="28" t="s">
        <v>15881</v>
      </c>
      <c r="F6510" s="22"/>
      <c r="G6510" s="22"/>
      <c r="H6510" s="22"/>
      <c r="I6510" s="22"/>
      <c r="J6510" s="22"/>
      <c r="K6510" s="22"/>
      <c r="L6510" s="22"/>
      <c r="M6510" s="24" t="str">
        <f>CONCATENATE("Preet|",VLOOKUP(C6510,数据标准!E:AF,28,FALSE),"|",TRIM(D6510),"|",TRIM(D6510),"|",E6510,"|",SUBSTITUTE(SUBSTITUTE(F6510,CHAR(10),""),CHAR(13),""),"|")</f>
        <v>Preet|CD100002|340221|340221|芜湖县||</v>
      </c>
    </row>
    <row r="6511" spans="1:13" s="17" customFormat="1" ht="12">
      <c r="A6511" s="10" t="s">
        <v>306</v>
      </c>
      <c r="B6511" s="22"/>
      <c r="C6511" s="22" t="s">
        <v>972</v>
      </c>
      <c r="D6511" s="28">
        <v>340222</v>
      </c>
      <c r="E6511" s="28" t="s">
        <v>15882</v>
      </c>
      <c r="F6511" s="22"/>
      <c r="G6511" s="22"/>
      <c r="H6511" s="22"/>
      <c r="I6511" s="22"/>
      <c r="J6511" s="22"/>
      <c r="K6511" s="22"/>
      <c r="L6511" s="22"/>
      <c r="M6511" s="24" t="str">
        <f>CONCATENATE("Preet|",VLOOKUP(C6511,数据标准!E:AF,28,FALSE),"|",TRIM(D6511),"|",TRIM(D6511),"|",E6511,"|",SUBSTITUTE(SUBSTITUTE(F6511,CHAR(10),""),CHAR(13),""),"|")</f>
        <v>Preet|CD100002|340222|340222|繁昌县||</v>
      </c>
    </row>
    <row r="6512" spans="1:13" s="17" customFormat="1" ht="12">
      <c r="A6512" s="10" t="s">
        <v>306</v>
      </c>
      <c r="B6512" s="22"/>
      <c r="C6512" s="22" t="s">
        <v>972</v>
      </c>
      <c r="D6512" s="28">
        <v>340223</v>
      </c>
      <c r="E6512" s="28" t="s">
        <v>15883</v>
      </c>
      <c r="F6512" s="22"/>
      <c r="G6512" s="22"/>
      <c r="H6512" s="22"/>
      <c r="I6512" s="22"/>
      <c r="J6512" s="22"/>
      <c r="K6512" s="22"/>
      <c r="L6512" s="22"/>
      <c r="M6512" s="24" t="str">
        <f>CONCATENATE("Preet|",VLOOKUP(C6512,数据标准!E:AF,28,FALSE),"|",TRIM(D6512),"|",TRIM(D6512),"|",E6512,"|",SUBSTITUTE(SUBSTITUTE(F6512,CHAR(10),""),CHAR(13),""),"|")</f>
        <v>Preet|CD100002|340223|340223|南陵县||</v>
      </c>
    </row>
    <row r="6513" spans="1:13" s="17" customFormat="1" ht="12">
      <c r="A6513" s="10" t="s">
        <v>306</v>
      </c>
      <c r="B6513" s="22"/>
      <c r="C6513" s="22" t="s">
        <v>972</v>
      </c>
      <c r="D6513" s="28">
        <v>340225</v>
      </c>
      <c r="E6513" s="28" t="s">
        <v>15884</v>
      </c>
      <c r="F6513" s="22"/>
      <c r="G6513" s="22"/>
      <c r="H6513" s="22"/>
      <c r="I6513" s="22"/>
      <c r="J6513" s="22"/>
      <c r="K6513" s="22"/>
      <c r="L6513" s="22"/>
      <c r="M6513" s="24" t="str">
        <f>CONCATENATE("Preet|",VLOOKUP(C6513,数据标准!E:AF,28,FALSE),"|",TRIM(D6513),"|",TRIM(D6513),"|",E6513,"|",SUBSTITUTE(SUBSTITUTE(F6513,CHAR(10),""),CHAR(13),""),"|")</f>
        <v>Preet|CD100002|340225|340225|无为县||</v>
      </c>
    </row>
    <row r="6514" spans="1:13" s="17" customFormat="1" ht="12">
      <c r="A6514" s="10" t="s">
        <v>306</v>
      </c>
      <c r="B6514" s="22"/>
      <c r="C6514" s="22" t="s">
        <v>972</v>
      </c>
      <c r="D6514" s="28">
        <v>340300</v>
      </c>
      <c r="E6514" s="28" t="s">
        <v>15885</v>
      </c>
      <c r="F6514" s="22"/>
      <c r="G6514" s="22"/>
      <c r="H6514" s="22"/>
      <c r="I6514" s="22"/>
      <c r="J6514" s="22"/>
      <c r="K6514" s="22"/>
      <c r="L6514" s="22"/>
      <c r="M6514" s="24" t="str">
        <f>CONCATENATE("Preet|",VLOOKUP(C6514,数据标准!E:AF,28,FALSE),"|",TRIM(D6514),"|",TRIM(D6514),"|",E6514,"|",SUBSTITUTE(SUBSTITUTE(F6514,CHAR(10),""),CHAR(13),""),"|")</f>
        <v>Preet|CD100002|340300|340300|蚌埠市||</v>
      </c>
    </row>
    <row r="6515" spans="1:13" s="17" customFormat="1" ht="12">
      <c r="A6515" s="10" t="s">
        <v>306</v>
      </c>
      <c r="B6515" s="22"/>
      <c r="C6515" s="22" t="s">
        <v>972</v>
      </c>
      <c r="D6515" s="28">
        <v>340302</v>
      </c>
      <c r="E6515" s="28" t="s">
        <v>15886</v>
      </c>
      <c r="F6515" s="22"/>
      <c r="G6515" s="22"/>
      <c r="H6515" s="22"/>
      <c r="I6515" s="22"/>
      <c r="J6515" s="22"/>
      <c r="K6515" s="22"/>
      <c r="L6515" s="22"/>
      <c r="M6515" s="24" t="str">
        <f>CONCATENATE("Preet|",VLOOKUP(C6515,数据标准!E:AF,28,FALSE),"|",TRIM(D6515),"|",TRIM(D6515),"|",E6515,"|",SUBSTITUTE(SUBSTITUTE(F6515,CHAR(10),""),CHAR(13),""),"|")</f>
        <v>Preet|CD100002|340302|340302|龙子湖区||</v>
      </c>
    </row>
    <row r="6516" spans="1:13" s="17" customFormat="1" ht="12">
      <c r="A6516" s="10" t="s">
        <v>306</v>
      </c>
      <c r="B6516" s="22"/>
      <c r="C6516" s="22" t="s">
        <v>972</v>
      </c>
      <c r="D6516" s="28">
        <v>340303</v>
      </c>
      <c r="E6516" s="28" t="s">
        <v>15887</v>
      </c>
      <c r="F6516" s="22"/>
      <c r="G6516" s="22"/>
      <c r="H6516" s="22"/>
      <c r="I6516" s="22"/>
      <c r="J6516" s="22"/>
      <c r="K6516" s="22"/>
      <c r="L6516" s="22"/>
      <c r="M6516" s="24" t="str">
        <f>CONCATENATE("Preet|",VLOOKUP(C6516,数据标准!E:AF,28,FALSE),"|",TRIM(D6516),"|",TRIM(D6516),"|",E6516,"|",SUBSTITUTE(SUBSTITUTE(F6516,CHAR(10),""),CHAR(13),""),"|")</f>
        <v>Preet|CD100002|340303|340303|蚌山区||</v>
      </c>
    </row>
    <row r="6517" spans="1:13" s="17" customFormat="1" ht="12">
      <c r="A6517" s="10" t="s">
        <v>306</v>
      </c>
      <c r="B6517" s="22"/>
      <c r="C6517" s="22" t="s">
        <v>972</v>
      </c>
      <c r="D6517" s="28">
        <v>340304</v>
      </c>
      <c r="E6517" s="28" t="s">
        <v>15888</v>
      </c>
      <c r="F6517" s="22"/>
      <c r="G6517" s="22"/>
      <c r="H6517" s="22"/>
      <c r="I6517" s="22"/>
      <c r="J6517" s="22"/>
      <c r="K6517" s="22"/>
      <c r="L6517" s="22"/>
      <c r="M6517" s="24" t="str">
        <f>CONCATENATE("Preet|",VLOOKUP(C6517,数据标准!E:AF,28,FALSE),"|",TRIM(D6517),"|",TRIM(D6517),"|",E6517,"|",SUBSTITUTE(SUBSTITUTE(F6517,CHAR(10),""),CHAR(13),""),"|")</f>
        <v>Preet|CD100002|340304|340304|禹会区||</v>
      </c>
    </row>
    <row r="6518" spans="1:13" s="17" customFormat="1" ht="12">
      <c r="A6518" s="10" t="s">
        <v>306</v>
      </c>
      <c r="B6518" s="22"/>
      <c r="C6518" s="22" t="s">
        <v>972</v>
      </c>
      <c r="D6518" s="28">
        <v>340311</v>
      </c>
      <c r="E6518" s="28" t="s">
        <v>15889</v>
      </c>
      <c r="F6518" s="22"/>
      <c r="G6518" s="22"/>
      <c r="H6518" s="22"/>
      <c r="I6518" s="22"/>
      <c r="J6518" s="22"/>
      <c r="K6518" s="22"/>
      <c r="L6518" s="22"/>
      <c r="M6518" s="24" t="str">
        <f>CONCATENATE("Preet|",VLOOKUP(C6518,数据标准!E:AF,28,FALSE),"|",TRIM(D6518),"|",TRIM(D6518),"|",E6518,"|",SUBSTITUTE(SUBSTITUTE(F6518,CHAR(10),""),CHAR(13),""),"|")</f>
        <v>Preet|CD100002|340311|340311|淮上区||</v>
      </c>
    </row>
    <row r="6519" spans="1:13" s="17" customFormat="1" ht="12">
      <c r="A6519" s="10" t="s">
        <v>306</v>
      </c>
      <c r="B6519" s="22"/>
      <c r="C6519" s="22" t="s">
        <v>972</v>
      </c>
      <c r="D6519" s="28">
        <v>340321</v>
      </c>
      <c r="E6519" s="28" t="s">
        <v>15890</v>
      </c>
      <c r="F6519" s="22"/>
      <c r="G6519" s="22"/>
      <c r="H6519" s="22"/>
      <c r="I6519" s="22"/>
      <c r="J6519" s="22"/>
      <c r="K6519" s="22"/>
      <c r="L6519" s="22"/>
      <c r="M6519" s="24" t="str">
        <f>CONCATENATE("Preet|",VLOOKUP(C6519,数据标准!E:AF,28,FALSE),"|",TRIM(D6519),"|",TRIM(D6519),"|",E6519,"|",SUBSTITUTE(SUBSTITUTE(F6519,CHAR(10),""),CHAR(13),""),"|")</f>
        <v>Preet|CD100002|340321|340321|怀远县||</v>
      </c>
    </row>
    <row r="6520" spans="1:13" s="17" customFormat="1" ht="12">
      <c r="A6520" s="10" t="s">
        <v>306</v>
      </c>
      <c r="B6520" s="22"/>
      <c r="C6520" s="22" t="s">
        <v>972</v>
      </c>
      <c r="D6520" s="28">
        <v>340322</v>
      </c>
      <c r="E6520" s="28" t="s">
        <v>15891</v>
      </c>
      <c r="F6520" s="22"/>
      <c r="G6520" s="22"/>
      <c r="H6520" s="22"/>
      <c r="I6520" s="22"/>
      <c r="J6520" s="22"/>
      <c r="K6520" s="22"/>
      <c r="L6520" s="22"/>
      <c r="M6520" s="24" t="str">
        <f>CONCATENATE("Preet|",VLOOKUP(C6520,数据标准!E:AF,28,FALSE),"|",TRIM(D6520),"|",TRIM(D6520),"|",E6520,"|",SUBSTITUTE(SUBSTITUTE(F6520,CHAR(10),""),CHAR(13),""),"|")</f>
        <v>Preet|CD100002|340322|340322|五河县||</v>
      </c>
    </row>
    <row r="6521" spans="1:13" s="17" customFormat="1" ht="12">
      <c r="A6521" s="10" t="s">
        <v>306</v>
      </c>
      <c r="B6521" s="22"/>
      <c r="C6521" s="22" t="s">
        <v>972</v>
      </c>
      <c r="D6521" s="28">
        <v>340323</v>
      </c>
      <c r="E6521" s="28" t="s">
        <v>15892</v>
      </c>
      <c r="F6521" s="22"/>
      <c r="G6521" s="22"/>
      <c r="H6521" s="22"/>
      <c r="I6521" s="22"/>
      <c r="J6521" s="22"/>
      <c r="K6521" s="22"/>
      <c r="L6521" s="22"/>
      <c r="M6521" s="24" t="str">
        <f>CONCATENATE("Preet|",VLOOKUP(C6521,数据标准!E:AF,28,FALSE),"|",TRIM(D6521),"|",TRIM(D6521),"|",E6521,"|",SUBSTITUTE(SUBSTITUTE(F6521,CHAR(10),""),CHAR(13),""),"|")</f>
        <v>Preet|CD100002|340323|340323|固镇县||</v>
      </c>
    </row>
    <row r="6522" spans="1:13" s="17" customFormat="1" ht="12">
      <c r="A6522" s="10" t="s">
        <v>306</v>
      </c>
      <c r="B6522" s="22"/>
      <c r="C6522" s="22" t="s">
        <v>972</v>
      </c>
      <c r="D6522" s="28">
        <v>340400</v>
      </c>
      <c r="E6522" s="28" t="s">
        <v>15893</v>
      </c>
      <c r="F6522" s="22"/>
      <c r="G6522" s="22"/>
      <c r="H6522" s="22"/>
      <c r="I6522" s="22"/>
      <c r="J6522" s="22"/>
      <c r="K6522" s="22"/>
      <c r="L6522" s="22"/>
      <c r="M6522" s="24" t="str">
        <f>CONCATENATE("Preet|",VLOOKUP(C6522,数据标准!E:AF,28,FALSE),"|",TRIM(D6522),"|",TRIM(D6522),"|",E6522,"|",SUBSTITUTE(SUBSTITUTE(F6522,CHAR(10),""),CHAR(13),""),"|")</f>
        <v>Preet|CD100002|340400|340400|淮南市||</v>
      </c>
    </row>
    <row r="6523" spans="1:13" s="17" customFormat="1" ht="12">
      <c r="A6523" s="10" t="s">
        <v>306</v>
      </c>
      <c r="B6523" s="22"/>
      <c r="C6523" s="22" t="s">
        <v>972</v>
      </c>
      <c r="D6523" s="28">
        <v>340402</v>
      </c>
      <c r="E6523" s="28" t="s">
        <v>15894</v>
      </c>
      <c r="F6523" s="22"/>
      <c r="G6523" s="22"/>
      <c r="H6523" s="22"/>
      <c r="I6523" s="22"/>
      <c r="J6523" s="22"/>
      <c r="K6523" s="22"/>
      <c r="L6523" s="22"/>
      <c r="M6523" s="24" t="str">
        <f>CONCATENATE("Preet|",VLOOKUP(C6523,数据标准!E:AF,28,FALSE),"|",TRIM(D6523),"|",TRIM(D6523),"|",E6523,"|",SUBSTITUTE(SUBSTITUTE(F6523,CHAR(10),""),CHAR(13),""),"|")</f>
        <v>Preet|CD100002|340402|340402|大通区||</v>
      </c>
    </row>
    <row r="6524" spans="1:13" s="17" customFormat="1" ht="12">
      <c r="A6524" s="10" t="s">
        <v>306</v>
      </c>
      <c r="B6524" s="22"/>
      <c r="C6524" s="22" t="s">
        <v>972</v>
      </c>
      <c r="D6524" s="28">
        <v>340403</v>
      </c>
      <c r="E6524" s="28" t="s">
        <v>15895</v>
      </c>
      <c r="F6524" s="22"/>
      <c r="G6524" s="22"/>
      <c r="H6524" s="22"/>
      <c r="I6524" s="22"/>
      <c r="J6524" s="22"/>
      <c r="K6524" s="22"/>
      <c r="L6524" s="22"/>
      <c r="M6524" s="24" t="str">
        <f>CONCATENATE("Preet|",VLOOKUP(C6524,数据标准!E:AF,28,FALSE),"|",TRIM(D6524),"|",TRIM(D6524),"|",E6524,"|",SUBSTITUTE(SUBSTITUTE(F6524,CHAR(10),""),CHAR(13),""),"|")</f>
        <v>Preet|CD100002|340403|340403|田家庵区||</v>
      </c>
    </row>
    <row r="6525" spans="1:13" s="17" customFormat="1" ht="12">
      <c r="A6525" s="10" t="s">
        <v>306</v>
      </c>
      <c r="B6525" s="22"/>
      <c r="C6525" s="22" t="s">
        <v>972</v>
      </c>
      <c r="D6525" s="28">
        <v>340404</v>
      </c>
      <c r="E6525" s="28" t="s">
        <v>15896</v>
      </c>
      <c r="F6525" s="22"/>
      <c r="G6525" s="22"/>
      <c r="H6525" s="22"/>
      <c r="I6525" s="22"/>
      <c r="J6525" s="22"/>
      <c r="K6525" s="22"/>
      <c r="L6525" s="22"/>
      <c r="M6525" s="24" t="str">
        <f>CONCATENATE("Preet|",VLOOKUP(C6525,数据标准!E:AF,28,FALSE),"|",TRIM(D6525),"|",TRIM(D6525),"|",E6525,"|",SUBSTITUTE(SUBSTITUTE(F6525,CHAR(10),""),CHAR(13),""),"|")</f>
        <v>Preet|CD100002|340404|340404|谢家集区||</v>
      </c>
    </row>
    <row r="6526" spans="1:13" s="17" customFormat="1" ht="12">
      <c r="A6526" s="10" t="s">
        <v>306</v>
      </c>
      <c r="B6526" s="22"/>
      <c r="C6526" s="22" t="s">
        <v>972</v>
      </c>
      <c r="D6526" s="28">
        <v>340405</v>
      </c>
      <c r="E6526" s="28" t="s">
        <v>15897</v>
      </c>
      <c r="F6526" s="22"/>
      <c r="G6526" s="22"/>
      <c r="H6526" s="22"/>
      <c r="I6526" s="22"/>
      <c r="J6526" s="22"/>
      <c r="K6526" s="22"/>
      <c r="L6526" s="22"/>
      <c r="M6526" s="24" t="str">
        <f>CONCATENATE("Preet|",VLOOKUP(C6526,数据标准!E:AF,28,FALSE),"|",TRIM(D6526),"|",TRIM(D6526),"|",E6526,"|",SUBSTITUTE(SUBSTITUTE(F6526,CHAR(10),""),CHAR(13),""),"|")</f>
        <v>Preet|CD100002|340405|340405|八公山区||</v>
      </c>
    </row>
    <row r="6527" spans="1:13" s="17" customFormat="1" ht="12">
      <c r="A6527" s="10" t="s">
        <v>306</v>
      </c>
      <c r="B6527" s="22"/>
      <c r="C6527" s="22" t="s">
        <v>972</v>
      </c>
      <c r="D6527" s="28">
        <v>340406</v>
      </c>
      <c r="E6527" s="28" t="s">
        <v>15898</v>
      </c>
      <c r="F6527" s="22"/>
      <c r="G6527" s="22"/>
      <c r="H6527" s="22"/>
      <c r="I6527" s="22"/>
      <c r="J6527" s="22"/>
      <c r="K6527" s="22"/>
      <c r="L6527" s="22"/>
      <c r="M6527" s="24" t="str">
        <f>CONCATENATE("Preet|",VLOOKUP(C6527,数据标准!E:AF,28,FALSE),"|",TRIM(D6527),"|",TRIM(D6527),"|",E6527,"|",SUBSTITUTE(SUBSTITUTE(F6527,CHAR(10),""),CHAR(13),""),"|")</f>
        <v>Preet|CD100002|340406|340406|潘集区||</v>
      </c>
    </row>
    <row r="6528" spans="1:13" s="17" customFormat="1" ht="12">
      <c r="A6528" s="10" t="s">
        <v>306</v>
      </c>
      <c r="B6528" s="22"/>
      <c r="C6528" s="22" t="s">
        <v>972</v>
      </c>
      <c r="D6528" s="28">
        <v>340421</v>
      </c>
      <c r="E6528" s="28" t="s">
        <v>15899</v>
      </c>
      <c r="F6528" s="22"/>
      <c r="G6528" s="22"/>
      <c r="H6528" s="22"/>
      <c r="I6528" s="22"/>
      <c r="J6528" s="22"/>
      <c r="K6528" s="22"/>
      <c r="L6528" s="22"/>
      <c r="M6528" s="24" t="str">
        <f>CONCATENATE("Preet|",VLOOKUP(C6528,数据标准!E:AF,28,FALSE),"|",TRIM(D6528),"|",TRIM(D6528),"|",E6528,"|",SUBSTITUTE(SUBSTITUTE(F6528,CHAR(10),""),CHAR(13),""),"|")</f>
        <v>Preet|CD100002|340421|340421|凤台县||</v>
      </c>
    </row>
    <row r="6529" spans="1:13" s="17" customFormat="1" ht="12">
      <c r="A6529" s="10" t="s">
        <v>306</v>
      </c>
      <c r="B6529" s="22"/>
      <c r="C6529" s="22" t="s">
        <v>972</v>
      </c>
      <c r="D6529" s="28">
        <v>340422</v>
      </c>
      <c r="E6529" s="28" t="s">
        <v>15900</v>
      </c>
      <c r="F6529" s="22"/>
      <c r="G6529" s="22"/>
      <c r="H6529" s="22"/>
      <c r="I6529" s="22"/>
      <c r="J6529" s="22"/>
      <c r="K6529" s="22"/>
      <c r="L6529" s="22"/>
      <c r="M6529" s="24" t="str">
        <f>CONCATENATE("Preet|",VLOOKUP(C6529,数据标准!E:AF,28,FALSE),"|",TRIM(D6529),"|",TRIM(D6529),"|",E6529,"|",SUBSTITUTE(SUBSTITUTE(F6529,CHAR(10),""),CHAR(13),""),"|")</f>
        <v>Preet|CD100002|340422|340422|寿县||</v>
      </c>
    </row>
    <row r="6530" spans="1:13" s="17" customFormat="1" ht="12">
      <c r="A6530" s="10" t="s">
        <v>306</v>
      </c>
      <c r="B6530" s="22"/>
      <c r="C6530" s="22" t="s">
        <v>972</v>
      </c>
      <c r="D6530" s="28">
        <v>340500</v>
      </c>
      <c r="E6530" s="28" t="s">
        <v>15901</v>
      </c>
      <c r="F6530" s="22"/>
      <c r="G6530" s="22"/>
      <c r="H6530" s="22"/>
      <c r="I6530" s="22"/>
      <c r="J6530" s="22"/>
      <c r="K6530" s="22"/>
      <c r="L6530" s="22"/>
      <c r="M6530" s="24" t="str">
        <f>CONCATENATE("Preet|",VLOOKUP(C6530,数据标准!E:AF,28,FALSE),"|",TRIM(D6530),"|",TRIM(D6530),"|",E6530,"|",SUBSTITUTE(SUBSTITUTE(F6530,CHAR(10),""),CHAR(13),""),"|")</f>
        <v>Preet|CD100002|340500|340500|马鞍山市||</v>
      </c>
    </row>
    <row r="6531" spans="1:13" s="17" customFormat="1" ht="12">
      <c r="A6531" s="10" t="s">
        <v>306</v>
      </c>
      <c r="B6531" s="22"/>
      <c r="C6531" s="22" t="s">
        <v>972</v>
      </c>
      <c r="D6531" s="28">
        <v>340503</v>
      </c>
      <c r="E6531" s="28" t="s">
        <v>15902</v>
      </c>
      <c r="F6531" s="22"/>
      <c r="G6531" s="22"/>
      <c r="H6531" s="22"/>
      <c r="I6531" s="22"/>
      <c r="J6531" s="22"/>
      <c r="K6531" s="22"/>
      <c r="L6531" s="22"/>
      <c r="M6531" s="24" t="str">
        <f>CONCATENATE("Preet|",VLOOKUP(C6531,数据标准!E:AF,28,FALSE),"|",TRIM(D6531),"|",TRIM(D6531),"|",E6531,"|",SUBSTITUTE(SUBSTITUTE(F6531,CHAR(10),""),CHAR(13),""),"|")</f>
        <v>Preet|CD100002|340503|340503|花山区||</v>
      </c>
    </row>
    <row r="6532" spans="1:13" s="17" customFormat="1" ht="12">
      <c r="A6532" s="10" t="s">
        <v>306</v>
      </c>
      <c r="B6532" s="22"/>
      <c r="C6532" s="22" t="s">
        <v>972</v>
      </c>
      <c r="D6532" s="28">
        <v>340504</v>
      </c>
      <c r="E6532" s="28" t="s">
        <v>15903</v>
      </c>
      <c r="F6532" s="22"/>
      <c r="G6532" s="22"/>
      <c r="H6532" s="22"/>
      <c r="I6532" s="22"/>
      <c r="J6532" s="22"/>
      <c r="K6532" s="22"/>
      <c r="L6532" s="22"/>
      <c r="M6532" s="24" t="str">
        <f>CONCATENATE("Preet|",VLOOKUP(C6532,数据标准!E:AF,28,FALSE),"|",TRIM(D6532),"|",TRIM(D6532),"|",E6532,"|",SUBSTITUTE(SUBSTITUTE(F6532,CHAR(10),""),CHAR(13),""),"|")</f>
        <v>Preet|CD100002|340504|340504|雨山区||</v>
      </c>
    </row>
    <row r="6533" spans="1:13" s="17" customFormat="1" ht="12">
      <c r="A6533" s="10" t="s">
        <v>306</v>
      </c>
      <c r="B6533" s="22"/>
      <c r="C6533" s="22" t="s">
        <v>972</v>
      </c>
      <c r="D6533" s="28">
        <v>340506</v>
      </c>
      <c r="E6533" s="28" t="s">
        <v>15904</v>
      </c>
      <c r="F6533" s="22"/>
      <c r="G6533" s="22"/>
      <c r="H6533" s="22"/>
      <c r="I6533" s="22"/>
      <c r="J6533" s="22"/>
      <c r="K6533" s="22"/>
      <c r="L6533" s="22"/>
      <c r="M6533" s="24" t="str">
        <f>CONCATENATE("Preet|",VLOOKUP(C6533,数据标准!E:AF,28,FALSE),"|",TRIM(D6533),"|",TRIM(D6533),"|",E6533,"|",SUBSTITUTE(SUBSTITUTE(F6533,CHAR(10),""),CHAR(13),""),"|")</f>
        <v>Preet|CD100002|340506|340506|博望区||</v>
      </c>
    </row>
    <row r="6534" spans="1:13" s="17" customFormat="1" ht="12">
      <c r="A6534" s="10" t="s">
        <v>306</v>
      </c>
      <c r="B6534" s="22"/>
      <c r="C6534" s="22" t="s">
        <v>972</v>
      </c>
      <c r="D6534" s="28">
        <v>340521</v>
      </c>
      <c r="E6534" s="28" t="s">
        <v>15905</v>
      </c>
      <c r="F6534" s="22"/>
      <c r="G6534" s="22"/>
      <c r="H6534" s="22"/>
      <c r="I6534" s="22"/>
      <c r="J6534" s="22"/>
      <c r="K6534" s="22"/>
      <c r="L6534" s="22"/>
      <c r="M6534" s="24" t="str">
        <f>CONCATENATE("Preet|",VLOOKUP(C6534,数据标准!E:AF,28,FALSE),"|",TRIM(D6534),"|",TRIM(D6534),"|",E6534,"|",SUBSTITUTE(SUBSTITUTE(F6534,CHAR(10),""),CHAR(13),""),"|")</f>
        <v>Preet|CD100002|340521|340521|当涂县||</v>
      </c>
    </row>
    <row r="6535" spans="1:13" s="17" customFormat="1" ht="12">
      <c r="A6535" s="10" t="s">
        <v>306</v>
      </c>
      <c r="B6535" s="22"/>
      <c r="C6535" s="22" t="s">
        <v>972</v>
      </c>
      <c r="D6535" s="28">
        <v>340522</v>
      </c>
      <c r="E6535" s="28" t="s">
        <v>15906</v>
      </c>
      <c r="F6535" s="22"/>
      <c r="G6535" s="22"/>
      <c r="H6535" s="22"/>
      <c r="I6535" s="22"/>
      <c r="J6535" s="22"/>
      <c r="K6535" s="22"/>
      <c r="L6535" s="22"/>
      <c r="M6535" s="24" t="str">
        <f>CONCATENATE("Preet|",VLOOKUP(C6535,数据标准!E:AF,28,FALSE),"|",TRIM(D6535),"|",TRIM(D6535),"|",E6535,"|",SUBSTITUTE(SUBSTITUTE(F6535,CHAR(10),""),CHAR(13),""),"|")</f>
        <v>Preet|CD100002|340522|340522|含山县||</v>
      </c>
    </row>
    <row r="6536" spans="1:13" s="17" customFormat="1" ht="12">
      <c r="A6536" s="10" t="s">
        <v>306</v>
      </c>
      <c r="B6536" s="22"/>
      <c r="C6536" s="22" t="s">
        <v>972</v>
      </c>
      <c r="D6536" s="28">
        <v>340523</v>
      </c>
      <c r="E6536" s="28" t="s">
        <v>15907</v>
      </c>
      <c r="F6536" s="22"/>
      <c r="G6536" s="22"/>
      <c r="H6536" s="22"/>
      <c r="I6536" s="22"/>
      <c r="J6536" s="22"/>
      <c r="K6536" s="22"/>
      <c r="L6536" s="22"/>
      <c r="M6536" s="24" t="str">
        <f>CONCATENATE("Preet|",VLOOKUP(C6536,数据标准!E:AF,28,FALSE),"|",TRIM(D6536),"|",TRIM(D6536),"|",E6536,"|",SUBSTITUTE(SUBSTITUTE(F6536,CHAR(10),""),CHAR(13),""),"|")</f>
        <v>Preet|CD100002|340523|340523|和县||</v>
      </c>
    </row>
    <row r="6537" spans="1:13" s="17" customFormat="1" ht="12">
      <c r="A6537" s="10" t="s">
        <v>306</v>
      </c>
      <c r="B6537" s="22"/>
      <c r="C6537" s="22" t="s">
        <v>972</v>
      </c>
      <c r="D6537" s="28">
        <v>340600</v>
      </c>
      <c r="E6537" s="28" t="s">
        <v>15908</v>
      </c>
      <c r="F6537" s="22"/>
      <c r="G6537" s="22"/>
      <c r="H6537" s="22"/>
      <c r="I6537" s="22"/>
      <c r="J6537" s="22"/>
      <c r="K6537" s="22"/>
      <c r="L6537" s="22"/>
      <c r="M6537" s="24" t="str">
        <f>CONCATENATE("Preet|",VLOOKUP(C6537,数据标准!E:AF,28,FALSE),"|",TRIM(D6537),"|",TRIM(D6537),"|",E6537,"|",SUBSTITUTE(SUBSTITUTE(F6537,CHAR(10),""),CHAR(13),""),"|")</f>
        <v>Preet|CD100002|340600|340600|淮北市||</v>
      </c>
    </row>
    <row r="6538" spans="1:13" s="17" customFormat="1" ht="12">
      <c r="A6538" s="10" t="s">
        <v>306</v>
      </c>
      <c r="B6538" s="22"/>
      <c r="C6538" s="22" t="s">
        <v>972</v>
      </c>
      <c r="D6538" s="28">
        <v>340602</v>
      </c>
      <c r="E6538" s="28" t="s">
        <v>15909</v>
      </c>
      <c r="F6538" s="22"/>
      <c r="G6538" s="22"/>
      <c r="H6538" s="22"/>
      <c r="I6538" s="22"/>
      <c r="J6538" s="22"/>
      <c r="K6538" s="22"/>
      <c r="L6538" s="22"/>
      <c r="M6538" s="24" t="str">
        <f>CONCATENATE("Preet|",VLOOKUP(C6538,数据标准!E:AF,28,FALSE),"|",TRIM(D6538),"|",TRIM(D6538),"|",E6538,"|",SUBSTITUTE(SUBSTITUTE(F6538,CHAR(10),""),CHAR(13),""),"|")</f>
        <v>Preet|CD100002|340602|340602|杜集区||</v>
      </c>
    </row>
    <row r="6539" spans="1:13" s="17" customFormat="1" ht="12">
      <c r="A6539" s="10" t="s">
        <v>306</v>
      </c>
      <c r="B6539" s="22"/>
      <c r="C6539" s="22" t="s">
        <v>972</v>
      </c>
      <c r="D6539" s="28">
        <v>340603</v>
      </c>
      <c r="E6539" s="28" t="s">
        <v>15910</v>
      </c>
      <c r="F6539" s="22"/>
      <c r="G6539" s="22"/>
      <c r="H6539" s="22"/>
      <c r="I6539" s="22"/>
      <c r="J6539" s="22"/>
      <c r="K6539" s="22"/>
      <c r="L6539" s="22"/>
      <c r="M6539" s="24" t="str">
        <f>CONCATENATE("Preet|",VLOOKUP(C6539,数据标准!E:AF,28,FALSE),"|",TRIM(D6539),"|",TRIM(D6539),"|",E6539,"|",SUBSTITUTE(SUBSTITUTE(F6539,CHAR(10),""),CHAR(13),""),"|")</f>
        <v>Preet|CD100002|340603|340603|相山区||</v>
      </c>
    </row>
    <row r="6540" spans="1:13" s="17" customFormat="1" ht="12">
      <c r="A6540" s="10" t="s">
        <v>306</v>
      </c>
      <c r="B6540" s="22"/>
      <c r="C6540" s="22" t="s">
        <v>972</v>
      </c>
      <c r="D6540" s="28">
        <v>340604</v>
      </c>
      <c r="E6540" s="28" t="s">
        <v>15911</v>
      </c>
      <c r="F6540" s="22"/>
      <c r="G6540" s="22"/>
      <c r="H6540" s="22"/>
      <c r="I6540" s="22"/>
      <c r="J6540" s="22"/>
      <c r="K6540" s="22"/>
      <c r="L6540" s="22"/>
      <c r="M6540" s="24" t="str">
        <f>CONCATENATE("Preet|",VLOOKUP(C6540,数据标准!E:AF,28,FALSE),"|",TRIM(D6540),"|",TRIM(D6540),"|",E6540,"|",SUBSTITUTE(SUBSTITUTE(F6540,CHAR(10),""),CHAR(13),""),"|")</f>
        <v>Preet|CD100002|340604|340604|烈山区||</v>
      </c>
    </row>
    <row r="6541" spans="1:13" s="17" customFormat="1" ht="12">
      <c r="A6541" s="10" t="s">
        <v>306</v>
      </c>
      <c r="B6541" s="22"/>
      <c r="C6541" s="22" t="s">
        <v>972</v>
      </c>
      <c r="D6541" s="28">
        <v>340621</v>
      </c>
      <c r="E6541" s="28" t="s">
        <v>15912</v>
      </c>
      <c r="F6541" s="22"/>
      <c r="G6541" s="22"/>
      <c r="H6541" s="22"/>
      <c r="I6541" s="22"/>
      <c r="J6541" s="22"/>
      <c r="K6541" s="22"/>
      <c r="L6541" s="22"/>
      <c r="M6541" s="24" t="str">
        <f>CONCATENATE("Preet|",VLOOKUP(C6541,数据标准!E:AF,28,FALSE),"|",TRIM(D6541),"|",TRIM(D6541),"|",E6541,"|",SUBSTITUTE(SUBSTITUTE(F6541,CHAR(10),""),CHAR(13),""),"|")</f>
        <v>Preet|CD100002|340621|340621|濉溪县||</v>
      </c>
    </row>
    <row r="6542" spans="1:13" s="17" customFormat="1" ht="12">
      <c r="A6542" s="10" t="s">
        <v>306</v>
      </c>
      <c r="B6542" s="22"/>
      <c r="C6542" s="22" t="s">
        <v>972</v>
      </c>
      <c r="D6542" s="28">
        <v>340700</v>
      </c>
      <c r="E6542" s="28" t="s">
        <v>15913</v>
      </c>
      <c r="F6542" s="22"/>
      <c r="G6542" s="22"/>
      <c r="H6542" s="22"/>
      <c r="I6542" s="22"/>
      <c r="J6542" s="22"/>
      <c r="K6542" s="22"/>
      <c r="L6542" s="22"/>
      <c r="M6542" s="24" t="str">
        <f>CONCATENATE("Preet|",VLOOKUP(C6542,数据标准!E:AF,28,FALSE),"|",TRIM(D6542),"|",TRIM(D6542),"|",E6542,"|",SUBSTITUTE(SUBSTITUTE(F6542,CHAR(10),""),CHAR(13),""),"|")</f>
        <v>Preet|CD100002|340700|340700|铜陵市||</v>
      </c>
    </row>
    <row r="6543" spans="1:13" s="17" customFormat="1" ht="12">
      <c r="A6543" s="10" t="s">
        <v>306</v>
      </c>
      <c r="B6543" s="22"/>
      <c r="C6543" s="22" t="s">
        <v>972</v>
      </c>
      <c r="D6543" s="28">
        <v>340705</v>
      </c>
      <c r="E6543" s="28" t="s">
        <v>15914</v>
      </c>
      <c r="F6543" s="22"/>
      <c r="G6543" s="22"/>
      <c r="H6543" s="22"/>
      <c r="I6543" s="22"/>
      <c r="J6543" s="22"/>
      <c r="K6543" s="22"/>
      <c r="L6543" s="22"/>
      <c r="M6543" s="24" t="str">
        <f>CONCATENATE("Preet|",VLOOKUP(C6543,数据标准!E:AF,28,FALSE),"|",TRIM(D6543),"|",TRIM(D6543),"|",E6543,"|",SUBSTITUTE(SUBSTITUTE(F6543,CHAR(10),""),CHAR(13),""),"|")</f>
        <v>Preet|CD100002|340705|340705|铜官区||</v>
      </c>
    </row>
    <row r="6544" spans="1:13" s="17" customFormat="1" ht="12">
      <c r="A6544" s="10" t="s">
        <v>306</v>
      </c>
      <c r="B6544" s="22"/>
      <c r="C6544" s="22" t="s">
        <v>972</v>
      </c>
      <c r="D6544" s="28">
        <v>340706</v>
      </c>
      <c r="E6544" s="28" t="s">
        <v>15915</v>
      </c>
      <c r="F6544" s="22"/>
      <c r="G6544" s="22"/>
      <c r="H6544" s="22"/>
      <c r="I6544" s="22"/>
      <c r="J6544" s="22"/>
      <c r="K6544" s="22"/>
      <c r="L6544" s="22"/>
      <c r="M6544" s="24" t="str">
        <f>CONCATENATE("Preet|",VLOOKUP(C6544,数据标准!E:AF,28,FALSE),"|",TRIM(D6544),"|",TRIM(D6544),"|",E6544,"|",SUBSTITUTE(SUBSTITUTE(F6544,CHAR(10),""),CHAR(13),""),"|")</f>
        <v>Preet|CD100002|340706|340706|义安区||</v>
      </c>
    </row>
    <row r="6545" spans="1:13" s="17" customFormat="1" ht="12">
      <c r="A6545" s="10" t="s">
        <v>306</v>
      </c>
      <c r="B6545" s="22"/>
      <c r="C6545" s="22" t="s">
        <v>972</v>
      </c>
      <c r="D6545" s="28">
        <v>340711</v>
      </c>
      <c r="E6545" s="28" t="s">
        <v>15105</v>
      </c>
      <c r="F6545" s="22"/>
      <c r="G6545" s="22"/>
      <c r="H6545" s="22"/>
      <c r="I6545" s="22"/>
      <c r="J6545" s="22"/>
      <c r="K6545" s="22"/>
      <c r="L6545" s="22"/>
      <c r="M6545" s="24" t="str">
        <f>CONCATENATE("Preet|",VLOOKUP(C6545,数据标准!E:AF,28,FALSE),"|",TRIM(D6545),"|",TRIM(D6545),"|",E6545,"|",SUBSTITUTE(SUBSTITUTE(F6545,CHAR(10),""),CHAR(13),""),"|")</f>
        <v>Preet|CD100002|340711|340711|郊区||</v>
      </c>
    </row>
    <row r="6546" spans="1:13" s="17" customFormat="1" ht="12">
      <c r="A6546" s="10" t="s">
        <v>306</v>
      </c>
      <c r="B6546" s="22"/>
      <c r="C6546" s="22" t="s">
        <v>972</v>
      </c>
      <c r="D6546" s="28">
        <v>340722</v>
      </c>
      <c r="E6546" s="28" t="s">
        <v>15916</v>
      </c>
      <c r="F6546" s="22"/>
      <c r="G6546" s="22"/>
      <c r="H6546" s="22"/>
      <c r="I6546" s="22"/>
      <c r="J6546" s="22"/>
      <c r="K6546" s="22"/>
      <c r="L6546" s="22"/>
      <c r="M6546" s="24" t="str">
        <f>CONCATENATE("Preet|",VLOOKUP(C6546,数据标准!E:AF,28,FALSE),"|",TRIM(D6546),"|",TRIM(D6546),"|",E6546,"|",SUBSTITUTE(SUBSTITUTE(F6546,CHAR(10),""),CHAR(13),""),"|")</f>
        <v>Preet|CD100002|340722|340722|枞阳县||</v>
      </c>
    </row>
    <row r="6547" spans="1:13" s="17" customFormat="1" ht="12">
      <c r="A6547" s="10" t="s">
        <v>306</v>
      </c>
      <c r="B6547" s="22"/>
      <c r="C6547" s="22" t="s">
        <v>972</v>
      </c>
      <c r="D6547" s="28">
        <v>340800</v>
      </c>
      <c r="E6547" s="28" t="s">
        <v>15917</v>
      </c>
      <c r="F6547" s="22"/>
      <c r="G6547" s="22"/>
      <c r="H6547" s="22"/>
      <c r="I6547" s="22"/>
      <c r="J6547" s="22"/>
      <c r="K6547" s="22"/>
      <c r="L6547" s="22"/>
      <c r="M6547" s="24" t="str">
        <f>CONCATENATE("Preet|",VLOOKUP(C6547,数据标准!E:AF,28,FALSE),"|",TRIM(D6547),"|",TRIM(D6547),"|",E6547,"|",SUBSTITUTE(SUBSTITUTE(F6547,CHAR(10),""),CHAR(13),""),"|")</f>
        <v>Preet|CD100002|340800|340800|安庆市||</v>
      </c>
    </row>
    <row r="6548" spans="1:13" s="17" customFormat="1" ht="12">
      <c r="A6548" s="10" t="s">
        <v>306</v>
      </c>
      <c r="B6548" s="22"/>
      <c r="C6548" s="22" t="s">
        <v>972</v>
      </c>
      <c r="D6548" s="28">
        <v>340802</v>
      </c>
      <c r="E6548" s="28" t="s">
        <v>15918</v>
      </c>
      <c r="F6548" s="22"/>
      <c r="G6548" s="22"/>
      <c r="H6548" s="22"/>
      <c r="I6548" s="22"/>
      <c r="J6548" s="22"/>
      <c r="K6548" s="22"/>
      <c r="L6548" s="22"/>
      <c r="M6548" s="24" t="str">
        <f>CONCATENATE("Preet|",VLOOKUP(C6548,数据标准!E:AF,28,FALSE),"|",TRIM(D6548),"|",TRIM(D6548),"|",E6548,"|",SUBSTITUTE(SUBSTITUTE(F6548,CHAR(10),""),CHAR(13),""),"|")</f>
        <v>Preet|CD100002|340802|340802|迎江区||</v>
      </c>
    </row>
    <row r="6549" spans="1:13" s="17" customFormat="1" ht="12">
      <c r="A6549" s="10" t="s">
        <v>306</v>
      </c>
      <c r="B6549" s="22"/>
      <c r="C6549" s="22" t="s">
        <v>972</v>
      </c>
      <c r="D6549" s="28">
        <v>340803</v>
      </c>
      <c r="E6549" s="28" t="s">
        <v>15919</v>
      </c>
      <c r="F6549" s="22"/>
      <c r="G6549" s="22"/>
      <c r="H6549" s="22"/>
      <c r="I6549" s="22"/>
      <c r="J6549" s="22"/>
      <c r="K6549" s="22"/>
      <c r="L6549" s="22"/>
      <c r="M6549" s="24" t="str">
        <f>CONCATENATE("Preet|",VLOOKUP(C6549,数据标准!E:AF,28,FALSE),"|",TRIM(D6549),"|",TRIM(D6549),"|",E6549,"|",SUBSTITUTE(SUBSTITUTE(F6549,CHAR(10),""),CHAR(13),""),"|")</f>
        <v>Preet|CD100002|340803|340803|大观区||</v>
      </c>
    </row>
    <row r="6550" spans="1:13" s="17" customFormat="1" ht="12">
      <c r="A6550" s="10" t="s">
        <v>306</v>
      </c>
      <c r="B6550" s="22"/>
      <c r="C6550" s="22" t="s">
        <v>972</v>
      </c>
      <c r="D6550" s="28">
        <v>340811</v>
      </c>
      <c r="E6550" s="28" t="s">
        <v>15920</v>
      </c>
      <c r="F6550" s="22"/>
      <c r="G6550" s="22"/>
      <c r="H6550" s="22"/>
      <c r="I6550" s="22"/>
      <c r="J6550" s="22"/>
      <c r="K6550" s="22"/>
      <c r="L6550" s="22"/>
      <c r="M6550" s="24" t="str">
        <f>CONCATENATE("Preet|",VLOOKUP(C6550,数据标准!E:AF,28,FALSE),"|",TRIM(D6550),"|",TRIM(D6550),"|",E6550,"|",SUBSTITUTE(SUBSTITUTE(F6550,CHAR(10),""),CHAR(13),""),"|")</f>
        <v>Preet|CD100002|340811|340811|宜秀区||</v>
      </c>
    </row>
    <row r="6551" spans="1:13" s="17" customFormat="1" ht="12">
      <c r="A6551" s="10" t="s">
        <v>306</v>
      </c>
      <c r="B6551" s="22"/>
      <c r="C6551" s="22" t="s">
        <v>972</v>
      </c>
      <c r="D6551" s="28">
        <v>340822</v>
      </c>
      <c r="E6551" s="28" t="s">
        <v>15921</v>
      </c>
      <c r="F6551" s="22"/>
      <c r="G6551" s="22"/>
      <c r="H6551" s="22"/>
      <c r="I6551" s="22"/>
      <c r="J6551" s="22"/>
      <c r="K6551" s="22"/>
      <c r="L6551" s="22"/>
      <c r="M6551" s="24" t="str">
        <f>CONCATENATE("Preet|",VLOOKUP(C6551,数据标准!E:AF,28,FALSE),"|",TRIM(D6551),"|",TRIM(D6551),"|",E6551,"|",SUBSTITUTE(SUBSTITUTE(F6551,CHAR(10),""),CHAR(13),""),"|")</f>
        <v>Preet|CD100002|340822|340822|怀宁县||</v>
      </c>
    </row>
    <row r="6552" spans="1:13" s="17" customFormat="1" ht="12">
      <c r="A6552" s="10" t="s">
        <v>306</v>
      </c>
      <c r="B6552" s="22"/>
      <c r="C6552" s="22" t="s">
        <v>972</v>
      </c>
      <c r="D6552" s="28">
        <v>340825</v>
      </c>
      <c r="E6552" s="28" t="s">
        <v>15922</v>
      </c>
      <c r="F6552" s="22"/>
      <c r="G6552" s="22"/>
      <c r="H6552" s="22"/>
      <c r="I6552" s="22"/>
      <c r="J6552" s="22"/>
      <c r="K6552" s="22"/>
      <c r="L6552" s="22"/>
      <c r="M6552" s="24" t="str">
        <f>CONCATENATE("Preet|",VLOOKUP(C6552,数据标准!E:AF,28,FALSE),"|",TRIM(D6552),"|",TRIM(D6552),"|",E6552,"|",SUBSTITUTE(SUBSTITUTE(F6552,CHAR(10),""),CHAR(13),""),"|")</f>
        <v>Preet|CD100002|340825|340825|太湖县||</v>
      </c>
    </row>
    <row r="6553" spans="1:13" s="17" customFormat="1" ht="12">
      <c r="A6553" s="10" t="s">
        <v>306</v>
      </c>
      <c r="B6553" s="22"/>
      <c r="C6553" s="22" t="s">
        <v>972</v>
      </c>
      <c r="D6553" s="28">
        <v>340826</v>
      </c>
      <c r="E6553" s="28" t="s">
        <v>15923</v>
      </c>
      <c r="F6553" s="22"/>
      <c r="G6553" s="22"/>
      <c r="H6553" s="22"/>
      <c r="I6553" s="22"/>
      <c r="J6553" s="22"/>
      <c r="K6553" s="22"/>
      <c r="L6553" s="22"/>
      <c r="M6553" s="24" t="str">
        <f>CONCATENATE("Preet|",VLOOKUP(C6553,数据标准!E:AF,28,FALSE),"|",TRIM(D6553),"|",TRIM(D6553),"|",E6553,"|",SUBSTITUTE(SUBSTITUTE(F6553,CHAR(10),""),CHAR(13),""),"|")</f>
        <v>Preet|CD100002|340826|340826|宿松县||</v>
      </c>
    </row>
    <row r="6554" spans="1:13" s="17" customFormat="1" ht="12">
      <c r="A6554" s="10" t="s">
        <v>306</v>
      </c>
      <c r="B6554" s="22"/>
      <c r="C6554" s="22" t="s">
        <v>972</v>
      </c>
      <c r="D6554" s="28">
        <v>340827</v>
      </c>
      <c r="E6554" s="28" t="s">
        <v>15924</v>
      </c>
      <c r="F6554" s="22"/>
      <c r="G6554" s="22"/>
      <c r="H6554" s="22"/>
      <c r="I6554" s="22"/>
      <c r="J6554" s="22"/>
      <c r="K6554" s="22"/>
      <c r="L6554" s="22"/>
      <c r="M6554" s="24" t="str">
        <f>CONCATENATE("Preet|",VLOOKUP(C6554,数据标准!E:AF,28,FALSE),"|",TRIM(D6554),"|",TRIM(D6554),"|",E6554,"|",SUBSTITUTE(SUBSTITUTE(F6554,CHAR(10),""),CHAR(13),""),"|")</f>
        <v>Preet|CD100002|340827|340827|望江县||</v>
      </c>
    </row>
    <row r="6555" spans="1:13" s="17" customFormat="1" ht="12">
      <c r="A6555" s="10" t="s">
        <v>306</v>
      </c>
      <c r="B6555" s="22"/>
      <c r="C6555" s="22" t="s">
        <v>972</v>
      </c>
      <c r="D6555" s="28">
        <v>340828</v>
      </c>
      <c r="E6555" s="28" t="s">
        <v>15925</v>
      </c>
      <c r="F6555" s="22"/>
      <c r="G6555" s="22"/>
      <c r="H6555" s="22"/>
      <c r="I6555" s="22"/>
      <c r="J6555" s="22"/>
      <c r="K6555" s="22"/>
      <c r="L6555" s="22"/>
      <c r="M6555" s="24" t="str">
        <f>CONCATENATE("Preet|",VLOOKUP(C6555,数据标准!E:AF,28,FALSE),"|",TRIM(D6555),"|",TRIM(D6555),"|",E6555,"|",SUBSTITUTE(SUBSTITUTE(F6555,CHAR(10),""),CHAR(13),""),"|")</f>
        <v>Preet|CD100002|340828|340828|岳西县||</v>
      </c>
    </row>
    <row r="6556" spans="1:13" s="17" customFormat="1" ht="12">
      <c r="A6556" s="10" t="s">
        <v>306</v>
      </c>
      <c r="B6556" s="22"/>
      <c r="C6556" s="22" t="s">
        <v>972</v>
      </c>
      <c r="D6556" s="28">
        <v>340881</v>
      </c>
      <c r="E6556" s="28" t="s">
        <v>15926</v>
      </c>
      <c r="F6556" s="22"/>
      <c r="G6556" s="22"/>
      <c r="H6556" s="22"/>
      <c r="I6556" s="22"/>
      <c r="J6556" s="22"/>
      <c r="K6556" s="22"/>
      <c r="L6556" s="22"/>
      <c r="M6556" s="24" t="str">
        <f>CONCATENATE("Preet|",VLOOKUP(C6556,数据标准!E:AF,28,FALSE),"|",TRIM(D6556),"|",TRIM(D6556),"|",E6556,"|",SUBSTITUTE(SUBSTITUTE(F6556,CHAR(10),""),CHAR(13),""),"|")</f>
        <v>Preet|CD100002|340881|340881|桐城市||</v>
      </c>
    </row>
    <row r="6557" spans="1:13" s="17" customFormat="1" ht="12">
      <c r="A6557" s="10" t="s">
        <v>306</v>
      </c>
      <c r="B6557" s="22"/>
      <c r="C6557" s="22" t="s">
        <v>972</v>
      </c>
      <c r="D6557" s="28">
        <v>340882</v>
      </c>
      <c r="E6557" s="28" t="s">
        <v>15927</v>
      </c>
      <c r="F6557" s="22"/>
      <c r="G6557" s="22"/>
      <c r="H6557" s="22"/>
      <c r="I6557" s="22"/>
      <c r="J6557" s="22"/>
      <c r="K6557" s="22"/>
      <c r="L6557" s="22"/>
      <c r="M6557" s="24" t="str">
        <f>CONCATENATE("Preet|",VLOOKUP(C6557,数据标准!E:AF,28,FALSE),"|",TRIM(D6557),"|",TRIM(D6557),"|",E6557,"|",SUBSTITUTE(SUBSTITUTE(F6557,CHAR(10),""),CHAR(13),""),"|")</f>
        <v>Preet|CD100002|340882|340882|潜山市||</v>
      </c>
    </row>
    <row r="6558" spans="1:13" s="17" customFormat="1" ht="12">
      <c r="A6558" s="10" t="s">
        <v>306</v>
      </c>
      <c r="B6558" s="22"/>
      <c r="C6558" s="22" t="s">
        <v>972</v>
      </c>
      <c r="D6558" s="28">
        <v>341000</v>
      </c>
      <c r="E6558" s="28" t="s">
        <v>15928</v>
      </c>
      <c r="F6558" s="22"/>
      <c r="G6558" s="22"/>
      <c r="H6558" s="22"/>
      <c r="I6558" s="22"/>
      <c r="J6558" s="22"/>
      <c r="K6558" s="22"/>
      <c r="L6558" s="22"/>
      <c r="M6558" s="24" t="str">
        <f>CONCATENATE("Preet|",VLOOKUP(C6558,数据标准!E:AF,28,FALSE),"|",TRIM(D6558),"|",TRIM(D6558),"|",E6558,"|",SUBSTITUTE(SUBSTITUTE(F6558,CHAR(10),""),CHAR(13),""),"|")</f>
        <v>Preet|CD100002|341000|341000|黄山市||</v>
      </c>
    </row>
    <row r="6559" spans="1:13" s="17" customFormat="1" ht="12">
      <c r="A6559" s="10" t="s">
        <v>306</v>
      </c>
      <c r="B6559" s="22"/>
      <c r="C6559" s="22" t="s">
        <v>972</v>
      </c>
      <c r="D6559" s="28">
        <v>341002</v>
      </c>
      <c r="E6559" s="28" t="s">
        <v>15929</v>
      </c>
      <c r="F6559" s="22"/>
      <c r="G6559" s="22"/>
      <c r="H6559" s="22"/>
      <c r="I6559" s="22"/>
      <c r="J6559" s="22"/>
      <c r="K6559" s="22"/>
      <c r="L6559" s="22"/>
      <c r="M6559" s="24" t="str">
        <f>CONCATENATE("Preet|",VLOOKUP(C6559,数据标准!E:AF,28,FALSE),"|",TRIM(D6559),"|",TRIM(D6559),"|",E6559,"|",SUBSTITUTE(SUBSTITUTE(F6559,CHAR(10),""),CHAR(13),""),"|")</f>
        <v>Preet|CD100002|341002|341002|屯溪区||</v>
      </c>
    </row>
    <row r="6560" spans="1:13" s="17" customFormat="1" ht="12">
      <c r="A6560" s="10" t="s">
        <v>306</v>
      </c>
      <c r="B6560" s="22"/>
      <c r="C6560" s="22" t="s">
        <v>972</v>
      </c>
      <c r="D6560" s="28">
        <v>341003</v>
      </c>
      <c r="E6560" s="28" t="s">
        <v>15930</v>
      </c>
      <c r="F6560" s="22"/>
      <c r="G6560" s="22"/>
      <c r="H6560" s="22"/>
      <c r="I6560" s="22"/>
      <c r="J6560" s="22"/>
      <c r="K6560" s="22"/>
      <c r="L6560" s="22"/>
      <c r="M6560" s="24" t="str">
        <f>CONCATENATE("Preet|",VLOOKUP(C6560,数据标准!E:AF,28,FALSE),"|",TRIM(D6560),"|",TRIM(D6560),"|",E6560,"|",SUBSTITUTE(SUBSTITUTE(F6560,CHAR(10),""),CHAR(13),""),"|")</f>
        <v>Preet|CD100002|341003|341003|黄山区||</v>
      </c>
    </row>
    <row r="6561" spans="1:13" s="17" customFormat="1" ht="12">
      <c r="A6561" s="10" t="s">
        <v>306</v>
      </c>
      <c r="B6561" s="22"/>
      <c r="C6561" s="22" t="s">
        <v>972</v>
      </c>
      <c r="D6561" s="28">
        <v>341004</v>
      </c>
      <c r="E6561" s="28" t="s">
        <v>15931</v>
      </c>
      <c r="F6561" s="22"/>
      <c r="G6561" s="22"/>
      <c r="H6561" s="22"/>
      <c r="I6561" s="22"/>
      <c r="J6561" s="22"/>
      <c r="K6561" s="22"/>
      <c r="L6561" s="22"/>
      <c r="M6561" s="24" t="str">
        <f>CONCATENATE("Preet|",VLOOKUP(C6561,数据标准!E:AF,28,FALSE),"|",TRIM(D6561),"|",TRIM(D6561),"|",E6561,"|",SUBSTITUTE(SUBSTITUTE(F6561,CHAR(10),""),CHAR(13),""),"|")</f>
        <v>Preet|CD100002|341004|341004|徽州区||</v>
      </c>
    </row>
    <row r="6562" spans="1:13" s="17" customFormat="1" ht="12">
      <c r="A6562" s="10" t="s">
        <v>306</v>
      </c>
      <c r="B6562" s="22"/>
      <c r="C6562" s="22" t="s">
        <v>972</v>
      </c>
      <c r="D6562" s="28">
        <v>341021</v>
      </c>
      <c r="E6562" s="28" t="s">
        <v>15932</v>
      </c>
      <c r="F6562" s="22"/>
      <c r="G6562" s="22"/>
      <c r="H6562" s="22"/>
      <c r="I6562" s="22"/>
      <c r="J6562" s="22"/>
      <c r="K6562" s="22"/>
      <c r="L6562" s="22"/>
      <c r="M6562" s="24" t="str">
        <f>CONCATENATE("Preet|",VLOOKUP(C6562,数据标准!E:AF,28,FALSE),"|",TRIM(D6562),"|",TRIM(D6562),"|",E6562,"|",SUBSTITUTE(SUBSTITUTE(F6562,CHAR(10),""),CHAR(13),""),"|")</f>
        <v>Preet|CD100002|341021|341021|歙县||</v>
      </c>
    </row>
    <row r="6563" spans="1:13" s="17" customFormat="1" ht="12">
      <c r="A6563" s="10" t="s">
        <v>306</v>
      </c>
      <c r="B6563" s="22"/>
      <c r="C6563" s="22" t="s">
        <v>972</v>
      </c>
      <c r="D6563" s="28">
        <v>341022</v>
      </c>
      <c r="E6563" s="28" t="s">
        <v>15933</v>
      </c>
      <c r="F6563" s="22"/>
      <c r="G6563" s="22"/>
      <c r="H6563" s="22"/>
      <c r="I6563" s="22"/>
      <c r="J6563" s="22"/>
      <c r="K6563" s="22"/>
      <c r="L6563" s="22"/>
      <c r="M6563" s="24" t="str">
        <f>CONCATENATE("Preet|",VLOOKUP(C6563,数据标准!E:AF,28,FALSE),"|",TRIM(D6563),"|",TRIM(D6563),"|",E6563,"|",SUBSTITUTE(SUBSTITUTE(F6563,CHAR(10),""),CHAR(13),""),"|")</f>
        <v>Preet|CD100002|341022|341022|休宁县||</v>
      </c>
    </row>
    <row r="6564" spans="1:13" s="17" customFormat="1" ht="12">
      <c r="A6564" s="10" t="s">
        <v>306</v>
      </c>
      <c r="B6564" s="22"/>
      <c r="C6564" s="22" t="s">
        <v>972</v>
      </c>
      <c r="D6564" s="28">
        <v>341023</v>
      </c>
      <c r="E6564" s="28" t="s">
        <v>15934</v>
      </c>
      <c r="F6564" s="22"/>
      <c r="G6564" s="22"/>
      <c r="H6564" s="22"/>
      <c r="I6564" s="22"/>
      <c r="J6564" s="22"/>
      <c r="K6564" s="22"/>
      <c r="L6564" s="22"/>
      <c r="M6564" s="24" t="str">
        <f>CONCATENATE("Preet|",VLOOKUP(C6564,数据标准!E:AF,28,FALSE),"|",TRIM(D6564),"|",TRIM(D6564),"|",E6564,"|",SUBSTITUTE(SUBSTITUTE(F6564,CHAR(10),""),CHAR(13),""),"|")</f>
        <v>Preet|CD100002|341023|341023|黟县||</v>
      </c>
    </row>
    <row r="6565" spans="1:13" s="17" customFormat="1" ht="12">
      <c r="A6565" s="10" t="s">
        <v>306</v>
      </c>
      <c r="B6565" s="22"/>
      <c r="C6565" s="22" t="s">
        <v>972</v>
      </c>
      <c r="D6565" s="28">
        <v>341024</v>
      </c>
      <c r="E6565" s="28" t="s">
        <v>15935</v>
      </c>
      <c r="F6565" s="22"/>
      <c r="G6565" s="22"/>
      <c r="H6565" s="22"/>
      <c r="I6565" s="22"/>
      <c r="J6565" s="22"/>
      <c r="K6565" s="22"/>
      <c r="L6565" s="22"/>
      <c r="M6565" s="24" t="str">
        <f>CONCATENATE("Preet|",VLOOKUP(C6565,数据标准!E:AF,28,FALSE),"|",TRIM(D6565),"|",TRIM(D6565),"|",E6565,"|",SUBSTITUTE(SUBSTITUTE(F6565,CHAR(10),""),CHAR(13),""),"|")</f>
        <v>Preet|CD100002|341024|341024|祁门县||</v>
      </c>
    </row>
    <row r="6566" spans="1:13" s="17" customFormat="1" ht="12">
      <c r="A6566" s="10" t="s">
        <v>306</v>
      </c>
      <c r="B6566" s="22"/>
      <c r="C6566" s="22" t="s">
        <v>972</v>
      </c>
      <c r="D6566" s="28">
        <v>341100</v>
      </c>
      <c r="E6566" s="28" t="s">
        <v>15936</v>
      </c>
      <c r="F6566" s="22"/>
      <c r="G6566" s="22"/>
      <c r="H6566" s="22"/>
      <c r="I6566" s="22"/>
      <c r="J6566" s="22"/>
      <c r="K6566" s="22"/>
      <c r="L6566" s="22"/>
      <c r="M6566" s="24" t="str">
        <f>CONCATENATE("Preet|",VLOOKUP(C6566,数据标准!E:AF,28,FALSE),"|",TRIM(D6566),"|",TRIM(D6566),"|",E6566,"|",SUBSTITUTE(SUBSTITUTE(F6566,CHAR(10),""),CHAR(13),""),"|")</f>
        <v>Preet|CD100002|341100|341100|滁州市||</v>
      </c>
    </row>
    <row r="6567" spans="1:13" s="17" customFormat="1" ht="12">
      <c r="A6567" s="10" t="s">
        <v>306</v>
      </c>
      <c r="B6567" s="22"/>
      <c r="C6567" s="22" t="s">
        <v>972</v>
      </c>
      <c r="D6567" s="28">
        <v>341102</v>
      </c>
      <c r="E6567" s="28" t="s">
        <v>15937</v>
      </c>
      <c r="F6567" s="22"/>
      <c r="G6567" s="22"/>
      <c r="H6567" s="22"/>
      <c r="I6567" s="22"/>
      <c r="J6567" s="22"/>
      <c r="K6567" s="22"/>
      <c r="L6567" s="22"/>
      <c r="M6567" s="24" t="str">
        <f>CONCATENATE("Preet|",VLOOKUP(C6567,数据标准!E:AF,28,FALSE),"|",TRIM(D6567),"|",TRIM(D6567),"|",E6567,"|",SUBSTITUTE(SUBSTITUTE(F6567,CHAR(10),""),CHAR(13),""),"|")</f>
        <v>Preet|CD100002|341102|341102|琅琊区||</v>
      </c>
    </row>
    <row r="6568" spans="1:13" s="17" customFormat="1" ht="12">
      <c r="A6568" s="10" t="s">
        <v>306</v>
      </c>
      <c r="B6568" s="22"/>
      <c r="C6568" s="22" t="s">
        <v>972</v>
      </c>
      <c r="D6568" s="28">
        <v>341103</v>
      </c>
      <c r="E6568" s="28" t="s">
        <v>15938</v>
      </c>
      <c r="F6568" s="22"/>
      <c r="G6568" s="22"/>
      <c r="H6568" s="22"/>
      <c r="I6568" s="22"/>
      <c r="J6568" s="22"/>
      <c r="K6568" s="22"/>
      <c r="L6568" s="22"/>
      <c r="M6568" s="24" t="str">
        <f>CONCATENATE("Preet|",VLOOKUP(C6568,数据标准!E:AF,28,FALSE),"|",TRIM(D6568),"|",TRIM(D6568),"|",E6568,"|",SUBSTITUTE(SUBSTITUTE(F6568,CHAR(10),""),CHAR(13),""),"|")</f>
        <v>Preet|CD100002|341103|341103|南谯区||</v>
      </c>
    </row>
    <row r="6569" spans="1:13" s="17" customFormat="1" ht="12">
      <c r="A6569" s="10" t="s">
        <v>306</v>
      </c>
      <c r="B6569" s="22"/>
      <c r="C6569" s="22" t="s">
        <v>972</v>
      </c>
      <c r="D6569" s="28">
        <v>341122</v>
      </c>
      <c r="E6569" s="28" t="s">
        <v>15939</v>
      </c>
      <c r="F6569" s="22"/>
      <c r="G6569" s="22"/>
      <c r="H6569" s="22"/>
      <c r="I6569" s="22"/>
      <c r="J6569" s="22"/>
      <c r="K6569" s="22"/>
      <c r="L6569" s="22"/>
      <c r="M6569" s="24" t="str">
        <f>CONCATENATE("Preet|",VLOOKUP(C6569,数据标准!E:AF,28,FALSE),"|",TRIM(D6569),"|",TRIM(D6569),"|",E6569,"|",SUBSTITUTE(SUBSTITUTE(F6569,CHAR(10),""),CHAR(13),""),"|")</f>
        <v>Preet|CD100002|341122|341122|来安县||</v>
      </c>
    </row>
    <row r="6570" spans="1:13" s="17" customFormat="1" ht="12">
      <c r="A6570" s="10" t="s">
        <v>306</v>
      </c>
      <c r="B6570" s="22"/>
      <c r="C6570" s="22" t="s">
        <v>972</v>
      </c>
      <c r="D6570" s="28">
        <v>341124</v>
      </c>
      <c r="E6570" s="28" t="s">
        <v>15940</v>
      </c>
      <c r="F6570" s="22"/>
      <c r="G6570" s="22"/>
      <c r="H6570" s="22"/>
      <c r="I6570" s="22"/>
      <c r="J6570" s="22"/>
      <c r="K6570" s="22"/>
      <c r="L6570" s="22"/>
      <c r="M6570" s="24" t="str">
        <f>CONCATENATE("Preet|",VLOOKUP(C6570,数据标准!E:AF,28,FALSE),"|",TRIM(D6570),"|",TRIM(D6570),"|",E6570,"|",SUBSTITUTE(SUBSTITUTE(F6570,CHAR(10),""),CHAR(13),""),"|")</f>
        <v>Preet|CD100002|341124|341124|全椒县||</v>
      </c>
    </row>
    <row r="6571" spans="1:13" s="17" customFormat="1" ht="12">
      <c r="A6571" s="10" t="s">
        <v>306</v>
      </c>
      <c r="B6571" s="22"/>
      <c r="C6571" s="22" t="s">
        <v>972</v>
      </c>
      <c r="D6571" s="28">
        <v>341125</v>
      </c>
      <c r="E6571" s="28" t="s">
        <v>15941</v>
      </c>
      <c r="F6571" s="22"/>
      <c r="G6571" s="22"/>
      <c r="H6571" s="22"/>
      <c r="I6571" s="22"/>
      <c r="J6571" s="22"/>
      <c r="K6571" s="22"/>
      <c r="L6571" s="22"/>
      <c r="M6571" s="24" t="str">
        <f>CONCATENATE("Preet|",VLOOKUP(C6571,数据标准!E:AF,28,FALSE),"|",TRIM(D6571),"|",TRIM(D6571),"|",E6571,"|",SUBSTITUTE(SUBSTITUTE(F6571,CHAR(10),""),CHAR(13),""),"|")</f>
        <v>Preet|CD100002|341125|341125|定远县||</v>
      </c>
    </row>
    <row r="6572" spans="1:13" s="17" customFormat="1" ht="12">
      <c r="A6572" s="10" t="s">
        <v>306</v>
      </c>
      <c r="B6572" s="22"/>
      <c r="C6572" s="22" t="s">
        <v>972</v>
      </c>
      <c r="D6572" s="28">
        <v>341126</v>
      </c>
      <c r="E6572" s="28" t="s">
        <v>15942</v>
      </c>
      <c r="F6572" s="22"/>
      <c r="G6572" s="22"/>
      <c r="H6572" s="22"/>
      <c r="I6572" s="22"/>
      <c r="J6572" s="22"/>
      <c r="K6572" s="22"/>
      <c r="L6572" s="22"/>
      <c r="M6572" s="24" t="str">
        <f>CONCATENATE("Preet|",VLOOKUP(C6572,数据标准!E:AF,28,FALSE),"|",TRIM(D6572),"|",TRIM(D6572),"|",E6572,"|",SUBSTITUTE(SUBSTITUTE(F6572,CHAR(10),""),CHAR(13),""),"|")</f>
        <v>Preet|CD100002|341126|341126|凤阳县||</v>
      </c>
    </row>
    <row r="6573" spans="1:13" s="17" customFormat="1" ht="12">
      <c r="A6573" s="10" t="s">
        <v>306</v>
      </c>
      <c r="B6573" s="22"/>
      <c r="C6573" s="22" t="s">
        <v>972</v>
      </c>
      <c r="D6573" s="28">
        <v>341181</v>
      </c>
      <c r="E6573" s="28" t="s">
        <v>15943</v>
      </c>
      <c r="F6573" s="22"/>
      <c r="G6573" s="22"/>
      <c r="H6573" s="22"/>
      <c r="I6573" s="22"/>
      <c r="J6573" s="22"/>
      <c r="K6573" s="22"/>
      <c r="L6573" s="22"/>
      <c r="M6573" s="24" t="str">
        <f>CONCATENATE("Preet|",VLOOKUP(C6573,数据标准!E:AF,28,FALSE),"|",TRIM(D6573),"|",TRIM(D6573),"|",E6573,"|",SUBSTITUTE(SUBSTITUTE(F6573,CHAR(10),""),CHAR(13),""),"|")</f>
        <v>Preet|CD100002|341181|341181|天长市||</v>
      </c>
    </row>
    <row r="6574" spans="1:13" s="17" customFormat="1" ht="12">
      <c r="A6574" s="10" t="s">
        <v>306</v>
      </c>
      <c r="B6574" s="22"/>
      <c r="C6574" s="22" t="s">
        <v>972</v>
      </c>
      <c r="D6574" s="28">
        <v>341182</v>
      </c>
      <c r="E6574" s="28" t="s">
        <v>15944</v>
      </c>
      <c r="F6574" s="22"/>
      <c r="G6574" s="22"/>
      <c r="H6574" s="22"/>
      <c r="I6574" s="22"/>
      <c r="J6574" s="22"/>
      <c r="K6574" s="22"/>
      <c r="L6574" s="22"/>
      <c r="M6574" s="24" t="str">
        <f>CONCATENATE("Preet|",VLOOKUP(C6574,数据标准!E:AF,28,FALSE),"|",TRIM(D6574),"|",TRIM(D6574),"|",E6574,"|",SUBSTITUTE(SUBSTITUTE(F6574,CHAR(10),""),CHAR(13),""),"|")</f>
        <v>Preet|CD100002|341182|341182|明光市||</v>
      </c>
    </row>
    <row r="6575" spans="1:13" s="17" customFormat="1" ht="12">
      <c r="A6575" s="10" t="s">
        <v>306</v>
      </c>
      <c r="B6575" s="22"/>
      <c r="C6575" s="22" t="s">
        <v>972</v>
      </c>
      <c r="D6575" s="28">
        <v>341200</v>
      </c>
      <c r="E6575" s="28" t="s">
        <v>15945</v>
      </c>
      <c r="F6575" s="22"/>
      <c r="G6575" s="22"/>
      <c r="H6575" s="22"/>
      <c r="I6575" s="22"/>
      <c r="J6575" s="22"/>
      <c r="K6575" s="22"/>
      <c r="L6575" s="22"/>
      <c r="M6575" s="24" t="str">
        <f>CONCATENATE("Preet|",VLOOKUP(C6575,数据标准!E:AF,28,FALSE),"|",TRIM(D6575),"|",TRIM(D6575),"|",E6575,"|",SUBSTITUTE(SUBSTITUTE(F6575,CHAR(10),""),CHAR(13),""),"|")</f>
        <v>Preet|CD100002|341200|341200|阜阳市||</v>
      </c>
    </row>
    <row r="6576" spans="1:13" s="17" customFormat="1" ht="12">
      <c r="A6576" s="10" t="s">
        <v>306</v>
      </c>
      <c r="B6576" s="22"/>
      <c r="C6576" s="22" t="s">
        <v>972</v>
      </c>
      <c r="D6576" s="28">
        <v>341202</v>
      </c>
      <c r="E6576" s="28" t="s">
        <v>15946</v>
      </c>
      <c r="F6576" s="22"/>
      <c r="G6576" s="22"/>
      <c r="H6576" s="22"/>
      <c r="I6576" s="22"/>
      <c r="J6576" s="22"/>
      <c r="K6576" s="22"/>
      <c r="L6576" s="22"/>
      <c r="M6576" s="24" t="str">
        <f>CONCATENATE("Preet|",VLOOKUP(C6576,数据标准!E:AF,28,FALSE),"|",TRIM(D6576),"|",TRIM(D6576),"|",E6576,"|",SUBSTITUTE(SUBSTITUTE(F6576,CHAR(10),""),CHAR(13),""),"|")</f>
        <v>Preet|CD100002|341202|341202|颍州区||</v>
      </c>
    </row>
    <row r="6577" spans="1:13" s="17" customFormat="1" ht="12">
      <c r="A6577" s="10" t="s">
        <v>306</v>
      </c>
      <c r="B6577" s="22"/>
      <c r="C6577" s="22" t="s">
        <v>972</v>
      </c>
      <c r="D6577" s="28">
        <v>341203</v>
      </c>
      <c r="E6577" s="28" t="s">
        <v>15947</v>
      </c>
      <c r="F6577" s="22"/>
      <c r="G6577" s="22"/>
      <c r="H6577" s="22"/>
      <c r="I6577" s="22"/>
      <c r="J6577" s="22"/>
      <c r="K6577" s="22"/>
      <c r="L6577" s="22"/>
      <c r="M6577" s="24" t="str">
        <f>CONCATENATE("Preet|",VLOOKUP(C6577,数据标准!E:AF,28,FALSE),"|",TRIM(D6577),"|",TRIM(D6577),"|",E6577,"|",SUBSTITUTE(SUBSTITUTE(F6577,CHAR(10),""),CHAR(13),""),"|")</f>
        <v>Preet|CD100002|341203|341203|颍东区||</v>
      </c>
    </row>
    <row r="6578" spans="1:13" s="17" customFormat="1" ht="12">
      <c r="A6578" s="10" t="s">
        <v>306</v>
      </c>
      <c r="B6578" s="22"/>
      <c r="C6578" s="22" t="s">
        <v>972</v>
      </c>
      <c r="D6578" s="28">
        <v>341204</v>
      </c>
      <c r="E6578" s="28" t="s">
        <v>15948</v>
      </c>
      <c r="F6578" s="22"/>
      <c r="G6578" s="22"/>
      <c r="H6578" s="22"/>
      <c r="I6578" s="22"/>
      <c r="J6578" s="22"/>
      <c r="K6578" s="22"/>
      <c r="L6578" s="22"/>
      <c r="M6578" s="24" t="str">
        <f>CONCATENATE("Preet|",VLOOKUP(C6578,数据标准!E:AF,28,FALSE),"|",TRIM(D6578),"|",TRIM(D6578),"|",E6578,"|",SUBSTITUTE(SUBSTITUTE(F6578,CHAR(10),""),CHAR(13),""),"|")</f>
        <v>Preet|CD100002|341204|341204|颍泉区||</v>
      </c>
    </row>
    <row r="6579" spans="1:13" s="17" customFormat="1" ht="12">
      <c r="A6579" s="10" t="s">
        <v>306</v>
      </c>
      <c r="B6579" s="22"/>
      <c r="C6579" s="22" t="s">
        <v>972</v>
      </c>
      <c r="D6579" s="28">
        <v>341221</v>
      </c>
      <c r="E6579" s="28" t="s">
        <v>15949</v>
      </c>
      <c r="F6579" s="22"/>
      <c r="G6579" s="22"/>
      <c r="H6579" s="22"/>
      <c r="I6579" s="22"/>
      <c r="J6579" s="22"/>
      <c r="K6579" s="22"/>
      <c r="L6579" s="22"/>
      <c r="M6579" s="24" t="str">
        <f>CONCATENATE("Preet|",VLOOKUP(C6579,数据标准!E:AF,28,FALSE),"|",TRIM(D6579),"|",TRIM(D6579),"|",E6579,"|",SUBSTITUTE(SUBSTITUTE(F6579,CHAR(10),""),CHAR(13),""),"|")</f>
        <v>Preet|CD100002|341221|341221|临泉县||</v>
      </c>
    </row>
    <row r="6580" spans="1:13" s="17" customFormat="1" ht="12">
      <c r="A6580" s="10" t="s">
        <v>306</v>
      </c>
      <c r="B6580" s="22"/>
      <c r="C6580" s="22" t="s">
        <v>972</v>
      </c>
      <c r="D6580" s="28">
        <v>341222</v>
      </c>
      <c r="E6580" s="28" t="s">
        <v>15950</v>
      </c>
      <c r="F6580" s="22"/>
      <c r="G6580" s="22"/>
      <c r="H6580" s="22"/>
      <c r="I6580" s="22"/>
      <c r="J6580" s="22"/>
      <c r="K6580" s="22"/>
      <c r="L6580" s="22"/>
      <c r="M6580" s="24" t="str">
        <f>CONCATENATE("Preet|",VLOOKUP(C6580,数据标准!E:AF,28,FALSE),"|",TRIM(D6580),"|",TRIM(D6580),"|",E6580,"|",SUBSTITUTE(SUBSTITUTE(F6580,CHAR(10),""),CHAR(13),""),"|")</f>
        <v>Preet|CD100002|341222|341222|太和县||</v>
      </c>
    </row>
    <row r="6581" spans="1:13" s="17" customFormat="1" ht="12">
      <c r="A6581" s="10" t="s">
        <v>306</v>
      </c>
      <c r="B6581" s="22"/>
      <c r="C6581" s="22" t="s">
        <v>972</v>
      </c>
      <c r="D6581" s="28">
        <v>341225</v>
      </c>
      <c r="E6581" s="28" t="s">
        <v>15951</v>
      </c>
      <c r="F6581" s="22"/>
      <c r="G6581" s="22"/>
      <c r="H6581" s="22"/>
      <c r="I6581" s="22"/>
      <c r="J6581" s="22"/>
      <c r="K6581" s="22"/>
      <c r="L6581" s="22"/>
      <c r="M6581" s="24" t="str">
        <f>CONCATENATE("Preet|",VLOOKUP(C6581,数据标准!E:AF,28,FALSE),"|",TRIM(D6581),"|",TRIM(D6581),"|",E6581,"|",SUBSTITUTE(SUBSTITUTE(F6581,CHAR(10),""),CHAR(13),""),"|")</f>
        <v>Preet|CD100002|341225|341225|阜南县||</v>
      </c>
    </row>
    <row r="6582" spans="1:13" s="17" customFormat="1" ht="12">
      <c r="A6582" s="10" t="s">
        <v>306</v>
      </c>
      <c r="B6582" s="22"/>
      <c r="C6582" s="22" t="s">
        <v>972</v>
      </c>
      <c r="D6582" s="28">
        <v>341226</v>
      </c>
      <c r="E6582" s="28" t="s">
        <v>15952</v>
      </c>
      <c r="F6582" s="22"/>
      <c r="G6582" s="22"/>
      <c r="H6582" s="22"/>
      <c r="I6582" s="22"/>
      <c r="J6582" s="22"/>
      <c r="K6582" s="22"/>
      <c r="L6582" s="22"/>
      <c r="M6582" s="24" t="str">
        <f>CONCATENATE("Preet|",VLOOKUP(C6582,数据标准!E:AF,28,FALSE),"|",TRIM(D6582),"|",TRIM(D6582),"|",E6582,"|",SUBSTITUTE(SUBSTITUTE(F6582,CHAR(10),""),CHAR(13),""),"|")</f>
        <v>Preet|CD100002|341226|341226|颍上县||</v>
      </c>
    </row>
    <row r="6583" spans="1:13" s="17" customFormat="1" ht="12">
      <c r="A6583" s="10" t="s">
        <v>306</v>
      </c>
      <c r="B6583" s="22"/>
      <c r="C6583" s="22" t="s">
        <v>972</v>
      </c>
      <c r="D6583" s="28">
        <v>341282</v>
      </c>
      <c r="E6583" s="28" t="s">
        <v>15953</v>
      </c>
      <c r="F6583" s="22"/>
      <c r="G6583" s="22"/>
      <c r="H6583" s="22"/>
      <c r="I6583" s="22"/>
      <c r="J6583" s="22"/>
      <c r="K6583" s="22"/>
      <c r="L6583" s="22"/>
      <c r="M6583" s="24" t="str">
        <f>CONCATENATE("Preet|",VLOOKUP(C6583,数据标准!E:AF,28,FALSE),"|",TRIM(D6583),"|",TRIM(D6583),"|",E6583,"|",SUBSTITUTE(SUBSTITUTE(F6583,CHAR(10),""),CHAR(13),""),"|")</f>
        <v>Preet|CD100002|341282|341282|界首市||</v>
      </c>
    </row>
    <row r="6584" spans="1:13" s="17" customFormat="1" ht="12">
      <c r="A6584" s="10" t="s">
        <v>306</v>
      </c>
      <c r="B6584" s="22"/>
      <c r="C6584" s="22" t="s">
        <v>972</v>
      </c>
      <c r="D6584" s="28">
        <v>341300</v>
      </c>
      <c r="E6584" s="28" t="s">
        <v>15954</v>
      </c>
      <c r="F6584" s="22"/>
      <c r="G6584" s="22"/>
      <c r="H6584" s="22"/>
      <c r="I6584" s="22"/>
      <c r="J6584" s="22"/>
      <c r="K6584" s="22"/>
      <c r="L6584" s="22"/>
      <c r="M6584" s="24" t="str">
        <f>CONCATENATE("Preet|",VLOOKUP(C6584,数据标准!E:AF,28,FALSE),"|",TRIM(D6584),"|",TRIM(D6584),"|",E6584,"|",SUBSTITUTE(SUBSTITUTE(F6584,CHAR(10),""),CHAR(13),""),"|")</f>
        <v>Preet|CD100002|341300|341300|宿州市||</v>
      </c>
    </row>
    <row r="6585" spans="1:13" s="17" customFormat="1" ht="12">
      <c r="A6585" s="10" t="s">
        <v>306</v>
      </c>
      <c r="B6585" s="22"/>
      <c r="C6585" s="22" t="s">
        <v>972</v>
      </c>
      <c r="D6585" s="28">
        <v>341302</v>
      </c>
      <c r="E6585" s="28" t="s">
        <v>15955</v>
      </c>
      <c r="F6585" s="22"/>
      <c r="G6585" s="22"/>
      <c r="H6585" s="22"/>
      <c r="I6585" s="22"/>
      <c r="J6585" s="22"/>
      <c r="K6585" s="22"/>
      <c r="L6585" s="22"/>
      <c r="M6585" s="24" t="str">
        <f>CONCATENATE("Preet|",VLOOKUP(C6585,数据标准!E:AF,28,FALSE),"|",TRIM(D6585),"|",TRIM(D6585),"|",E6585,"|",SUBSTITUTE(SUBSTITUTE(F6585,CHAR(10),""),CHAR(13),""),"|")</f>
        <v>Preet|CD100002|341302|341302|埇桥区||</v>
      </c>
    </row>
    <row r="6586" spans="1:13" s="17" customFormat="1" ht="12">
      <c r="A6586" s="10" t="s">
        <v>306</v>
      </c>
      <c r="B6586" s="22"/>
      <c r="C6586" s="22" t="s">
        <v>972</v>
      </c>
      <c r="D6586" s="28">
        <v>341321</v>
      </c>
      <c r="E6586" s="28" t="s">
        <v>15956</v>
      </c>
      <c r="F6586" s="22"/>
      <c r="G6586" s="22"/>
      <c r="H6586" s="22"/>
      <c r="I6586" s="22"/>
      <c r="J6586" s="22"/>
      <c r="K6586" s="22"/>
      <c r="L6586" s="22"/>
      <c r="M6586" s="24" t="str">
        <f>CONCATENATE("Preet|",VLOOKUP(C6586,数据标准!E:AF,28,FALSE),"|",TRIM(D6586),"|",TRIM(D6586),"|",E6586,"|",SUBSTITUTE(SUBSTITUTE(F6586,CHAR(10),""),CHAR(13),""),"|")</f>
        <v>Preet|CD100002|341321|341321|砀山县||</v>
      </c>
    </row>
    <row r="6587" spans="1:13" s="17" customFormat="1" ht="12">
      <c r="A6587" s="10" t="s">
        <v>306</v>
      </c>
      <c r="B6587" s="22"/>
      <c r="C6587" s="22" t="s">
        <v>972</v>
      </c>
      <c r="D6587" s="28">
        <v>341322</v>
      </c>
      <c r="E6587" s="28" t="s">
        <v>15957</v>
      </c>
      <c r="F6587" s="22"/>
      <c r="G6587" s="22"/>
      <c r="H6587" s="22"/>
      <c r="I6587" s="22"/>
      <c r="J6587" s="22"/>
      <c r="K6587" s="22"/>
      <c r="L6587" s="22"/>
      <c r="M6587" s="24" t="str">
        <f>CONCATENATE("Preet|",VLOOKUP(C6587,数据标准!E:AF,28,FALSE),"|",TRIM(D6587),"|",TRIM(D6587),"|",E6587,"|",SUBSTITUTE(SUBSTITUTE(F6587,CHAR(10),""),CHAR(13),""),"|")</f>
        <v>Preet|CD100002|341322|341322|萧县||</v>
      </c>
    </row>
    <row r="6588" spans="1:13" s="17" customFormat="1" ht="12">
      <c r="A6588" s="10" t="s">
        <v>306</v>
      </c>
      <c r="B6588" s="22"/>
      <c r="C6588" s="22" t="s">
        <v>972</v>
      </c>
      <c r="D6588" s="28">
        <v>341323</v>
      </c>
      <c r="E6588" s="28" t="s">
        <v>15958</v>
      </c>
      <c r="F6588" s="22"/>
      <c r="G6588" s="22"/>
      <c r="H6588" s="22"/>
      <c r="I6588" s="22"/>
      <c r="J6588" s="22"/>
      <c r="K6588" s="22"/>
      <c r="L6588" s="22"/>
      <c r="M6588" s="24" t="str">
        <f>CONCATENATE("Preet|",VLOOKUP(C6588,数据标准!E:AF,28,FALSE),"|",TRIM(D6588),"|",TRIM(D6588),"|",E6588,"|",SUBSTITUTE(SUBSTITUTE(F6588,CHAR(10),""),CHAR(13),""),"|")</f>
        <v>Preet|CD100002|341323|341323|灵璧县||</v>
      </c>
    </row>
    <row r="6589" spans="1:13" s="17" customFormat="1" ht="12">
      <c r="A6589" s="10" t="s">
        <v>306</v>
      </c>
      <c r="B6589" s="22"/>
      <c r="C6589" s="22" t="s">
        <v>972</v>
      </c>
      <c r="D6589" s="28">
        <v>341324</v>
      </c>
      <c r="E6589" s="28" t="s">
        <v>15959</v>
      </c>
      <c r="F6589" s="22"/>
      <c r="G6589" s="22"/>
      <c r="H6589" s="22"/>
      <c r="I6589" s="22"/>
      <c r="J6589" s="22"/>
      <c r="K6589" s="22"/>
      <c r="L6589" s="22"/>
      <c r="M6589" s="24" t="str">
        <f>CONCATENATE("Preet|",VLOOKUP(C6589,数据标准!E:AF,28,FALSE),"|",TRIM(D6589),"|",TRIM(D6589),"|",E6589,"|",SUBSTITUTE(SUBSTITUTE(F6589,CHAR(10),""),CHAR(13),""),"|")</f>
        <v>Preet|CD100002|341324|341324|泗县||</v>
      </c>
    </row>
    <row r="6590" spans="1:13" s="17" customFormat="1" ht="12">
      <c r="A6590" s="10" t="s">
        <v>306</v>
      </c>
      <c r="B6590" s="22"/>
      <c r="C6590" s="22" t="s">
        <v>972</v>
      </c>
      <c r="D6590" s="28">
        <v>341500</v>
      </c>
      <c r="E6590" s="28" t="s">
        <v>15960</v>
      </c>
      <c r="F6590" s="22"/>
      <c r="G6590" s="22"/>
      <c r="H6590" s="22"/>
      <c r="I6590" s="22"/>
      <c r="J6590" s="22"/>
      <c r="K6590" s="22"/>
      <c r="L6590" s="22"/>
      <c r="M6590" s="24" t="str">
        <f>CONCATENATE("Preet|",VLOOKUP(C6590,数据标准!E:AF,28,FALSE),"|",TRIM(D6590),"|",TRIM(D6590),"|",E6590,"|",SUBSTITUTE(SUBSTITUTE(F6590,CHAR(10),""),CHAR(13),""),"|")</f>
        <v>Preet|CD100002|341500|341500|六安市||</v>
      </c>
    </row>
    <row r="6591" spans="1:13" s="17" customFormat="1" ht="12">
      <c r="A6591" s="10" t="s">
        <v>306</v>
      </c>
      <c r="B6591" s="22"/>
      <c r="C6591" s="22" t="s">
        <v>972</v>
      </c>
      <c r="D6591" s="28">
        <v>341502</v>
      </c>
      <c r="E6591" s="28" t="s">
        <v>15961</v>
      </c>
      <c r="F6591" s="22"/>
      <c r="G6591" s="22"/>
      <c r="H6591" s="22"/>
      <c r="I6591" s="22"/>
      <c r="J6591" s="22"/>
      <c r="K6591" s="22"/>
      <c r="L6591" s="22"/>
      <c r="M6591" s="24" t="str">
        <f>CONCATENATE("Preet|",VLOOKUP(C6591,数据标准!E:AF,28,FALSE),"|",TRIM(D6591),"|",TRIM(D6591),"|",E6591,"|",SUBSTITUTE(SUBSTITUTE(F6591,CHAR(10),""),CHAR(13),""),"|")</f>
        <v>Preet|CD100002|341502|341502|金安区||</v>
      </c>
    </row>
    <row r="6592" spans="1:13" s="17" customFormat="1" ht="12">
      <c r="A6592" s="10" t="s">
        <v>306</v>
      </c>
      <c r="B6592" s="22"/>
      <c r="C6592" s="22" t="s">
        <v>972</v>
      </c>
      <c r="D6592" s="28">
        <v>341503</v>
      </c>
      <c r="E6592" s="28" t="s">
        <v>15962</v>
      </c>
      <c r="F6592" s="22"/>
      <c r="G6592" s="22"/>
      <c r="H6592" s="22"/>
      <c r="I6592" s="22"/>
      <c r="J6592" s="22"/>
      <c r="K6592" s="22"/>
      <c r="L6592" s="22"/>
      <c r="M6592" s="24" t="str">
        <f>CONCATENATE("Preet|",VLOOKUP(C6592,数据标准!E:AF,28,FALSE),"|",TRIM(D6592),"|",TRIM(D6592),"|",E6592,"|",SUBSTITUTE(SUBSTITUTE(F6592,CHAR(10),""),CHAR(13),""),"|")</f>
        <v>Preet|CD100002|341503|341503|裕安区||</v>
      </c>
    </row>
    <row r="6593" spans="1:13" s="17" customFormat="1" ht="12">
      <c r="A6593" s="10" t="s">
        <v>306</v>
      </c>
      <c r="B6593" s="22"/>
      <c r="C6593" s="22" t="s">
        <v>972</v>
      </c>
      <c r="D6593" s="28">
        <v>341504</v>
      </c>
      <c r="E6593" s="28" t="s">
        <v>15963</v>
      </c>
      <c r="F6593" s="22"/>
      <c r="G6593" s="22"/>
      <c r="H6593" s="22"/>
      <c r="I6593" s="22"/>
      <c r="J6593" s="22"/>
      <c r="K6593" s="22"/>
      <c r="L6593" s="22"/>
      <c r="M6593" s="24" t="str">
        <f>CONCATENATE("Preet|",VLOOKUP(C6593,数据标准!E:AF,28,FALSE),"|",TRIM(D6593),"|",TRIM(D6593),"|",E6593,"|",SUBSTITUTE(SUBSTITUTE(F6593,CHAR(10),""),CHAR(13),""),"|")</f>
        <v>Preet|CD100002|341504|341504|叶集区||</v>
      </c>
    </row>
    <row r="6594" spans="1:13" s="17" customFormat="1" ht="12">
      <c r="A6594" s="10" t="s">
        <v>306</v>
      </c>
      <c r="B6594" s="22"/>
      <c r="C6594" s="22" t="s">
        <v>972</v>
      </c>
      <c r="D6594" s="28">
        <v>341522</v>
      </c>
      <c r="E6594" s="28" t="s">
        <v>15964</v>
      </c>
      <c r="F6594" s="22"/>
      <c r="G6594" s="22"/>
      <c r="H6594" s="22"/>
      <c r="I6594" s="22"/>
      <c r="J6594" s="22"/>
      <c r="K6594" s="22"/>
      <c r="L6594" s="22"/>
      <c r="M6594" s="24" t="str">
        <f>CONCATENATE("Preet|",VLOOKUP(C6594,数据标准!E:AF,28,FALSE),"|",TRIM(D6594),"|",TRIM(D6594),"|",E6594,"|",SUBSTITUTE(SUBSTITUTE(F6594,CHAR(10),""),CHAR(13),""),"|")</f>
        <v>Preet|CD100002|341522|341522|霍邱县||</v>
      </c>
    </row>
    <row r="6595" spans="1:13" s="17" customFormat="1" ht="12">
      <c r="A6595" s="10" t="s">
        <v>306</v>
      </c>
      <c r="B6595" s="22"/>
      <c r="C6595" s="22" t="s">
        <v>972</v>
      </c>
      <c r="D6595" s="28">
        <v>341523</v>
      </c>
      <c r="E6595" s="28" t="s">
        <v>15965</v>
      </c>
      <c r="F6595" s="22"/>
      <c r="G6595" s="22"/>
      <c r="H6595" s="22"/>
      <c r="I6595" s="22"/>
      <c r="J6595" s="22"/>
      <c r="K6595" s="22"/>
      <c r="L6595" s="22"/>
      <c r="M6595" s="24" t="str">
        <f>CONCATENATE("Preet|",VLOOKUP(C6595,数据标准!E:AF,28,FALSE),"|",TRIM(D6595),"|",TRIM(D6595),"|",E6595,"|",SUBSTITUTE(SUBSTITUTE(F6595,CHAR(10),""),CHAR(13),""),"|")</f>
        <v>Preet|CD100002|341523|341523|舒城县||</v>
      </c>
    </row>
    <row r="6596" spans="1:13" s="17" customFormat="1" ht="12">
      <c r="A6596" s="10" t="s">
        <v>306</v>
      </c>
      <c r="B6596" s="22"/>
      <c r="C6596" s="22" t="s">
        <v>972</v>
      </c>
      <c r="D6596" s="28">
        <v>341524</v>
      </c>
      <c r="E6596" s="28" t="s">
        <v>15966</v>
      </c>
      <c r="F6596" s="22"/>
      <c r="G6596" s="22"/>
      <c r="H6596" s="22"/>
      <c r="I6596" s="22"/>
      <c r="J6596" s="22"/>
      <c r="K6596" s="22"/>
      <c r="L6596" s="22"/>
      <c r="M6596" s="24" t="str">
        <f>CONCATENATE("Preet|",VLOOKUP(C6596,数据标准!E:AF,28,FALSE),"|",TRIM(D6596),"|",TRIM(D6596),"|",E6596,"|",SUBSTITUTE(SUBSTITUTE(F6596,CHAR(10),""),CHAR(13),""),"|")</f>
        <v>Preet|CD100002|341524|341524|金寨县||</v>
      </c>
    </row>
    <row r="6597" spans="1:13" s="17" customFormat="1" ht="12">
      <c r="A6597" s="10" t="s">
        <v>306</v>
      </c>
      <c r="B6597" s="22"/>
      <c r="C6597" s="22" t="s">
        <v>972</v>
      </c>
      <c r="D6597" s="28">
        <v>341525</v>
      </c>
      <c r="E6597" s="28" t="s">
        <v>15967</v>
      </c>
      <c r="F6597" s="22"/>
      <c r="G6597" s="22"/>
      <c r="H6597" s="22"/>
      <c r="I6597" s="22"/>
      <c r="J6597" s="22"/>
      <c r="K6597" s="22"/>
      <c r="L6597" s="22"/>
      <c r="M6597" s="24" t="str">
        <f>CONCATENATE("Preet|",VLOOKUP(C6597,数据标准!E:AF,28,FALSE),"|",TRIM(D6597),"|",TRIM(D6597),"|",E6597,"|",SUBSTITUTE(SUBSTITUTE(F6597,CHAR(10),""),CHAR(13),""),"|")</f>
        <v>Preet|CD100002|341525|341525|霍山县||</v>
      </c>
    </row>
    <row r="6598" spans="1:13" s="17" customFormat="1" ht="12">
      <c r="A6598" s="10" t="s">
        <v>306</v>
      </c>
      <c r="B6598" s="22"/>
      <c r="C6598" s="22" t="s">
        <v>972</v>
      </c>
      <c r="D6598" s="28">
        <v>341600</v>
      </c>
      <c r="E6598" s="28" t="s">
        <v>15968</v>
      </c>
      <c r="F6598" s="22"/>
      <c r="G6598" s="22"/>
      <c r="H6598" s="22"/>
      <c r="I6598" s="22"/>
      <c r="J6598" s="22"/>
      <c r="K6598" s="22"/>
      <c r="L6598" s="22"/>
      <c r="M6598" s="24" t="str">
        <f>CONCATENATE("Preet|",VLOOKUP(C6598,数据标准!E:AF,28,FALSE),"|",TRIM(D6598),"|",TRIM(D6598),"|",E6598,"|",SUBSTITUTE(SUBSTITUTE(F6598,CHAR(10),""),CHAR(13),""),"|")</f>
        <v>Preet|CD100002|341600|341600|亳州市||</v>
      </c>
    </row>
    <row r="6599" spans="1:13" s="17" customFormat="1" ht="12">
      <c r="A6599" s="10" t="s">
        <v>306</v>
      </c>
      <c r="B6599" s="22"/>
      <c r="C6599" s="22" t="s">
        <v>972</v>
      </c>
      <c r="D6599" s="28">
        <v>341602</v>
      </c>
      <c r="E6599" s="28" t="s">
        <v>15969</v>
      </c>
      <c r="F6599" s="22"/>
      <c r="G6599" s="22"/>
      <c r="H6599" s="22"/>
      <c r="I6599" s="22"/>
      <c r="J6599" s="22"/>
      <c r="K6599" s="22"/>
      <c r="L6599" s="22"/>
      <c r="M6599" s="24" t="str">
        <f>CONCATENATE("Preet|",VLOOKUP(C6599,数据标准!E:AF,28,FALSE),"|",TRIM(D6599),"|",TRIM(D6599),"|",E6599,"|",SUBSTITUTE(SUBSTITUTE(F6599,CHAR(10),""),CHAR(13),""),"|")</f>
        <v>Preet|CD100002|341602|341602|谯城区||</v>
      </c>
    </row>
    <row r="6600" spans="1:13" s="17" customFormat="1" ht="12">
      <c r="A6600" s="10" t="s">
        <v>306</v>
      </c>
      <c r="B6600" s="22"/>
      <c r="C6600" s="22" t="s">
        <v>972</v>
      </c>
      <c r="D6600" s="28">
        <v>341621</v>
      </c>
      <c r="E6600" s="28" t="s">
        <v>15970</v>
      </c>
      <c r="F6600" s="22"/>
      <c r="G6600" s="22"/>
      <c r="H6600" s="22"/>
      <c r="I6600" s="22"/>
      <c r="J6600" s="22"/>
      <c r="K6600" s="22"/>
      <c r="L6600" s="22"/>
      <c r="M6600" s="24" t="str">
        <f>CONCATENATE("Preet|",VLOOKUP(C6600,数据标准!E:AF,28,FALSE),"|",TRIM(D6600),"|",TRIM(D6600),"|",E6600,"|",SUBSTITUTE(SUBSTITUTE(F6600,CHAR(10),""),CHAR(13),""),"|")</f>
        <v>Preet|CD100002|341621|341621|涡阳县||</v>
      </c>
    </row>
    <row r="6601" spans="1:13" s="17" customFormat="1" ht="12">
      <c r="A6601" s="10" t="s">
        <v>306</v>
      </c>
      <c r="B6601" s="22"/>
      <c r="C6601" s="22" t="s">
        <v>972</v>
      </c>
      <c r="D6601" s="28">
        <v>341622</v>
      </c>
      <c r="E6601" s="28" t="s">
        <v>15971</v>
      </c>
      <c r="F6601" s="22"/>
      <c r="G6601" s="22"/>
      <c r="H6601" s="22"/>
      <c r="I6601" s="22"/>
      <c r="J6601" s="22"/>
      <c r="K6601" s="22"/>
      <c r="L6601" s="22"/>
      <c r="M6601" s="24" t="str">
        <f>CONCATENATE("Preet|",VLOOKUP(C6601,数据标准!E:AF,28,FALSE),"|",TRIM(D6601),"|",TRIM(D6601),"|",E6601,"|",SUBSTITUTE(SUBSTITUTE(F6601,CHAR(10),""),CHAR(13),""),"|")</f>
        <v>Preet|CD100002|341622|341622|蒙城县||</v>
      </c>
    </row>
    <row r="6602" spans="1:13" s="17" customFormat="1" ht="12">
      <c r="A6602" s="10" t="s">
        <v>306</v>
      </c>
      <c r="B6602" s="22"/>
      <c r="C6602" s="22" t="s">
        <v>972</v>
      </c>
      <c r="D6602" s="28">
        <v>341623</v>
      </c>
      <c r="E6602" s="28" t="s">
        <v>15972</v>
      </c>
      <c r="F6602" s="22"/>
      <c r="G6602" s="22"/>
      <c r="H6602" s="22"/>
      <c r="I6602" s="22"/>
      <c r="J6602" s="22"/>
      <c r="K6602" s="22"/>
      <c r="L6602" s="22"/>
      <c r="M6602" s="24" t="str">
        <f>CONCATENATE("Preet|",VLOOKUP(C6602,数据标准!E:AF,28,FALSE),"|",TRIM(D6602),"|",TRIM(D6602),"|",E6602,"|",SUBSTITUTE(SUBSTITUTE(F6602,CHAR(10),""),CHAR(13),""),"|")</f>
        <v>Preet|CD100002|341623|341623|利辛县||</v>
      </c>
    </row>
    <row r="6603" spans="1:13" s="17" customFormat="1" ht="12">
      <c r="A6603" s="10" t="s">
        <v>306</v>
      </c>
      <c r="B6603" s="22"/>
      <c r="C6603" s="22" t="s">
        <v>972</v>
      </c>
      <c r="D6603" s="28">
        <v>341700</v>
      </c>
      <c r="E6603" s="28" t="s">
        <v>15973</v>
      </c>
      <c r="F6603" s="22"/>
      <c r="G6603" s="22"/>
      <c r="H6603" s="22"/>
      <c r="I6603" s="22"/>
      <c r="J6603" s="22"/>
      <c r="K6603" s="22"/>
      <c r="L6603" s="22"/>
      <c r="M6603" s="24" t="str">
        <f>CONCATENATE("Preet|",VLOOKUP(C6603,数据标准!E:AF,28,FALSE),"|",TRIM(D6603),"|",TRIM(D6603),"|",E6603,"|",SUBSTITUTE(SUBSTITUTE(F6603,CHAR(10),""),CHAR(13),""),"|")</f>
        <v>Preet|CD100002|341700|341700|池州市||</v>
      </c>
    </row>
    <row r="6604" spans="1:13" s="17" customFormat="1" ht="12">
      <c r="A6604" s="10" t="s">
        <v>306</v>
      </c>
      <c r="B6604" s="22"/>
      <c r="C6604" s="22" t="s">
        <v>972</v>
      </c>
      <c r="D6604" s="28">
        <v>341702</v>
      </c>
      <c r="E6604" s="28" t="s">
        <v>15974</v>
      </c>
      <c r="F6604" s="22"/>
      <c r="G6604" s="22"/>
      <c r="H6604" s="22"/>
      <c r="I6604" s="22"/>
      <c r="J6604" s="22"/>
      <c r="K6604" s="22"/>
      <c r="L6604" s="22"/>
      <c r="M6604" s="24" t="str">
        <f>CONCATENATE("Preet|",VLOOKUP(C6604,数据标准!E:AF,28,FALSE),"|",TRIM(D6604),"|",TRIM(D6604),"|",E6604,"|",SUBSTITUTE(SUBSTITUTE(F6604,CHAR(10),""),CHAR(13),""),"|")</f>
        <v>Preet|CD100002|341702|341702|贵池区||</v>
      </c>
    </row>
    <row r="6605" spans="1:13" s="17" customFormat="1" ht="12">
      <c r="A6605" s="10" t="s">
        <v>306</v>
      </c>
      <c r="B6605" s="22"/>
      <c r="C6605" s="22" t="s">
        <v>972</v>
      </c>
      <c r="D6605" s="28">
        <v>341721</v>
      </c>
      <c r="E6605" s="28" t="s">
        <v>15975</v>
      </c>
      <c r="F6605" s="22"/>
      <c r="G6605" s="22"/>
      <c r="H6605" s="22"/>
      <c r="I6605" s="22"/>
      <c r="J6605" s="22"/>
      <c r="K6605" s="22"/>
      <c r="L6605" s="22"/>
      <c r="M6605" s="24" t="str">
        <f>CONCATENATE("Preet|",VLOOKUP(C6605,数据标准!E:AF,28,FALSE),"|",TRIM(D6605),"|",TRIM(D6605),"|",E6605,"|",SUBSTITUTE(SUBSTITUTE(F6605,CHAR(10),""),CHAR(13),""),"|")</f>
        <v>Preet|CD100002|341721|341721|东至县||</v>
      </c>
    </row>
    <row r="6606" spans="1:13" s="17" customFormat="1" ht="12">
      <c r="A6606" s="10" t="s">
        <v>306</v>
      </c>
      <c r="B6606" s="22"/>
      <c r="C6606" s="22" t="s">
        <v>972</v>
      </c>
      <c r="D6606" s="28">
        <v>341722</v>
      </c>
      <c r="E6606" s="28" t="s">
        <v>15976</v>
      </c>
      <c r="F6606" s="22"/>
      <c r="G6606" s="22"/>
      <c r="H6606" s="22"/>
      <c r="I6606" s="22"/>
      <c r="J6606" s="22"/>
      <c r="K6606" s="22"/>
      <c r="L6606" s="22"/>
      <c r="M6606" s="24" t="str">
        <f>CONCATENATE("Preet|",VLOOKUP(C6606,数据标准!E:AF,28,FALSE),"|",TRIM(D6606),"|",TRIM(D6606),"|",E6606,"|",SUBSTITUTE(SUBSTITUTE(F6606,CHAR(10),""),CHAR(13),""),"|")</f>
        <v>Preet|CD100002|341722|341722|石台县||</v>
      </c>
    </row>
    <row r="6607" spans="1:13" s="17" customFormat="1" ht="12">
      <c r="A6607" s="10" t="s">
        <v>306</v>
      </c>
      <c r="B6607" s="22"/>
      <c r="C6607" s="22" t="s">
        <v>972</v>
      </c>
      <c r="D6607" s="28">
        <v>341723</v>
      </c>
      <c r="E6607" s="28" t="s">
        <v>15977</v>
      </c>
      <c r="F6607" s="22"/>
      <c r="G6607" s="22"/>
      <c r="H6607" s="22"/>
      <c r="I6607" s="22"/>
      <c r="J6607" s="22"/>
      <c r="K6607" s="22"/>
      <c r="L6607" s="22"/>
      <c r="M6607" s="24" t="str">
        <f>CONCATENATE("Preet|",VLOOKUP(C6607,数据标准!E:AF,28,FALSE),"|",TRIM(D6607),"|",TRIM(D6607),"|",E6607,"|",SUBSTITUTE(SUBSTITUTE(F6607,CHAR(10),""),CHAR(13),""),"|")</f>
        <v>Preet|CD100002|341723|341723|青阳县||</v>
      </c>
    </row>
    <row r="6608" spans="1:13" s="17" customFormat="1" ht="12">
      <c r="A6608" s="10" t="s">
        <v>306</v>
      </c>
      <c r="B6608" s="22"/>
      <c r="C6608" s="22" t="s">
        <v>972</v>
      </c>
      <c r="D6608" s="28">
        <v>341800</v>
      </c>
      <c r="E6608" s="28" t="s">
        <v>15978</v>
      </c>
      <c r="F6608" s="22"/>
      <c r="G6608" s="22"/>
      <c r="H6608" s="22"/>
      <c r="I6608" s="22"/>
      <c r="J6608" s="22"/>
      <c r="K6608" s="22"/>
      <c r="L6608" s="22"/>
      <c r="M6608" s="24" t="str">
        <f>CONCATENATE("Preet|",VLOOKUP(C6608,数据标准!E:AF,28,FALSE),"|",TRIM(D6608),"|",TRIM(D6608),"|",E6608,"|",SUBSTITUTE(SUBSTITUTE(F6608,CHAR(10),""),CHAR(13),""),"|")</f>
        <v>Preet|CD100002|341800|341800|宣城市||</v>
      </c>
    </row>
    <row r="6609" spans="1:13" s="17" customFormat="1" ht="12">
      <c r="A6609" s="10" t="s">
        <v>306</v>
      </c>
      <c r="B6609" s="22"/>
      <c r="C6609" s="22" t="s">
        <v>972</v>
      </c>
      <c r="D6609" s="28">
        <v>341802</v>
      </c>
      <c r="E6609" s="28" t="s">
        <v>15979</v>
      </c>
      <c r="F6609" s="22"/>
      <c r="G6609" s="22"/>
      <c r="H6609" s="22"/>
      <c r="I6609" s="22"/>
      <c r="J6609" s="22"/>
      <c r="K6609" s="22"/>
      <c r="L6609" s="22"/>
      <c r="M6609" s="24" t="str">
        <f>CONCATENATE("Preet|",VLOOKUP(C6609,数据标准!E:AF,28,FALSE),"|",TRIM(D6609),"|",TRIM(D6609),"|",E6609,"|",SUBSTITUTE(SUBSTITUTE(F6609,CHAR(10),""),CHAR(13),""),"|")</f>
        <v>Preet|CD100002|341802|341802|宣州区||</v>
      </c>
    </row>
    <row r="6610" spans="1:13" s="17" customFormat="1" ht="12">
      <c r="A6610" s="10" t="s">
        <v>306</v>
      </c>
      <c r="B6610" s="22"/>
      <c r="C6610" s="22" t="s">
        <v>972</v>
      </c>
      <c r="D6610" s="28">
        <v>341821</v>
      </c>
      <c r="E6610" s="28" t="s">
        <v>15980</v>
      </c>
      <c r="F6610" s="22"/>
      <c r="G6610" s="22"/>
      <c r="H6610" s="22"/>
      <c r="I6610" s="22"/>
      <c r="J6610" s="22"/>
      <c r="K6610" s="22"/>
      <c r="L6610" s="22"/>
      <c r="M6610" s="24" t="str">
        <f>CONCATENATE("Preet|",VLOOKUP(C6610,数据标准!E:AF,28,FALSE),"|",TRIM(D6610),"|",TRIM(D6610),"|",E6610,"|",SUBSTITUTE(SUBSTITUTE(F6610,CHAR(10),""),CHAR(13),""),"|")</f>
        <v>Preet|CD100002|341821|341821|郎溪县||</v>
      </c>
    </row>
    <row r="6611" spans="1:13" s="17" customFormat="1" ht="12">
      <c r="A6611" s="10" t="s">
        <v>306</v>
      </c>
      <c r="B6611" s="22"/>
      <c r="C6611" s="22" t="s">
        <v>972</v>
      </c>
      <c r="D6611" s="28">
        <v>341822</v>
      </c>
      <c r="E6611" s="28" t="s">
        <v>15981</v>
      </c>
      <c r="F6611" s="22"/>
      <c r="G6611" s="22"/>
      <c r="H6611" s="22"/>
      <c r="I6611" s="22"/>
      <c r="J6611" s="22"/>
      <c r="K6611" s="22"/>
      <c r="L6611" s="22"/>
      <c r="M6611" s="24" t="str">
        <f>CONCATENATE("Preet|",VLOOKUP(C6611,数据标准!E:AF,28,FALSE),"|",TRIM(D6611),"|",TRIM(D6611),"|",E6611,"|",SUBSTITUTE(SUBSTITUTE(F6611,CHAR(10),""),CHAR(13),""),"|")</f>
        <v>Preet|CD100002|341822|341822|广德县||</v>
      </c>
    </row>
    <row r="6612" spans="1:13" s="17" customFormat="1" ht="12">
      <c r="A6612" s="10" t="s">
        <v>306</v>
      </c>
      <c r="B6612" s="22"/>
      <c r="C6612" s="22" t="s">
        <v>972</v>
      </c>
      <c r="D6612" s="28">
        <v>341823</v>
      </c>
      <c r="E6612" s="28" t="s">
        <v>15982</v>
      </c>
      <c r="F6612" s="22"/>
      <c r="G6612" s="22"/>
      <c r="H6612" s="22"/>
      <c r="I6612" s="22"/>
      <c r="J6612" s="22"/>
      <c r="K6612" s="22"/>
      <c r="L6612" s="22"/>
      <c r="M6612" s="24" t="str">
        <f>CONCATENATE("Preet|",VLOOKUP(C6612,数据标准!E:AF,28,FALSE),"|",TRIM(D6612),"|",TRIM(D6612),"|",E6612,"|",SUBSTITUTE(SUBSTITUTE(F6612,CHAR(10),""),CHAR(13),""),"|")</f>
        <v>Preet|CD100002|341823|341823|泾县||</v>
      </c>
    </row>
    <row r="6613" spans="1:13" s="17" customFormat="1" ht="12">
      <c r="A6613" s="10" t="s">
        <v>306</v>
      </c>
      <c r="B6613" s="22"/>
      <c r="C6613" s="22" t="s">
        <v>972</v>
      </c>
      <c r="D6613" s="28">
        <v>341824</v>
      </c>
      <c r="E6613" s="28" t="s">
        <v>15983</v>
      </c>
      <c r="F6613" s="22"/>
      <c r="G6613" s="22"/>
      <c r="H6613" s="22"/>
      <c r="I6613" s="22"/>
      <c r="J6613" s="22"/>
      <c r="K6613" s="22"/>
      <c r="L6613" s="22"/>
      <c r="M6613" s="24" t="str">
        <f>CONCATENATE("Preet|",VLOOKUP(C6613,数据标准!E:AF,28,FALSE),"|",TRIM(D6613),"|",TRIM(D6613),"|",E6613,"|",SUBSTITUTE(SUBSTITUTE(F6613,CHAR(10),""),CHAR(13),""),"|")</f>
        <v>Preet|CD100002|341824|341824|绩溪县||</v>
      </c>
    </row>
    <row r="6614" spans="1:13" s="17" customFormat="1" ht="12">
      <c r="A6614" s="10" t="s">
        <v>306</v>
      </c>
      <c r="B6614" s="22"/>
      <c r="C6614" s="22" t="s">
        <v>972</v>
      </c>
      <c r="D6614" s="28">
        <v>341825</v>
      </c>
      <c r="E6614" s="28" t="s">
        <v>15984</v>
      </c>
      <c r="F6614" s="22"/>
      <c r="G6614" s="22"/>
      <c r="H6614" s="22"/>
      <c r="I6614" s="22"/>
      <c r="J6614" s="22"/>
      <c r="K6614" s="22"/>
      <c r="L6614" s="22"/>
      <c r="M6614" s="24" t="str">
        <f>CONCATENATE("Preet|",VLOOKUP(C6614,数据标准!E:AF,28,FALSE),"|",TRIM(D6614),"|",TRIM(D6614),"|",E6614,"|",SUBSTITUTE(SUBSTITUTE(F6614,CHAR(10),""),CHAR(13),""),"|")</f>
        <v>Preet|CD100002|341825|341825|旌德县||</v>
      </c>
    </row>
    <row r="6615" spans="1:13" s="17" customFormat="1" ht="12">
      <c r="A6615" s="10" t="s">
        <v>306</v>
      </c>
      <c r="B6615" s="22"/>
      <c r="C6615" s="22" t="s">
        <v>972</v>
      </c>
      <c r="D6615" s="28">
        <v>341881</v>
      </c>
      <c r="E6615" s="28" t="s">
        <v>15985</v>
      </c>
      <c r="F6615" s="22"/>
      <c r="G6615" s="22"/>
      <c r="H6615" s="22"/>
      <c r="I6615" s="22"/>
      <c r="J6615" s="22"/>
      <c r="K6615" s="22"/>
      <c r="L6615" s="22"/>
      <c r="M6615" s="24" t="str">
        <f>CONCATENATE("Preet|",VLOOKUP(C6615,数据标准!E:AF,28,FALSE),"|",TRIM(D6615),"|",TRIM(D6615),"|",E6615,"|",SUBSTITUTE(SUBSTITUTE(F6615,CHAR(10),""),CHAR(13),""),"|")</f>
        <v>Preet|CD100002|341881|341881|宁国市||</v>
      </c>
    </row>
    <row r="6616" spans="1:13" s="17" customFormat="1" ht="12">
      <c r="A6616" s="10" t="s">
        <v>306</v>
      </c>
      <c r="B6616" s="22"/>
      <c r="C6616" s="22" t="s">
        <v>972</v>
      </c>
      <c r="D6616" s="28">
        <v>350000</v>
      </c>
      <c r="E6616" s="28" t="s">
        <v>15986</v>
      </c>
      <c r="F6616" s="22"/>
      <c r="G6616" s="22"/>
      <c r="H6616" s="22"/>
      <c r="I6616" s="22"/>
      <c r="J6616" s="22"/>
      <c r="K6616" s="22"/>
      <c r="L6616" s="22"/>
      <c r="M6616" s="24" t="str">
        <f>CONCATENATE("Preet|",VLOOKUP(C6616,数据标准!E:AF,28,FALSE),"|",TRIM(D6616),"|",TRIM(D6616),"|",E6616,"|",SUBSTITUTE(SUBSTITUTE(F6616,CHAR(10),""),CHAR(13),""),"|")</f>
        <v>Preet|CD100002|350000|350000|福建省||</v>
      </c>
    </row>
    <row r="6617" spans="1:13" s="17" customFormat="1" ht="12">
      <c r="A6617" s="10" t="s">
        <v>306</v>
      </c>
      <c r="B6617" s="22"/>
      <c r="C6617" s="22" t="s">
        <v>972</v>
      </c>
      <c r="D6617" s="28">
        <v>350100</v>
      </c>
      <c r="E6617" s="28" t="s">
        <v>15987</v>
      </c>
      <c r="F6617" s="22"/>
      <c r="G6617" s="22"/>
      <c r="H6617" s="22"/>
      <c r="I6617" s="22"/>
      <c r="J6617" s="22"/>
      <c r="K6617" s="22"/>
      <c r="L6617" s="22"/>
      <c r="M6617" s="24" t="str">
        <f>CONCATENATE("Preet|",VLOOKUP(C6617,数据标准!E:AF,28,FALSE),"|",TRIM(D6617),"|",TRIM(D6617),"|",E6617,"|",SUBSTITUTE(SUBSTITUTE(F6617,CHAR(10),""),CHAR(13),""),"|")</f>
        <v>Preet|CD100002|350100|350100|福州市||</v>
      </c>
    </row>
    <row r="6618" spans="1:13" s="17" customFormat="1" ht="12">
      <c r="A6618" s="10" t="s">
        <v>306</v>
      </c>
      <c r="B6618" s="22"/>
      <c r="C6618" s="22" t="s">
        <v>972</v>
      </c>
      <c r="D6618" s="28">
        <v>350102</v>
      </c>
      <c r="E6618" s="28" t="s">
        <v>15663</v>
      </c>
      <c r="F6618" s="22"/>
      <c r="G6618" s="22"/>
      <c r="H6618" s="22"/>
      <c r="I6618" s="22"/>
      <c r="J6618" s="22"/>
      <c r="K6618" s="22"/>
      <c r="L6618" s="22"/>
      <c r="M6618" s="24" t="str">
        <f>CONCATENATE("Preet|",VLOOKUP(C6618,数据标准!E:AF,28,FALSE),"|",TRIM(D6618),"|",TRIM(D6618),"|",E6618,"|",SUBSTITUTE(SUBSTITUTE(F6618,CHAR(10),""),CHAR(13),""),"|")</f>
        <v>Preet|CD100002|350102|350102|鼓楼区||</v>
      </c>
    </row>
    <row r="6619" spans="1:13" s="17" customFormat="1" ht="12">
      <c r="A6619" s="10" t="s">
        <v>306</v>
      </c>
      <c r="B6619" s="22"/>
      <c r="C6619" s="22" t="s">
        <v>972</v>
      </c>
      <c r="D6619" s="28">
        <v>350103</v>
      </c>
      <c r="E6619" s="28" t="s">
        <v>15988</v>
      </c>
      <c r="F6619" s="22"/>
      <c r="G6619" s="22"/>
      <c r="H6619" s="22"/>
      <c r="I6619" s="22"/>
      <c r="J6619" s="22"/>
      <c r="K6619" s="22"/>
      <c r="L6619" s="22"/>
      <c r="M6619" s="24" t="str">
        <f>CONCATENATE("Preet|",VLOOKUP(C6619,数据标准!E:AF,28,FALSE),"|",TRIM(D6619),"|",TRIM(D6619),"|",E6619,"|",SUBSTITUTE(SUBSTITUTE(F6619,CHAR(10),""),CHAR(13),""),"|")</f>
        <v>Preet|CD100002|350103|350103|台江区||</v>
      </c>
    </row>
    <row r="6620" spans="1:13" s="17" customFormat="1" ht="12">
      <c r="A6620" s="10" t="s">
        <v>306</v>
      </c>
      <c r="B6620" s="22"/>
      <c r="C6620" s="22" t="s">
        <v>972</v>
      </c>
      <c r="D6620" s="28">
        <v>350104</v>
      </c>
      <c r="E6620" s="28" t="s">
        <v>15989</v>
      </c>
      <c r="F6620" s="22"/>
      <c r="G6620" s="22"/>
      <c r="H6620" s="22"/>
      <c r="I6620" s="22"/>
      <c r="J6620" s="22"/>
      <c r="K6620" s="22"/>
      <c r="L6620" s="22"/>
      <c r="M6620" s="24" t="str">
        <f>CONCATENATE("Preet|",VLOOKUP(C6620,数据标准!E:AF,28,FALSE),"|",TRIM(D6620),"|",TRIM(D6620),"|",E6620,"|",SUBSTITUTE(SUBSTITUTE(F6620,CHAR(10),""),CHAR(13),""),"|")</f>
        <v>Preet|CD100002|350104|350104|仓山区||</v>
      </c>
    </row>
    <row r="6621" spans="1:13" s="17" customFormat="1" ht="12">
      <c r="A6621" s="10" t="s">
        <v>306</v>
      </c>
      <c r="B6621" s="22"/>
      <c r="C6621" s="22" t="s">
        <v>972</v>
      </c>
      <c r="D6621" s="28">
        <v>350105</v>
      </c>
      <c r="E6621" s="28" t="s">
        <v>15990</v>
      </c>
      <c r="F6621" s="22"/>
      <c r="G6621" s="22"/>
      <c r="H6621" s="22"/>
      <c r="I6621" s="22"/>
      <c r="J6621" s="22"/>
      <c r="K6621" s="22"/>
      <c r="L6621" s="22"/>
      <c r="M6621" s="24" t="str">
        <f>CONCATENATE("Preet|",VLOOKUP(C6621,数据标准!E:AF,28,FALSE),"|",TRIM(D6621),"|",TRIM(D6621),"|",E6621,"|",SUBSTITUTE(SUBSTITUTE(F6621,CHAR(10),""),CHAR(13),""),"|")</f>
        <v>Preet|CD100002|350105|350105|马尾区||</v>
      </c>
    </row>
    <row r="6622" spans="1:13" s="17" customFormat="1" ht="12">
      <c r="A6622" s="10" t="s">
        <v>306</v>
      </c>
      <c r="B6622" s="22"/>
      <c r="C6622" s="22" t="s">
        <v>972</v>
      </c>
      <c r="D6622" s="28">
        <v>350111</v>
      </c>
      <c r="E6622" s="28" t="s">
        <v>15991</v>
      </c>
      <c r="F6622" s="22"/>
      <c r="G6622" s="22"/>
      <c r="H6622" s="22"/>
      <c r="I6622" s="22"/>
      <c r="J6622" s="22"/>
      <c r="K6622" s="22"/>
      <c r="L6622" s="22"/>
      <c r="M6622" s="24" t="str">
        <f>CONCATENATE("Preet|",VLOOKUP(C6622,数据标准!E:AF,28,FALSE),"|",TRIM(D6622),"|",TRIM(D6622),"|",E6622,"|",SUBSTITUTE(SUBSTITUTE(F6622,CHAR(10),""),CHAR(13),""),"|")</f>
        <v>Preet|CD100002|350111|350111|晋安区||</v>
      </c>
    </row>
    <row r="6623" spans="1:13" s="17" customFormat="1" ht="12">
      <c r="A6623" s="10" t="s">
        <v>306</v>
      </c>
      <c r="B6623" s="22"/>
      <c r="C6623" s="22" t="s">
        <v>972</v>
      </c>
      <c r="D6623" s="28">
        <v>350112</v>
      </c>
      <c r="E6623" s="28" t="s">
        <v>15992</v>
      </c>
      <c r="F6623" s="22"/>
      <c r="G6623" s="22"/>
      <c r="H6623" s="22"/>
      <c r="I6623" s="22"/>
      <c r="J6623" s="22"/>
      <c r="K6623" s="22"/>
      <c r="L6623" s="22"/>
      <c r="M6623" s="24" t="str">
        <f>CONCATENATE("Preet|",VLOOKUP(C6623,数据标准!E:AF,28,FALSE),"|",TRIM(D6623),"|",TRIM(D6623),"|",E6623,"|",SUBSTITUTE(SUBSTITUTE(F6623,CHAR(10),""),CHAR(13),""),"|")</f>
        <v>Preet|CD100002|350112|350112|长乐区||</v>
      </c>
    </row>
    <row r="6624" spans="1:13" s="17" customFormat="1" ht="12">
      <c r="A6624" s="10" t="s">
        <v>306</v>
      </c>
      <c r="B6624" s="22"/>
      <c r="C6624" s="22" t="s">
        <v>972</v>
      </c>
      <c r="D6624" s="28">
        <v>350121</v>
      </c>
      <c r="E6624" s="28" t="s">
        <v>15993</v>
      </c>
      <c r="F6624" s="22"/>
      <c r="G6624" s="22"/>
      <c r="H6624" s="22"/>
      <c r="I6624" s="22"/>
      <c r="J6624" s="22"/>
      <c r="K6624" s="22"/>
      <c r="L6624" s="22"/>
      <c r="M6624" s="24" t="str">
        <f>CONCATENATE("Preet|",VLOOKUP(C6624,数据标准!E:AF,28,FALSE),"|",TRIM(D6624),"|",TRIM(D6624),"|",E6624,"|",SUBSTITUTE(SUBSTITUTE(F6624,CHAR(10),""),CHAR(13),""),"|")</f>
        <v>Preet|CD100002|350121|350121|闽侯县||</v>
      </c>
    </row>
    <row r="6625" spans="1:13" s="17" customFormat="1" ht="12">
      <c r="A6625" s="10" t="s">
        <v>306</v>
      </c>
      <c r="B6625" s="22"/>
      <c r="C6625" s="22" t="s">
        <v>972</v>
      </c>
      <c r="D6625" s="28">
        <v>350122</v>
      </c>
      <c r="E6625" s="28" t="s">
        <v>15994</v>
      </c>
      <c r="F6625" s="22"/>
      <c r="G6625" s="22"/>
      <c r="H6625" s="22"/>
      <c r="I6625" s="22"/>
      <c r="J6625" s="22"/>
      <c r="K6625" s="22"/>
      <c r="L6625" s="22"/>
      <c r="M6625" s="24" t="str">
        <f>CONCATENATE("Preet|",VLOOKUP(C6625,数据标准!E:AF,28,FALSE),"|",TRIM(D6625),"|",TRIM(D6625),"|",E6625,"|",SUBSTITUTE(SUBSTITUTE(F6625,CHAR(10),""),CHAR(13),""),"|")</f>
        <v>Preet|CD100002|350122|350122|连江县||</v>
      </c>
    </row>
    <row r="6626" spans="1:13" s="17" customFormat="1" ht="12">
      <c r="A6626" s="10" t="s">
        <v>306</v>
      </c>
      <c r="B6626" s="22"/>
      <c r="C6626" s="22" t="s">
        <v>972</v>
      </c>
      <c r="D6626" s="28">
        <v>350123</v>
      </c>
      <c r="E6626" s="28" t="s">
        <v>15995</v>
      </c>
      <c r="F6626" s="22"/>
      <c r="G6626" s="22"/>
      <c r="H6626" s="22"/>
      <c r="I6626" s="22"/>
      <c r="J6626" s="22"/>
      <c r="K6626" s="22"/>
      <c r="L6626" s="22"/>
      <c r="M6626" s="24" t="str">
        <f>CONCATENATE("Preet|",VLOOKUP(C6626,数据标准!E:AF,28,FALSE),"|",TRIM(D6626),"|",TRIM(D6626),"|",E6626,"|",SUBSTITUTE(SUBSTITUTE(F6626,CHAR(10),""),CHAR(13),""),"|")</f>
        <v>Preet|CD100002|350123|350123|罗源县||</v>
      </c>
    </row>
    <row r="6627" spans="1:13" s="17" customFormat="1" ht="12">
      <c r="A6627" s="10" t="s">
        <v>306</v>
      </c>
      <c r="B6627" s="22"/>
      <c r="C6627" s="22" t="s">
        <v>972</v>
      </c>
      <c r="D6627" s="28">
        <v>350124</v>
      </c>
      <c r="E6627" s="28" t="s">
        <v>15996</v>
      </c>
      <c r="F6627" s="22"/>
      <c r="G6627" s="22"/>
      <c r="H6627" s="22"/>
      <c r="I6627" s="22"/>
      <c r="J6627" s="22"/>
      <c r="K6627" s="22"/>
      <c r="L6627" s="22"/>
      <c r="M6627" s="24" t="str">
        <f>CONCATENATE("Preet|",VLOOKUP(C6627,数据标准!E:AF,28,FALSE),"|",TRIM(D6627),"|",TRIM(D6627),"|",E6627,"|",SUBSTITUTE(SUBSTITUTE(F6627,CHAR(10),""),CHAR(13),""),"|")</f>
        <v>Preet|CD100002|350124|350124|闽清县||</v>
      </c>
    </row>
    <row r="6628" spans="1:13" s="17" customFormat="1" ht="12">
      <c r="A6628" s="10" t="s">
        <v>306</v>
      </c>
      <c r="B6628" s="22"/>
      <c r="C6628" s="22" t="s">
        <v>972</v>
      </c>
      <c r="D6628" s="28">
        <v>350125</v>
      </c>
      <c r="E6628" s="28" t="s">
        <v>15997</v>
      </c>
      <c r="F6628" s="22"/>
      <c r="G6628" s="22"/>
      <c r="H6628" s="22"/>
      <c r="I6628" s="22"/>
      <c r="J6628" s="22"/>
      <c r="K6628" s="22"/>
      <c r="L6628" s="22"/>
      <c r="M6628" s="24" t="str">
        <f>CONCATENATE("Preet|",VLOOKUP(C6628,数据标准!E:AF,28,FALSE),"|",TRIM(D6628),"|",TRIM(D6628),"|",E6628,"|",SUBSTITUTE(SUBSTITUTE(F6628,CHAR(10),""),CHAR(13),""),"|")</f>
        <v>Preet|CD100002|350125|350125|永泰县||</v>
      </c>
    </row>
    <row r="6629" spans="1:13" s="17" customFormat="1" ht="12">
      <c r="A6629" s="10" t="s">
        <v>306</v>
      </c>
      <c r="B6629" s="22"/>
      <c r="C6629" s="22" t="s">
        <v>972</v>
      </c>
      <c r="D6629" s="28">
        <v>350128</v>
      </c>
      <c r="E6629" s="28" t="s">
        <v>15998</v>
      </c>
      <c r="F6629" s="22"/>
      <c r="G6629" s="22"/>
      <c r="H6629" s="22"/>
      <c r="I6629" s="22"/>
      <c r="J6629" s="22"/>
      <c r="K6629" s="22"/>
      <c r="L6629" s="22"/>
      <c r="M6629" s="24" t="str">
        <f>CONCATENATE("Preet|",VLOOKUP(C6629,数据标准!E:AF,28,FALSE),"|",TRIM(D6629),"|",TRIM(D6629),"|",E6629,"|",SUBSTITUTE(SUBSTITUTE(F6629,CHAR(10),""),CHAR(13),""),"|")</f>
        <v>Preet|CD100002|350128|350128|平潭县||</v>
      </c>
    </row>
    <row r="6630" spans="1:13" s="17" customFormat="1" ht="12">
      <c r="A6630" s="10" t="s">
        <v>306</v>
      </c>
      <c r="B6630" s="22"/>
      <c r="C6630" s="22" t="s">
        <v>972</v>
      </c>
      <c r="D6630" s="28">
        <v>350181</v>
      </c>
      <c r="E6630" s="28" t="s">
        <v>15999</v>
      </c>
      <c r="F6630" s="22"/>
      <c r="G6630" s="22"/>
      <c r="H6630" s="22"/>
      <c r="I6630" s="22"/>
      <c r="J6630" s="22"/>
      <c r="K6630" s="22"/>
      <c r="L6630" s="22"/>
      <c r="M6630" s="24" t="str">
        <f>CONCATENATE("Preet|",VLOOKUP(C6630,数据标准!E:AF,28,FALSE),"|",TRIM(D6630),"|",TRIM(D6630),"|",E6630,"|",SUBSTITUTE(SUBSTITUTE(F6630,CHAR(10),""),CHAR(13),""),"|")</f>
        <v>Preet|CD100002|350181|350181|福清市||</v>
      </c>
    </row>
    <row r="6631" spans="1:13" s="17" customFormat="1" ht="12">
      <c r="A6631" s="10" t="s">
        <v>306</v>
      </c>
      <c r="B6631" s="22"/>
      <c r="C6631" s="22" t="s">
        <v>972</v>
      </c>
      <c r="D6631" s="28">
        <v>350200</v>
      </c>
      <c r="E6631" s="28" t="s">
        <v>16000</v>
      </c>
      <c r="F6631" s="22"/>
      <c r="G6631" s="22"/>
      <c r="H6631" s="22"/>
      <c r="I6631" s="22"/>
      <c r="J6631" s="22"/>
      <c r="K6631" s="22"/>
      <c r="L6631" s="22"/>
      <c r="M6631" s="24" t="str">
        <f>CONCATENATE("Preet|",VLOOKUP(C6631,数据标准!E:AF,28,FALSE),"|",TRIM(D6631),"|",TRIM(D6631),"|",E6631,"|",SUBSTITUTE(SUBSTITUTE(F6631,CHAR(10),""),CHAR(13),""),"|")</f>
        <v>Preet|CD100002|350200|350200|厦门市||</v>
      </c>
    </row>
    <row r="6632" spans="1:13" s="17" customFormat="1" ht="12">
      <c r="A6632" s="10" t="s">
        <v>306</v>
      </c>
      <c r="B6632" s="22"/>
      <c r="C6632" s="22" t="s">
        <v>972</v>
      </c>
      <c r="D6632" s="28">
        <v>350203</v>
      </c>
      <c r="E6632" s="28" t="s">
        <v>16001</v>
      </c>
      <c r="F6632" s="22"/>
      <c r="G6632" s="22"/>
      <c r="H6632" s="22"/>
      <c r="I6632" s="22"/>
      <c r="J6632" s="22"/>
      <c r="K6632" s="22"/>
      <c r="L6632" s="22"/>
      <c r="M6632" s="24" t="str">
        <f>CONCATENATE("Preet|",VLOOKUP(C6632,数据标准!E:AF,28,FALSE),"|",TRIM(D6632),"|",TRIM(D6632),"|",E6632,"|",SUBSTITUTE(SUBSTITUTE(F6632,CHAR(10),""),CHAR(13),""),"|")</f>
        <v>Preet|CD100002|350203|350203|思明区||</v>
      </c>
    </row>
    <row r="6633" spans="1:13" s="17" customFormat="1" ht="12">
      <c r="A6633" s="10" t="s">
        <v>306</v>
      </c>
      <c r="B6633" s="22"/>
      <c r="C6633" s="22" t="s">
        <v>972</v>
      </c>
      <c r="D6633" s="28">
        <v>350205</v>
      </c>
      <c r="E6633" s="28" t="s">
        <v>16002</v>
      </c>
      <c r="F6633" s="22"/>
      <c r="G6633" s="22"/>
      <c r="H6633" s="22"/>
      <c r="I6633" s="22"/>
      <c r="J6633" s="22"/>
      <c r="K6633" s="22"/>
      <c r="L6633" s="22"/>
      <c r="M6633" s="24" t="str">
        <f>CONCATENATE("Preet|",VLOOKUP(C6633,数据标准!E:AF,28,FALSE),"|",TRIM(D6633),"|",TRIM(D6633),"|",E6633,"|",SUBSTITUTE(SUBSTITUTE(F6633,CHAR(10),""),CHAR(13),""),"|")</f>
        <v>Preet|CD100002|350205|350205|海沧区||</v>
      </c>
    </row>
    <row r="6634" spans="1:13" s="17" customFormat="1" ht="12">
      <c r="A6634" s="10" t="s">
        <v>306</v>
      </c>
      <c r="B6634" s="22"/>
      <c r="C6634" s="22" t="s">
        <v>972</v>
      </c>
      <c r="D6634" s="28">
        <v>350206</v>
      </c>
      <c r="E6634" s="28" t="s">
        <v>16003</v>
      </c>
      <c r="F6634" s="22"/>
      <c r="G6634" s="22"/>
      <c r="H6634" s="22"/>
      <c r="I6634" s="22"/>
      <c r="J6634" s="22"/>
      <c r="K6634" s="22"/>
      <c r="L6634" s="22"/>
      <c r="M6634" s="24" t="str">
        <f>CONCATENATE("Preet|",VLOOKUP(C6634,数据标准!E:AF,28,FALSE),"|",TRIM(D6634),"|",TRIM(D6634),"|",E6634,"|",SUBSTITUTE(SUBSTITUTE(F6634,CHAR(10),""),CHAR(13),""),"|")</f>
        <v>Preet|CD100002|350206|350206|湖里区||</v>
      </c>
    </row>
    <row r="6635" spans="1:13" s="17" customFormat="1" ht="12">
      <c r="A6635" s="10" t="s">
        <v>306</v>
      </c>
      <c r="B6635" s="22"/>
      <c r="C6635" s="22" t="s">
        <v>972</v>
      </c>
      <c r="D6635" s="28">
        <v>350211</v>
      </c>
      <c r="E6635" s="28" t="s">
        <v>16004</v>
      </c>
      <c r="F6635" s="22"/>
      <c r="G6635" s="22"/>
      <c r="H6635" s="22"/>
      <c r="I6635" s="22"/>
      <c r="J6635" s="22"/>
      <c r="K6635" s="22"/>
      <c r="L6635" s="22"/>
      <c r="M6635" s="24" t="str">
        <f>CONCATENATE("Preet|",VLOOKUP(C6635,数据标准!E:AF,28,FALSE),"|",TRIM(D6635),"|",TRIM(D6635),"|",E6635,"|",SUBSTITUTE(SUBSTITUTE(F6635,CHAR(10),""),CHAR(13),""),"|")</f>
        <v>Preet|CD100002|350211|350211|集美区||</v>
      </c>
    </row>
    <row r="6636" spans="1:13" s="17" customFormat="1" ht="12">
      <c r="A6636" s="10" t="s">
        <v>306</v>
      </c>
      <c r="B6636" s="22"/>
      <c r="C6636" s="22" t="s">
        <v>972</v>
      </c>
      <c r="D6636" s="28">
        <v>350212</v>
      </c>
      <c r="E6636" s="28" t="s">
        <v>16005</v>
      </c>
      <c r="F6636" s="22"/>
      <c r="G6636" s="22"/>
      <c r="H6636" s="22"/>
      <c r="I6636" s="22"/>
      <c r="J6636" s="22"/>
      <c r="K6636" s="22"/>
      <c r="L6636" s="22"/>
      <c r="M6636" s="24" t="str">
        <f>CONCATENATE("Preet|",VLOOKUP(C6636,数据标准!E:AF,28,FALSE),"|",TRIM(D6636),"|",TRIM(D6636),"|",E6636,"|",SUBSTITUTE(SUBSTITUTE(F6636,CHAR(10),""),CHAR(13),""),"|")</f>
        <v>Preet|CD100002|350212|350212|同安区||</v>
      </c>
    </row>
    <row r="6637" spans="1:13" s="17" customFormat="1" ht="12">
      <c r="A6637" s="10" t="s">
        <v>306</v>
      </c>
      <c r="B6637" s="22"/>
      <c r="C6637" s="22" t="s">
        <v>972</v>
      </c>
      <c r="D6637" s="28">
        <v>350213</v>
      </c>
      <c r="E6637" s="28" t="s">
        <v>16006</v>
      </c>
      <c r="F6637" s="22"/>
      <c r="G6637" s="22"/>
      <c r="H6637" s="22"/>
      <c r="I6637" s="22"/>
      <c r="J6637" s="22"/>
      <c r="K6637" s="22"/>
      <c r="L6637" s="22"/>
      <c r="M6637" s="24" t="str">
        <f>CONCATENATE("Preet|",VLOOKUP(C6637,数据标准!E:AF,28,FALSE),"|",TRIM(D6637),"|",TRIM(D6637),"|",E6637,"|",SUBSTITUTE(SUBSTITUTE(F6637,CHAR(10),""),CHAR(13),""),"|")</f>
        <v>Preet|CD100002|350213|350213|翔安区||</v>
      </c>
    </row>
    <row r="6638" spans="1:13" s="17" customFormat="1" ht="12">
      <c r="A6638" s="10" t="s">
        <v>306</v>
      </c>
      <c r="B6638" s="22"/>
      <c r="C6638" s="22" t="s">
        <v>972</v>
      </c>
      <c r="D6638" s="28">
        <v>350300</v>
      </c>
      <c r="E6638" s="28" t="s">
        <v>16007</v>
      </c>
      <c r="F6638" s="22"/>
      <c r="G6638" s="22"/>
      <c r="H6638" s="22"/>
      <c r="I6638" s="22"/>
      <c r="J6638" s="22"/>
      <c r="K6638" s="22"/>
      <c r="L6638" s="22"/>
      <c r="M6638" s="24" t="str">
        <f>CONCATENATE("Preet|",VLOOKUP(C6638,数据标准!E:AF,28,FALSE),"|",TRIM(D6638),"|",TRIM(D6638),"|",E6638,"|",SUBSTITUTE(SUBSTITUTE(F6638,CHAR(10),""),CHAR(13),""),"|")</f>
        <v>Preet|CD100002|350300|350300|莆田市||</v>
      </c>
    </row>
    <row r="6639" spans="1:13" s="17" customFormat="1" ht="12">
      <c r="A6639" s="10" t="s">
        <v>306</v>
      </c>
      <c r="B6639" s="22"/>
      <c r="C6639" s="22" t="s">
        <v>972</v>
      </c>
      <c r="D6639" s="28">
        <v>350302</v>
      </c>
      <c r="E6639" s="28" t="s">
        <v>16008</v>
      </c>
      <c r="F6639" s="22"/>
      <c r="G6639" s="22"/>
      <c r="H6639" s="22"/>
      <c r="I6639" s="22"/>
      <c r="J6639" s="22"/>
      <c r="K6639" s="22"/>
      <c r="L6639" s="22"/>
      <c r="M6639" s="24" t="str">
        <f>CONCATENATE("Preet|",VLOOKUP(C6639,数据标准!E:AF,28,FALSE),"|",TRIM(D6639),"|",TRIM(D6639),"|",E6639,"|",SUBSTITUTE(SUBSTITUTE(F6639,CHAR(10),""),CHAR(13),""),"|")</f>
        <v>Preet|CD100002|350302|350302|城厢区||</v>
      </c>
    </row>
    <row r="6640" spans="1:13" s="17" customFormat="1" ht="12">
      <c r="A6640" s="10" t="s">
        <v>306</v>
      </c>
      <c r="B6640" s="22"/>
      <c r="C6640" s="22" t="s">
        <v>972</v>
      </c>
      <c r="D6640" s="28">
        <v>350303</v>
      </c>
      <c r="E6640" s="28" t="s">
        <v>16009</v>
      </c>
      <c r="F6640" s="22"/>
      <c r="G6640" s="22"/>
      <c r="H6640" s="22"/>
      <c r="I6640" s="22"/>
      <c r="J6640" s="22"/>
      <c r="K6640" s="22"/>
      <c r="L6640" s="22"/>
      <c r="M6640" s="24" t="str">
        <f>CONCATENATE("Preet|",VLOOKUP(C6640,数据标准!E:AF,28,FALSE),"|",TRIM(D6640),"|",TRIM(D6640),"|",E6640,"|",SUBSTITUTE(SUBSTITUTE(F6640,CHAR(10),""),CHAR(13),""),"|")</f>
        <v>Preet|CD100002|350303|350303|涵江区||</v>
      </c>
    </row>
    <row r="6641" spans="1:13" s="17" customFormat="1" ht="12">
      <c r="A6641" s="10" t="s">
        <v>306</v>
      </c>
      <c r="B6641" s="22"/>
      <c r="C6641" s="22" t="s">
        <v>972</v>
      </c>
      <c r="D6641" s="28">
        <v>350304</v>
      </c>
      <c r="E6641" s="28" t="s">
        <v>16010</v>
      </c>
      <c r="F6641" s="22"/>
      <c r="G6641" s="22"/>
      <c r="H6641" s="22"/>
      <c r="I6641" s="22"/>
      <c r="J6641" s="22"/>
      <c r="K6641" s="22"/>
      <c r="L6641" s="22"/>
      <c r="M6641" s="24" t="str">
        <f>CONCATENATE("Preet|",VLOOKUP(C6641,数据标准!E:AF,28,FALSE),"|",TRIM(D6641),"|",TRIM(D6641),"|",E6641,"|",SUBSTITUTE(SUBSTITUTE(F6641,CHAR(10),""),CHAR(13),""),"|")</f>
        <v>Preet|CD100002|350304|350304|荔城区||</v>
      </c>
    </row>
    <row r="6642" spans="1:13" s="17" customFormat="1" ht="12">
      <c r="A6642" s="10" t="s">
        <v>306</v>
      </c>
      <c r="B6642" s="22"/>
      <c r="C6642" s="22" t="s">
        <v>972</v>
      </c>
      <c r="D6642" s="28">
        <v>350305</v>
      </c>
      <c r="E6642" s="28" t="s">
        <v>16011</v>
      </c>
      <c r="F6642" s="22"/>
      <c r="G6642" s="22"/>
      <c r="H6642" s="22"/>
      <c r="I6642" s="22"/>
      <c r="J6642" s="22"/>
      <c r="K6642" s="22"/>
      <c r="L6642" s="22"/>
      <c r="M6642" s="24" t="str">
        <f>CONCATENATE("Preet|",VLOOKUP(C6642,数据标准!E:AF,28,FALSE),"|",TRIM(D6642),"|",TRIM(D6642),"|",E6642,"|",SUBSTITUTE(SUBSTITUTE(F6642,CHAR(10),""),CHAR(13),""),"|")</f>
        <v>Preet|CD100002|350305|350305|秀屿区||</v>
      </c>
    </row>
    <row r="6643" spans="1:13" s="17" customFormat="1" ht="12">
      <c r="A6643" s="10" t="s">
        <v>306</v>
      </c>
      <c r="B6643" s="22"/>
      <c r="C6643" s="22" t="s">
        <v>972</v>
      </c>
      <c r="D6643" s="28">
        <v>350322</v>
      </c>
      <c r="E6643" s="28" t="s">
        <v>16012</v>
      </c>
      <c r="F6643" s="22"/>
      <c r="G6643" s="22"/>
      <c r="H6643" s="22"/>
      <c r="I6643" s="22"/>
      <c r="J6643" s="22"/>
      <c r="K6643" s="22"/>
      <c r="L6643" s="22"/>
      <c r="M6643" s="24" t="str">
        <f>CONCATENATE("Preet|",VLOOKUP(C6643,数据标准!E:AF,28,FALSE),"|",TRIM(D6643),"|",TRIM(D6643),"|",E6643,"|",SUBSTITUTE(SUBSTITUTE(F6643,CHAR(10),""),CHAR(13),""),"|")</f>
        <v>Preet|CD100002|350322|350322|仙游县||</v>
      </c>
    </row>
    <row r="6644" spans="1:13" s="17" customFormat="1" ht="12">
      <c r="A6644" s="10" t="s">
        <v>306</v>
      </c>
      <c r="B6644" s="22"/>
      <c r="C6644" s="22" t="s">
        <v>972</v>
      </c>
      <c r="D6644" s="28">
        <v>350400</v>
      </c>
      <c r="E6644" s="28" t="s">
        <v>16013</v>
      </c>
      <c r="F6644" s="22"/>
      <c r="G6644" s="22"/>
      <c r="H6644" s="22"/>
      <c r="I6644" s="22"/>
      <c r="J6644" s="22"/>
      <c r="K6644" s="22"/>
      <c r="L6644" s="22"/>
      <c r="M6644" s="24" t="str">
        <f>CONCATENATE("Preet|",VLOOKUP(C6644,数据标准!E:AF,28,FALSE),"|",TRIM(D6644),"|",TRIM(D6644),"|",E6644,"|",SUBSTITUTE(SUBSTITUTE(F6644,CHAR(10),""),CHAR(13),""),"|")</f>
        <v>Preet|CD100002|350400|350400|三明市||</v>
      </c>
    </row>
    <row r="6645" spans="1:13" s="17" customFormat="1" ht="12">
      <c r="A6645" s="10" t="s">
        <v>306</v>
      </c>
      <c r="B6645" s="22"/>
      <c r="C6645" s="22" t="s">
        <v>972</v>
      </c>
      <c r="D6645" s="28">
        <v>350402</v>
      </c>
      <c r="E6645" s="28" t="s">
        <v>16014</v>
      </c>
      <c r="F6645" s="22"/>
      <c r="G6645" s="22"/>
      <c r="H6645" s="22"/>
      <c r="I6645" s="22"/>
      <c r="J6645" s="22"/>
      <c r="K6645" s="22"/>
      <c r="L6645" s="22"/>
      <c r="M6645" s="24" t="str">
        <f>CONCATENATE("Preet|",VLOOKUP(C6645,数据标准!E:AF,28,FALSE),"|",TRIM(D6645),"|",TRIM(D6645),"|",E6645,"|",SUBSTITUTE(SUBSTITUTE(F6645,CHAR(10),""),CHAR(13),""),"|")</f>
        <v>Preet|CD100002|350402|350402|梅列区||</v>
      </c>
    </row>
    <row r="6646" spans="1:13" s="17" customFormat="1" ht="12">
      <c r="A6646" s="10" t="s">
        <v>306</v>
      </c>
      <c r="B6646" s="22"/>
      <c r="C6646" s="22" t="s">
        <v>972</v>
      </c>
      <c r="D6646" s="28">
        <v>350403</v>
      </c>
      <c r="E6646" s="28" t="s">
        <v>16015</v>
      </c>
      <c r="F6646" s="22"/>
      <c r="G6646" s="22"/>
      <c r="H6646" s="22"/>
      <c r="I6646" s="22"/>
      <c r="J6646" s="22"/>
      <c r="K6646" s="22"/>
      <c r="L6646" s="22"/>
      <c r="M6646" s="24" t="str">
        <f>CONCATENATE("Preet|",VLOOKUP(C6646,数据标准!E:AF,28,FALSE),"|",TRIM(D6646),"|",TRIM(D6646),"|",E6646,"|",SUBSTITUTE(SUBSTITUTE(F6646,CHAR(10),""),CHAR(13),""),"|")</f>
        <v>Preet|CD100002|350403|350403|三元区||</v>
      </c>
    </row>
    <row r="6647" spans="1:13" s="17" customFormat="1" ht="12">
      <c r="A6647" s="10" t="s">
        <v>306</v>
      </c>
      <c r="B6647" s="22"/>
      <c r="C6647" s="22" t="s">
        <v>972</v>
      </c>
      <c r="D6647" s="28">
        <v>350421</v>
      </c>
      <c r="E6647" s="28" t="s">
        <v>16016</v>
      </c>
      <c r="F6647" s="22"/>
      <c r="G6647" s="22"/>
      <c r="H6647" s="22"/>
      <c r="I6647" s="22"/>
      <c r="J6647" s="22"/>
      <c r="K6647" s="22"/>
      <c r="L6647" s="22"/>
      <c r="M6647" s="24" t="str">
        <f>CONCATENATE("Preet|",VLOOKUP(C6647,数据标准!E:AF,28,FALSE),"|",TRIM(D6647),"|",TRIM(D6647),"|",E6647,"|",SUBSTITUTE(SUBSTITUTE(F6647,CHAR(10),""),CHAR(13),""),"|")</f>
        <v>Preet|CD100002|350421|350421|明溪县||</v>
      </c>
    </row>
    <row r="6648" spans="1:13" s="17" customFormat="1" ht="12">
      <c r="A6648" s="10" t="s">
        <v>306</v>
      </c>
      <c r="B6648" s="22"/>
      <c r="C6648" s="22" t="s">
        <v>972</v>
      </c>
      <c r="D6648" s="28">
        <v>350423</v>
      </c>
      <c r="E6648" s="28" t="s">
        <v>16017</v>
      </c>
      <c r="F6648" s="22"/>
      <c r="G6648" s="22"/>
      <c r="H6648" s="22"/>
      <c r="I6648" s="22"/>
      <c r="J6648" s="22"/>
      <c r="K6648" s="22"/>
      <c r="L6648" s="22"/>
      <c r="M6648" s="24" t="str">
        <f>CONCATENATE("Preet|",VLOOKUP(C6648,数据标准!E:AF,28,FALSE),"|",TRIM(D6648),"|",TRIM(D6648),"|",E6648,"|",SUBSTITUTE(SUBSTITUTE(F6648,CHAR(10),""),CHAR(13),""),"|")</f>
        <v>Preet|CD100002|350423|350423|清流县||</v>
      </c>
    </row>
    <row r="6649" spans="1:13" s="17" customFormat="1" ht="12">
      <c r="A6649" s="10" t="s">
        <v>306</v>
      </c>
      <c r="B6649" s="22"/>
      <c r="C6649" s="22" t="s">
        <v>972</v>
      </c>
      <c r="D6649" s="28">
        <v>350424</v>
      </c>
      <c r="E6649" s="28" t="s">
        <v>16018</v>
      </c>
      <c r="F6649" s="22"/>
      <c r="G6649" s="22"/>
      <c r="H6649" s="22"/>
      <c r="I6649" s="22"/>
      <c r="J6649" s="22"/>
      <c r="K6649" s="22"/>
      <c r="L6649" s="22"/>
      <c r="M6649" s="24" t="str">
        <f>CONCATENATE("Preet|",VLOOKUP(C6649,数据标准!E:AF,28,FALSE),"|",TRIM(D6649),"|",TRIM(D6649),"|",E6649,"|",SUBSTITUTE(SUBSTITUTE(F6649,CHAR(10),""),CHAR(13),""),"|")</f>
        <v>Preet|CD100002|350424|350424|宁化县||</v>
      </c>
    </row>
    <row r="6650" spans="1:13" s="17" customFormat="1" ht="12">
      <c r="A6650" s="10" t="s">
        <v>306</v>
      </c>
      <c r="B6650" s="22"/>
      <c r="C6650" s="22" t="s">
        <v>972</v>
      </c>
      <c r="D6650" s="28">
        <v>350425</v>
      </c>
      <c r="E6650" s="28" t="s">
        <v>16019</v>
      </c>
      <c r="F6650" s="22"/>
      <c r="G6650" s="22"/>
      <c r="H6650" s="22"/>
      <c r="I6650" s="22"/>
      <c r="J6650" s="22"/>
      <c r="K6650" s="22"/>
      <c r="L6650" s="22"/>
      <c r="M6650" s="24" t="str">
        <f>CONCATENATE("Preet|",VLOOKUP(C6650,数据标准!E:AF,28,FALSE),"|",TRIM(D6650),"|",TRIM(D6650),"|",E6650,"|",SUBSTITUTE(SUBSTITUTE(F6650,CHAR(10),""),CHAR(13),""),"|")</f>
        <v>Preet|CD100002|350425|350425|大田县||</v>
      </c>
    </row>
    <row r="6651" spans="1:13" s="17" customFormat="1" ht="12">
      <c r="A6651" s="10" t="s">
        <v>306</v>
      </c>
      <c r="B6651" s="22"/>
      <c r="C6651" s="22" t="s">
        <v>972</v>
      </c>
      <c r="D6651" s="28">
        <v>350426</v>
      </c>
      <c r="E6651" s="28" t="s">
        <v>16020</v>
      </c>
      <c r="F6651" s="22"/>
      <c r="G6651" s="22"/>
      <c r="H6651" s="22"/>
      <c r="I6651" s="22"/>
      <c r="J6651" s="22"/>
      <c r="K6651" s="22"/>
      <c r="L6651" s="22"/>
      <c r="M6651" s="24" t="str">
        <f>CONCATENATE("Preet|",VLOOKUP(C6651,数据标准!E:AF,28,FALSE),"|",TRIM(D6651),"|",TRIM(D6651),"|",E6651,"|",SUBSTITUTE(SUBSTITUTE(F6651,CHAR(10),""),CHAR(13),""),"|")</f>
        <v>Preet|CD100002|350426|350426|尤溪县||</v>
      </c>
    </row>
    <row r="6652" spans="1:13" s="17" customFormat="1" ht="12">
      <c r="A6652" s="10" t="s">
        <v>306</v>
      </c>
      <c r="B6652" s="22"/>
      <c r="C6652" s="22" t="s">
        <v>972</v>
      </c>
      <c r="D6652" s="28">
        <v>350427</v>
      </c>
      <c r="E6652" s="28" t="s">
        <v>16021</v>
      </c>
      <c r="F6652" s="22"/>
      <c r="G6652" s="22"/>
      <c r="H6652" s="22"/>
      <c r="I6652" s="22"/>
      <c r="J6652" s="22"/>
      <c r="K6652" s="22"/>
      <c r="L6652" s="22"/>
      <c r="M6652" s="24" t="str">
        <f>CONCATENATE("Preet|",VLOOKUP(C6652,数据标准!E:AF,28,FALSE),"|",TRIM(D6652),"|",TRIM(D6652),"|",E6652,"|",SUBSTITUTE(SUBSTITUTE(F6652,CHAR(10),""),CHAR(13),""),"|")</f>
        <v>Preet|CD100002|350427|350427|沙县||</v>
      </c>
    </row>
    <row r="6653" spans="1:13" s="17" customFormat="1" ht="12">
      <c r="A6653" s="10" t="s">
        <v>306</v>
      </c>
      <c r="B6653" s="22"/>
      <c r="C6653" s="22" t="s">
        <v>972</v>
      </c>
      <c r="D6653" s="28">
        <v>350428</v>
      </c>
      <c r="E6653" s="28" t="s">
        <v>16022</v>
      </c>
      <c r="F6653" s="22"/>
      <c r="G6653" s="22"/>
      <c r="H6653" s="22"/>
      <c r="I6653" s="22"/>
      <c r="J6653" s="22"/>
      <c r="K6653" s="22"/>
      <c r="L6653" s="22"/>
      <c r="M6653" s="24" t="str">
        <f>CONCATENATE("Preet|",VLOOKUP(C6653,数据标准!E:AF,28,FALSE),"|",TRIM(D6653),"|",TRIM(D6653),"|",E6653,"|",SUBSTITUTE(SUBSTITUTE(F6653,CHAR(10),""),CHAR(13),""),"|")</f>
        <v>Preet|CD100002|350428|350428|将乐县||</v>
      </c>
    </row>
    <row r="6654" spans="1:13" s="17" customFormat="1" ht="12">
      <c r="A6654" s="10" t="s">
        <v>306</v>
      </c>
      <c r="B6654" s="22"/>
      <c r="C6654" s="22" t="s">
        <v>972</v>
      </c>
      <c r="D6654" s="28">
        <v>350429</v>
      </c>
      <c r="E6654" s="28" t="s">
        <v>16023</v>
      </c>
      <c r="F6654" s="22"/>
      <c r="G6654" s="22"/>
      <c r="H6654" s="22"/>
      <c r="I6654" s="22"/>
      <c r="J6654" s="22"/>
      <c r="K6654" s="22"/>
      <c r="L6654" s="22"/>
      <c r="M6654" s="24" t="str">
        <f>CONCATENATE("Preet|",VLOOKUP(C6654,数据标准!E:AF,28,FALSE),"|",TRIM(D6654),"|",TRIM(D6654),"|",E6654,"|",SUBSTITUTE(SUBSTITUTE(F6654,CHAR(10),""),CHAR(13),""),"|")</f>
        <v>Preet|CD100002|350429|350429|泰宁县||</v>
      </c>
    </row>
    <row r="6655" spans="1:13" s="17" customFormat="1" ht="12">
      <c r="A6655" s="10" t="s">
        <v>306</v>
      </c>
      <c r="B6655" s="22"/>
      <c r="C6655" s="22" t="s">
        <v>972</v>
      </c>
      <c r="D6655" s="28">
        <v>350430</v>
      </c>
      <c r="E6655" s="28" t="s">
        <v>16024</v>
      </c>
      <c r="F6655" s="22"/>
      <c r="G6655" s="22"/>
      <c r="H6655" s="22"/>
      <c r="I6655" s="22"/>
      <c r="J6655" s="22"/>
      <c r="K6655" s="22"/>
      <c r="L6655" s="22"/>
      <c r="M6655" s="24" t="str">
        <f>CONCATENATE("Preet|",VLOOKUP(C6655,数据标准!E:AF,28,FALSE),"|",TRIM(D6655),"|",TRIM(D6655),"|",E6655,"|",SUBSTITUTE(SUBSTITUTE(F6655,CHAR(10),""),CHAR(13),""),"|")</f>
        <v>Preet|CD100002|350430|350430|建宁县||</v>
      </c>
    </row>
    <row r="6656" spans="1:13" s="17" customFormat="1" ht="12">
      <c r="A6656" s="10" t="s">
        <v>306</v>
      </c>
      <c r="B6656" s="22"/>
      <c r="C6656" s="22" t="s">
        <v>972</v>
      </c>
      <c r="D6656" s="28">
        <v>350481</v>
      </c>
      <c r="E6656" s="28" t="s">
        <v>16025</v>
      </c>
      <c r="F6656" s="22"/>
      <c r="G6656" s="22"/>
      <c r="H6656" s="22"/>
      <c r="I6656" s="22"/>
      <c r="J6656" s="22"/>
      <c r="K6656" s="22"/>
      <c r="L6656" s="22"/>
      <c r="M6656" s="24" t="str">
        <f>CONCATENATE("Preet|",VLOOKUP(C6656,数据标准!E:AF,28,FALSE),"|",TRIM(D6656),"|",TRIM(D6656),"|",E6656,"|",SUBSTITUTE(SUBSTITUTE(F6656,CHAR(10),""),CHAR(13),""),"|")</f>
        <v>Preet|CD100002|350481|350481|永安市||</v>
      </c>
    </row>
    <row r="6657" spans="1:13" s="17" customFormat="1" ht="12">
      <c r="A6657" s="10" t="s">
        <v>306</v>
      </c>
      <c r="B6657" s="22"/>
      <c r="C6657" s="22" t="s">
        <v>972</v>
      </c>
      <c r="D6657" s="28">
        <v>350500</v>
      </c>
      <c r="E6657" s="28" t="s">
        <v>16026</v>
      </c>
      <c r="F6657" s="22"/>
      <c r="G6657" s="22"/>
      <c r="H6657" s="22"/>
      <c r="I6657" s="22"/>
      <c r="J6657" s="22"/>
      <c r="K6657" s="22"/>
      <c r="L6657" s="22"/>
      <c r="M6657" s="24" t="str">
        <f>CONCATENATE("Preet|",VLOOKUP(C6657,数据标准!E:AF,28,FALSE),"|",TRIM(D6657),"|",TRIM(D6657),"|",E6657,"|",SUBSTITUTE(SUBSTITUTE(F6657,CHAR(10),""),CHAR(13),""),"|")</f>
        <v>Preet|CD100002|350500|350500|泉州市||</v>
      </c>
    </row>
    <row r="6658" spans="1:13" s="17" customFormat="1" ht="12">
      <c r="A6658" s="10" t="s">
        <v>306</v>
      </c>
      <c r="B6658" s="22"/>
      <c r="C6658" s="22" t="s">
        <v>972</v>
      </c>
      <c r="D6658" s="28">
        <v>350502</v>
      </c>
      <c r="E6658" s="28" t="s">
        <v>16027</v>
      </c>
      <c r="F6658" s="22"/>
      <c r="G6658" s="22"/>
      <c r="H6658" s="22"/>
      <c r="I6658" s="22"/>
      <c r="J6658" s="22"/>
      <c r="K6658" s="22"/>
      <c r="L6658" s="22"/>
      <c r="M6658" s="24" t="str">
        <f>CONCATENATE("Preet|",VLOOKUP(C6658,数据标准!E:AF,28,FALSE),"|",TRIM(D6658),"|",TRIM(D6658),"|",E6658,"|",SUBSTITUTE(SUBSTITUTE(F6658,CHAR(10),""),CHAR(13),""),"|")</f>
        <v>Preet|CD100002|350502|350502|鲤城区||</v>
      </c>
    </row>
    <row r="6659" spans="1:13" s="17" customFormat="1" ht="12">
      <c r="A6659" s="10" t="s">
        <v>306</v>
      </c>
      <c r="B6659" s="22"/>
      <c r="C6659" s="22" t="s">
        <v>972</v>
      </c>
      <c r="D6659" s="28">
        <v>350503</v>
      </c>
      <c r="E6659" s="28" t="s">
        <v>16028</v>
      </c>
      <c r="F6659" s="22"/>
      <c r="G6659" s="22"/>
      <c r="H6659" s="22"/>
      <c r="I6659" s="22"/>
      <c r="J6659" s="22"/>
      <c r="K6659" s="22"/>
      <c r="L6659" s="22"/>
      <c r="M6659" s="24" t="str">
        <f>CONCATENATE("Preet|",VLOOKUP(C6659,数据标准!E:AF,28,FALSE),"|",TRIM(D6659),"|",TRIM(D6659),"|",E6659,"|",SUBSTITUTE(SUBSTITUTE(F6659,CHAR(10),""),CHAR(13),""),"|")</f>
        <v>Preet|CD100002|350503|350503|丰泽区||</v>
      </c>
    </row>
    <row r="6660" spans="1:13" s="17" customFormat="1" ht="12">
      <c r="A6660" s="10" t="s">
        <v>306</v>
      </c>
      <c r="B6660" s="22"/>
      <c r="C6660" s="22" t="s">
        <v>972</v>
      </c>
      <c r="D6660" s="28">
        <v>350504</v>
      </c>
      <c r="E6660" s="28" t="s">
        <v>16029</v>
      </c>
      <c r="F6660" s="22"/>
      <c r="G6660" s="22"/>
      <c r="H6660" s="22"/>
      <c r="I6660" s="22"/>
      <c r="J6660" s="22"/>
      <c r="K6660" s="22"/>
      <c r="L6660" s="22"/>
      <c r="M6660" s="24" t="str">
        <f>CONCATENATE("Preet|",VLOOKUP(C6660,数据标准!E:AF,28,FALSE),"|",TRIM(D6660),"|",TRIM(D6660),"|",E6660,"|",SUBSTITUTE(SUBSTITUTE(F6660,CHAR(10),""),CHAR(13),""),"|")</f>
        <v>Preet|CD100002|350504|350504|洛江区||</v>
      </c>
    </row>
    <row r="6661" spans="1:13" s="17" customFormat="1" ht="12">
      <c r="A6661" s="10" t="s">
        <v>306</v>
      </c>
      <c r="B6661" s="22"/>
      <c r="C6661" s="22" t="s">
        <v>972</v>
      </c>
      <c r="D6661" s="28">
        <v>350505</v>
      </c>
      <c r="E6661" s="28" t="s">
        <v>16030</v>
      </c>
      <c r="F6661" s="22"/>
      <c r="G6661" s="22"/>
      <c r="H6661" s="22"/>
      <c r="I6661" s="22"/>
      <c r="J6661" s="22"/>
      <c r="K6661" s="22"/>
      <c r="L6661" s="22"/>
      <c r="M6661" s="24" t="str">
        <f>CONCATENATE("Preet|",VLOOKUP(C6661,数据标准!E:AF,28,FALSE),"|",TRIM(D6661),"|",TRIM(D6661),"|",E6661,"|",SUBSTITUTE(SUBSTITUTE(F6661,CHAR(10),""),CHAR(13),""),"|")</f>
        <v>Preet|CD100002|350505|350505|泉港区||</v>
      </c>
    </row>
    <row r="6662" spans="1:13" s="17" customFormat="1" ht="12">
      <c r="A6662" s="10" t="s">
        <v>306</v>
      </c>
      <c r="B6662" s="22"/>
      <c r="C6662" s="22" t="s">
        <v>972</v>
      </c>
      <c r="D6662" s="28">
        <v>350521</v>
      </c>
      <c r="E6662" s="28" t="s">
        <v>16031</v>
      </c>
      <c r="F6662" s="22"/>
      <c r="G6662" s="22"/>
      <c r="H6662" s="22"/>
      <c r="I6662" s="22"/>
      <c r="J6662" s="22"/>
      <c r="K6662" s="22"/>
      <c r="L6662" s="22"/>
      <c r="M6662" s="24" t="str">
        <f>CONCATENATE("Preet|",VLOOKUP(C6662,数据标准!E:AF,28,FALSE),"|",TRIM(D6662),"|",TRIM(D6662),"|",E6662,"|",SUBSTITUTE(SUBSTITUTE(F6662,CHAR(10),""),CHAR(13),""),"|")</f>
        <v>Preet|CD100002|350521|350521|惠安县||</v>
      </c>
    </row>
    <row r="6663" spans="1:13" s="17" customFormat="1" ht="12">
      <c r="A6663" s="10" t="s">
        <v>306</v>
      </c>
      <c r="B6663" s="22"/>
      <c r="C6663" s="22" t="s">
        <v>972</v>
      </c>
      <c r="D6663" s="28">
        <v>350524</v>
      </c>
      <c r="E6663" s="28" t="s">
        <v>16032</v>
      </c>
      <c r="F6663" s="22"/>
      <c r="G6663" s="22"/>
      <c r="H6663" s="22"/>
      <c r="I6663" s="22"/>
      <c r="J6663" s="22"/>
      <c r="K6663" s="22"/>
      <c r="L6663" s="22"/>
      <c r="M6663" s="24" t="str">
        <f>CONCATENATE("Preet|",VLOOKUP(C6663,数据标准!E:AF,28,FALSE),"|",TRIM(D6663),"|",TRIM(D6663),"|",E6663,"|",SUBSTITUTE(SUBSTITUTE(F6663,CHAR(10),""),CHAR(13),""),"|")</f>
        <v>Preet|CD100002|350524|350524|安溪县||</v>
      </c>
    </row>
    <row r="6664" spans="1:13" s="17" customFormat="1" ht="12">
      <c r="A6664" s="10" t="s">
        <v>306</v>
      </c>
      <c r="B6664" s="22"/>
      <c r="C6664" s="22" t="s">
        <v>972</v>
      </c>
      <c r="D6664" s="28">
        <v>350525</v>
      </c>
      <c r="E6664" s="28" t="s">
        <v>16033</v>
      </c>
      <c r="F6664" s="22"/>
      <c r="G6664" s="22"/>
      <c r="H6664" s="22"/>
      <c r="I6664" s="22"/>
      <c r="J6664" s="22"/>
      <c r="K6664" s="22"/>
      <c r="L6664" s="22"/>
      <c r="M6664" s="24" t="str">
        <f>CONCATENATE("Preet|",VLOOKUP(C6664,数据标准!E:AF,28,FALSE),"|",TRIM(D6664),"|",TRIM(D6664),"|",E6664,"|",SUBSTITUTE(SUBSTITUTE(F6664,CHAR(10),""),CHAR(13),""),"|")</f>
        <v>Preet|CD100002|350525|350525|永春县||</v>
      </c>
    </row>
    <row r="6665" spans="1:13" s="17" customFormat="1" ht="12">
      <c r="A6665" s="10" t="s">
        <v>306</v>
      </c>
      <c r="B6665" s="22"/>
      <c r="C6665" s="22" t="s">
        <v>972</v>
      </c>
      <c r="D6665" s="28">
        <v>350526</v>
      </c>
      <c r="E6665" s="28" t="s">
        <v>16034</v>
      </c>
      <c r="F6665" s="22"/>
      <c r="G6665" s="22"/>
      <c r="H6665" s="22"/>
      <c r="I6665" s="22"/>
      <c r="J6665" s="22"/>
      <c r="K6665" s="22"/>
      <c r="L6665" s="22"/>
      <c r="M6665" s="24" t="str">
        <f>CONCATENATE("Preet|",VLOOKUP(C6665,数据标准!E:AF,28,FALSE),"|",TRIM(D6665),"|",TRIM(D6665),"|",E6665,"|",SUBSTITUTE(SUBSTITUTE(F6665,CHAR(10),""),CHAR(13),""),"|")</f>
        <v>Preet|CD100002|350526|350526|德化县||</v>
      </c>
    </row>
    <row r="6666" spans="1:13" s="17" customFormat="1" ht="12">
      <c r="A6666" s="10" t="s">
        <v>306</v>
      </c>
      <c r="B6666" s="22"/>
      <c r="C6666" s="22" t="s">
        <v>972</v>
      </c>
      <c r="D6666" s="28">
        <v>350527</v>
      </c>
      <c r="E6666" s="28" t="s">
        <v>16035</v>
      </c>
      <c r="F6666" s="22"/>
      <c r="G6666" s="22"/>
      <c r="H6666" s="22"/>
      <c r="I6666" s="22"/>
      <c r="J6666" s="22"/>
      <c r="K6666" s="22"/>
      <c r="L6666" s="22"/>
      <c r="M6666" s="24" t="str">
        <f>CONCATENATE("Preet|",VLOOKUP(C6666,数据标准!E:AF,28,FALSE),"|",TRIM(D6666),"|",TRIM(D6666),"|",E6666,"|",SUBSTITUTE(SUBSTITUTE(F6666,CHAR(10),""),CHAR(13),""),"|")</f>
        <v>Preet|CD100002|350527|350527|金门县||</v>
      </c>
    </row>
    <row r="6667" spans="1:13" s="17" customFormat="1" ht="12">
      <c r="A6667" s="10" t="s">
        <v>306</v>
      </c>
      <c r="B6667" s="22"/>
      <c r="C6667" s="22" t="s">
        <v>972</v>
      </c>
      <c r="D6667" s="28">
        <v>350581</v>
      </c>
      <c r="E6667" s="28" t="s">
        <v>16036</v>
      </c>
      <c r="F6667" s="22"/>
      <c r="G6667" s="22"/>
      <c r="H6667" s="22"/>
      <c r="I6667" s="22"/>
      <c r="J6667" s="22"/>
      <c r="K6667" s="22"/>
      <c r="L6667" s="22"/>
      <c r="M6667" s="24" t="str">
        <f>CONCATENATE("Preet|",VLOOKUP(C6667,数据标准!E:AF,28,FALSE),"|",TRIM(D6667),"|",TRIM(D6667),"|",E6667,"|",SUBSTITUTE(SUBSTITUTE(F6667,CHAR(10),""),CHAR(13),""),"|")</f>
        <v>Preet|CD100002|350581|350581|石狮市||</v>
      </c>
    </row>
    <row r="6668" spans="1:13" s="17" customFormat="1" ht="12">
      <c r="A6668" s="10" t="s">
        <v>306</v>
      </c>
      <c r="B6668" s="22"/>
      <c r="C6668" s="22" t="s">
        <v>972</v>
      </c>
      <c r="D6668" s="28">
        <v>350582</v>
      </c>
      <c r="E6668" s="28" t="s">
        <v>16037</v>
      </c>
      <c r="F6668" s="22"/>
      <c r="G6668" s="22"/>
      <c r="H6668" s="22"/>
      <c r="I6668" s="22"/>
      <c r="J6668" s="22"/>
      <c r="K6668" s="22"/>
      <c r="L6668" s="22"/>
      <c r="M6668" s="24" t="str">
        <f>CONCATENATE("Preet|",VLOOKUP(C6668,数据标准!E:AF,28,FALSE),"|",TRIM(D6668),"|",TRIM(D6668),"|",E6668,"|",SUBSTITUTE(SUBSTITUTE(F6668,CHAR(10),""),CHAR(13),""),"|")</f>
        <v>Preet|CD100002|350582|350582|晋江市||</v>
      </c>
    </row>
    <row r="6669" spans="1:13" s="17" customFormat="1" ht="12">
      <c r="A6669" s="10" t="s">
        <v>306</v>
      </c>
      <c r="B6669" s="22"/>
      <c r="C6669" s="22" t="s">
        <v>972</v>
      </c>
      <c r="D6669" s="28">
        <v>350583</v>
      </c>
      <c r="E6669" s="28" t="s">
        <v>16038</v>
      </c>
      <c r="F6669" s="22"/>
      <c r="G6669" s="22"/>
      <c r="H6669" s="22"/>
      <c r="I6669" s="22"/>
      <c r="J6669" s="22"/>
      <c r="K6669" s="22"/>
      <c r="L6669" s="22"/>
      <c r="M6669" s="24" t="str">
        <f>CONCATENATE("Preet|",VLOOKUP(C6669,数据标准!E:AF,28,FALSE),"|",TRIM(D6669),"|",TRIM(D6669),"|",E6669,"|",SUBSTITUTE(SUBSTITUTE(F6669,CHAR(10),""),CHAR(13),""),"|")</f>
        <v>Preet|CD100002|350583|350583|南安市||</v>
      </c>
    </row>
    <row r="6670" spans="1:13" s="17" customFormat="1" ht="12">
      <c r="A6670" s="10" t="s">
        <v>306</v>
      </c>
      <c r="B6670" s="22"/>
      <c r="C6670" s="22" t="s">
        <v>972</v>
      </c>
      <c r="D6670" s="28">
        <v>350600</v>
      </c>
      <c r="E6670" s="28" t="s">
        <v>16039</v>
      </c>
      <c r="F6670" s="22"/>
      <c r="G6670" s="22"/>
      <c r="H6670" s="22"/>
      <c r="I6670" s="22"/>
      <c r="J6670" s="22"/>
      <c r="K6670" s="22"/>
      <c r="L6670" s="22"/>
      <c r="M6670" s="24" t="str">
        <f>CONCATENATE("Preet|",VLOOKUP(C6670,数据标准!E:AF,28,FALSE),"|",TRIM(D6670),"|",TRIM(D6670),"|",E6670,"|",SUBSTITUTE(SUBSTITUTE(F6670,CHAR(10),""),CHAR(13),""),"|")</f>
        <v>Preet|CD100002|350600|350600|漳州市||</v>
      </c>
    </row>
    <row r="6671" spans="1:13" s="17" customFormat="1" ht="12">
      <c r="A6671" s="10" t="s">
        <v>306</v>
      </c>
      <c r="B6671" s="22"/>
      <c r="C6671" s="22" t="s">
        <v>972</v>
      </c>
      <c r="D6671" s="28">
        <v>350602</v>
      </c>
      <c r="E6671" s="28" t="s">
        <v>16040</v>
      </c>
      <c r="F6671" s="22"/>
      <c r="G6671" s="22"/>
      <c r="H6671" s="22"/>
      <c r="I6671" s="22"/>
      <c r="J6671" s="22"/>
      <c r="K6671" s="22"/>
      <c r="L6671" s="22"/>
      <c r="M6671" s="24" t="str">
        <f>CONCATENATE("Preet|",VLOOKUP(C6671,数据标准!E:AF,28,FALSE),"|",TRIM(D6671),"|",TRIM(D6671),"|",E6671,"|",SUBSTITUTE(SUBSTITUTE(F6671,CHAR(10),""),CHAR(13),""),"|")</f>
        <v>Preet|CD100002|350602|350602|芗城区||</v>
      </c>
    </row>
    <row r="6672" spans="1:13" s="17" customFormat="1" ht="12">
      <c r="A6672" s="10" t="s">
        <v>306</v>
      </c>
      <c r="B6672" s="22"/>
      <c r="C6672" s="22" t="s">
        <v>972</v>
      </c>
      <c r="D6672" s="28">
        <v>350603</v>
      </c>
      <c r="E6672" s="28" t="s">
        <v>16041</v>
      </c>
      <c r="F6672" s="22"/>
      <c r="G6672" s="22"/>
      <c r="H6672" s="22"/>
      <c r="I6672" s="22"/>
      <c r="J6672" s="22"/>
      <c r="K6672" s="22"/>
      <c r="L6672" s="22"/>
      <c r="M6672" s="24" t="str">
        <f>CONCATENATE("Preet|",VLOOKUP(C6672,数据标准!E:AF,28,FALSE),"|",TRIM(D6672),"|",TRIM(D6672),"|",E6672,"|",SUBSTITUTE(SUBSTITUTE(F6672,CHAR(10),""),CHAR(13),""),"|")</f>
        <v>Preet|CD100002|350603|350603|龙文区||</v>
      </c>
    </row>
    <row r="6673" spans="1:13" s="17" customFormat="1" ht="12">
      <c r="A6673" s="10" t="s">
        <v>306</v>
      </c>
      <c r="B6673" s="22"/>
      <c r="C6673" s="22" t="s">
        <v>972</v>
      </c>
      <c r="D6673" s="28">
        <v>350622</v>
      </c>
      <c r="E6673" s="28" t="s">
        <v>16042</v>
      </c>
      <c r="F6673" s="22"/>
      <c r="G6673" s="22"/>
      <c r="H6673" s="22"/>
      <c r="I6673" s="22"/>
      <c r="J6673" s="22"/>
      <c r="K6673" s="22"/>
      <c r="L6673" s="22"/>
      <c r="M6673" s="24" t="str">
        <f>CONCATENATE("Preet|",VLOOKUP(C6673,数据标准!E:AF,28,FALSE),"|",TRIM(D6673),"|",TRIM(D6673),"|",E6673,"|",SUBSTITUTE(SUBSTITUTE(F6673,CHAR(10),""),CHAR(13),""),"|")</f>
        <v>Preet|CD100002|350622|350622|云霄县||</v>
      </c>
    </row>
    <row r="6674" spans="1:13" s="17" customFormat="1" ht="12">
      <c r="A6674" s="10" t="s">
        <v>306</v>
      </c>
      <c r="B6674" s="22"/>
      <c r="C6674" s="22" t="s">
        <v>972</v>
      </c>
      <c r="D6674" s="28">
        <v>350623</v>
      </c>
      <c r="E6674" s="28" t="s">
        <v>16043</v>
      </c>
      <c r="F6674" s="22"/>
      <c r="G6674" s="22"/>
      <c r="H6674" s="22"/>
      <c r="I6674" s="22"/>
      <c r="J6674" s="22"/>
      <c r="K6674" s="22"/>
      <c r="L6674" s="22"/>
      <c r="M6674" s="24" t="str">
        <f>CONCATENATE("Preet|",VLOOKUP(C6674,数据标准!E:AF,28,FALSE),"|",TRIM(D6674),"|",TRIM(D6674),"|",E6674,"|",SUBSTITUTE(SUBSTITUTE(F6674,CHAR(10),""),CHAR(13),""),"|")</f>
        <v>Preet|CD100002|350623|350623|漳浦县||</v>
      </c>
    </row>
    <row r="6675" spans="1:13" s="17" customFormat="1" ht="12">
      <c r="A6675" s="10" t="s">
        <v>306</v>
      </c>
      <c r="B6675" s="22"/>
      <c r="C6675" s="22" t="s">
        <v>972</v>
      </c>
      <c r="D6675" s="28">
        <v>350624</v>
      </c>
      <c r="E6675" s="28" t="s">
        <v>16044</v>
      </c>
      <c r="F6675" s="22"/>
      <c r="G6675" s="22"/>
      <c r="H6675" s="22"/>
      <c r="I6675" s="22"/>
      <c r="J6675" s="22"/>
      <c r="K6675" s="22"/>
      <c r="L6675" s="22"/>
      <c r="M6675" s="24" t="str">
        <f>CONCATENATE("Preet|",VLOOKUP(C6675,数据标准!E:AF,28,FALSE),"|",TRIM(D6675),"|",TRIM(D6675),"|",E6675,"|",SUBSTITUTE(SUBSTITUTE(F6675,CHAR(10),""),CHAR(13),""),"|")</f>
        <v>Preet|CD100002|350624|350624|诏安县||</v>
      </c>
    </row>
    <row r="6676" spans="1:13" s="17" customFormat="1" ht="12">
      <c r="A6676" s="10" t="s">
        <v>306</v>
      </c>
      <c r="B6676" s="22"/>
      <c r="C6676" s="22" t="s">
        <v>972</v>
      </c>
      <c r="D6676" s="28">
        <v>350625</v>
      </c>
      <c r="E6676" s="28" t="s">
        <v>16045</v>
      </c>
      <c r="F6676" s="22"/>
      <c r="G6676" s="22"/>
      <c r="H6676" s="22"/>
      <c r="I6676" s="22"/>
      <c r="J6676" s="22"/>
      <c r="K6676" s="22"/>
      <c r="L6676" s="22"/>
      <c r="M6676" s="24" t="str">
        <f>CONCATENATE("Preet|",VLOOKUP(C6676,数据标准!E:AF,28,FALSE),"|",TRIM(D6676),"|",TRIM(D6676),"|",E6676,"|",SUBSTITUTE(SUBSTITUTE(F6676,CHAR(10),""),CHAR(13),""),"|")</f>
        <v>Preet|CD100002|350625|350625|长泰县||</v>
      </c>
    </row>
    <row r="6677" spans="1:13" s="17" customFormat="1" ht="12">
      <c r="A6677" s="10" t="s">
        <v>306</v>
      </c>
      <c r="B6677" s="22"/>
      <c r="C6677" s="22" t="s">
        <v>972</v>
      </c>
      <c r="D6677" s="28">
        <v>350626</v>
      </c>
      <c r="E6677" s="28" t="s">
        <v>16046</v>
      </c>
      <c r="F6677" s="22"/>
      <c r="G6677" s="22"/>
      <c r="H6677" s="22"/>
      <c r="I6677" s="22"/>
      <c r="J6677" s="22"/>
      <c r="K6677" s="22"/>
      <c r="L6677" s="22"/>
      <c r="M6677" s="24" t="str">
        <f>CONCATENATE("Preet|",VLOOKUP(C6677,数据标准!E:AF,28,FALSE),"|",TRIM(D6677),"|",TRIM(D6677),"|",E6677,"|",SUBSTITUTE(SUBSTITUTE(F6677,CHAR(10),""),CHAR(13),""),"|")</f>
        <v>Preet|CD100002|350626|350626|东山县||</v>
      </c>
    </row>
    <row r="6678" spans="1:13" s="17" customFormat="1" ht="12">
      <c r="A6678" s="10" t="s">
        <v>306</v>
      </c>
      <c r="B6678" s="22"/>
      <c r="C6678" s="22" t="s">
        <v>972</v>
      </c>
      <c r="D6678" s="28">
        <v>350627</v>
      </c>
      <c r="E6678" s="28" t="s">
        <v>16047</v>
      </c>
      <c r="F6678" s="22"/>
      <c r="G6678" s="22"/>
      <c r="H6678" s="22"/>
      <c r="I6678" s="22"/>
      <c r="J6678" s="22"/>
      <c r="K6678" s="22"/>
      <c r="L6678" s="22"/>
      <c r="M6678" s="24" t="str">
        <f>CONCATENATE("Preet|",VLOOKUP(C6678,数据标准!E:AF,28,FALSE),"|",TRIM(D6678),"|",TRIM(D6678),"|",E6678,"|",SUBSTITUTE(SUBSTITUTE(F6678,CHAR(10),""),CHAR(13),""),"|")</f>
        <v>Preet|CD100002|350627|350627|南靖县||</v>
      </c>
    </row>
    <row r="6679" spans="1:13" s="17" customFormat="1" ht="12">
      <c r="A6679" s="10" t="s">
        <v>306</v>
      </c>
      <c r="B6679" s="22"/>
      <c r="C6679" s="22" t="s">
        <v>972</v>
      </c>
      <c r="D6679" s="28">
        <v>350628</v>
      </c>
      <c r="E6679" s="28" t="s">
        <v>16048</v>
      </c>
      <c r="F6679" s="22"/>
      <c r="G6679" s="22"/>
      <c r="H6679" s="22"/>
      <c r="I6679" s="22"/>
      <c r="J6679" s="22"/>
      <c r="K6679" s="22"/>
      <c r="L6679" s="22"/>
      <c r="M6679" s="24" t="str">
        <f>CONCATENATE("Preet|",VLOOKUP(C6679,数据标准!E:AF,28,FALSE),"|",TRIM(D6679),"|",TRIM(D6679),"|",E6679,"|",SUBSTITUTE(SUBSTITUTE(F6679,CHAR(10),""),CHAR(13),""),"|")</f>
        <v>Preet|CD100002|350628|350628|平和县||</v>
      </c>
    </row>
    <row r="6680" spans="1:13" s="17" customFormat="1" ht="12">
      <c r="A6680" s="10" t="s">
        <v>306</v>
      </c>
      <c r="B6680" s="22"/>
      <c r="C6680" s="22" t="s">
        <v>972</v>
      </c>
      <c r="D6680" s="28">
        <v>350629</v>
      </c>
      <c r="E6680" s="28" t="s">
        <v>16049</v>
      </c>
      <c r="F6680" s="22"/>
      <c r="G6680" s="22"/>
      <c r="H6680" s="22"/>
      <c r="I6680" s="22"/>
      <c r="J6680" s="22"/>
      <c r="K6680" s="22"/>
      <c r="L6680" s="22"/>
      <c r="M6680" s="24" t="str">
        <f>CONCATENATE("Preet|",VLOOKUP(C6680,数据标准!E:AF,28,FALSE),"|",TRIM(D6680),"|",TRIM(D6680),"|",E6680,"|",SUBSTITUTE(SUBSTITUTE(F6680,CHAR(10),""),CHAR(13),""),"|")</f>
        <v>Preet|CD100002|350629|350629|华安县||</v>
      </c>
    </row>
    <row r="6681" spans="1:13" s="17" customFormat="1" ht="12">
      <c r="A6681" s="10" t="s">
        <v>306</v>
      </c>
      <c r="B6681" s="22"/>
      <c r="C6681" s="22" t="s">
        <v>972</v>
      </c>
      <c r="D6681" s="28">
        <v>350681</v>
      </c>
      <c r="E6681" s="28" t="s">
        <v>16050</v>
      </c>
      <c r="F6681" s="22"/>
      <c r="G6681" s="22"/>
      <c r="H6681" s="22"/>
      <c r="I6681" s="22"/>
      <c r="J6681" s="22"/>
      <c r="K6681" s="22"/>
      <c r="L6681" s="22"/>
      <c r="M6681" s="24" t="str">
        <f>CONCATENATE("Preet|",VLOOKUP(C6681,数据标准!E:AF,28,FALSE),"|",TRIM(D6681),"|",TRIM(D6681),"|",E6681,"|",SUBSTITUTE(SUBSTITUTE(F6681,CHAR(10),""),CHAR(13),""),"|")</f>
        <v>Preet|CD100002|350681|350681|龙海市||</v>
      </c>
    </row>
    <row r="6682" spans="1:13" s="17" customFormat="1" ht="12">
      <c r="A6682" s="10" t="s">
        <v>306</v>
      </c>
      <c r="B6682" s="22"/>
      <c r="C6682" s="22" t="s">
        <v>972</v>
      </c>
      <c r="D6682" s="28">
        <v>350700</v>
      </c>
      <c r="E6682" s="28" t="s">
        <v>16051</v>
      </c>
      <c r="F6682" s="22"/>
      <c r="G6682" s="22"/>
      <c r="H6682" s="22"/>
      <c r="I6682" s="22"/>
      <c r="J6682" s="22"/>
      <c r="K6682" s="22"/>
      <c r="L6682" s="22"/>
      <c r="M6682" s="24" t="str">
        <f>CONCATENATE("Preet|",VLOOKUP(C6682,数据标准!E:AF,28,FALSE),"|",TRIM(D6682),"|",TRIM(D6682),"|",E6682,"|",SUBSTITUTE(SUBSTITUTE(F6682,CHAR(10),""),CHAR(13),""),"|")</f>
        <v>Preet|CD100002|350700|350700|南平市||</v>
      </c>
    </row>
    <row r="6683" spans="1:13" s="17" customFormat="1" ht="12">
      <c r="A6683" s="10" t="s">
        <v>306</v>
      </c>
      <c r="B6683" s="22"/>
      <c r="C6683" s="22" t="s">
        <v>972</v>
      </c>
      <c r="D6683" s="28">
        <v>350702</v>
      </c>
      <c r="E6683" s="28" t="s">
        <v>16052</v>
      </c>
      <c r="F6683" s="22"/>
      <c r="G6683" s="22"/>
      <c r="H6683" s="22"/>
      <c r="I6683" s="22"/>
      <c r="J6683" s="22"/>
      <c r="K6683" s="22"/>
      <c r="L6683" s="22"/>
      <c r="M6683" s="24" t="str">
        <f>CONCATENATE("Preet|",VLOOKUP(C6683,数据标准!E:AF,28,FALSE),"|",TRIM(D6683),"|",TRIM(D6683),"|",E6683,"|",SUBSTITUTE(SUBSTITUTE(F6683,CHAR(10),""),CHAR(13),""),"|")</f>
        <v>Preet|CD100002|350702|350702|延平区||</v>
      </c>
    </row>
    <row r="6684" spans="1:13" s="17" customFormat="1" ht="12">
      <c r="A6684" s="10" t="s">
        <v>306</v>
      </c>
      <c r="B6684" s="22"/>
      <c r="C6684" s="22" t="s">
        <v>972</v>
      </c>
      <c r="D6684" s="28">
        <v>350703</v>
      </c>
      <c r="E6684" s="28" t="s">
        <v>16053</v>
      </c>
      <c r="F6684" s="22"/>
      <c r="G6684" s="22"/>
      <c r="H6684" s="22"/>
      <c r="I6684" s="22"/>
      <c r="J6684" s="22"/>
      <c r="K6684" s="22"/>
      <c r="L6684" s="22"/>
      <c r="M6684" s="24" t="str">
        <f>CONCATENATE("Preet|",VLOOKUP(C6684,数据标准!E:AF,28,FALSE),"|",TRIM(D6684),"|",TRIM(D6684),"|",E6684,"|",SUBSTITUTE(SUBSTITUTE(F6684,CHAR(10),""),CHAR(13),""),"|")</f>
        <v>Preet|CD100002|350703|350703|建阳区||</v>
      </c>
    </row>
    <row r="6685" spans="1:13" s="17" customFormat="1" ht="12">
      <c r="A6685" s="10" t="s">
        <v>306</v>
      </c>
      <c r="B6685" s="22"/>
      <c r="C6685" s="22" t="s">
        <v>972</v>
      </c>
      <c r="D6685" s="28">
        <v>350721</v>
      </c>
      <c r="E6685" s="28" t="s">
        <v>16054</v>
      </c>
      <c r="F6685" s="22"/>
      <c r="G6685" s="22"/>
      <c r="H6685" s="22"/>
      <c r="I6685" s="22"/>
      <c r="J6685" s="22"/>
      <c r="K6685" s="22"/>
      <c r="L6685" s="22"/>
      <c r="M6685" s="24" t="str">
        <f>CONCATENATE("Preet|",VLOOKUP(C6685,数据标准!E:AF,28,FALSE),"|",TRIM(D6685),"|",TRIM(D6685),"|",E6685,"|",SUBSTITUTE(SUBSTITUTE(F6685,CHAR(10),""),CHAR(13),""),"|")</f>
        <v>Preet|CD100002|350721|350721|顺昌县||</v>
      </c>
    </row>
    <row r="6686" spans="1:13" s="17" customFormat="1" ht="12">
      <c r="A6686" s="10" t="s">
        <v>306</v>
      </c>
      <c r="B6686" s="22"/>
      <c r="C6686" s="22" t="s">
        <v>972</v>
      </c>
      <c r="D6686" s="28">
        <v>350722</v>
      </c>
      <c r="E6686" s="28" t="s">
        <v>16055</v>
      </c>
      <c r="F6686" s="22"/>
      <c r="G6686" s="22"/>
      <c r="H6686" s="22"/>
      <c r="I6686" s="22"/>
      <c r="J6686" s="22"/>
      <c r="K6686" s="22"/>
      <c r="L6686" s="22"/>
      <c r="M6686" s="24" t="str">
        <f>CONCATENATE("Preet|",VLOOKUP(C6686,数据标准!E:AF,28,FALSE),"|",TRIM(D6686),"|",TRIM(D6686),"|",E6686,"|",SUBSTITUTE(SUBSTITUTE(F6686,CHAR(10),""),CHAR(13),""),"|")</f>
        <v>Preet|CD100002|350722|350722|浦城县||</v>
      </c>
    </row>
    <row r="6687" spans="1:13" s="17" customFormat="1" ht="12">
      <c r="A6687" s="10" t="s">
        <v>306</v>
      </c>
      <c r="B6687" s="22"/>
      <c r="C6687" s="22" t="s">
        <v>972</v>
      </c>
      <c r="D6687" s="28">
        <v>350723</v>
      </c>
      <c r="E6687" s="28" t="s">
        <v>16056</v>
      </c>
      <c r="F6687" s="22"/>
      <c r="G6687" s="22"/>
      <c r="H6687" s="22"/>
      <c r="I6687" s="22"/>
      <c r="J6687" s="22"/>
      <c r="K6687" s="22"/>
      <c r="L6687" s="22"/>
      <c r="M6687" s="24" t="str">
        <f>CONCATENATE("Preet|",VLOOKUP(C6687,数据标准!E:AF,28,FALSE),"|",TRIM(D6687),"|",TRIM(D6687),"|",E6687,"|",SUBSTITUTE(SUBSTITUTE(F6687,CHAR(10),""),CHAR(13),""),"|")</f>
        <v>Preet|CD100002|350723|350723|光泽县||</v>
      </c>
    </row>
    <row r="6688" spans="1:13" s="17" customFormat="1" ht="12">
      <c r="A6688" s="10" t="s">
        <v>306</v>
      </c>
      <c r="B6688" s="22"/>
      <c r="C6688" s="22" t="s">
        <v>972</v>
      </c>
      <c r="D6688" s="28">
        <v>350724</v>
      </c>
      <c r="E6688" s="28" t="s">
        <v>16057</v>
      </c>
      <c r="F6688" s="22"/>
      <c r="G6688" s="22"/>
      <c r="H6688" s="22"/>
      <c r="I6688" s="22"/>
      <c r="J6688" s="22"/>
      <c r="K6688" s="22"/>
      <c r="L6688" s="22"/>
      <c r="M6688" s="24" t="str">
        <f>CONCATENATE("Preet|",VLOOKUP(C6688,数据标准!E:AF,28,FALSE),"|",TRIM(D6688),"|",TRIM(D6688),"|",E6688,"|",SUBSTITUTE(SUBSTITUTE(F6688,CHAR(10),""),CHAR(13),""),"|")</f>
        <v>Preet|CD100002|350724|350724|松溪县||</v>
      </c>
    </row>
    <row r="6689" spans="1:13" s="17" customFormat="1" ht="12">
      <c r="A6689" s="10" t="s">
        <v>306</v>
      </c>
      <c r="B6689" s="22"/>
      <c r="C6689" s="22" t="s">
        <v>972</v>
      </c>
      <c r="D6689" s="28">
        <v>350725</v>
      </c>
      <c r="E6689" s="28" t="s">
        <v>16058</v>
      </c>
      <c r="F6689" s="22"/>
      <c r="G6689" s="22"/>
      <c r="H6689" s="22"/>
      <c r="I6689" s="22"/>
      <c r="J6689" s="22"/>
      <c r="K6689" s="22"/>
      <c r="L6689" s="22"/>
      <c r="M6689" s="24" t="str">
        <f>CONCATENATE("Preet|",VLOOKUP(C6689,数据标准!E:AF,28,FALSE),"|",TRIM(D6689),"|",TRIM(D6689),"|",E6689,"|",SUBSTITUTE(SUBSTITUTE(F6689,CHAR(10),""),CHAR(13),""),"|")</f>
        <v>Preet|CD100002|350725|350725|政和县||</v>
      </c>
    </row>
    <row r="6690" spans="1:13" s="17" customFormat="1" ht="12">
      <c r="A6690" s="10" t="s">
        <v>306</v>
      </c>
      <c r="B6690" s="22"/>
      <c r="C6690" s="22" t="s">
        <v>972</v>
      </c>
      <c r="D6690" s="28">
        <v>350781</v>
      </c>
      <c r="E6690" s="28" t="s">
        <v>16059</v>
      </c>
      <c r="F6690" s="22"/>
      <c r="G6690" s="22"/>
      <c r="H6690" s="22"/>
      <c r="I6690" s="22"/>
      <c r="J6690" s="22"/>
      <c r="K6690" s="22"/>
      <c r="L6690" s="22"/>
      <c r="M6690" s="24" t="str">
        <f>CONCATENATE("Preet|",VLOOKUP(C6690,数据标准!E:AF,28,FALSE),"|",TRIM(D6690),"|",TRIM(D6690),"|",E6690,"|",SUBSTITUTE(SUBSTITUTE(F6690,CHAR(10),""),CHAR(13),""),"|")</f>
        <v>Preet|CD100002|350781|350781|邵武市||</v>
      </c>
    </row>
    <row r="6691" spans="1:13" s="17" customFormat="1" ht="12">
      <c r="A6691" s="10" t="s">
        <v>306</v>
      </c>
      <c r="B6691" s="22"/>
      <c r="C6691" s="22" t="s">
        <v>972</v>
      </c>
      <c r="D6691" s="28">
        <v>350782</v>
      </c>
      <c r="E6691" s="28" t="s">
        <v>16060</v>
      </c>
      <c r="F6691" s="22"/>
      <c r="G6691" s="22"/>
      <c r="H6691" s="22"/>
      <c r="I6691" s="22"/>
      <c r="J6691" s="22"/>
      <c r="K6691" s="22"/>
      <c r="L6691" s="22"/>
      <c r="M6691" s="24" t="str">
        <f>CONCATENATE("Preet|",VLOOKUP(C6691,数据标准!E:AF,28,FALSE),"|",TRIM(D6691),"|",TRIM(D6691),"|",E6691,"|",SUBSTITUTE(SUBSTITUTE(F6691,CHAR(10),""),CHAR(13),""),"|")</f>
        <v>Preet|CD100002|350782|350782|武夷山市||</v>
      </c>
    </row>
    <row r="6692" spans="1:13" s="17" customFormat="1" ht="12">
      <c r="A6692" s="10" t="s">
        <v>306</v>
      </c>
      <c r="B6692" s="22"/>
      <c r="C6692" s="22" t="s">
        <v>972</v>
      </c>
      <c r="D6692" s="28">
        <v>350783</v>
      </c>
      <c r="E6692" s="28" t="s">
        <v>16061</v>
      </c>
      <c r="F6692" s="22"/>
      <c r="G6692" s="22"/>
      <c r="H6692" s="22"/>
      <c r="I6692" s="22"/>
      <c r="J6692" s="22"/>
      <c r="K6692" s="22"/>
      <c r="L6692" s="22"/>
      <c r="M6692" s="24" t="str">
        <f>CONCATENATE("Preet|",VLOOKUP(C6692,数据标准!E:AF,28,FALSE),"|",TRIM(D6692),"|",TRIM(D6692),"|",E6692,"|",SUBSTITUTE(SUBSTITUTE(F6692,CHAR(10),""),CHAR(13),""),"|")</f>
        <v>Preet|CD100002|350783|350783|建瓯市||</v>
      </c>
    </row>
    <row r="6693" spans="1:13" s="17" customFormat="1" ht="12">
      <c r="A6693" s="10" t="s">
        <v>306</v>
      </c>
      <c r="B6693" s="22"/>
      <c r="C6693" s="22" t="s">
        <v>972</v>
      </c>
      <c r="D6693" s="28">
        <v>350800</v>
      </c>
      <c r="E6693" s="28" t="s">
        <v>16062</v>
      </c>
      <c r="F6693" s="22"/>
      <c r="G6693" s="22"/>
      <c r="H6693" s="22"/>
      <c r="I6693" s="22"/>
      <c r="J6693" s="22"/>
      <c r="K6693" s="22"/>
      <c r="L6693" s="22"/>
      <c r="M6693" s="24" t="str">
        <f>CONCATENATE("Preet|",VLOOKUP(C6693,数据标准!E:AF,28,FALSE),"|",TRIM(D6693),"|",TRIM(D6693),"|",E6693,"|",SUBSTITUTE(SUBSTITUTE(F6693,CHAR(10),""),CHAR(13),""),"|")</f>
        <v>Preet|CD100002|350800|350800|龙岩市||</v>
      </c>
    </row>
    <row r="6694" spans="1:13" s="17" customFormat="1" ht="12">
      <c r="A6694" s="10" t="s">
        <v>306</v>
      </c>
      <c r="B6694" s="22"/>
      <c r="C6694" s="22" t="s">
        <v>972</v>
      </c>
      <c r="D6694" s="28">
        <v>350802</v>
      </c>
      <c r="E6694" s="28" t="s">
        <v>16063</v>
      </c>
      <c r="F6694" s="22"/>
      <c r="G6694" s="22"/>
      <c r="H6694" s="22"/>
      <c r="I6694" s="22"/>
      <c r="J6694" s="22"/>
      <c r="K6694" s="22"/>
      <c r="L6694" s="22"/>
      <c r="M6694" s="24" t="str">
        <f>CONCATENATE("Preet|",VLOOKUP(C6694,数据标准!E:AF,28,FALSE),"|",TRIM(D6694),"|",TRIM(D6694),"|",E6694,"|",SUBSTITUTE(SUBSTITUTE(F6694,CHAR(10),""),CHAR(13),""),"|")</f>
        <v>Preet|CD100002|350802|350802|新罗区||</v>
      </c>
    </row>
    <row r="6695" spans="1:13" s="17" customFormat="1" ht="12">
      <c r="A6695" s="10" t="s">
        <v>306</v>
      </c>
      <c r="B6695" s="22"/>
      <c r="C6695" s="22" t="s">
        <v>972</v>
      </c>
      <c r="D6695" s="28">
        <v>350803</v>
      </c>
      <c r="E6695" s="28" t="s">
        <v>16064</v>
      </c>
      <c r="F6695" s="22"/>
      <c r="G6695" s="22"/>
      <c r="H6695" s="22"/>
      <c r="I6695" s="22"/>
      <c r="J6695" s="22"/>
      <c r="K6695" s="22"/>
      <c r="L6695" s="22"/>
      <c r="M6695" s="24" t="str">
        <f>CONCATENATE("Preet|",VLOOKUP(C6695,数据标准!E:AF,28,FALSE),"|",TRIM(D6695),"|",TRIM(D6695),"|",E6695,"|",SUBSTITUTE(SUBSTITUTE(F6695,CHAR(10),""),CHAR(13),""),"|")</f>
        <v>Preet|CD100002|350803|350803|永定区||</v>
      </c>
    </row>
    <row r="6696" spans="1:13" s="17" customFormat="1" ht="12">
      <c r="A6696" s="10" t="s">
        <v>306</v>
      </c>
      <c r="B6696" s="22"/>
      <c r="C6696" s="22" t="s">
        <v>972</v>
      </c>
      <c r="D6696" s="28">
        <v>350821</v>
      </c>
      <c r="E6696" s="28" t="s">
        <v>16065</v>
      </c>
      <c r="F6696" s="22"/>
      <c r="G6696" s="22"/>
      <c r="H6696" s="22"/>
      <c r="I6696" s="22"/>
      <c r="J6696" s="22"/>
      <c r="K6696" s="22"/>
      <c r="L6696" s="22"/>
      <c r="M6696" s="24" t="str">
        <f>CONCATENATE("Preet|",VLOOKUP(C6696,数据标准!E:AF,28,FALSE),"|",TRIM(D6696),"|",TRIM(D6696),"|",E6696,"|",SUBSTITUTE(SUBSTITUTE(F6696,CHAR(10),""),CHAR(13),""),"|")</f>
        <v>Preet|CD100002|350821|350821|长汀县||</v>
      </c>
    </row>
    <row r="6697" spans="1:13" s="17" customFormat="1" ht="12">
      <c r="A6697" s="10" t="s">
        <v>306</v>
      </c>
      <c r="B6697" s="22"/>
      <c r="C6697" s="22" t="s">
        <v>972</v>
      </c>
      <c r="D6697" s="28">
        <v>350823</v>
      </c>
      <c r="E6697" s="28" t="s">
        <v>16066</v>
      </c>
      <c r="F6697" s="22"/>
      <c r="G6697" s="22"/>
      <c r="H6697" s="22"/>
      <c r="I6697" s="22"/>
      <c r="J6697" s="22"/>
      <c r="K6697" s="22"/>
      <c r="L6697" s="22"/>
      <c r="M6697" s="24" t="str">
        <f>CONCATENATE("Preet|",VLOOKUP(C6697,数据标准!E:AF,28,FALSE),"|",TRIM(D6697),"|",TRIM(D6697),"|",E6697,"|",SUBSTITUTE(SUBSTITUTE(F6697,CHAR(10),""),CHAR(13),""),"|")</f>
        <v>Preet|CD100002|350823|350823|上杭县||</v>
      </c>
    </row>
    <row r="6698" spans="1:13" s="17" customFormat="1" ht="12">
      <c r="A6698" s="10" t="s">
        <v>306</v>
      </c>
      <c r="B6698" s="22"/>
      <c r="C6698" s="22" t="s">
        <v>972</v>
      </c>
      <c r="D6698" s="28">
        <v>350824</v>
      </c>
      <c r="E6698" s="28" t="s">
        <v>16067</v>
      </c>
      <c r="F6698" s="22"/>
      <c r="G6698" s="22"/>
      <c r="H6698" s="22"/>
      <c r="I6698" s="22"/>
      <c r="J6698" s="22"/>
      <c r="K6698" s="22"/>
      <c r="L6698" s="22"/>
      <c r="M6698" s="24" t="str">
        <f>CONCATENATE("Preet|",VLOOKUP(C6698,数据标准!E:AF,28,FALSE),"|",TRIM(D6698),"|",TRIM(D6698),"|",E6698,"|",SUBSTITUTE(SUBSTITUTE(F6698,CHAR(10),""),CHAR(13),""),"|")</f>
        <v>Preet|CD100002|350824|350824|武平县||</v>
      </c>
    </row>
    <row r="6699" spans="1:13" s="17" customFormat="1" ht="12">
      <c r="A6699" s="10" t="s">
        <v>306</v>
      </c>
      <c r="B6699" s="22"/>
      <c r="C6699" s="22" t="s">
        <v>972</v>
      </c>
      <c r="D6699" s="28">
        <v>350825</v>
      </c>
      <c r="E6699" s="28" t="s">
        <v>16068</v>
      </c>
      <c r="F6699" s="22"/>
      <c r="G6699" s="22"/>
      <c r="H6699" s="22"/>
      <c r="I6699" s="22"/>
      <c r="J6699" s="22"/>
      <c r="K6699" s="22"/>
      <c r="L6699" s="22"/>
      <c r="M6699" s="24" t="str">
        <f>CONCATENATE("Preet|",VLOOKUP(C6699,数据标准!E:AF,28,FALSE),"|",TRIM(D6699),"|",TRIM(D6699),"|",E6699,"|",SUBSTITUTE(SUBSTITUTE(F6699,CHAR(10),""),CHAR(13),""),"|")</f>
        <v>Preet|CD100002|350825|350825|连城县||</v>
      </c>
    </row>
    <row r="6700" spans="1:13" s="17" customFormat="1" ht="12">
      <c r="A6700" s="10" t="s">
        <v>306</v>
      </c>
      <c r="B6700" s="22"/>
      <c r="C6700" s="22" t="s">
        <v>972</v>
      </c>
      <c r="D6700" s="28">
        <v>350881</v>
      </c>
      <c r="E6700" s="28" t="s">
        <v>16069</v>
      </c>
      <c r="F6700" s="22"/>
      <c r="G6700" s="22"/>
      <c r="H6700" s="22"/>
      <c r="I6700" s="22"/>
      <c r="J6700" s="22"/>
      <c r="K6700" s="22"/>
      <c r="L6700" s="22"/>
      <c r="M6700" s="24" t="str">
        <f>CONCATENATE("Preet|",VLOOKUP(C6700,数据标准!E:AF,28,FALSE),"|",TRIM(D6700),"|",TRIM(D6700),"|",E6700,"|",SUBSTITUTE(SUBSTITUTE(F6700,CHAR(10),""),CHAR(13),""),"|")</f>
        <v>Preet|CD100002|350881|350881|漳平市||</v>
      </c>
    </row>
    <row r="6701" spans="1:13" s="17" customFormat="1" ht="12">
      <c r="A6701" s="10" t="s">
        <v>306</v>
      </c>
      <c r="B6701" s="22"/>
      <c r="C6701" s="22" t="s">
        <v>972</v>
      </c>
      <c r="D6701" s="28">
        <v>350900</v>
      </c>
      <c r="E6701" s="28" t="s">
        <v>16070</v>
      </c>
      <c r="F6701" s="22"/>
      <c r="G6701" s="22"/>
      <c r="H6701" s="22"/>
      <c r="I6701" s="22"/>
      <c r="J6701" s="22"/>
      <c r="K6701" s="22"/>
      <c r="L6701" s="22"/>
      <c r="M6701" s="24" t="str">
        <f>CONCATENATE("Preet|",VLOOKUP(C6701,数据标准!E:AF,28,FALSE),"|",TRIM(D6701),"|",TRIM(D6701),"|",E6701,"|",SUBSTITUTE(SUBSTITUTE(F6701,CHAR(10),""),CHAR(13),""),"|")</f>
        <v>Preet|CD100002|350900|350900|宁德市||</v>
      </c>
    </row>
    <row r="6702" spans="1:13" s="17" customFormat="1" ht="12">
      <c r="A6702" s="10" t="s">
        <v>306</v>
      </c>
      <c r="B6702" s="22"/>
      <c r="C6702" s="22" t="s">
        <v>972</v>
      </c>
      <c r="D6702" s="28">
        <v>350902</v>
      </c>
      <c r="E6702" s="28" t="s">
        <v>16071</v>
      </c>
      <c r="F6702" s="22"/>
      <c r="G6702" s="22"/>
      <c r="H6702" s="22"/>
      <c r="I6702" s="22"/>
      <c r="J6702" s="22"/>
      <c r="K6702" s="22"/>
      <c r="L6702" s="22"/>
      <c r="M6702" s="24" t="str">
        <f>CONCATENATE("Preet|",VLOOKUP(C6702,数据标准!E:AF,28,FALSE),"|",TRIM(D6702),"|",TRIM(D6702),"|",E6702,"|",SUBSTITUTE(SUBSTITUTE(F6702,CHAR(10),""),CHAR(13),""),"|")</f>
        <v>Preet|CD100002|350902|350902|蕉城区||</v>
      </c>
    </row>
    <row r="6703" spans="1:13" s="17" customFormat="1" ht="12">
      <c r="A6703" s="10" t="s">
        <v>306</v>
      </c>
      <c r="B6703" s="22"/>
      <c r="C6703" s="22" t="s">
        <v>972</v>
      </c>
      <c r="D6703" s="28">
        <v>350921</v>
      </c>
      <c r="E6703" s="28" t="s">
        <v>16072</v>
      </c>
      <c r="F6703" s="22"/>
      <c r="G6703" s="22"/>
      <c r="H6703" s="22"/>
      <c r="I6703" s="22"/>
      <c r="J6703" s="22"/>
      <c r="K6703" s="22"/>
      <c r="L6703" s="22"/>
      <c r="M6703" s="24" t="str">
        <f>CONCATENATE("Preet|",VLOOKUP(C6703,数据标准!E:AF,28,FALSE),"|",TRIM(D6703),"|",TRIM(D6703),"|",E6703,"|",SUBSTITUTE(SUBSTITUTE(F6703,CHAR(10),""),CHAR(13),""),"|")</f>
        <v>Preet|CD100002|350921|350921|霞浦县||</v>
      </c>
    </row>
    <row r="6704" spans="1:13" s="17" customFormat="1" ht="12">
      <c r="A6704" s="10" t="s">
        <v>306</v>
      </c>
      <c r="B6704" s="22"/>
      <c r="C6704" s="22" t="s">
        <v>972</v>
      </c>
      <c r="D6704" s="28">
        <v>350922</v>
      </c>
      <c r="E6704" s="28" t="s">
        <v>16073</v>
      </c>
      <c r="F6704" s="22"/>
      <c r="G6704" s="22"/>
      <c r="H6704" s="22"/>
      <c r="I6704" s="22"/>
      <c r="J6704" s="22"/>
      <c r="K6704" s="22"/>
      <c r="L6704" s="22"/>
      <c r="M6704" s="24" t="str">
        <f>CONCATENATE("Preet|",VLOOKUP(C6704,数据标准!E:AF,28,FALSE),"|",TRIM(D6704),"|",TRIM(D6704),"|",E6704,"|",SUBSTITUTE(SUBSTITUTE(F6704,CHAR(10),""),CHAR(13),""),"|")</f>
        <v>Preet|CD100002|350922|350922|古田县||</v>
      </c>
    </row>
    <row r="6705" spans="1:13" s="17" customFormat="1" ht="12">
      <c r="A6705" s="10" t="s">
        <v>306</v>
      </c>
      <c r="B6705" s="22"/>
      <c r="C6705" s="22" t="s">
        <v>972</v>
      </c>
      <c r="D6705" s="28">
        <v>350923</v>
      </c>
      <c r="E6705" s="28" t="s">
        <v>16074</v>
      </c>
      <c r="F6705" s="22"/>
      <c r="G6705" s="22"/>
      <c r="H6705" s="22"/>
      <c r="I6705" s="22"/>
      <c r="J6705" s="22"/>
      <c r="K6705" s="22"/>
      <c r="L6705" s="22"/>
      <c r="M6705" s="24" t="str">
        <f>CONCATENATE("Preet|",VLOOKUP(C6705,数据标准!E:AF,28,FALSE),"|",TRIM(D6705),"|",TRIM(D6705),"|",E6705,"|",SUBSTITUTE(SUBSTITUTE(F6705,CHAR(10),""),CHAR(13),""),"|")</f>
        <v>Preet|CD100002|350923|350923|屏南县||</v>
      </c>
    </row>
    <row r="6706" spans="1:13" s="17" customFormat="1" ht="12">
      <c r="A6706" s="10" t="s">
        <v>306</v>
      </c>
      <c r="B6706" s="22"/>
      <c r="C6706" s="22" t="s">
        <v>972</v>
      </c>
      <c r="D6706" s="28">
        <v>350924</v>
      </c>
      <c r="E6706" s="28" t="s">
        <v>16075</v>
      </c>
      <c r="F6706" s="22"/>
      <c r="G6706" s="22"/>
      <c r="H6706" s="22"/>
      <c r="I6706" s="22"/>
      <c r="J6706" s="22"/>
      <c r="K6706" s="22"/>
      <c r="L6706" s="22"/>
      <c r="M6706" s="24" t="str">
        <f>CONCATENATE("Preet|",VLOOKUP(C6706,数据标准!E:AF,28,FALSE),"|",TRIM(D6706),"|",TRIM(D6706),"|",E6706,"|",SUBSTITUTE(SUBSTITUTE(F6706,CHAR(10),""),CHAR(13),""),"|")</f>
        <v>Preet|CD100002|350924|350924|寿宁县||</v>
      </c>
    </row>
    <row r="6707" spans="1:13" s="17" customFormat="1" ht="12">
      <c r="A6707" s="10" t="s">
        <v>306</v>
      </c>
      <c r="B6707" s="22"/>
      <c r="C6707" s="22" t="s">
        <v>972</v>
      </c>
      <c r="D6707" s="28">
        <v>350925</v>
      </c>
      <c r="E6707" s="28" t="s">
        <v>16076</v>
      </c>
      <c r="F6707" s="22"/>
      <c r="G6707" s="22"/>
      <c r="H6707" s="22"/>
      <c r="I6707" s="22"/>
      <c r="J6707" s="22"/>
      <c r="K6707" s="22"/>
      <c r="L6707" s="22"/>
      <c r="M6707" s="24" t="str">
        <f>CONCATENATE("Preet|",VLOOKUP(C6707,数据标准!E:AF,28,FALSE),"|",TRIM(D6707),"|",TRIM(D6707),"|",E6707,"|",SUBSTITUTE(SUBSTITUTE(F6707,CHAR(10),""),CHAR(13),""),"|")</f>
        <v>Preet|CD100002|350925|350925|周宁县||</v>
      </c>
    </row>
    <row r="6708" spans="1:13" s="17" customFormat="1" ht="12">
      <c r="A6708" s="10" t="s">
        <v>306</v>
      </c>
      <c r="B6708" s="22"/>
      <c r="C6708" s="22" t="s">
        <v>972</v>
      </c>
      <c r="D6708" s="28">
        <v>350926</v>
      </c>
      <c r="E6708" s="28" t="s">
        <v>16077</v>
      </c>
      <c r="F6708" s="22"/>
      <c r="G6708" s="22"/>
      <c r="H6708" s="22"/>
      <c r="I6708" s="22"/>
      <c r="J6708" s="22"/>
      <c r="K6708" s="22"/>
      <c r="L6708" s="22"/>
      <c r="M6708" s="24" t="str">
        <f>CONCATENATE("Preet|",VLOOKUP(C6708,数据标准!E:AF,28,FALSE),"|",TRIM(D6708),"|",TRIM(D6708),"|",E6708,"|",SUBSTITUTE(SUBSTITUTE(F6708,CHAR(10),""),CHAR(13),""),"|")</f>
        <v>Preet|CD100002|350926|350926|柘荣县||</v>
      </c>
    </row>
    <row r="6709" spans="1:13" s="17" customFormat="1" ht="12">
      <c r="A6709" s="10" t="s">
        <v>306</v>
      </c>
      <c r="B6709" s="22"/>
      <c r="C6709" s="22" t="s">
        <v>972</v>
      </c>
      <c r="D6709" s="28">
        <v>350981</v>
      </c>
      <c r="E6709" s="28" t="s">
        <v>16078</v>
      </c>
      <c r="F6709" s="22"/>
      <c r="G6709" s="22"/>
      <c r="H6709" s="22"/>
      <c r="I6709" s="22"/>
      <c r="J6709" s="22"/>
      <c r="K6709" s="22"/>
      <c r="L6709" s="22"/>
      <c r="M6709" s="24" t="str">
        <f>CONCATENATE("Preet|",VLOOKUP(C6709,数据标准!E:AF,28,FALSE),"|",TRIM(D6709),"|",TRIM(D6709),"|",E6709,"|",SUBSTITUTE(SUBSTITUTE(F6709,CHAR(10),""),CHAR(13),""),"|")</f>
        <v>Preet|CD100002|350981|350981|福安市||</v>
      </c>
    </row>
    <row r="6710" spans="1:13" s="17" customFormat="1" ht="12">
      <c r="A6710" s="10" t="s">
        <v>306</v>
      </c>
      <c r="B6710" s="22"/>
      <c r="C6710" s="22" t="s">
        <v>972</v>
      </c>
      <c r="D6710" s="28">
        <v>350982</v>
      </c>
      <c r="E6710" s="28" t="s">
        <v>16079</v>
      </c>
      <c r="F6710" s="22"/>
      <c r="G6710" s="22"/>
      <c r="H6710" s="22"/>
      <c r="I6710" s="22"/>
      <c r="J6710" s="22"/>
      <c r="K6710" s="22"/>
      <c r="L6710" s="22"/>
      <c r="M6710" s="24" t="str">
        <f>CONCATENATE("Preet|",VLOOKUP(C6710,数据标准!E:AF,28,FALSE),"|",TRIM(D6710),"|",TRIM(D6710),"|",E6710,"|",SUBSTITUTE(SUBSTITUTE(F6710,CHAR(10),""),CHAR(13),""),"|")</f>
        <v>Preet|CD100002|350982|350982|福鼎市||</v>
      </c>
    </row>
    <row r="6711" spans="1:13" s="17" customFormat="1" ht="12">
      <c r="A6711" s="10" t="s">
        <v>306</v>
      </c>
      <c r="B6711" s="22"/>
      <c r="C6711" s="22" t="s">
        <v>972</v>
      </c>
      <c r="D6711" s="28">
        <v>360000</v>
      </c>
      <c r="E6711" s="28" t="s">
        <v>16080</v>
      </c>
      <c r="F6711" s="22"/>
      <c r="G6711" s="22"/>
      <c r="H6711" s="22"/>
      <c r="I6711" s="22"/>
      <c r="J6711" s="22"/>
      <c r="K6711" s="22"/>
      <c r="L6711" s="22"/>
      <c r="M6711" s="24" t="str">
        <f>CONCATENATE("Preet|",VLOOKUP(C6711,数据标准!E:AF,28,FALSE),"|",TRIM(D6711),"|",TRIM(D6711),"|",E6711,"|",SUBSTITUTE(SUBSTITUTE(F6711,CHAR(10),""),CHAR(13),""),"|")</f>
        <v>Preet|CD100002|360000|360000|江西省||</v>
      </c>
    </row>
    <row r="6712" spans="1:13" s="17" customFormat="1" ht="12">
      <c r="A6712" s="10" t="s">
        <v>306</v>
      </c>
      <c r="B6712" s="22"/>
      <c r="C6712" s="22" t="s">
        <v>972</v>
      </c>
      <c r="D6712" s="28">
        <v>360100</v>
      </c>
      <c r="E6712" s="28" t="s">
        <v>16081</v>
      </c>
      <c r="F6712" s="22"/>
      <c r="G6712" s="22"/>
      <c r="H6712" s="22"/>
      <c r="I6712" s="22"/>
      <c r="J6712" s="22"/>
      <c r="K6712" s="22"/>
      <c r="L6712" s="22"/>
      <c r="M6712" s="24" t="str">
        <f>CONCATENATE("Preet|",VLOOKUP(C6712,数据标准!E:AF,28,FALSE),"|",TRIM(D6712),"|",TRIM(D6712),"|",E6712,"|",SUBSTITUTE(SUBSTITUTE(F6712,CHAR(10),""),CHAR(13),""),"|")</f>
        <v>Preet|CD100002|360100|360100|南昌市||</v>
      </c>
    </row>
    <row r="6713" spans="1:13" s="17" customFormat="1" ht="12">
      <c r="A6713" s="10" t="s">
        <v>306</v>
      </c>
      <c r="B6713" s="22"/>
      <c r="C6713" s="22" t="s">
        <v>972</v>
      </c>
      <c r="D6713" s="28">
        <v>360102</v>
      </c>
      <c r="E6713" s="28" t="s">
        <v>16082</v>
      </c>
      <c r="F6713" s="22"/>
      <c r="G6713" s="22"/>
      <c r="H6713" s="22"/>
      <c r="I6713" s="22"/>
      <c r="J6713" s="22"/>
      <c r="K6713" s="22"/>
      <c r="L6713" s="22"/>
      <c r="M6713" s="24" t="str">
        <f>CONCATENATE("Preet|",VLOOKUP(C6713,数据标准!E:AF,28,FALSE),"|",TRIM(D6713),"|",TRIM(D6713),"|",E6713,"|",SUBSTITUTE(SUBSTITUTE(F6713,CHAR(10),""),CHAR(13),""),"|")</f>
        <v>Preet|CD100002|360102|360102|东湖区||</v>
      </c>
    </row>
    <row r="6714" spans="1:13" s="17" customFormat="1" ht="12">
      <c r="A6714" s="10" t="s">
        <v>306</v>
      </c>
      <c r="B6714" s="22"/>
      <c r="C6714" s="22" t="s">
        <v>972</v>
      </c>
      <c r="D6714" s="28">
        <v>360103</v>
      </c>
      <c r="E6714" s="28" t="s">
        <v>15771</v>
      </c>
      <c r="F6714" s="22"/>
      <c r="G6714" s="22"/>
      <c r="H6714" s="22"/>
      <c r="I6714" s="22"/>
      <c r="J6714" s="22"/>
      <c r="K6714" s="22"/>
      <c r="L6714" s="22"/>
      <c r="M6714" s="24" t="str">
        <f>CONCATENATE("Preet|",VLOOKUP(C6714,数据标准!E:AF,28,FALSE),"|",TRIM(D6714),"|",TRIM(D6714),"|",E6714,"|",SUBSTITUTE(SUBSTITUTE(F6714,CHAR(10),""),CHAR(13),""),"|")</f>
        <v>Preet|CD100002|360103|360103|西湖区||</v>
      </c>
    </row>
    <row r="6715" spans="1:13" s="17" customFormat="1" ht="12">
      <c r="A6715" s="10" t="s">
        <v>306</v>
      </c>
      <c r="B6715" s="22"/>
      <c r="C6715" s="22" t="s">
        <v>972</v>
      </c>
      <c r="D6715" s="28">
        <v>360104</v>
      </c>
      <c r="E6715" s="28" t="s">
        <v>16083</v>
      </c>
      <c r="F6715" s="22"/>
      <c r="G6715" s="22"/>
      <c r="H6715" s="22"/>
      <c r="I6715" s="22"/>
      <c r="J6715" s="22"/>
      <c r="K6715" s="22"/>
      <c r="L6715" s="22"/>
      <c r="M6715" s="24" t="str">
        <f>CONCATENATE("Preet|",VLOOKUP(C6715,数据标准!E:AF,28,FALSE),"|",TRIM(D6715),"|",TRIM(D6715),"|",E6715,"|",SUBSTITUTE(SUBSTITUTE(F6715,CHAR(10),""),CHAR(13),""),"|")</f>
        <v>Preet|CD100002|360104|360104|青云谱区||</v>
      </c>
    </row>
    <row r="6716" spans="1:13" s="17" customFormat="1" ht="12">
      <c r="A6716" s="10" t="s">
        <v>306</v>
      </c>
      <c r="B6716" s="22"/>
      <c r="C6716" s="22" t="s">
        <v>972</v>
      </c>
      <c r="D6716" s="28">
        <v>360105</v>
      </c>
      <c r="E6716" s="28" t="s">
        <v>16084</v>
      </c>
      <c r="F6716" s="22"/>
      <c r="G6716" s="22"/>
      <c r="H6716" s="22"/>
      <c r="I6716" s="22"/>
      <c r="J6716" s="22"/>
      <c r="K6716" s="22"/>
      <c r="L6716" s="22"/>
      <c r="M6716" s="24" t="str">
        <f>CONCATENATE("Preet|",VLOOKUP(C6716,数据标准!E:AF,28,FALSE),"|",TRIM(D6716),"|",TRIM(D6716),"|",E6716,"|",SUBSTITUTE(SUBSTITUTE(F6716,CHAR(10),""),CHAR(13),""),"|")</f>
        <v>Preet|CD100002|360105|360105|湾里区||</v>
      </c>
    </row>
    <row r="6717" spans="1:13" s="17" customFormat="1" ht="12">
      <c r="A6717" s="10" t="s">
        <v>306</v>
      </c>
      <c r="B6717" s="22"/>
      <c r="C6717" s="22" t="s">
        <v>972</v>
      </c>
      <c r="D6717" s="28">
        <v>360111</v>
      </c>
      <c r="E6717" s="28" t="s">
        <v>16085</v>
      </c>
      <c r="F6717" s="22"/>
      <c r="G6717" s="22"/>
      <c r="H6717" s="22"/>
      <c r="I6717" s="22"/>
      <c r="J6717" s="22"/>
      <c r="K6717" s="22"/>
      <c r="L6717" s="22"/>
      <c r="M6717" s="24" t="str">
        <f>CONCATENATE("Preet|",VLOOKUP(C6717,数据标准!E:AF,28,FALSE),"|",TRIM(D6717),"|",TRIM(D6717),"|",E6717,"|",SUBSTITUTE(SUBSTITUTE(F6717,CHAR(10),""),CHAR(13),""),"|")</f>
        <v>Preet|CD100002|360111|360111|青山湖区||</v>
      </c>
    </row>
    <row r="6718" spans="1:13" s="17" customFormat="1" ht="12">
      <c r="A6718" s="10" t="s">
        <v>306</v>
      </c>
      <c r="B6718" s="22"/>
      <c r="C6718" s="22" t="s">
        <v>972</v>
      </c>
      <c r="D6718" s="28">
        <v>360112</v>
      </c>
      <c r="E6718" s="28" t="s">
        <v>16086</v>
      </c>
      <c r="F6718" s="22"/>
      <c r="G6718" s="22"/>
      <c r="H6718" s="22"/>
      <c r="I6718" s="22"/>
      <c r="J6718" s="22"/>
      <c r="K6718" s="22"/>
      <c r="L6718" s="22"/>
      <c r="M6718" s="24" t="str">
        <f>CONCATENATE("Preet|",VLOOKUP(C6718,数据标准!E:AF,28,FALSE),"|",TRIM(D6718),"|",TRIM(D6718),"|",E6718,"|",SUBSTITUTE(SUBSTITUTE(F6718,CHAR(10),""),CHAR(13),""),"|")</f>
        <v>Preet|CD100002|360112|360112|新建区||</v>
      </c>
    </row>
    <row r="6719" spans="1:13" s="17" customFormat="1" ht="12">
      <c r="A6719" s="10" t="s">
        <v>306</v>
      </c>
      <c r="B6719" s="22"/>
      <c r="C6719" s="22" t="s">
        <v>972</v>
      </c>
      <c r="D6719" s="28">
        <v>360121</v>
      </c>
      <c r="E6719" s="28" t="s">
        <v>16087</v>
      </c>
      <c r="F6719" s="22"/>
      <c r="G6719" s="22"/>
      <c r="H6719" s="22"/>
      <c r="I6719" s="22"/>
      <c r="J6719" s="22"/>
      <c r="K6719" s="22"/>
      <c r="L6719" s="22"/>
      <c r="M6719" s="24" t="str">
        <f>CONCATENATE("Preet|",VLOOKUP(C6719,数据标准!E:AF,28,FALSE),"|",TRIM(D6719),"|",TRIM(D6719),"|",E6719,"|",SUBSTITUTE(SUBSTITUTE(F6719,CHAR(10),""),CHAR(13),""),"|")</f>
        <v>Preet|CD100002|360121|360121|南昌县||</v>
      </c>
    </row>
    <row r="6720" spans="1:13" s="17" customFormat="1" ht="12">
      <c r="A6720" s="10" t="s">
        <v>306</v>
      </c>
      <c r="B6720" s="22"/>
      <c r="C6720" s="22" t="s">
        <v>972</v>
      </c>
      <c r="D6720" s="28">
        <v>360123</v>
      </c>
      <c r="E6720" s="28" t="s">
        <v>16088</v>
      </c>
      <c r="F6720" s="22"/>
      <c r="G6720" s="22"/>
      <c r="H6720" s="22"/>
      <c r="I6720" s="22"/>
      <c r="J6720" s="22"/>
      <c r="K6720" s="22"/>
      <c r="L6720" s="22"/>
      <c r="M6720" s="24" t="str">
        <f>CONCATENATE("Preet|",VLOOKUP(C6720,数据标准!E:AF,28,FALSE),"|",TRIM(D6720),"|",TRIM(D6720),"|",E6720,"|",SUBSTITUTE(SUBSTITUTE(F6720,CHAR(10),""),CHAR(13),""),"|")</f>
        <v>Preet|CD100002|360123|360123|安义县||</v>
      </c>
    </row>
    <row r="6721" spans="1:13" s="17" customFormat="1" ht="12">
      <c r="A6721" s="10" t="s">
        <v>306</v>
      </c>
      <c r="B6721" s="22"/>
      <c r="C6721" s="22" t="s">
        <v>972</v>
      </c>
      <c r="D6721" s="28">
        <v>360124</v>
      </c>
      <c r="E6721" s="28" t="s">
        <v>16089</v>
      </c>
      <c r="F6721" s="22"/>
      <c r="G6721" s="22"/>
      <c r="H6721" s="22"/>
      <c r="I6721" s="22"/>
      <c r="J6721" s="22"/>
      <c r="K6721" s="22"/>
      <c r="L6721" s="22"/>
      <c r="M6721" s="24" t="str">
        <f>CONCATENATE("Preet|",VLOOKUP(C6721,数据标准!E:AF,28,FALSE),"|",TRIM(D6721),"|",TRIM(D6721),"|",E6721,"|",SUBSTITUTE(SUBSTITUTE(F6721,CHAR(10),""),CHAR(13),""),"|")</f>
        <v>Preet|CD100002|360124|360124|进贤县||</v>
      </c>
    </row>
    <row r="6722" spans="1:13" s="17" customFormat="1" ht="12">
      <c r="A6722" s="10" t="s">
        <v>306</v>
      </c>
      <c r="B6722" s="22"/>
      <c r="C6722" s="22" t="s">
        <v>972</v>
      </c>
      <c r="D6722" s="28">
        <v>360200</v>
      </c>
      <c r="E6722" s="28" t="s">
        <v>16090</v>
      </c>
      <c r="F6722" s="22"/>
      <c r="G6722" s="22"/>
      <c r="H6722" s="22"/>
      <c r="I6722" s="22"/>
      <c r="J6722" s="22"/>
      <c r="K6722" s="22"/>
      <c r="L6722" s="22"/>
      <c r="M6722" s="24" t="str">
        <f>CONCATENATE("Preet|",VLOOKUP(C6722,数据标准!E:AF,28,FALSE),"|",TRIM(D6722),"|",TRIM(D6722),"|",E6722,"|",SUBSTITUTE(SUBSTITUTE(F6722,CHAR(10),""),CHAR(13),""),"|")</f>
        <v>Preet|CD100002|360200|360200|景德镇市||</v>
      </c>
    </row>
    <row r="6723" spans="1:13" s="17" customFormat="1" ht="12">
      <c r="A6723" s="10" t="s">
        <v>306</v>
      </c>
      <c r="B6723" s="22"/>
      <c r="C6723" s="22" t="s">
        <v>972</v>
      </c>
      <c r="D6723" s="28">
        <v>360202</v>
      </c>
      <c r="E6723" s="28" t="s">
        <v>16091</v>
      </c>
      <c r="F6723" s="22"/>
      <c r="G6723" s="22"/>
      <c r="H6723" s="22"/>
      <c r="I6723" s="22"/>
      <c r="J6723" s="22"/>
      <c r="K6723" s="22"/>
      <c r="L6723" s="22"/>
      <c r="M6723" s="24" t="str">
        <f>CONCATENATE("Preet|",VLOOKUP(C6723,数据标准!E:AF,28,FALSE),"|",TRIM(D6723),"|",TRIM(D6723),"|",E6723,"|",SUBSTITUTE(SUBSTITUTE(F6723,CHAR(10),""),CHAR(13),""),"|")</f>
        <v>Preet|CD100002|360202|360202|昌江区||</v>
      </c>
    </row>
    <row r="6724" spans="1:13" s="17" customFormat="1" ht="12">
      <c r="A6724" s="10" t="s">
        <v>306</v>
      </c>
      <c r="B6724" s="22"/>
      <c r="C6724" s="22" t="s">
        <v>972</v>
      </c>
      <c r="D6724" s="28">
        <v>360203</v>
      </c>
      <c r="E6724" s="28" t="s">
        <v>16092</v>
      </c>
      <c r="F6724" s="22"/>
      <c r="G6724" s="22"/>
      <c r="H6724" s="22"/>
      <c r="I6724" s="22"/>
      <c r="J6724" s="22"/>
      <c r="K6724" s="22"/>
      <c r="L6724" s="22"/>
      <c r="M6724" s="24" t="str">
        <f>CONCATENATE("Preet|",VLOOKUP(C6724,数据标准!E:AF,28,FALSE),"|",TRIM(D6724),"|",TRIM(D6724),"|",E6724,"|",SUBSTITUTE(SUBSTITUTE(F6724,CHAR(10),""),CHAR(13),""),"|")</f>
        <v>Preet|CD100002|360203|360203|珠山区||</v>
      </c>
    </row>
    <row r="6725" spans="1:13" s="17" customFormat="1" ht="12">
      <c r="A6725" s="10" t="s">
        <v>306</v>
      </c>
      <c r="B6725" s="22"/>
      <c r="C6725" s="22" t="s">
        <v>972</v>
      </c>
      <c r="D6725" s="28">
        <v>360222</v>
      </c>
      <c r="E6725" s="28" t="s">
        <v>16093</v>
      </c>
      <c r="F6725" s="22"/>
      <c r="G6725" s="22"/>
      <c r="H6725" s="22"/>
      <c r="I6725" s="22"/>
      <c r="J6725" s="22"/>
      <c r="K6725" s="22"/>
      <c r="L6725" s="22"/>
      <c r="M6725" s="24" t="str">
        <f>CONCATENATE("Preet|",VLOOKUP(C6725,数据标准!E:AF,28,FALSE),"|",TRIM(D6725),"|",TRIM(D6725),"|",E6725,"|",SUBSTITUTE(SUBSTITUTE(F6725,CHAR(10),""),CHAR(13),""),"|")</f>
        <v>Preet|CD100002|360222|360222|浮梁县||</v>
      </c>
    </row>
    <row r="6726" spans="1:13" s="17" customFormat="1" ht="12">
      <c r="A6726" s="10" t="s">
        <v>306</v>
      </c>
      <c r="B6726" s="22"/>
      <c r="C6726" s="22" t="s">
        <v>972</v>
      </c>
      <c r="D6726" s="28">
        <v>360281</v>
      </c>
      <c r="E6726" s="28" t="s">
        <v>16094</v>
      </c>
      <c r="F6726" s="22"/>
      <c r="G6726" s="22"/>
      <c r="H6726" s="22"/>
      <c r="I6726" s="22"/>
      <c r="J6726" s="22"/>
      <c r="K6726" s="22"/>
      <c r="L6726" s="22"/>
      <c r="M6726" s="24" t="str">
        <f>CONCATENATE("Preet|",VLOOKUP(C6726,数据标准!E:AF,28,FALSE),"|",TRIM(D6726),"|",TRIM(D6726),"|",E6726,"|",SUBSTITUTE(SUBSTITUTE(F6726,CHAR(10),""),CHAR(13),""),"|")</f>
        <v>Preet|CD100002|360281|360281|乐平市||</v>
      </c>
    </row>
    <row r="6727" spans="1:13" s="17" customFormat="1" ht="12">
      <c r="A6727" s="10" t="s">
        <v>306</v>
      </c>
      <c r="B6727" s="22"/>
      <c r="C6727" s="22" t="s">
        <v>972</v>
      </c>
      <c r="D6727" s="28">
        <v>360300</v>
      </c>
      <c r="E6727" s="28" t="s">
        <v>16095</v>
      </c>
      <c r="F6727" s="22"/>
      <c r="G6727" s="22"/>
      <c r="H6727" s="22"/>
      <c r="I6727" s="22"/>
      <c r="J6727" s="22"/>
      <c r="K6727" s="22"/>
      <c r="L6727" s="22"/>
      <c r="M6727" s="24" t="str">
        <f>CONCATENATE("Preet|",VLOOKUP(C6727,数据标准!E:AF,28,FALSE),"|",TRIM(D6727),"|",TRIM(D6727),"|",E6727,"|",SUBSTITUTE(SUBSTITUTE(F6727,CHAR(10),""),CHAR(13),""),"|")</f>
        <v>Preet|CD100002|360300|360300|萍乡市||</v>
      </c>
    </row>
    <row r="6728" spans="1:13" s="17" customFormat="1" ht="12">
      <c r="A6728" s="10" t="s">
        <v>306</v>
      </c>
      <c r="B6728" s="22"/>
      <c r="C6728" s="22" t="s">
        <v>972</v>
      </c>
      <c r="D6728" s="28">
        <v>360302</v>
      </c>
      <c r="E6728" s="28" t="s">
        <v>16096</v>
      </c>
      <c r="F6728" s="22"/>
      <c r="G6728" s="22"/>
      <c r="H6728" s="22"/>
      <c r="I6728" s="22"/>
      <c r="J6728" s="22"/>
      <c r="K6728" s="22"/>
      <c r="L6728" s="22"/>
      <c r="M6728" s="24" t="str">
        <f>CONCATENATE("Preet|",VLOOKUP(C6728,数据标准!E:AF,28,FALSE),"|",TRIM(D6728),"|",TRIM(D6728),"|",E6728,"|",SUBSTITUTE(SUBSTITUTE(F6728,CHAR(10),""),CHAR(13),""),"|")</f>
        <v>Preet|CD100002|360302|360302|安源区||</v>
      </c>
    </row>
    <row r="6729" spans="1:13" s="17" customFormat="1" ht="12">
      <c r="A6729" s="10" t="s">
        <v>306</v>
      </c>
      <c r="B6729" s="22"/>
      <c r="C6729" s="22" t="s">
        <v>972</v>
      </c>
      <c r="D6729" s="28">
        <v>360313</v>
      </c>
      <c r="E6729" s="28" t="s">
        <v>16097</v>
      </c>
      <c r="F6729" s="22"/>
      <c r="G6729" s="22"/>
      <c r="H6729" s="22"/>
      <c r="I6729" s="22"/>
      <c r="J6729" s="22"/>
      <c r="K6729" s="22"/>
      <c r="L6729" s="22"/>
      <c r="M6729" s="24" t="str">
        <f>CONCATENATE("Preet|",VLOOKUP(C6729,数据标准!E:AF,28,FALSE),"|",TRIM(D6729),"|",TRIM(D6729),"|",E6729,"|",SUBSTITUTE(SUBSTITUTE(F6729,CHAR(10),""),CHAR(13),""),"|")</f>
        <v>Preet|CD100002|360313|360313|湘东区||</v>
      </c>
    </row>
    <row r="6730" spans="1:13" s="17" customFormat="1" ht="12">
      <c r="A6730" s="10" t="s">
        <v>306</v>
      </c>
      <c r="B6730" s="22"/>
      <c r="C6730" s="22" t="s">
        <v>972</v>
      </c>
      <c r="D6730" s="28">
        <v>360321</v>
      </c>
      <c r="E6730" s="28" t="s">
        <v>16098</v>
      </c>
      <c r="F6730" s="22"/>
      <c r="G6730" s="22"/>
      <c r="H6730" s="22"/>
      <c r="I6730" s="22"/>
      <c r="J6730" s="22"/>
      <c r="K6730" s="22"/>
      <c r="L6730" s="22"/>
      <c r="M6730" s="24" t="str">
        <f>CONCATENATE("Preet|",VLOOKUP(C6730,数据标准!E:AF,28,FALSE),"|",TRIM(D6730),"|",TRIM(D6730),"|",E6730,"|",SUBSTITUTE(SUBSTITUTE(F6730,CHAR(10),""),CHAR(13),""),"|")</f>
        <v>Preet|CD100002|360321|360321|莲花县||</v>
      </c>
    </row>
    <row r="6731" spans="1:13" s="17" customFormat="1" ht="12">
      <c r="A6731" s="10" t="s">
        <v>306</v>
      </c>
      <c r="B6731" s="22"/>
      <c r="C6731" s="22" t="s">
        <v>972</v>
      </c>
      <c r="D6731" s="28">
        <v>360322</v>
      </c>
      <c r="E6731" s="28" t="s">
        <v>16099</v>
      </c>
      <c r="F6731" s="22"/>
      <c r="G6731" s="22"/>
      <c r="H6731" s="22"/>
      <c r="I6731" s="22"/>
      <c r="J6731" s="22"/>
      <c r="K6731" s="22"/>
      <c r="L6731" s="22"/>
      <c r="M6731" s="24" t="str">
        <f>CONCATENATE("Preet|",VLOOKUP(C6731,数据标准!E:AF,28,FALSE),"|",TRIM(D6731),"|",TRIM(D6731),"|",E6731,"|",SUBSTITUTE(SUBSTITUTE(F6731,CHAR(10),""),CHAR(13),""),"|")</f>
        <v>Preet|CD100002|360322|360322|上栗县||</v>
      </c>
    </row>
    <row r="6732" spans="1:13" s="17" customFormat="1" ht="12">
      <c r="A6732" s="10" t="s">
        <v>306</v>
      </c>
      <c r="B6732" s="22"/>
      <c r="C6732" s="22" t="s">
        <v>972</v>
      </c>
      <c r="D6732" s="28">
        <v>360323</v>
      </c>
      <c r="E6732" s="28" t="s">
        <v>16100</v>
      </c>
      <c r="F6732" s="22"/>
      <c r="G6732" s="22"/>
      <c r="H6732" s="22"/>
      <c r="I6732" s="22"/>
      <c r="J6732" s="22"/>
      <c r="K6732" s="22"/>
      <c r="L6732" s="22"/>
      <c r="M6732" s="24" t="str">
        <f>CONCATENATE("Preet|",VLOOKUP(C6732,数据标准!E:AF,28,FALSE),"|",TRIM(D6732),"|",TRIM(D6732),"|",E6732,"|",SUBSTITUTE(SUBSTITUTE(F6732,CHAR(10),""),CHAR(13),""),"|")</f>
        <v>Preet|CD100002|360323|360323|芦溪县||</v>
      </c>
    </row>
    <row r="6733" spans="1:13" s="17" customFormat="1" ht="12">
      <c r="A6733" s="10" t="s">
        <v>306</v>
      </c>
      <c r="B6733" s="22"/>
      <c r="C6733" s="22" t="s">
        <v>972</v>
      </c>
      <c r="D6733" s="28">
        <v>360400</v>
      </c>
      <c r="E6733" s="28" t="s">
        <v>16101</v>
      </c>
      <c r="F6733" s="22"/>
      <c r="G6733" s="22"/>
      <c r="H6733" s="22"/>
      <c r="I6733" s="22"/>
      <c r="J6733" s="22"/>
      <c r="K6733" s="22"/>
      <c r="L6733" s="22"/>
      <c r="M6733" s="24" t="str">
        <f>CONCATENATE("Preet|",VLOOKUP(C6733,数据标准!E:AF,28,FALSE),"|",TRIM(D6733),"|",TRIM(D6733),"|",E6733,"|",SUBSTITUTE(SUBSTITUTE(F6733,CHAR(10),""),CHAR(13),""),"|")</f>
        <v>Preet|CD100002|360400|360400|九江市||</v>
      </c>
    </row>
    <row r="6734" spans="1:13" s="17" customFormat="1" ht="12">
      <c r="A6734" s="10" t="s">
        <v>306</v>
      </c>
      <c r="B6734" s="22"/>
      <c r="C6734" s="22" t="s">
        <v>972</v>
      </c>
      <c r="D6734" s="28">
        <v>360402</v>
      </c>
      <c r="E6734" s="28" t="s">
        <v>16102</v>
      </c>
      <c r="F6734" s="22"/>
      <c r="G6734" s="22"/>
      <c r="H6734" s="22"/>
      <c r="I6734" s="22"/>
      <c r="J6734" s="22"/>
      <c r="K6734" s="22"/>
      <c r="L6734" s="22"/>
      <c r="M6734" s="24" t="str">
        <f>CONCATENATE("Preet|",VLOOKUP(C6734,数据标准!E:AF,28,FALSE),"|",TRIM(D6734),"|",TRIM(D6734),"|",E6734,"|",SUBSTITUTE(SUBSTITUTE(F6734,CHAR(10),""),CHAR(13),""),"|")</f>
        <v>Preet|CD100002|360402|360402|濂溪区||</v>
      </c>
    </row>
    <row r="6735" spans="1:13" s="17" customFormat="1" ht="12">
      <c r="A6735" s="10" t="s">
        <v>306</v>
      </c>
      <c r="B6735" s="22"/>
      <c r="C6735" s="22" t="s">
        <v>972</v>
      </c>
      <c r="D6735" s="28">
        <v>360403</v>
      </c>
      <c r="E6735" s="28" t="s">
        <v>16103</v>
      </c>
      <c r="F6735" s="22"/>
      <c r="G6735" s="22"/>
      <c r="H6735" s="22"/>
      <c r="I6735" s="22"/>
      <c r="J6735" s="22"/>
      <c r="K6735" s="22"/>
      <c r="L6735" s="22"/>
      <c r="M6735" s="24" t="str">
        <f>CONCATENATE("Preet|",VLOOKUP(C6735,数据标准!E:AF,28,FALSE),"|",TRIM(D6735),"|",TRIM(D6735),"|",E6735,"|",SUBSTITUTE(SUBSTITUTE(F6735,CHAR(10),""),CHAR(13),""),"|")</f>
        <v>Preet|CD100002|360403|360403|浔阳区||</v>
      </c>
    </row>
    <row r="6736" spans="1:13" s="17" customFormat="1" ht="12">
      <c r="A6736" s="10" t="s">
        <v>306</v>
      </c>
      <c r="B6736" s="22"/>
      <c r="C6736" s="22" t="s">
        <v>972</v>
      </c>
      <c r="D6736" s="28">
        <v>360404</v>
      </c>
      <c r="E6736" s="28" t="s">
        <v>16104</v>
      </c>
      <c r="F6736" s="22"/>
      <c r="G6736" s="22"/>
      <c r="H6736" s="22"/>
      <c r="I6736" s="22"/>
      <c r="J6736" s="22"/>
      <c r="K6736" s="22"/>
      <c r="L6736" s="22"/>
      <c r="M6736" s="24" t="str">
        <f>CONCATENATE("Preet|",VLOOKUP(C6736,数据标准!E:AF,28,FALSE),"|",TRIM(D6736),"|",TRIM(D6736),"|",E6736,"|",SUBSTITUTE(SUBSTITUTE(F6736,CHAR(10),""),CHAR(13),""),"|")</f>
        <v>Preet|CD100002|360404|360404|柴桑区||</v>
      </c>
    </row>
    <row r="6737" spans="1:13" s="17" customFormat="1" ht="12">
      <c r="A6737" s="10" t="s">
        <v>306</v>
      </c>
      <c r="B6737" s="22"/>
      <c r="C6737" s="22" t="s">
        <v>972</v>
      </c>
      <c r="D6737" s="28">
        <v>360423</v>
      </c>
      <c r="E6737" s="28" t="s">
        <v>16105</v>
      </c>
      <c r="F6737" s="22"/>
      <c r="G6737" s="22"/>
      <c r="H6737" s="22"/>
      <c r="I6737" s="22"/>
      <c r="J6737" s="22"/>
      <c r="K6737" s="22"/>
      <c r="L6737" s="22"/>
      <c r="M6737" s="24" t="str">
        <f>CONCATENATE("Preet|",VLOOKUP(C6737,数据标准!E:AF,28,FALSE),"|",TRIM(D6737),"|",TRIM(D6737),"|",E6737,"|",SUBSTITUTE(SUBSTITUTE(F6737,CHAR(10),""),CHAR(13),""),"|")</f>
        <v>Preet|CD100002|360423|360423|武宁县||</v>
      </c>
    </row>
    <row r="6738" spans="1:13" s="17" customFormat="1" ht="12">
      <c r="A6738" s="10" t="s">
        <v>306</v>
      </c>
      <c r="B6738" s="22"/>
      <c r="C6738" s="22" t="s">
        <v>972</v>
      </c>
      <c r="D6738" s="28">
        <v>360424</v>
      </c>
      <c r="E6738" s="28" t="s">
        <v>16106</v>
      </c>
      <c r="F6738" s="22"/>
      <c r="G6738" s="22"/>
      <c r="H6738" s="22"/>
      <c r="I6738" s="22"/>
      <c r="J6738" s="22"/>
      <c r="K6738" s="22"/>
      <c r="L6738" s="22"/>
      <c r="M6738" s="24" t="str">
        <f>CONCATENATE("Preet|",VLOOKUP(C6738,数据标准!E:AF,28,FALSE),"|",TRIM(D6738),"|",TRIM(D6738),"|",E6738,"|",SUBSTITUTE(SUBSTITUTE(F6738,CHAR(10),""),CHAR(13),""),"|")</f>
        <v>Preet|CD100002|360424|360424|修水县||</v>
      </c>
    </row>
    <row r="6739" spans="1:13" s="17" customFormat="1" ht="12">
      <c r="A6739" s="10" t="s">
        <v>306</v>
      </c>
      <c r="B6739" s="22"/>
      <c r="C6739" s="22" t="s">
        <v>972</v>
      </c>
      <c r="D6739" s="28">
        <v>360425</v>
      </c>
      <c r="E6739" s="28" t="s">
        <v>16107</v>
      </c>
      <c r="F6739" s="22"/>
      <c r="G6739" s="22"/>
      <c r="H6739" s="22"/>
      <c r="I6739" s="22"/>
      <c r="J6739" s="22"/>
      <c r="K6739" s="22"/>
      <c r="L6739" s="22"/>
      <c r="M6739" s="24" t="str">
        <f>CONCATENATE("Preet|",VLOOKUP(C6739,数据标准!E:AF,28,FALSE),"|",TRIM(D6739),"|",TRIM(D6739),"|",E6739,"|",SUBSTITUTE(SUBSTITUTE(F6739,CHAR(10),""),CHAR(13),""),"|")</f>
        <v>Preet|CD100002|360425|360425|永修县||</v>
      </c>
    </row>
    <row r="6740" spans="1:13" s="17" customFormat="1" ht="12">
      <c r="A6740" s="10" t="s">
        <v>306</v>
      </c>
      <c r="B6740" s="22"/>
      <c r="C6740" s="22" t="s">
        <v>972</v>
      </c>
      <c r="D6740" s="28">
        <v>360426</v>
      </c>
      <c r="E6740" s="28" t="s">
        <v>16108</v>
      </c>
      <c r="F6740" s="22"/>
      <c r="G6740" s="22"/>
      <c r="H6740" s="22"/>
      <c r="I6740" s="22"/>
      <c r="J6740" s="22"/>
      <c r="K6740" s="22"/>
      <c r="L6740" s="22"/>
      <c r="M6740" s="24" t="str">
        <f>CONCATENATE("Preet|",VLOOKUP(C6740,数据标准!E:AF,28,FALSE),"|",TRIM(D6740),"|",TRIM(D6740),"|",E6740,"|",SUBSTITUTE(SUBSTITUTE(F6740,CHAR(10),""),CHAR(13),""),"|")</f>
        <v>Preet|CD100002|360426|360426|德安县||</v>
      </c>
    </row>
    <row r="6741" spans="1:13" s="17" customFormat="1" ht="12">
      <c r="A6741" s="10" t="s">
        <v>306</v>
      </c>
      <c r="B6741" s="22"/>
      <c r="C6741" s="22" t="s">
        <v>972</v>
      </c>
      <c r="D6741" s="28">
        <v>360428</v>
      </c>
      <c r="E6741" s="28" t="s">
        <v>16109</v>
      </c>
      <c r="F6741" s="22"/>
      <c r="G6741" s="22"/>
      <c r="H6741" s="22"/>
      <c r="I6741" s="22"/>
      <c r="J6741" s="22"/>
      <c r="K6741" s="22"/>
      <c r="L6741" s="22"/>
      <c r="M6741" s="24" t="str">
        <f>CONCATENATE("Preet|",VLOOKUP(C6741,数据标准!E:AF,28,FALSE),"|",TRIM(D6741),"|",TRIM(D6741),"|",E6741,"|",SUBSTITUTE(SUBSTITUTE(F6741,CHAR(10),""),CHAR(13),""),"|")</f>
        <v>Preet|CD100002|360428|360428|都昌县||</v>
      </c>
    </row>
    <row r="6742" spans="1:13" s="17" customFormat="1" ht="12">
      <c r="A6742" s="10" t="s">
        <v>306</v>
      </c>
      <c r="B6742" s="22"/>
      <c r="C6742" s="22" t="s">
        <v>972</v>
      </c>
      <c r="D6742" s="28">
        <v>360429</v>
      </c>
      <c r="E6742" s="28" t="s">
        <v>16110</v>
      </c>
      <c r="F6742" s="22"/>
      <c r="G6742" s="22"/>
      <c r="H6742" s="22"/>
      <c r="I6742" s="22"/>
      <c r="J6742" s="22"/>
      <c r="K6742" s="22"/>
      <c r="L6742" s="22"/>
      <c r="M6742" s="24" t="str">
        <f>CONCATENATE("Preet|",VLOOKUP(C6742,数据标准!E:AF,28,FALSE),"|",TRIM(D6742),"|",TRIM(D6742),"|",E6742,"|",SUBSTITUTE(SUBSTITUTE(F6742,CHAR(10),""),CHAR(13),""),"|")</f>
        <v>Preet|CD100002|360429|360429|湖口县||</v>
      </c>
    </row>
    <row r="6743" spans="1:13" s="17" customFormat="1" ht="12">
      <c r="A6743" s="10" t="s">
        <v>306</v>
      </c>
      <c r="B6743" s="22"/>
      <c r="C6743" s="22" t="s">
        <v>972</v>
      </c>
      <c r="D6743" s="28">
        <v>360430</v>
      </c>
      <c r="E6743" s="28" t="s">
        <v>16111</v>
      </c>
      <c r="F6743" s="22"/>
      <c r="G6743" s="22"/>
      <c r="H6743" s="22"/>
      <c r="I6743" s="22"/>
      <c r="J6743" s="22"/>
      <c r="K6743" s="22"/>
      <c r="L6743" s="22"/>
      <c r="M6743" s="24" t="str">
        <f>CONCATENATE("Preet|",VLOOKUP(C6743,数据标准!E:AF,28,FALSE),"|",TRIM(D6743),"|",TRIM(D6743),"|",E6743,"|",SUBSTITUTE(SUBSTITUTE(F6743,CHAR(10),""),CHAR(13),""),"|")</f>
        <v>Preet|CD100002|360430|360430|彭泽县||</v>
      </c>
    </row>
    <row r="6744" spans="1:13" s="17" customFormat="1" ht="12">
      <c r="A6744" s="10" t="s">
        <v>306</v>
      </c>
      <c r="B6744" s="22"/>
      <c r="C6744" s="22" t="s">
        <v>972</v>
      </c>
      <c r="D6744" s="28">
        <v>360481</v>
      </c>
      <c r="E6744" s="28" t="s">
        <v>16112</v>
      </c>
      <c r="F6744" s="22"/>
      <c r="G6744" s="22"/>
      <c r="H6744" s="22"/>
      <c r="I6744" s="22"/>
      <c r="J6744" s="22"/>
      <c r="K6744" s="22"/>
      <c r="L6744" s="22"/>
      <c r="M6744" s="24" t="str">
        <f>CONCATENATE("Preet|",VLOOKUP(C6744,数据标准!E:AF,28,FALSE),"|",TRIM(D6744),"|",TRIM(D6744),"|",E6744,"|",SUBSTITUTE(SUBSTITUTE(F6744,CHAR(10),""),CHAR(13),""),"|")</f>
        <v>Preet|CD100002|360481|360481|瑞昌市||</v>
      </c>
    </row>
    <row r="6745" spans="1:13" s="17" customFormat="1" ht="12">
      <c r="A6745" s="10" t="s">
        <v>306</v>
      </c>
      <c r="B6745" s="22"/>
      <c r="C6745" s="22" t="s">
        <v>972</v>
      </c>
      <c r="D6745" s="28">
        <v>360482</v>
      </c>
      <c r="E6745" s="28" t="s">
        <v>16113</v>
      </c>
      <c r="F6745" s="22"/>
      <c r="G6745" s="22"/>
      <c r="H6745" s="22"/>
      <c r="I6745" s="22"/>
      <c r="J6745" s="22"/>
      <c r="K6745" s="22"/>
      <c r="L6745" s="22"/>
      <c r="M6745" s="24" t="str">
        <f>CONCATENATE("Preet|",VLOOKUP(C6745,数据标准!E:AF,28,FALSE),"|",TRIM(D6745),"|",TRIM(D6745),"|",E6745,"|",SUBSTITUTE(SUBSTITUTE(F6745,CHAR(10),""),CHAR(13),""),"|")</f>
        <v>Preet|CD100002|360482|360482|共青城市||</v>
      </c>
    </row>
    <row r="6746" spans="1:13" s="17" customFormat="1" ht="12">
      <c r="A6746" s="10" t="s">
        <v>306</v>
      </c>
      <c r="B6746" s="22"/>
      <c r="C6746" s="22" t="s">
        <v>972</v>
      </c>
      <c r="D6746" s="28">
        <v>360483</v>
      </c>
      <c r="E6746" s="28" t="s">
        <v>16114</v>
      </c>
      <c r="F6746" s="22"/>
      <c r="G6746" s="22"/>
      <c r="H6746" s="22"/>
      <c r="I6746" s="22"/>
      <c r="J6746" s="22"/>
      <c r="K6746" s="22"/>
      <c r="L6746" s="22"/>
      <c r="M6746" s="24" t="str">
        <f>CONCATENATE("Preet|",VLOOKUP(C6746,数据标准!E:AF,28,FALSE),"|",TRIM(D6746),"|",TRIM(D6746),"|",E6746,"|",SUBSTITUTE(SUBSTITUTE(F6746,CHAR(10),""),CHAR(13),""),"|")</f>
        <v>Preet|CD100002|360483|360483|庐山市||</v>
      </c>
    </row>
    <row r="6747" spans="1:13" s="17" customFormat="1" ht="12">
      <c r="A6747" s="10" t="s">
        <v>306</v>
      </c>
      <c r="B6747" s="22"/>
      <c r="C6747" s="22" t="s">
        <v>972</v>
      </c>
      <c r="D6747" s="28">
        <v>360500</v>
      </c>
      <c r="E6747" s="28" t="s">
        <v>16115</v>
      </c>
      <c r="F6747" s="22"/>
      <c r="G6747" s="22"/>
      <c r="H6747" s="22"/>
      <c r="I6747" s="22"/>
      <c r="J6747" s="22"/>
      <c r="K6747" s="22"/>
      <c r="L6747" s="22"/>
      <c r="M6747" s="24" t="str">
        <f>CONCATENATE("Preet|",VLOOKUP(C6747,数据标准!E:AF,28,FALSE),"|",TRIM(D6747),"|",TRIM(D6747),"|",E6747,"|",SUBSTITUTE(SUBSTITUTE(F6747,CHAR(10),""),CHAR(13),""),"|")</f>
        <v>Preet|CD100002|360500|360500|新余市||</v>
      </c>
    </row>
    <row r="6748" spans="1:13" s="17" customFormat="1" ht="12">
      <c r="A6748" s="10" t="s">
        <v>306</v>
      </c>
      <c r="B6748" s="22"/>
      <c r="C6748" s="22" t="s">
        <v>972</v>
      </c>
      <c r="D6748" s="28">
        <v>360502</v>
      </c>
      <c r="E6748" s="28" t="s">
        <v>16116</v>
      </c>
      <c r="F6748" s="22"/>
      <c r="G6748" s="22"/>
      <c r="H6748" s="22"/>
      <c r="I6748" s="22"/>
      <c r="J6748" s="22"/>
      <c r="K6748" s="22"/>
      <c r="L6748" s="22"/>
      <c r="M6748" s="24" t="str">
        <f>CONCATENATE("Preet|",VLOOKUP(C6748,数据标准!E:AF,28,FALSE),"|",TRIM(D6748),"|",TRIM(D6748),"|",E6748,"|",SUBSTITUTE(SUBSTITUTE(F6748,CHAR(10),""),CHAR(13),""),"|")</f>
        <v>Preet|CD100002|360502|360502|渝水区||</v>
      </c>
    </row>
    <row r="6749" spans="1:13" s="17" customFormat="1" ht="12">
      <c r="A6749" s="10" t="s">
        <v>306</v>
      </c>
      <c r="B6749" s="22"/>
      <c r="C6749" s="22" t="s">
        <v>972</v>
      </c>
      <c r="D6749" s="28">
        <v>360521</v>
      </c>
      <c r="E6749" s="28" t="s">
        <v>16117</v>
      </c>
      <c r="F6749" s="22"/>
      <c r="G6749" s="22"/>
      <c r="H6749" s="22"/>
      <c r="I6749" s="22"/>
      <c r="J6749" s="22"/>
      <c r="K6749" s="22"/>
      <c r="L6749" s="22"/>
      <c r="M6749" s="24" t="str">
        <f>CONCATENATE("Preet|",VLOOKUP(C6749,数据标准!E:AF,28,FALSE),"|",TRIM(D6749),"|",TRIM(D6749),"|",E6749,"|",SUBSTITUTE(SUBSTITUTE(F6749,CHAR(10),""),CHAR(13),""),"|")</f>
        <v>Preet|CD100002|360521|360521|分宜县||</v>
      </c>
    </row>
    <row r="6750" spans="1:13" s="17" customFormat="1" ht="12">
      <c r="A6750" s="10" t="s">
        <v>306</v>
      </c>
      <c r="B6750" s="22"/>
      <c r="C6750" s="22" t="s">
        <v>972</v>
      </c>
      <c r="D6750" s="28">
        <v>360600</v>
      </c>
      <c r="E6750" s="28" t="s">
        <v>16118</v>
      </c>
      <c r="F6750" s="22"/>
      <c r="G6750" s="22"/>
      <c r="H6750" s="22"/>
      <c r="I6750" s="22"/>
      <c r="J6750" s="22"/>
      <c r="K6750" s="22"/>
      <c r="L6750" s="22"/>
      <c r="M6750" s="24" t="str">
        <f>CONCATENATE("Preet|",VLOOKUP(C6750,数据标准!E:AF,28,FALSE),"|",TRIM(D6750),"|",TRIM(D6750),"|",E6750,"|",SUBSTITUTE(SUBSTITUTE(F6750,CHAR(10),""),CHAR(13),""),"|")</f>
        <v>Preet|CD100002|360600|360600|鹰潭市||</v>
      </c>
    </row>
    <row r="6751" spans="1:13" s="17" customFormat="1" ht="12">
      <c r="A6751" s="10" t="s">
        <v>306</v>
      </c>
      <c r="B6751" s="22"/>
      <c r="C6751" s="22" t="s">
        <v>972</v>
      </c>
      <c r="D6751" s="28">
        <v>360602</v>
      </c>
      <c r="E6751" s="28" t="s">
        <v>16119</v>
      </c>
      <c r="F6751" s="22"/>
      <c r="G6751" s="22"/>
      <c r="H6751" s="22"/>
      <c r="I6751" s="22"/>
      <c r="J6751" s="22"/>
      <c r="K6751" s="22"/>
      <c r="L6751" s="22"/>
      <c r="M6751" s="24" t="str">
        <f>CONCATENATE("Preet|",VLOOKUP(C6751,数据标准!E:AF,28,FALSE),"|",TRIM(D6751),"|",TRIM(D6751),"|",E6751,"|",SUBSTITUTE(SUBSTITUTE(F6751,CHAR(10),""),CHAR(13),""),"|")</f>
        <v>Preet|CD100002|360602|360602|月湖区||</v>
      </c>
    </row>
    <row r="6752" spans="1:13" s="17" customFormat="1" ht="12">
      <c r="A6752" s="10" t="s">
        <v>306</v>
      </c>
      <c r="B6752" s="22"/>
      <c r="C6752" s="22" t="s">
        <v>972</v>
      </c>
      <c r="D6752" s="28">
        <v>360603</v>
      </c>
      <c r="E6752" s="28" t="s">
        <v>16120</v>
      </c>
      <c r="F6752" s="22"/>
      <c r="G6752" s="22"/>
      <c r="H6752" s="22"/>
      <c r="I6752" s="22"/>
      <c r="J6752" s="22"/>
      <c r="K6752" s="22"/>
      <c r="L6752" s="22"/>
      <c r="M6752" s="24" t="str">
        <f>CONCATENATE("Preet|",VLOOKUP(C6752,数据标准!E:AF,28,FALSE),"|",TRIM(D6752),"|",TRIM(D6752),"|",E6752,"|",SUBSTITUTE(SUBSTITUTE(F6752,CHAR(10),""),CHAR(13),""),"|")</f>
        <v>Preet|CD100002|360603|360603|余江区||</v>
      </c>
    </row>
    <row r="6753" spans="1:13" s="17" customFormat="1" ht="12">
      <c r="A6753" s="10" t="s">
        <v>306</v>
      </c>
      <c r="B6753" s="22"/>
      <c r="C6753" s="22" t="s">
        <v>972</v>
      </c>
      <c r="D6753" s="28">
        <v>360681</v>
      </c>
      <c r="E6753" s="28" t="s">
        <v>16121</v>
      </c>
      <c r="F6753" s="22"/>
      <c r="G6753" s="22"/>
      <c r="H6753" s="22"/>
      <c r="I6753" s="22"/>
      <c r="J6753" s="22"/>
      <c r="K6753" s="22"/>
      <c r="L6753" s="22"/>
      <c r="M6753" s="24" t="str">
        <f>CONCATENATE("Preet|",VLOOKUP(C6753,数据标准!E:AF,28,FALSE),"|",TRIM(D6753),"|",TRIM(D6753),"|",E6753,"|",SUBSTITUTE(SUBSTITUTE(F6753,CHAR(10),""),CHAR(13),""),"|")</f>
        <v>Preet|CD100002|360681|360681|贵溪市||</v>
      </c>
    </row>
    <row r="6754" spans="1:13" s="17" customFormat="1" ht="12">
      <c r="A6754" s="10" t="s">
        <v>306</v>
      </c>
      <c r="B6754" s="22"/>
      <c r="C6754" s="22" t="s">
        <v>972</v>
      </c>
      <c r="D6754" s="28">
        <v>360700</v>
      </c>
      <c r="E6754" s="28" t="s">
        <v>16122</v>
      </c>
      <c r="F6754" s="22"/>
      <c r="G6754" s="22"/>
      <c r="H6754" s="22"/>
      <c r="I6754" s="22"/>
      <c r="J6754" s="22"/>
      <c r="K6754" s="22"/>
      <c r="L6754" s="22"/>
      <c r="M6754" s="24" t="str">
        <f>CONCATENATE("Preet|",VLOOKUP(C6754,数据标准!E:AF,28,FALSE),"|",TRIM(D6754),"|",TRIM(D6754),"|",E6754,"|",SUBSTITUTE(SUBSTITUTE(F6754,CHAR(10),""),CHAR(13),""),"|")</f>
        <v>Preet|CD100002|360700|360700|赣州市||</v>
      </c>
    </row>
    <row r="6755" spans="1:13" s="17" customFormat="1" ht="12">
      <c r="A6755" s="10" t="s">
        <v>306</v>
      </c>
      <c r="B6755" s="22"/>
      <c r="C6755" s="22" t="s">
        <v>972</v>
      </c>
      <c r="D6755" s="28">
        <v>360702</v>
      </c>
      <c r="E6755" s="28" t="s">
        <v>16123</v>
      </c>
      <c r="F6755" s="22"/>
      <c r="G6755" s="22"/>
      <c r="H6755" s="22"/>
      <c r="I6755" s="22"/>
      <c r="J6755" s="22"/>
      <c r="K6755" s="22"/>
      <c r="L6755" s="22"/>
      <c r="M6755" s="24" t="str">
        <f>CONCATENATE("Preet|",VLOOKUP(C6755,数据标准!E:AF,28,FALSE),"|",TRIM(D6755),"|",TRIM(D6755),"|",E6755,"|",SUBSTITUTE(SUBSTITUTE(F6755,CHAR(10),""),CHAR(13),""),"|")</f>
        <v>Preet|CD100002|360702|360702|章贡区||</v>
      </c>
    </row>
    <row r="6756" spans="1:13" s="17" customFormat="1" ht="12">
      <c r="A6756" s="10" t="s">
        <v>306</v>
      </c>
      <c r="B6756" s="22"/>
      <c r="C6756" s="22" t="s">
        <v>972</v>
      </c>
      <c r="D6756" s="28">
        <v>360703</v>
      </c>
      <c r="E6756" s="28" t="s">
        <v>16124</v>
      </c>
      <c r="F6756" s="22"/>
      <c r="G6756" s="22"/>
      <c r="H6756" s="22"/>
      <c r="I6756" s="22"/>
      <c r="J6756" s="22"/>
      <c r="K6756" s="22"/>
      <c r="L6756" s="22"/>
      <c r="M6756" s="24" t="str">
        <f>CONCATENATE("Preet|",VLOOKUP(C6756,数据标准!E:AF,28,FALSE),"|",TRIM(D6756),"|",TRIM(D6756),"|",E6756,"|",SUBSTITUTE(SUBSTITUTE(F6756,CHAR(10),""),CHAR(13),""),"|")</f>
        <v>Preet|CD100002|360703|360703|南康区||</v>
      </c>
    </row>
    <row r="6757" spans="1:13" s="17" customFormat="1" ht="12">
      <c r="A6757" s="10" t="s">
        <v>306</v>
      </c>
      <c r="B6757" s="22"/>
      <c r="C6757" s="22" t="s">
        <v>972</v>
      </c>
      <c r="D6757" s="28">
        <v>360704</v>
      </c>
      <c r="E6757" s="28" t="s">
        <v>16125</v>
      </c>
      <c r="F6757" s="22"/>
      <c r="G6757" s="22"/>
      <c r="H6757" s="22"/>
      <c r="I6757" s="22"/>
      <c r="J6757" s="22"/>
      <c r="K6757" s="22"/>
      <c r="L6757" s="22"/>
      <c r="M6757" s="24" t="str">
        <f>CONCATENATE("Preet|",VLOOKUP(C6757,数据标准!E:AF,28,FALSE),"|",TRIM(D6757),"|",TRIM(D6757),"|",E6757,"|",SUBSTITUTE(SUBSTITUTE(F6757,CHAR(10),""),CHAR(13),""),"|")</f>
        <v>Preet|CD100002|360704|360704|赣县区||</v>
      </c>
    </row>
    <row r="6758" spans="1:13" s="17" customFormat="1" ht="12">
      <c r="A6758" s="10" t="s">
        <v>306</v>
      </c>
      <c r="B6758" s="22"/>
      <c r="C6758" s="22" t="s">
        <v>972</v>
      </c>
      <c r="D6758" s="28">
        <v>360722</v>
      </c>
      <c r="E6758" s="28" t="s">
        <v>16126</v>
      </c>
      <c r="F6758" s="22"/>
      <c r="G6758" s="22"/>
      <c r="H6758" s="22"/>
      <c r="I6758" s="22"/>
      <c r="J6758" s="22"/>
      <c r="K6758" s="22"/>
      <c r="L6758" s="22"/>
      <c r="M6758" s="24" t="str">
        <f>CONCATENATE("Preet|",VLOOKUP(C6758,数据标准!E:AF,28,FALSE),"|",TRIM(D6758),"|",TRIM(D6758),"|",E6758,"|",SUBSTITUTE(SUBSTITUTE(F6758,CHAR(10),""),CHAR(13),""),"|")</f>
        <v>Preet|CD100002|360722|360722|信丰县||</v>
      </c>
    </row>
    <row r="6759" spans="1:13" s="17" customFormat="1" ht="12">
      <c r="A6759" s="10" t="s">
        <v>306</v>
      </c>
      <c r="B6759" s="22"/>
      <c r="C6759" s="22" t="s">
        <v>972</v>
      </c>
      <c r="D6759" s="28">
        <v>360723</v>
      </c>
      <c r="E6759" s="28" t="s">
        <v>16127</v>
      </c>
      <c r="F6759" s="22"/>
      <c r="G6759" s="22"/>
      <c r="H6759" s="22"/>
      <c r="I6759" s="22"/>
      <c r="J6759" s="22"/>
      <c r="K6759" s="22"/>
      <c r="L6759" s="22"/>
      <c r="M6759" s="24" t="str">
        <f>CONCATENATE("Preet|",VLOOKUP(C6759,数据标准!E:AF,28,FALSE),"|",TRIM(D6759),"|",TRIM(D6759),"|",E6759,"|",SUBSTITUTE(SUBSTITUTE(F6759,CHAR(10),""),CHAR(13),""),"|")</f>
        <v>Preet|CD100002|360723|360723|大余县||</v>
      </c>
    </row>
    <row r="6760" spans="1:13" s="17" customFormat="1" ht="12">
      <c r="A6760" s="10" t="s">
        <v>306</v>
      </c>
      <c r="B6760" s="22"/>
      <c r="C6760" s="22" t="s">
        <v>972</v>
      </c>
      <c r="D6760" s="28">
        <v>360724</v>
      </c>
      <c r="E6760" s="28" t="s">
        <v>16128</v>
      </c>
      <c r="F6760" s="22"/>
      <c r="G6760" s="22"/>
      <c r="H6760" s="22"/>
      <c r="I6760" s="22"/>
      <c r="J6760" s="22"/>
      <c r="K6760" s="22"/>
      <c r="L6760" s="22"/>
      <c r="M6760" s="24" t="str">
        <f>CONCATENATE("Preet|",VLOOKUP(C6760,数据标准!E:AF,28,FALSE),"|",TRIM(D6760),"|",TRIM(D6760),"|",E6760,"|",SUBSTITUTE(SUBSTITUTE(F6760,CHAR(10),""),CHAR(13),""),"|")</f>
        <v>Preet|CD100002|360724|360724|上犹县||</v>
      </c>
    </row>
    <row r="6761" spans="1:13" s="17" customFormat="1" ht="12">
      <c r="A6761" s="10" t="s">
        <v>306</v>
      </c>
      <c r="B6761" s="22"/>
      <c r="C6761" s="22" t="s">
        <v>972</v>
      </c>
      <c r="D6761" s="28">
        <v>360725</v>
      </c>
      <c r="E6761" s="28" t="s">
        <v>16129</v>
      </c>
      <c r="F6761" s="22"/>
      <c r="G6761" s="22"/>
      <c r="H6761" s="22"/>
      <c r="I6761" s="22"/>
      <c r="J6761" s="22"/>
      <c r="K6761" s="22"/>
      <c r="L6761" s="22"/>
      <c r="M6761" s="24" t="str">
        <f>CONCATENATE("Preet|",VLOOKUP(C6761,数据标准!E:AF,28,FALSE),"|",TRIM(D6761),"|",TRIM(D6761),"|",E6761,"|",SUBSTITUTE(SUBSTITUTE(F6761,CHAR(10),""),CHAR(13),""),"|")</f>
        <v>Preet|CD100002|360725|360725|崇义县||</v>
      </c>
    </row>
    <row r="6762" spans="1:13" s="17" customFormat="1" ht="12">
      <c r="A6762" s="10" t="s">
        <v>306</v>
      </c>
      <c r="B6762" s="22"/>
      <c r="C6762" s="22" t="s">
        <v>972</v>
      </c>
      <c r="D6762" s="28">
        <v>360726</v>
      </c>
      <c r="E6762" s="28" t="s">
        <v>16130</v>
      </c>
      <c r="F6762" s="22"/>
      <c r="G6762" s="22"/>
      <c r="H6762" s="22"/>
      <c r="I6762" s="22"/>
      <c r="J6762" s="22"/>
      <c r="K6762" s="22"/>
      <c r="L6762" s="22"/>
      <c r="M6762" s="24" t="str">
        <f>CONCATENATE("Preet|",VLOOKUP(C6762,数据标准!E:AF,28,FALSE),"|",TRIM(D6762),"|",TRIM(D6762),"|",E6762,"|",SUBSTITUTE(SUBSTITUTE(F6762,CHAR(10),""),CHAR(13),""),"|")</f>
        <v>Preet|CD100002|360726|360726|安远县||</v>
      </c>
    </row>
    <row r="6763" spans="1:13" s="17" customFormat="1" ht="12">
      <c r="A6763" s="10" t="s">
        <v>306</v>
      </c>
      <c r="B6763" s="22"/>
      <c r="C6763" s="22" t="s">
        <v>972</v>
      </c>
      <c r="D6763" s="28">
        <v>360727</v>
      </c>
      <c r="E6763" s="28" t="s">
        <v>16131</v>
      </c>
      <c r="F6763" s="22"/>
      <c r="G6763" s="22"/>
      <c r="H6763" s="22"/>
      <c r="I6763" s="22"/>
      <c r="J6763" s="22"/>
      <c r="K6763" s="22"/>
      <c r="L6763" s="22"/>
      <c r="M6763" s="24" t="str">
        <f>CONCATENATE("Preet|",VLOOKUP(C6763,数据标准!E:AF,28,FALSE),"|",TRIM(D6763),"|",TRIM(D6763),"|",E6763,"|",SUBSTITUTE(SUBSTITUTE(F6763,CHAR(10),""),CHAR(13),""),"|")</f>
        <v>Preet|CD100002|360727|360727|龙南县||</v>
      </c>
    </row>
    <row r="6764" spans="1:13" s="17" customFormat="1" ht="12">
      <c r="A6764" s="10" t="s">
        <v>306</v>
      </c>
      <c r="B6764" s="22"/>
      <c r="C6764" s="22" t="s">
        <v>972</v>
      </c>
      <c r="D6764" s="28">
        <v>360728</v>
      </c>
      <c r="E6764" s="28" t="s">
        <v>16132</v>
      </c>
      <c r="F6764" s="22"/>
      <c r="G6764" s="22"/>
      <c r="H6764" s="22"/>
      <c r="I6764" s="22"/>
      <c r="J6764" s="22"/>
      <c r="K6764" s="22"/>
      <c r="L6764" s="22"/>
      <c r="M6764" s="24" t="str">
        <f>CONCATENATE("Preet|",VLOOKUP(C6764,数据标准!E:AF,28,FALSE),"|",TRIM(D6764),"|",TRIM(D6764),"|",E6764,"|",SUBSTITUTE(SUBSTITUTE(F6764,CHAR(10),""),CHAR(13),""),"|")</f>
        <v>Preet|CD100002|360728|360728|定南县||</v>
      </c>
    </row>
    <row r="6765" spans="1:13" s="17" customFormat="1" ht="12">
      <c r="A6765" s="10" t="s">
        <v>306</v>
      </c>
      <c r="B6765" s="22"/>
      <c r="C6765" s="22" t="s">
        <v>972</v>
      </c>
      <c r="D6765" s="28">
        <v>360729</v>
      </c>
      <c r="E6765" s="28" t="s">
        <v>16133</v>
      </c>
      <c r="F6765" s="22"/>
      <c r="G6765" s="22"/>
      <c r="H6765" s="22"/>
      <c r="I6765" s="22"/>
      <c r="J6765" s="22"/>
      <c r="K6765" s="22"/>
      <c r="L6765" s="22"/>
      <c r="M6765" s="24" t="str">
        <f>CONCATENATE("Preet|",VLOOKUP(C6765,数据标准!E:AF,28,FALSE),"|",TRIM(D6765),"|",TRIM(D6765),"|",E6765,"|",SUBSTITUTE(SUBSTITUTE(F6765,CHAR(10),""),CHAR(13),""),"|")</f>
        <v>Preet|CD100002|360729|360729|全南县||</v>
      </c>
    </row>
    <row r="6766" spans="1:13" s="17" customFormat="1" ht="12">
      <c r="A6766" s="10" t="s">
        <v>306</v>
      </c>
      <c r="B6766" s="22"/>
      <c r="C6766" s="22" t="s">
        <v>972</v>
      </c>
      <c r="D6766" s="28">
        <v>360730</v>
      </c>
      <c r="E6766" s="28" t="s">
        <v>16134</v>
      </c>
      <c r="F6766" s="22"/>
      <c r="G6766" s="22"/>
      <c r="H6766" s="22"/>
      <c r="I6766" s="22"/>
      <c r="J6766" s="22"/>
      <c r="K6766" s="22"/>
      <c r="L6766" s="22"/>
      <c r="M6766" s="24" t="str">
        <f>CONCATENATE("Preet|",VLOOKUP(C6766,数据标准!E:AF,28,FALSE),"|",TRIM(D6766),"|",TRIM(D6766),"|",E6766,"|",SUBSTITUTE(SUBSTITUTE(F6766,CHAR(10),""),CHAR(13),""),"|")</f>
        <v>Preet|CD100002|360730|360730|宁都县||</v>
      </c>
    </row>
    <row r="6767" spans="1:13" s="17" customFormat="1" ht="12">
      <c r="A6767" s="10" t="s">
        <v>306</v>
      </c>
      <c r="B6767" s="22"/>
      <c r="C6767" s="22" t="s">
        <v>972</v>
      </c>
      <c r="D6767" s="28">
        <v>360731</v>
      </c>
      <c r="E6767" s="28" t="s">
        <v>16135</v>
      </c>
      <c r="F6767" s="22"/>
      <c r="G6767" s="22"/>
      <c r="H6767" s="22"/>
      <c r="I6767" s="22"/>
      <c r="J6767" s="22"/>
      <c r="K6767" s="22"/>
      <c r="L6767" s="22"/>
      <c r="M6767" s="24" t="str">
        <f>CONCATENATE("Preet|",VLOOKUP(C6767,数据标准!E:AF,28,FALSE),"|",TRIM(D6767),"|",TRIM(D6767),"|",E6767,"|",SUBSTITUTE(SUBSTITUTE(F6767,CHAR(10),""),CHAR(13),""),"|")</f>
        <v>Preet|CD100002|360731|360731|于都县||</v>
      </c>
    </row>
    <row r="6768" spans="1:13" s="17" customFormat="1" ht="12">
      <c r="A6768" s="10" t="s">
        <v>306</v>
      </c>
      <c r="B6768" s="22"/>
      <c r="C6768" s="22" t="s">
        <v>972</v>
      </c>
      <c r="D6768" s="28">
        <v>360732</v>
      </c>
      <c r="E6768" s="28" t="s">
        <v>16136</v>
      </c>
      <c r="F6768" s="22"/>
      <c r="G6768" s="22"/>
      <c r="H6768" s="22"/>
      <c r="I6768" s="22"/>
      <c r="J6768" s="22"/>
      <c r="K6768" s="22"/>
      <c r="L6768" s="22"/>
      <c r="M6768" s="24" t="str">
        <f>CONCATENATE("Preet|",VLOOKUP(C6768,数据标准!E:AF,28,FALSE),"|",TRIM(D6768),"|",TRIM(D6768),"|",E6768,"|",SUBSTITUTE(SUBSTITUTE(F6768,CHAR(10),""),CHAR(13),""),"|")</f>
        <v>Preet|CD100002|360732|360732|兴国县||</v>
      </c>
    </row>
    <row r="6769" spans="1:13" s="17" customFormat="1" ht="12">
      <c r="A6769" s="10" t="s">
        <v>306</v>
      </c>
      <c r="B6769" s="22"/>
      <c r="C6769" s="22" t="s">
        <v>972</v>
      </c>
      <c r="D6769" s="28">
        <v>360733</v>
      </c>
      <c r="E6769" s="28" t="s">
        <v>16137</v>
      </c>
      <c r="F6769" s="22"/>
      <c r="G6769" s="22"/>
      <c r="H6769" s="22"/>
      <c r="I6769" s="22"/>
      <c r="J6769" s="22"/>
      <c r="K6769" s="22"/>
      <c r="L6769" s="22"/>
      <c r="M6769" s="24" t="str">
        <f>CONCATENATE("Preet|",VLOOKUP(C6769,数据标准!E:AF,28,FALSE),"|",TRIM(D6769),"|",TRIM(D6769),"|",E6769,"|",SUBSTITUTE(SUBSTITUTE(F6769,CHAR(10),""),CHAR(13),""),"|")</f>
        <v>Preet|CD100002|360733|360733|会昌县||</v>
      </c>
    </row>
    <row r="6770" spans="1:13" s="17" customFormat="1" ht="12">
      <c r="A6770" s="10" t="s">
        <v>306</v>
      </c>
      <c r="B6770" s="22"/>
      <c r="C6770" s="22" t="s">
        <v>972</v>
      </c>
      <c r="D6770" s="28">
        <v>360734</v>
      </c>
      <c r="E6770" s="28" t="s">
        <v>16138</v>
      </c>
      <c r="F6770" s="22"/>
      <c r="G6770" s="22"/>
      <c r="H6770" s="22"/>
      <c r="I6770" s="22"/>
      <c r="J6770" s="22"/>
      <c r="K6770" s="22"/>
      <c r="L6770" s="22"/>
      <c r="M6770" s="24" t="str">
        <f>CONCATENATE("Preet|",VLOOKUP(C6770,数据标准!E:AF,28,FALSE),"|",TRIM(D6770),"|",TRIM(D6770),"|",E6770,"|",SUBSTITUTE(SUBSTITUTE(F6770,CHAR(10),""),CHAR(13),""),"|")</f>
        <v>Preet|CD100002|360734|360734|寻乌县||</v>
      </c>
    </row>
    <row r="6771" spans="1:13" s="17" customFormat="1" ht="12">
      <c r="A6771" s="10" t="s">
        <v>306</v>
      </c>
      <c r="B6771" s="22"/>
      <c r="C6771" s="22" t="s">
        <v>972</v>
      </c>
      <c r="D6771" s="28">
        <v>360735</v>
      </c>
      <c r="E6771" s="28" t="s">
        <v>16139</v>
      </c>
      <c r="F6771" s="22"/>
      <c r="G6771" s="22"/>
      <c r="H6771" s="22"/>
      <c r="I6771" s="22"/>
      <c r="J6771" s="22"/>
      <c r="K6771" s="22"/>
      <c r="L6771" s="22"/>
      <c r="M6771" s="24" t="str">
        <f>CONCATENATE("Preet|",VLOOKUP(C6771,数据标准!E:AF,28,FALSE),"|",TRIM(D6771),"|",TRIM(D6771),"|",E6771,"|",SUBSTITUTE(SUBSTITUTE(F6771,CHAR(10),""),CHAR(13),""),"|")</f>
        <v>Preet|CD100002|360735|360735|石城县||</v>
      </c>
    </row>
    <row r="6772" spans="1:13" s="17" customFormat="1" ht="12">
      <c r="A6772" s="10" t="s">
        <v>306</v>
      </c>
      <c r="B6772" s="22"/>
      <c r="C6772" s="22" t="s">
        <v>972</v>
      </c>
      <c r="D6772" s="28">
        <v>360781</v>
      </c>
      <c r="E6772" s="28" t="s">
        <v>16140</v>
      </c>
      <c r="F6772" s="22"/>
      <c r="G6772" s="22"/>
      <c r="H6772" s="22"/>
      <c r="I6772" s="22"/>
      <c r="J6772" s="22"/>
      <c r="K6772" s="22"/>
      <c r="L6772" s="22"/>
      <c r="M6772" s="24" t="str">
        <f>CONCATENATE("Preet|",VLOOKUP(C6772,数据标准!E:AF,28,FALSE),"|",TRIM(D6772),"|",TRIM(D6772),"|",E6772,"|",SUBSTITUTE(SUBSTITUTE(F6772,CHAR(10),""),CHAR(13),""),"|")</f>
        <v>Preet|CD100002|360781|360781|瑞金市||</v>
      </c>
    </row>
    <row r="6773" spans="1:13" s="17" customFormat="1" ht="12">
      <c r="A6773" s="10" t="s">
        <v>306</v>
      </c>
      <c r="B6773" s="22"/>
      <c r="C6773" s="22" t="s">
        <v>972</v>
      </c>
      <c r="D6773" s="28">
        <v>360800</v>
      </c>
      <c r="E6773" s="28" t="s">
        <v>16141</v>
      </c>
      <c r="F6773" s="22"/>
      <c r="G6773" s="22"/>
      <c r="H6773" s="22"/>
      <c r="I6773" s="22"/>
      <c r="J6773" s="22"/>
      <c r="K6773" s="22"/>
      <c r="L6773" s="22"/>
      <c r="M6773" s="24" t="str">
        <f>CONCATENATE("Preet|",VLOOKUP(C6773,数据标准!E:AF,28,FALSE),"|",TRIM(D6773),"|",TRIM(D6773),"|",E6773,"|",SUBSTITUTE(SUBSTITUTE(F6773,CHAR(10),""),CHAR(13),""),"|")</f>
        <v>Preet|CD100002|360800|360800|吉安市||</v>
      </c>
    </row>
    <row r="6774" spans="1:13" s="17" customFormat="1" ht="12">
      <c r="A6774" s="10" t="s">
        <v>306</v>
      </c>
      <c r="B6774" s="22"/>
      <c r="C6774" s="22" t="s">
        <v>972</v>
      </c>
      <c r="D6774" s="28">
        <v>360802</v>
      </c>
      <c r="E6774" s="28" t="s">
        <v>16142</v>
      </c>
      <c r="F6774" s="22"/>
      <c r="G6774" s="22"/>
      <c r="H6774" s="22"/>
      <c r="I6774" s="22"/>
      <c r="J6774" s="22"/>
      <c r="K6774" s="22"/>
      <c r="L6774" s="22"/>
      <c r="M6774" s="24" t="str">
        <f>CONCATENATE("Preet|",VLOOKUP(C6774,数据标准!E:AF,28,FALSE),"|",TRIM(D6774),"|",TRIM(D6774),"|",E6774,"|",SUBSTITUTE(SUBSTITUTE(F6774,CHAR(10),""),CHAR(13),""),"|")</f>
        <v>Preet|CD100002|360802|360802|吉州区||</v>
      </c>
    </row>
    <row r="6775" spans="1:13" s="17" customFormat="1" ht="12">
      <c r="A6775" s="10" t="s">
        <v>306</v>
      </c>
      <c r="B6775" s="22"/>
      <c r="C6775" s="22" t="s">
        <v>972</v>
      </c>
      <c r="D6775" s="28">
        <v>360803</v>
      </c>
      <c r="E6775" s="28" t="s">
        <v>16143</v>
      </c>
      <c r="F6775" s="22"/>
      <c r="G6775" s="22"/>
      <c r="H6775" s="22"/>
      <c r="I6775" s="22"/>
      <c r="J6775" s="22"/>
      <c r="K6775" s="22"/>
      <c r="L6775" s="22"/>
      <c r="M6775" s="24" t="str">
        <f>CONCATENATE("Preet|",VLOOKUP(C6775,数据标准!E:AF,28,FALSE),"|",TRIM(D6775),"|",TRIM(D6775),"|",E6775,"|",SUBSTITUTE(SUBSTITUTE(F6775,CHAR(10),""),CHAR(13),""),"|")</f>
        <v>Preet|CD100002|360803|360803|青原区||</v>
      </c>
    </row>
    <row r="6776" spans="1:13" s="17" customFormat="1" ht="12">
      <c r="A6776" s="10" t="s">
        <v>306</v>
      </c>
      <c r="B6776" s="22"/>
      <c r="C6776" s="22" t="s">
        <v>972</v>
      </c>
      <c r="D6776" s="28">
        <v>360821</v>
      </c>
      <c r="E6776" s="28" t="s">
        <v>16144</v>
      </c>
      <c r="F6776" s="22"/>
      <c r="G6776" s="22"/>
      <c r="H6776" s="22"/>
      <c r="I6776" s="22"/>
      <c r="J6776" s="22"/>
      <c r="K6776" s="22"/>
      <c r="L6776" s="22"/>
      <c r="M6776" s="24" t="str">
        <f>CONCATENATE("Preet|",VLOOKUP(C6776,数据标准!E:AF,28,FALSE),"|",TRIM(D6776),"|",TRIM(D6776),"|",E6776,"|",SUBSTITUTE(SUBSTITUTE(F6776,CHAR(10),""),CHAR(13),""),"|")</f>
        <v>Preet|CD100002|360821|360821|吉安县||</v>
      </c>
    </row>
    <row r="6777" spans="1:13" s="17" customFormat="1" ht="12">
      <c r="A6777" s="10" t="s">
        <v>306</v>
      </c>
      <c r="B6777" s="22"/>
      <c r="C6777" s="22" t="s">
        <v>972</v>
      </c>
      <c r="D6777" s="28">
        <v>360822</v>
      </c>
      <c r="E6777" s="28" t="s">
        <v>16145</v>
      </c>
      <c r="F6777" s="22"/>
      <c r="G6777" s="22"/>
      <c r="H6777" s="22"/>
      <c r="I6777" s="22"/>
      <c r="J6777" s="22"/>
      <c r="K6777" s="22"/>
      <c r="L6777" s="22"/>
      <c r="M6777" s="24" t="str">
        <f>CONCATENATE("Preet|",VLOOKUP(C6777,数据标准!E:AF,28,FALSE),"|",TRIM(D6777),"|",TRIM(D6777),"|",E6777,"|",SUBSTITUTE(SUBSTITUTE(F6777,CHAR(10),""),CHAR(13),""),"|")</f>
        <v>Preet|CD100002|360822|360822|吉水县||</v>
      </c>
    </row>
    <row r="6778" spans="1:13" s="17" customFormat="1" ht="12">
      <c r="A6778" s="10" t="s">
        <v>306</v>
      </c>
      <c r="B6778" s="22"/>
      <c r="C6778" s="22" t="s">
        <v>972</v>
      </c>
      <c r="D6778" s="28">
        <v>360823</v>
      </c>
      <c r="E6778" s="28" t="s">
        <v>16146</v>
      </c>
      <c r="F6778" s="22"/>
      <c r="G6778" s="22"/>
      <c r="H6778" s="22"/>
      <c r="I6778" s="22"/>
      <c r="J6778" s="22"/>
      <c r="K6778" s="22"/>
      <c r="L6778" s="22"/>
      <c r="M6778" s="24" t="str">
        <f>CONCATENATE("Preet|",VLOOKUP(C6778,数据标准!E:AF,28,FALSE),"|",TRIM(D6778),"|",TRIM(D6778),"|",E6778,"|",SUBSTITUTE(SUBSTITUTE(F6778,CHAR(10),""),CHAR(13),""),"|")</f>
        <v>Preet|CD100002|360823|360823|峡江县||</v>
      </c>
    </row>
    <row r="6779" spans="1:13" s="17" customFormat="1" ht="12">
      <c r="A6779" s="10" t="s">
        <v>306</v>
      </c>
      <c r="B6779" s="22"/>
      <c r="C6779" s="22" t="s">
        <v>972</v>
      </c>
      <c r="D6779" s="28">
        <v>360824</v>
      </c>
      <c r="E6779" s="28" t="s">
        <v>16147</v>
      </c>
      <c r="F6779" s="22"/>
      <c r="G6779" s="22"/>
      <c r="H6779" s="22"/>
      <c r="I6779" s="22"/>
      <c r="J6779" s="22"/>
      <c r="K6779" s="22"/>
      <c r="L6779" s="22"/>
      <c r="M6779" s="24" t="str">
        <f>CONCATENATE("Preet|",VLOOKUP(C6779,数据标准!E:AF,28,FALSE),"|",TRIM(D6779),"|",TRIM(D6779),"|",E6779,"|",SUBSTITUTE(SUBSTITUTE(F6779,CHAR(10),""),CHAR(13),""),"|")</f>
        <v>Preet|CD100002|360824|360824|新干县||</v>
      </c>
    </row>
    <row r="6780" spans="1:13" s="17" customFormat="1" ht="12">
      <c r="A6780" s="10" t="s">
        <v>306</v>
      </c>
      <c r="B6780" s="22"/>
      <c r="C6780" s="22" t="s">
        <v>972</v>
      </c>
      <c r="D6780" s="28">
        <v>360825</v>
      </c>
      <c r="E6780" s="28" t="s">
        <v>16148</v>
      </c>
      <c r="F6780" s="22"/>
      <c r="G6780" s="22"/>
      <c r="H6780" s="22"/>
      <c r="I6780" s="22"/>
      <c r="J6780" s="22"/>
      <c r="K6780" s="22"/>
      <c r="L6780" s="22"/>
      <c r="M6780" s="24" t="str">
        <f>CONCATENATE("Preet|",VLOOKUP(C6780,数据标准!E:AF,28,FALSE),"|",TRIM(D6780),"|",TRIM(D6780),"|",E6780,"|",SUBSTITUTE(SUBSTITUTE(F6780,CHAR(10),""),CHAR(13),""),"|")</f>
        <v>Preet|CD100002|360825|360825|永丰县||</v>
      </c>
    </row>
    <row r="6781" spans="1:13" s="17" customFormat="1" ht="12">
      <c r="A6781" s="10" t="s">
        <v>306</v>
      </c>
      <c r="B6781" s="22"/>
      <c r="C6781" s="22" t="s">
        <v>972</v>
      </c>
      <c r="D6781" s="28">
        <v>360826</v>
      </c>
      <c r="E6781" s="28" t="s">
        <v>16149</v>
      </c>
      <c r="F6781" s="22"/>
      <c r="G6781" s="22"/>
      <c r="H6781" s="22"/>
      <c r="I6781" s="22"/>
      <c r="J6781" s="22"/>
      <c r="K6781" s="22"/>
      <c r="L6781" s="22"/>
      <c r="M6781" s="24" t="str">
        <f>CONCATENATE("Preet|",VLOOKUP(C6781,数据标准!E:AF,28,FALSE),"|",TRIM(D6781),"|",TRIM(D6781),"|",E6781,"|",SUBSTITUTE(SUBSTITUTE(F6781,CHAR(10),""),CHAR(13),""),"|")</f>
        <v>Preet|CD100002|360826|360826|泰和县||</v>
      </c>
    </row>
    <row r="6782" spans="1:13" s="17" customFormat="1" ht="12">
      <c r="A6782" s="10" t="s">
        <v>306</v>
      </c>
      <c r="B6782" s="22"/>
      <c r="C6782" s="22" t="s">
        <v>972</v>
      </c>
      <c r="D6782" s="28">
        <v>360827</v>
      </c>
      <c r="E6782" s="28" t="s">
        <v>16150</v>
      </c>
      <c r="F6782" s="22"/>
      <c r="G6782" s="22"/>
      <c r="H6782" s="22"/>
      <c r="I6782" s="22"/>
      <c r="J6782" s="22"/>
      <c r="K6782" s="22"/>
      <c r="L6782" s="22"/>
      <c r="M6782" s="24" t="str">
        <f>CONCATENATE("Preet|",VLOOKUP(C6782,数据标准!E:AF,28,FALSE),"|",TRIM(D6782),"|",TRIM(D6782),"|",E6782,"|",SUBSTITUTE(SUBSTITUTE(F6782,CHAR(10),""),CHAR(13),""),"|")</f>
        <v>Preet|CD100002|360827|360827|遂川县||</v>
      </c>
    </row>
    <row r="6783" spans="1:13" s="17" customFormat="1" ht="12">
      <c r="A6783" s="10" t="s">
        <v>306</v>
      </c>
      <c r="B6783" s="22"/>
      <c r="C6783" s="22" t="s">
        <v>972</v>
      </c>
      <c r="D6783" s="28">
        <v>360828</v>
      </c>
      <c r="E6783" s="28" t="s">
        <v>16151</v>
      </c>
      <c r="F6783" s="22"/>
      <c r="G6783" s="22"/>
      <c r="H6783" s="22"/>
      <c r="I6783" s="22"/>
      <c r="J6783" s="22"/>
      <c r="K6783" s="22"/>
      <c r="L6783" s="22"/>
      <c r="M6783" s="24" t="str">
        <f>CONCATENATE("Preet|",VLOOKUP(C6783,数据标准!E:AF,28,FALSE),"|",TRIM(D6783),"|",TRIM(D6783),"|",E6783,"|",SUBSTITUTE(SUBSTITUTE(F6783,CHAR(10),""),CHAR(13),""),"|")</f>
        <v>Preet|CD100002|360828|360828|万安县||</v>
      </c>
    </row>
    <row r="6784" spans="1:13" s="17" customFormat="1" ht="12">
      <c r="A6784" s="10" t="s">
        <v>306</v>
      </c>
      <c r="B6784" s="22"/>
      <c r="C6784" s="22" t="s">
        <v>972</v>
      </c>
      <c r="D6784" s="28">
        <v>360829</v>
      </c>
      <c r="E6784" s="28" t="s">
        <v>16152</v>
      </c>
      <c r="F6784" s="22"/>
      <c r="G6784" s="22"/>
      <c r="H6784" s="22"/>
      <c r="I6784" s="22"/>
      <c r="J6784" s="22"/>
      <c r="K6784" s="22"/>
      <c r="L6784" s="22"/>
      <c r="M6784" s="24" t="str">
        <f>CONCATENATE("Preet|",VLOOKUP(C6784,数据标准!E:AF,28,FALSE),"|",TRIM(D6784),"|",TRIM(D6784),"|",E6784,"|",SUBSTITUTE(SUBSTITUTE(F6784,CHAR(10),""),CHAR(13),""),"|")</f>
        <v>Preet|CD100002|360829|360829|安福县||</v>
      </c>
    </row>
    <row r="6785" spans="1:13" s="17" customFormat="1" ht="12">
      <c r="A6785" s="10" t="s">
        <v>306</v>
      </c>
      <c r="B6785" s="22"/>
      <c r="C6785" s="22" t="s">
        <v>972</v>
      </c>
      <c r="D6785" s="28">
        <v>360830</v>
      </c>
      <c r="E6785" s="28" t="s">
        <v>16153</v>
      </c>
      <c r="F6785" s="22"/>
      <c r="G6785" s="22"/>
      <c r="H6785" s="22"/>
      <c r="I6785" s="22"/>
      <c r="J6785" s="22"/>
      <c r="K6785" s="22"/>
      <c r="L6785" s="22"/>
      <c r="M6785" s="24" t="str">
        <f>CONCATENATE("Preet|",VLOOKUP(C6785,数据标准!E:AF,28,FALSE),"|",TRIM(D6785),"|",TRIM(D6785),"|",E6785,"|",SUBSTITUTE(SUBSTITUTE(F6785,CHAR(10),""),CHAR(13),""),"|")</f>
        <v>Preet|CD100002|360830|360830|永新县||</v>
      </c>
    </row>
    <row r="6786" spans="1:13" s="17" customFormat="1" ht="12">
      <c r="A6786" s="10" t="s">
        <v>306</v>
      </c>
      <c r="B6786" s="22"/>
      <c r="C6786" s="22" t="s">
        <v>972</v>
      </c>
      <c r="D6786" s="28">
        <v>360881</v>
      </c>
      <c r="E6786" s="28" t="s">
        <v>16154</v>
      </c>
      <c r="F6786" s="22"/>
      <c r="G6786" s="22"/>
      <c r="H6786" s="22"/>
      <c r="I6786" s="22"/>
      <c r="J6786" s="22"/>
      <c r="K6786" s="22"/>
      <c r="L6786" s="22"/>
      <c r="M6786" s="24" t="str">
        <f>CONCATENATE("Preet|",VLOOKUP(C6786,数据标准!E:AF,28,FALSE),"|",TRIM(D6786),"|",TRIM(D6786),"|",E6786,"|",SUBSTITUTE(SUBSTITUTE(F6786,CHAR(10),""),CHAR(13),""),"|")</f>
        <v>Preet|CD100002|360881|360881|井冈山市||</v>
      </c>
    </row>
    <row r="6787" spans="1:13" s="17" customFormat="1" ht="12">
      <c r="A6787" s="10" t="s">
        <v>306</v>
      </c>
      <c r="B6787" s="22"/>
      <c r="C6787" s="22" t="s">
        <v>972</v>
      </c>
      <c r="D6787" s="28">
        <v>360900</v>
      </c>
      <c r="E6787" s="28" t="s">
        <v>16155</v>
      </c>
      <c r="F6787" s="22"/>
      <c r="G6787" s="22"/>
      <c r="H6787" s="22"/>
      <c r="I6787" s="22"/>
      <c r="J6787" s="22"/>
      <c r="K6787" s="22"/>
      <c r="L6787" s="22"/>
      <c r="M6787" s="24" t="str">
        <f>CONCATENATE("Preet|",VLOOKUP(C6787,数据标准!E:AF,28,FALSE),"|",TRIM(D6787),"|",TRIM(D6787),"|",E6787,"|",SUBSTITUTE(SUBSTITUTE(F6787,CHAR(10),""),CHAR(13),""),"|")</f>
        <v>Preet|CD100002|360900|360900|宜春市||</v>
      </c>
    </row>
    <row r="6788" spans="1:13" s="17" customFormat="1" ht="12">
      <c r="A6788" s="10" t="s">
        <v>306</v>
      </c>
      <c r="B6788" s="22"/>
      <c r="C6788" s="22" t="s">
        <v>972</v>
      </c>
      <c r="D6788" s="28">
        <v>360902</v>
      </c>
      <c r="E6788" s="28" t="s">
        <v>16156</v>
      </c>
      <c r="F6788" s="22"/>
      <c r="G6788" s="22"/>
      <c r="H6788" s="22"/>
      <c r="I6788" s="22"/>
      <c r="J6788" s="22"/>
      <c r="K6788" s="22"/>
      <c r="L6788" s="22"/>
      <c r="M6788" s="24" t="str">
        <f>CONCATENATE("Preet|",VLOOKUP(C6788,数据标准!E:AF,28,FALSE),"|",TRIM(D6788),"|",TRIM(D6788),"|",E6788,"|",SUBSTITUTE(SUBSTITUTE(F6788,CHAR(10),""),CHAR(13),""),"|")</f>
        <v>Preet|CD100002|360902|360902|袁州区||</v>
      </c>
    </row>
    <row r="6789" spans="1:13" s="17" customFormat="1" ht="12">
      <c r="A6789" s="10" t="s">
        <v>306</v>
      </c>
      <c r="B6789" s="22"/>
      <c r="C6789" s="22" t="s">
        <v>972</v>
      </c>
      <c r="D6789" s="28">
        <v>360921</v>
      </c>
      <c r="E6789" s="28" t="s">
        <v>16157</v>
      </c>
      <c r="F6789" s="22"/>
      <c r="G6789" s="22"/>
      <c r="H6789" s="22"/>
      <c r="I6789" s="22"/>
      <c r="J6789" s="22"/>
      <c r="K6789" s="22"/>
      <c r="L6789" s="22"/>
      <c r="M6789" s="24" t="str">
        <f>CONCATENATE("Preet|",VLOOKUP(C6789,数据标准!E:AF,28,FALSE),"|",TRIM(D6789),"|",TRIM(D6789),"|",E6789,"|",SUBSTITUTE(SUBSTITUTE(F6789,CHAR(10),""),CHAR(13),""),"|")</f>
        <v>Preet|CD100002|360921|360921|奉新县||</v>
      </c>
    </row>
    <row r="6790" spans="1:13" s="17" customFormat="1" ht="12">
      <c r="A6790" s="10" t="s">
        <v>306</v>
      </c>
      <c r="B6790" s="22"/>
      <c r="C6790" s="22" t="s">
        <v>972</v>
      </c>
      <c r="D6790" s="28">
        <v>360922</v>
      </c>
      <c r="E6790" s="28" t="s">
        <v>16158</v>
      </c>
      <c r="F6790" s="22"/>
      <c r="G6790" s="22"/>
      <c r="H6790" s="22"/>
      <c r="I6790" s="22"/>
      <c r="J6790" s="22"/>
      <c r="K6790" s="22"/>
      <c r="L6790" s="22"/>
      <c r="M6790" s="24" t="str">
        <f>CONCATENATE("Preet|",VLOOKUP(C6790,数据标准!E:AF,28,FALSE),"|",TRIM(D6790),"|",TRIM(D6790),"|",E6790,"|",SUBSTITUTE(SUBSTITUTE(F6790,CHAR(10),""),CHAR(13),""),"|")</f>
        <v>Preet|CD100002|360922|360922|万载县||</v>
      </c>
    </row>
    <row r="6791" spans="1:13" s="17" customFormat="1" ht="12">
      <c r="A6791" s="10" t="s">
        <v>306</v>
      </c>
      <c r="B6791" s="22"/>
      <c r="C6791" s="22" t="s">
        <v>972</v>
      </c>
      <c r="D6791" s="28">
        <v>360923</v>
      </c>
      <c r="E6791" s="28" t="s">
        <v>16159</v>
      </c>
      <c r="F6791" s="22"/>
      <c r="G6791" s="22"/>
      <c r="H6791" s="22"/>
      <c r="I6791" s="22"/>
      <c r="J6791" s="22"/>
      <c r="K6791" s="22"/>
      <c r="L6791" s="22"/>
      <c r="M6791" s="24" t="str">
        <f>CONCATENATE("Preet|",VLOOKUP(C6791,数据标准!E:AF,28,FALSE),"|",TRIM(D6791),"|",TRIM(D6791),"|",E6791,"|",SUBSTITUTE(SUBSTITUTE(F6791,CHAR(10),""),CHAR(13),""),"|")</f>
        <v>Preet|CD100002|360923|360923|上高县||</v>
      </c>
    </row>
    <row r="6792" spans="1:13" s="17" customFormat="1" ht="12">
      <c r="A6792" s="10" t="s">
        <v>306</v>
      </c>
      <c r="B6792" s="22"/>
      <c r="C6792" s="22" t="s">
        <v>972</v>
      </c>
      <c r="D6792" s="28">
        <v>360924</v>
      </c>
      <c r="E6792" s="28" t="s">
        <v>16160</v>
      </c>
      <c r="F6792" s="22"/>
      <c r="G6792" s="22"/>
      <c r="H6792" s="22"/>
      <c r="I6792" s="22"/>
      <c r="J6792" s="22"/>
      <c r="K6792" s="22"/>
      <c r="L6792" s="22"/>
      <c r="M6792" s="24" t="str">
        <f>CONCATENATE("Preet|",VLOOKUP(C6792,数据标准!E:AF,28,FALSE),"|",TRIM(D6792),"|",TRIM(D6792),"|",E6792,"|",SUBSTITUTE(SUBSTITUTE(F6792,CHAR(10),""),CHAR(13),""),"|")</f>
        <v>Preet|CD100002|360924|360924|宜丰县||</v>
      </c>
    </row>
    <row r="6793" spans="1:13" s="17" customFormat="1" ht="12">
      <c r="A6793" s="10" t="s">
        <v>306</v>
      </c>
      <c r="B6793" s="22"/>
      <c r="C6793" s="22" t="s">
        <v>972</v>
      </c>
      <c r="D6793" s="28">
        <v>360925</v>
      </c>
      <c r="E6793" s="28" t="s">
        <v>16161</v>
      </c>
      <c r="F6793" s="22"/>
      <c r="G6793" s="22"/>
      <c r="H6793" s="22"/>
      <c r="I6793" s="22"/>
      <c r="J6793" s="22"/>
      <c r="K6793" s="22"/>
      <c r="L6793" s="22"/>
      <c r="M6793" s="24" t="str">
        <f>CONCATENATE("Preet|",VLOOKUP(C6793,数据标准!E:AF,28,FALSE),"|",TRIM(D6793),"|",TRIM(D6793),"|",E6793,"|",SUBSTITUTE(SUBSTITUTE(F6793,CHAR(10),""),CHAR(13),""),"|")</f>
        <v>Preet|CD100002|360925|360925|靖安县||</v>
      </c>
    </row>
    <row r="6794" spans="1:13" s="17" customFormat="1" ht="12">
      <c r="A6794" s="10" t="s">
        <v>306</v>
      </c>
      <c r="B6794" s="22"/>
      <c r="C6794" s="22" t="s">
        <v>972</v>
      </c>
      <c r="D6794" s="28">
        <v>360926</v>
      </c>
      <c r="E6794" s="28" t="s">
        <v>16162</v>
      </c>
      <c r="F6794" s="22"/>
      <c r="G6794" s="22"/>
      <c r="H6794" s="22"/>
      <c r="I6794" s="22"/>
      <c r="J6794" s="22"/>
      <c r="K6794" s="22"/>
      <c r="L6794" s="22"/>
      <c r="M6794" s="24" t="str">
        <f>CONCATENATE("Preet|",VLOOKUP(C6794,数据标准!E:AF,28,FALSE),"|",TRIM(D6794),"|",TRIM(D6794),"|",E6794,"|",SUBSTITUTE(SUBSTITUTE(F6794,CHAR(10),""),CHAR(13),""),"|")</f>
        <v>Preet|CD100002|360926|360926|铜鼓县||</v>
      </c>
    </row>
    <row r="6795" spans="1:13" s="17" customFormat="1" ht="12">
      <c r="A6795" s="10" t="s">
        <v>306</v>
      </c>
      <c r="B6795" s="22"/>
      <c r="C6795" s="22" t="s">
        <v>972</v>
      </c>
      <c r="D6795" s="28">
        <v>360981</v>
      </c>
      <c r="E6795" s="28" t="s">
        <v>16163</v>
      </c>
      <c r="F6795" s="22"/>
      <c r="G6795" s="22"/>
      <c r="H6795" s="22"/>
      <c r="I6795" s="22"/>
      <c r="J6795" s="22"/>
      <c r="K6795" s="22"/>
      <c r="L6795" s="22"/>
      <c r="M6795" s="24" t="str">
        <f>CONCATENATE("Preet|",VLOOKUP(C6795,数据标准!E:AF,28,FALSE),"|",TRIM(D6795),"|",TRIM(D6795),"|",E6795,"|",SUBSTITUTE(SUBSTITUTE(F6795,CHAR(10),""),CHAR(13),""),"|")</f>
        <v>Preet|CD100002|360981|360981|丰城市||</v>
      </c>
    </row>
    <row r="6796" spans="1:13" s="17" customFormat="1" ht="12">
      <c r="A6796" s="10" t="s">
        <v>306</v>
      </c>
      <c r="B6796" s="22"/>
      <c r="C6796" s="22" t="s">
        <v>972</v>
      </c>
      <c r="D6796" s="28">
        <v>360982</v>
      </c>
      <c r="E6796" s="28" t="s">
        <v>16164</v>
      </c>
      <c r="F6796" s="22"/>
      <c r="G6796" s="22"/>
      <c r="H6796" s="22"/>
      <c r="I6796" s="22"/>
      <c r="J6796" s="22"/>
      <c r="K6796" s="22"/>
      <c r="L6796" s="22"/>
      <c r="M6796" s="24" t="str">
        <f>CONCATENATE("Preet|",VLOOKUP(C6796,数据标准!E:AF,28,FALSE),"|",TRIM(D6796),"|",TRIM(D6796),"|",E6796,"|",SUBSTITUTE(SUBSTITUTE(F6796,CHAR(10),""),CHAR(13),""),"|")</f>
        <v>Preet|CD100002|360982|360982|樟树市||</v>
      </c>
    </row>
    <row r="6797" spans="1:13" s="17" customFormat="1" ht="12">
      <c r="A6797" s="10" t="s">
        <v>306</v>
      </c>
      <c r="B6797" s="22"/>
      <c r="C6797" s="22" t="s">
        <v>972</v>
      </c>
      <c r="D6797" s="28">
        <v>360983</v>
      </c>
      <c r="E6797" s="28" t="s">
        <v>16165</v>
      </c>
      <c r="F6797" s="22"/>
      <c r="G6797" s="22"/>
      <c r="H6797" s="22"/>
      <c r="I6797" s="22"/>
      <c r="J6797" s="22"/>
      <c r="K6797" s="22"/>
      <c r="L6797" s="22"/>
      <c r="M6797" s="24" t="str">
        <f>CONCATENATE("Preet|",VLOOKUP(C6797,数据标准!E:AF,28,FALSE),"|",TRIM(D6797),"|",TRIM(D6797),"|",E6797,"|",SUBSTITUTE(SUBSTITUTE(F6797,CHAR(10),""),CHAR(13),""),"|")</f>
        <v>Preet|CD100002|360983|360983|高安市||</v>
      </c>
    </row>
    <row r="6798" spans="1:13" s="17" customFormat="1" ht="12">
      <c r="A6798" s="10" t="s">
        <v>306</v>
      </c>
      <c r="B6798" s="22"/>
      <c r="C6798" s="22" t="s">
        <v>972</v>
      </c>
      <c r="D6798" s="28">
        <v>361000</v>
      </c>
      <c r="E6798" s="28" t="s">
        <v>16166</v>
      </c>
      <c r="F6798" s="22"/>
      <c r="G6798" s="22"/>
      <c r="H6798" s="22"/>
      <c r="I6798" s="22"/>
      <c r="J6798" s="22"/>
      <c r="K6798" s="22"/>
      <c r="L6798" s="22"/>
      <c r="M6798" s="24" t="str">
        <f>CONCATENATE("Preet|",VLOOKUP(C6798,数据标准!E:AF,28,FALSE),"|",TRIM(D6798),"|",TRIM(D6798),"|",E6798,"|",SUBSTITUTE(SUBSTITUTE(F6798,CHAR(10),""),CHAR(13),""),"|")</f>
        <v>Preet|CD100002|361000|361000|抚州市||</v>
      </c>
    </row>
    <row r="6799" spans="1:13" s="17" customFormat="1" ht="12">
      <c r="A6799" s="10" t="s">
        <v>306</v>
      </c>
      <c r="B6799" s="22"/>
      <c r="C6799" s="22" t="s">
        <v>972</v>
      </c>
      <c r="D6799" s="28">
        <v>361002</v>
      </c>
      <c r="E6799" s="28" t="s">
        <v>16167</v>
      </c>
      <c r="F6799" s="22"/>
      <c r="G6799" s="22"/>
      <c r="H6799" s="22"/>
      <c r="I6799" s="22"/>
      <c r="J6799" s="22"/>
      <c r="K6799" s="22"/>
      <c r="L6799" s="22"/>
      <c r="M6799" s="24" t="str">
        <f>CONCATENATE("Preet|",VLOOKUP(C6799,数据标准!E:AF,28,FALSE),"|",TRIM(D6799),"|",TRIM(D6799),"|",E6799,"|",SUBSTITUTE(SUBSTITUTE(F6799,CHAR(10),""),CHAR(13),""),"|")</f>
        <v>Preet|CD100002|361002|361002|临川区||</v>
      </c>
    </row>
    <row r="6800" spans="1:13" s="17" customFormat="1" ht="12">
      <c r="A6800" s="10" t="s">
        <v>306</v>
      </c>
      <c r="B6800" s="22"/>
      <c r="C6800" s="22" t="s">
        <v>972</v>
      </c>
      <c r="D6800" s="28">
        <v>361003</v>
      </c>
      <c r="E6800" s="28" t="s">
        <v>16168</v>
      </c>
      <c r="F6800" s="22"/>
      <c r="G6800" s="22"/>
      <c r="H6800" s="22"/>
      <c r="I6800" s="22"/>
      <c r="J6800" s="22"/>
      <c r="K6800" s="22"/>
      <c r="L6800" s="22"/>
      <c r="M6800" s="24" t="str">
        <f>CONCATENATE("Preet|",VLOOKUP(C6800,数据标准!E:AF,28,FALSE),"|",TRIM(D6800),"|",TRIM(D6800),"|",E6800,"|",SUBSTITUTE(SUBSTITUTE(F6800,CHAR(10),""),CHAR(13),""),"|")</f>
        <v>Preet|CD100002|361003|361003|东乡区||</v>
      </c>
    </row>
    <row r="6801" spans="1:13" s="17" customFormat="1" ht="12">
      <c r="A6801" s="10" t="s">
        <v>306</v>
      </c>
      <c r="B6801" s="22"/>
      <c r="C6801" s="22" t="s">
        <v>972</v>
      </c>
      <c r="D6801" s="28">
        <v>361021</v>
      </c>
      <c r="E6801" s="28" t="s">
        <v>16169</v>
      </c>
      <c r="F6801" s="22"/>
      <c r="G6801" s="22"/>
      <c r="H6801" s="22"/>
      <c r="I6801" s="22"/>
      <c r="J6801" s="22"/>
      <c r="K6801" s="22"/>
      <c r="L6801" s="22"/>
      <c r="M6801" s="24" t="str">
        <f>CONCATENATE("Preet|",VLOOKUP(C6801,数据标准!E:AF,28,FALSE),"|",TRIM(D6801),"|",TRIM(D6801),"|",E6801,"|",SUBSTITUTE(SUBSTITUTE(F6801,CHAR(10),""),CHAR(13),""),"|")</f>
        <v>Preet|CD100002|361021|361021|南城县||</v>
      </c>
    </row>
    <row r="6802" spans="1:13" s="17" customFormat="1" ht="12">
      <c r="A6802" s="10" t="s">
        <v>306</v>
      </c>
      <c r="B6802" s="22"/>
      <c r="C6802" s="22" t="s">
        <v>972</v>
      </c>
      <c r="D6802" s="28">
        <v>361022</v>
      </c>
      <c r="E6802" s="28" t="s">
        <v>16170</v>
      </c>
      <c r="F6802" s="22"/>
      <c r="G6802" s="22"/>
      <c r="H6802" s="22"/>
      <c r="I6802" s="22"/>
      <c r="J6802" s="22"/>
      <c r="K6802" s="22"/>
      <c r="L6802" s="22"/>
      <c r="M6802" s="24" t="str">
        <f>CONCATENATE("Preet|",VLOOKUP(C6802,数据标准!E:AF,28,FALSE),"|",TRIM(D6802),"|",TRIM(D6802),"|",E6802,"|",SUBSTITUTE(SUBSTITUTE(F6802,CHAR(10),""),CHAR(13),""),"|")</f>
        <v>Preet|CD100002|361022|361022|黎川县||</v>
      </c>
    </row>
    <row r="6803" spans="1:13" s="17" customFormat="1" ht="12">
      <c r="A6803" s="10" t="s">
        <v>306</v>
      </c>
      <c r="B6803" s="22"/>
      <c r="C6803" s="22" t="s">
        <v>972</v>
      </c>
      <c r="D6803" s="28">
        <v>361023</v>
      </c>
      <c r="E6803" s="28" t="s">
        <v>16171</v>
      </c>
      <c r="F6803" s="22"/>
      <c r="G6803" s="22"/>
      <c r="H6803" s="22"/>
      <c r="I6803" s="22"/>
      <c r="J6803" s="22"/>
      <c r="K6803" s="22"/>
      <c r="L6803" s="22"/>
      <c r="M6803" s="24" t="str">
        <f>CONCATENATE("Preet|",VLOOKUP(C6803,数据标准!E:AF,28,FALSE),"|",TRIM(D6803),"|",TRIM(D6803),"|",E6803,"|",SUBSTITUTE(SUBSTITUTE(F6803,CHAR(10),""),CHAR(13),""),"|")</f>
        <v>Preet|CD100002|361023|361023|南丰县||</v>
      </c>
    </row>
    <row r="6804" spans="1:13" s="17" customFormat="1" ht="12">
      <c r="A6804" s="10" t="s">
        <v>306</v>
      </c>
      <c r="B6804" s="22"/>
      <c r="C6804" s="22" t="s">
        <v>972</v>
      </c>
      <c r="D6804" s="28">
        <v>361024</v>
      </c>
      <c r="E6804" s="28" t="s">
        <v>16172</v>
      </c>
      <c r="F6804" s="22"/>
      <c r="G6804" s="22"/>
      <c r="H6804" s="22"/>
      <c r="I6804" s="22"/>
      <c r="J6804" s="22"/>
      <c r="K6804" s="22"/>
      <c r="L6804" s="22"/>
      <c r="M6804" s="24" t="str">
        <f>CONCATENATE("Preet|",VLOOKUP(C6804,数据标准!E:AF,28,FALSE),"|",TRIM(D6804),"|",TRIM(D6804),"|",E6804,"|",SUBSTITUTE(SUBSTITUTE(F6804,CHAR(10),""),CHAR(13),""),"|")</f>
        <v>Preet|CD100002|361024|361024|崇仁县||</v>
      </c>
    </row>
    <row r="6805" spans="1:13" s="17" customFormat="1" ht="12">
      <c r="A6805" s="10" t="s">
        <v>306</v>
      </c>
      <c r="B6805" s="22"/>
      <c r="C6805" s="22" t="s">
        <v>972</v>
      </c>
      <c r="D6805" s="28">
        <v>361025</v>
      </c>
      <c r="E6805" s="28" t="s">
        <v>16173</v>
      </c>
      <c r="F6805" s="22"/>
      <c r="G6805" s="22"/>
      <c r="H6805" s="22"/>
      <c r="I6805" s="22"/>
      <c r="J6805" s="22"/>
      <c r="K6805" s="22"/>
      <c r="L6805" s="22"/>
      <c r="M6805" s="24" t="str">
        <f>CONCATENATE("Preet|",VLOOKUP(C6805,数据标准!E:AF,28,FALSE),"|",TRIM(D6805),"|",TRIM(D6805),"|",E6805,"|",SUBSTITUTE(SUBSTITUTE(F6805,CHAR(10),""),CHAR(13),""),"|")</f>
        <v>Preet|CD100002|361025|361025|乐安县||</v>
      </c>
    </row>
    <row r="6806" spans="1:13" s="17" customFormat="1" ht="12">
      <c r="A6806" s="10" t="s">
        <v>306</v>
      </c>
      <c r="B6806" s="22"/>
      <c r="C6806" s="22" t="s">
        <v>972</v>
      </c>
      <c r="D6806" s="28">
        <v>361026</v>
      </c>
      <c r="E6806" s="28" t="s">
        <v>16174</v>
      </c>
      <c r="F6806" s="22"/>
      <c r="G6806" s="22"/>
      <c r="H6806" s="22"/>
      <c r="I6806" s="22"/>
      <c r="J6806" s="22"/>
      <c r="K6806" s="22"/>
      <c r="L6806" s="22"/>
      <c r="M6806" s="24" t="str">
        <f>CONCATENATE("Preet|",VLOOKUP(C6806,数据标准!E:AF,28,FALSE),"|",TRIM(D6806),"|",TRIM(D6806),"|",E6806,"|",SUBSTITUTE(SUBSTITUTE(F6806,CHAR(10),""),CHAR(13),""),"|")</f>
        <v>Preet|CD100002|361026|361026|宜黄县||</v>
      </c>
    </row>
    <row r="6807" spans="1:13" s="17" customFormat="1" ht="12">
      <c r="A6807" s="10" t="s">
        <v>306</v>
      </c>
      <c r="B6807" s="22"/>
      <c r="C6807" s="22" t="s">
        <v>972</v>
      </c>
      <c r="D6807" s="28">
        <v>361027</v>
      </c>
      <c r="E6807" s="28" t="s">
        <v>16175</v>
      </c>
      <c r="F6807" s="22"/>
      <c r="G6807" s="22"/>
      <c r="H6807" s="22"/>
      <c r="I6807" s="22"/>
      <c r="J6807" s="22"/>
      <c r="K6807" s="22"/>
      <c r="L6807" s="22"/>
      <c r="M6807" s="24" t="str">
        <f>CONCATENATE("Preet|",VLOOKUP(C6807,数据标准!E:AF,28,FALSE),"|",TRIM(D6807),"|",TRIM(D6807),"|",E6807,"|",SUBSTITUTE(SUBSTITUTE(F6807,CHAR(10),""),CHAR(13),""),"|")</f>
        <v>Preet|CD100002|361027|361027|金溪县||</v>
      </c>
    </row>
    <row r="6808" spans="1:13" s="17" customFormat="1" ht="12">
      <c r="A6808" s="10" t="s">
        <v>306</v>
      </c>
      <c r="B6808" s="22"/>
      <c r="C6808" s="22" t="s">
        <v>972</v>
      </c>
      <c r="D6808" s="28">
        <v>361028</v>
      </c>
      <c r="E6808" s="28" t="s">
        <v>16176</v>
      </c>
      <c r="F6808" s="22"/>
      <c r="G6808" s="22"/>
      <c r="H6808" s="22"/>
      <c r="I6808" s="22"/>
      <c r="J6808" s="22"/>
      <c r="K6808" s="22"/>
      <c r="L6808" s="22"/>
      <c r="M6808" s="24" t="str">
        <f>CONCATENATE("Preet|",VLOOKUP(C6808,数据标准!E:AF,28,FALSE),"|",TRIM(D6808),"|",TRIM(D6808),"|",E6808,"|",SUBSTITUTE(SUBSTITUTE(F6808,CHAR(10),""),CHAR(13),""),"|")</f>
        <v>Preet|CD100002|361028|361028|资溪县||</v>
      </c>
    </row>
    <row r="6809" spans="1:13" s="17" customFormat="1" ht="12">
      <c r="A6809" s="10" t="s">
        <v>306</v>
      </c>
      <c r="B6809" s="22"/>
      <c r="C6809" s="22" t="s">
        <v>972</v>
      </c>
      <c r="D6809" s="28">
        <v>361030</v>
      </c>
      <c r="E6809" s="28" t="s">
        <v>16177</v>
      </c>
      <c r="F6809" s="22"/>
      <c r="G6809" s="22"/>
      <c r="H6809" s="22"/>
      <c r="I6809" s="22"/>
      <c r="J6809" s="22"/>
      <c r="K6809" s="22"/>
      <c r="L6809" s="22"/>
      <c r="M6809" s="24" t="str">
        <f>CONCATENATE("Preet|",VLOOKUP(C6809,数据标准!E:AF,28,FALSE),"|",TRIM(D6809),"|",TRIM(D6809),"|",E6809,"|",SUBSTITUTE(SUBSTITUTE(F6809,CHAR(10),""),CHAR(13),""),"|")</f>
        <v>Preet|CD100002|361030|361030|广昌县||</v>
      </c>
    </row>
    <row r="6810" spans="1:13" s="17" customFormat="1" ht="12">
      <c r="A6810" s="10" t="s">
        <v>306</v>
      </c>
      <c r="B6810" s="22"/>
      <c r="C6810" s="22" t="s">
        <v>972</v>
      </c>
      <c r="D6810" s="28">
        <v>361100</v>
      </c>
      <c r="E6810" s="28" t="s">
        <v>16178</v>
      </c>
      <c r="F6810" s="22"/>
      <c r="G6810" s="22"/>
      <c r="H6810" s="22"/>
      <c r="I6810" s="22"/>
      <c r="J6810" s="22"/>
      <c r="K6810" s="22"/>
      <c r="L6810" s="22"/>
      <c r="M6810" s="24" t="str">
        <f>CONCATENATE("Preet|",VLOOKUP(C6810,数据标准!E:AF,28,FALSE),"|",TRIM(D6810),"|",TRIM(D6810),"|",E6810,"|",SUBSTITUTE(SUBSTITUTE(F6810,CHAR(10),""),CHAR(13),""),"|")</f>
        <v>Preet|CD100002|361100|361100|上饶市||</v>
      </c>
    </row>
    <row r="6811" spans="1:13" s="17" customFormat="1" ht="12">
      <c r="A6811" s="10" t="s">
        <v>306</v>
      </c>
      <c r="B6811" s="22"/>
      <c r="C6811" s="22" t="s">
        <v>972</v>
      </c>
      <c r="D6811" s="28">
        <v>361102</v>
      </c>
      <c r="E6811" s="28" t="s">
        <v>16179</v>
      </c>
      <c r="F6811" s="22"/>
      <c r="G6811" s="22"/>
      <c r="H6811" s="22"/>
      <c r="I6811" s="22"/>
      <c r="J6811" s="22"/>
      <c r="K6811" s="22"/>
      <c r="L6811" s="22"/>
      <c r="M6811" s="24" t="str">
        <f>CONCATENATE("Preet|",VLOOKUP(C6811,数据标准!E:AF,28,FALSE),"|",TRIM(D6811),"|",TRIM(D6811),"|",E6811,"|",SUBSTITUTE(SUBSTITUTE(F6811,CHAR(10),""),CHAR(13),""),"|")</f>
        <v>Preet|CD100002|361102|361102|信州区||</v>
      </c>
    </row>
    <row r="6812" spans="1:13" s="17" customFormat="1" ht="12">
      <c r="A6812" s="10" t="s">
        <v>306</v>
      </c>
      <c r="B6812" s="22"/>
      <c r="C6812" s="22" t="s">
        <v>972</v>
      </c>
      <c r="D6812" s="28">
        <v>361103</v>
      </c>
      <c r="E6812" s="28" t="s">
        <v>16180</v>
      </c>
      <c r="F6812" s="22"/>
      <c r="G6812" s="22"/>
      <c r="H6812" s="22"/>
      <c r="I6812" s="22"/>
      <c r="J6812" s="22"/>
      <c r="K6812" s="22"/>
      <c r="L6812" s="22"/>
      <c r="M6812" s="24" t="str">
        <f>CONCATENATE("Preet|",VLOOKUP(C6812,数据标准!E:AF,28,FALSE),"|",TRIM(D6812),"|",TRIM(D6812),"|",E6812,"|",SUBSTITUTE(SUBSTITUTE(F6812,CHAR(10),""),CHAR(13),""),"|")</f>
        <v>Preet|CD100002|361103|361103|广丰区||</v>
      </c>
    </row>
    <row r="6813" spans="1:13" s="17" customFormat="1" ht="12">
      <c r="A6813" s="10" t="s">
        <v>306</v>
      </c>
      <c r="B6813" s="22"/>
      <c r="C6813" s="22" t="s">
        <v>972</v>
      </c>
      <c r="D6813" s="28">
        <v>361121</v>
      </c>
      <c r="E6813" s="28" t="s">
        <v>16181</v>
      </c>
      <c r="F6813" s="22"/>
      <c r="G6813" s="22"/>
      <c r="H6813" s="22"/>
      <c r="I6813" s="22"/>
      <c r="J6813" s="22"/>
      <c r="K6813" s="22"/>
      <c r="L6813" s="22"/>
      <c r="M6813" s="24" t="str">
        <f>CONCATENATE("Preet|",VLOOKUP(C6813,数据标准!E:AF,28,FALSE),"|",TRIM(D6813),"|",TRIM(D6813),"|",E6813,"|",SUBSTITUTE(SUBSTITUTE(F6813,CHAR(10),""),CHAR(13),""),"|")</f>
        <v>Preet|CD100002|361121|361121|上饶县||</v>
      </c>
    </row>
    <row r="6814" spans="1:13" s="17" customFormat="1" ht="12">
      <c r="A6814" s="10" t="s">
        <v>306</v>
      </c>
      <c r="B6814" s="22"/>
      <c r="C6814" s="22" t="s">
        <v>972</v>
      </c>
      <c r="D6814" s="28">
        <v>361123</v>
      </c>
      <c r="E6814" s="28" t="s">
        <v>16182</v>
      </c>
      <c r="F6814" s="22"/>
      <c r="G6814" s="22"/>
      <c r="H6814" s="22"/>
      <c r="I6814" s="22"/>
      <c r="J6814" s="22"/>
      <c r="K6814" s="22"/>
      <c r="L6814" s="22"/>
      <c r="M6814" s="24" t="str">
        <f>CONCATENATE("Preet|",VLOOKUP(C6814,数据标准!E:AF,28,FALSE),"|",TRIM(D6814),"|",TRIM(D6814),"|",E6814,"|",SUBSTITUTE(SUBSTITUTE(F6814,CHAR(10),""),CHAR(13),""),"|")</f>
        <v>Preet|CD100002|361123|361123|玉山县||</v>
      </c>
    </row>
    <row r="6815" spans="1:13" s="17" customFormat="1" ht="12">
      <c r="A6815" s="10" t="s">
        <v>306</v>
      </c>
      <c r="B6815" s="22"/>
      <c r="C6815" s="22" t="s">
        <v>972</v>
      </c>
      <c r="D6815" s="28">
        <v>361124</v>
      </c>
      <c r="E6815" s="28" t="s">
        <v>16183</v>
      </c>
      <c r="F6815" s="22"/>
      <c r="G6815" s="22"/>
      <c r="H6815" s="22"/>
      <c r="I6815" s="22"/>
      <c r="J6815" s="22"/>
      <c r="K6815" s="22"/>
      <c r="L6815" s="22"/>
      <c r="M6815" s="24" t="str">
        <f>CONCATENATE("Preet|",VLOOKUP(C6815,数据标准!E:AF,28,FALSE),"|",TRIM(D6815),"|",TRIM(D6815),"|",E6815,"|",SUBSTITUTE(SUBSTITUTE(F6815,CHAR(10),""),CHAR(13),""),"|")</f>
        <v>Preet|CD100002|361124|361124|铅山县||</v>
      </c>
    </row>
    <row r="6816" spans="1:13" s="17" customFormat="1" ht="12">
      <c r="A6816" s="10" t="s">
        <v>306</v>
      </c>
      <c r="B6816" s="22"/>
      <c r="C6816" s="22" t="s">
        <v>972</v>
      </c>
      <c r="D6816" s="28">
        <v>361125</v>
      </c>
      <c r="E6816" s="28" t="s">
        <v>16184</v>
      </c>
      <c r="F6816" s="22"/>
      <c r="G6816" s="22"/>
      <c r="H6816" s="22"/>
      <c r="I6816" s="22"/>
      <c r="J6816" s="22"/>
      <c r="K6816" s="22"/>
      <c r="L6816" s="22"/>
      <c r="M6816" s="24" t="str">
        <f>CONCATENATE("Preet|",VLOOKUP(C6816,数据标准!E:AF,28,FALSE),"|",TRIM(D6816),"|",TRIM(D6816),"|",E6816,"|",SUBSTITUTE(SUBSTITUTE(F6816,CHAR(10),""),CHAR(13),""),"|")</f>
        <v>Preet|CD100002|361125|361125|横峰县||</v>
      </c>
    </row>
    <row r="6817" spans="1:13" s="17" customFormat="1" ht="12">
      <c r="A6817" s="10" t="s">
        <v>306</v>
      </c>
      <c r="B6817" s="22"/>
      <c r="C6817" s="22" t="s">
        <v>972</v>
      </c>
      <c r="D6817" s="28">
        <v>361126</v>
      </c>
      <c r="E6817" s="28" t="s">
        <v>16185</v>
      </c>
      <c r="F6817" s="22"/>
      <c r="G6817" s="22"/>
      <c r="H6817" s="22"/>
      <c r="I6817" s="22"/>
      <c r="J6817" s="22"/>
      <c r="K6817" s="22"/>
      <c r="L6817" s="22"/>
      <c r="M6817" s="24" t="str">
        <f>CONCATENATE("Preet|",VLOOKUP(C6817,数据标准!E:AF,28,FALSE),"|",TRIM(D6817),"|",TRIM(D6817),"|",E6817,"|",SUBSTITUTE(SUBSTITUTE(F6817,CHAR(10),""),CHAR(13),""),"|")</f>
        <v>Preet|CD100002|361126|361126|弋阳县||</v>
      </c>
    </row>
    <row r="6818" spans="1:13" s="17" customFormat="1" ht="12">
      <c r="A6818" s="10" t="s">
        <v>306</v>
      </c>
      <c r="B6818" s="22"/>
      <c r="C6818" s="22" t="s">
        <v>972</v>
      </c>
      <c r="D6818" s="28">
        <v>361127</v>
      </c>
      <c r="E6818" s="28" t="s">
        <v>16186</v>
      </c>
      <c r="F6818" s="22"/>
      <c r="G6818" s="22"/>
      <c r="H6818" s="22"/>
      <c r="I6818" s="22"/>
      <c r="J6818" s="22"/>
      <c r="K6818" s="22"/>
      <c r="L6818" s="22"/>
      <c r="M6818" s="24" t="str">
        <f>CONCATENATE("Preet|",VLOOKUP(C6818,数据标准!E:AF,28,FALSE),"|",TRIM(D6818),"|",TRIM(D6818),"|",E6818,"|",SUBSTITUTE(SUBSTITUTE(F6818,CHAR(10),""),CHAR(13),""),"|")</f>
        <v>Preet|CD100002|361127|361127|余干县||</v>
      </c>
    </row>
    <row r="6819" spans="1:13" s="17" customFormat="1" ht="12">
      <c r="A6819" s="10" t="s">
        <v>306</v>
      </c>
      <c r="B6819" s="22"/>
      <c r="C6819" s="22" t="s">
        <v>972</v>
      </c>
      <c r="D6819" s="28">
        <v>361128</v>
      </c>
      <c r="E6819" s="28" t="s">
        <v>16187</v>
      </c>
      <c r="F6819" s="22"/>
      <c r="G6819" s="22"/>
      <c r="H6819" s="22"/>
      <c r="I6819" s="22"/>
      <c r="J6819" s="22"/>
      <c r="K6819" s="22"/>
      <c r="L6819" s="22"/>
      <c r="M6819" s="24" t="str">
        <f>CONCATENATE("Preet|",VLOOKUP(C6819,数据标准!E:AF,28,FALSE),"|",TRIM(D6819),"|",TRIM(D6819),"|",E6819,"|",SUBSTITUTE(SUBSTITUTE(F6819,CHAR(10),""),CHAR(13),""),"|")</f>
        <v>Preet|CD100002|361128|361128|鄱阳县||</v>
      </c>
    </row>
    <row r="6820" spans="1:13" s="17" customFormat="1" ht="12">
      <c r="A6820" s="10" t="s">
        <v>306</v>
      </c>
      <c r="B6820" s="22"/>
      <c r="C6820" s="22" t="s">
        <v>972</v>
      </c>
      <c r="D6820" s="28">
        <v>361129</v>
      </c>
      <c r="E6820" s="28" t="s">
        <v>16188</v>
      </c>
      <c r="F6820" s="22"/>
      <c r="G6820" s="22"/>
      <c r="H6820" s="22"/>
      <c r="I6820" s="22"/>
      <c r="J6820" s="22"/>
      <c r="K6820" s="22"/>
      <c r="L6820" s="22"/>
      <c r="M6820" s="24" t="str">
        <f>CONCATENATE("Preet|",VLOOKUP(C6820,数据标准!E:AF,28,FALSE),"|",TRIM(D6820),"|",TRIM(D6820),"|",E6820,"|",SUBSTITUTE(SUBSTITUTE(F6820,CHAR(10),""),CHAR(13),""),"|")</f>
        <v>Preet|CD100002|361129|361129|万年县||</v>
      </c>
    </row>
    <row r="6821" spans="1:13" s="17" customFormat="1" ht="12">
      <c r="A6821" s="10" t="s">
        <v>306</v>
      </c>
      <c r="B6821" s="22"/>
      <c r="C6821" s="22" t="s">
        <v>972</v>
      </c>
      <c r="D6821" s="28">
        <v>361130</v>
      </c>
      <c r="E6821" s="28" t="s">
        <v>16189</v>
      </c>
      <c r="F6821" s="22"/>
      <c r="G6821" s="22"/>
      <c r="H6821" s="22"/>
      <c r="I6821" s="22"/>
      <c r="J6821" s="22"/>
      <c r="K6821" s="22"/>
      <c r="L6821" s="22"/>
      <c r="M6821" s="24" t="str">
        <f>CONCATENATE("Preet|",VLOOKUP(C6821,数据标准!E:AF,28,FALSE),"|",TRIM(D6821),"|",TRIM(D6821),"|",E6821,"|",SUBSTITUTE(SUBSTITUTE(F6821,CHAR(10),""),CHAR(13),""),"|")</f>
        <v>Preet|CD100002|361130|361130|婺源县||</v>
      </c>
    </row>
    <row r="6822" spans="1:13" s="17" customFormat="1" ht="12">
      <c r="A6822" s="10" t="s">
        <v>306</v>
      </c>
      <c r="B6822" s="22"/>
      <c r="C6822" s="22" t="s">
        <v>972</v>
      </c>
      <c r="D6822" s="28">
        <v>361181</v>
      </c>
      <c r="E6822" s="28" t="s">
        <v>16190</v>
      </c>
      <c r="F6822" s="22"/>
      <c r="G6822" s="22"/>
      <c r="H6822" s="22"/>
      <c r="I6822" s="22"/>
      <c r="J6822" s="22"/>
      <c r="K6822" s="22"/>
      <c r="L6822" s="22"/>
      <c r="M6822" s="24" t="str">
        <f>CONCATENATE("Preet|",VLOOKUP(C6822,数据标准!E:AF,28,FALSE),"|",TRIM(D6822),"|",TRIM(D6822),"|",E6822,"|",SUBSTITUTE(SUBSTITUTE(F6822,CHAR(10),""),CHAR(13),""),"|")</f>
        <v>Preet|CD100002|361181|361181|德兴市||</v>
      </c>
    </row>
    <row r="6823" spans="1:13" s="17" customFormat="1" ht="12">
      <c r="A6823" s="10" t="s">
        <v>306</v>
      </c>
      <c r="B6823" s="22"/>
      <c r="C6823" s="22" t="s">
        <v>972</v>
      </c>
      <c r="D6823" s="28">
        <v>370000</v>
      </c>
      <c r="E6823" s="28" t="s">
        <v>16191</v>
      </c>
      <c r="F6823" s="22"/>
      <c r="G6823" s="22"/>
      <c r="H6823" s="22"/>
      <c r="I6823" s="22"/>
      <c r="J6823" s="22"/>
      <c r="K6823" s="22"/>
      <c r="L6823" s="22"/>
      <c r="M6823" s="24" t="str">
        <f>CONCATENATE("Preet|",VLOOKUP(C6823,数据标准!E:AF,28,FALSE),"|",TRIM(D6823),"|",TRIM(D6823),"|",E6823,"|",SUBSTITUTE(SUBSTITUTE(F6823,CHAR(10),""),CHAR(13),""),"|")</f>
        <v>Preet|CD100002|370000|370000|山东省||</v>
      </c>
    </row>
    <row r="6824" spans="1:13" s="17" customFormat="1" ht="12">
      <c r="A6824" s="10" t="s">
        <v>306</v>
      </c>
      <c r="B6824" s="22"/>
      <c r="C6824" s="22" t="s">
        <v>972</v>
      </c>
      <c r="D6824" s="28">
        <v>370100</v>
      </c>
      <c r="E6824" s="28" t="s">
        <v>16192</v>
      </c>
      <c r="F6824" s="22"/>
      <c r="G6824" s="22"/>
      <c r="H6824" s="22"/>
      <c r="I6824" s="22"/>
      <c r="J6824" s="22"/>
      <c r="K6824" s="22"/>
      <c r="L6824" s="22"/>
      <c r="M6824" s="24" t="str">
        <f>CONCATENATE("Preet|",VLOOKUP(C6824,数据标准!E:AF,28,FALSE),"|",TRIM(D6824),"|",TRIM(D6824),"|",E6824,"|",SUBSTITUTE(SUBSTITUTE(F6824,CHAR(10),""),CHAR(13),""),"|")</f>
        <v>Preet|CD100002|370100|370100|济南市||</v>
      </c>
    </row>
    <row r="6825" spans="1:13" s="17" customFormat="1" ht="12">
      <c r="A6825" s="10" t="s">
        <v>306</v>
      </c>
      <c r="B6825" s="22"/>
      <c r="C6825" s="22" t="s">
        <v>972</v>
      </c>
      <c r="D6825" s="28">
        <v>370102</v>
      </c>
      <c r="E6825" s="28" t="s">
        <v>16193</v>
      </c>
      <c r="F6825" s="22"/>
      <c r="G6825" s="22"/>
      <c r="H6825" s="22"/>
      <c r="I6825" s="22"/>
      <c r="J6825" s="22"/>
      <c r="K6825" s="22"/>
      <c r="L6825" s="22"/>
      <c r="M6825" s="24" t="str">
        <f>CONCATENATE("Preet|",VLOOKUP(C6825,数据标准!E:AF,28,FALSE),"|",TRIM(D6825),"|",TRIM(D6825),"|",E6825,"|",SUBSTITUTE(SUBSTITUTE(F6825,CHAR(10),""),CHAR(13),""),"|")</f>
        <v>Preet|CD100002|370102|370102|历下区||</v>
      </c>
    </row>
    <row r="6826" spans="1:13" s="17" customFormat="1" ht="12">
      <c r="A6826" s="10" t="s">
        <v>306</v>
      </c>
      <c r="B6826" s="22"/>
      <c r="C6826" s="22" t="s">
        <v>972</v>
      </c>
      <c r="D6826" s="28">
        <v>370103</v>
      </c>
      <c r="E6826" s="28" t="s">
        <v>16194</v>
      </c>
      <c r="F6826" s="22"/>
      <c r="G6826" s="22"/>
      <c r="H6826" s="22"/>
      <c r="I6826" s="22"/>
      <c r="J6826" s="22"/>
      <c r="K6826" s="22"/>
      <c r="L6826" s="22"/>
      <c r="M6826" s="24" t="str">
        <f>CONCATENATE("Preet|",VLOOKUP(C6826,数据标准!E:AF,28,FALSE),"|",TRIM(D6826),"|",TRIM(D6826),"|",E6826,"|",SUBSTITUTE(SUBSTITUTE(F6826,CHAR(10),""),CHAR(13),""),"|")</f>
        <v>Preet|CD100002|370103|370103|市中区||</v>
      </c>
    </row>
    <row r="6827" spans="1:13" s="17" customFormat="1" ht="12">
      <c r="A6827" s="10" t="s">
        <v>306</v>
      </c>
      <c r="B6827" s="22"/>
      <c r="C6827" s="22" t="s">
        <v>972</v>
      </c>
      <c r="D6827" s="28">
        <v>370104</v>
      </c>
      <c r="E6827" s="28" t="s">
        <v>16195</v>
      </c>
      <c r="F6827" s="22"/>
      <c r="G6827" s="22"/>
      <c r="H6827" s="22"/>
      <c r="I6827" s="22"/>
      <c r="J6827" s="22"/>
      <c r="K6827" s="22"/>
      <c r="L6827" s="22"/>
      <c r="M6827" s="24" t="str">
        <f>CONCATENATE("Preet|",VLOOKUP(C6827,数据标准!E:AF,28,FALSE),"|",TRIM(D6827),"|",TRIM(D6827),"|",E6827,"|",SUBSTITUTE(SUBSTITUTE(F6827,CHAR(10),""),CHAR(13),""),"|")</f>
        <v>Preet|CD100002|370104|370104|槐荫区||</v>
      </c>
    </row>
    <row r="6828" spans="1:13" s="17" customFormat="1" ht="12">
      <c r="A6828" s="10" t="s">
        <v>306</v>
      </c>
      <c r="B6828" s="22"/>
      <c r="C6828" s="22" t="s">
        <v>972</v>
      </c>
      <c r="D6828" s="28">
        <v>370105</v>
      </c>
      <c r="E6828" s="28" t="s">
        <v>16196</v>
      </c>
      <c r="F6828" s="22"/>
      <c r="G6828" s="22"/>
      <c r="H6828" s="22"/>
      <c r="I6828" s="22"/>
      <c r="J6828" s="22"/>
      <c r="K6828" s="22"/>
      <c r="L6828" s="22"/>
      <c r="M6828" s="24" t="str">
        <f>CONCATENATE("Preet|",VLOOKUP(C6828,数据标准!E:AF,28,FALSE),"|",TRIM(D6828),"|",TRIM(D6828),"|",E6828,"|",SUBSTITUTE(SUBSTITUTE(F6828,CHAR(10),""),CHAR(13),""),"|")</f>
        <v>Preet|CD100002|370105|370105|天桥区||</v>
      </c>
    </row>
    <row r="6829" spans="1:13" s="17" customFormat="1" ht="12">
      <c r="A6829" s="10" t="s">
        <v>306</v>
      </c>
      <c r="B6829" s="22"/>
      <c r="C6829" s="22" t="s">
        <v>972</v>
      </c>
      <c r="D6829" s="28">
        <v>370112</v>
      </c>
      <c r="E6829" s="28" t="s">
        <v>16197</v>
      </c>
      <c r="F6829" s="22"/>
      <c r="G6829" s="22"/>
      <c r="H6829" s="22"/>
      <c r="I6829" s="22"/>
      <c r="J6829" s="22"/>
      <c r="K6829" s="22"/>
      <c r="L6829" s="22"/>
      <c r="M6829" s="24" t="str">
        <f>CONCATENATE("Preet|",VLOOKUP(C6829,数据标准!E:AF,28,FALSE),"|",TRIM(D6829),"|",TRIM(D6829),"|",E6829,"|",SUBSTITUTE(SUBSTITUTE(F6829,CHAR(10),""),CHAR(13),""),"|")</f>
        <v>Preet|CD100002|370112|370112|历城区||</v>
      </c>
    </row>
    <row r="6830" spans="1:13" s="17" customFormat="1" ht="12">
      <c r="A6830" s="10" t="s">
        <v>306</v>
      </c>
      <c r="B6830" s="22"/>
      <c r="C6830" s="22" t="s">
        <v>972</v>
      </c>
      <c r="D6830" s="28">
        <v>370113</v>
      </c>
      <c r="E6830" s="28" t="s">
        <v>16198</v>
      </c>
      <c r="F6830" s="22"/>
      <c r="G6830" s="22"/>
      <c r="H6830" s="22"/>
      <c r="I6830" s="22"/>
      <c r="J6830" s="22"/>
      <c r="K6830" s="22"/>
      <c r="L6830" s="22"/>
      <c r="M6830" s="24" t="str">
        <f>CONCATENATE("Preet|",VLOOKUP(C6830,数据标准!E:AF,28,FALSE),"|",TRIM(D6830),"|",TRIM(D6830),"|",E6830,"|",SUBSTITUTE(SUBSTITUTE(F6830,CHAR(10),""),CHAR(13),""),"|")</f>
        <v>Preet|CD100002|370113|370113|长清区||</v>
      </c>
    </row>
    <row r="6831" spans="1:13" s="17" customFormat="1" ht="12">
      <c r="A6831" s="10" t="s">
        <v>306</v>
      </c>
      <c r="B6831" s="22"/>
      <c r="C6831" s="22" t="s">
        <v>972</v>
      </c>
      <c r="D6831" s="28">
        <v>370114</v>
      </c>
      <c r="E6831" s="28" t="s">
        <v>16199</v>
      </c>
      <c r="F6831" s="22"/>
      <c r="G6831" s="22"/>
      <c r="H6831" s="22"/>
      <c r="I6831" s="22"/>
      <c r="J6831" s="22"/>
      <c r="K6831" s="22"/>
      <c r="L6831" s="22"/>
      <c r="M6831" s="24" t="str">
        <f>CONCATENATE("Preet|",VLOOKUP(C6831,数据标准!E:AF,28,FALSE),"|",TRIM(D6831),"|",TRIM(D6831),"|",E6831,"|",SUBSTITUTE(SUBSTITUTE(F6831,CHAR(10),""),CHAR(13),""),"|")</f>
        <v>Preet|CD100002|370114|370114|章丘区||</v>
      </c>
    </row>
    <row r="6832" spans="1:13" s="17" customFormat="1" ht="12">
      <c r="A6832" s="10" t="s">
        <v>306</v>
      </c>
      <c r="B6832" s="22"/>
      <c r="C6832" s="22" t="s">
        <v>972</v>
      </c>
      <c r="D6832" s="28">
        <v>370115</v>
      </c>
      <c r="E6832" s="28" t="s">
        <v>16200</v>
      </c>
      <c r="F6832" s="22"/>
      <c r="G6832" s="22"/>
      <c r="H6832" s="22"/>
      <c r="I6832" s="22"/>
      <c r="J6832" s="22"/>
      <c r="K6832" s="22"/>
      <c r="L6832" s="22"/>
      <c r="M6832" s="24" t="str">
        <f>CONCATENATE("Preet|",VLOOKUP(C6832,数据标准!E:AF,28,FALSE),"|",TRIM(D6832),"|",TRIM(D6832),"|",E6832,"|",SUBSTITUTE(SUBSTITUTE(F6832,CHAR(10),""),CHAR(13),""),"|")</f>
        <v>Preet|CD100002|370115|370115|济阳区||</v>
      </c>
    </row>
    <row r="6833" spans="1:13" s="17" customFormat="1" ht="12">
      <c r="A6833" s="10" t="s">
        <v>306</v>
      </c>
      <c r="B6833" s="22"/>
      <c r="C6833" s="22" t="s">
        <v>972</v>
      </c>
      <c r="D6833" s="28">
        <v>370116</v>
      </c>
      <c r="E6833" s="28" t="s">
        <v>16201</v>
      </c>
      <c r="F6833" s="22"/>
      <c r="G6833" s="22"/>
      <c r="H6833" s="22"/>
      <c r="I6833" s="22"/>
      <c r="J6833" s="22"/>
      <c r="K6833" s="22"/>
      <c r="L6833" s="22"/>
      <c r="M6833" s="24" t="str">
        <f>CONCATENATE("Preet|",VLOOKUP(C6833,数据标准!E:AF,28,FALSE),"|",TRIM(D6833),"|",TRIM(D6833),"|",E6833,"|",SUBSTITUTE(SUBSTITUTE(F6833,CHAR(10),""),CHAR(13),""),"|")</f>
        <v>Preet|CD100002|370116|370116|莱芜区||</v>
      </c>
    </row>
    <row r="6834" spans="1:13" s="17" customFormat="1" ht="12">
      <c r="A6834" s="10" t="s">
        <v>306</v>
      </c>
      <c r="B6834" s="22"/>
      <c r="C6834" s="22" t="s">
        <v>972</v>
      </c>
      <c r="D6834" s="28">
        <v>370117</v>
      </c>
      <c r="E6834" s="28" t="s">
        <v>16202</v>
      </c>
      <c r="F6834" s="22"/>
      <c r="G6834" s="22"/>
      <c r="H6834" s="22"/>
      <c r="I6834" s="22"/>
      <c r="J6834" s="22"/>
      <c r="K6834" s="22"/>
      <c r="L6834" s="22"/>
      <c r="M6834" s="24" t="str">
        <f>CONCATENATE("Preet|",VLOOKUP(C6834,数据标准!E:AF,28,FALSE),"|",TRIM(D6834),"|",TRIM(D6834),"|",E6834,"|",SUBSTITUTE(SUBSTITUTE(F6834,CHAR(10),""),CHAR(13),""),"|")</f>
        <v>Preet|CD100002|370117|370117|钢城区||</v>
      </c>
    </row>
    <row r="6835" spans="1:13" s="17" customFormat="1" ht="12">
      <c r="A6835" s="10" t="s">
        <v>306</v>
      </c>
      <c r="B6835" s="22"/>
      <c r="C6835" s="22" t="s">
        <v>972</v>
      </c>
      <c r="D6835" s="28">
        <v>370124</v>
      </c>
      <c r="E6835" s="28" t="s">
        <v>16203</v>
      </c>
      <c r="F6835" s="22"/>
      <c r="G6835" s="22"/>
      <c r="H6835" s="22"/>
      <c r="I6835" s="22"/>
      <c r="J6835" s="22"/>
      <c r="K6835" s="22"/>
      <c r="L6835" s="22"/>
      <c r="M6835" s="24" t="str">
        <f>CONCATENATE("Preet|",VLOOKUP(C6835,数据标准!E:AF,28,FALSE),"|",TRIM(D6835),"|",TRIM(D6835),"|",E6835,"|",SUBSTITUTE(SUBSTITUTE(F6835,CHAR(10),""),CHAR(13),""),"|")</f>
        <v>Preet|CD100002|370124|370124|平阴县||</v>
      </c>
    </row>
    <row r="6836" spans="1:13" s="17" customFormat="1" ht="12">
      <c r="A6836" s="10" t="s">
        <v>306</v>
      </c>
      <c r="B6836" s="22"/>
      <c r="C6836" s="22" t="s">
        <v>972</v>
      </c>
      <c r="D6836" s="28">
        <v>370126</v>
      </c>
      <c r="E6836" s="28" t="s">
        <v>16204</v>
      </c>
      <c r="F6836" s="22"/>
      <c r="G6836" s="22"/>
      <c r="H6836" s="22"/>
      <c r="I6836" s="22"/>
      <c r="J6836" s="22"/>
      <c r="K6836" s="22"/>
      <c r="L6836" s="22"/>
      <c r="M6836" s="24" t="str">
        <f>CONCATENATE("Preet|",VLOOKUP(C6836,数据标准!E:AF,28,FALSE),"|",TRIM(D6836),"|",TRIM(D6836),"|",E6836,"|",SUBSTITUTE(SUBSTITUTE(F6836,CHAR(10),""),CHAR(13),""),"|")</f>
        <v>Preet|CD100002|370126|370126|商河县||</v>
      </c>
    </row>
    <row r="6837" spans="1:13" s="17" customFormat="1" ht="12">
      <c r="A6837" s="10" t="s">
        <v>306</v>
      </c>
      <c r="B6837" s="22"/>
      <c r="C6837" s="22" t="s">
        <v>972</v>
      </c>
      <c r="D6837" s="28">
        <v>370200</v>
      </c>
      <c r="E6837" s="28" t="s">
        <v>16205</v>
      </c>
      <c r="F6837" s="22"/>
      <c r="G6837" s="22"/>
      <c r="H6837" s="22"/>
      <c r="I6837" s="22"/>
      <c r="J6837" s="22"/>
      <c r="K6837" s="22"/>
      <c r="L6837" s="22"/>
      <c r="M6837" s="24" t="str">
        <f>CONCATENATE("Preet|",VLOOKUP(C6837,数据标准!E:AF,28,FALSE),"|",TRIM(D6837),"|",TRIM(D6837),"|",E6837,"|",SUBSTITUTE(SUBSTITUTE(F6837,CHAR(10),""),CHAR(13),""),"|")</f>
        <v>Preet|CD100002|370200|370200|青岛市||</v>
      </c>
    </row>
    <row r="6838" spans="1:13" s="17" customFormat="1" ht="12">
      <c r="A6838" s="10" t="s">
        <v>306</v>
      </c>
      <c r="B6838" s="22"/>
      <c r="C6838" s="22" t="s">
        <v>972</v>
      </c>
      <c r="D6838" s="28">
        <v>370202</v>
      </c>
      <c r="E6838" s="28" t="s">
        <v>16206</v>
      </c>
      <c r="F6838" s="22"/>
      <c r="G6838" s="22"/>
      <c r="H6838" s="22"/>
      <c r="I6838" s="22"/>
      <c r="J6838" s="22"/>
      <c r="K6838" s="22"/>
      <c r="L6838" s="22"/>
      <c r="M6838" s="24" t="str">
        <f>CONCATENATE("Preet|",VLOOKUP(C6838,数据标准!E:AF,28,FALSE),"|",TRIM(D6838),"|",TRIM(D6838),"|",E6838,"|",SUBSTITUTE(SUBSTITUTE(F6838,CHAR(10),""),CHAR(13),""),"|")</f>
        <v>Preet|CD100002|370202|370202|市南区||</v>
      </c>
    </row>
    <row r="6839" spans="1:13" s="17" customFormat="1" ht="12">
      <c r="A6839" s="10" t="s">
        <v>306</v>
      </c>
      <c r="B6839" s="22"/>
      <c r="C6839" s="22" t="s">
        <v>972</v>
      </c>
      <c r="D6839" s="28">
        <v>370203</v>
      </c>
      <c r="E6839" s="28" t="s">
        <v>16207</v>
      </c>
      <c r="F6839" s="22"/>
      <c r="G6839" s="22"/>
      <c r="H6839" s="22"/>
      <c r="I6839" s="22"/>
      <c r="J6839" s="22"/>
      <c r="K6839" s="22"/>
      <c r="L6839" s="22"/>
      <c r="M6839" s="24" t="str">
        <f>CONCATENATE("Preet|",VLOOKUP(C6839,数据标准!E:AF,28,FALSE),"|",TRIM(D6839),"|",TRIM(D6839),"|",E6839,"|",SUBSTITUTE(SUBSTITUTE(F6839,CHAR(10),""),CHAR(13),""),"|")</f>
        <v>Preet|CD100002|370203|370203|市北区||</v>
      </c>
    </row>
    <row r="6840" spans="1:13" s="17" customFormat="1" ht="12">
      <c r="A6840" s="10" t="s">
        <v>306</v>
      </c>
      <c r="B6840" s="22"/>
      <c r="C6840" s="22" t="s">
        <v>972</v>
      </c>
      <c r="D6840" s="28">
        <v>370211</v>
      </c>
      <c r="E6840" s="28" t="s">
        <v>16208</v>
      </c>
      <c r="F6840" s="22"/>
      <c r="G6840" s="22"/>
      <c r="H6840" s="22"/>
      <c r="I6840" s="22"/>
      <c r="J6840" s="22"/>
      <c r="K6840" s="22"/>
      <c r="L6840" s="22"/>
      <c r="M6840" s="24" t="str">
        <f>CONCATENATE("Preet|",VLOOKUP(C6840,数据标准!E:AF,28,FALSE),"|",TRIM(D6840),"|",TRIM(D6840),"|",E6840,"|",SUBSTITUTE(SUBSTITUTE(F6840,CHAR(10),""),CHAR(13),""),"|")</f>
        <v>Preet|CD100002|370211|370211|黄岛区||</v>
      </c>
    </row>
    <row r="6841" spans="1:13" s="17" customFormat="1" ht="12">
      <c r="A6841" s="10" t="s">
        <v>306</v>
      </c>
      <c r="B6841" s="22"/>
      <c r="C6841" s="22" t="s">
        <v>972</v>
      </c>
      <c r="D6841" s="28">
        <v>370212</v>
      </c>
      <c r="E6841" s="28" t="s">
        <v>16209</v>
      </c>
      <c r="F6841" s="22"/>
      <c r="G6841" s="22"/>
      <c r="H6841" s="22"/>
      <c r="I6841" s="22"/>
      <c r="J6841" s="22"/>
      <c r="K6841" s="22"/>
      <c r="L6841" s="22"/>
      <c r="M6841" s="24" t="str">
        <f>CONCATENATE("Preet|",VLOOKUP(C6841,数据标准!E:AF,28,FALSE),"|",TRIM(D6841),"|",TRIM(D6841),"|",E6841,"|",SUBSTITUTE(SUBSTITUTE(F6841,CHAR(10),""),CHAR(13),""),"|")</f>
        <v>Preet|CD100002|370212|370212|崂山区||</v>
      </c>
    </row>
    <row r="6842" spans="1:13" s="17" customFormat="1" ht="12">
      <c r="A6842" s="10" t="s">
        <v>306</v>
      </c>
      <c r="B6842" s="22"/>
      <c r="C6842" s="22" t="s">
        <v>972</v>
      </c>
      <c r="D6842" s="28">
        <v>370213</v>
      </c>
      <c r="E6842" s="28" t="s">
        <v>16210</v>
      </c>
      <c r="F6842" s="22"/>
      <c r="G6842" s="22"/>
      <c r="H6842" s="22"/>
      <c r="I6842" s="22"/>
      <c r="J6842" s="22"/>
      <c r="K6842" s="22"/>
      <c r="L6842" s="22"/>
      <c r="M6842" s="24" t="str">
        <f>CONCATENATE("Preet|",VLOOKUP(C6842,数据标准!E:AF,28,FALSE),"|",TRIM(D6842),"|",TRIM(D6842),"|",E6842,"|",SUBSTITUTE(SUBSTITUTE(F6842,CHAR(10),""),CHAR(13),""),"|")</f>
        <v>Preet|CD100002|370213|370213|李沧区||</v>
      </c>
    </row>
    <row r="6843" spans="1:13" s="17" customFormat="1" ht="12">
      <c r="A6843" s="10" t="s">
        <v>306</v>
      </c>
      <c r="B6843" s="22"/>
      <c r="C6843" s="22" t="s">
        <v>972</v>
      </c>
      <c r="D6843" s="28">
        <v>370214</v>
      </c>
      <c r="E6843" s="28" t="s">
        <v>16211</v>
      </c>
      <c r="F6843" s="22"/>
      <c r="G6843" s="22"/>
      <c r="H6843" s="22"/>
      <c r="I6843" s="22"/>
      <c r="J6843" s="22"/>
      <c r="K6843" s="22"/>
      <c r="L6843" s="22"/>
      <c r="M6843" s="24" t="str">
        <f>CONCATENATE("Preet|",VLOOKUP(C6843,数据标准!E:AF,28,FALSE),"|",TRIM(D6843),"|",TRIM(D6843),"|",E6843,"|",SUBSTITUTE(SUBSTITUTE(F6843,CHAR(10),""),CHAR(13),""),"|")</f>
        <v>Preet|CD100002|370214|370214|城阳区||</v>
      </c>
    </row>
    <row r="6844" spans="1:13" s="17" customFormat="1" ht="12">
      <c r="A6844" s="10" t="s">
        <v>306</v>
      </c>
      <c r="B6844" s="22"/>
      <c r="C6844" s="22" t="s">
        <v>972</v>
      </c>
      <c r="D6844" s="28">
        <v>370215</v>
      </c>
      <c r="E6844" s="28" t="s">
        <v>16212</v>
      </c>
      <c r="F6844" s="22"/>
      <c r="G6844" s="22"/>
      <c r="H6844" s="22"/>
      <c r="I6844" s="22"/>
      <c r="J6844" s="22"/>
      <c r="K6844" s="22"/>
      <c r="L6844" s="22"/>
      <c r="M6844" s="24" t="str">
        <f>CONCATENATE("Preet|",VLOOKUP(C6844,数据标准!E:AF,28,FALSE),"|",TRIM(D6844),"|",TRIM(D6844),"|",E6844,"|",SUBSTITUTE(SUBSTITUTE(F6844,CHAR(10),""),CHAR(13),""),"|")</f>
        <v>Preet|CD100002|370215|370215|即墨区||</v>
      </c>
    </row>
    <row r="6845" spans="1:13" s="17" customFormat="1" ht="12">
      <c r="A6845" s="10" t="s">
        <v>306</v>
      </c>
      <c r="B6845" s="22"/>
      <c r="C6845" s="22" t="s">
        <v>972</v>
      </c>
      <c r="D6845" s="28">
        <v>370281</v>
      </c>
      <c r="E6845" s="28" t="s">
        <v>16213</v>
      </c>
      <c r="F6845" s="22"/>
      <c r="G6845" s="22"/>
      <c r="H6845" s="22"/>
      <c r="I6845" s="22"/>
      <c r="J6845" s="22"/>
      <c r="K6845" s="22"/>
      <c r="L6845" s="22"/>
      <c r="M6845" s="24" t="str">
        <f>CONCATENATE("Preet|",VLOOKUP(C6845,数据标准!E:AF,28,FALSE),"|",TRIM(D6845),"|",TRIM(D6845),"|",E6845,"|",SUBSTITUTE(SUBSTITUTE(F6845,CHAR(10),""),CHAR(13),""),"|")</f>
        <v>Preet|CD100002|370281|370281|胶州市||</v>
      </c>
    </row>
    <row r="6846" spans="1:13" s="17" customFormat="1" ht="12">
      <c r="A6846" s="10" t="s">
        <v>306</v>
      </c>
      <c r="B6846" s="22"/>
      <c r="C6846" s="22" t="s">
        <v>972</v>
      </c>
      <c r="D6846" s="28">
        <v>370283</v>
      </c>
      <c r="E6846" s="28" t="s">
        <v>16214</v>
      </c>
      <c r="F6846" s="22"/>
      <c r="G6846" s="22"/>
      <c r="H6846" s="22"/>
      <c r="I6846" s="22"/>
      <c r="J6846" s="22"/>
      <c r="K6846" s="22"/>
      <c r="L6846" s="22"/>
      <c r="M6846" s="24" t="str">
        <f>CONCATENATE("Preet|",VLOOKUP(C6846,数据标准!E:AF,28,FALSE),"|",TRIM(D6846),"|",TRIM(D6846),"|",E6846,"|",SUBSTITUTE(SUBSTITUTE(F6846,CHAR(10),""),CHAR(13),""),"|")</f>
        <v>Preet|CD100002|370283|370283|平度市||</v>
      </c>
    </row>
    <row r="6847" spans="1:13" s="17" customFormat="1" ht="12">
      <c r="A6847" s="10" t="s">
        <v>306</v>
      </c>
      <c r="B6847" s="22"/>
      <c r="C6847" s="22" t="s">
        <v>972</v>
      </c>
      <c r="D6847" s="28">
        <v>370285</v>
      </c>
      <c r="E6847" s="28" t="s">
        <v>16215</v>
      </c>
      <c r="F6847" s="22"/>
      <c r="G6847" s="22"/>
      <c r="H6847" s="22"/>
      <c r="I6847" s="22"/>
      <c r="J6847" s="22"/>
      <c r="K6847" s="22"/>
      <c r="L6847" s="22"/>
      <c r="M6847" s="24" t="str">
        <f>CONCATENATE("Preet|",VLOOKUP(C6847,数据标准!E:AF,28,FALSE),"|",TRIM(D6847),"|",TRIM(D6847),"|",E6847,"|",SUBSTITUTE(SUBSTITUTE(F6847,CHAR(10),""),CHAR(13),""),"|")</f>
        <v>Preet|CD100002|370285|370285|莱西市||</v>
      </c>
    </row>
    <row r="6848" spans="1:13" s="17" customFormat="1" ht="12">
      <c r="A6848" s="10" t="s">
        <v>306</v>
      </c>
      <c r="B6848" s="22"/>
      <c r="C6848" s="22" t="s">
        <v>972</v>
      </c>
      <c r="D6848" s="28">
        <v>370300</v>
      </c>
      <c r="E6848" s="28" t="s">
        <v>16216</v>
      </c>
      <c r="F6848" s="22"/>
      <c r="G6848" s="22"/>
      <c r="H6848" s="22"/>
      <c r="I6848" s="22"/>
      <c r="J6848" s="22"/>
      <c r="K6848" s="22"/>
      <c r="L6848" s="22"/>
      <c r="M6848" s="24" t="str">
        <f>CONCATENATE("Preet|",VLOOKUP(C6848,数据标准!E:AF,28,FALSE),"|",TRIM(D6848),"|",TRIM(D6848),"|",E6848,"|",SUBSTITUTE(SUBSTITUTE(F6848,CHAR(10),""),CHAR(13),""),"|")</f>
        <v>Preet|CD100002|370300|370300|淄博市||</v>
      </c>
    </row>
    <row r="6849" spans="1:13" s="17" customFormat="1" ht="12">
      <c r="A6849" s="10" t="s">
        <v>306</v>
      </c>
      <c r="B6849" s="22"/>
      <c r="C6849" s="22" t="s">
        <v>972</v>
      </c>
      <c r="D6849" s="28">
        <v>370302</v>
      </c>
      <c r="E6849" s="28" t="s">
        <v>16217</v>
      </c>
      <c r="F6849" s="22"/>
      <c r="G6849" s="22"/>
      <c r="H6849" s="22"/>
      <c r="I6849" s="22"/>
      <c r="J6849" s="22"/>
      <c r="K6849" s="22"/>
      <c r="L6849" s="22"/>
      <c r="M6849" s="24" t="str">
        <f>CONCATENATE("Preet|",VLOOKUP(C6849,数据标准!E:AF,28,FALSE),"|",TRIM(D6849),"|",TRIM(D6849),"|",E6849,"|",SUBSTITUTE(SUBSTITUTE(F6849,CHAR(10),""),CHAR(13),""),"|")</f>
        <v>Preet|CD100002|370302|370302|淄川区||</v>
      </c>
    </row>
    <row r="6850" spans="1:13" s="17" customFormat="1" ht="12">
      <c r="A6850" s="10" t="s">
        <v>306</v>
      </c>
      <c r="B6850" s="22"/>
      <c r="C6850" s="22" t="s">
        <v>972</v>
      </c>
      <c r="D6850" s="28">
        <v>370303</v>
      </c>
      <c r="E6850" s="28" t="s">
        <v>16218</v>
      </c>
      <c r="F6850" s="22"/>
      <c r="G6850" s="22"/>
      <c r="H6850" s="22"/>
      <c r="I6850" s="22"/>
      <c r="J6850" s="22"/>
      <c r="K6850" s="22"/>
      <c r="L6850" s="22"/>
      <c r="M6850" s="24" t="str">
        <f>CONCATENATE("Preet|",VLOOKUP(C6850,数据标准!E:AF,28,FALSE),"|",TRIM(D6850),"|",TRIM(D6850),"|",E6850,"|",SUBSTITUTE(SUBSTITUTE(F6850,CHAR(10),""),CHAR(13),""),"|")</f>
        <v>Preet|CD100002|370303|370303|张店区||</v>
      </c>
    </row>
    <row r="6851" spans="1:13" s="17" customFormat="1" ht="12">
      <c r="A6851" s="10" t="s">
        <v>306</v>
      </c>
      <c r="B6851" s="22"/>
      <c r="C6851" s="22" t="s">
        <v>972</v>
      </c>
      <c r="D6851" s="28">
        <v>370304</v>
      </c>
      <c r="E6851" s="28" t="s">
        <v>16219</v>
      </c>
      <c r="F6851" s="22"/>
      <c r="G6851" s="22"/>
      <c r="H6851" s="22"/>
      <c r="I6851" s="22"/>
      <c r="J6851" s="22"/>
      <c r="K6851" s="22"/>
      <c r="L6851" s="22"/>
      <c r="M6851" s="24" t="str">
        <f>CONCATENATE("Preet|",VLOOKUP(C6851,数据标准!E:AF,28,FALSE),"|",TRIM(D6851),"|",TRIM(D6851),"|",E6851,"|",SUBSTITUTE(SUBSTITUTE(F6851,CHAR(10),""),CHAR(13),""),"|")</f>
        <v>Preet|CD100002|370304|370304|博山区||</v>
      </c>
    </row>
    <row r="6852" spans="1:13" s="17" customFormat="1" ht="12">
      <c r="A6852" s="10" t="s">
        <v>306</v>
      </c>
      <c r="B6852" s="22"/>
      <c r="C6852" s="22" t="s">
        <v>972</v>
      </c>
      <c r="D6852" s="28">
        <v>370305</v>
      </c>
      <c r="E6852" s="28" t="s">
        <v>16220</v>
      </c>
      <c r="F6852" s="22"/>
      <c r="G6852" s="22"/>
      <c r="H6852" s="22"/>
      <c r="I6852" s="22"/>
      <c r="J6852" s="22"/>
      <c r="K6852" s="22"/>
      <c r="L6852" s="22"/>
      <c r="M6852" s="24" t="str">
        <f>CONCATENATE("Preet|",VLOOKUP(C6852,数据标准!E:AF,28,FALSE),"|",TRIM(D6852),"|",TRIM(D6852),"|",E6852,"|",SUBSTITUTE(SUBSTITUTE(F6852,CHAR(10),""),CHAR(13),""),"|")</f>
        <v>Preet|CD100002|370305|370305|临淄区||</v>
      </c>
    </row>
    <row r="6853" spans="1:13" s="17" customFormat="1" ht="12">
      <c r="A6853" s="10" t="s">
        <v>306</v>
      </c>
      <c r="B6853" s="22"/>
      <c r="C6853" s="22" t="s">
        <v>972</v>
      </c>
      <c r="D6853" s="28">
        <v>370306</v>
      </c>
      <c r="E6853" s="28" t="s">
        <v>16221</v>
      </c>
      <c r="F6853" s="22"/>
      <c r="G6853" s="22"/>
      <c r="H6853" s="22"/>
      <c r="I6853" s="22"/>
      <c r="J6853" s="22"/>
      <c r="K6853" s="22"/>
      <c r="L6853" s="22"/>
      <c r="M6853" s="24" t="str">
        <f>CONCATENATE("Preet|",VLOOKUP(C6853,数据标准!E:AF,28,FALSE),"|",TRIM(D6853),"|",TRIM(D6853),"|",E6853,"|",SUBSTITUTE(SUBSTITUTE(F6853,CHAR(10),""),CHAR(13),""),"|")</f>
        <v>Preet|CD100002|370306|370306|周村区||</v>
      </c>
    </row>
    <row r="6854" spans="1:13" s="17" customFormat="1" ht="12">
      <c r="A6854" s="10" t="s">
        <v>306</v>
      </c>
      <c r="B6854" s="22"/>
      <c r="C6854" s="22" t="s">
        <v>972</v>
      </c>
      <c r="D6854" s="28">
        <v>370321</v>
      </c>
      <c r="E6854" s="28" t="s">
        <v>16222</v>
      </c>
      <c r="F6854" s="22"/>
      <c r="G6854" s="22"/>
      <c r="H6854" s="22"/>
      <c r="I6854" s="22"/>
      <c r="J6854" s="22"/>
      <c r="K6854" s="22"/>
      <c r="L6854" s="22"/>
      <c r="M6854" s="24" t="str">
        <f>CONCATENATE("Preet|",VLOOKUP(C6854,数据标准!E:AF,28,FALSE),"|",TRIM(D6854),"|",TRIM(D6854),"|",E6854,"|",SUBSTITUTE(SUBSTITUTE(F6854,CHAR(10),""),CHAR(13),""),"|")</f>
        <v>Preet|CD100002|370321|370321|桓台县||</v>
      </c>
    </row>
    <row r="6855" spans="1:13" s="17" customFormat="1" ht="12">
      <c r="A6855" s="10" t="s">
        <v>306</v>
      </c>
      <c r="B6855" s="22"/>
      <c r="C6855" s="22" t="s">
        <v>972</v>
      </c>
      <c r="D6855" s="28">
        <v>370322</v>
      </c>
      <c r="E6855" s="28" t="s">
        <v>16223</v>
      </c>
      <c r="F6855" s="22"/>
      <c r="G6855" s="22"/>
      <c r="H6855" s="22"/>
      <c r="I6855" s="22"/>
      <c r="J6855" s="22"/>
      <c r="K6855" s="22"/>
      <c r="L6855" s="22"/>
      <c r="M6855" s="24" t="str">
        <f>CONCATENATE("Preet|",VLOOKUP(C6855,数据标准!E:AF,28,FALSE),"|",TRIM(D6855),"|",TRIM(D6855),"|",E6855,"|",SUBSTITUTE(SUBSTITUTE(F6855,CHAR(10),""),CHAR(13),""),"|")</f>
        <v>Preet|CD100002|370322|370322|高青县||</v>
      </c>
    </row>
    <row r="6856" spans="1:13" s="17" customFormat="1" ht="12">
      <c r="A6856" s="10" t="s">
        <v>306</v>
      </c>
      <c r="B6856" s="22"/>
      <c r="C6856" s="22" t="s">
        <v>972</v>
      </c>
      <c r="D6856" s="28">
        <v>370323</v>
      </c>
      <c r="E6856" s="28" t="s">
        <v>16224</v>
      </c>
      <c r="F6856" s="22"/>
      <c r="G6856" s="22"/>
      <c r="H6856" s="22"/>
      <c r="I6856" s="22"/>
      <c r="J6856" s="22"/>
      <c r="K6856" s="22"/>
      <c r="L6856" s="22"/>
      <c r="M6856" s="24" t="str">
        <f>CONCATENATE("Preet|",VLOOKUP(C6856,数据标准!E:AF,28,FALSE),"|",TRIM(D6856),"|",TRIM(D6856),"|",E6856,"|",SUBSTITUTE(SUBSTITUTE(F6856,CHAR(10),""),CHAR(13),""),"|")</f>
        <v>Preet|CD100002|370323|370323|沂源县||</v>
      </c>
    </row>
    <row r="6857" spans="1:13" s="17" customFormat="1" ht="12">
      <c r="A6857" s="10" t="s">
        <v>306</v>
      </c>
      <c r="B6857" s="22"/>
      <c r="C6857" s="22" t="s">
        <v>972</v>
      </c>
      <c r="D6857" s="28">
        <v>370400</v>
      </c>
      <c r="E6857" s="28" t="s">
        <v>16225</v>
      </c>
      <c r="F6857" s="22"/>
      <c r="G6857" s="22"/>
      <c r="H6857" s="22"/>
      <c r="I6857" s="22"/>
      <c r="J6857" s="22"/>
      <c r="K6857" s="22"/>
      <c r="L6857" s="22"/>
      <c r="M6857" s="24" t="str">
        <f>CONCATENATE("Preet|",VLOOKUP(C6857,数据标准!E:AF,28,FALSE),"|",TRIM(D6857),"|",TRIM(D6857),"|",E6857,"|",SUBSTITUTE(SUBSTITUTE(F6857,CHAR(10),""),CHAR(13),""),"|")</f>
        <v>Preet|CD100002|370400|370400|枣庄市||</v>
      </c>
    </row>
    <row r="6858" spans="1:13" s="17" customFormat="1" ht="12">
      <c r="A6858" s="10" t="s">
        <v>306</v>
      </c>
      <c r="B6858" s="22"/>
      <c r="C6858" s="22" t="s">
        <v>972</v>
      </c>
      <c r="D6858" s="28">
        <v>370402</v>
      </c>
      <c r="E6858" s="28" t="s">
        <v>16194</v>
      </c>
      <c r="F6858" s="22"/>
      <c r="G6858" s="22"/>
      <c r="H6858" s="22"/>
      <c r="I6858" s="22"/>
      <c r="J6858" s="22"/>
      <c r="K6858" s="22"/>
      <c r="L6858" s="22"/>
      <c r="M6858" s="24" t="str">
        <f>CONCATENATE("Preet|",VLOOKUP(C6858,数据标准!E:AF,28,FALSE),"|",TRIM(D6858),"|",TRIM(D6858),"|",E6858,"|",SUBSTITUTE(SUBSTITUTE(F6858,CHAR(10),""),CHAR(13),""),"|")</f>
        <v>Preet|CD100002|370402|370402|市中区||</v>
      </c>
    </row>
    <row r="6859" spans="1:13" s="17" customFormat="1" ht="12">
      <c r="A6859" s="10" t="s">
        <v>306</v>
      </c>
      <c r="B6859" s="22"/>
      <c r="C6859" s="22" t="s">
        <v>972</v>
      </c>
      <c r="D6859" s="28">
        <v>370403</v>
      </c>
      <c r="E6859" s="28" t="s">
        <v>16226</v>
      </c>
      <c r="F6859" s="22"/>
      <c r="G6859" s="22"/>
      <c r="H6859" s="22"/>
      <c r="I6859" s="22"/>
      <c r="J6859" s="22"/>
      <c r="K6859" s="22"/>
      <c r="L6859" s="22"/>
      <c r="M6859" s="24" t="str">
        <f>CONCATENATE("Preet|",VLOOKUP(C6859,数据标准!E:AF,28,FALSE),"|",TRIM(D6859),"|",TRIM(D6859),"|",E6859,"|",SUBSTITUTE(SUBSTITUTE(F6859,CHAR(10),""),CHAR(13),""),"|")</f>
        <v>Preet|CD100002|370403|370403|薛城区||</v>
      </c>
    </row>
    <row r="6860" spans="1:13" s="17" customFormat="1" ht="12">
      <c r="A6860" s="10" t="s">
        <v>306</v>
      </c>
      <c r="B6860" s="22"/>
      <c r="C6860" s="22" t="s">
        <v>972</v>
      </c>
      <c r="D6860" s="28">
        <v>370404</v>
      </c>
      <c r="E6860" s="28" t="s">
        <v>16227</v>
      </c>
      <c r="F6860" s="22"/>
      <c r="G6860" s="22"/>
      <c r="H6860" s="22"/>
      <c r="I6860" s="22"/>
      <c r="J6860" s="22"/>
      <c r="K6860" s="22"/>
      <c r="L6860" s="22"/>
      <c r="M6860" s="24" t="str">
        <f>CONCATENATE("Preet|",VLOOKUP(C6860,数据标准!E:AF,28,FALSE),"|",TRIM(D6860),"|",TRIM(D6860),"|",E6860,"|",SUBSTITUTE(SUBSTITUTE(F6860,CHAR(10),""),CHAR(13),""),"|")</f>
        <v>Preet|CD100002|370404|370404|峄城区||</v>
      </c>
    </row>
    <row r="6861" spans="1:13" s="17" customFormat="1" ht="12">
      <c r="A6861" s="10" t="s">
        <v>306</v>
      </c>
      <c r="B6861" s="22"/>
      <c r="C6861" s="22" t="s">
        <v>972</v>
      </c>
      <c r="D6861" s="28">
        <v>370405</v>
      </c>
      <c r="E6861" s="28" t="s">
        <v>16228</v>
      </c>
      <c r="F6861" s="22"/>
      <c r="G6861" s="22"/>
      <c r="H6861" s="22"/>
      <c r="I6861" s="22"/>
      <c r="J6861" s="22"/>
      <c r="K6861" s="22"/>
      <c r="L6861" s="22"/>
      <c r="M6861" s="24" t="str">
        <f>CONCATENATE("Preet|",VLOOKUP(C6861,数据标准!E:AF,28,FALSE),"|",TRIM(D6861),"|",TRIM(D6861),"|",E6861,"|",SUBSTITUTE(SUBSTITUTE(F6861,CHAR(10),""),CHAR(13),""),"|")</f>
        <v>Preet|CD100002|370405|370405|台儿庄区||</v>
      </c>
    </row>
    <row r="6862" spans="1:13" s="17" customFormat="1" ht="12">
      <c r="A6862" s="10" t="s">
        <v>306</v>
      </c>
      <c r="B6862" s="22"/>
      <c r="C6862" s="22" t="s">
        <v>972</v>
      </c>
      <c r="D6862" s="28">
        <v>370406</v>
      </c>
      <c r="E6862" s="28" t="s">
        <v>16229</v>
      </c>
      <c r="F6862" s="22"/>
      <c r="G6862" s="22"/>
      <c r="H6862" s="22"/>
      <c r="I6862" s="22"/>
      <c r="J6862" s="22"/>
      <c r="K6862" s="22"/>
      <c r="L6862" s="22"/>
      <c r="M6862" s="24" t="str">
        <f>CONCATENATE("Preet|",VLOOKUP(C6862,数据标准!E:AF,28,FALSE),"|",TRIM(D6862),"|",TRIM(D6862),"|",E6862,"|",SUBSTITUTE(SUBSTITUTE(F6862,CHAR(10),""),CHAR(13),""),"|")</f>
        <v>Preet|CD100002|370406|370406|山亭区||</v>
      </c>
    </row>
    <row r="6863" spans="1:13" s="17" customFormat="1" ht="12">
      <c r="A6863" s="10" t="s">
        <v>306</v>
      </c>
      <c r="B6863" s="22"/>
      <c r="C6863" s="22" t="s">
        <v>972</v>
      </c>
      <c r="D6863" s="28">
        <v>370481</v>
      </c>
      <c r="E6863" s="28" t="s">
        <v>16230</v>
      </c>
      <c r="F6863" s="22"/>
      <c r="G6863" s="22"/>
      <c r="H6863" s="22"/>
      <c r="I6863" s="22"/>
      <c r="J6863" s="22"/>
      <c r="K6863" s="22"/>
      <c r="L6863" s="22"/>
      <c r="M6863" s="24" t="str">
        <f>CONCATENATE("Preet|",VLOOKUP(C6863,数据标准!E:AF,28,FALSE),"|",TRIM(D6863),"|",TRIM(D6863),"|",E6863,"|",SUBSTITUTE(SUBSTITUTE(F6863,CHAR(10),""),CHAR(13),""),"|")</f>
        <v>Preet|CD100002|370481|370481|滕州市||</v>
      </c>
    </row>
    <row r="6864" spans="1:13" s="17" customFormat="1" ht="12">
      <c r="A6864" s="10" t="s">
        <v>306</v>
      </c>
      <c r="B6864" s="22"/>
      <c r="C6864" s="22" t="s">
        <v>972</v>
      </c>
      <c r="D6864" s="28">
        <v>370500</v>
      </c>
      <c r="E6864" s="28" t="s">
        <v>16231</v>
      </c>
      <c r="F6864" s="22"/>
      <c r="G6864" s="22"/>
      <c r="H6864" s="22"/>
      <c r="I6864" s="22"/>
      <c r="J6864" s="22"/>
      <c r="K6864" s="22"/>
      <c r="L6864" s="22"/>
      <c r="M6864" s="24" t="str">
        <f>CONCATENATE("Preet|",VLOOKUP(C6864,数据标准!E:AF,28,FALSE),"|",TRIM(D6864),"|",TRIM(D6864),"|",E6864,"|",SUBSTITUTE(SUBSTITUTE(F6864,CHAR(10),""),CHAR(13),""),"|")</f>
        <v>Preet|CD100002|370500|370500|东营市||</v>
      </c>
    </row>
    <row r="6865" spans="1:13" s="17" customFormat="1" ht="12">
      <c r="A6865" s="10" t="s">
        <v>306</v>
      </c>
      <c r="B6865" s="22"/>
      <c r="C6865" s="22" t="s">
        <v>972</v>
      </c>
      <c r="D6865" s="28">
        <v>370502</v>
      </c>
      <c r="E6865" s="28" t="s">
        <v>16232</v>
      </c>
      <c r="F6865" s="22"/>
      <c r="G6865" s="22"/>
      <c r="H6865" s="22"/>
      <c r="I6865" s="22"/>
      <c r="J6865" s="22"/>
      <c r="K6865" s="22"/>
      <c r="L6865" s="22"/>
      <c r="M6865" s="24" t="str">
        <f>CONCATENATE("Preet|",VLOOKUP(C6865,数据标准!E:AF,28,FALSE),"|",TRIM(D6865),"|",TRIM(D6865),"|",E6865,"|",SUBSTITUTE(SUBSTITUTE(F6865,CHAR(10),""),CHAR(13),""),"|")</f>
        <v>Preet|CD100002|370502|370502|东营区||</v>
      </c>
    </row>
    <row r="6866" spans="1:13" s="17" customFormat="1" ht="12">
      <c r="A6866" s="10" t="s">
        <v>306</v>
      </c>
      <c r="B6866" s="22"/>
      <c r="C6866" s="22" t="s">
        <v>972</v>
      </c>
      <c r="D6866" s="28">
        <v>370503</v>
      </c>
      <c r="E6866" s="28" t="s">
        <v>16233</v>
      </c>
      <c r="F6866" s="22"/>
      <c r="G6866" s="22"/>
      <c r="H6866" s="22"/>
      <c r="I6866" s="22"/>
      <c r="J6866" s="22"/>
      <c r="K6866" s="22"/>
      <c r="L6866" s="22"/>
      <c r="M6866" s="24" t="str">
        <f>CONCATENATE("Preet|",VLOOKUP(C6866,数据标准!E:AF,28,FALSE),"|",TRIM(D6866),"|",TRIM(D6866),"|",E6866,"|",SUBSTITUTE(SUBSTITUTE(F6866,CHAR(10),""),CHAR(13),""),"|")</f>
        <v>Preet|CD100002|370503|370503|河口区||</v>
      </c>
    </row>
    <row r="6867" spans="1:13" s="17" customFormat="1" ht="12">
      <c r="A6867" s="10" t="s">
        <v>306</v>
      </c>
      <c r="B6867" s="22"/>
      <c r="C6867" s="22" t="s">
        <v>972</v>
      </c>
      <c r="D6867" s="28">
        <v>370505</v>
      </c>
      <c r="E6867" s="28" t="s">
        <v>16234</v>
      </c>
      <c r="F6867" s="22"/>
      <c r="G6867" s="22"/>
      <c r="H6867" s="22"/>
      <c r="I6867" s="22"/>
      <c r="J6867" s="22"/>
      <c r="K6867" s="22"/>
      <c r="L6867" s="22"/>
      <c r="M6867" s="24" t="str">
        <f>CONCATENATE("Preet|",VLOOKUP(C6867,数据标准!E:AF,28,FALSE),"|",TRIM(D6867),"|",TRIM(D6867),"|",E6867,"|",SUBSTITUTE(SUBSTITUTE(F6867,CHAR(10),""),CHAR(13),""),"|")</f>
        <v>Preet|CD100002|370505|370505|垦利区||</v>
      </c>
    </row>
    <row r="6868" spans="1:13" s="17" customFormat="1" ht="12">
      <c r="A6868" s="10" t="s">
        <v>306</v>
      </c>
      <c r="B6868" s="22"/>
      <c r="C6868" s="22" t="s">
        <v>972</v>
      </c>
      <c r="D6868" s="28">
        <v>370522</v>
      </c>
      <c r="E6868" s="28" t="s">
        <v>16235</v>
      </c>
      <c r="F6868" s="22"/>
      <c r="G6868" s="22"/>
      <c r="H6868" s="22"/>
      <c r="I6868" s="22"/>
      <c r="J6868" s="22"/>
      <c r="K6868" s="22"/>
      <c r="L6868" s="22"/>
      <c r="M6868" s="24" t="str">
        <f>CONCATENATE("Preet|",VLOOKUP(C6868,数据标准!E:AF,28,FALSE),"|",TRIM(D6868),"|",TRIM(D6868),"|",E6868,"|",SUBSTITUTE(SUBSTITUTE(F6868,CHAR(10),""),CHAR(13),""),"|")</f>
        <v>Preet|CD100002|370522|370522|利津县||</v>
      </c>
    </row>
    <row r="6869" spans="1:13" s="17" customFormat="1" ht="12">
      <c r="A6869" s="10" t="s">
        <v>306</v>
      </c>
      <c r="B6869" s="22"/>
      <c r="C6869" s="22" t="s">
        <v>972</v>
      </c>
      <c r="D6869" s="28">
        <v>370523</v>
      </c>
      <c r="E6869" s="28" t="s">
        <v>16236</v>
      </c>
      <c r="F6869" s="22"/>
      <c r="G6869" s="22"/>
      <c r="H6869" s="22"/>
      <c r="I6869" s="22"/>
      <c r="J6869" s="22"/>
      <c r="K6869" s="22"/>
      <c r="L6869" s="22"/>
      <c r="M6869" s="24" t="str">
        <f>CONCATENATE("Preet|",VLOOKUP(C6869,数据标准!E:AF,28,FALSE),"|",TRIM(D6869),"|",TRIM(D6869),"|",E6869,"|",SUBSTITUTE(SUBSTITUTE(F6869,CHAR(10),""),CHAR(13),""),"|")</f>
        <v>Preet|CD100002|370523|370523|广饶县||</v>
      </c>
    </row>
    <row r="6870" spans="1:13" s="17" customFormat="1" ht="12">
      <c r="A6870" s="10" t="s">
        <v>306</v>
      </c>
      <c r="B6870" s="22"/>
      <c r="C6870" s="22" t="s">
        <v>972</v>
      </c>
      <c r="D6870" s="28">
        <v>370600</v>
      </c>
      <c r="E6870" s="28" t="s">
        <v>16237</v>
      </c>
      <c r="F6870" s="22"/>
      <c r="G6870" s="22"/>
      <c r="H6870" s="22"/>
      <c r="I6870" s="22"/>
      <c r="J6870" s="22"/>
      <c r="K6870" s="22"/>
      <c r="L6870" s="22"/>
      <c r="M6870" s="24" t="str">
        <f>CONCATENATE("Preet|",VLOOKUP(C6870,数据标准!E:AF,28,FALSE),"|",TRIM(D6870),"|",TRIM(D6870),"|",E6870,"|",SUBSTITUTE(SUBSTITUTE(F6870,CHAR(10),""),CHAR(13),""),"|")</f>
        <v>Preet|CD100002|370600|370600|烟台市||</v>
      </c>
    </row>
    <row r="6871" spans="1:13" s="17" customFormat="1" ht="12">
      <c r="A6871" s="10" t="s">
        <v>306</v>
      </c>
      <c r="B6871" s="22"/>
      <c r="C6871" s="22" t="s">
        <v>972</v>
      </c>
      <c r="D6871" s="28">
        <v>370602</v>
      </c>
      <c r="E6871" s="28" t="s">
        <v>16238</v>
      </c>
      <c r="F6871" s="22"/>
      <c r="G6871" s="22"/>
      <c r="H6871" s="22"/>
      <c r="I6871" s="22"/>
      <c r="J6871" s="22"/>
      <c r="K6871" s="22"/>
      <c r="L6871" s="22"/>
      <c r="M6871" s="24" t="str">
        <f>CONCATENATE("Preet|",VLOOKUP(C6871,数据标准!E:AF,28,FALSE),"|",TRIM(D6871),"|",TRIM(D6871),"|",E6871,"|",SUBSTITUTE(SUBSTITUTE(F6871,CHAR(10),""),CHAR(13),""),"|")</f>
        <v>Preet|CD100002|370602|370602|芝罘区||</v>
      </c>
    </row>
    <row r="6872" spans="1:13" s="17" customFormat="1" ht="12">
      <c r="A6872" s="10" t="s">
        <v>306</v>
      </c>
      <c r="B6872" s="22"/>
      <c r="C6872" s="22" t="s">
        <v>972</v>
      </c>
      <c r="D6872" s="28">
        <v>370611</v>
      </c>
      <c r="E6872" s="28" t="s">
        <v>16239</v>
      </c>
      <c r="F6872" s="22"/>
      <c r="G6872" s="22"/>
      <c r="H6872" s="22"/>
      <c r="I6872" s="22"/>
      <c r="J6872" s="22"/>
      <c r="K6872" s="22"/>
      <c r="L6872" s="22"/>
      <c r="M6872" s="24" t="str">
        <f>CONCATENATE("Preet|",VLOOKUP(C6872,数据标准!E:AF,28,FALSE),"|",TRIM(D6872),"|",TRIM(D6872),"|",E6872,"|",SUBSTITUTE(SUBSTITUTE(F6872,CHAR(10),""),CHAR(13),""),"|")</f>
        <v>Preet|CD100002|370611|370611|福山区||</v>
      </c>
    </row>
    <row r="6873" spans="1:13" s="17" customFormat="1" ht="12">
      <c r="A6873" s="10" t="s">
        <v>306</v>
      </c>
      <c r="B6873" s="22"/>
      <c r="C6873" s="22" t="s">
        <v>972</v>
      </c>
      <c r="D6873" s="28">
        <v>370612</v>
      </c>
      <c r="E6873" s="28" t="s">
        <v>16240</v>
      </c>
      <c r="F6873" s="22"/>
      <c r="G6873" s="22"/>
      <c r="H6873" s="22"/>
      <c r="I6873" s="22"/>
      <c r="J6873" s="22"/>
      <c r="K6873" s="22"/>
      <c r="L6873" s="22"/>
      <c r="M6873" s="24" t="str">
        <f>CONCATENATE("Preet|",VLOOKUP(C6873,数据标准!E:AF,28,FALSE),"|",TRIM(D6873),"|",TRIM(D6873),"|",E6873,"|",SUBSTITUTE(SUBSTITUTE(F6873,CHAR(10),""),CHAR(13),""),"|")</f>
        <v>Preet|CD100002|370612|370612|牟平区||</v>
      </c>
    </row>
    <row r="6874" spans="1:13" s="17" customFormat="1" ht="12">
      <c r="A6874" s="10" t="s">
        <v>306</v>
      </c>
      <c r="B6874" s="22"/>
      <c r="C6874" s="22" t="s">
        <v>972</v>
      </c>
      <c r="D6874" s="28">
        <v>370613</v>
      </c>
      <c r="E6874" s="28" t="s">
        <v>16241</v>
      </c>
      <c r="F6874" s="22"/>
      <c r="G6874" s="22"/>
      <c r="H6874" s="22"/>
      <c r="I6874" s="22"/>
      <c r="J6874" s="22"/>
      <c r="K6874" s="22"/>
      <c r="L6874" s="22"/>
      <c r="M6874" s="24" t="str">
        <f>CONCATENATE("Preet|",VLOOKUP(C6874,数据标准!E:AF,28,FALSE),"|",TRIM(D6874),"|",TRIM(D6874),"|",E6874,"|",SUBSTITUTE(SUBSTITUTE(F6874,CHAR(10),""),CHAR(13),""),"|")</f>
        <v>Preet|CD100002|370613|370613|莱山区||</v>
      </c>
    </row>
    <row r="6875" spans="1:13" s="17" customFormat="1" ht="12">
      <c r="A6875" s="10" t="s">
        <v>306</v>
      </c>
      <c r="B6875" s="22"/>
      <c r="C6875" s="22" t="s">
        <v>972</v>
      </c>
      <c r="D6875" s="28">
        <v>370634</v>
      </c>
      <c r="E6875" s="28" t="s">
        <v>16242</v>
      </c>
      <c r="F6875" s="22"/>
      <c r="G6875" s="22"/>
      <c r="H6875" s="22"/>
      <c r="I6875" s="22"/>
      <c r="J6875" s="22"/>
      <c r="K6875" s="22"/>
      <c r="L6875" s="22"/>
      <c r="M6875" s="24" t="str">
        <f>CONCATENATE("Preet|",VLOOKUP(C6875,数据标准!E:AF,28,FALSE),"|",TRIM(D6875),"|",TRIM(D6875),"|",E6875,"|",SUBSTITUTE(SUBSTITUTE(F6875,CHAR(10),""),CHAR(13),""),"|")</f>
        <v>Preet|CD100002|370634|370634|长岛县||</v>
      </c>
    </row>
    <row r="6876" spans="1:13" s="17" customFormat="1" ht="12">
      <c r="A6876" s="10" t="s">
        <v>306</v>
      </c>
      <c r="B6876" s="22"/>
      <c r="C6876" s="22" t="s">
        <v>972</v>
      </c>
      <c r="D6876" s="28">
        <v>370681</v>
      </c>
      <c r="E6876" s="28" t="s">
        <v>16243</v>
      </c>
      <c r="F6876" s="22"/>
      <c r="G6876" s="22"/>
      <c r="H6876" s="22"/>
      <c r="I6876" s="22"/>
      <c r="J6876" s="22"/>
      <c r="K6876" s="22"/>
      <c r="L6876" s="22"/>
      <c r="M6876" s="24" t="str">
        <f>CONCATENATE("Preet|",VLOOKUP(C6876,数据标准!E:AF,28,FALSE),"|",TRIM(D6876),"|",TRIM(D6876),"|",E6876,"|",SUBSTITUTE(SUBSTITUTE(F6876,CHAR(10),""),CHAR(13),""),"|")</f>
        <v>Preet|CD100002|370681|370681|龙口市||</v>
      </c>
    </row>
    <row r="6877" spans="1:13" s="17" customFormat="1" ht="12">
      <c r="A6877" s="10" t="s">
        <v>306</v>
      </c>
      <c r="B6877" s="22"/>
      <c r="C6877" s="22" t="s">
        <v>972</v>
      </c>
      <c r="D6877" s="28">
        <v>370682</v>
      </c>
      <c r="E6877" s="28" t="s">
        <v>16244</v>
      </c>
      <c r="F6877" s="22"/>
      <c r="G6877" s="22"/>
      <c r="H6877" s="22"/>
      <c r="I6877" s="22"/>
      <c r="J6877" s="22"/>
      <c r="K6877" s="22"/>
      <c r="L6877" s="22"/>
      <c r="M6877" s="24" t="str">
        <f>CONCATENATE("Preet|",VLOOKUP(C6877,数据标准!E:AF,28,FALSE),"|",TRIM(D6877),"|",TRIM(D6877),"|",E6877,"|",SUBSTITUTE(SUBSTITUTE(F6877,CHAR(10),""),CHAR(13),""),"|")</f>
        <v>Preet|CD100002|370682|370682|莱阳市||</v>
      </c>
    </row>
    <row r="6878" spans="1:13" s="17" customFormat="1" ht="12">
      <c r="A6878" s="10" t="s">
        <v>306</v>
      </c>
      <c r="B6878" s="22"/>
      <c r="C6878" s="22" t="s">
        <v>972</v>
      </c>
      <c r="D6878" s="28">
        <v>370683</v>
      </c>
      <c r="E6878" s="28" t="s">
        <v>16245</v>
      </c>
      <c r="F6878" s="22"/>
      <c r="G6878" s="22"/>
      <c r="H6878" s="22"/>
      <c r="I6878" s="22"/>
      <c r="J6878" s="22"/>
      <c r="K6878" s="22"/>
      <c r="L6878" s="22"/>
      <c r="M6878" s="24" t="str">
        <f>CONCATENATE("Preet|",VLOOKUP(C6878,数据标准!E:AF,28,FALSE),"|",TRIM(D6878),"|",TRIM(D6878),"|",E6878,"|",SUBSTITUTE(SUBSTITUTE(F6878,CHAR(10),""),CHAR(13),""),"|")</f>
        <v>Preet|CD100002|370683|370683|莱州市||</v>
      </c>
    </row>
    <row r="6879" spans="1:13" s="17" customFormat="1" ht="12">
      <c r="A6879" s="10" t="s">
        <v>306</v>
      </c>
      <c r="B6879" s="22"/>
      <c r="C6879" s="22" t="s">
        <v>972</v>
      </c>
      <c r="D6879" s="28">
        <v>370684</v>
      </c>
      <c r="E6879" s="28" t="s">
        <v>16246</v>
      </c>
      <c r="F6879" s="22"/>
      <c r="G6879" s="22"/>
      <c r="H6879" s="22"/>
      <c r="I6879" s="22"/>
      <c r="J6879" s="22"/>
      <c r="K6879" s="22"/>
      <c r="L6879" s="22"/>
      <c r="M6879" s="24" t="str">
        <f>CONCATENATE("Preet|",VLOOKUP(C6879,数据标准!E:AF,28,FALSE),"|",TRIM(D6879),"|",TRIM(D6879),"|",E6879,"|",SUBSTITUTE(SUBSTITUTE(F6879,CHAR(10),""),CHAR(13),""),"|")</f>
        <v>Preet|CD100002|370684|370684|蓬莱市||</v>
      </c>
    </row>
    <row r="6880" spans="1:13" s="17" customFormat="1" ht="12">
      <c r="A6880" s="10" t="s">
        <v>306</v>
      </c>
      <c r="B6880" s="22"/>
      <c r="C6880" s="22" t="s">
        <v>972</v>
      </c>
      <c r="D6880" s="28">
        <v>370685</v>
      </c>
      <c r="E6880" s="28" t="s">
        <v>16247</v>
      </c>
      <c r="F6880" s="22"/>
      <c r="G6880" s="22"/>
      <c r="H6880" s="22"/>
      <c r="I6880" s="22"/>
      <c r="J6880" s="22"/>
      <c r="K6880" s="22"/>
      <c r="L6880" s="22"/>
      <c r="M6880" s="24" t="str">
        <f>CONCATENATE("Preet|",VLOOKUP(C6880,数据标准!E:AF,28,FALSE),"|",TRIM(D6880),"|",TRIM(D6880),"|",E6880,"|",SUBSTITUTE(SUBSTITUTE(F6880,CHAR(10),""),CHAR(13),""),"|")</f>
        <v>Preet|CD100002|370685|370685|招远市||</v>
      </c>
    </row>
    <row r="6881" spans="1:13" s="17" customFormat="1" ht="12">
      <c r="A6881" s="10" t="s">
        <v>306</v>
      </c>
      <c r="B6881" s="22"/>
      <c r="C6881" s="22" t="s">
        <v>972</v>
      </c>
      <c r="D6881" s="28">
        <v>370686</v>
      </c>
      <c r="E6881" s="28" t="s">
        <v>16248</v>
      </c>
      <c r="F6881" s="22"/>
      <c r="G6881" s="22"/>
      <c r="H6881" s="22"/>
      <c r="I6881" s="22"/>
      <c r="J6881" s="22"/>
      <c r="K6881" s="22"/>
      <c r="L6881" s="22"/>
      <c r="M6881" s="24" t="str">
        <f>CONCATENATE("Preet|",VLOOKUP(C6881,数据标准!E:AF,28,FALSE),"|",TRIM(D6881),"|",TRIM(D6881),"|",E6881,"|",SUBSTITUTE(SUBSTITUTE(F6881,CHAR(10),""),CHAR(13),""),"|")</f>
        <v>Preet|CD100002|370686|370686|栖霞市||</v>
      </c>
    </row>
    <row r="6882" spans="1:13" s="17" customFormat="1" ht="12">
      <c r="A6882" s="10" t="s">
        <v>306</v>
      </c>
      <c r="B6882" s="22"/>
      <c r="C6882" s="22" t="s">
        <v>972</v>
      </c>
      <c r="D6882" s="28">
        <v>370687</v>
      </c>
      <c r="E6882" s="28" t="s">
        <v>16249</v>
      </c>
      <c r="F6882" s="22"/>
      <c r="G6882" s="22"/>
      <c r="H6882" s="22"/>
      <c r="I6882" s="22"/>
      <c r="J6882" s="22"/>
      <c r="K6882" s="22"/>
      <c r="L6882" s="22"/>
      <c r="M6882" s="24" t="str">
        <f>CONCATENATE("Preet|",VLOOKUP(C6882,数据标准!E:AF,28,FALSE),"|",TRIM(D6882),"|",TRIM(D6882),"|",E6882,"|",SUBSTITUTE(SUBSTITUTE(F6882,CHAR(10),""),CHAR(13),""),"|")</f>
        <v>Preet|CD100002|370687|370687|海阳市||</v>
      </c>
    </row>
    <row r="6883" spans="1:13" s="17" customFormat="1" ht="12">
      <c r="A6883" s="10" t="s">
        <v>306</v>
      </c>
      <c r="B6883" s="22"/>
      <c r="C6883" s="22" t="s">
        <v>972</v>
      </c>
      <c r="D6883" s="28">
        <v>370700</v>
      </c>
      <c r="E6883" s="28" t="s">
        <v>16250</v>
      </c>
      <c r="F6883" s="22"/>
      <c r="G6883" s="22"/>
      <c r="H6883" s="22"/>
      <c r="I6883" s="22"/>
      <c r="J6883" s="22"/>
      <c r="K6883" s="22"/>
      <c r="L6883" s="22"/>
      <c r="M6883" s="24" t="str">
        <f>CONCATENATE("Preet|",VLOOKUP(C6883,数据标准!E:AF,28,FALSE),"|",TRIM(D6883),"|",TRIM(D6883),"|",E6883,"|",SUBSTITUTE(SUBSTITUTE(F6883,CHAR(10),""),CHAR(13),""),"|")</f>
        <v>Preet|CD100002|370700|370700|潍坊市||</v>
      </c>
    </row>
    <row r="6884" spans="1:13" s="17" customFormat="1" ht="12">
      <c r="A6884" s="10" t="s">
        <v>306</v>
      </c>
      <c r="B6884" s="22"/>
      <c r="C6884" s="22" t="s">
        <v>972</v>
      </c>
      <c r="D6884" s="28">
        <v>370702</v>
      </c>
      <c r="E6884" s="28" t="s">
        <v>16251</v>
      </c>
      <c r="F6884" s="22"/>
      <c r="G6884" s="22"/>
      <c r="H6884" s="22"/>
      <c r="I6884" s="22"/>
      <c r="J6884" s="22"/>
      <c r="K6884" s="22"/>
      <c r="L6884" s="22"/>
      <c r="M6884" s="24" t="str">
        <f>CONCATENATE("Preet|",VLOOKUP(C6884,数据标准!E:AF,28,FALSE),"|",TRIM(D6884),"|",TRIM(D6884),"|",E6884,"|",SUBSTITUTE(SUBSTITUTE(F6884,CHAR(10),""),CHAR(13),""),"|")</f>
        <v>Preet|CD100002|370702|370702|潍城区||</v>
      </c>
    </row>
    <row r="6885" spans="1:13" s="17" customFormat="1" ht="12">
      <c r="A6885" s="10" t="s">
        <v>306</v>
      </c>
      <c r="B6885" s="22"/>
      <c r="C6885" s="22" t="s">
        <v>972</v>
      </c>
      <c r="D6885" s="28">
        <v>370703</v>
      </c>
      <c r="E6885" s="28" t="s">
        <v>16252</v>
      </c>
      <c r="F6885" s="22"/>
      <c r="G6885" s="22"/>
      <c r="H6885" s="22"/>
      <c r="I6885" s="22"/>
      <c r="J6885" s="22"/>
      <c r="K6885" s="22"/>
      <c r="L6885" s="22"/>
      <c r="M6885" s="24" t="str">
        <f>CONCATENATE("Preet|",VLOOKUP(C6885,数据标准!E:AF,28,FALSE),"|",TRIM(D6885),"|",TRIM(D6885),"|",E6885,"|",SUBSTITUTE(SUBSTITUTE(F6885,CHAR(10),""),CHAR(13),""),"|")</f>
        <v>Preet|CD100002|370703|370703|寒亭区||</v>
      </c>
    </row>
    <row r="6886" spans="1:13" s="17" customFormat="1" ht="12">
      <c r="A6886" s="10" t="s">
        <v>306</v>
      </c>
      <c r="B6886" s="22"/>
      <c r="C6886" s="22" t="s">
        <v>972</v>
      </c>
      <c r="D6886" s="28">
        <v>370704</v>
      </c>
      <c r="E6886" s="28" t="s">
        <v>16253</v>
      </c>
      <c r="F6886" s="22"/>
      <c r="G6886" s="22"/>
      <c r="H6886" s="22"/>
      <c r="I6886" s="22"/>
      <c r="J6886" s="22"/>
      <c r="K6886" s="22"/>
      <c r="L6886" s="22"/>
      <c r="M6886" s="24" t="str">
        <f>CONCATENATE("Preet|",VLOOKUP(C6886,数据标准!E:AF,28,FALSE),"|",TRIM(D6886),"|",TRIM(D6886),"|",E6886,"|",SUBSTITUTE(SUBSTITUTE(F6886,CHAR(10),""),CHAR(13),""),"|")</f>
        <v>Preet|CD100002|370704|370704|坊子区||</v>
      </c>
    </row>
    <row r="6887" spans="1:13" s="17" customFormat="1" ht="12">
      <c r="A6887" s="10" t="s">
        <v>306</v>
      </c>
      <c r="B6887" s="22"/>
      <c r="C6887" s="22" t="s">
        <v>972</v>
      </c>
      <c r="D6887" s="28">
        <v>370705</v>
      </c>
      <c r="E6887" s="28" t="s">
        <v>16254</v>
      </c>
      <c r="F6887" s="22"/>
      <c r="G6887" s="22"/>
      <c r="H6887" s="22"/>
      <c r="I6887" s="22"/>
      <c r="J6887" s="22"/>
      <c r="K6887" s="22"/>
      <c r="L6887" s="22"/>
      <c r="M6887" s="24" t="str">
        <f>CONCATENATE("Preet|",VLOOKUP(C6887,数据标准!E:AF,28,FALSE),"|",TRIM(D6887),"|",TRIM(D6887),"|",E6887,"|",SUBSTITUTE(SUBSTITUTE(F6887,CHAR(10),""),CHAR(13),""),"|")</f>
        <v>Preet|CD100002|370705|370705|奎文区||</v>
      </c>
    </row>
    <row r="6888" spans="1:13" s="17" customFormat="1" ht="12">
      <c r="A6888" s="10" t="s">
        <v>306</v>
      </c>
      <c r="B6888" s="22"/>
      <c r="C6888" s="22" t="s">
        <v>972</v>
      </c>
      <c r="D6888" s="28">
        <v>370724</v>
      </c>
      <c r="E6888" s="28" t="s">
        <v>16255</v>
      </c>
      <c r="F6888" s="22"/>
      <c r="G6888" s="22"/>
      <c r="H6888" s="22"/>
      <c r="I6888" s="22"/>
      <c r="J6888" s="22"/>
      <c r="K6888" s="22"/>
      <c r="L6888" s="22"/>
      <c r="M6888" s="24" t="str">
        <f>CONCATENATE("Preet|",VLOOKUP(C6888,数据标准!E:AF,28,FALSE),"|",TRIM(D6888),"|",TRIM(D6888),"|",E6888,"|",SUBSTITUTE(SUBSTITUTE(F6888,CHAR(10),""),CHAR(13),""),"|")</f>
        <v>Preet|CD100002|370724|370724|临朐县||</v>
      </c>
    </row>
    <row r="6889" spans="1:13" s="17" customFormat="1" ht="12">
      <c r="A6889" s="10" t="s">
        <v>306</v>
      </c>
      <c r="B6889" s="22"/>
      <c r="C6889" s="22" t="s">
        <v>972</v>
      </c>
      <c r="D6889" s="28">
        <v>370725</v>
      </c>
      <c r="E6889" s="28" t="s">
        <v>16256</v>
      </c>
      <c r="F6889" s="22"/>
      <c r="G6889" s="22"/>
      <c r="H6889" s="22"/>
      <c r="I6889" s="22"/>
      <c r="J6889" s="22"/>
      <c r="K6889" s="22"/>
      <c r="L6889" s="22"/>
      <c r="M6889" s="24" t="str">
        <f>CONCATENATE("Preet|",VLOOKUP(C6889,数据标准!E:AF,28,FALSE),"|",TRIM(D6889),"|",TRIM(D6889),"|",E6889,"|",SUBSTITUTE(SUBSTITUTE(F6889,CHAR(10),""),CHAR(13),""),"|")</f>
        <v>Preet|CD100002|370725|370725|昌乐县||</v>
      </c>
    </row>
    <row r="6890" spans="1:13" s="17" customFormat="1" ht="12">
      <c r="A6890" s="10" t="s">
        <v>306</v>
      </c>
      <c r="B6890" s="22"/>
      <c r="C6890" s="22" t="s">
        <v>972</v>
      </c>
      <c r="D6890" s="28">
        <v>370781</v>
      </c>
      <c r="E6890" s="28" t="s">
        <v>16257</v>
      </c>
      <c r="F6890" s="22"/>
      <c r="G6890" s="22"/>
      <c r="H6890" s="22"/>
      <c r="I6890" s="22"/>
      <c r="J6890" s="22"/>
      <c r="K6890" s="22"/>
      <c r="L6890" s="22"/>
      <c r="M6890" s="24" t="str">
        <f>CONCATENATE("Preet|",VLOOKUP(C6890,数据标准!E:AF,28,FALSE),"|",TRIM(D6890),"|",TRIM(D6890),"|",E6890,"|",SUBSTITUTE(SUBSTITUTE(F6890,CHAR(10),""),CHAR(13),""),"|")</f>
        <v>Preet|CD100002|370781|370781|青州市||</v>
      </c>
    </row>
    <row r="6891" spans="1:13" s="17" customFormat="1" ht="12">
      <c r="A6891" s="10" t="s">
        <v>306</v>
      </c>
      <c r="B6891" s="22"/>
      <c r="C6891" s="22" t="s">
        <v>972</v>
      </c>
      <c r="D6891" s="28">
        <v>370782</v>
      </c>
      <c r="E6891" s="28" t="s">
        <v>16258</v>
      </c>
      <c r="F6891" s="22"/>
      <c r="G6891" s="22"/>
      <c r="H6891" s="22"/>
      <c r="I6891" s="22"/>
      <c r="J6891" s="22"/>
      <c r="K6891" s="22"/>
      <c r="L6891" s="22"/>
      <c r="M6891" s="24" t="str">
        <f>CONCATENATE("Preet|",VLOOKUP(C6891,数据标准!E:AF,28,FALSE),"|",TRIM(D6891),"|",TRIM(D6891),"|",E6891,"|",SUBSTITUTE(SUBSTITUTE(F6891,CHAR(10),""),CHAR(13),""),"|")</f>
        <v>Preet|CD100002|370782|370782|诸城市||</v>
      </c>
    </row>
    <row r="6892" spans="1:13" s="17" customFormat="1" ht="12">
      <c r="A6892" s="10" t="s">
        <v>306</v>
      </c>
      <c r="B6892" s="22"/>
      <c r="C6892" s="22" t="s">
        <v>972</v>
      </c>
      <c r="D6892" s="28">
        <v>370783</v>
      </c>
      <c r="E6892" s="28" t="s">
        <v>16259</v>
      </c>
      <c r="F6892" s="22"/>
      <c r="G6892" s="22"/>
      <c r="H6892" s="22"/>
      <c r="I6892" s="22"/>
      <c r="J6892" s="22"/>
      <c r="K6892" s="22"/>
      <c r="L6892" s="22"/>
      <c r="M6892" s="24" t="str">
        <f>CONCATENATE("Preet|",VLOOKUP(C6892,数据标准!E:AF,28,FALSE),"|",TRIM(D6892),"|",TRIM(D6892),"|",E6892,"|",SUBSTITUTE(SUBSTITUTE(F6892,CHAR(10),""),CHAR(13),""),"|")</f>
        <v>Preet|CD100002|370783|370783|寿光市||</v>
      </c>
    </row>
    <row r="6893" spans="1:13" s="17" customFormat="1" ht="12">
      <c r="A6893" s="10" t="s">
        <v>306</v>
      </c>
      <c r="B6893" s="22"/>
      <c r="C6893" s="22" t="s">
        <v>972</v>
      </c>
      <c r="D6893" s="28">
        <v>370784</v>
      </c>
      <c r="E6893" s="28" t="s">
        <v>16260</v>
      </c>
      <c r="F6893" s="22"/>
      <c r="G6893" s="22"/>
      <c r="H6893" s="22"/>
      <c r="I6893" s="22"/>
      <c r="J6893" s="22"/>
      <c r="K6893" s="22"/>
      <c r="L6893" s="22"/>
      <c r="M6893" s="24" t="str">
        <f>CONCATENATE("Preet|",VLOOKUP(C6893,数据标准!E:AF,28,FALSE),"|",TRIM(D6893),"|",TRIM(D6893),"|",E6893,"|",SUBSTITUTE(SUBSTITUTE(F6893,CHAR(10),""),CHAR(13),""),"|")</f>
        <v>Preet|CD100002|370784|370784|安丘市||</v>
      </c>
    </row>
    <row r="6894" spans="1:13" s="17" customFormat="1" ht="12">
      <c r="A6894" s="10" t="s">
        <v>306</v>
      </c>
      <c r="B6894" s="22"/>
      <c r="C6894" s="22" t="s">
        <v>972</v>
      </c>
      <c r="D6894" s="28">
        <v>370785</v>
      </c>
      <c r="E6894" s="28" t="s">
        <v>16261</v>
      </c>
      <c r="F6894" s="22"/>
      <c r="G6894" s="22"/>
      <c r="H6894" s="22"/>
      <c r="I6894" s="22"/>
      <c r="J6894" s="22"/>
      <c r="K6894" s="22"/>
      <c r="L6894" s="22"/>
      <c r="M6894" s="24" t="str">
        <f>CONCATENATE("Preet|",VLOOKUP(C6894,数据标准!E:AF,28,FALSE),"|",TRIM(D6894),"|",TRIM(D6894),"|",E6894,"|",SUBSTITUTE(SUBSTITUTE(F6894,CHAR(10),""),CHAR(13),""),"|")</f>
        <v>Preet|CD100002|370785|370785|高密市||</v>
      </c>
    </row>
    <row r="6895" spans="1:13" s="17" customFormat="1" ht="12">
      <c r="A6895" s="10" t="s">
        <v>306</v>
      </c>
      <c r="B6895" s="22"/>
      <c r="C6895" s="22" t="s">
        <v>972</v>
      </c>
      <c r="D6895" s="28">
        <v>370786</v>
      </c>
      <c r="E6895" s="28" t="s">
        <v>16262</v>
      </c>
      <c r="F6895" s="22"/>
      <c r="G6895" s="22"/>
      <c r="H6895" s="22"/>
      <c r="I6895" s="22"/>
      <c r="J6895" s="22"/>
      <c r="K6895" s="22"/>
      <c r="L6895" s="22"/>
      <c r="M6895" s="24" t="str">
        <f>CONCATENATE("Preet|",VLOOKUP(C6895,数据标准!E:AF,28,FALSE),"|",TRIM(D6895),"|",TRIM(D6895),"|",E6895,"|",SUBSTITUTE(SUBSTITUTE(F6895,CHAR(10),""),CHAR(13),""),"|")</f>
        <v>Preet|CD100002|370786|370786|昌邑市||</v>
      </c>
    </row>
    <row r="6896" spans="1:13" s="17" customFormat="1" ht="12">
      <c r="A6896" s="10" t="s">
        <v>306</v>
      </c>
      <c r="B6896" s="22"/>
      <c r="C6896" s="22" t="s">
        <v>972</v>
      </c>
      <c r="D6896" s="28">
        <v>370800</v>
      </c>
      <c r="E6896" s="28" t="s">
        <v>16263</v>
      </c>
      <c r="F6896" s="22"/>
      <c r="G6896" s="22"/>
      <c r="H6896" s="22"/>
      <c r="I6896" s="22"/>
      <c r="J6896" s="22"/>
      <c r="K6896" s="22"/>
      <c r="L6896" s="22"/>
      <c r="M6896" s="24" t="str">
        <f>CONCATENATE("Preet|",VLOOKUP(C6896,数据标准!E:AF,28,FALSE),"|",TRIM(D6896),"|",TRIM(D6896),"|",E6896,"|",SUBSTITUTE(SUBSTITUTE(F6896,CHAR(10),""),CHAR(13),""),"|")</f>
        <v>Preet|CD100002|370800|370800|济宁市||</v>
      </c>
    </row>
    <row r="6897" spans="1:13" s="17" customFormat="1" ht="12">
      <c r="A6897" s="10" t="s">
        <v>306</v>
      </c>
      <c r="B6897" s="22"/>
      <c r="C6897" s="22" t="s">
        <v>972</v>
      </c>
      <c r="D6897" s="28">
        <v>370811</v>
      </c>
      <c r="E6897" s="28" t="s">
        <v>16264</v>
      </c>
      <c r="F6897" s="22"/>
      <c r="G6897" s="22"/>
      <c r="H6897" s="22"/>
      <c r="I6897" s="22"/>
      <c r="J6897" s="22"/>
      <c r="K6897" s="22"/>
      <c r="L6897" s="22"/>
      <c r="M6897" s="24" t="str">
        <f>CONCATENATE("Preet|",VLOOKUP(C6897,数据标准!E:AF,28,FALSE),"|",TRIM(D6897),"|",TRIM(D6897),"|",E6897,"|",SUBSTITUTE(SUBSTITUTE(F6897,CHAR(10),""),CHAR(13),""),"|")</f>
        <v>Preet|CD100002|370811|370811|任城区||</v>
      </c>
    </row>
    <row r="6898" spans="1:13" s="17" customFormat="1" ht="12">
      <c r="A6898" s="10" t="s">
        <v>306</v>
      </c>
      <c r="B6898" s="22"/>
      <c r="C6898" s="22" t="s">
        <v>972</v>
      </c>
      <c r="D6898" s="28">
        <v>370812</v>
      </c>
      <c r="E6898" s="28" t="s">
        <v>16265</v>
      </c>
      <c r="F6898" s="22"/>
      <c r="G6898" s="22"/>
      <c r="H6898" s="22"/>
      <c r="I6898" s="22"/>
      <c r="J6898" s="22"/>
      <c r="K6898" s="22"/>
      <c r="L6898" s="22"/>
      <c r="M6898" s="24" t="str">
        <f>CONCATENATE("Preet|",VLOOKUP(C6898,数据标准!E:AF,28,FALSE),"|",TRIM(D6898),"|",TRIM(D6898),"|",E6898,"|",SUBSTITUTE(SUBSTITUTE(F6898,CHAR(10),""),CHAR(13),""),"|")</f>
        <v>Preet|CD100002|370812|370812|兖州区||</v>
      </c>
    </row>
    <row r="6899" spans="1:13" s="17" customFormat="1" ht="12">
      <c r="A6899" s="10" t="s">
        <v>306</v>
      </c>
      <c r="B6899" s="22"/>
      <c r="C6899" s="22" t="s">
        <v>972</v>
      </c>
      <c r="D6899" s="28">
        <v>370826</v>
      </c>
      <c r="E6899" s="28" t="s">
        <v>16266</v>
      </c>
      <c r="F6899" s="22"/>
      <c r="G6899" s="22"/>
      <c r="H6899" s="22"/>
      <c r="I6899" s="22"/>
      <c r="J6899" s="22"/>
      <c r="K6899" s="22"/>
      <c r="L6899" s="22"/>
      <c r="M6899" s="24" t="str">
        <f>CONCATENATE("Preet|",VLOOKUP(C6899,数据标准!E:AF,28,FALSE),"|",TRIM(D6899),"|",TRIM(D6899),"|",E6899,"|",SUBSTITUTE(SUBSTITUTE(F6899,CHAR(10),""),CHAR(13),""),"|")</f>
        <v>Preet|CD100002|370826|370826|微山县||</v>
      </c>
    </row>
    <row r="6900" spans="1:13" s="17" customFormat="1" ht="12">
      <c r="A6900" s="10" t="s">
        <v>306</v>
      </c>
      <c r="B6900" s="22"/>
      <c r="C6900" s="22" t="s">
        <v>972</v>
      </c>
      <c r="D6900" s="28">
        <v>370827</v>
      </c>
      <c r="E6900" s="28" t="s">
        <v>16267</v>
      </c>
      <c r="F6900" s="22"/>
      <c r="G6900" s="22"/>
      <c r="H6900" s="22"/>
      <c r="I6900" s="22"/>
      <c r="J6900" s="22"/>
      <c r="K6900" s="22"/>
      <c r="L6900" s="22"/>
      <c r="M6900" s="24" t="str">
        <f>CONCATENATE("Preet|",VLOOKUP(C6900,数据标准!E:AF,28,FALSE),"|",TRIM(D6900),"|",TRIM(D6900),"|",E6900,"|",SUBSTITUTE(SUBSTITUTE(F6900,CHAR(10),""),CHAR(13),""),"|")</f>
        <v>Preet|CD100002|370827|370827|鱼台县||</v>
      </c>
    </row>
    <row r="6901" spans="1:13" s="17" customFormat="1" ht="12">
      <c r="A6901" s="10" t="s">
        <v>306</v>
      </c>
      <c r="B6901" s="22"/>
      <c r="C6901" s="22" t="s">
        <v>972</v>
      </c>
      <c r="D6901" s="28">
        <v>370828</v>
      </c>
      <c r="E6901" s="28" t="s">
        <v>16268</v>
      </c>
      <c r="F6901" s="22"/>
      <c r="G6901" s="22"/>
      <c r="H6901" s="22"/>
      <c r="I6901" s="22"/>
      <c r="J6901" s="22"/>
      <c r="K6901" s="22"/>
      <c r="L6901" s="22"/>
      <c r="M6901" s="24" t="str">
        <f>CONCATENATE("Preet|",VLOOKUP(C6901,数据标准!E:AF,28,FALSE),"|",TRIM(D6901),"|",TRIM(D6901),"|",E6901,"|",SUBSTITUTE(SUBSTITUTE(F6901,CHAR(10),""),CHAR(13),""),"|")</f>
        <v>Preet|CD100002|370828|370828|金乡县||</v>
      </c>
    </row>
    <row r="6902" spans="1:13" s="17" customFormat="1" ht="12">
      <c r="A6902" s="10" t="s">
        <v>306</v>
      </c>
      <c r="B6902" s="22"/>
      <c r="C6902" s="22" t="s">
        <v>972</v>
      </c>
      <c r="D6902" s="28">
        <v>370829</v>
      </c>
      <c r="E6902" s="28" t="s">
        <v>16269</v>
      </c>
      <c r="F6902" s="22"/>
      <c r="G6902" s="22"/>
      <c r="H6902" s="22"/>
      <c r="I6902" s="22"/>
      <c r="J6902" s="22"/>
      <c r="K6902" s="22"/>
      <c r="L6902" s="22"/>
      <c r="M6902" s="24" t="str">
        <f>CONCATENATE("Preet|",VLOOKUP(C6902,数据标准!E:AF,28,FALSE),"|",TRIM(D6902),"|",TRIM(D6902),"|",E6902,"|",SUBSTITUTE(SUBSTITUTE(F6902,CHAR(10),""),CHAR(13),""),"|")</f>
        <v>Preet|CD100002|370829|370829|嘉祥县||</v>
      </c>
    </row>
    <row r="6903" spans="1:13" s="17" customFormat="1" ht="12">
      <c r="A6903" s="10" t="s">
        <v>306</v>
      </c>
      <c r="B6903" s="22"/>
      <c r="C6903" s="22" t="s">
        <v>972</v>
      </c>
      <c r="D6903" s="28">
        <v>370830</v>
      </c>
      <c r="E6903" s="28" t="s">
        <v>16270</v>
      </c>
      <c r="F6903" s="22"/>
      <c r="G6903" s="22"/>
      <c r="H6903" s="22"/>
      <c r="I6903" s="22"/>
      <c r="J6903" s="22"/>
      <c r="K6903" s="22"/>
      <c r="L6903" s="22"/>
      <c r="M6903" s="24" t="str">
        <f>CONCATENATE("Preet|",VLOOKUP(C6903,数据标准!E:AF,28,FALSE),"|",TRIM(D6903),"|",TRIM(D6903),"|",E6903,"|",SUBSTITUTE(SUBSTITUTE(F6903,CHAR(10),""),CHAR(13),""),"|")</f>
        <v>Preet|CD100002|370830|370830|汶上县||</v>
      </c>
    </row>
    <row r="6904" spans="1:13" s="17" customFormat="1" ht="12">
      <c r="A6904" s="10" t="s">
        <v>306</v>
      </c>
      <c r="B6904" s="22"/>
      <c r="C6904" s="22" t="s">
        <v>972</v>
      </c>
      <c r="D6904" s="28">
        <v>370831</v>
      </c>
      <c r="E6904" s="28" t="s">
        <v>16271</v>
      </c>
      <c r="F6904" s="22"/>
      <c r="G6904" s="22"/>
      <c r="H6904" s="22"/>
      <c r="I6904" s="22"/>
      <c r="J6904" s="22"/>
      <c r="K6904" s="22"/>
      <c r="L6904" s="22"/>
      <c r="M6904" s="24" t="str">
        <f>CONCATENATE("Preet|",VLOOKUP(C6904,数据标准!E:AF,28,FALSE),"|",TRIM(D6904),"|",TRIM(D6904),"|",E6904,"|",SUBSTITUTE(SUBSTITUTE(F6904,CHAR(10),""),CHAR(13),""),"|")</f>
        <v>Preet|CD100002|370831|370831|泗水县||</v>
      </c>
    </row>
    <row r="6905" spans="1:13" s="17" customFormat="1" ht="12">
      <c r="A6905" s="10" t="s">
        <v>306</v>
      </c>
      <c r="B6905" s="22"/>
      <c r="C6905" s="22" t="s">
        <v>972</v>
      </c>
      <c r="D6905" s="28">
        <v>370832</v>
      </c>
      <c r="E6905" s="28" t="s">
        <v>16272</v>
      </c>
      <c r="F6905" s="22"/>
      <c r="G6905" s="22"/>
      <c r="H6905" s="22"/>
      <c r="I6905" s="22"/>
      <c r="J6905" s="22"/>
      <c r="K6905" s="22"/>
      <c r="L6905" s="22"/>
      <c r="M6905" s="24" t="str">
        <f>CONCATENATE("Preet|",VLOOKUP(C6905,数据标准!E:AF,28,FALSE),"|",TRIM(D6905),"|",TRIM(D6905),"|",E6905,"|",SUBSTITUTE(SUBSTITUTE(F6905,CHAR(10),""),CHAR(13),""),"|")</f>
        <v>Preet|CD100002|370832|370832|梁山县||</v>
      </c>
    </row>
    <row r="6906" spans="1:13" s="17" customFormat="1" ht="12">
      <c r="A6906" s="10" t="s">
        <v>306</v>
      </c>
      <c r="B6906" s="22"/>
      <c r="C6906" s="22" t="s">
        <v>972</v>
      </c>
      <c r="D6906" s="28">
        <v>370881</v>
      </c>
      <c r="E6906" s="28" t="s">
        <v>16273</v>
      </c>
      <c r="F6906" s="22"/>
      <c r="G6906" s="22"/>
      <c r="H6906" s="22"/>
      <c r="I6906" s="22"/>
      <c r="J6906" s="22"/>
      <c r="K6906" s="22"/>
      <c r="L6906" s="22"/>
      <c r="M6906" s="24" t="str">
        <f>CONCATENATE("Preet|",VLOOKUP(C6906,数据标准!E:AF,28,FALSE),"|",TRIM(D6906),"|",TRIM(D6906),"|",E6906,"|",SUBSTITUTE(SUBSTITUTE(F6906,CHAR(10),""),CHAR(13),""),"|")</f>
        <v>Preet|CD100002|370881|370881|曲阜市||</v>
      </c>
    </row>
    <row r="6907" spans="1:13" s="17" customFormat="1" ht="12">
      <c r="A6907" s="10" t="s">
        <v>306</v>
      </c>
      <c r="B6907" s="22"/>
      <c r="C6907" s="22" t="s">
        <v>972</v>
      </c>
      <c r="D6907" s="28">
        <v>370883</v>
      </c>
      <c r="E6907" s="28" t="s">
        <v>16274</v>
      </c>
      <c r="F6907" s="22"/>
      <c r="G6907" s="22"/>
      <c r="H6907" s="22"/>
      <c r="I6907" s="22"/>
      <c r="J6907" s="22"/>
      <c r="K6907" s="22"/>
      <c r="L6907" s="22"/>
      <c r="M6907" s="24" t="str">
        <f>CONCATENATE("Preet|",VLOOKUP(C6907,数据标准!E:AF,28,FALSE),"|",TRIM(D6907),"|",TRIM(D6907),"|",E6907,"|",SUBSTITUTE(SUBSTITUTE(F6907,CHAR(10),""),CHAR(13),""),"|")</f>
        <v>Preet|CD100002|370883|370883|邹城市||</v>
      </c>
    </row>
    <row r="6908" spans="1:13" s="17" customFormat="1" ht="12">
      <c r="A6908" s="10" t="s">
        <v>306</v>
      </c>
      <c r="B6908" s="22"/>
      <c r="C6908" s="22" t="s">
        <v>972</v>
      </c>
      <c r="D6908" s="28">
        <v>370900</v>
      </c>
      <c r="E6908" s="28" t="s">
        <v>16275</v>
      </c>
      <c r="F6908" s="22"/>
      <c r="G6908" s="22"/>
      <c r="H6908" s="22"/>
      <c r="I6908" s="22"/>
      <c r="J6908" s="22"/>
      <c r="K6908" s="22"/>
      <c r="L6908" s="22"/>
      <c r="M6908" s="24" t="str">
        <f>CONCATENATE("Preet|",VLOOKUP(C6908,数据标准!E:AF,28,FALSE),"|",TRIM(D6908),"|",TRIM(D6908),"|",E6908,"|",SUBSTITUTE(SUBSTITUTE(F6908,CHAR(10),""),CHAR(13),""),"|")</f>
        <v>Preet|CD100002|370900|370900|泰安市||</v>
      </c>
    </row>
    <row r="6909" spans="1:13" s="17" customFormat="1" ht="12">
      <c r="A6909" s="10" t="s">
        <v>306</v>
      </c>
      <c r="B6909" s="22"/>
      <c r="C6909" s="22" t="s">
        <v>972</v>
      </c>
      <c r="D6909" s="28">
        <v>370902</v>
      </c>
      <c r="E6909" s="28" t="s">
        <v>16276</v>
      </c>
      <c r="F6909" s="22"/>
      <c r="G6909" s="22"/>
      <c r="H6909" s="22"/>
      <c r="I6909" s="22"/>
      <c r="J6909" s="22"/>
      <c r="K6909" s="22"/>
      <c r="L6909" s="22"/>
      <c r="M6909" s="24" t="str">
        <f>CONCATENATE("Preet|",VLOOKUP(C6909,数据标准!E:AF,28,FALSE),"|",TRIM(D6909),"|",TRIM(D6909),"|",E6909,"|",SUBSTITUTE(SUBSTITUTE(F6909,CHAR(10),""),CHAR(13),""),"|")</f>
        <v>Preet|CD100002|370902|370902|泰山区||</v>
      </c>
    </row>
    <row r="6910" spans="1:13" s="17" customFormat="1" ht="12">
      <c r="A6910" s="10" t="s">
        <v>306</v>
      </c>
      <c r="B6910" s="22"/>
      <c r="C6910" s="22" t="s">
        <v>972</v>
      </c>
      <c r="D6910" s="28">
        <v>370911</v>
      </c>
      <c r="E6910" s="28" t="s">
        <v>16277</v>
      </c>
      <c r="F6910" s="22"/>
      <c r="G6910" s="22"/>
      <c r="H6910" s="22"/>
      <c r="I6910" s="22"/>
      <c r="J6910" s="22"/>
      <c r="K6910" s="22"/>
      <c r="L6910" s="22"/>
      <c r="M6910" s="24" t="str">
        <f>CONCATENATE("Preet|",VLOOKUP(C6910,数据标准!E:AF,28,FALSE),"|",TRIM(D6910),"|",TRIM(D6910),"|",E6910,"|",SUBSTITUTE(SUBSTITUTE(F6910,CHAR(10),""),CHAR(13),""),"|")</f>
        <v>Preet|CD100002|370911|370911|岱岳区||</v>
      </c>
    </row>
    <row r="6911" spans="1:13" s="17" customFormat="1" ht="12">
      <c r="A6911" s="10" t="s">
        <v>306</v>
      </c>
      <c r="B6911" s="22"/>
      <c r="C6911" s="22" t="s">
        <v>972</v>
      </c>
      <c r="D6911" s="28">
        <v>370921</v>
      </c>
      <c r="E6911" s="28" t="s">
        <v>16278</v>
      </c>
      <c r="F6911" s="22"/>
      <c r="G6911" s="22"/>
      <c r="H6911" s="22"/>
      <c r="I6911" s="22"/>
      <c r="J6911" s="22"/>
      <c r="K6911" s="22"/>
      <c r="L6911" s="22"/>
      <c r="M6911" s="24" t="str">
        <f>CONCATENATE("Preet|",VLOOKUP(C6911,数据标准!E:AF,28,FALSE),"|",TRIM(D6911),"|",TRIM(D6911),"|",E6911,"|",SUBSTITUTE(SUBSTITUTE(F6911,CHAR(10),""),CHAR(13),""),"|")</f>
        <v>Preet|CD100002|370921|370921|宁阳县||</v>
      </c>
    </row>
    <row r="6912" spans="1:13" s="17" customFormat="1" ht="12">
      <c r="A6912" s="10" t="s">
        <v>306</v>
      </c>
      <c r="B6912" s="22"/>
      <c r="C6912" s="22" t="s">
        <v>972</v>
      </c>
      <c r="D6912" s="28">
        <v>370923</v>
      </c>
      <c r="E6912" s="28" t="s">
        <v>16279</v>
      </c>
      <c r="F6912" s="22"/>
      <c r="G6912" s="22"/>
      <c r="H6912" s="22"/>
      <c r="I6912" s="22"/>
      <c r="J6912" s="22"/>
      <c r="K6912" s="22"/>
      <c r="L6912" s="22"/>
      <c r="M6912" s="24" t="str">
        <f>CONCATENATE("Preet|",VLOOKUP(C6912,数据标准!E:AF,28,FALSE),"|",TRIM(D6912),"|",TRIM(D6912),"|",E6912,"|",SUBSTITUTE(SUBSTITUTE(F6912,CHAR(10),""),CHAR(13),""),"|")</f>
        <v>Preet|CD100002|370923|370923|东平县||</v>
      </c>
    </row>
    <row r="6913" spans="1:13" s="17" customFormat="1" ht="12">
      <c r="A6913" s="10" t="s">
        <v>306</v>
      </c>
      <c r="B6913" s="22"/>
      <c r="C6913" s="22" t="s">
        <v>972</v>
      </c>
      <c r="D6913" s="28">
        <v>370982</v>
      </c>
      <c r="E6913" s="28" t="s">
        <v>16280</v>
      </c>
      <c r="F6913" s="22"/>
      <c r="G6913" s="22"/>
      <c r="H6913" s="22"/>
      <c r="I6913" s="22"/>
      <c r="J6913" s="22"/>
      <c r="K6913" s="22"/>
      <c r="L6913" s="22"/>
      <c r="M6913" s="24" t="str">
        <f>CONCATENATE("Preet|",VLOOKUP(C6913,数据标准!E:AF,28,FALSE),"|",TRIM(D6913),"|",TRIM(D6913),"|",E6913,"|",SUBSTITUTE(SUBSTITUTE(F6913,CHAR(10),""),CHAR(13),""),"|")</f>
        <v>Preet|CD100002|370982|370982|新泰市||</v>
      </c>
    </row>
    <row r="6914" spans="1:13" s="17" customFormat="1" ht="12">
      <c r="A6914" s="10" t="s">
        <v>306</v>
      </c>
      <c r="B6914" s="22"/>
      <c r="C6914" s="22" t="s">
        <v>972</v>
      </c>
      <c r="D6914" s="28">
        <v>370983</v>
      </c>
      <c r="E6914" s="28" t="s">
        <v>16281</v>
      </c>
      <c r="F6914" s="22"/>
      <c r="G6914" s="22"/>
      <c r="H6914" s="22"/>
      <c r="I6914" s="22"/>
      <c r="J6914" s="22"/>
      <c r="K6914" s="22"/>
      <c r="L6914" s="22"/>
      <c r="M6914" s="24" t="str">
        <f>CONCATENATE("Preet|",VLOOKUP(C6914,数据标准!E:AF,28,FALSE),"|",TRIM(D6914),"|",TRIM(D6914),"|",E6914,"|",SUBSTITUTE(SUBSTITUTE(F6914,CHAR(10),""),CHAR(13),""),"|")</f>
        <v>Preet|CD100002|370983|370983|肥城市||</v>
      </c>
    </row>
    <row r="6915" spans="1:13" s="17" customFormat="1" ht="12">
      <c r="A6915" s="10" t="s">
        <v>306</v>
      </c>
      <c r="B6915" s="22"/>
      <c r="C6915" s="22" t="s">
        <v>972</v>
      </c>
      <c r="D6915" s="28">
        <v>371000</v>
      </c>
      <c r="E6915" s="28" t="s">
        <v>16282</v>
      </c>
      <c r="F6915" s="22"/>
      <c r="G6915" s="22"/>
      <c r="H6915" s="22"/>
      <c r="I6915" s="22"/>
      <c r="J6915" s="22"/>
      <c r="K6915" s="22"/>
      <c r="L6915" s="22"/>
      <c r="M6915" s="24" t="str">
        <f>CONCATENATE("Preet|",VLOOKUP(C6915,数据标准!E:AF,28,FALSE),"|",TRIM(D6915),"|",TRIM(D6915),"|",E6915,"|",SUBSTITUTE(SUBSTITUTE(F6915,CHAR(10),""),CHAR(13),""),"|")</f>
        <v>Preet|CD100002|371000|371000|威海市||</v>
      </c>
    </row>
    <row r="6916" spans="1:13" s="17" customFormat="1" ht="12">
      <c r="A6916" s="10" t="s">
        <v>306</v>
      </c>
      <c r="B6916" s="22"/>
      <c r="C6916" s="22" t="s">
        <v>972</v>
      </c>
      <c r="D6916" s="28">
        <v>371002</v>
      </c>
      <c r="E6916" s="28" t="s">
        <v>16283</v>
      </c>
      <c r="F6916" s="22"/>
      <c r="G6916" s="22"/>
      <c r="H6916" s="22"/>
      <c r="I6916" s="22"/>
      <c r="J6916" s="22"/>
      <c r="K6916" s="22"/>
      <c r="L6916" s="22"/>
      <c r="M6916" s="24" t="str">
        <f>CONCATENATE("Preet|",VLOOKUP(C6916,数据标准!E:AF,28,FALSE),"|",TRIM(D6916),"|",TRIM(D6916),"|",E6916,"|",SUBSTITUTE(SUBSTITUTE(F6916,CHAR(10),""),CHAR(13),""),"|")</f>
        <v>Preet|CD100002|371002|371002|环翠区||</v>
      </c>
    </row>
    <row r="6917" spans="1:13" s="17" customFormat="1" ht="12">
      <c r="A6917" s="10" t="s">
        <v>306</v>
      </c>
      <c r="B6917" s="22"/>
      <c r="C6917" s="22" t="s">
        <v>972</v>
      </c>
      <c r="D6917" s="28">
        <v>371003</v>
      </c>
      <c r="E6917" s="28" t="s">
        <v>16284</v>
      </c>
      <c r="F6917" s="22"/>
      <c r="G6917" s="22"/>
      <c r="H6917" s="22"/>
      <c r="I6917" s="22"/>
      <c r="J6917" s="22"/>
      <c r="K6917" s="22"/>
      <c r="L6917" s="22"/>
      <c r="M6917" s="24" t="str">
        <f>CONCATENATE("Preet|",VLOOKUP(C6917,数据标准!E:AF,28,FALSE),"|",TRIM(D6917),"|",TRIM(D6917),"|",E6917,"|",SUBSTITUTE(SUBSTITUTE(F6917,CHAR(10),""),CHAR(13),""),"|")</f>
        <v>Preet|CD100002|371003|371003|文登区||</v>
      </c>
    </row>
    <row r="6918" spans="1:13" s="17" customFormat="1" ht="12">
      <c r="A6918" s="10" t="s">
        <v>306</v>
      </c>
      <c r="B6918" s="22"/>
      <c r="C6918" s="22" t="s">
        <v>972</v>
      </c>
      <c r="D6918" s="28">
        <v>371082</v>
      </c>
      <c r="E6918" s="28" t="s">
        <v>16285</v>
      </c>
      <c r="F6918" s="22"/>
      <c r="G6918" s="22"/>
      <c r="H6918" s="22"/>
      <c r="I6918" s="22"/>
      <c r="J6918" s="22"/>
      <c r="K6918" s="22"/>
      <c r="L6918" s="22"/>
      <c r="M6918" s="24" t="str">
        <f>CONCATENATE("Preet|",VLOOKUP(C6918,数据标准!E:AF,28,FALSE),"|",TRIM(D6918),"|",TRIM(D6918),"|",E6918,"|",SUBSTITUTE(SUBSTITUTE(F6918,CHAR(10),""),CHAR(13),""),"|")</f>
        <v>Preet|CD100002|371082|371082|荣成市||</v>
      </c>
    </row>
    <row r="6919" spans="1:13" s="17" customFormat="1" ht="12">
      <c r="A6919" s="10" t="s">
        <v>306</v>
      </c>
      <c r="B6919" s="22"/>
      <c r="C6919" s="22" t="s">
        <v>972</v>
      </c>
      <c r="D6919" s="28">
        <v>371083</v>
      </c>
      <c r="E6919" s="28" t="s">
        <v>16286</v>
      </c>
      <c r="F6919" s="22"/>
      <c r="G6919" s="22"/>
      <c r="H6919" s="22"/>
      <c r="I6919" s="22"/>
      <c r="J6919" s="22"/>
      <c r="K6919" s="22"/>
      <c r="L6919" s="22"/>
      <c r="M6919" s="24" t="str">
        <f>CONCATENATE("Preet|",VLOOKUP(C6919,数据标准!E:AF,28,FALSE),"|",TRIM(D6919),"|",TRIM(D6919),"|",E6919,"|",SUBSTITUTE(SUBSTITUTE(F6919,CHAR(10),""),CHAR(13),""),"|")</f>
        <v>Preet|CD100002|371083|371083|乳山市||</v>
      </c>
    </row>
    <row r="6920" spans="1:13" s="17" customFormat="1" ht="12">
      <c r="A6920" s="10" t="s">
        <v>306</v>
      </c>
      <c r="B6920" s="22"/>
      <c r="C6920" s="22" t="s">
        <v>972</v>
      </c>
      <c r="D6920" s="28">
        <v>371100</v>
      </c>
      <c r="E6920" s="28" t="s">
        <v>16287</v>
      </c>
      <c r="F6920" s="22"/>
      <c r="G6920" s="22"/>
      <c r="H6920" s="22"/>
      <c r="I6920" s="22"/>
      <c r="J6920" s="22"/>
      <c r="K6920" s="22"/>
      <c r="L6920" s="22"/>
      <c r="M6920" s="24" t="str">
        <f>CONCATENATE("Preet|",VLOOKUP(C6920,数据标准!E:AF,28,FALSE),"|",TRIM(D6920),"|",TRIM(D6920),"|",E6920,"|",SUBSTITUTE(SUBSTITUTE(F6920,CHAR(10),""),CHAR(13),""),"|")</f>
        <v>Preet|CD100002|371100|371100|日照市||</v>
      </c>
    </row>
    <row r="6921" spans="1:13" s="17" customFormat="1" ht="12">
      <c r="A6921" s="10" t="s">
        <v>306</v>
      </c>
      <c r="B6921" s="22"/>
      <c r="C6921" s="22" t="s">
        <v>972</v>
      </c>
      <c r="D6921" s="28">
        <v>371102</v>
      </c>
      <c r="E6921" s="28" t="s">
        <v>16288</v>
      </c>
      <c r="F6921" s="22"/>
      <c r="G6921" s="22"/>
      <c r="H6921" s="22"/>
      <c r="I6921" s="22"/>
      <c r="J6921" s="22"/>
      <c r="K6921" s="22"/>
      <c r="L6921" s="22"/>
      <c r="M6921" s="24" t="str">
        <f>CONCATENATE("Preet|",VLOOKUP(C6921,数据标准!E:AF,28,FALSE),"|",TRIM(D6921),"|",TRIM(D6921),"|",E6921,"|",SUBSTITUTE(SUBSTITUTE(F6921,CHAR(10),""),CHAR(13),""),"|")</f>
        <v>Preet|CD100002|371102|371102|东港区||</v>
      </c>
    </row>
    <row r="6922" spans="1:13" s="17" customFormat="1" ht="12">
      <c r="A6922" s="10" t="s">
        <v>306</v>
      </c>
      <c r="B6922" s="22"/>
      <c r="C6922" s="22" t="s">
        <v>972</v>
      </c>
      <c r="D6922" s="28">
        <v>371103</v>
      </c>
      <c r="E6922" s="28" t="s">
        <v>16289</v>
      </c>
      <c r="F6922" s="22"/>
      <c r="G6922" s="22"/>
      <c r="H6922" s="22"/>
      <c r="I6922" s="22"/>
      <c r="J6922" s="22"/>
      <c r="K6922" s="22"/>
      <c r="L6922" s="22"/>
      <c r="M6922" s="24" t="str">
        <f>CONCATENATE("Preet|",VLOOKUP(C6922,数据标准!E:AF,28,FALSE),"|",TRIM(D6922),"|",TRIM(D6922),"|",E6922,"|",SUBSTITUTE(SUBSTITUTE(F6922,CHAR(10),""),CHAR(13),""),"|")</f>
        <v>Preet|CD100002|371103|371103|岚山区||</v>
      </c>
    </row>
    <row r="6923" spans="1:13" s="17" customFormat="1" ht="12">
      <c r="A6923" s="10" t="s">
        <v>306</v>
      </c>
      <c r="B6923" s="22"/>
      <c r="C6923" s="22" t="s">
        <v>972</v>
      </c>
      <c r="D6923" s="28">
        <v>371121</v>
      </c>
      <c r="E6923" s="28" t="s">
        <v>16290</v>
      </c>
      <c r="F6923" s="22"/>
      <c r="G6923" s="22"/>
      <c r="H6923" s="22"/>
      <c r="I6923" s="22"/>
      <c r="J6923" s="22"/>
      <c r="K6923" s="22"/>
      <c r="L6923" s="22"/>
      <c r="M6923" s="24" t="str">
        <f>CONCATENATE("Preet|",VLOOKUP(C6923,数据标准!E:AF,28,FALSE),"|",TRIM(D6923),"|",TRIM(D6923),"|",E6923,"|",SUBSTITUTE(SUBSTITUTE(F6923,CHAR(10),""),CHAR(13),""),"|")</f>
        <v>Preet|CD100002|371121|371121|五莲县||</v>
      </c>
    </row>
    <row r="6924" spans="1:13" s="17" customFormat="1" ht="12">
      <c r="A6924" s="10" t="s">
        <v>306</v>
      </c>
      <c r="B6924" s="22"/>
      <c r="C6924" s="22" t="s">
        <v>972</v>
      </c>
      <c r="D6924" s="28">
        <v>371122</v>
      </c>
      <c r="E6924" s="28" t="s">
        <v>16291</v>
      </c>
      <c r="F6924" s="22"/>
      <c r="G6924" s="22"/>
      <c r="H6924" s="22"/>
      <c r="I6924" s="22"/>
      <c r="J6924" s="22"/>
      <c r="K6924" s="22"/>
      <c r="L6924" s="22"/>
      <c r="M6924" s="24" t="str">
        <f>CONCATENATE("Preet|",VLOOKUP(C6924,数据标准!E:AF,28,FALSE),"|",TRIM(D6924),"|",TRIM(D6924),"|",E6924,"|",SUBSTITUTE(SUBSTITUTE(F6924,CHAR(10),""),CHAR(13),""),"|")</f>
        <v>Preet|CD100002|371122|371122|莒县||</v>
      </c>
    </row>
    <row r="6925" spans="1:13" s="17" customFormat="1" ht="12">
      <c r="A6925" s="10" t="s">
        <v>306</v>
      </c>
      <c r="B6925" s="22"/>
      <c r="C6925" s="22" t="s">
        <v>972</v>
      </c>
      <c r="D6925" s="28">
        <v>371300</v>
      </c>
      <c r="E6925" s="28" t="s">
        <v>16292</v>
      </c>
      <c r="F6925" s="22"/>
      <c r="G6925" s="22"/>
      <c r="H6925" s="22"/>
      <c r="I6925" s="22"/>
      <c r="J6925" s="22"/>
      <c r="K6925" s="22"/>
      <c r="L6925" s="22"/>
      <c r="M6925" s="24" t="str">
        <f>CONCATENATE("Preet|",VLOOKUP(C6925,数据标准!E:AF,28,FALSE),"|",TRIM(D6925),"|",TRIM(D6925),"|",E6925,"|",SUBSTITUTE(SUBSTITUTE(F6925,CHAR(10),""),CHAR(13),""),"|")</f>
        <v>Preet|CD100002|371300|371300|临沂市||</v>
      </c>
    </row>
    <row r="6926" spans="1:13" s="17" customFormat="1" ht="12">
      <c r="A6926" s="10" t="s">
        <v>306</v>
      </c>
      <c r="B6926" s="22"/>
      <c r="C6926" s="22" t="s">
        <v>972</v>
      </c>
      <c r="D6926" s="28">
        <v>371302</v>
      </c>
      <c r="E6926" s="28" t="s">
        <v>16293</v>
      </c>
      <c r="F6926" s="22"/>
      <c r="G6926" s="22"/>
      <c r="H6926" s="22"/>
      <c r="I6926" s="22"/>
      <c r="J6926" s="22"/>
      <c r="K6926" s="22"/>
      <c r="L6926" s="22"/>
      <c r="M6926" s="24" t="str">
        <f>CONCATENATE("Preet|",VLOOKUP(C6926,数据标准!E:AF,28,FALSE),"|",TRIM(D6926),"|",TRIM(D6926),"|",E6926,"|",SUBSTITUTE(SUBSTITUTE(F6926,CHAR(10),""),CHAR(13),""),"|")</f>
        <v>Preet|CD100002|371302|371302|兰山区||</v>
      </c>
    </row>
    <row r="6927" spans="1:13" s="17" customFormat="1" ht="12">
      <c r="A6927" s="10" t="s">
        <v>306</v>
      </c>
      <c r="B6927" s="22"/>
      <c r="C6927" s="22" t="s">
        <v>972</v>
      </c>
      <c r="D6927" s="28">
        <v>371311</v>
      </c>
      <c r="E6927" s="28" t="s">
        <v>16294</v>
      </c>
      <c r="F6927" s="22"/>
      <c r="G6927" s="22"/>
      <c r="H6927" s="22"/>
      <c r="I6927" s="22"/>
      <c r="J6927" s="22"/>
      <c r="K6927" s="22"/>
      <c r="L6927" s="22"/>
      <c r="M6927" s="24" t="str">
        <f>CONCATENATE("Preet|",VLOOKUP(C6927,数据标准!E:AF,28,FALSE),"|",TRIM(D6927),"|",TRIM(D6927),"|",E6927,"|",SUBSTITUTE(SUBSTITUTE(F6927,CHAR(10),""),CHAR(13),""),"|")</f>
        <v>Preet|CD100002|371311|371311|罗庄区||</v>
      </c>
    </row>
    <row r="6928" spans="1:13" s="17" customFormat="1" ht="12">
      <c r="A6928" s="10" t="s">
        <v>306</v>
      </c>
      <c r="B6928" s="22"/>
      <c r="C6928" s="22" t="s">
        <v>972</v>
      </c>
      <c r="D6928" s="28">
        <v>371312</v>
      </c>
      <c r="E6928" s="28" t="s">
        <v>14888</v>
      </c>
      <c r="F6928" s="22"/>
      <c r="G6928" s="22"/>
      <c r="H6928" s="22"/>
      <c r="I6928" s="22"/>
      <c r="J6928" s="22"/>
      <c r="K6928" s="22"/>
      <c r="L6928" s="22"/>
      <c r="M6928" s="24" t="str">
        <f>CONCATENATE("Preet|",VLOOKUP(C6928,数据标准!E:AF,28,FALSE),"|",TRIM(D6928),"|",TRIM(D6928),"|",E6928,"|",SUBSTITUTE(SUBSTITUTE(F6928,CHAR(10),""),CHAR(13),""),"|")</f>
        <v>Preet|CD100002|371312|371312|河东区||</v>
      </c>
    </row>
    <row r="6929" spans="1:13" s="17" customFormat="1" ht="12">
      <c r="A6929" s="10" t="s">
        <v>306</v>
      </c>
      <c r="B6929" s="22"/>
      <c r="C6929" s="22" t="s">
        <v>972</v>
      </c>
      <c r="D6929" s="28">
        <v>371321</v>
      </c>
      <c r="E6929" s="28" t="s">
        <v>16295</v>
      </c>
      <c r="F6929" s="22"/>
      <c r="G6929" s="22"/>
      <c r="H6929" s="22"/>
      <c r="I6929" s="22"/>
      <c r="J6929" s="22"/>
      <c r="K6929" s="22"/>
      <c r="L6929" s="22"/>
      <c r="M6929" s="24" t="str">
        <f>CONCATENATE("Preet|",VLOOKUP(C6929,数据标准!E:AF,28,FALSE),"|",TRIM(D6929),"|",TRIM(D6929),"|",E6929,"|",SUBSTITUTE(SUBSTITUTE(F6929,CHAR(10),""),CHAR(13),""),"|")</f>
        <v>Preet|CD100002|371321|371321|沂南县||</v>
      </c>
    </row>
    <row r="6930" spans="1:13" s="17" customFormat="1" ht="12">
      <c r="A6930" s="10" t="s">
        <v>306</v>
      </c>
      <c r="B6930" s="22"/>
      <c r="C6930" s="22" t="s">
        <v>972</v>
      </c>
      <c r="D6930" s="28">
        <v>371322</v>
      </c>
      <c r="E6930" s="28" t="s">
        <v>16296</v>
      </c>
      <c r="F6930" s="22"/>
      <c r="G6930" s="22"/>
      <c r="H6930" s="22"/>
      <c r="I6930" s="22"/>
      <c r="J6930" s="22"/>
      <c r="K6930" s="22"/>
      <c r="L6930" s="22"/>
      <c r="M6930" s="24" t="str">
        <f>CONCATENATE("Preet|",VLOOKUP(C6930,数据标准!E:AF,28,FALSE),"|",TRIM(D6930),"|",TRIM(D6930),"|",E6930,"|",SUBSTITUTE(SUBSTITUTE(F6930,CHAR(10),""),CHAR(13),""),"|")</f>
        <v>Preet|CD100002|371322|371322|郯城县||</v>
      </c>
    </row>
    <row r="6931" spans="1:13" s="17" customFormat="1" ht="12">
      <c r="A6931" s="10" t="s">
        <v>306</v>
      </c>
      <c r="B6931" s="22"/>
      <c r="C6931" s="22" t="s">
        <v>972</v>
      </c>
      <c r="D6931" s="28">
        <v>371323</v>
      </c>
      <c r="E6931" s="28" t="s">
        <v>16297</v>
      </c>
      <c r="F6931" s="22"/>
      <c r="G6931" s="22"/>
      <c r="H6931" s="22"/>
      <c r="I6931" s="22"/>
      <c r="J6931" s="22"/>
      <c r="K6931" s="22"/>
      <c r="L6931" s="22"/>
      <c r="M6931" s="24" t="str">
        <f>CONCATENATE("Preet|",VLOOKUP(C6931,数据标准!E:AF,28,FALSE),"|",TRIM(D6931),"|",TRIM(D6931),"|",E6931,"|",SUBSTITUTE(SUBSTITUTE(F6931,CHAR(10),""),CHAR(13),""),"|")</f>
        <v>Preet|CD100002|371323|371323|沂水县||</v>
      </c>
    </row>
    <row r="6932" spans="1:13" s="17" customFormat="1" ht="12">
      <c r="A6932" s="10" t="s">
        <v>306</v>
      </c>
      <c r="B6932" s="22"/>
      <c r="C6932" s="22" t="s">
        <v>972</v>
      </c>
      <c r="D6932" s="28">
        <v>371324</v>
      </c>
      <c r="E6932" s="28" t="s">
        <v>16298</v>
      </c>
      <c r="F6932" s="22"/>
      <c r="G6932" s="22"/>
      <c r="H6932" s="22"/>
      <c r="I6932" s="22"/>
      <c r="J6932" s="22"/>
      <c r="K6932" s="22"/>
      <c r="L6932" s="22"/>
      <c r="M6932" s="24" t="str">
        <f>CONCATENATE("Preet|",VLOOKUP(C6932,数据标准!E:AF,28,FALSE),"|",TRIM(D6932),"|",TRIM(D6932),"|",E6932,"|",SUBSTITUTE(SUBSTITUTE(F6932,CHAR(10),""),CHAR(13),""),"|")</f>
        <v>Preet|CD100002|371324|371324|兰陵县||</v>
      </c>
    </row>
    <row r="6933" spans="1:13" s="17" customFormat="1" ht="12">
      <c r="A6933" s="10" t="s">
        <v>306</v>
      </c>
      <c r="B6933" s="22"/>
      <c r="C6933" s="22" t="s">
        <v>972</v>
      </c>
      <c r="D6933" s="28">
        <v>371325</v>
      </c>
      <c r="E6933" s="28" t="s">
        <v>16299</v>
      </c>
      <c r="F6933" s="22"/>
      <c r="G6933" s="22"/>
      <c r="H6933" s="22"/>
      <c r="I6933" s="22"/>
      <c r="J6933" s="22"/>
      <c r="K6933" s="22"/>
      <c r="L6933" s="22"/>
      <c r="M6933" s="24" t="str">
        <f>CONCATENATE("Preet|",VLOOKUP(C6933,数据标准!E:AF,28,FALSE),"|",TRIM(D6933),"|",TRIM(D6933),"|",E6933,"|",SUBSTITUTE(SUBSTITUTE(F6933,CHAR(10),""),CHAR(13),""),"|")</f>
        <v>Preet|CD100002|371325|371325|费县||</v>
      </c>
    </row>
    <row r="6934" spans="1:13" s="17" customFormat="1" ht="12">
      <c r="A6934" s="10" t="s">
        <v>306</v>
      </c>
      <c r="B6934" s="22"/>
      <c r="C6934" s="22" t="s">
        <v>972</v>
      </c>
      <c r="D6934" s="28">
        <v>371326</v>
      </c>
      <c r="E6934" s="28" t="s">
        <v>16300</v>
      </c>
      <c r="F6934" s="22"/>
      <c r="G6934" s="22"/>
      <c r="H6934" s="22"/>
      <c r="I6934" s="22"/>
      <c r="J6934" s="22"/>
      <c r="K6934" s="22"/>
      <c r="L6934" s="22"/>
      <c r="M6934" s="24" t="str">
        <f>CONCATENATE("Preet|",VLOOKUP(C6934,数据标准!E:AF,28,FALSE),"|",TRIM(D6934),"|",TRIM(D6934),"|",E6934,"|",SUBSTITUTE(SUBSTITUTE(F6934,CHAR(10),""),CHAR(13),""),"|")</f>
        <v>Preet|CD100002|371326|371326|平邑县||</v>
      </c>
    </row>
    <row r="6935" spans="1:13" s="17" customFormat="1" ht="12">
      <c r="A6935" s="10" t="s">
        <v>306</v>
      </c>
      <c r="B6935" s="22"/>
      <c r="C6935" s="22" t="s">
        <v>972</v>
      </c>
      <c r="D6935" s="28">
        <v>371327</v>
      </c>
      <c r="E6935" s="28" t="s">
        <v>16301</v>
      </c>
      <c r="F6935" s="22"/>
      <c r="G6935" s="22"/>
      <c r="H6935" s="22"/>
      <c r="I6935" s="22"/>
      <c r="J6935" s="22"/>
      <c r="K6935" s="22"/>
      <c r="L6935" s="22"/>
      <c r="M6935" s="24" t="str">
        <f>CONCATENATE("Preet|",VLOOKUP(C6935,数据标准!E:AF,28,FALSE),"|",TRIM(D6935),"|",TRIM(D6935),"|",E6935,"|",SUBSTITUTE(SUBSTITUTE(F6935,CHAR(10),""),CHAR(13),""),"|")</f>
        <v>Preet|CD100002|371327|371327|莒南县||</v>
      </c>
    </row>
    <row r="6936" spans="1:13" s="17" customFormat="1" ht="12">
      <c r="A6936" s="10" t="s">
        <v>306</v>
      </c>
      <c r="B6936" s="22"/>
      <c r="C6936" s="22" t="s">
        <v>972</v>
      </c>
      <c r="D6936" s="28">
        <v>371328</v>
      </c>
      <c r="E6936" s="28" t="s">
        <v>16302</v>
      </c>
      <c r="F6936" s="22"/>
      <c r="G6936" s="22"/>
      <c r="H6936" s="22"/>
      <c r="I6936" s="22"/>
      <c r="J6936" s="22"/>
      <c r="K6936" s="22"/>
      <c r="L6936" s="22"/>
      <c r="M6936" s="24" t="str">
        <f>CONCATENATE("Preet|",VLOOKUP(C6936,数据标准!E:AF,28,FALSE),"|",TRIM(D6936),"|",TRIM(D6936),"|",E6936,"|",SUBSTITUTE(SUBSTITUTE(F6936,CHAR(10),""),CHAR(13),""),"|")</f>
        <v>Preet|CD100002|371328|371328|蒙阴县||</v>
      </c>
    </row>
    <row r="6937" spans="1:13" s="17" customFormat="1" ht="12">
      <c r="A6937" s="10" t="s">
        <v>306</v>
      </c>
      <c r="B6937" s="22"/>
      <c r="C6937" s="22" t="s">
        <v>972</v>
      </c>
      <c r="D6937" s="28">
        <v>371329</v>
      </c>
      <c r="E6937" s="28" t="s">
        <v>16303</v>
      </c>
      <c r="F6937" s="22"/>
      <c r="G6937" s="22"/>
      <c r="H6937" s="22"/>
      <c r="I6937" s="22"/>
      <c r="J6937" s="22"/>
      <c r="K6937" s="22"/>
      <c r="L6937" s="22"/>
      <c r="M6937" s="24" t="str">
        <f>CONCATENATE("Preet|",VLOOKUP(C6937,数据标准!E:AF,28,FALSE),"|",TRIM(D6937),"|",TRIM(D6937),"|",E6937,"|",SUBSTITUTE(SUBSTITUTE(F6937,CHAR(10),""),CHAR(13),""),"|")</f>
        <v>Preet|CD100002|371329|371329|临沭县||</v>
      </c>
    </row>
    <row r="6938" spans="1:13" s="17" customFormat="1" ht="12">
      <c r="A6938" s="10" t="s">
        <v>306</v>
      </c>
      <c r="B6938" s="22"/>
      <c r="C6938" s="22" t="s">
        <v>972</v>
      </c>
      <c r="D6938" s="28">
        <v>371400</v>
      </c>
      <c r="E6938" s="28" t="s">
        <v>16304</v>
      </c>
      <c r="F6938" s="22"/>
      <c r="G6938" s="22"/>
      <c r="H6938" s="22"/>
      <c r="I6938" s="22"/>
      <c r="J6938" s="22"/>
      <c r="K6938" s="22"/>
      <c r="L6938" s="22"/>
      <c r="M6938" s="24" t="str">
        <f>CONCATENATE("Preet|",VLOOKUP(C6938,数据标准!E:AF,28,FALSE),"|",TRIM(D6938),"|",TRIM(D6938),"|",E6938,"|",SUBSTITUTE(SUBSTITUTE(F6938,CHAR(10),""),CHAR(13),""),"|")</f>
        <v>Preet|CD100002|371400|371400|德州市||</v>
      </c>
    </row>
    <row r="6939" spans="1:13" s="17" customFormat="1" ht="12">
      <c r="A6939" s="10" t="s">
        <v>306</v>
      </c>
      <c r="B6939" s="22"/>
      <c r="C6939" s="22" t="s">
        <v>972</v>
      </c>
      <c r="D6939" s="28">
        <v>371402</v>
      </c>
      <c r="E6939" s="28" t="s">
        <v>16305</v>
      </c>
      <c r="F6939" s="22"/>
      <c r="G6939" s="22"/>
      <c r="H6939" s="22"/>
      <c r="I6939" s="22"/>
      <c r="J6939" s="22"/>
      <c r="K6939" s="22"/>
      <c r="L6939" s="22"/>
      <c r="M6939" s="24" t="str">
        <f>CONCATENATE("Preet|",VLOOKUP(C6939,数据标准!E:AF,28,FALSE),"|",TRIM(D6939),"|",TRIM(D6939),"|",E6939,"|",SUBSTITUTE(SUBSTITUTE(F6939,CHAR(10),""),CHAR(13),""),"|")</f>
        <v>Preet|CD100002|371402|371402|德城区||</v>
      </c>
    </row>
    <row r="6940" spans="1:13" s="17" customFormat="1" ht="12">
      <c r="A6940" s="10" t="s">
        <v>306</v>
      </c>
      <c r="B6940" s="22"/>
      <c r="C6940" s="22" t="s">
        <v>972</v>
      </c>
      <c r="D6940" s="28">
        <v>371403</v>
      </c>
      <c r="E6940" s="28" t="s">
        <v>16306</v>
      </c>
      <c r="F6940" s="22"/>
      <c r="G6940" s="22"/>
      <c r="H6940" s="22"/>
      <c r="I6940" s="22"/>
      <c r="J6940" s="22"/>
      <c r="K6940" s="22"/>
      <c r="L6940" s="22"/>
      <c r="M6940" s="24" t="str">
        <f>CONCATENATE("Preet|",VLOOKUP(C6940,数据标准!E:AF,28,FALSE),"|",TRIM(D6940),"|",TRIM(D6940),"|",E6940,"|",SUBSTITUTE(SUBSTITUTE(F6940,CHAR(10),""),CHAR(13),""),"|")</f>
        <v>Preet|CD100002|371403|371403|陵城区||</v>
      </c>
    </row>
    <row r="6941" spans="1:13" s="17" customFormat="1" ht="12">
      <c r="A6941" s="10" t="s">
        <v>306</v>
      </c>
      <c r="B6941" s="22"/>
      <c r="C6941" s="22" t="s">
        <v>972</v>
      </c>
      <c r="D6941" s="28">
        <v>371422</v>
      </c>
      <c r="E6941" s="28" t="s">
        <v>16307</v>
      </c>
      <c r="F6941" s="22"/>
      <c r="G6941" s="22"/>
      <c r="H6941" s="22"/>
      <c r="I6941" s="22"/>
      <c r="J6941" s="22"/>
      <c r="K6941" s="22"/>
      <c r="L6941" s="22"/>
      <c r="M6941" s="24" t="str">
        <f>CONCATENATE("Preet|",VLOOKUP(C6941,数据标准!E:AF,28,FALSE),"|",TRIM(D6941),"|",TRIM(D6941),"|",E6941,"|",SUBSTITUTE(SUBSTITUTE(F6941,CHAR(10),""),CHAR(13),""),"|")</f>
        <v>Preet|CD100002|371422|371422|宁津县||</v>
      </c>
    </row>
    <row r="6942" spans="1:13" s="17" customFormat="1" ht="12">
      <c r="A6942" s="10" t="s">
        <v>306</v>
      </c>
      <c r="B6942" s="22"/>
      <c r="C6942" s="22" t="s">
        <v>972</v>
      </c>
      <c r="D6942" s="28">
        <v>371423</v>
      </c>
      <c r="E6942" s="28" t="s">
        <v>16308</v>
      </c>
      <c r="F6942" s="22"/>
      <c r="G6942" s="22"/>
      <c r="H6942" s="22"/>
      <c r="I6942" s="22"/>
      <c r="J6942" s="22"/>
      <c r="K6942" s="22"/>
      <c r="L6942" s="22"/>
      <c r="M6942" s="24" t="str">
        <f>CONCATENATE("Preet|",VLOOKUP(C6942,数据标准!E:AF,28,FALSE),"|",TRIM(D6942),"|",TRIM(D6942),"|",E6942,"|",SUBSTITUTE(SUBSTITUTE(F6942,CHAR(10),""),CHAR(13),""),"|")</f>
        <v>Preet|CD100002|371423|371423|庆云县||</v>
      </c>
    </row>
    <row r="6943" spans="1:13" s="17" customFormat="1" ht="12">
      <c r="A6943" s="10" t="s">
        <v>306</v>
      </c>
      <c r="B6943" s="22"/>
      <c r="C6943" s="22" t="s">
        <v>972</v>
      </c>
      <c r="D6943" s="28">
        <v>371424</v>
      </c>
      <c r="E6943" s="28" t="s">
        <v>16309</v>
      </c>
      <c r="F6943" s="22"/>
      <c r="G6943" s="22"/>
      <c r="H6943" s="22"/>
      <c r="I6943" s="22"/>
      <c r="J6943" s="22"/>
      <c r="K6943" s="22"/>
      <c r="L6943" s="22"/>
      <c r="M6943" s="24" t="str">
        <f>CONCATENATE("Preet|",VLOOKUP(C6943,数据标准!E:AF,28,FALSE),"|",TRIM(D6943),"|",TRIM(D6943),"|",E6943,"|",SUBSTITUTE(SUBSTITUTE(F6943,CHAR(10),""),CHAR(13),""),"|")</f>
        <v>Preet|CD100002|371424|371424|临邑县||</v>
      </c>
    </row>
    <row r="6944" spans="1:13" s="17" customFormat="1" ht="12">
      <c r="A6944" s="10" t="s">
        <v>306</v>
      </c>
      <c r="B6944" s="22"/>
      <c r="C6944" s="22" t="s">
        <v>972</v>
      </c>
      <c r="D6944" s="28">
        <v>371425</v>
      </c>
      <c r="E6944" s="28" t="s">
        <v>16310</v>
      </c>
      <c r="F6944" s="22"/>
      <c r="G6944" s="22"/>
      <c r="H6944" s="22"/>
      <c r="I6944" s="22"/>
      <c r="J6944" s="22"/>
      <c r="K6944" s="22"/>
      <c r="L6944" s="22"/>
      <c r="M6944" s="24" t="str">
        <f>CONCATENATE("Preet|",VLOOKUP(C6944,数据标准!E:AF,28,FALSE),"|",TRIM(D6944),"|",TRIM(D6944),"|",E6944,"|",SUBSTITUTE(SUBSTITUTE(F6944,CHAR(10),""),CHAR(13),""),"|")</f>
        <v>Preet|CD100002|371425|371425|齐河县||</v>
      </c>
    </row>
    <row r="6945" spans="1:13" s="17" customFormat="1" ht="12">
      <c r="A6945" s="10" t="s">
        <v>306</v>
      </c>
      <c r="B6945" s="22"/>
      <c r="C6945" s="22" t="s">
        <v>972</v>
      </c>
      <c r="D6945" s="28">
        <v>371426</v>
      </c>
      <c r="E6945" s="28" t="s">
        <v>16311</v>
      </c>
      <c r="F6945" s="22"/>
      <c r="G6945" s="22"/>
      <c r="H6945" s="22"/>
      <c r="I6945" s="22"/>
      <c r="J6945" s="22"/>
      <c r="K6945" s="22"/>
      <c r="L6945" s="22"/>
      <c r="M6945" s="24" t="str">
        <f>CONCATENATE("Preet|",VLOOKUP(C6945,数据标准!E:AF,28,FALSE),"|",TRIM(D6945),"|",TRIM(D6945),"|",E6945,"|",SUBSTITUTE(SUBSTITUTE(F6945,CHAR(10),""),CHAR(13),""),"|")</f>
        <v>Preet|CD100002|371426|371426|平原县||</v>
      </c>
    </row>
    <row r="6946" spans="1:13" s="17" customFormat="1" ht="12">
      <c r="A6946" s="10" t="s">
        <v>306</v>
      </c>
      <c r="B6946" s="22"/>
      <c r="C6946" s="22" t="s">
        <v>972</v>
      </c>
      <c r="D6946" s="28">
        <v>371427</v>
      </c>
      <c r="E6946" s="28" t="s">
        <v>16312</v>
      </c>
      <c r="F6946" s="22"/>
      <c r="G6946" s="22"/>
      <c r="H6946" s="22"/>
      <c r="I6946" s="22"/>
      <c r="J6946" s="22"/>
      <c r="K6946" s="22"/>
      <c r="L6946" s="22"/>
      <c r="M6946" s="24" t="str">
        <f>CONCATENATE("Preet|",VLOOKUP(C6946,数据标准!E:AF,28,FALSE),"|",TRIM(D6946),"|",TRIM(D6946),"|",E6946,"|",SUBSTITUTE(SUBSTITUTE(F6946,CHAR(10),""),CHAR(13),""),"|")</f>
        <v>Preet|CD100002|371427|371427|夏津县||</v>
      </c>
    </row>
    <row r="6947" spans="1:13" s="17" customFormat="1" ht="12">
      <c r="A6947" s="10" t="s">
        <v>306</v>
      </c>
      <c r="B6947" s="22"/>
      <c r="C6947" s="22" t="s">
        <v>972</v>
      </c>
      <c r="D6947" s="28">
        <v>371428</v>
      </c>
      <c r="E6947" s="28" t="s">
        <v>16313</v>
      </c>
      <c r="F6947" s="22"/>
      <c r="G6947" s="22"/>
      <c r="H6947" s="22"/>
      <c r="I6947" s="22"/>
      <c r="J6947" s="22"/>
      <c r="K6947" s="22"/>
      <c r="L6947" s="22"/>
      <c r="M6947" s="24" t="str">
        <f>CONCATENATE("Preet|",VLOOKUP(C6947,数据标准!E:AF,28,FALSE),"|",TRIM(D6947),"|",TRIM(D6947),"|",E6947,"|",SUBSTITUTE(SUBSTITUTE(F6947,CHAR(10),""),CHAR(13),""),"|")</f>
        <v>Preet|CD100002|371428|371428|武城县||</v>
      </c>
    </row>
    <row r="6948" spans="1:13" s="17" customFormat="1" ht="12">
      <c r="A6948" s="10" t="s">
        <v>306</v>
      </c>
      <c r="B6948" s="22"/>
      <c r="C6948" s="22" t="s">
        <v>972</v>
      </c>
      <c r="D6948" s="28">
        <v>371481</v>
      </c>
      <c r="E6948" s="28" t="s">
        <v>16314</v>
      </c>
      <c r="F6948" s="22"/>
      <c r="G6948" s="22"/>
      <c r="H6948" s="22"/>
      <c r="I6948" s="22"/>
      <c r="J6948" s="22"/>
      <c r="K6948" s="22"/>
      <c r="L6948" s="22"/>
      <c r="M6948" s="24" t="str">
        <f>CONCATENATE("Preet|",VLOOKUP(C6948,数据标准!E:AF,28,FALSE),"|",TRIM(D6948),"|",TRIM(D6948),"|",E6948,"|",SUBSTITUTE(SUBSTITUTE(F6948,CHAR(10),""),CHAR(13),""),"|")</f>
        <v>Preet|CD100002|371481|371481|乐陵市||</v>
      </c>
    </row>
    <row r="6949" spans="1:13" s="17" customFormat="1" ht="12">
      <c r="A6949" s="10" t="s">
        <v>306</v>
      </c>
      <c r="B6949" s="22"/>
      <c r="C6949" s="22" t="s">
        <v>972</v>
      </c>
      <c r="D6949" s="28">
        <v>371482</v>
      </c>
      <c r="E6949" s="28" t="s">
        <v>16315</v>
      </c>
      <c r="F6949" s="22"/>
      <c r="G6949" s="22"/>
      <c r="H6949" s="22"/>
      <c r="I6949" s="22"/>
      <c r="J6949" s="22"/>
      <c r="K6949" s="22"/>
      <c r="L6949" s="22"/>
      <c r="M6949" s="24" t="str">
        <f>CONCATENATE("Preet|",VLOOKUP(C6949,数据标准!E:AF,28,FALSE),"|",TRIM(D6949),"|",TRIM(D6949),"|",E6949,"|",SUBSTITUTE(SUBSTITUTE(F6949,CHAR(10),""),CHAR(13),""),"|")</f>
        <v>Preet|CD100002|371482|371482|禹城市||</v>
      </c>
    </row>
    <row r="6950" spans="1:13" s="17" customFormat="1" ht="12">
      <c r="A6950" s="10" t="s">
        <v>306</v>
      </c>
      <c r="B6950" s="22"/>
      <c r="C6950" s="22" t="s">
        <v>972</v>
      </c>
      <c r="D6950" s="28">
        <v>371500</v>
      </c>
      <c r="E6950" s="28" t="s">
        <v>16316</v>
      </c>
      <c r="F6950" s="22"/>
      <c r="G6950" s="22"/>
      <c r="H6950" s="22"/>
      <c r="I6950" s="22"/>
      <c r="J6950" s="22"/>
      <c r="K6950" s="22"/>
      <c r="L6950" s="22"/>
      <c r="M6950" s="24" t="str">
        <f>CONCATENATE("Preet|",VLOOKUP(C6950,数据标准!E:AF,28,FALSE),"|",TRIM(D6950),"|",TRIM(D6950),"|",E6950,"|",SUBSTITUTE(SUBSTITUTE(F6950,CHAR(10),""),CHAR(13),""),"|")</f>
        <v>Preet|CD100002|371500|371500|聊城市||</v>
      </c>
    </row>
    <row r="6951" spans="1:13" s="17" customFormat="1" ht="12">
      <c r="A6951" s="10" t="s">
        <v>306</v>
      </c>
      <c r="B6951" s="22"/>
      <c r="C6951" s="22" t="s">
        <v>972</v>
      </c>
      <c r="D6951" s="28">
        <v>371502</v>
      </c>
      <c r="E6951" s="28" t="s">
        <v>16317</v>
      </c>
      <c r="F6951" s="22"/>
      <c r="G6951" s="22"/>
      <c r="H6951" s="22"/>
      <c r="I6951" s="22"/>
      <c r="J6951" s="22"/>
      <c r="K6951" s="22"/>
      <c r="L6951" s="22"/>
      <c r="M6951" s="24" t="str">
        <f>CONCATENATE("Preet|",VLOOKUP(C6951,数据标准!E:AF,28,FALSE),"|",TRIM(D6951),"|",TRIM(D6951),"|",E6951,"|",SUBSTITUTE(SUBSTITUTE(F6951,CHAR(10),""),CHAR(13),""),"|")</f>
        <v>Preet|CD100002|371502|371502|东昌府区||</v>
      </c>
    </row>
    <row r="6952" spans="1:13" s="17" customFormat="1" ht="12">
      <c r="A6952" s="10" t="s">
        <v>306</v>
      </c>
      <c r="B6952" s="22"/>
      <c r="C6952" s="22" t="s">
        <v>972</v>
      </c>
      <c r="D6952" s="28">
        <v>371521</v>
      </c>
      <c r="E6952" s="28" t="s">
        <v>16318</v>
      </c>
      <c r="F6952" s="22"/>
      <c r="G6952" s="22"/>
      <c r="H6952" s="22"/>
      <c r="I6952" s="22"/>
      <c r="J6952" s="22"/>
      <c r="K6952" s="22"/>
      <c r="L6952" s="22"/>
      <c r="M6952" s="24" t="str">
        <f>CONCATENATE("Preet|",VLOOKUP(C6952,数据标准!E:AF,28,FALSE),"|",TRIM(D6952),"|",TRIM(D6952),"|",E6952,"|",SUBSTITUTE(SUBSTITUTE(F6952,CHAR(10),""),CHAR(13),""),"|")</f>
        <v>Preet|CD100002|371521|371521|阳谷县||</v>
      </c>
    </row>
    <row r="6953" spans="1:13" s="17" customFormat="1" ht="12">
      <c r="A6953" s="10" t="s">
        <v>306</v>
      </c>
      <c r="B6953" s="22"/>
      <c r="C6953" s="22" t="s">
        <v>972</v>
      </c>
      <c r="D6953" s="28">
        <v>371522</v>
      </c>
      <c r="E6953" s="28" t="s">
        <v>16319</v>
      </c>
      <c r="F6953" s="22"/>
      <c r="G6953" s="22"/>
      <c r="H6953" s="22"/>
      <c r="I6953" s="22"/>
      <c r="J6953" s="22"/>
      <c r="K6953" s="22"/>
      <c r="L6953" s="22"/>
      <c r="M6953" s="24" t="str">
        <f>CONCATENATE("Preet|",VLOOKUP(C6953,数据标准!E:AF,28,FALSE),"|",TRIM(D6953),"|",TRIM(D6953),"|",E6953,"|",SUBSTITUTE(SUBSTITUTE(F6953,CHAR(10),""),CHAR(13),""),"|")</f>
        <v>Preet|CD100002|371522|371522|莘县||</v>
      </c>
    </row>
    <row r="6954" spans="1:13" s="17" customFormat="1" ht="12">
      <c r="A6954" s="10" t="s">
        <v>306</v>
      </c>
      <c r="B6954" s="22"/>
      <c r="C6954" s="22" t="s">
        <v>972</v>
      </c>
      <c r="D6954" s="28">
        <v>371523</v>
      </c>
      <c r="E6954" s="28" t="s">
        <v>16320</v>
      </c>
      <c r="F6954" s="22"/>
      <c r="G6954" s="22"/>
      <c r="H6954" s="22"/>
      <c r="I6954" s="22"/>
      <c r="J6954" s="22"/>
      <c r="K6954" s="22"/>
      <c r="L6954" s="22"/>
      <c r="M6954" s="24" t="str">
        <f>CONCATENATE("Preet|",VLOOKUP(C6954,数据标准!E:AF,28,FALSE),"|",TRIM(D6954),"|",TRIM(D6954),"|",E6954,"|",SUBSTITUTE(SUBSTITUTE(F6954,CHAR(10),""),CHAR(13),""),"|")</f>
        <v>Preet|CD100002|371523|371523|茌平县||</v>
      </c>
    </row>
    <row r="6955" spans="1:13" s="17" customFormat="1" ht="12">
      <c r="A6955" s="10" t="s">
        <v>306</v>
      </c>
      <c r="B6955" s="22"/>
      <c r="C6955" s="22" t="s">
        <v>972</v>
      </c>
      <c r="D6955" s="28">
        <v>371524</v>
      </c>
      <c r="E6955" s="28" t="s">
        <v>16321</v>
      </c>
      <c r="F6955" s="22"/>
      <c r="G6955" s="22"/>
      <c r="H6955" s="22"/>
      <c r="I6955" s="22"/>
      <c r="J6955" s="22"/>
      <c r="K6955" s="22"/>
      <c r="L6955" s="22"/>
      <c r="M6955" s="24" t="str">
        <f>CONCATENATE("Preet|",VLOOKUP(C6955,数据标准!E:AF,28,FALSE),"|",TRIM(D6955),"|",TRIM(D6955),"|",E6955,"|",SUBSTITUTE(SUBSTITUTE(F6955,CHAR(10),""),CHAR(13),""),"|")</f>
        <v>Preet|CD100002|371524|371524|东阿县||</v>
      </c>
    </row>
    <row r="6956" spans="1:13" s="17" customFormat="1" ht="12">
      <c r="A6956" s="10" t="s">
        <v>306</v>
      </c>
      <c r="B6956" s="22"/>
      <c r="C6956" s="22" t="s">
        <v>972</v>
      </c>
      <c r="D6956" s="28">
        <v>371525</v>
      </c>
      <c r="E6956" s="28" t="s">
        <v>16322</v>
      </c>
      <c r="F6956" s="22"/>
      <c r="G6956" s="22"/>
      <c r="H6956" s="22"/>
      <c r="I6956" s="22"/>
      <c r="J6956" s="22"/>
      <c r="K6956" s="22"/>
      <c r="L6956" s="22"/>
      <c r="M6956" s="24" t="str">
        <f>CONCATENATE("Preet|",VLOOKUP(C6956,数据标准!E:AF,28,FALSE),"|",TRIM(D6956),"|",TRIM(D6956),"|",E6956,"|",SUBSTITUTE(SUBSTITUTE(F6956,CHAR(10),""),CHAR(13),""),"|")</f>
        <v>Preet|CD100002|371525|371525|冠县||</v>
      </c>
    </row>
    <row r="6957" spans="1:13" s="17" customFormat="1" ht="12">
      <c r="A6957" s="10" t="s">
        <v>306</v>
      </c>
      <c r="B6957" s="22"/>
      <c r="C6957" s="22" t="s">
        <v>972</v>
      </c>
      <c r="D6957" s="28">
        <v>371526</v>
      </c>
      <c r="E6957" s="28" t="s">
        <v>16323</v>
      </c>
      <c r="F6957" s="22"/>
      <c r="G6957" s="22"/>
      <c r="H6957" s="22"/>
      <c r="I6957" s="22"/>
      <c r="J6957" s="22"/>
      <c r="K6957" s="22"/>
      <c r="L6957" s="22"/>
      <c r="M6957" s="24" t="str">
        <f>CONCATENATE("Preet|",VLOOKUP(C6957,数据标准!E:AF,28,FALSE),"|",TRIM(D6957),"|",TRIM(D6957),"|",E6957,"|",SUBSTITUTE(SUBSTITUTE(F6957,CHAR(10),""),CHAR(13),""),"|")</f>
        <v>Preet|CD100002|371526|371526|高唐县||</v>
      </c>
    </row>
    <row r="6958" spans="1:13" s="17" customFormat="1" ht="12">
      <c r="A6958" s="10" t="s">
        <v>306</v>
      </c>
      <c r="B6958" s="22"/>
      <c r="C6958" s="22" t="s">
        <v>972</v>
      </c>
      <c r="D6958" s="28">
        <v>371581</v>
      </c>
      <c r="E6958" s="28" t="s">
        <v>16324</v>
      </c>
      <c r="F6958" s="22"/>
      <c r="G6958" s="22"/>
      <c r="H6958" s="22"/>
      <c r="I6958" s="22"/>
      <c r="J6958" s="22"/>
      <c r="K6958" s="22"/>
      <c r="L6958" s="22"/>
      <c r="M6958" s="24" t="str">
        <f>CONCATENATE("Preet|",VLOOKUP(C6958,数据标准!E:AF,28,FALSE),"|",TRIM(D6958),"|",TRIM(D6958),"|",E6958,"|",SUBSTITUTE(SUBSTITUTE(F6958,CHAR(10),""),CHAR(13),""),"|")</f>
        <v>Preet|CD100002|371581|371581|临清市||</v>
      </c>
    </row>
    <row r="6959" spans="1:13" s="17" customFormat="1" ht="12">
      <c r="A6959" s="10" t="s">
        <v>306</v>
      </c>
      <c r="B6959" s="22"/>
      <c r="C6959" s="22" t="s">
        <v>972</v>
      </c>
      <c r="D6959" s="28">
        <v>371600</v>
      </c>
      <c r="E6959" s="28" t="s">
        <v>16325</v>
      </c>
      <c r="F6959" s="22"/>
      <c r="G6959" s="22"/>
      <c r="H6959" s="22"/>
      <c r="I6959" s="22"/>
      <c r="J6959" s="22"/>
      <c r="K6959" s="22"/>
      <c r="L6959" s="22"/>
      <c r="M6959" s="24" t="str">
        <f>CONCATENATE("Preet|",VLOOKUP(C6959,数据标准!E:AF,28,FALSE),"|",TRIM(D6959),"|",TRIM(D6959),"|",E6959,"|",SUBSTITUTE(SUBSTITUTE(F6959,CHAR(10),""),CHAR(13),""),"|")</f>
        <v>Preet|CD100002|371600|371600|滨州市||</v>
      </c>
    </row>
    <row r="6960" spans="1:13" s="17" customFormat="1" ht="12">
      <c r="A6960" s="10" t="s">
        <v>306</v>
      </c>
      <c r="B6960" s="22"/>
      <c r="C6960" s="22" t="s">
        <v>972</v>
      </c>
      <c r="D6960" s="28">
        <v>371602</v>
      </c>
      <c r="E6960" s="28" t="s">
        <v>16326</v>
      </c>
      <c r="F6960" s="22"/>
      <c r="G6960" s="22"/>
      <c r="H6960" s="22"/>
      <c r="I6960" s="22"/>
      <c r="J6960" s="22"/>
      <c r="K6960" s="22"/>
      <c r="L6960" s="22"/>
      <c r="M6960" s="24" t="str">
        <f>CONCATENATE("Preet|",VLOOKUP(C6960,数据标准!E:AF,28,FALSE),"|",TRIM(D6960),"|",TRIM(D6960),"|",E6960,"|",SUBSTITUTE(SUBSTITUTE(F6960,CHAR(10),""),CHAR(13),""),"|")</f>
        <v>Preet|CD100002|371602|371602|滨城区||</v>
      </c>
    </row>
    <row r="6961" spans="1:13" s="17" customFormat="1" ht="12">
      <c r="A6961" s="10" t="s">
        <v>306</v>
      </c>
      <c r="B6961" s="22"/>
      <c r="C6961" s="22" t="s">
        <v>972</v>
      </c>
      <c r="D6961" s="28">
        <v>371603</v>
      </c>
      <c r="E6961" s="28" t="s">
        <v>16327</v>
      </c>
      <c r="F6961" s="22"/>
      <c r="G6961" s="22"/>
      <c r="H6961" s="22"/>
      <c r="I6961" s="22"/>
      <c r="J6961" s="22"/>
      <c r="K6961" s="22"/>
      <c r="L6961" s="22"/>
      <c r="M6961" s="24" t="str">
        <f>CONCATENATE("Preet|",VLOOKUP(C6961,数据标准!E:AF,28,FALSE),"|",TRIM(D6961),"|",TRIM(D6961),"|",E6961,"|",SUBSTITUTE(SUBSTITUTE(F6961,CHAR(10),""),CHAR(13),""),"|")</f>
        <v>Preet|CD100002|371603|371603|沾化区||</v>
      </c>
    </row>
    <row r="6962" spans="1:13" s="17" customFormat="1" ht="12">
      <c r="A6962" s="10" t="s">
        <v>306</v>
      </c>
      <c r="B6962" s="22"/>
      <c r="C6962" s="22" t="s">
        <v>972</v>
      </c>
      <c r="D6962" s="28">
        <v>371621</v>
      </c>
      <c r="E6962" s="28" t="s">
        <v>16328</v>
      </c>
      <c r="F6962" s="22"/>
      <c r="G6962" s="22"/>
      <c r="H6962" s="22"/>
      <c r="I6962" s="22"/>
      <c r="J6962" s="22"/>
      <c r="K6962" s="22"/>
      <c r="L6962" s="22"/>
      <c r="M6962" s="24" t="str">
        <f>CONCATENATE("Preet|",VLOOKUP(C6962,数据标准!E:AF,28,FALSE),"|",TRIM(D6962),"|",TRIM(D6962),"|",E6962,"|",SUBSTITUTE(SUBSTITUTE(F6962,CHAR(10),""),CHAR(13),""),"|")</f>
        <v>Preet|CD100002|371621|371621|惠民县||</v>
      </c>
    </row>
    <row r="6963" spans="1:13" s="17" customFormat="1" ht="12">
      <c r="A6963" s="10" t="s">
        <v>306</v>
      </c>
      <c r="B6963" s="22"/>
      <c r="C6963" s="22" t="s">
        <v>972</v>
      </c>
      <c r="D6963" s="28">
        <v>371622</v>
      </c>
      <c r="E6963" s="28" t="s">
        <v>16329</v>
      </c>
      <c r="F6963" s="22"/>
      <c r="G6963" s="22"/>
      <c r="H6963" s="22"/>
      <c r="I6963" s="22"/>
      <c r="J6963" s="22"/>
      <c r="K6963" s="22"/>
      <c r="L6963" s="22"/>
      <c r="M6963" s="24" t="str">
        <f>CONCATENATE("Preet|",VLOOKUP(C6963,数据标准!E:AF,28,FALSE),"|",TRIM(D6963),"|",TRIM(D6963),"|",E6963,"|",SUBSTITUTE(SUBSTITUTE(F6963,CHAR(10),""),CHAR(13),""),"|")</f>
        <v>Preet|CD100002|371622|371622|阳信县||</v>
      </c>
    </row>
    <row r="6964" spans="1:13" s="17" customFormat="1" ht="12">
      <c r="A6964" s="10" t="s">
        <v>306</v>
      </c>
      <c r="B6964" s="22"/>
      <c r="C6964" s="22" t="s">
        <v>972</v>
      </c>
      <c r="D6964" s="28">
        <v>371623</v>
      </c>
      <c r="E6964" s="28" t="s">
        <v>16330</v>
      </c>
      <c r="F6964" s="22"/>
      <c r="G6964" s="22"/>
      <c r="H6964" s="22"/>
      <c r="I6964" s="22"/>
      <c r="J6964" s="22"/>
      <c r="K6964" s="22"/>
      <c r="L6964" s="22"/>
      <c r="M6964" s="24" t="str">
        <f>CONCATENATE("Preet|",VLOOKUP(C6964,数据标准!E:AF,28,FALSE),"|",TRIM(D6964),"|",TRIM(D6964),"|",E6964,"|",SUBSTITUTE(SUBSTITUTE(F6964,CHAR(10),""),CHAR(13),""),"|")</f>
        <v>Preet|CD100002|371623|371623|无棣县||</v>
      </c>
    </row>
    <row r="6965" spans="1:13" s="17" customFormat="1" ht="12">
      <c r="A6965" s="10" t="s">
        <v>306</v>
      </c>
      <c r="B6965" s="22"/>
      <c r="C6965" s="22" t="s">
        <v>972</v>
      </c>
      <c r="D6965" s="28">
        <v>371625</v>
      </c>
      <c r="E6965" s="28" t="s">
        <v>16331</v>
      </c>
      <c r="F6965" s="22"/>
      <c r="G6965" s="22"/>
      <c r="H6965" s="22"/>
      <c r="I6965" s="22"/>
      <c r="J6965" s="22"/>
      <c r="K6965" s="22"/>
      <c r="L6965" s="22"/>
      <c r="M6965" s="24" t="str">
        <f>CONCATENATE("Preet|",VLOOKUP(C6965,数据标准!E:AF,28,FALSE),"|",TRIM(D6965),"|",TRIM(D6965),"|",E6965,"|",SUBSTITUTE(SUBSTITUTE(F6965,CHAR(10),""),CHAR(13),""),"|")</f>
        <v>Preet|CD100002|371625|371625|博兴县||</v>
      </c>
    </row>
    <row r="6966" spans="1:13" s="17" customFormat="1" ht="12">
      <c r="A6966" s="10" t="s">
        <v>306</v>
      </c>
      <c r="B6966" s="22"/>
      <c r="C6966" s="22" t="s">
        <v>972</v>
      </c>
      <c r="D6966" s="28">
        <v>371681</v>
      </c>
      <c r="E6966" s="28" t="s">
        <v>16332</v>
      </c>
      <c r="F6966" s="22"/>
      <c r="G6966" s="22"/>
      <c r="H6966" s="22"/>
      <c r="I6966" s="22"/>
      <c r="J6966" s="22"/>
      <c r="K6966" s="22"/>
      <c r="L6966" s="22"/>
      <c r="M6966" s="24" t="str">
        <f>CONCATENATE("Preet|",VLOOKUP(C6966,数据标准!E:AF,28,FALSE),"|",TRIM(D6966),"|",TRIM(D6966),"|",E6966,"|",SUBSTITUTE(SUBSTITUTE(F6966,CHAR(10),""),CHAR(13),""),"|")</f>
        <v>Preet|CD100002|371681|371681|邹平市||</v>
      </c>
    </row>
    <row r="6967" spans="1:13" s="17" customFormat="1" ht="12">
      <c r="A6967" s="10" t="s">
        <v>306</v>
      </c>
      <c r="B6967" s="22"/>
      <c r="C6967" s="22" t="s">
        <v>972</v>
      </c>
      <c r="D6967" s="28">
        <v>371700</v>
      </c>
      <c r="E6967" s="28" t="s">
        <v>16333</v>
      </c>
      <c r="F6967" s="22"/>
      <c r="G6967" s="22"/>
      <c r="H6967" s="22"/>
      <c r="I6967" s="22"/>
      <c r="J6967" s="22"/>
      <c r="K6967" s="22"/>
      <c r="L6967" s="22"/>
      <c r="M6967" s="24" t="str">
        <f>CONCATENATE("Preet|",VLOOKUP(C6967,数据标准!E:AF,28,FALSE),"|",TRIM(D6967),"|",TRIM(D6967),"|",E6967,"|",SUBSTITUTE(SUBSTITUTE(F6967,CHAR(10),""),CHAR(13),""),"|")</f>
        <v>Preet|CD100002|371700|371700|菏泽市||</v>
      </c>
    </row>
    <row r="6968" spans="1:13" s="17" customFormat="1" ht="12">
      <c r="A6968" s="10" t="s">
        <v>306</v>
      </c>
      <c r="B6968" s="22"/>
      <c r="C6968" s="22" t="s">
        <v>972</v>
      </c>
      <c r="D6968" s="28">
        <v>371702</v>
      </c>
      <c r="E6968" s="28" t="s">
        <v>16334</v>
      </c>
      <c r="F6968" s="22"/>
      <c r="G6968" s="22"/>
      <c r="H6968" s="22"/>
      <c r="I6968" s="22"/>
      <c r="J6968" s="22"/>
      <c r="K6968" s="22"/>
      <c r="L6968" s="22"/>
      <c r="M6968" s="24" t="str">
        <f>CONCATENATE("Preet|",VLOOKUP(C6968,数据标准!E:AF,28,FALSE),"|",TRIM(D6968),"|",TRIM(D6968),"|",E6968,"|",SUBSTITUTE(SUBSTITUTE(F6968,CHAR(10),""),CHAR(13),""),"|")</f>
        <v>Preet|CD100002|371702|371702|牡丹区||</v>
      </c>
    </row>
    <row r="6969" spans="1:13" s="17" customFormat="1" ht="12">
      <c r="A6969" s="10" t="s">
        <v>306</v>
      </c>
      <c r="B6969" s="22"/>
      <c r="C6969" s="22" t="s">
        <v>972</v>
      </c>
      <c r="D6969" s="28">
        <v>371703</v>
      </c>
      <c r="E6969" s="28" t="s">
        <v>16335</v>
      </c>
      <c r="F6969" s="22"/>
      <c r="G6969" s="22"/>
      <c r="H6969" s="22"/>
      <c r="I6969" s="22"/>
      <c r="J6969" s="22"/>
      <c r="K6969" s="22"/>
      <c r="L6969" s="22"/>
      <c r="M6969" s="24" t="str">
        <f>CONCATENATE("Preet|",VLOOKUP(C6969,数据标准!E:AF,28,FALSE),"|",TRIM(D6969),"|",TRIM(D6969),"|",E6969,"|",SUBSTITUTE(SUBSTITUTE(F6969,CHAR(10),""),CHAR(13),""),"|")</f>
        <v>Preet|CD100002|371703|371703|定陶区||</v>
      </c>
    </row>
    <row r="6970" spans="1:13" s="17" customFormat="1" ht="12">
      <c r="A6970" s="10" t="s">
        <v>306</v>
      </c>
      <c r="B6970" s="22"/>
      <c r="C6970" s="22" t="s">
        <v>972</v>
      </c>
      <c r="D6970" s="28">
        <v>371721</v>
      </c>
      <c r="E6970" s="28" t="s">
        <v>16336</v>
      </c>
      <c r="F6970" s="22"/>
      <c r="G6970" s="22"/>
      <c r="H6970" s="22"/>
      <c r="I6970" s="22"/>
      <c r="J6970" s="22"/>
      <c r="K6970" s="22"/>
      <c r="L6970" s="22"/>
      <c r="M6970" s="24" t="str">
        <f>CONCATENATE("Preet|",VLOOKUP(C6970,数据标准!E:AF,28,FALSE),"|",TRIM(D6970),"|",TRIM(D6970),"|",E6970,"|",SUBSTITUTE(SUBSTITUTE(F6970,CHAR(10),""),CHAR(13),""),"|")</f>
        <v>Preet|CD100002|371721|371721|曹县||</v>
      </c>
    </row>
    <row r="6971" spans="1:13" s="17" customFormat="1" ht="12">
      <c r="A6971" s="10" t="s">
        <v>306</v>
      </c>
      <c r="B6971" s="22"/>
      <c r="C6971" s="22" t="s">
        <v>972</v>
      </c>
      <c r="D6971" s="28">
        <v>371722</v>
      </c>
      <c r="E6971" s="28" t="s">
        <v>16337</v>
      </c>
      <c r="F6971" s="22"/>
      <c r="G6971" s="22"/>
      <c r="H6971" s="22"/>
      <c r="I6971" s="22"/>
      <c r="J6971" s="22"/>
      <c r="K6971" s="22"/>
      <c r="L6971" s="22"/>
      <c r="M6971" s="24" t="str">
        <f>CONCATENATE("Preet|",VLOOKUP(C6971,数据标准!E:AF,28,FALSE),"|",TRIM(D6971),"|",TRIM(D6971),"|",E6971,"|",SUBSTITUTE(SUBSTITUTE(F6971,CHAR(10),""),CHAR(13),""),"|")</f>
        <v>Preet|CD100002|371722|371722|单县||</v>
      </c>
    </row>
    <row r="6972" spans="1:13" s="17" customFormat="1" ht="12">
      <c r="A6972" s="10" t="s">
        <v>306</v>
      </c>
      <c r="B6972" s="22"/>
      <c r="C6972" s="22" t="s">
        <v>972</v>
      </c>
      <c r="D6972" s="28">
        <v>371723</v>
      </c>
      <c r="E6972" s="28" t="s">
        <v>16338</v>
      </c>
      <c r="F6972" s="22"/>
      <c r="G6972" s="22"/>
      <c r="H6972" s="22"/>
      <c r="I6972" s="22"/>
      <c r="J6972" s="22"/>
      <c r="K6972" s="22"/>
      <c r="L6972" s="22"/>
      <c r="M6972" s="24" t="str">
        <f>CONCATENATE("Preet|",VLOOKUP(C6972,数据标准!E:AF,28,FALSE),"|",TRIM(D6972),"|",TRIM(D6972),"|",E6972,"|",SUBSTITUTE(SUBSTITUTE(F6972,CHAR(10),""),CHAR(13),""),"|")</f>
        <v>Preet|CD100002|371723|371723|成武县||</v>
      </c>
    </row>
    <row r="6973" spans="1:13" s="17" customFormat="1" ht="12">
      <c r="A6973" s="10" t="s">
        <v>306</v>
      </c>
      <c r="B6973" s="22"/>
      <c r="C6973" s="22" t="s">
        <v>972</v>
      </c>
      <c r="D6973" s="28">
        <v>371724</v>
      </c>
      <c r="E6973" s="28" t="s">
        <v>16339</v>
      </c>
      <c r="F6973" s="22"/>
      <c r="G6973" s="22"/>
      <c r="H6973" s="22"/>
      <c r="I6973" s="22"/>
      <c r="J6973" s="22"/>
      <c r="K6973" s="22"/>
      <c r="L6973" s="22"/>
      <c r="M6973" s="24" t="str">
        <f>CONCATENATE("Preet|",VLOOKUP(C6973,数据标准!E:AF,28,FALSE),"|",TRIM(D6973),"|",TRIM(D6973),"|",E6973,"|",SUBSTITUTE(SUBSTITUTE(F6973,CHAR(10),""),CHAR(13),""),"|")</f>
        <v>Preet|CD100002|371724|371724|巨野县||</v>
      </c>
    </row>
    <row r="6974" spans="1:13" s="17" customFormat="1" ht="12">
      <c r="A6974" s="10" t="s">
        <v>306</v>
      </c>
      <c r="B6974" s="22"/>
      <c r="C6974" s="22" t="s">
        <v>972</v>
      </c>
      <c r="D6974" s="28">
        <v>371725</v>
      </c>
      <c r="E6974" s="28" t="s">
        <v>16340</v>
      </c>
      <c r="F6974" s="22"/>
      <c r="G6974" s="22"/>
      <c r="H6974" s="22"/>
      <c r="I6974" s="22"/>
      <c r="J6974" s="22"/>
      <c r="K6974" s="22"/>
      <c r="L6974" s="22"/>
      <c r="M6974" s="24" t="str">
        <f>CONCATENATE("Preet|",VLOOKUP(C6974,数据标准!E:AF,28,FALSE),"|",TRIM(D6974),"|",TRIM(D6974),"|",E6974,"|",SUBSTITUTE(SUBSTITUTE(F6974,CHAR(10),""),CHAR(13),""),"|")</f>
        <v>Preet|CD100002|371725|371725|郓城县||</v>
      </c>
    </row>
    <row r="6975" spans="1:13" s="17" customFormat="1" ht="12">
      <c r="A6975" s="10" t="s">
        <v>306</v>
      </c>
      <c r="B6975" s="22"/>
      <c r="C6975" s="22" t="s">
        <v>972</v>
      </c>
      <c r="D6975" s="28">
        <v>371726</v>
      </c>
      <c r="E6975" s="28" t="s">
        <v>16341</v>
      </c>
      <c r="F6975" s="22"/>
      <c r="G6975" s="22"/>
      <c r="H6975" s="22"/>
      <c r="I6975" s="22"/>
      <c r="J6975" s="22"/>
      <c r="K6975" s="22"/>
      <c r="L6975" s="22"/>
      <c r="M6975" s="24" t="str">
        <f>CONCATENATE("Preet|",VLOOKUP(C6975,数据标准!E:AF,28,FALSE),"|",TRIM(D6975),"|",TRIM(D6975),"|",E6975,"|",SUBSTITUTE(SUBSTITUTE(F6975,CHAR(10),""),CHAR(13),""),"|")</f>
        <v>Preet|CD100002|371726|371726|鄄城县||</v>
      </c>
    </row>
    <row r="6976" spans="1:13" s="17" customFormat="1" ht="12">
      <c r="A6976" s="10" t="s">
        <v>306</v>
      </c>
      <c r="B6976" s="22"/>
      <c r="C6976" s="22" t="s">
        <v>972</v>
      </c>
      <c r="D6976" s="28">
        <v>371728</v>
      </c>
      <c r="E6976" s="28" t="s">
        <v>16342</v>
      </c>
      <c r="F6976" s="22"/>
      <c r="G6976" s="22"/>
      <c r="H6976" s="22"/>
      <c r="I6976" s="22"/>
      <c r="J6976" s="22"/>
      <c r="K6976" s="22"/>
      <c r="L6976" s="22"/>
      <c r="M6976" s="24" t="str">
        <f>CONCATENATE("Preet|",VLOOKUP(C6976,数据标准!E:AF,28,FALSE),"|",TRIM(D6976),"|",TRIM(D6976),"|",E6976,"|",SUBSTITUTE(SUBSTITUTE(F6976,CHAR(10),""),CHAR(13),""),"|")</f>
        <v>Preet|CD100002|371728|371728|东明县||</v>
      </c>
    </row>
    <row r="6977" spans="1:13" s="17" customFormat="1" ht="12">
      <c r="A6977" s="10" t="s">
        <v>306</v>
      </c>
      <c r="B6977" s="22"/>
      <c r="C6977" s="22" t="s">
        <v>972</v>
      </c>
      <c r="D6977" s="28">
        <v>410000</v>
      </c>
      <c r="E6977" s="28" t="s">
        <v>16343</v>
      </c>
      <c r="F6977" s="22"/>
      <c r="G6977" s="22"/>
      <c r="H6977" s="22"/>
      <c r="I6977" s="22"/>
      <c r="J6977" s="22"/>
      <c r="K6977" s="22"/>
      <c r="L6977" s="22"/>
      <c r="M6977" s="24" t="str">
        <f>CONCATENATE("Preet|",VLOOKUP(C6977,数据标准!E:AF,28,FALSE),"|",TRIM(D6977),"|",TRIM(D6977),"|",E6977,"|",SUBSTITUTE(SUBSTITUTE(F6977,CHAR(10),""),CHAR(13),""),"|")</f>
        <v>Preet|CD100002|410000|410000|河南省||</v>
      </c>
    </row>
    <row r="6978" spans="1:13" s="17" customFormat="1" ht="12">
      <c r="A6978" s="10" t="s">
        <v>306</v>
      </c>
      <c r="B6978" s="22"/>
      <c r="C6978" s="22" t="s">
        <v>972</v>
      </c>
      <c r="D6978" s="28">
        <v>410100</v>
      </c>
      <c r="E6978" s="28" t="s">
        <v>16344</v>
      </c>
      <c r="F6978" s="22"/>
      <c r="G6978" s="22"/>
      <c r="H6978" s="22"/>
      <c r="I6978" s="22"/>
      <c r="J6978" s="22"/>
      <c r="K6978" s="22"/>
      <c r="L6978" s="22"/>
      <c r="M6978" s="24" t="str">
        <f>CONCATENATE("Preet|",VLOOKUP(C6978,数据标准!E:AF,28,FALSE),"|",TRIM(D6978),"|",TRIM(D6978),"|",E6978,"|",SUBSTITUTE(SUBSTITUTE(F6978,CHAR(10),""),CHAR(13),""),"|")</f>
        <v>Preet|CD100002|410100|410100|郑州市||</v>
      </c>
    </row>
    <row r="6979" spans="1:13" s="17" customFormat="1" ht="12">
      <c r="A6979" s="10" t="s">
        <v>306</v>
      </c>
      <c r="B6979" s="22"/>
      <c r="C6979" s="22" t="s">
        <v>972</v>
      </c>
      <c r="D6979" s="28">
        <v>410102</v>
      </c>
      <c r="E6979" s="28" t="s">
        <v>16345</v>
      </c>
      <c r="F6979" s="22"/>
      <c r="G6979" s="22"/>
      <c r="H6979" s="22"/>
      <c r="I6979" s="22"/>
      <c r="J6979" s="22"/>
      <c r="K6979" s="22"/>
      <c r="L6979" s="22"/>
      <c r="M6979" s="24" t="str">
        <f>CONCATENATE("Preet|",VLOOKUP(C6979,数据标准!E:AF,28,FALSE),"|",TRIM(D6979),"|",TRIM(D6979),"|",E6979,"|",SUBSTITUTE(SUBSTITUTE(F6979,CHAR(10),""),CHAR(13),""),"|")</f>
        <v>Preet|CD100002|410102|410102|中原区||</v>
      </c>
    </row>
    <row r="6980" spans="1:13" s="17" customFormat="1" ht="12">
      <c r="A6980" s="10" t="s">
        <v>306</v>
      </c>
      <c r="B6980" s="22"/>
      <c r="C6980" s="22" t="s">
        <v>972</v>
      </c>
      <c r="D6980" s="28">
        <v>410103</v>
      </c>
      <c r="E6980" s="28" t="s">
        <v>16346</v>
      </c>
      <c r="F6980" s="22"/>
      <c r="G6980" s="22"/>
      <c r="H6980" s="22"/>
      <c r="I6980" s="22"/>
      <c r="J6980" s="22"/>
      <c r="K6980" s="22"/>
      <c r="L6980" s="22"/>
      <c r="M6980" s="24" t="str">
        <f>CONCATENATE("Preet|",VLOOKUP(C6980,数据标准!E:AF,28,FALSE),"|",TRIM(D6980),"|",TRIM(D6980),"|",E6980,"|",SUBSTITUTE(SUBSTITUTE(F6980,CHAR(10),""),CHAR(13),""),"|")</f>
        <v>Preet|CD100002|410103|410103|二七区||</v>
      </c>
    </row>
    <row r="6981" spans="1:13" s="17" customFormat="1" ht="12">
      <c r="A6981" s="10" t="s">
        <v>306</v>
      </c>
      <c r="B6981" s="22"/>
      <c r="C6981" s="22" t="s">
        <v>972</v>
      </c>
      <c r="D6981" s="28">
        <v>410104</v>
      </c>
      <c r="E6981" s="28" t="s">
        <v>16347</v>
      </c>
      <c r="F6981" s="22"/>
      <c r="G6981" s="22"/>
      <c r="H6981" s="22"/>
      <c r="I6981" s="22"/>
      <c r="J6981" s="22"/>
      <c r="K6981" s="22"/>
      <c r="L6981" s="22"/>
      <c r="M6981" s="24" t="str">
        <f>CONCATENATE("Preet|",VLOOKUP(C6981,数据标准!E:AF,28,FALSE),"|",TRIM(D6981),"|",TRIM(D6981),"|",E6981,"|",SUBSTITUTE(SUBSTITUTE(F6981,CHAR(10),""),CHAR(13),""),"|")</f>
        <v>Preet|CD100002|410104|410104|管城回族区||</v>
      </c>
    </row>
    <row r="6982" spans="1:13" s="17" customFormat="1" ht="12">
      <c r="A6982" s="10" t="s">
        <v>306</v>
      </c>
      <c r="B6982" s="22"/>
      <c r="C6982" s="22" t="s">
        <v>972</v>
      </c>
      <c r="D6982" s="28">
        <v>410105</v>
      </c>
      <c r="E6982" s="28" t="s">
        <v>16348</v>
      </c>
      <c r="F6982" s="22"/>
      <c r="G6982" s="22"/>
      <c r="H6982" s="22"/>
      <c r="I6982" s="22"/>
      <c r="J6982" s="22"/>
      <c r="K6982" s="22"/>
      <c r="L6982" s="22"/>
      <c r="M6982" s="24" t="str">
        <f>CONCATENATE("Preet|",VLOOKUP(C6982,数据标准!E:AF,28,FALSE),"|",TRIM(D6982),"|",TRIM(D6982),"|",E6982,"|",SUBSTITUTE(SUBSTITUTE(F6982,CHAR(10),""),CHAR(13),""),"|")</f>
        <v>Preet|CD100002|410105|410105|金水区||</v>
      </c>
    </row>
    <row r="6983" spans="1:13" s="17" customFormat="1" ht="12">
      <c r="A6983" s="10" t="s">
        <v>306</v>
      </c>
      <c r="B6983" s="22"/>
      <c r="C6983" s="22" t="s">
        <v>972</v>
      </c>
      <c r="D6983" s="28">
        <v>410106</v>
      </c>
      <c r="E6983" s="28" t="s">
        <v>16349</v>
      </c>
      <c r="F6983" s="22"/>
      <c r="G6983" s="22"/>
      <c r="H6983" s="22"/>
      <c r="I6983" s="22"/>
      <c r="J6983" s="22"/>
      <c r="K6983" s="22"/>
      <c r="L6983" s="22"/>
      <c r="M6983" s="24" t="str">
        <f>CONCATENATE("Preet|",VLOOKUP(C6983,数据标准!E:AF,28,FALSE),"|",TRIM(D6983),"|",TRIM(D6983),"|",E6983,"|",SUBSTITUTE(SUBSTITUTE(F6983,CHAR(10),""),CHAR(13),""),"|")</f>
        <v>Preet|CD100002|410106|410106|上街区||</v>
      </c>
    </row>
    <row r="6984" spans="1:13" s="17" customFormat="1" ht="12">
      <c r="A6984" s="10" t="s">
        <v>306</v>
      </c>
      <c r="B6984" s="22"/>
      <c r="C6984" s="22" t="s">
        <v>972</v>
      </c>
      <c r="D6984" s="28">
        <v>410108</v>
      </c>
      <c r="E6984" s="28" t="s">
        <v>16350</v>
      </c>
      <c r="F6984" s="22"/>
      <c r="G6984" s="22"/>
      <c r="H6984" s="22"/>
      <c r="I6984" s="22"/>
      <c r="J6984" s="22"/>
      <c r="K6984" s="22"/>
      <c r="L6984" s="22"/>
      <c r="M6984" s="24" t="str">
        <f>CONCATENATE("Preet|",VLOOKUP(C6984,数据标准!E:AF,28,FALSE),"|",TRIM(D6984),"|",TRIM(D6984),"|",E6984,"|",SUBSTITUTE(SUBSTITUTE(F6984,CHAR(10),""),CHAR(13),""),"|")</f>
        <v>Preet|CD100002|410108|410108|惠济区||</v>
      </c>
    </row>
    <row r="6985" spans="1:13" s="17" customFormat="1" ht="12">
      <c r="A6985" s="10" t="s">
        <v>306</v>
      </c>
      <c r="B6985" s="22"/>
      <c r="C6985" s="22" t="s">
        <v>972</v>
      </c>
      <c r="D6985" s="28">
        <v>410122</v>
      </c>
      <c r="E6985" s="28" t="s">
        <v>16351</v>
      </c>
      <c r="F6985" s="22"/>
      <c r="G6985" s="22"/>
      <c r="H6985" s="22"/>
      <c r="I6985" s="22"/>
      <c r="J6985" s="22"/>
      <c r="K6985" s="22"/>
      <c r="L6985" s="22"/>
      <c r="M6985" s="24" t="str">
        <f>CONCATENATE("Preet|",VLOOKUP(C6985,数据标准!E:AF,28,FALSE),"|",TRIM(D6985),"|",TRIM(D6985),"|",E6985,"|",SUBSTITUTE(SUBSTITUTE(F6985,CHAR(10),""),CHAR(13),""),"|")</f>
        <v>Preet|CD100002|410122|410122|中牟县||</v>
      </c>
    </row>
    <row r="6986" spans="1:13" s="17" customFormat="1" ht="12">
      <c r="A6986" s="10" t="s">
        <v>306</v>
      </c>
      <c r="B6986" s="22"/>
      <c r="C6986" s="22" t="s">
        <v>972</v>
      </c>
      <c r="D6986" s="28">
        <v>410181</v>
      </c>
      <c r="E6986" s="28" t="s">
        <v>16352</v>
      </c>
      <c r="F6986" s="22"/>
      <c r="G6986" s="22"/>
      <c r="H6986" s="22"/>
      <c r="I6986" s="22"/>
      <c r="J6986" s="22"/>
      <c r="K6986" s="22"/>
      <c r="L6986" s="22"/>
      <c r="M6986" s="24" t="str">
        <f>CONCATENATE("Preet|",VLOOKUP(C6986,数据标准!E:AF,28,FALSE),"|",TRIM(D6986),"|",TRIM(D6986),"|",E6986,"|",SUBSTITUTE(SUBSTITUTE(F6986,CHAR(10),""),CHAR(13),""),"|")</f>
        <v>Preet|CD100002|410181|410181|巩义市||</v>
      </c>
    </row>
    <row r="6987" spans="1:13" s="17" customFormat="1" ht="12">
      <c r="A6987" s="10" t="s">
        <v>306</v>
      </c>
      <c r="B6987" s="22"/>
      <c r="C6987" s="22" t="s">
        <v>972</v>
      </c>
      <c r="D6987" s="28">
        <v>410182</v>
      </c>
      <c r="E6987" s="28" t="s">
        <v>16353</v>
      </c>
      <c r="F6987" s="22"/>
      <c r="G6987" s="22"/>
      <c r="H6987" s="22"/>
      <c r="I6987" s="22"/>
      <c r="J6987" s="22"/>
      <c r="K6987" s="22"/>
      <c r="L6987" s="22"/>
      <c r="M6987" s="24" t="str">
        <f>CONCATENATE("Preet|",VLOOKUP(C6987,数据标准!E:AF,28,FALSE),"|",TRIM(D6987),"|",TRIM(D6987),"|",E6987,"|",SUBSTITUTE(SUBSTITUTE(F6987,CHAR(10),""),CHAR(13),""),"|")</f>
        <v>Preet|CD100002|410182|410182|荥阳市||</v>
      </c>
    </row>
    <row r="6988" spans="1:13" s="17" customFormat="1" ht="12">
      <c r="A6988" s="10" t="s">
        <v>306</v>
      </c>
      <c r="B6988" s="22"/>
      <c r="C6988" s="22" t="s">
        <v>972</v>
      </c>
      <c r="D6988" s="28">
        <v>410183</v>
      </c>
      <c r="E6988" s="28" t="s">
        <v>16354</v>
      </c>
      <c r="F6988" s="22"/>
      <c r="G6988" s="22"/>
      <c r="H6988" s="22"/>
      <c r="I6988" s="22"/>
      <c r="J6988" s="22"/>
      <c r="K6988" s="22"/>
      <c r="L6988" s="22"/>
      <c r="M6988" s="24" t="str">
        <f>CONCATENATE("Preet|",VLOOKUP(C6988,数据标准!E:AF,28,FALSE),"|",TRIM(D6988),"|",TRIM(D6988),"|",E6988,"|",SUBSTITUTE(SUBSTITUTE(F6988,CHAR(10),""),CHAR(13),""),"|")</f>
        <v>Preet|CD100002|410183|410183|新密市||</v>
      </c>
    </row>
    <row r="6989" spans="1:13" s="17" customFormat="1" ht="12">
      <c r="A6989" s="10" t="s">
        <v>306</v>
      </c>
      <c r="B6989" s="22"/>
      <c r="C6989" s="22" t="s">
        <v>972</v>
      </c>
      <c r="D6989" s="28">
        <v>410184</v>
      </c>
      <c r="E6989" s="28" t="s">
        <v>16355</v>
      </c>
      <c r="F6989" s="22"/>
      <c r="G6989" s="22"/>
      <c r="H6989" s="22"/>
      <c r="I6989" s="22"/>
      <c r="J6989" s="22"/>
      <c r="K6989" s="22"/>
      <c r="L6989" s="22"/>
      <c r="M6989" s="24" t="str">
        <f>CONCATENATE("Preet|",VLOOKUP(C6989,数据标准!E:AF,28,FALSE),"|",TRIM(D6989),"|",TRIM(D6989),"|",E6989,"|",SUBSTITUTE(SUBSTITUTE(F6989,CHAR(10),""),CHAR(13),""),"|")</f>
        <v>Preet|CD100002|410184|410184|新郑市||</v>
      </c>
    </row>
    <row r="6990" spans="1:13" s="17" customFormat="1" ht="12">
      <c r="A6990" s="10" t="s">
        <v>306</v>
      </c>
      <c r="B6990" s="22"/>
      <c r="C6990" s="22" t="s">
        <v>972</v>
      </c>
      <c r="D6990" s="28">
        <v>410185</v>
      </c>
      <c r="E6990" s="28" t="s">
        <v>16356</v>
      </c>
      <c r="F6990" s="22"/>
      <c r="G6990" s="22"/>
      <c r="H6990" s="22"/>
      <c r="I6990" s="22"/>
      <c r="J6990" s="22"/>
      <c r="K6990" s="22"/>
      <c r="L6990" s="22"/>
      <c r="M6990" s="24" t="str">
        <f>CONCATENATE("Preet|",VLOOKUP(C6990,数据标准!E:AF,28,FALSE),"|",TRIM(D6990),"|",TRIM(D6990),"|",E6990,"|",SUBSTITUTE(SUBSTITUTE(F6990,CHAR(10),""),CHAR(13),""),"|")</f>
        <v>Preet|CD100002|410185|410185|登封市||</v>
      </c>
    </row>
    <row r="6991" spans="1:13" s="17" customFormat="1" ht="12">
      <c r="A6991" s="10" t="s">
        <v>306</v>
      </c>
      <c r="B6991" s="22"/>
      <c r="C6991" s="22" t="s">
        <v>972</v>
      </c>
      <c r="D6991" s="28">
        <v>410200</v>
      </c>
      <c r="E6991" s="28" t="s">
        <v>16357</v>
      </c>
      <c r="F6991" s="22"/>
      <c r="G6991" s="22"/>
      <c r="H6991" s="22"/>
      <c r="I6991" s="22"/>
      <c r="J6991" s="22"/>
      <c r="K6991" s="22"/>
      <c r="L6991" s="22"/>
      <c r="M6991" s="24" t="str">
        <f>CONCATENATE("Preet|",VLOOKUP(C6991,数据标准!E:AF,28,FALSE),"|",TRIM(D6991),"|",TRIM(D6991),"|",E6991,"|",SUBSTITUTE(SUBSTITUTE(F6991,CHAR(10),""),CHAR(13),""),"|")</f>
        <v>Preet|CD100002|410200|410200|开封市||</v>
      </c>
    </row>
    <row r="6992" spans="1:13" s="17" customFormat="1" ht="12">
      <c r="A6992" s="10" t="s">
        <v>306</v>
      </c>
      <c r="B6992" s="22"/>
      <c r="C6992" s="22" t="s">
        <v>972</v>
      </c>
      <c r="D6992" s="28">
        <v>410202</v>
      </c>
      <c r="E6992" s="28" t="s">
        <v>16358</v>
      </c>
      <c r="F6992" s="22"/>
      <c r="G6992" s="22"/>
      <c r="H6992" s="22"/>
      <c r="I6992" s="22"/>
      <c r="J6992" s="22"/>
      <c r="K6992" s="22"/>
      <c r="L6992" s="22"/>
      <c r="M6992" s="24" t="str">
        <f>CONCATENATE("Preet|",VLOOKUP(C6992,数据标准!E:AF,28,FALSE),"|",TRIM(D6992),"|",TRIM(D6992),"|",E6992,"|",SUBSTITUTE(SUBSTITUTE(F6992,CHAR(10),""),CHAR(13),""),"|")</f>
        <v>Preet|CD100002|410202|410202|龙亭区||</v>
      </c>
    </row>
    <row r="6993" spans="1:13" s="17" customFormat="1" ht="12">
      <c r="A6993" s="10" t="s">
        <v>306</v>
      </c>
      <c r="B6993" s="22"/>
      <c r="C6993" s="22" t="s">
        <v>972</v>
      </c>
      <c r="D6993" s="28">
        <v>410203</v>
      </c>
      <c r="E6993" s="28" t="s">
        <v>16359</v>
      </c>
      <c r="F6993" s="22"/>
      <c r="G6993" s="22"/>
      <c r="H6993" s="22"/>
      <c r="I6993" s="22"/>
      <c r="J6993" s="22"/>
      <c r="K6993" s="22"/>
      <c r="L6993" s="22"/>
      <c r="M6993" s="24" t="str">
        <f>CONCATENATE("Preet|",VLOOKUP(C6993,数据标准!E:AF,28,FALSE),"|",TRIM(D6993),"|",TRIM(D6993),"|",E6993,"|",SUBSTITUTE(SUBSTITUTE(F6993,CHAR(10),""),CHAR(13),""),"|")</f>
        <v>Preet|CD100002|410203|410203|顺河回族区||</v>
      </c>
    </row>
    <row r="6994" spans="1:13" s="17" customFormat="1" ht="12">
      <c r="A6994" s="10" t="s">
        <v>306</v>
      </c>
      <c r="B6994" s="22"/>
      <c r="C6994" s="22" t="s">
        <v>972</v>
      </c>
      <c r="D6994" s="28">
        <v>410204</v>
      </c>
      <c r="E6994" s="28" t="s">
        <v>15663</v>
      </c>
      <c r="F6994" s="22"/>
      <c r="G6994" s="22"/>
      <c r="H6994" s="22"/>
      <c r="I6994" s="22"/>
      <c r="J6994" s="22"/>
      <c r="K6994" s="22"/>
      <c r="L6994" s="22"/>
      <c r="M6994" s="24" t="str">
        <f>CONCATENATE("Preet|",VLOOKUP(C6994,数据标准!E:AF,28,FALSE),"|",TRIM(D6994),"|",TRIM(D6994),"|",E6994,"|",SUBSTITUTE(SUBSTITUTE(F6994,CHAR(10),""),CHAR(13),""),"|")</f>
        <v>Preet|CD100002|410204|410204|鼓楼区||</v>
      </c>
    </row>
    <row r="6995" spans="1:13" s="17" customFormat="1" ht="12">
      <c r="A6995" s="10" t="s">
        <v>306</v>
      </c>
      <c r="B6995" s="22"/>
      <c r="C6995" s="22" t="s">
        <v>972</v>
      </c>
      <c r="D6995" s="28">
        <v>410205</v>
      </c>
      <c r="E6995" s="28" t="s">
        <v>16360</v>
      </c>
      <c r="F6995" s="22"/>
      <c r="G6995" s="22"/>
      <c r="H6995" s="22"/>
      <c r="I6995" s="22"/>
      <c r="J6995" s="22"/>
      <c r="K6995" s="22"/>
      <c r="L6995" s="22"/>
      <c r="M6995" s="24" t="str">
        <f>CONCATENATE("Preet|",VLOOKUP(C6995,数据标准!E:AF,28,FALSE),"|",TRIM(D6995),"|",TRIM(D6995),"|",E6995,"|",SUBSTITUTE(SUBSTITUTE(F6995,CHAR(10),""),CHAR(13),""),"|")</f>
        <v>Preet|CD100002|410205|410205|禹王台区||</v>
      </c>
    </row>
    <row r="6996" spans="1:13" s="17" customFormat="1" ht="12">
      <c r="A6996" s="10" t="s">
        <v>306</v>
      </c>
      <c r="B6996" s="22"/>
      <c r="C6996" s="22" t="s">
        <v>972</v>
      </c>
      <c r="D6996" s="28">
        <v>410212</v>
      </c>
      <c r="E6996" s="28" t="s">
        <v>16361</v>
      </c>
      <c r="F6996" s="22"/>
      <c r="G6996" s="22"/>
      <c r="H6996" s="22"/>
      <c r="I6996" s="22"/>
      <c r="J6996" s="22"/>
      <c r="K6996" s="22"/>
      <c r="L6996" s="22"/>
      <c r="M6996" s="24" t="str">
        <f>CONCATENATE("Preet|",VLOOKUP(C6996,数据标准!E:AF,28,FALSE),"|",TRIM(D6996),"|",TRIM(D6996),"|",E6996,"|",SUBSTITUTE(SUBSTITUTE(F6996,CHAR(10),""),CHAR(13),""),"|")</f>
        <v>Preet|CD100002|410212|410212|祥符区||</v>
      </c>
    </row>
    <row r="6997" spans="1:13" s="17" customFormat="1" ht="12">
      <c r="A6997" s="10" t="s">
        <v>306</v>
      </c>
      <c r="B6997" s="22"/>
      <c r="C6997" s="22" t="s">
        <v>972</v>
      </c>
      <c r="D6997" s="28">
        <v>410221</v>
      </c>
      <c r="E6997" s="28" t="s">
        <v>16362</v>
      </c>
      <c r="F6997" s="22"/>
      <c r="G6997" s="22"/>
      <c r="H6997" s="22"/>
      <c r="I6997" s="22"/>
      <c r="J6997" s="22"/>
      <c r="K6997" s="22"/>
      <c r="L6997" s="22"/>
      <c r="M6997" s="24" t="str">
        <f>CONCATENATE("Preet|",VLOOKUP(C6997,数据标准!E:AF,28,FALSE),"|",TRIM(D6997),"|",TRIM(D6997),"|",E6997,"|",SUBSTITUTE(SUBSTITUTE(F6997,CHAR(10),""),CHAR(13),""),"|")</f>
        <v>Preet|CD100002|410221|410221|杞县||</v>
      </c>
    </row>
    <row r="6998" spans="1:13" s="17" customFormat="1" ht="12">
      <c r="A6998" s="10" t="s">
        <v>306</v>
      </c>
      <c r="B6998" s="22"/>
      <c r="C6998" s="22" t="s">
        <v>972</v>
      </c>
      <c r="D6998" s="28">
        <v>410222</v>
      </c>
      <c r="E6998" s="28" t="s">
        <v>16363</v>
      </c>
      <c r="F6998" s="22"/>
      <c r="G6998" s="22"/>
      <c r="H6998" s="22"/>
      <c r="I6998" s="22"/>
      <c r="J6998" s="22"/>
      <c r="K6998" s="22"/>
      <c r="L6998" s="22"/>
      <c r="M6998" s="24" t="str">
        <f>CONCATENATE("Preet|",VLOOKUP(C6998,数据标准!E:AF,28,FALSE),"|",TRIM(D6998),"|",TRIM(D6998),"|",E6998,"|",SUBSTITUTE(SUBSTITUTE(F6998,CHAR(10),""),CHAR(13),""),"|")</f>
        <v>Preet|CD100002|410222|410222|通许县||</v>
      </c>
    </row>
    <row r="6999" spans="1:13" s="17" customFormat="1" ht="12">
      <c r="A6999" s="10" t="s">
        <v>306</v>
      </c>
      <c r="B6999" s="22"/>
      <c r="C6999" s="22" t="s">
        <v>972</v>
      </c>
      <c r="D6999" s="28">
        <v>410223</v>
      </c>
      <c r="E6999" s="28" t="s">
        <v>16364</v>
      </c>
      <c r="F6999" s="22"/>
      <c r="G6999" s="22"/>
      <c r="H6999" s="22"/>
      <c r="I6999" s="22"/>
      <c r="J6999" s="22"/>
      <c r="K6999" s="22"/>
      <c r="L6999" s="22"/>
      <c r="M6999" s="24" t="str">
        <f>CONCATENATE("Preet|",VLOOKUP(C6999,数据标准!E:AF,28,FALSE),"|",TRIM(D6999),"|",TRIM(D6999),"|",E6999,"|",SUBSTITUTE(SUBSTITUTE(F6999,CHAR(10),""),CHAR(13),""),"|")</f>
        <v>Preet|CD100002|410223|410223|尉氏县||</v>
      </c>
    </row>
    <row r="7000" spans="1:13" s="17" customFormat="1" ht="12">
      <c r="A7000" s="10" t="s">
        <v>306</v>
      </c>
      <c r="B7000" s="22"/>
      <c r="C7000" s="22" t="s">
        <v>972</v>
      </c>
      <c r="D7000" s="28">
        <v>410225</v>
      </c>
      <c r="E7000" s="28" t="s">
        <v>16365</v>
      </c>
      <c r="F7000" s="22"/>
      <c r="G7000" s="22"/>
      <c r="H7000" s="22"/>
      <c r="I7000" s="22"/>
      <c r="J7000" s="22"/>
      <c r="K7000" s="22"/>
      <c r="L7000" s="22"/>
      <c r="M7000" s="24" t="str">
        <f>CONCATENATE("Preet|",VLOOKUP(C7000,数据标准!E:AF,28,FALSE),"|",TRIM(D7000),"|",TRIM(D7000),"|",E7000,"|",SUBSTITUTE(SUBSTITUTE(F7000,CHAR(10),""),CHAR(13),""),"|")</f>
        <v>Preet|CD100002|410225|410225|兰考县||</v>
      </c>
    </row>
    <row r="7001" spans="1:13" s="17" customFormat="1" ht="12">
      <c r="A7001" s="10" t="s">
        <v>306</v>
      </c>
      <c r="B7001" s="22"/>
      <c r="C7001" s="22" t="s">
        <v>972</v>
      </c>
      <c r="D7001" s="28">
        <v>410300</v>
      </c>
      <c r="E7001" s="28" t="s">
        <v>16366</v>
      </c>
      <c r="F7001" s="22"/>
      <c r="G7001" s="22"/>
      <c r="H7001" s="22"/>
      <c r="I7001" s="22"/>
      <c r="J7001" s="22"/>
      <c r="K7001" s="22"/>
      <c r="L7001" s="22"/>
      <c r="M7001" s="24" t="str">
        <f>CONCATENATE("Preet|",VLOOKUP(C7001,数据标准!E:AF,28,FALSE),"|",TRIM(D7001),"|",TRIM(D7001),"|",E7001,"|",SUBSTITUTE(SUBSTITUTE(F7001,CHAR(10),""),CHAR(13),""),"|")</f>
        <v>Preet|CD100002|410300|410300|洛阳市||</v>
      </c>
    </row>
    <row r="7002" spans="1:13" s="17" customFormat="1" ht="12">
      <c r="A7002" s="10" t="s">
        <v>306</v>
      </c>
      <c r="B7002" s="22"/>
      <c r="C7002" s="22" t="s">
        <v>972</v>
      </c>
      <c r="D7002" s="28">
        <v>410302</v>
      </c>
      <c r="E7002" s="28" t="s">
        <v>16367</v>
      </c>
      <c r="F7002" s="22"/>
      <c r="G7002" s="22"/>
      <c r="H7002" s="22"/>
      <c r="I7002" s="22"/>
      <c r="J7002" s="22"/>
      <c r="K7002" s="22"/>
      <c r="L7002" s="22"/>
      <c r="M7002" s="24" t="str">
        <f>CONCATENATE("Preet|",VLOOKUP(C7002,数据标准!E:AF,28,FALSE),"|",TRIM(D7002),"|",TRIM(D7002),"|",E7002,"|",SUBSTITUTE(SUBSTITUTE(F7002,CHAR(10),""),CHAR(13),""),"|")</f>
        <v>Preet|CD100002|410302|410302|老城区||</v>
      </c>
    </row>
    <row r="7003" spans="1:13" s="17" customFormat="1" ht="12">
      <c r="A7003" s="10" t="s">
        <v>306</v>
      </c>
      <c r="B7003" s="22"/>
      <c r="C7003" s="22" t="s">
        <v>972</v>
      </c>
      <c r="D7003" s="28">
        <v>410303</v>
      </c>
      <c r="E7003" s="28" t="s">
        <v>16368</v>
      </c>
      <c r="F7003" s="22"/>
      <c r="G7003" s="22"/>
      <c r="H7003" s="22"/>
      <c r="I7003" s="22"/>
      <c r="J7003" s="22"/>
      <c r="K7003" s="22"/>
      <c r="L7003" s="22"/>
      <c r="M7003" s="24" t="str">
        <f>CONCATENATE("Preet|",VLOOKUP(C7003,数据标准!E:AF,28,FALSE),"|",TRIM(D7003),"|",TRIM(D7003),"|",E7003,"|",SUBSTITUTE(SUBSTITUTE(F7003,CHAR(10),""),CHAR(13),""),"|")</f>
        <v>Preet|CD100002|410303|410303|西工区||</v>
      </c>
    </row>
    <row r="7004" spans="1:13" s="17" customFormat="1" ht="12">
      <c r="A7004" s="10" t="s">
        <v>306</v>
      </c>
      <c r="B7004" s="22"/>
      <c r="C7004" s="22" t="s">
        <v>972</v>
      </c>
      <c r="D7004" s="28">
        <v>410304</v>
      </c>
      <c r="E7004" s="28" t="s">
        <v>16369</v>
      </c>
      <c r="F7004" s="22"/>
      <c r="G7004" s="22"/>
      <c r="H7004" s="22"/>
      <c r="I7004" s="22"/>
      <c r="J7004" s="22"/>
      <c r="K7004" s="22"/>
      <c r="L7004" s="22"/>
      <c r="M7004" s="24" t="str">
        <f>CONCATENATE("Preet|",VLOOKUP(C7004,数据标准!E:AF,28,FALSE),"|",TRIM(D7004),"|",TRIM(D7004),"|",E7004,"|",SUBSTITUTE(SUBSTITUTE(F7004,CHAR(10),""),CHAR(13),""),"|")</f>
        <v>Preet|CD100002|410304|410304|瀍河回族区||</v>
      </c>
    </row>
    <row r="7005" spans="1:13" s="17" customFormat="1" ht="12">
      <c r="A7005" s="10" t="s">
        <v>306</v>
      </c>
      <c r="B7005" s="22"/>
      <c r="C7005" s="22" t="s">
        <v>972</v>
      </c>
      <c r="D7005" s="28">
        <v>410305</v>
      </c>
      <c r="E7005" s="28" t="s">
        <v>16370</v>
      </c>
      <c r="F7005" s="22"/>
      <c r="G7005" s="22"/>
      <c r="H7005" s="22"/>
      <c r="I7005" s="22"/>
      <c r="J7005" s="22"/>
      <c r="K7005" s="22"/>
      <c r="L7005" s="22"/>
      <c r="M7005" s="24" t="str">
        <f>CONCATENATE("Preet|",VLOOKUP(C7005,数据标准!E:AF,28,FALSE),"|",TRIM(D7005),"|",TRIM(D7005),"|",E7005,"|",SUBSTITUTE(SUBSTITUTE(F7005,CHAR(10),""),CHAR(13),""),"|")</f>
        <v>Preet|CD100002|410305|410305|涧西区||</v>
      </c>
    </row>
    <row r="7006" spans="1:13" s="17" customFormat="1" ht="12">
      <c r="A7006" s="10" t="s">
        <v>306</v>
      </c>
      <c r="B7006" s="22"/>
      <c r="C7006" s="22" t="s">
        <v>972</v>
      </c>
      <c r="D7006" s="28">
        <v>410306</v>
      </c>
      <c r="E7006" s="28" t="s">
        <v>16371</v>
      </c>
      <c r="F7006" s="22"/>
      <c r="G7006" s="22"/>
      <c r="H7006" s="22"/>
      <c r="I7006" s="22"/>
      <c r="J7006" s="22"/>
      <c r="K7006" s="22"/>
      <c r="L7006" s="22"/>
      <c r="M7006" s="24" t="str">
        <f>CONCATENATE("Preet|",VLOOKUP(C7006,数据标准!E:AF,28,FALSE),"|",TRIM(D7006),"|",TRIM(D7006),"|",E7006,"|",SUBSTITUTE(SUBSTITUTE(F7006,CHAR(10),""),CHAR(13),""),"|")</f>
        <v>Preet|CD100002|410306|410306|吉利区||</v>
      </c>
    </row>
    <row r="7007" spans="1:13" s="17" customFormat="1" ht="12">
      <c r="A7007" s="10" t="s">
        <v>306</v>
      </c>
      <c r="B7007" s="22"/>
      <c r="C7007" s="22" t="s">
        <v>972</v>
      </c>
      <c r="D7007" s="28">
        <v>410311</v>
      </c>
      <c r="E7007" s="28" t="s">
        <v>16372</v>
      </c>
      <c r="F7007" s="22"/>
      <c r="G7007" s="22"/>
      <c r="H7007" s="22"/>
      <c r="I7007" s="22"/>
      <c r="J7007" s="22"/>
      <c r="K7007" s="22"/>
      <c r="L7007" s="22"/>
      <c r="M7007" s="24" t="str">
        <f>CONCATENATE("Preet|",VLOOKUP(C7007,数据标准!E:AF,28,FALSE),"|",TRIM(D7007),"|",TRIM(D7007),"|",E7007,"|",SUBSTITUTE(SUBSTITUTE(F7007,CHAR(10),""),CHAR(13),""),"|")</f>
        <v>Preet|CD100002|410311|410311|洛龙区||</v>
      </c>
    </row>
    <row r="7008" spans="1:13" s="17" customFormat="1" ht="12">
      <c r="A7008" s="10" t="s">
        <v>306</v>
      </c>
      <c r="B7008" s="22"/>
      <c r="C7008" s="22" t="s">
        <v>972</v>
      </c>
      <c r="D7008" s="28">
        <v>410322</v>
      </c>
      <c r="E7008" s="28" t="s">
        <v>16373</v>
      </c>
      <c r="F7008" s="22"/>
      <c r="G7008" s="22"/>
      <c r="H7008" s="22"/>
      <c r="I7008" s="22"/>
      <c r="J7008" s="22"/>
      <c r="K7008" s="22"/>
      <c r="L7008" s="22"/>
      <c r="M7008" s="24" t="str">
        <f>CONCATENATE("Preet|",VLOOKUP(C7008,数据标准!E:AF,28,FALSE),"|",TRIM(D7008),"|",TRIM(D7008),"|",E7008,"|",SUBSTITUTE(SUBSTITUTE(F7008,CHAR(10),""),CHAR(13),""),"|")</f>
        <v>Preet|CD100002|410322|410322|孟津县||</v>
      </c>
    </row>
    <row r="7009" spans="1:13" s="17" customFormat="1" ht="12">
      <c r="A7009" s="10" t="s">
        <v>306</v>
      </c>
      <c r="B7009" s="22"/>
      <c r="C7009" s="22" t="s">
        <v>972</v>
      </c>
      <c r="D7009" s="28">
        <v>410323</v>
      </c>
      <c r="E7009" s="28" t="s">
        <v>16374</v>
      </c>
      <c r="F7009" s="22"/>
      <c r="G7009" s="22"/>
      <c r="H7009" s="22"/>
      <c r="I7009" s="22"/>
      <c r="J7009" s="22"/>
      <c r="K7009" s="22"/>
      <c r="L7009" s="22"/>
      <c r="M7009" s="24" t="str">
        <f>CONCATENATE("Preet|",VLOOKUP(C7009,数据标准!E:AF,28,FALSE),"|",TRIM(D7009),"|",TRIM(D7009),"|",E7009,"|",SUBSTITUTE(SUBSTITUTE(F7009,CHAR(10),""),CHAR(13),""),"|")</f>
        <v>Preet|CD100002|410323|410323|新安县||</v>
      </c>
    </row>
    <row r="7010" spans="1:13" s="17" customFormat="1" ht="12">
      <c r="A7010" s="10" t="s">
        <v>306</v>
      </c>
      <c r="B7010" s="22"/>
      <c r="C7010" s="22" t="s">
        <v>972</v>
      </c>
      <c r="D7010" s="28">
        <v>410324</v>
      </c>
      <c r="E7010" s="28" t="s">
        <v>16375</v>
      </c>
      <c r="F7010" s="22"/>
      <c r="G7010" s="22"/>
      <c r="H7010" s="22"/>
      <c r="I7010" s="22"/>
      <c r="J7010" s="22"/>
      <c r="K7010" s="22"/>
      <c r="L7010" s="22"/>
      <c r="M7010" s="24" t="str">
        <f>CONCATENATE("Preet|",VLOOKUP(C7010,数据标准!E:AF,28,FALSE),"|",TRIM(D7010),"|",TRIM(D7010),"|",E7010,"|",SUBSTITUTE(SUBSTITUTE(F7010,CHAR(10),""),CHAR(13),""),"|")</f>
        <v>Preet|CD100002|410324|410324|栾川县||</v>
      </c>
    </row>
    <row r="7011" spans="1:13" s="17" customFormat="1" ht="12">
      <c r="A7011" s="10" t="s">
        <v>306</v>
      </c>
      <c r="B7011" s="22"/>
      <c r="C7011" s="22" t="s">
        <v>972</v>
      </c>
      <c r="D7011" s="28">
        <v>410325</v>
      </c>
      <c r="E7011" s="28" t="s">
        <v>16376</v>
      </c>
      <c r="F7011" s="22"/>
      <c r="G7011" s="22"/>
      <c r="H7011" s="22"/>
      <c r="I7011" s="22"/>
      <c r="J7011" s="22"/>
      <c r="K7011" s="22"/>
      <c r="L7011" s="22"/>
      <c r="M7011" s="24" t="str">
        <f>CONCATENATE("Preet|",VLOOKUP(C7011,数据标准!E:AF,28,FALSE),"|",TRIM(D7011),"|",TRIM(D7011),"|",E7011,"|",SUBSTITUTE(SUBSTITUTE(F7011,CHAR(10),""),CHAR(13),""),"|")</f>
        <v>Preet|CD100002|410325|410325|嵩县||</v>
      </c>
    </row>
    <row r="7012" spans="1:13" s="17" customFormat="1" ht="12">
      <c r="A7012" s="10" t="s">
        <v>306</v>
      </c>
      <c r="B7012" s="22"/>
      <c r="C7012" s="22" t="s">
        <v>972</v>
      </c>
      <c r="D7012" s="28">
        <v>410326</v>
      </c>
      <c r="E7012" s="28" t="s">
        <v>16377</v>
      </c>
      <c r="F7012" s="22"/>
      <c r="G7012" s="22"/>
      <c r="H7012" s="22"/>
      <c r="I7012" s="22"/>
      <c r="J7012" s="22"/>
      <c r="K7012" s="22"/>
      <c r="L7012" s="22"/>
      <c r="M7012" s="24" t="str">
        <f>CONCATENATE("Preet|",VLOOKUP(C7012,数据标准!E:AF,28,FALSE),"|",TRIM(D7012),"|",TRIM(D7012),"|",E7012,"|",SUBSTITUTE(SUBSTITUTE(F7012,CHAR(10),""),CHAR(13),""),"|")</f>
        <v>Preet|CD100002|410326|410326|汝阳县||</v>
      </c>
    </row>
    <row r="7013" spans="1:13" s="17" customFormat="1" ht="12">
      <c r="A7013" s="10" t="s">
        <v>306</v>
      </c>
      <c r="B7013" s="22"/>
      <c r="C7013" s="22" t="s">
        <v>972</v>
      </c>
      <c r="D7013" s="28">
        <v>410327</v>
      </c>
      <c r="E7013" s="28" t="s">
        <v>16378</v>
      </c>
      <c r="F7013" s="22"/>
      <c r="G7013" s="22"/>
      <c r="H7013" s="22"/>
      <c r="I7013" s="22"/>
      <c r="J7013" s="22"/>
      <c r="K7013" s="22"/>
      <c r="L7013" s="22"/>
      <c r="M7013" s="24" t="str">
        <f>CONCATENATE("Preet|",VLOOKUP(C7013,数据标准!E:AF,28,FALSE),"|",TRIM(D7013),"|",TRIM(D7013),"|",E7013,"|",SUBSTITUTE(SUBSTITUTE(F7013,CHAR(10),""),CHAR(13),""),"|")</f>
        <v>Preet|CD100002|410327|410327|宜阳县||</v>
      </c>
    </row>
    <row r="7014" spans="1:13" s="17" customFormat="1" ht="12">
      <c r="A7014" s="10" t="s">
        <v>306</v>
      </c>
      <c r="B7014" s="22"/>
      <c r="C7014" s="22" t="s">
        <v>972</v>
      </c>
      <c r="D7014" s="28">
        <v>410328</v>
      </c>
      <c r="E7014" s="28" t="s">
        <v>16379</v>
      </c>
      <c r="F7014" s="22"/>
      <c r="G7014" s="22"/>
      <c r="H7014" s="22"/>
      <c r="I7014" s="22"/>
      <c r="J7014" s="22"/>
      <c r="K7014" s="22"/>
      <c r="L7014" s="22"/>
      <c r="M7014" s="24" t="str">
        <f>CONCATENATE("Preet|",VLOOKUP(C7014,数据标准!E:AF,28,FALSE),"|",TRIM(D7014),"|",TRIM(D7014),"|",E7014,"|",SUBSTITUTE(SUBSTITUTE(F7014,CHAR(10),""),CHAR(13),""),"|")</f>
        <v>Preet|CD100002|410328|410328|洛宁县||</v>
      </c>
    </row>
    <row r="7015" spans="1:13" s="17" customFormat="1" ht="12">
      <c r="A7015" s="10" t="s">
        <v>306</v>
      </c>
      <c r="B7015" s="22"/>
      <c r="C7015" s="22" t="s">
        <v>972</v>
      </c>
      <c r="D7015" s="28">
        <v>410329</v>
      </c>
      <c r="E7015" s="28" t="s">
        <v>16380</v>
      </c>
      <c r="F7015" s="22"/>
      <c r="G7015" s="22"/>
      <c r="H7015" s="22"/>
      <c r="I7015" s="22"/>
      <c r="J7015" s="22"/>
      <c r="K7015" s="22"/>
      <c r="L7015" s="22"/>
      <c r="M7015" s="24" t="str">
        <f>CONCATENATE("Preet|",VLOOKUP(C7015,数据标准!E:AF,28,FALSE),"|",TRIM(D7015),"|",TRIM(D7015),"|",E7015,"|",SUBSTITUTE(SUBSTITUTE(F7015,CHAR(10),""),CHAR(13),""),"|")</f>
        <v>Preet|CD100002|410329|410329|伊川县||</v>
      </c>
    </row>
    <row r="7016" spans="1:13" s="17" customFormat="1" ht="12">
      <c r="A7016" s="10" t="s">
        <v>306</v>
      </c>
      <c r="B7016" s="22"/>
      <c r="C7016" s="22" t="s">
        <v>972</v>
      </c>
      <c r="D7016" s="28">
        <v>410381</v>
      </c>
      <c r="E7016" s="28" t="s">
        <v>16381</v>
      </c>
      <c r="F7016" s="22"/>
      <c r="G7016" s="22"/>
      <c r="H7016" s="22"/>
      <c r="I7016" s="22"/>
      <c r="J7016" s="22"/>
      <c r="K7016" s="22"/>
      <c r="L7016" s="22"/>
      <c r="M7016" s="24" t="str">
        <f>CONCATENATE("Preet|",VLOOKUP(C7016,数据标准!E:AF,28,FALSE),"|",TRIM(D7016),"|",TRIM(D7016),"|",E7016,"|",SUBSTITUTE(SUBSTITUTE(F7016,CHAR(10),""),CHAR(13),""),"|")</f>
        <v>Preet|CD100002|410381|410381|偃师市||</v>
      </c>
    </row>
    <row r="7017" spans="1:13" s="17" customFormat="1" ht="12">
      <c r="A7017" s="10" t="s">
        <v>306</v>
      </c>
      <c r="B7017" s="22"/>
      <c r="C7017" s="22" t="s">
        <v>972</v>
      </c>
      <c r="D7017" s="28">
        <v>410400</v>
      </c>
      <c r="E7017" s="28" t="s">
        <v>16382</v>
      </c>
      <c r="F7017" s="22"/>
      <c r="G7017" s="22"/>
      <c r="H7017" s="22"/>
      <c r="I7017" s="22"/>
      <c r="J7017" s="22"/>
      <c r="K7017" s="22"/>
      <c r="L7017" s="22"/>
      <c r="M7017" s="24" t="str">
        <f>CONCATENATE("Preet|",VLOOKUP(C7017,数据标准!E:AF,28,FALSE),"|",TRIM(D7017),"|",TRIM(D7017),"|",E7017,"|",SUBSTITUTE(SUBSTITUTE(F7017,CHAR(10),""),CHAR(13),""),"|")</f>
        <v>Preet|CD100002|410400|410400|平顶山市||</v>
      </c>
    </row>
    <row r="7018" spans="1:13" s="17" customFormat="1" ht="12">
      <c r="A7018" s="10" t="s">
        <v>306</v>
      </c>
      <c r="B7018" s="22"/>
      <c r="C7018" s="22" t="s">
        <v>972</v>
      </c>
      <c r="D7018" s="28">
        <v>410402</v>
      </c>
      <c r="E7018" s="28" t="s">
        <v>14907</v>
      </c>
      <c r="F7018" s="22"/>
      <c r="G7018" s="22"/>
      <c r="H7018" s="22"/>
      <c r="I7018" s="22"/>
      <c r="J7018" s="22"/>
      <c r="K7018" s="22"/>
      <c r="L7018" s="22"/>
      <c r="M7018" s="24" t="str">
        <f>CONCATENATE("Preet|",VLOOKUP(C7018,数据标准!E:AF,28,FALSE),"|",TRIM(D7018),"|",TRIM(D7018),"|",E7018,"|",SUBSTITUTE(SUBSTITUTE(F7018,CHAR(10),""),CHAR(13),""),"|")</f>
        <v>Preet|CD100002|410402|410402|新华区||</v>
      </c>
    </row>
    <row r="7019" spans="1:13" s="17" customFormat="1" ht="12">
      <c r="A7019" s="10" t="s">
        <v>306</v>
      </c>
      <c r="B7019" s="22"/>
      <c r="C7019" s="22" t="s">
        <v>972</v>
      </c>
      <c r="D7019" s="28">
        <v>410403</v>
      </c>
      <c r="E7019" s="28" t="s">
        <v>16383</v>
      </c>
      <c r="F7019" s="22"/>
      <c r="G7019" s="22"/>
      <c r="H7019" s="22"/>
      <c r="I7019" s="22"/>
      <c r="J7019" s="22"/>
      <c r="K7019" s="22"/>
      <c r="L7019" s="22"/>
      <c r="M7019" s="24" t="str">
        <f>CONCATENATE("Preet|",VLOOKUP(C7019,数据标准!E:AF,28,FALSE),"|",TRIM(D7019),"|",TRIM(D7019),"|",E7019,"|",SUBSTITUTE(SUBSTITUTE(F7019,CHAR(10),""),CHAR(13),""),"|")</f>
        <v>Preet|CD100002|410403|410403|卫东区||</v>
      </c>
    </row>
    <row r="7020" spans="1:13" s="17" customFormat="1" ht="12">
      <c r="A7020" s="10" t="s">
        <v>306</v>
      </c>
      <c r="B7020" s="22"/>
      <c r="C7020" s="22" t="s">
        <v>972</v>
      </c>
      <c r="D7020" s="28">
        <v>410404</v>
      </c>
      <c r="E7020" s="28" t="s">
        <v>16384</v>
      </c>
      <c r="F7020" s="22"/>
      <c r="G7020" s="22"/>
      <c r="H7020" s="22"/>
      <c r="I7020" s="22"/>
      <c r="J7020" s="22"/>
      <c r="K7020" s="22"/>
      <c r="L7020" s="22"/>
      <c r="M7020" s="24" t="str">
        <f>CONCATENATE("Preet|",VLOOKUP(C7020,数据标准!E:AF,28,FALSE),"|",TRIM(D7020),"|",TRIM(D7020),"|",E7020,"|",SUBSTITUTE(SUBSTITUTE(F7020,CHAR(10),""),CHAR(13),""),"|")</f>
        <v>Preet|CD100002|410404|410404|石龙区||</v>
      </c>
    </row>
    <row r="7021" spans="1:13" s="17" customFormat="1" ht="12">
      <c r="A7021" s="10" t="s">
        <v>306</v>
      </c>
      <c r="B7021" s="22"/>
      <c r="C7021" s="22" t="s">
        <v>972</v>
      </c>
      <c r="D7021" s="28">
        <v>410411</v>
      </c>
      <c r="E7021" s="28" t="s">
        <v>16385</v>
      </c>
      <c r="F7021" s="22"/>
      <c r="G7021" s="22"/>
      <c r="H7021" s="22"/>
      <c r="I7021" s="22"/>
      <c r="J7021" s="22"/>
      <c r="K7021" s="22"/>
      <c r="L7021" s="22"/>
      <c r="M7021" s="24" t="str">
        <f>CONCATENATE("Preet|",VLOOKUP(C7021,数据标准!E:AF,28,FALSE),"|",TRIM(D7021),"|",TRIM(D7021),"|",E7021,"|",SUBSTITUTE(SUBSTITUTE(F7021,CHAR(10),""),CHAR(13),""),"|")</f>
        <v>Preet|CD100002|410411|410411|湛河区||</v>
      </c>
    </row>
    <row r="7022" spans="1:13" s="17" customFormat="1" ht="12">
      <c r="A7022" s="10" t="s">
        <v>306</v>
      </c>
      <c r="B7022" s="22"/>
      <c r="C7022" s="22" t="s">
        <v>972</v>
      </c>
      <c r="D7022" s="28">
        <v>410421</v>
      </c>
      <c r="E7022" s="28" t="s">
        <v>16386</v>
      </c>
      <c r="F7022" s="22"/>
      <c r="G7022" s="22"/>
      <c r="H7022" s="22"/>
      <c r="I7022" s="22"/>
      <c r="J7022" s="22"/>
      <c r="K7022" s="22"/>
      <c r="L7022" s="22"/>
      <c r="M7022" s="24" t="str">
        <f>CONCATENATE("Preet|",VLOOKUP(C7022,数据标准!E:AF,28,FALSE),"|",TRIM(D7022),"|",TRIM(D7022),"|",E7022,"|",SUBSTITUTE(SUBSTITUTE(F7022,CHAR(10),""),CHAR(13),""),"|")</f>
        <v>Preet|CD100002|410421|410421|宝丰县||</v>
      </c>
    </row>
    <row r="7023" spans="1:13" s="17" customFormat="1" ht="12">
      <c r="A7023" s="10" t="s">
        <v>306</v>
      </c>
      <c r="B7023" s="22"/>
      <c r="C7023" s="22" t="s">
        <v>972</v>
      </c>
      <c r="D7023" s="28">
        <v>410422</v>
      </c>
      <c r="E7023" s="28" t="s">
        <v>16387</v>
      </c>
      <c r="F7023" s="22"/>
      <c r="G7023" s="22"/>
      <c r="H7023" s="22"/>
      <c r="I7023" s="22"/>
      <c r="J7023" s="22"/>
      <c r="K7023" s="22"/>
      <c r="L7023" s="22"/>
      <c r="M7023" s="24" t="str">
        <f>CONCATENATE("Preet|",VLOOKUP(C7023,数据标准!E:AF,28,FALSE),"|",TRIM(D7023),"|",TRIM(D7023),"|",E7023,"|",SUBSTITUTE(SUBSTITUTE(F7023,CHAR(10),""),CHAR(13),""),"|")</f>
        <v>Preet|CD100002|410422|410422|叶县||</v>
      </c>
    </row>
    <row r="7024" spans="1:13" s="17" customFormat="1" ht="12">
      <c r="A7024" s="10" t="s">
        <v>306</v>
      </c>
      <c r="B7024" s="22"/>
      <c r="C7024" s="22" t="s">
        <v>972</v>
      </c>
      <c r="D7024" s="28">
        <v>410423</v>
      </c>
      <c r="E7024" s="28" t="s">
        <v>16388</v>
      </c>
      <c r="F7024" s="22"/>
      <c r="G7024" s="22"/>
      <c r="H7024" s="22"/>
      <c r="I7024" s="22"/>
      <c r="J7024" s="22"/>
      <c r="K7024" s="22"/>
      <c r="L7024" s="22"/>
      <c r="M7024" s="24" t="str">
        <f>CONCATENATE("Preet|",VLOOKUP(C7024,数据标准!E:AF,28,FALSE),"|",TRIM(D7024),"|",TRIM(D7024),"|",E7024,"|",SUBSTITUTE(SUBSTITUTE(F7024,CHAR(10),""),CHAR(13),""),"|")</f>
        <v>Preet|CD100002|410423|410423|鲁山县||</v>
      </c>
    </row>
    <row r="7025" spans="1:13" s="17" customFormat="1" ht="12">
      <c r="A7025" s="10" t="s">
        <v>306</v>
      </c>
      <c r="B7025" s="22"/>
      <c r="C7025" s="22" t="s">
        <v>972</v>
      </c>
      <c r="D7025" s="28">
        <v>410425</v>
      </c>
      <c r="E7025" s="28" t="s">
        <v>16389</v>
      </c>
      <c r="F7025" s="22"/>
      <c r="G7025" s="22"/>
      <c r="H7025" s="22"/>
      <c r="I7025" s="22"/>
      <c r="J7025" s="22"/>
      <c r="K7025" s="22"/>
      <c r="L7025" s="22"/>
      <c r="M7025" s="24" t="str">
        <f>CONCATENATE("Preet|",VLOOKUP(C7025,数据标准!E:AF,28,FALSE),"|",TRIM(D7025),"|",TRIM(D7025),"|",E7025,"|",SUBSTITUTE(SUBSTITUTE(F7025,CHAR(10),""),CHAR(13),""),"|")</f>
        <v>Preet|CD100002|410425|410425|郏县||</v>
      </c>
    </row>
    <row r="7026" spans="1:13" s="17" customFormat="1" ht="12">
      <c r="A7026" s="10" t="s">
        <v>306</v>
      </c>
      <c r="B7026" s="22"/>
      <c r="C7026" s="22" t="s">
        <v>972</v>
      </c>
      <c r="D7026" s="28">
        <v>410481</v>
      </c>
      <c r="E7026" s="28" t="s">
        <v>16390</v>
      </c>
      <c r="F7026" s="22"/>
      <c r="G7026" s="22"/>
      <c r="H7026" s="22"/>
      <c r="I7026" s="22"/>
      <c r="J7026" s="22"/>
      <c r="K7026" s="22"/>
      <c r="L7026" s="22"/>
      <c r="M7026" s="24" t="str">
        <f>CONCATENATE("Preet|",VLOOKUP(C7026,数据标准!E:AF,28,FALSE),"|",TRIM(D7026),"|",TRIM(D7026),"|",E7026,"|",SUBSTITUTE(SUBSTITUTE(F7026,CHAR(10),""),CHAR(13),""),"|")</f>
        <v>Preet|CD100002|410481|410481|舞钢市||</v>
      </c>
    </row>
    <row r="7027" spans="1:13" s="17" customFormat="1" ht="12">
      <c r="A7027" s="10" t="s">
        <v>306</v>
      </c>
      <c r="B7027" s="22"/>
      <c r="C7027" s="22" t="s">
        <v>972</v>
      </c>
      <c r="D7027" s="28">
        <v>410482</v>
      </c>
      <c r="E7027" s="28" t="s">
        <v>16391</v>
      </c>
      <c r="F7027" s="22"/>
      <c r="G7027" s="22"/>
      <c r="H7027" s="22"/>
      <c r="I7027" s="22"/>
      <c r="J7027" s="22"/>
      <c r="K7027" s="22"/>
      <c r="L7027" s="22"/>
      <c r="M7027" s="24" t="str">
        <f>CONCATENATE("Preet|",VLOOKUP(C7027,数据标准!E:AF,28,FALSE),"|",TRIM(D7027),"|",TRIM(D7027),"|",E7027,"|",SUBSTITUTE(SUBSTITUTE(F7027,CHAR(10),""),CHAR(13),""),"|")</f>
        <v>Preet|CD100002|410482|410482|汝州市||</v>
      </c>
    </row>
    <row r="7028" spans="1:13" s="17" customFormat="1" ht="12">
      <c r="A7028" s="10" t="s">
        <v>306</v>
      </c>
      <c r="B7028" s="22"/>
      <c r="C7028" s="22" t="s">
        <v>972</v>
      </c>
      <c r="D7028" s="28">
        <v>410500</v>
      </c>
      <c r="E7028" s="28" t="s">
        <v>16392</v>
      </c>
      <c r="F7028" s="22"/>
      <c r="G7028" s="22"/>
      <c r="H7028" s="22"/>
      <c r="I7028" s="22"/>
      <c r="J7028" s="22"/>
      <c r="K7028" s="22"/>
      <c r="L7028" s="22"/>
      <c r="M7028" s="24" t="str">
        <f>CONCATENATE("Preet|",VLOOKUP(C7028,数据标准!E:AF,28,FALSE),"|",TRIM(D7028),"|",TRIM(D7028),"|",E7028,"|",SUBSTITUTE(SUBSTITUTE(F7028,CHAR(10),""),CHAR(13),""),"|")</f>
        <v>Preet|CD100002|410500|410500|安阳市||</v>
      </c>
    </row>
    <row r="7029" spans="1:13" s="17" customFormat="1" ht="12">
      <c r="A7029" s="10" t="s">
        <v>306</v>
      </c>
      <c r="B7029" s="22"/>
      <c r="C7029" s="22" t="s">
        <v>972</v>
      </c>
      <c r="D7029" s="28">
        <v>410502</v>
      </c>
      <c r="E7029" s="28" t="s">
        <v>16393</v>
      </c>
      <c r="F7029" s="22"/>
      <c r="G7029" s="22"/>
      <c r="H7029" s="22"/>
      <c r="I7029" s="22"/>
      <c r="J7029" s="22"/>
      <c r="K7029" s="22"/>
      <c r="L7029" s="22"/>
      <c r="M7029" s="24" t="str">
        <f>CONCATENATE("Preet|",VLOOKUP(C7029,数据标准!E:AF,28,FALSE),"|",TRIM(D7029),"|",TRIM(D7029),"|",E7029,"|",SUBSTITUTE(SUBSTITUTE(F7029,CHAR(10),""),CHAR(13),""),"|")</f>
        <v>Preet|CD100002|410502|410502|文峰区||</v>
      </c>
    </row>
    <row r="7030" spans="1:13" s="17" customFormat="1" ht="12">
      <c r="A7030" s="10" t="s">
        <v>306</v>
      </c>
      <c r="B7030" s="22"/>
      <c r="C7030" s="22" t="s">
        <v>972</v>
      </c>
      <c r="D7030" s="28">
        <v>410503</v>
      </c>
      <c r="E7030" s="28" t="s">
        <v>16394</v>
      </c>
      <c r="F7030" s="22"/>
      <c r="G7030" s="22"/>
      <c r="H7030" s="22"/>
      <c r="I7030" s="22"/>
      <c r="J7030" s="22"/>
      <c r="K7030" s="22"/>
      <c r="L7030" s="22"/>
      <c r="M7030" s="24" t="str">
        <f>CONCATENATE("Preet|",VLOOKUP(C7030,数据标准!E:AF,28,FALSE),"|",TRIM(D7030),"|",TRIM(D7030),"|",E7030,"|",SUBSTITUTE(SUBSTITUTE(F7030,CHAR(10),""),CHAR(13),""),"|")</f>
        <v>Preet|CD100002|410503|410503|北关区||</v>
      </c>
    </row>
    <row r="7031" spans="1:13" s="17" customFormat="1" ht="12">
      <c r="A7031" s="10" t="s">
        <v>306</v>
      </c>
      <c r="B7031" s="22"/>
      <c r="C7031" s="22" t="s">
        <v>972</v>
      </c>
      <c r="D7031" s="28">
        <v>410505</v>
      </c>
      <c r="E7031" s="28" t="s">
        <v>16395</v>
      </c>
      <c r="F7031" s="22"/>
      <c r="G7031" s="22"/>
      <c r="H7031" s="22"/>
      <c r="I7031" s="22"/>
      <c r="J7031" s="22"/>
      <c r="K7031" s="22"/>
      <c r="L7031" s="22"/>
      <c r="M7031" s="24" t="str">
        <f>CONCATENATE("Preet|",VLOOKUP(C7031,数据标准!E:AF,28,FALSE),"|",TRIM(D7031),"|",TRIM(D7031),"|",E7031,"|",SUBSTITUTE(SUBSTITUTE(F7031,CHAR(10),""),CHAR(13),""),"|")</f>
        <v>Preet|CD100002|410505|410505|殷都区||</v>
      </c>
    </row>
    <row r="7032" spans="1:13" s="17" customFormat="1" ht="12">
      <c r="A7032" s="10" t="s">
        <v>306</v>
      </c>
      <c r="B7032" s="22"/>
      <c r="C7032" s="22" t="s">
        <v>972</v>
      </c>
      <c r="D7032" s="28">
        <v>410506</v>
      </c>
      <c r="E7032" s="28" t="s">
        <v>16396</v>
      </c>
      <c r="F7032" s="22"/>
      <c r="G7032" s="22"/>
      <c r="H7032" s="22"/>
      <c r="I7032" s="22"/>
      <c r="J7032" s="22"/>
      <c r="K7032" s="22"/>
      <c r="L7032" s="22"/>
      <c r="M7032" s="24" t="str">
        <f>CONCATENATE("Preet|",VLOOKUP(C7032,数据标准!E:AF,28,FALSE),"|",TRIM(D7032),"|",TRIM(D7032),"|",E7032,"|",SUBSTITUTE(SUBSTITUTE(F7032,CHAR(10),""),CHAR(13),""),"|")</f>
        <v>Preet|CD100002|410506|410506|龙安区||</v>
      </c>
    </row>
    <row r="7033" spans="1:13" s="17" customFormat="1" ht="12">
      <c r="A7033" s="10" t="s">
        <v>306</v>
      </c>
      <c r="B7033" s="22"/>
      <c r="C7033" s="22" t="s">
        <v>972</v>
      </c>
      <c r="D7033" s="28">
        <v>410522</v>
      </c>
      <c r="E7033" s="28" t="s">
        <v>16397</v>
      </c>
      <c r="F7033" s="22"/>
      <c r="G7033" s="22"/>
      <c r="H7033" s="22"/>
      <c r="I7033" s="22"/>
      <c r="J7033" s="22"/>
      <c r="K7033" s="22"/>
      <c r="L7033" s="22"/>
      <c r="M7033" s="24" t="str">
        <f>CONCATENATE("Preet|",VLOOKUP(C7033,数据标准!E:AF,28,FALSE),"|",TRIM(D7033),"|",TRIM(D7033),"|",E7033,"|",SUBSTITUTE(SUBSTITUTE(F7033,CHAR(10),""),CHAR(13),""),"|")</f>
        <v>Preet|CD100002|410522|410522|安阳县||</v>
      </c>
    </row>
    <row r="7034" spans="1:13" s="17" customFormat="1" ht="12">
      <c r="A7034" s="10" t="s">
        <v>306</v>
      </c>
      <c r="B7034" s="22"/>
      <c r="C7034" s="22" t="s">
        <v>972</v>
      </c>
      <c r="D7034" s="28">
        <v>410523</v>
      </c>
      <c r="E7034" s="28" t="s">
        <v>16398</v>
      </c>
      <c r="F7034" s="22"/>
      <c r="G7034" s="22"/>
      <c r="H7034" s="22"/>
      <c r="I7034" s="22"/>
      <c r="J7034" s="22"/>
      <c r="K7034" s="22"/>
      <c r="L7034" s="22"/>
      <c r="M7034" s="24" t="str">
        <f>CONCATENATE("Preet|",VLOOKUP(C7034,数据标准!E:AF,28,FALSE),"|",TRIM(D7034),"|",TRIM(D7034),"|",E7034,"|",SUBSTITUTE(SUBSTITUTE(F7034,CHAR(10),""),CHAR(13),""),"|")</f>
        <v>Preet|CD100002|410523|410523|汤阴县||</v>
      </c>
    </row>
    <row r="7035" spans="1:13" s="17" customFormat="1" ht="12">
      <c r="A7035" s="10" t="s">
        <v>306</v>
      </c>
      <c r="B7035" s="22"/>
      <c r="C7035" s="22" t="s">
        <v>972</v>
      </c>
      <c r="D7035" s="28">
        <v>410526</v>
      </c>
      <c r="E7035" s="28" t="s">
        <v>16399</v>
      </c>
      <c r="F7035" s="22"/>
      <c r="G7035" s="22"/>
      <c r="H7035" s="22"/>
      <c r="I7035" s="22"/>
      <c r="J7035" s="22"/>
      <c r="K7035" s="22"/>
      <c r="L7035" s="22"/>
      <c r="M7035" s="24" t="str">
        <f>CONCATENATE("Preet|",VLOOKUP(C7035,数据标准!E:AF,28,FALSE),"|",TRIM(D7035),"|",TRIM(D7035),"|",E7035,"|",SUBSTITUTE(SUBSTITUTE(F7035,CHAR(10),""),CHAR(13),""),"|")</f>
        <v>Preet|CD100002|410526|410526|滑县||</v>
      </c>
    </row>
    <row r="7036" spans="1:13" s="17" customFormat="1" ht="12">
      <c r="A7036" s="10" t="s">
        <v>306</v>
      </c>
      <c r="B7036" s="22"/>
      <c r="C7036" s="22" t="s">
        <v>972</v>
      </c>
      <c r="D7036" s="28">
        <v>410527</v>
      </c>
      <c r="E7036" s="28" t="s">
        <v>16400</v>
      </c>
      <c r="F7036" s="22"/>
      <c r="G7036" s="22"/>
      <c r="H7036" s="22"/>
      <c r="I7036" s="22"/>
      <c r="J7036" s="22"/>
      <c r="K7036" s="22"/>
      <c r="L7036" s="22"/>
      <c r="M7036" s="24" t="str">
        <f>CONCATENATE("Preet|",VLOOKUP(C7036,数据标准!E:AF,28,FALSE),"|",TRIM(D7036),"|",TRIM(D7036),"|",E7036,"|",SUBSTITUTE(SUBSTITUTE(F7036,CHAR(10),""),CHAR(13),""),"|")</f>
        <v>Preet|CD100002|410527|410527|内黄县||</v>
      </c>
    </row>
    <row r="7037" spans="1:13" s="17" customFormat="1" ht="12">
      <c r="A7037" s="10" t="s">
        <v>306</v>
      </c>
      <c r="B7037" s="22"/>
      <c r="C7037" s="22" t="s">
        <v>972</v>
      </c>
      <c r="D7037" s="28">
        <v>410581</v>
      </c>
      <c r="E7037" s="28" t="s">
        <v>16401</v>
      </c>
      <c r="F7037" s="22"/>
      <c r="G7037" s="22"/>
      <c r="H7037" s="22"/>
      <c r="I7037" s="22"/>
      <c r="J7037" s="22"/>
      <c r="K7037" s="22"/>
      <c r="L7037" s="22"/>
      <c r="M7037" s="24" t="str">
        <f>CONCATENATE("Preet|",VLOOKUP(C7037,数据标准!E:AF,28,FALSE),"|",TRIM(D7037),"|",TRIM(D7037),"|",E7037,"|",SUBSTITUTE(SUBSTITUTE(F7037,CHAR(10),""),CHAR(13),""),"|")</f>
        <v>Preet|CD100002|410581|410581|林州市||</v>
      </c>
    </row>
    <row r="7038" spans="1:13" s="17" customFormat="1" ht="12">
      <c r="A7038" s="10" t="s">
        <v>306</v>
      </c>
      <c r="B7038" s="22"/>
      <c r="C7038" s="22" t="s">
        <v>972</v>
      </c>
      <c r="D7038" s="28">
        <v>410600</v>
      </c>
      <c r="E7038" s="28" t="s">
        <v>16402</v>
      </c>
      <c r="F7038" s="22"/>
      <c r="G7038" s="22"/>
      <c r="H7038" s="22"/>
      <c r="I7038" s="22"/>
      <c r="J7038" s="22"/>
      <c r="K7038" s="22"/>
      <c r="L7038" s="22"/>
      <c r="M7038" s="24" t="str">
        <f>CONCATENATE("Preet|",VLOOKUP(C7038,数据标准!E:AF,28,FALSE),"|",TRIM(D7038),"|",TRIM(D7038),"|",E7038,"|",SUBSTITUTE(SUBSTITUTE(F7038,CHAR(10),""),CHAR(13),""),"|")</f>
        <v>Preet|CD100002|410600|410600|鹤壁市||</v>
      </c>
    </row>
    <row r="7039" spans="1:13" s="17" customFormat="1" ht="12">
      <c r="A7039" s="10" t="s">
        <v>306</v>
      </c>
      <c r="B7039" s="22"/>
      <c r="C7039" s="22" t="s">
        <v>972</v>
      </c>
      <c r="D7039" s="28">
        <v>410602</v>
      </c>
      <c r="E7039" s="28" t="s">
        <v>16403</v>
      </c>
      <c r="F7039" s="22"/>
      <c r="G7039" s="22"/>
      <c r="H7039" s="22"/>
      <c r="I7039" s="22"/>
      <c r="J7039" s="22"/>
      <c r="K7039" s="22"/>
      <c r="L7039" s="22"/>
      <c r="M7039" s="24" t="str">
        <f>CONCATENATE("Preet|",VLOOKUP(C7039,数据标准!E:AF,28,FALSE),"|",TRIM(D7039),"|",TRIM(D7039),"|",E7039,"|",SUBSTITUTE(SUBSTITUTE(F7039,CHAR(10),""),CHAR(13),""),"|")</f>
        <v>Preet|CD100002|410602|410602|鹤山区||</v>
      </c>
    </row>
    <row r="7040" spans="1:13" s="17" customFormat="1" ht="12">
      <c r="A7040" s="10" t="s">
        <v>306</v>
      </c>
      <c r="B7040" s="22"/>
      <c r="C7040" s="22" t="s">
        <v>972</v>
      </c>
      <c r="D7040" s="28">
        <v>410603</v>
      </c>
      <c r="E7040" s="28" t="s">
        <v>16404</v>
      </c>
      <c r="F7040" s="22"/>
      <c r="G7040" s="22"/>
      <c r="H7040" s="22"/>
      <c r="I7040" s="22"/>
      <c r="J7040" s="22"/>
      <c r="K7040" s="22"/>
      <c r="L7040" s="22"/>
      <c r="M7040" s="24" t="str">
        <f>CONCATENATE("Preet|",VLOOKUP(C7040,数据标准!E:AF,28,FALSE),"|",TRIM(D7040),"|",TRIM(D7040),"|",E7040,"|",SUBSTITUTE(SUBSTITUTE(F7040,CHAR(10),""),CHAR(13),""),"|")</f>
        <v>Preet|CD100002|410603|410603|山城区||</v>
      </c>
    </row>
    <row r="7041" spans="1:13" s="17" customFormat="1" ht="12">
      <c r="A7041" s="10" t="s">
        <v>306</v>
      </c>
      <c r="B7041" s="22"/>
      <c r="C7041" s="22" t="s">
        <v>972</v>
      </c>
      <c r="D7041" s="28">
        <v>410611</v>
      </c>
      <c r="E7041" s="28" t="s">
        <v>16405</v>
      </c>
      <c r="F7041" s="22"/>
      <c r="G7041" s="22"/>
      <c r="H7041" s="22"/>
      <c r="I7041" s="22"/>
      <c r="J7041" s="22"/>
      <c r="K7041" s="22"/>
      <c r="L7041" s="22"/>
      <c r="M7041" s="24" t="str">
        <f>CONCATENATE("Preet|",VLOOKUP(C7041,数据标准!E:AF,28,FALSE),"|",TRIM(D7041),"|",TRIM(D7041),"|",E7041,"|",SUBSTITUTE(SUBSTITUTE(F7041,CHAR(10),""),CHAR(13),""),"|")</f>
        <v>Preet|CD100002|410611|410611|淇滨区||</v>
      </c>
    </row>
    <row r="7042" spans="1:13" s="17" customFormat="1" ht="12">
      <c r="A7042" s="10" t="s">
        <v>306</v>
      </c>
      <c r="B7042" s="22"/>
      <c r="C7042" s="22" t="s">
        <v>972</v>
      </c>
      <c r="D7042" s="28">
        <v>410621</v>
      </c>
      <c r="E7042" s="28" t="s">
        <v>16406</v>
      </c>
      <c r="F7042" s="22"/>
      <c r="G7042" s="22"/>
      <c r="H7042" s="22"/>
      <c r="I7042" s="22"/>
      <c r="J7042" s="22"/>
      <c r="K7042" s="22"/>
      <c r="L7042" s="22"/>
      <c r="M7042" s="24" t="str">
        <f>CONCATENATE("Preet|",VLOOKUP(C7042,数据标准!E:AF,28,FALSE),"|",TRIM(D7042),"|",TRIM(D7042),"|",E7042,"|",SUBSTITUTE(SUBSTITUTE(F7042,CHAR(10),""),CHAR(13),""),"|")</f>
        <v>Preet|CD100002|410621|410621|浚县||</v>
      </c>
    </row>
    <row r="7043" spans="1:13" s="17" customFormat="1" ht="12">
      <c r="A7043" s="10" t="s">
        <v>306</v>
      </c>
      <c r="B7043" s="22"/>
      <c r="C7043" s="22" t="s">
        <v>972</v>
      </c>
      <c r="D7043" s="28">
        <v>410622</v>
      </c>
      <c r="E7043" s="28" t="s">
        <v>16407</v>
      </c>
      <c r="F7043" s="22"/>
      <c r="G7043" s="22"/>
      <c r="H7043" s="22"/>
      <c r="I7043" s="22"/>
      <c r="J7043" s="22"/>
      <c r="K7043" s="22"/>
      <c r="L7043" s="22"/>
      <c r="M7043" s="24" t="str">
        <f>CONCATENATE("Preet|",VLOOKUP(C7043,数据标准!E:AF,28,FALSE),"|",TRIM(D7043),"|",TRIM(D7043),"|",E7043,"|",SUBSTITUTE(SUBSTITUTE(F7043,CHAR(10),""),CHAR(13),""),"|")</f>
        <v>Preet|CD100002|410622|410622|淇县||</v>
      </c>
    </row>
    <row r="7044" spans="1:13" s="17" customFormat="1" ht="12">
      <c r="A7044" s="10" t="s">
        <v>306</v>
      </c>
      <c r="B7044" s="22"/>
      <c r="C7044" s="22" t="s">
        <v>972</v>
      </c>
      <c r="D7044" s="28">
        <v>410700</v>
      </c>
      <c r="E7044" s="28" t="s">
        <v>16408</v>
      </c>
      <c r="F7044" s="22"/>
      <c r="G7044" s="22"/>
      <c r="H7044" s="22"/>
      <c r="I7044" s="22"/>
      <c r="J7044" s="22"/>
      <c r="K7044" s="22"/>
      <c r="L7044" s="22"/>
      <c r="M7044" s="24" t="str">
        <f>CONCATENATE("Preet|",VLOOKUP(C7044,数据标准!E:AF,28,FALSE),"|",TRIM(D7044),"|",TRIM(D7044),"|",E7044,"|",SUBSTITUTE(SUBSTITUTE(F7044,CHAR(10),""),CHAR(13),""),"|")</f>
        <v>Preet|CD100002|410700|410700|新乡市||</v>
      </c>
    </row>
    <row r="7045" spans="1:13" s="17" customFormat="1" ht="12">
      <c r="A7045" s="10" t="s">
        <v>306</v>
      </c>
      <c r="B7045" s="22"/>
      <c r="C7045" s="22" t="s">
        <v>972</v>
      </c>
      <c r="D7045" s="28">
        <v>410702</v>
      </c>
      <c r="E7045" s="28" t="s">
        <v>16409</v>
      </c>
      <c r="F7045" s="22"/>
      <c r="G7045" s="22"/>
      <c r="H7045" s="22"/>
      <c r="I7045" s="22"/>
      <c r="J7045" s="22"/>
      <c r="K7045" s="22"/>
      <c r="L7045" s="22"/>
      <c r="M7045" s="24" t="str">
        <f>CONCATENATE("Preet|",VLOOKUP(C7045,数据标准!E:AF,28,FALSE),"|",TRIM(D7045),"|",TRIM(D7045),"|",E7045,"|",SUBSTITUTE(SUBSTITUTE(F7045,CHAR(10),""),CHAR(13),""),"|")</f>
        <v>Preet|CD100002|410702|410702|红旗区||</v>
      </c>
    </row>
    <row r="7046" spans="1:13" s="17" customFormat="1" ht="12">
      <c r="A7046" s="10" t="s">
        <v>306</v>
      </c>
      <c r="B7046" s="22"/>
      <c r="C7046" s="22" t="s">
        <v>972</v>
      </c>
      <c r="D7046" s="28">
        <v>410703</v>
      </c>
      <c r="E7046" s="28" t="s">
        <v>16410</v>
      </c>
      <c r="F7046" s="22"/>
      <c r="G7046" s="22"/>
      <c r="H7046" s="22"/>
      <c r="I7046" s="22"/>
      <c r="J7046" s="22"/>
      <c r="K7046" s="22"/>
      <c r="L7046" s="22"/>
      <c r="M7046" s="24" t="str">
        <f>CONCATENATE("Preet|",VLOOKUP(C7046,数据标准!E:AF,28,FALSE),"|",TRIM(D7046),"|",TRIM(D7046),"|",E7046,"|",SUBSTITUTE(SUBSTITUTE(F7046,CHAR(10),""),CHAR(13),""),"|")</f>
        <v>Preet|CD100002|410703|410703|卫滨区||</v>
      </c>
    </row>
    <row r="7047" spans="1:13" s="17" customFormat="1" ht="12">
      <c r="A7047" s="10" t="s">
        <v>306</v>
      </c>
      <c r="B7047" s="22"/>
      <c r="C7047" s="22" t="s">
        <v>972</v>
      </c>
      <c r="D7047" s="28">
        <v>410704</v>
      </c>
      <c r="E7047" s="28" t="s">
        <v>16411</v>
      </c>
      <c r="F7047" s="22"/>
      <c r="G7047" s="22"/>
      <c r="H7047" s="22"/>
      <c r="I7047" s="22"/>
      <c r="J7047" s="22"/>
      <c r="K7047" s="22"/>
      <c r="L7047" s="22"/>
      <c r="M7047" s="24" t="str">
        <f>CONCATENATE("Preet|",VLOOKUP(C7047,数据标准!E:AF,28,FALSE),"|",TRIM(D7047),"|",TRIM(D7047),"|",E7047,"|",SUBSTITUTE(SUBSTITUTE(F7047,CHAR(10),""),CHAR(13),""),"|")</f>
        <v>Preet|CD100002|410704|410704|凤泉区||</v>
      </c>
    </row>
    <row r="7048" spans="1:13" s="17" customFormat="1" ht="12">
      <c r="A7048" s="10" t="s">
        <v>306</v>
      </c>
      <c r="B7048" s="22"/>
      <c r="C7048" s="22" t="s">
        <v>972</v>
      </c>
      <c r="D7048" s="28">
        <v>410711</v>
      </c>
      <c r="E7048" s="28" t="s">
        <v>16412</v>
      </c>
      <c r="F7048" s="22"/>
      <c r="G7048" s="22"/>
      <c r="H7048" s="22"/>
      <c r="I7048" s="22"/>
      <c r="J7048" s="22"/>
      <c r="K7048" s="22"/>
      <c r="L7048" s="22"/>
      <c r="M7048" s="24" t="str">
        <f>CONCATENATE("Preet|",VLOOKUP(C7048,数据标准!E:AF,28,FALSE),"|",TRIM(D7048),"|",TRIM(D7048),"|",E7048,"|",SUBSTITUTE(SUBSTITUTE(F7048,CHAR(10),""),CHAR(13),""),"|")</f>
        <v>Preet|CD100002|410711|410711|牧野区||</v>
      </c>
    </row>
    <row r="7049" spans="1:13" s="17" customFormat="1" ht="12">
      <c r="A7049" s="10" t="s">
        <v>306</v>
      </c>
      <c r="B7049" s="22"/>
      <c r="C7049" s="22" t="s">
        <v>972</v>
      </c>
      <c r="D7049" s="28">
        <v>410721</v>
      </c>
      <c r="E7049" s="28" t="s">
        <v>16413</v>
      </c>
      <c r="F7049" s="22"/>
      <c r="G7049" s="22"/>
      <c r="H7049" s="22"/>
      <c r="I7049" s="22"/>
      <c r="J7049" s="22"/>
      <c r="K7049" s="22"/>
      <c r="L7049" s="22"/>
      <c r="M7049" s="24" t="str">
        <f>CONCATENATE("Preet|",VLOOKUP(C7049,数据标准!E:AF,28,FALSE),"|",TRIM(D7049),"|",TRIM(D7049),"|",E7049,"|",SUBSTITUTE(SUBSTITUTE(F7049,CHAR(10),""),CHAR(13),""),"|")</f>
        <v>Preet|CD100002|410721|410721|新乡县||</v>
      </c>
    </row>
    <row r="7050" spans="1:13" s="17" customFormat="1" ht="12">
      <c r="A7050" s="10" t="s">
        <v>306</v>
      </c>
      <c r="B7050" s="22"/>
      <c r="C7050" s="22" t="s">
        <v>972</v>
      </c>
      <c r="D7050" s="28">
        <v>410724</v>
      </c>
      <c r="E7050" s="28" t="s">
        <v>16414</v>
      </c>
      <c r="F7050" s="22"/>
      <c r="G7050" s="22"/>
      <c r="H7050" s="22"/>
      <c r="I7050" s="22"/>
      <c r="J7050" s="22"/>
      <c r="K7050" s="22"/>
      <c r="L7050" s="22"/>
      <c r="M7050" s="24" t="str">
        <f>CONCATENATE("Preet|",VLOOKUP(C7050,数据标准!E:AF,28,FALSE),"|",TRIM(D7050),"|",TRIM(D7050),"|",E7050,"|",SUBSTITUTE(SUBSTITUTE(F7050,CHAR(10),""),CHAR(13),""),"|")</f>
        <v>Preet|CD100002|410724|410724|获嘉县||</v>
      </c>
    </row>
    <row r="7051" spans="1:13" s="17" customFormat="1" ht="12">
      <c r="A7051" s="10" t="s">
        <v>306</v>
      </c>
      <c r="B7051" s="22"/>
      <c r="C7051" s="22" t="s">
        <v>972</v>
      </c>
      <c r="D7051" s="28">
        <v>410725</v>
      </c>
      <c r="E7051" s="28" t="s">
        <v>16415</v>
      </c>
      <c r="F7051" s="22"/>
      <c r="G7051" s="22"/>
      <c r="H7051" s="22"/>
      <c r="I7051" s="22"/>
      <c r="J7051" s="22"/>
      <c r="K7051" s="22"/>
      <c r="L7051" s="22"/>
      <c r="M7051" s="24" t="str">
        <f>CONCATENATE("Preet|",VLOOKUP(C7051,数据标准!E:AF,28,FALSE),"|",TRIM(D7051),"|",TRIM(D7051),"|",E7051,"|",SUBSTITUTE(SUBSTITUTE(F7051,CHAR(10),""),CHAR(13),""),"|")</f>
        <v>Preet|CD100002|410725|410725|原阳县||</v>
      </c>
    </row>
    <row r="7052" spans="1:13" s="17" customFormat="1" ht="12">
      <c r="A7052" s="10" t="s">
        <v>306</v>
      </c>
      <c r="B7052" s="22"/>
      <c r="C7052" s="22" t="s">
        <v>972</v>
      </c>
      <c r="D7052" s="28">
        <v>410726</v>
      </c>
      <c r="E7052" s="28" t="s">
        <v>16416</v>
      </c>
      <c r="F7052" s="22"/>
      <c r="G7052" s="22"/>
      <c r="H7052" s="22"/>
      <c r="I7052" s="22"/>
      <c r="J7052" s="22"/>
      <c r="K7052" s="22"/>
      <c r="L7052" s="22"/>
      <c r="M7052" s="24" t="str">
        <f>CONCATENATE("Preet|",VLOOKUP(C7052,数据标准!E:AF,28,FALSE),"|",TRIM(D7052),"|",TRIM(D7052),"|",E7052,"|",SUBSTITUTE(SUBSTITUTE(F7052,CHAR(10),""),CHAR(13),""),"|")</f>
        <v>Preet|CD100002|410726|410726|延津县||</v>
      </c>
    </row>
    <row r="7053" spans="1:13" s="17" customFormat="1" ht="12">
      <c r="A7053" s="10" t="s">
        <v>306</v>
      </c>
      <c r="B7053" s="22"/>
      <c r="C7053" s="22" t="s">
        <v>972</v>
      </c>
      <c r="D7053" s="28">
        <v>410727</v>
      </c>
      <c r="E7053" s="28" t="s">
        <v>16417</v>
      </c>
      <c r="F7053" s="22"/>
      <c r="G7053" s="22"/>
      <c r="H7053" s="22"/>
      <c r="I7053" s="22"/>
      <c r="J7053" s="22"/>
      <c r="K7053" s="22"/>
      <c r="L7053" s="22"/>
      <c r="M7053" s="24" t="str">
        <f>CONCATENATE("Preet|",VLOOKUP(C7053,数据标准!E:AF,28,FALSE),"|",TRIM(D7053),"|",TRIM(D7053),"|",E7053,"|",SUBSTITUTE(SUBSTITUTE(F7053,CHAR(10),""),CHAR(13),""),"|")</f>
        <v>Preet|CD100002|410727|410727|封丘县||</v>
      </c>
    </row>
    <row r="7054" spans="1:13" s="17" customFormat="1" ht="12">
      <c r="A7054" s="10" t="s">
        <v>306</v>
      </c>
      <c r="B7054" s="22"/>
      <c r="C7054" s="22" t="s">
        <v>972</v>
      </c>
      <c r="D7054" s="28">
        <v>410728</v>
      </c>
      <c r="E7054" s="28" t="s">
        <v>16418</v>
      </c>
      <c r="F7054" s="22"/>
      <c r="G7054" s="22"/>
      <c r="H7054" s="22"/>
      <c r="I7054" s="22"/>
      <c r="J7054" s="22"/>
      <c r="K7054" s="22"/>
      <c r="L7054" s="22"/>
      <c r="M7054" s="24" t="str">
        <f>CONCATENATE("Preet|",VLOOKUP(C7054,数据标准!E:AF,28,FALSE),"|",TRIM(D7054),"|",TRIM(D7054),"|",E7054,"|",SUBSTITUTE(SUBSTITUTE(F7054,CHAR(10),""),CHAR(13),""),"|")</f>
        <v>Preet|CD100002|410728|410728|长垣县||</v>
      </c>
    </row>
    <row r="7055" spans="1:13" s="17" customFormat="1" ht="12">
      <c r="A7055" s="10" t="s">
        <v>306</v>
      </c>
      <c r="B7055" s="22"/>
      <c r="C7055" s="22" t="s">
        <v>972</v>
      </c>
      <c r="D7055" s="28">
        <v>410781</v>
      </c>
      <c r="E7055" s="28" t="s">
        <v>16419</v>
      </c>
      <c r="F7055" s="22"/>
      <c r="G7055" s="22"/>
      <c r="H7055" s="22"/>
      <c r="I7055" s="22"/>
      <c r="J7055" s="22"/>
      <c r="K7055" s="22"/>
      <c r="L7055" s="22"/>
      <c r="M7055" s="24" t="str">
        <f>CONCATENATE("Preet|",VLOOKUP(C7055,数据标准!E:AF,28,FALSE),"|",TRIM(D7055),"|",TRIM(D7055),"|",E7055,"|",SUBSTITUTE(SUBSTITUTE(F7055,CHAR(10),""),CHAR(13),""),"|")</f>
        <v>Preet|CD100002|410781|410781|卫辉市||</v>
      </c>
    </row>
    <row r="7056" spans="1:13" s="17" customFormat="1" ht="12">
      <c r="A7056" s="10" t="s">
        <v>306</v>
      </c>
      <c r="B7056" s="22"/>
      <c r="C7056" s="22" t="s">
        <v>972</v>
      </c>
      <c r="D7056" s="28">
        <v>410782</v>
      </c>
      <c r="E7056" s="28" t="s">
        <v>16420</v>
      </c>
      <c r="F7056" s="22"/>
      <c r="G7056" s="22"/>
      <c r="H7056" s="22"/>
      <c r="I7056" s="22"/>
      <c r="J7056" s="22"/>
      <c r="K7056" s="22"/>
      <c r="L7056" s="22"/>
      <c r="M7056" s="24" t="str">
        <f>CONCATENATE("Preet|",VLOOKUP(C7056,数据标准!E:AF,28,FALSE),"|",TRIM(D7056),"|",TRIM(D7056),"|",E7056,"|",SUBSTITUTE(SUBSTITUTE(F7056,CHAR(10),""),CHAR(13),""),"|")</f>
        <v>Preet|CD100002|410782|410782|辉县市||</v>
      </c>
    </row>
    <row r="7057" spans="1:13" s="17" customFormat="1" ht="12">
      <c r="A7057" s="10" t="s">
        <v>306</v>
      </c>
      <c r="B7057" s="22"/>
      <c r="C7057" s="22" t="s">
        <v>972</v>
      </c>
      <c r="D7057" s="28">
        <v>410800</v>
      </c>
      <c r="E7057" s="28" t="s">
        <v>16421</v>
      </c>
      <c r="F7057" s="22"/>
      <c r="G7057" s="22"/>
      <c r="H7057" s="22"/>
      <c r="I7057" s="22"/>
      <c r="J7057" s="22"/>
      <c r="K7057" s="22"/>
      <c r="L7057" s="22"/>
      <c r="M7057" s="24" t="str">
        <f>CONCATENATE("Preet|",VLOOKUP(C7057,数据标准!E:AF,28,FALSE),"|",TRIM(D7057),"|",TRIM(D7057),"|",E7057,"|",SUBSTITUTE(SUBSTITUTE(F7057,CHAR(10),""),CHAR(13),""),"|")</f>
        <v>Preet|CD100002|410800|410800|焦作市||</v>
      </c>
    </row>
    <row r="7058" spans="1:13" s="17" customFormat="1" ht="12">
      <c r="A7058" s="10" t="s">
        <v>306</v>
      </c>
      <c r="B7058" s="22"/>
      <c r="C7058" s="22" t="s">
        <v>972</v>
      </c>
      <c r="D7058" s="28">
        <v>410802</v>
      </c>
      <c r="E7058" s="28" t="s">
        <v>16422</v>
      </c>
      <c r="F7058" s="22"/>
      <c r="G7058" s="22"/>
      <c r="H7058" s="22"/>
      <c r="I7058" s="22"/>
      <c r="J7058" s="22"/>
      <c r="K7058" s="22"/>
      <c r="L7058" s="22"/>
      <c r="M7058" s="24" t="str">
        <f>CONCATENATE("Preet|",VLOOKUP(C7058,数据标准!E:AF,28,FALSE),"|",TRIM(D7058),"|",TRIM(D7058),"|",E7058,"|",SUBSTITUTE(SUBSTITUTE(F7058,CHAR(10),""),CHAR(13),""),"|")</f>
        <v>Preet|CD100002|410802|410802|解放区||</v>
      </c>
    </row>
    <row r="7059" spans="1:13" s="17" customFormat="1" ht="12">
      <c r="A7059" s="10" t="s">
        <v>306</v>
      </c>
      <c r="B7059" s="22"/>
      <c r="C7059" s="22" t="s">
        <v>972</v>
      </c>
      <c r="D7059" s="28">
        <v>410803</v>
      </c>
      <c r="E7059" s="28" t="s">
        <v>16423</v>
      </c>
      <c r="F7059" s="22"/>
      <c r="G7059" s="22"/>
      <c r="H7059" s="22"/>
      <c r="I7059" s="22"/>
      <c r="J7059" s="22"/>
      <c r="K7059" s="22"/>
      <c r="L7059" s="22"/>
      <c r="M7059" s="24" t="str">
        <f>CONCATENATE("Preet|",VLOOKUP(C7059,数据标准!E:AF,28,FALSE),"|",TRIM(D7059),"|",TRIM(D7059),"|",E7059,"|",SUBSTITUTE(SUBSTITUTE(F7059,CHAR(10),""),CHAR(13),""),"|")</f>
        <v>Preet|CD100002|410803|410803|中站区||</v>
      </c>
    </row>
    <row r="7060" spans="1:13" s="17" customFormat="1" ht="12">
      <c r="A7060" s="10" t="s">
        <v>306</v>
      </c>
      <c r="B7060" s="22"/>
      <c r="C7060" s="22" t="s">
        <v>972</v>
      </c>
      <c r="D7060" s="28">
        <v>410804</v>
      </c>
      <c r="E7060" s="28" t="s">
        <v>16424</v>
      </c>
      <c r="F7060" s="22"/>
      <c r="G7060" s="22"/>
      <c r="H7060" s="22"/>
      <c r="I7060" s="22"/>
      <c r="J7060" s="22"/>
      <c r="K7060" s="22"/>
      <c r="L7060" s="22"/>
      <c r="M7060" s="24" t="str">
        <f>CONCATENATE("Preet|",VLOOKUP(C7060,数据标准!E:AF,28,FALSE),"|",TRIM(D7060),"|",TRIM(D7060),"|",E7060,"|",SUBSTITUTE(SUBSTITUTE(F7060,CHAR(10),""),CHAR(13),""),"|")</f>
        <v>Preet|CD100002|410804|410804|马村区||</v>
      </c>
    </row>
    <row r="7061" spans="1:13" s="17" customFormat="1" ht="12">
      <c r="A7061" s="10" t="s">
        <v>306</v>
      </c>
      <c r="B7061" s="22"/>
      <c r="C7061" s="22" t="s">
        <v>972</v>
      </c>
      <c r="D7061" s="28">
        <v>410811</v>
      </c>
      <c r="E7061" s="28" t="s">
        <v>16425</v>
      </c>
      <c r="F7061" s="22"/>
      <c r="G7061" s="22"/>
      <c r="H7061" s="22"/>
      <c r="I7061" s="22"/>
      <c r="J7061" s="22"/>
      <c r="K7061" s="22"/>
      <c r="L7061" s="22"/>
      <c r="M7061" s="24" t="str">
        <f>CONCATENATE("Preet|",VLOOKUP(C7061,数据标准!E:AF,28,FALSE),"|",TRIM(D7061),"|",TRIM(D7061),"|",E7061,"|",SUBSTITUTE(SUBSTITUTE(F7061,CHAR(10),""),CHAR(13),""),"|")</f>
        <v>Preet|CD100002|410811|410811|山阳区||</v>
      </c>
    </row>
    <row r="7062" spans="1:13" s="17" customFormat="1" ht="12">
      <c r="A7062" s="10" t="s">
        <v>306</v>
      </c>
      <c r="B7062" s="22"/>
      <c r="C7062" s="22" t="s">
        <v>972</v>
      </c>
      <c r="D7062" s="28">
        <v>410821</v>
      </c>
      <c r="E7062" s="28" t="s">
        <v>16426</v>
      </c>
      <c r="F7062" s="22"/>
      <c r="G7062" s="22"/>
      <c r="H7062" s="22"/>
      <c r="I7062" s="22"/>
      <c r="J7062" s="22"/>
      <c r="K7062" s="22"/>
      <c r="L7062" s="22"/>
      <c r="M7062" s="24" t="str">
        <f>CONCATENATE("Preet|",VLOOKUP(C7062,数据标准!E:AF,28,FALSE),"|",TRIM(D7062),"|",TRIM(D7062),"|",E7062,"|",SUBSTITUTE(SUBSTITUTE(F7062,CHAR(10),""),CHAR(13),""),"|")</f>
        <v>Preet|CD100002|410821|410821|修武县||</v>
      </c>
    </row>
    <row r="7063" spans="1:13" s="17" customFormat="1" ht="12">
      <c r="A7063" s="10" t="s">
        <v>306</v>
      </c>
      <c r="B7063" s="22"/>
      <c r="C7063" s="22" t="s">
        <v>972</v>
      </c>
      <c r="D7063" s="28">
        <v>410822</v>
      </c>
      <c r="E7063" s="28" t="s">
        <v>16427</v>
      </c>
      <c r="F7063" s="22"/>
      <c r="G7063" s="22"/>
      <c r="H7063" s="22"/>
      <c r="I7063" s="22"/>
      <c r="J7063" s="22"/>
      <c r="K7063" s="22"/>
      <c r="L7063" s="22"/>
      <c r="M7063" s="24" t="str">
        <f>CONCATENATE("Preet|",VLOOKUP(C7063,数据标准!E:AF,28,FALSE),"|",TRIM(D7063),"|",TRIM(D7063),"|",E7063,"|",SUBSTITUTE(SUBSTITUTE(F7063,CHAR(10),""),CHAR(13),""),"|")</f>
        <v>Preet|CD100002|410822|410822|博爱县||</v>
      </c>
    </row>
    <row r="7064" spans="1:13" s="17" customFormat="1" ht="12">
      <c r="A7064" s="10" t="s">
        <v>306</v>
      </c>
      <c r="B7064" s="22"/>
      <c r="C7064" s="22" t="s">
        <v>972</v>
      </c>
      <c r="D7064" s="28">
        <v>410823</v>
      </c>
      <c r="E7064" s="28" t="s">
        <v>16428</v>
      </c>
      <c r="F7064" s="22"/>
      <c r="G7064" s="22"/>
      <c r="H7064" s="22"/>
      <c r="I7064" s="22"/>
      <c r="J7064" s="22"/>
      <c r="K7064" s="22"/>
      <c r="L7064" s="22"/>
      <c r="M7064" s="24" t="str">
        <f>CONCATENATE("Preet|",VLOOKUP(C7064,数据标准!E:AF,28,FALSE),"|",TRIM(D7064),"|",TRIM(D7064),"|",E7064,"|",SUBSTITUTE(SUBSTITUTE(F7064,CHAR(10),""),CHAR(13),""),"|")</f>
        <v>Preet|CD100002|410823|410823|武陟县||</v>
      </c>
    </row>
    <row r="7065" spans="1:13" s="17" customFormat="1" ht="12">
      <c r="A7065" s="10" t="s">
        <v>306</v>
      </c>
      <c r="B7065" s="22"/>
      <c r="C7065" s="22" t="s">
        <v>972</v>
      </c>
      <c r="D7065" s="28">
        <v>410825</v>
      </c>
      <c r="E7065" s="28" t="s">
        <v>16429</v>
      </c>
      <c r="F7065" s="22"/>
      <c r="G7065" s="22"/>
      <c r="H7065" s="22"/>
      <c r="I7065" s="22"/>
      <c r="J7065" s="22"/>
      <c r="K7065" s="22"/>
      <c r="L7065" s="22"/>
      <c r="M7065" s="24" t="str">
        <f>CONCATENATE("Preet|",VLOOKUP(C7065,数据标准!E:AF,28,FALSE),"|",TRIM(D7065),"|",TRIM(D7065),"|",E7065,"|",SUBSTITUTE(SUBSTITUTE(F7065,CHAR(10),""),CHAR(13),""),"|")</f>
        <v>Preet|CD100002|410825|410825|温县||</v>
      </c>
    </row>
    <row r="7066" spans="1:13" s="17" customFormat="1" ht="12">
      <c r="A7066" s="10" t="s">
        <v>306</v>
      </c>
      <c r="B7066" s="22"/>
      <c r="C7066" s="22" t="s">
        <v>972</v>
      </c>
      <c r="D7066" s="28">
        <v>410882</v>
      </c>
      <c r="E7066" s="28" t="s">
        <v>16430</v>
      </c>
      <c r="F7066" s="22"/>
      <c r="G7066" s="22"/>
      <c r="H7066" s="22"/>
      <c r="I7066" s="22"/>
      <c r="J7066" s="22"/>
      <c r="K7066" s="22"/>
      <c r="L7066" s="22"/>
      <c r="M7066" s="24" t="str">
        <f>CONCATENATE("Preet|",VLOOKUP(C7066,数据标准!E:AF,28,FALSE),"|",TRIM(D7066),"|",TRIM(D7066),"|",E7066,"|",SUBSTITUTE(SUBSTITUTE(F7066,CHAR(10),""),CHAR(13),""),"|")</f>
        <v>Preet|CD100002|410882|410882|沁阳市||</v>
      </c>
    </row>
    <row r="7067" spans="1:13" s="17" customFormat="1" ht="12">
      <c r="A7067" s="10" t="s">
        <v>306</v>
      </c>
      <c r="B7067" s="22"/>
      <c r="C7067" s="22" t="s">
        <v>972</v>
      </c>
      <c r="D7067" s="28">
        <v>410883</v>
      </c>
      <c r="E7067" s="28" t="s">
        <v>16431</v>
      </c>
      <c r="F7067" s="22"/>
      <c r="G7067" s="22"/>
      <c r="H7067" s="22"/>
      <c r="I7067" s="22"/>
      <c r="J7067" s="22"/>
      <c r="K7067" s="22"/>
      <c r="L7067" s="22"/>
      <c r="M7067" s="24" t="str">
        <f>CONCATENATE("Preet|",VLOOKUP(C7067,数据标准!E:AF,28,FALSE),"|",TRIM(D7067),"|",TRIM(D7067),"|",E7067,"|",SUBSTITUTE(SUBSTITUTE(F7067,CHAR(10),""),CHAR(13),""),"|")</f>
        <v>Preet|CD100002|410883|410883|孟州市||</v>
      </c>
    </row>
    <row r="7068" spans="1:13" s="17" customFormat="1" ht="12">
      <c r="A7068" s="10" t="s">
        <v>306</v>
      </c>
      <c r="B7068" s="22"/>
      <c r="C7068" s="22" t="s">
        <v>972</v>
      </c>
      <c r="D7068" s="28">
        <v>410900</v>
      </c>
      <c r="E7068" s="28" t="s">
        <v>16432</v>
      </c>
      <c r="F7068" s="22"/>
      <c r="G7068" s="22"/>
      <c r="H7068" s="22"/>
      <c r="I7068" s="22"/>
      <c r="J7068" s="22"/>
      <c r="K7068" s="22"/>
      <c r="L7068" s="22"/>
      <c r="M7068" s="24" t="str">
        <f>CONCATENATE("Preet|",VLOOKUP(C7068,数据标准!E:AF,28,FALSE),"|",TRIM(D7068),"|",TRIM(D7068),"|",E7068,"|",SUBSTITUTE(SUBSTITUTE(F7068,CHAR(10),""),CHAR(13),""),"|")</f>
        <v>Preet|CD100002|410900|410900|濮阳市||</v>
      </c>
    </row>
    <row r="7069" spans="1:13" s="17" customFormat="1" ht="12">
      <c r="A7069" s="10" t="s">
        <v>306</v>
      </c>
      <c r="B7069" s="22"/>
      <c r="C7069" s="22" t="s">
        <v>972</v>
      </c>
      <c r="D7069" s="28">
        <v>410902</v>
      </c>
      <c r="E7069" s="28" t="s">
        <v>16433</v>
      </c>
      <c r="F7069" s="22"/>
      <c r="G7069" s="22"/>
      <c r="H7069" s="22"/>
      <c r="I7069" s="22"/>
      <c r="J7069" s="22"/>
      <c r="K7069" s="22"/>
      <c r="L7069" s="22"/>
      <c r="M7069" s="24" t="str">
        <f>CONCATENATE("Preet|",VLOOKUP(C7069,数据标准!E:AF,28,FALSE),"|",TRIM(D7069),"|",TRIM(D7069),"|",E7069,"|",SUBSTITUTE(SUBSTITUTE(F7069,CHAR(10),""),CHAR(13),""),"|")</f>
        <v>Preet|CD100002|410902|410902|华龙区||</v>
      </c>
    </row>
    <row r="7070" spans="1:13" s="17" customFormat="1" ht="12">
      <c r="A7070" s="10" t="s">
        <v>306</v>
      </c>
      <c r="B7070" s="22"/>
      <c r="C7070" s="22" t="s">
        <v>972</v>
      </c>
      <c r="D7070" s="28">
        <v>410922</v>
      </c>
      <c r="E7070" s="28" t="s">
        <v>16434</v>
      </c>
      <c r="F7070" s="22"/>
      <c r="G7070" s="22"/>
      <c r="H7070" s="22"/>
      <c r="I7070" s="22"/>
      <c r="J7070" s="22"/>
      <c r="K7070" s="22"/>
      <c r="L7070" s="22"/>
      <c r="M7070" s="24" t="str">
        <f>CONCATENATE("Preet|",VLOOKUP(C7070,数据标准!E:AF,28,FALSE),"|",TRIM(D7070),"|",TRIM(D7070),"|",E7070,"|",SUBSTITUTE(SUBSTITUTE(F7070,CHAR(10),""),CHAR(13),""),"|")</f>
        <v>Preet|CD100002|410922|410922|清丰县||</v>
      </c>
    </row>
    <row r="7071" spans="1:13" s="17" customFormat="1" ht="12">
      <c r="A7071" s="10" t="s">
        <v>306</v>
      </c>
      <c r="B7071" s="22"/>
      <c r="C7071" s="22" t="s">
        <v>972</v>
      </c>
      <c r="D7071" s="28">
        <v>410923</v>
      </c>
      <c r="E7071" s="28" t="s">
        <v>16435</v>
      </c>
      <c r="F7071" s="22"/>
      <c r="G7071" s="22"/>
      <c r="H7071" s="22"/>
      <c r="I7071" s="22"/>
      <c r="J7071" s="22"/>
      <c r="K7071" s="22"/>
      <c r="L7071" s="22"/>
      <c r="M7071" s="24" t="str">
        <f>CONCATENATE("Preet|",VLOOKUP(C7071,数据标准!E:AF,28,FALSE),"|",TRIM(D7071),"|",TRIM(D7071),"|",E7071,"|",SUBSTITUTE(SUBSTITUTE(F7071,CHAR(10),""),CHAR(13),""),"|")</f>
        <v>Preet|CD100002|410923|410923|南乐县||</v>
      </c>
    </row>
    <row r="7072" spans="1:13" s="17" customFormat="1" ht="12">
      <c r="A7072" s="10" t="s">
        <v>306</v>
      </c>
      <c r="B7072" s="22"/>
      <c r="C7072" s="22" t="s">
        <v>972</v>
      </c>
      <c r="D7072" s="28">
        <v>410926</v>
      </c>
      <c r="E7072" s="28" t="s">
        <v>16436</v>
      </c>
      <c r="F7072" s="22"/>
      <c r="G7072" s="22"/>
      <c r="H7072" s="22"/>
      <c r="I7072" s="22"/>
      <c r="J7072" s="22"/>
      <c r="K7072" s="22"/>
      <c r="L7072" s="22"/>
      <c r="M7072" s="24" t="str">
        <f>CONCATENATE("Preet|",VLOOKUP(C7072,数据标准!E:AF,28,FALSE),"|",TRIM(D7072),"|",TRIM(D7072),"|",E7072,"|",SUBSTITUTE(SUBSTITUTE(F7072,CHAR(10),""),CHAR(13),""),"|")</f>
        <v>Preet|CD100002|410926|410926|范县||</v>
      </c>
    </row>
    <row r="7073" spans="1:13" s="17" customFormat="1" ht="12">
      <c r="A7073" s="10" t="s">
        <v>306</v>
      </c>
      <c r="B7073" s="22"/>
      <c r="C7073" s="22" t="s">
        <v>972</v>
      </c>
      <c r="D7073" s="28">
        <v>410927</v>
      </c>
      <c r="E7073" s="28" t="s">
        <v>16437</v>
      </c>
      <c r="F7073" s="22"/>
      <c r="G7073" s="22"/>
      <c r="H7073" s="22"/>
      <c r="I7073" s="22"/>
      <c r="J7073" s="22"/>
      <c r="K7073" s="22"/>
      <c r="L7073" s="22"/>
      <c r="M7073" s="24" t="str">
        <f>CONCATENATE("Preet|",VLOOKUP(C7073,数据标准!E:AF,28,FALSE),"|",TRIM(D7073),"|",TRIM(D7073),"|",E7073,"|",SUBSTITUTE(SUBSTITUTE(F7073,CHAR(10),""),CHAR(13),""),"|")</f>
        <v>Preet|CD100002|410927|410927|台前县||</v>
      </c>
    </row>
    <row r="7074" spans="1:13" s="17" customFormat="1" ht="12">
      <c r="A7074" s="10" t="s">
        <v>306</v>
      </c>
      <c r="B7074" s="22"/>
      <c r="C7074" s="22" t="s">
        <v>972</v>
      </c>
      <c r="D7074" s="28">
        <v>410928</v>
      </c>
      <c r="E7074" s="28" t="s">
        <v>16438</v>
      </c>
      <c r="F7074" s="22"/>
      <c r="G7074" s="22"/>
      <c r="H7074" s="22"/>
      <c r="I7074" s="22"/>
      <c r="J7074" s="22"/>
      <c r="K7074" s="22"/>
      <c r="L7074" s="22"/>
      <c r="M7074" s="24" t="str">
        <f>CONCATENATE("Preet|",VLOOKUP(C7074,数据标准!E:AF,28,FALSE),"|",TRIM(D7074),"|",TRIM(D7074),"|",E7074,"|",SUBSTITUTE(SUBSTITUTE(F7074,CHAR(10),""),CHAR(13),""),"|")</f>
        <v>Preet|CD100002|410928|410928|濮阳县||</v>
      </c>
    </row>
    <row r="7075" spans="1:13" s="17" customFormat="1" ht="12">
      <c r="A7075" s="10" t="s">
        <v>306</v>
      </c>
      <c r="B7075" s="22"/>
      <c r="C7075" s="22" t="s">
        <v>972</v>
      </c>
      <c r="D7075" s="28">
        <v>411000</v>
      </c>
      <c r="E7075" s="28" t="s">
        <v>16439</v>
      </c>
      <c r="F7075" s="22"/>
      <c r="G7075" s="22"/>
      <c r="H7075" s="22"/>
      <c r="I7075" s="22"/>
      <c r="J7075" s="22"/>
      <c r="K7075" s="22"/>
      <c r="L7075" s="22"/>
      <c r="M7075" s="24" t="str">
        <f>CONCATENATE("Preet|",VLOOKUP(C7075,数据标准!E:AF,28,FALSE),"|",TRIM(D7075),"|",TRIM(D7075),"|",E7075,"|",SUBSTITUTE(SUBSTITUTE(F7075,CHAR(10),""),CHAR(13),""),"|")</f>
        <v>Preet|CD100002|411000|411000|许昌市||</v>
      </c>
    </row>
    <row r="7076" spans="1:13" s="17" customFormat="1" ht="12">
      <c r="A7076" s="10" t="s">
        <v>306</v>
      </c>
      <c r="B7076" s="22"/>
      <c r="C7076" s="22" t="s">
        <v>972</v>
      </c>
      <c r="D7076" s="28">
        <v>411002</v>
      </c>
      <c r="E7076" s="28" t="s">
        <v>16440</v>
      </c>
      <c r="F7076" s="22"/>
      <c r="G7076" s="22"/>
      <c r="H7076" s="22"/>
      <c r="I7076" s="22"/>
      <c r="J7076" s="22"/>
      <c r="K7076" s="22"/>
      <c r="L7076" s="22"/>
      <c r="M7076" s="24" t="str">
        <f>CONCATENATE("Preet|",VLOOKUP(C7076,数据标准!E:AF,28,FALSE),"|",TRIM(D7076),"|",TRIM(D7076),"|",E7076,"|",SUBSTITUTE(SUBSTITUTE(F7076,CHAR(10),""),CHAR(13),""),"|")</f>
        <v>Preet|CD100002|411002|411002|魏都区||</v>
      </c>
    </row>
    <row r="7077" spans="1:13" s="17" customFormat="1" ht="12">
      <c r="A7077" s="10" t="s">
        <v>306</v>
      </c>
      <c r="B7077" s="22"/>
      <c r="C7077" s="22" t="s">
        <v>972</v>
      </c>
      <c r="D7077" s="28">
        <v>411003</v>
      </c>
      <c r="E7077" s="28" t="s">
        <v>16441</v>
      </c>
      <c r="F7077" s="22"/>
      <c r="G7077" s="22"/>
      <c r="H7077" s="22"/>
      <c r="I7077" s="22"/>
      <c r="J7077" s="22"/>
      <c r="K7077" s="22"/>
      <c r="L7077" s="22"/>
      <c r="M7077" s="24" t="str">
        <f>CONCATENATE("Preet|",VLOOKUP(C7077,数据标准!E:AF,28,FALSE),"|",TRIM(D7077),"|",TRIM(D7077),"|",E7077,"|",SUBSTITUTE(SUBSTITUTE(F7077,CHAR(10),""),CHAR(13),""),"|")</f>
        <v>Preet|CD100002|411003|411003|建安区||</v>
      </c>
    </row>
    <row r="7078" spans="1:13" s="17" customFormat="1" ht="12">
      <c r="A7078" s="10" t="s">
        <v>306</v>
      </c>
      <c r="B7078" s="22"/>
      <c r="C7078" s="22" t="s">
        <v>972</v>
      </c>
      <c r="D7078" s="28">
        <v>411024</v>
      </c>
      <c r="E7078" s="28" t="s">
        <v>16442</v>
      </c>
      <c r="F7078" s="22"/>
      <c r="G7078" s="22"/>
      <c r="H7078" s="22"/>
      <c r="I7078" s="22"/>
      <c r="J7078" s="22"/>
      <c r="K7078" s="22"/>
      <c r="L7078" s="22"/>
      <c r="M7078" s="24" t="str">
        <f>CONCATENATE("Preet|",VLOOKUP(C7078,数据标准!E:AF,28,FALSE),"|",TRIM(D7078),"|",TRIM(D7078),"|",E7078,"|",SUBSTITUTE(SUBSTITUTE(F7078,CHAR(10),""),CHAR(13),""),"|")</f>
        <v>Preet|CD100002|411024|411024|鄢陵县||</v>
      </c>
    </row>
    <row r="7079" spans="1:13" s="17" customFormat="1" ht="12">
      <c r="A7079" s="10" t="s">
        <v>306</v>
      </c>
      <c r="B7079" s="22"/>
      <c r="C7079" s="22" t="s">
        <v>972</v>
      </c>
      <c r="D7079" s="28">
        <v>411025</v>
      </c>
      <c r="E7079" s="28" t="s">
        <v>16443</v>
      </c>
      <c r="F7079" s="22"/>
      <c r="G7079" s="22"/>
      <c r="H7079" s="22"/>
      <c r="I7079" s="22"/>
      <c r="J7079" s="22"/>
      <c r="K7079" s="22"/>
      <c r="L7079" s="22"/>
      <c r="M7079" s="24" t="str">
        <f>CONCATENATE("Preet|",VLOOKUP(C7079,数据标准!E:AF,28,FALSE),"|",TRIM(D7079),"|",TRIM(D7079),"|",E7079,"|",SUBSTITUTE(SUBSTITUTE(F7079,CHAR(10),""),CHAR(13),""),"|")</f>
        <v>Preet|CD100002|411025|411025|襄城县||</v>
      </c>
    </row>
    <row r="7080" spans="1:13" s="17" customFormat="1" ht="12">
      <c r="A7080" s="10" t="s">
        <v>306</v>
      </c>
      <c r="B7080" s="22"/>
      <c r="C7080" s="22" t="s">
        <v>972</v>
      </c>
      <c r="D7080" s="28">
        <v>411081</v>
      </c>
      <c r="E7080" s="28" t="s">
        <v>16444</v>
      </c>
      <c r="F7080" s="22"/>
      <c r="G7080" s="22"/>
      <c r="H7080" s="22"/>
      <c r="I7080" s="22"/>
      <c r="J7080" s="22"/>
      <c r="K7080" s="22"/>
      <c r="L7080" s="22"/>
      <c r="M7080" s="24" t="str">
        <f>CONCATENATE("Preet|",VLOOKUP(C7080,数据标准!E:AF,28,FALSE),"|",TRIM(D7080),"|",TRIM(D7080),"|",E7080,"|",SUBSTITUTE(SUBSTITUTE(F7080,CHAR(10),""),CHAR(13),""),"|")</f>
        <v>Preet|CD100002|411081|411081|禹州市||</v>
      </c>
    </row>
    <row r="7081" spans="1:13" s="17" customFormat="1" ht="12">
      <c r="A7081" s="10" t="s">
        <v>306</v>
      </c>
      <c r="B7081" s="22"/>
      <c r="C7081" s="22" t="s">
        <v>972</v>
      </c>
      <c r="D7081" s="28">
        <v>411082</v>
      </c>
      <c r="E7081" s="28" t="s">
        <v>16445</v>
      </c>
      <c r="F7081" s="22"/>
      <c r="G7081" s="22"/>
      <c r="H7081" s="22"/>
      <c r="I7081" s="22"/>
      <c r="J7081" s="22"/>
      <c r="K7081" s="22"/>
      <c r="L7081" s="22"/>
      <c r="M7081" s="24" t="str">
        <f>CONCATENATE("Preet|",VLOOKUP(C7081,数据标准!E:AF,28,FALSE),"|",TRIM(D7081),"|",TRIM(D7081),"|",E7081,"|",SUBSTITUTE(SUBSTITUTE(F7081,CHAR(10),""),CHAR(13),""),"|")</f>
        <v>Preet|CD100002|411082|411082|长葛市||</v>
      </c>
    </row>
    <row r="7082" spans="1:13" s="17" customFormat="1" ht="12">
      <c r="A7082" s="10" t="s">
        <v>306</v>
      </c>
      <c r="B7082" s="22"/>
      <c r="C7082" s="22" t="s">
        <v>972</v>
      </c>
      <c r="D7082" s="28">
        <v>411100</v>
      </c>
      <c r="E7082" s="28" t="s">
        <v>16446</v>
      </c>
      <c r="F7082" s="22"/>
      <c r="G7082" s="22"/>
      <c r="H7082" s="22"/>
      <c r="I7082" s="22"/>
      <c r="J7082" s="22"/>
      <c r="K7082" s="22"/>
      <c r="L7082" s="22"/>
      <c r="M7082" s="24" t="str">
        <f>CONCATENATE("Preet|",VLOOKUP(C7082,数据标准!E:AF,28,FALSE),"|",TRIM(D7082),"|",TRIM(D7082),"|",E7082,"|",SUBSTITUTE(SUBSTITUTE(F7082,CHAR(10),""),CHAR(13),""),"|")</f>
        <v>Preet|CD100002|411100|411100|漯河市||</v>
      </c>
    </row>
    <row r="7083" spans="1:13" s="17" customFormat="1" ht="12">
      <c r="A7083" s="10" t="s">
        <v>306</v>
      </c>
      <c r="B7083" s="22"/>
      <c r="C7083" s="22" t="s">
        <v>972</v>
      </c>
      <c r="D7083" s="28">
        <v>411102</v>
      </c>
      <c r="E7083" s="28" t="s">
        <v>16447</v>
      </c>
      <c r="F7083" s="22"/>
      <c r="G7083" s="22"/>
      <c r="H7083" s="22"/>
      <c r="I7083" s="22"/>
      <c r="J7083" s="22"/>
      <c r="K7083" s="22"/>
      <c r="L7083" s="22"/>
      <c r="M7083" s="24" t="str">
        <f>CONCATENATE("Preet|",VLOOKUP(C7083,数据标准!E:AF,28,FALSE),"|",TRIM(D7083),"|",TRIM(D7083),"|",E7083,"|",SUBSTITUTE(SUBSTITUTE(F7083,CHAR(10),""),CHAR(13),""),"|")</f>
        <v>Preet|CD100002|411102|411102|源汇区||</v>
      </c>
    </row>
    <row r="7084" spans="1:13" s="17" customFormat="1" ht="12">
      <c r="A7084" s="10" t="s">
        <v>306</v>
      </c>
      <c r="B7084" s="22"/>
      <c r="C7084" s="22" t="s">
        <v>972</v>
      </c>
      <c r="D7084" s="28">
        <v>411103</v>
      </c>
      <c r="E7084" s="28" t="s">
        <v>16448</v>
      </c>
      <c r="F7084" s="22"/>
      <c r="G7084" s="22"/>
      <c r="H7084" s="22"/>
      <c r="I7084" s="22"/>
      <c r="J7084" s="22"/>
      <c r="K7084" s="22"/>
      <c r="L7084" s="22"/>
      <c r="M7084" s="24" t="str">
        <f>CONCATENATE("Preet|",VLOOKUP(C7084,数据标准!E:AF,28,FALSE),"|",TRIM(D7084),"|",TRIM(D7084),"|",E7084,"|",SUBSTITUTE(SUBSTITUTE(F7084,CHAR(10),""),CHAR(13),""),"|")</f>
        <v>Preet|CD100002|411103|411103|郾城区||</v>
      </c>
    </row>
    <row r="7085" spans="1:13" s="17" customFormat="1" ht="12">
      <c r="A7085" s="10" t="s">
        <v>306</v>
      </c>
      <c r="B7085" s="22"/>
      <c r="C7085" s="22" t="s">
        <v>972</v>
      </c>
      <c r="D7085" s="28">
        <v>411104</v>
      </c>
      <c r="E7085" s="28" t="s">
        <v>16449</v>
      </c>
      <c r="F7085" s="22"/>
      <c r="G7085" s="22"/>
      <c r="H7085" s="22"/>
      <c r="I7085" s="22"/>
      <c r="J7085" s="22"/>
      <c r="K7085" s="22"/>
      <c r="L7085" s="22"/>
      <c r="M7085" s="24" t="str">
        <f>CONCATENATE("Preet|",VLOOKUP(C7085,数据标准!E:AF,28,FALSE),"|",TRIM(D7085),"|",TRIM(D7085),"|",E7085,"|",SUBSTITUTE(SUBSTITUTE(F7085,CHAR(10),""),CHAR(13),""),"|")</f>
        <v>Preet|CD100002|411104|411104|召陵区||</v>
      </c>
    </row>
    <row r="7086" spans="1:13" s="17" customFormat="1" ht="12">
      <c r="A7086" s="10" t="s">
        <v>306</v>
      </c>
      <c r="B7086" s="22"/>
      <c r="C7086" s="22" t="s">
        <v>972</v>
      </c>
      <c r="D7086" s="28">
        <v>411121</v>
      </c>
      <c r="E7086" s="28" t="s">
        <v>16450</v>
      </c>
      <c r="F7086" s="22"/>
      <c r="G7086" s="22"/>
      <c r="H7086" s="22"/>
      <c r="I7086" s="22"/>
      <c r="J7086" s="22"/>
      <c r="K7086" s="22"/>
      <c r="L7086" s="22"/>
      <c r="M7086" s="24" t="str">
        <f>CONCATENATE("Preet|",VLOOKUP(C7086,数据标准!E:AF,28,FALSE),"|",TRIM(D7086),"|",TRIM(D7086),"|",E7086,"|",SUBSTITUTE(SUBSTITUTE(F7086,CHAR(10),""),CHAR(13),""),"|")</f>
        <v>Preet|CD100002|411121|411121|舞阳县||</v>
      </c>
    </row>
    <row r="7087" spans="1:13" s="17" customFormat="1" ht="12">
      <c r="A7087" s="10" t="s">
        <v>306</v>
      </c>
      <c r="B7087" s="22"/>
      <c r="C7087" s="22" t="s">
        <v>972</v>
      </c>
      <c r="D7087" s="28">
        <v>411122</v>
      </c>
      <c r="E7087" s="28" t="s">
        <v>16451</v>
      </c>
      <c r="F7087" s="22"/>
      <c r="G7087" s="22"/>
      <c r="H7087" s="22"/>
      <c r="I7087" s="22"/>
      <c r="J7087" s="22"/>
      <c r="K7087" s="22"/>
      <c r="L7087" s="22"/>
      <c r="M7087" s="24" t="str">
        <f>CONCATENATE("Preet|",VLOOKUP(C7087,数据标准!E:AF,28,FALSE),"|",TRIM(D7087),"|",TRIM(D7087),"|",E7087,"|",SUBSTITUTE(SUBSTITUTE(F7087,CHAR(10),""),CHAR(13),""),"|")</f>
        <v>Preet|CD100002|411122|411122|临颍县||</v>
      </c>
    </row>
    <row r="7088" spans="1:13" s="17" customFormat="1" ht="12">
      <c r="A7088" s="10" t="s">
        <v>306</v>
      </c>
      <c r="B7088" s="22"/>
      <c r="C7088" s="22" t="s">
        <v>972</v>
      </c>
      <c r="D7088" s="28">
        <v>411200</v>
      </c>
      <c r="E7088" s="28" t="s">
        <v>16452</v>
      </c>
      <c r="F7088" s="22"/>
      <c r="G7088" s="22"/>
      <c r="H7088" s="22"/>
      <c r="I7088" s="22"/>
      <c r="J7088" s="22"/>
      <c r="K7088" s="22"/>
      <c r="L7088" s="22"/>
      <c r="M7088" s="24" t="str">
        <f>CONCATENATE("Preet|",VLOOKUP(C7088,数据标准!E:AF,28,FALSE),"|",TRIM(D7088),"|",TRIM(D7088),"|",E7088,"|",SUBSTITUTE(SUBSTITUTE(F7088,CHAR(10),""),CHAR(13),""),"|")</f>
        <v>Preet|CD100002|411200|411200|三门峡市||</v>
      </c>
    </row>
    <row r="7089" spans="1:13" s="17" customFormat="1" ht="12">
      <c r="A7089" s="10" t="s">
        <v>306</v>
      </c>
      <c r="B7089" s="22"/>
      <c r="C7089" s="22" t="s">
        <v>972</v>
      </c>
      <c r="D7089" s="28">
        <v>411202</v>
      </c>
      <c r="E7089" s="28" t="s">
        <v>16453</v>
      </c>
      <c r="F7089" s="22"/>
      <c r="G7089" s="22"/>
      <c r="H7089" s="22"/>
      <c r="I7089" s="22"/>
      <c r="J7089" s="22"/>
      <c r="K7089" s="22"/>
      <c r="L7089" s="22"/>
      <c r="M7089" s="24" t="str">
        <f>CONCATENATE("Preet|",VLOOKUP(C7089,数据标准!E:AF,28,FALSE),"|",TRIM(D7089),"|",TRIM(D7089),"|",E7089,"|",SUBSTITUTE(SUBSTITUTE(F7089,CHAR(10),""),CHAR(13),""),"|")</f>
        <v>Preet|CD100002|411202|411202|湖滨区||</v>
      </c>
    </row>
    <row r="7090" spans="1:13" s="17" customFormat="1" ht="12">
      <c r="A7090" s="10" t="s">
        <v>306</v>
      </c>
      <c r="B7090" s="22"/>
      <c r="C7090" s="22" t="s">
        <v>972</v>
      </c>
      <c r="D7090" s="28">
        <v>411203</v>
      </c>
      <c r="E7090" s="28" t="s">
        <v>16454</v>
      </c>
      <c r="F7090" s="22"/>
      <c r="G7090" s="22"/>
      <c r="H7090" s="22"/>
      <c r="I7090" s="22"/>
      <c r="J7090" s="22"/>
      <c r="K7090" s="22"/>
      <c r="L7090" s="22"/>
      <c r="M7090" s="24" t="str">
        <f>CONCATENATE("Preet|",VLOOKUP(C7090,数据标准!E:AF,28,FALSE),"|",TRIM(D7090),"|",TRIM(D7090),"|",E7090,"|",SUBSTITUTE(SUBSTITUTE(F7090,CHAR(10),""),CHAR(13),""),"|")</f>
        <v>Preet|CD100002|411203|411203|陕州区||</v>
      </c>
    </row>
    <row r="7091" spans="1:13" s="17" customFormat="1" ht="12">
      <c r="A7091" s="10" t="s">
        <v>306</v>
      </c>
      <c r="B7091" s="22"/>
      <c r="C7091" s="22" t="s">
        <v>972</v>
      </c>
      <c r="D7091" s="28">
        <v>411221</v>
      </c>
      <c r="E7091" s="28" t="s">
        <v>16455</v>
      </c>
      <c r="F7091" s="22"/>
      <c r="G7091" s="22"/>
      <c r="H7091" s="22"/>
      <c r="I7091" s="22"/>
      <c r="J7091" s="22"/>
      <c r="K7091" s="22"/>
      <c r="L7091" s="22"/>
      <c r="M7091" s="24" t="str">
        <f>CONCATENATE("Preet|",VLOOKUP(C7091,数据标准!E:AF,28,FALSE),"|",TRIM(D7091),"|",TRIM(D7091),"|",E7091,"|",SUBSTITUTE(SUBSTITUTE(F7091,CHAR(10),""),CHAR(13),""),"|")</f>
        <v>Preet|CD100002|411221|411221|渑池县||</v>
      </c>
    </row>
    <row r="7092" spans="1:13" s="17" customFormat="1" ht="12">
      <c r="A7092" s="10" t="s">
        <v>306</v>
      </c>
      <c r="B7092" s="22"/>
      <c r="C7092" s="22" t="s">
        <v>972</v>
      </c>
      <c r="D7092" s="28">
        <v>411224</v>
      </c>
      <c r="E7092" s="28" t="s">
        <v>16456</v>
      </c>
      <c r="F7092" s="22"/>
      <c r="G7092" s="22"/>
      <c r="H7092" s="22"/>
      <c r="I7092" s="22"/>
      <c r="J7092" s="22"/>
      <c r="K7092" s="22"/>
      <c r="L7092" s="22"/>
      <c r="M7092" s="24" t="str">
        <f>CONCATENATE("Preet|",VLOOKUP(C7092,数据标准!E:AF,28,FALSE),"|",TRIM(D7092),"|",TRIM(D7092),"|",E7092,"|",SUBSTITUTE(SUBSTITUTE(F7092,CHAR(10),""),CHAR(13),""),"|")</f>
        <v>Preet|CD100002|411224|411224|卢氏县||</v>
      </c>
    </row>
    <row r="7093" spans="1:13" s="17" customFormat="1" ht="12">
      <c r="A7093" s="10" t="s">
        <v>306</v>
      </c>
      <c r="B7093" s="22"/>
      <c r="C7093" s="22" t="s">
        <v>972</v>
      </c>
      <c r="D7093" s="28">
        <v>411281</v>
      </c>
      <c r="E7093" s="28" t="s">
        <v>16457</v>
      </c>
      <c r="F7093" s="22"/>
      <c r="G7093" s="22"/>
      <c r="H7093" s="22"/>
      <c r="I7093" s="22"/>
      <c r="J7093" s="22"/>
      <c r="K7093" s="22"/>
      <c r="L7093" s="22"/>
      <c r="M7093" s="24" t="str">
        <f>CONCATENATE("Preet|",VLOOKUP(C7093,数据标准!E:AF,28,FALSE),"|",TRIM(D7093),"|",TRIM(D7093),"|",E7093,"|",SUBSTITUTE(SUBSTITUTE(F7093,CHAR(10),""),CHAR(13),""),"|")</f>
        <v>Preet|CD100002|411281|411281|义马市||</v>
      </c>
    </row>
    <row r="7094" spans="1:13" s="17" customFormat="1" ht="12">
      <c r="A7094" s="10" t="s">
        <v>306</v>
      </c>
      <c r="B7094" s="22"/>
      <c r="C7094" s="22" t="s">
        <v>972</v>
      </c>
      <c r="D7094" s="28">
        <v>411282</v>
      </c>
      <c r="E7094" s="28" t="s">
        <v>16458</v>
      </c>
      <c r="F7094" s="22"/>
      <c r="G7094" s="22"/>
      <c r="H7094" s="22"/>
      <c r="I7094" s="22"/>
      <c r="J7094" s="22"/>
      <c r="K7094" s="22"/>
      <c r="L7094" s="22"/>
      <c r="M7094" s="24" t="str">
        <f>CONCATENATE("Preet|",VLOOKUP(C7094,数据标准!E:AF,28,FALSE),"|",TRIM(D7094),"|",TRIM(D7094),"|",E7094,"|",SUBSTITUTE(SUBSTITUTE(F7094,CHAR(10),""),CHAR(13),""),"|")</f>
        <v>Preet|CD100002|411282|411282|灵宝市||</v>
      </c>
    </row>
    <row r="7095" spans="1:13" s="17" customFormat="1" ht="12">
      <c r="A7095" s="10" t="s">
        <v>306</v>
      </c>
      <c r="B7095" s="22"/>
      <c r="C7095" s="22" t="s">
        <v>972</v>
      </c>
      <c r="D7095" s="28">
        <v>411300</v>
      </c>
      <c r="E7095" s="28" t="s">
        <v>16459</v>
      </c>
      <c r="F7095" s="22"/>
      <c r="G7095" s="22"/>
      <c r="H7095" s="22"/>
      <c r="I7095" s="22"/>
      <c r="J7095" s="22"/>
      <c r="K7095" s="22"/>
      <c r="L7095" s="22"/>
      <c r="M7095" s="24" t="str">
        <f>CONCATENATE("Preet|",VLOOKUP(C7095,数据标准!E:AF,28,FALSE),"|",TRIM(D7095),"|",TRIM(D7095),"|",E7095,"|",SUBSTITUTE(SUBSTITUTE(F7095,CHAR(10),""),CHAR(13),""),"|")</f>
        <v>Preet|CD100002|411300|411300|南阳市||</v>
      </c>
    </row>
    <row r="7096" spans="1:13" s="17" customFormat="1" ht="12">
      <c r="A7096" s="10" t="s">
        <v>306</v>
      </c>
      <c r="B7096" s="22"/>
      <c r="C7096" s="22" t="s">
        <v>972</v>
      </c>
      <c r="D7096" s="28">
        <v>411302</v>
      </c>
      <c r="E7096" s="28" t="s">
        <v>16460</v>
      </c>
      <c r="F7096" s="22"/>
      <c r="G7096" s="22"/>
      <c r="H7096" s="22"/>
      <c r="I7096" s="22"/>
      <c r="J7096" s="22"/>
      <c r="K7096" s="22"/>
      <c r="L7096" s="22"/>
      <c r="M7096" s="24" t="str">
        <f>CONCATENATE("Preet|",VLOOKUP(C7096,数据标准!E:AF,28,FALSE),"|",TRIM(D7096),"|",TRIM(D7096),"|",E7096,"|",SUBSTITUTE(SUBSTITUTE(F7096,CHAR(10),""),CHAR(13),""),"|")</f>
        <v>Preet|CD100002|411302|411302|宛城区||</v>
      </c>
    </row>
    <row r="7097" spans="1:13" s="17" customFormat="1" ht="12">
      <c r="A7097" s="10" t="s">
        <v>306</v>
      </c>
      <c r="B7097" s="22"/>
      <c r="C7097" s="22" t="s">
        <v>972</v>
      </c>
      <c r="D7097" s="28">
        <v>411303</v>
      </c>
      <c r="E7097" s="28" t="s">
        <v>16461</v>
      </c>
      <c r="F7097" s="22"/>
      <c r="G7097" s="22"/>
      <c r="H7097" s="22"/>
      <c r="I7097" s="22"/>
      <c r="J7097" s="22"/>
      <c r="K7097" s="22"/>
      <c r="L7097" s="22"/>
      <c r="M7097" s="24" t="str">
        <f>CONCATENATE("Preet|",VLOOKUP(C7097,数据标准!E:AF,28,FALSE),"|",TRIM(D7097),"|",TRIM(D7097),"|",E7097,"|",SUBSTITUTE(SUBSTITUTE(F7097,CHAR(10),""),CHAR(13),""),"|")</f>
        <v>Preet|CD100002|411303|411303|卧龙区||</v>
      </c>
    </row>
    <row r="7098" spans="1:13" s="17" customFormat="1" ht="12">
      <c r="A7098" s="10" t="s">
        <v>306</v>
      </c>
      <c r="B7098" s="22"/>
      <c r="C7098" s="22" t="s">
        <v>972</v>
      </c>
      <c r="D7098" s="28">
        <v>411321</v>
      </c>
      <c r="E7098" s="28" t="s">
        <v>16462</v>
      </c>
      <c r="F7098" s="22"/>
      <c r="G7098" s="22"/>
      <c r="H7098" s="22"/>
      <c r="I7098" s="22"/>
      <c r="J7098" s="22"/>
      <c r="K7098" s="22"/>
      <c r="L7098" s="22"/>
      <c r="M7098" s="24" t="str">
        <f>CONCATENATE("Preet|",VLOOKUP(C7098,数据标准!E:AF,28,FALSE),"|",TRIM(D7098),"|",TRIM(D7098),"|",E7098,"|",SUBSTITUTE(SUBSTITUTE(F7098,CHAR(10),""),CHAR(13),""),"|")</f>
        <v>Preet|CD100002|411321|411321|南召县||</v>
      </c>
    </row>
    <row r="7099" spans="1:13" s="17" customFormat="1" ht="12">
      <c r="A7099" s="10" t="s">
        <v>306</v>
      </c>
      <c r="B7099" s="22"/>
      <c r="C7099" s="22" t="s">
        <v>972</v>
      </c>
      <c r="D7099" s="28">
        <v>411322</v>
      </c>
      <c r="E7099" s="28" t="s">
        <v>16463</v>
      </c>
      <c r="F7099" s="22"/>
      <c r="G7099" s="22"/>
      <c r="H7099" s="22"/>
      <c r="I7099" s="22"/>
      <c r="J7099" s="22"/>
      <c r="K7099" s="22"/>
      <c r="L7099" s="22"/>
      <c r="M7099" s="24" t="str">
        <f>CONCATENATE("Preet|",VLOOKUP(C7099,数据标准!E:AF,28,FALSE),"|",TRIM(D7099),"|",TRIM(D7099),"|",E7099,"|",SUBSTITUTE(SUBSTITUTE(F7099,CHAR(10),""),CHAR(13),""),"|")</f>
        <v>Preet|CD100002|411322|411322|方城县||</v>
      </c>
    </row>
    <row r="7100" spans="1:13" s="17" customFormat="1" ht="12">
      <c r="A7100" s="10" t="s">
        <v>306</v>
      </c>
      <c r="B7100" s="22"/>
      <c r="C7100" s="22" t="s">
        <v>972</v>
      </c>
      <c r="D7100" s="28">
        <v>411323</v>
      </c>
      <c r="E7100" s="28" t="s">
        <v>16464</v>
      </c>
      <c r="F7100" s="22"/>
      <c r="G7100" s="22"/>
      <c r="H7100" s="22"/>
      <c r="I7100" s="22"/>
      <c r="J7100" s="22"/>
      <c r="K7100" s="22"/>
      <c r="L7100" s="22"/>
      <c r="M7100" s="24" t="str">
        <f>CONCATENATE("Preet|",VLOOKUP(C7100,数据标准!E:AF,28,FALSE),"|",TRIM(D7100),"|",TRIM(D7100),"|",E7100,"|",SUBSTITUTE(SUBSTITUTE(F7100,CHAR(10),""),CHAR(13),""),"|")</f>
        <v>Preet|CD100002|411323|411323|西峡县||</v>
      </c>
    </row>
    <row r="7101" spans="1:13" s="17" customFormat="1" ht="12">
      <c r="A7101" s="10" t="s">
        <v>306</v>
      </c>
      <c r="B7101" s="22"/>
      <c r="C7101" s="22" t="s">
        <v>972</v>
      </c>
      <c r="D7101" s="28">
        <v>411324</v>
      </c>
      <c r="E7101" s="28" t="s">
        <v>16465</v>
      </c>
      <c r="F7101" s="22"/>
      <c r="G7101" s="22"/>
      <c r="H7101" s="22"/>
      <c r="I7101" s="22"/>
      <c r="J7101" s="22"/>
      <c r="K7101" s="22"/>
      <c r="L7101" s="22"/>
      <c r="M7101" s="24" t="str">
        <f>CONCATENATE("Preet|",VLOOKUP(C7101,数据标准!E:AF,28,FALSE),"|",TRIM(D7101),"|",TRIM(D7101),"|",E7101,"|",SUBSTITUTE(SUBSTITUTE(F7101,CHAR(10),""),CHAR(13),""),"|")</f>
        <v>Preet|CD100002|411324|411324|镇平县||</v>
      </c>
    </row>
    <row r="7102" spans="1:13" s="17" customFormat="1" ht="12">
      <c r="A7102" s="10" t="s">
        <v>306</v>
      </c>
      <c r="B7102" s="22"/>
      <c r="C7102" s="22" t="s">
        <v>972</v>
      </c>
      <c r="D7102" s="28">
        <v>411325</v>
      </c>
      <c r="E7102" s="28" t="s">
        <v>16466</v>
      </c>
      <c r="F7102" s="22"/>
      <c r="G7102" s="22"/>
      <c r="H7102" s="22"/>
      <c r="I7102" s="22"/>
      <c r="J7102" s="22"/>
      <c r="K7102" s="22"/>
      <c r="L7102" s="22"/>
      <c r="M7102" s="24" t="str">
        <f>CONCATENATE("Preet|",VLOOKUP(C7102,数据标准!E:AF,28,FALSE),"|",TRIM(D7102),"|",TRIM(D7102),"|",E7102,"|",SUBSTITUTE(SUBSTITUTE(F7102,CHAR(10),""),CHAR(13),""),"|")</f>
        <v>Preet|CD100002|411325|411325|内乡县||</v>
      </c>
    </row>
    <row r="7103" spans="1:13" s="17" customFormat="1" ht="12">
      <c r="A7103" s="10" t="s">
        <v>306</v>
      </c>
      <c r="B7103" s="22"/>
      <c r="C7103" s="22" t="s">
        <v>972</v>
      </c>
      <c r="D7103" s="28">
        <v>411326</v>
      </c>
      <c r="E7103" s="28" t="s">
        <v>16467</v>
      </c>
      <c r="F7103" s="22"/>
      <c r="G7103" s="22"/>
      <c r="H7103" s="22"/>
      <c r="I7103" s="22"/>
      <c r="J7103" s="22"/>
      <c r="K7103" s="22"/>
      <c r="L7103" s="22"/>
      <c r="M7103" s="24" t="str">
        <f>CONCATENATE("Preet|",VLOOKUP(C7103,数据标准!E:AF,28,FALSE),"|",TRIM(D7103),"|",TRIM(D7103),"|",E7103,"|",SUBSTITUTE(SUBSTITUTE(F7103,CHAR(10),""),CHAR(13),""),"|")</f>
        <v>Preet|CD100002|411326|411326|淅川县||</v>
      </c>
    </row>
    <row r="7104" spans="1:13" s="17" customFormat="1" ht="12">
      <c r="A7104" s="10" t="s">
        <v>306</v>
      </c>
      <c r="B7104" s="22"/>
      <c r="C7104" s="22" t="s">
        <v>972</v>
      </c>
      <c r="D7104" s="28">
        <v>411327</v>
      </c>
      <c r="E7104" s="28" t="s">
        <v>16468</v>
      </c>
      <c r="F7104" s="22"/>
      <c r="G7104" s="22"/>
      <c r="H7104" s="22"/>
      <c r="I7104" s="22"/>
      <c r="J7104" s="22"/>
      <c r="K7104" s="22"/>
      <c r="L7104" s="22"/>
      <c r="M7104" s="24" t="str">
        <f>CONCATENATE("Preet|",VLOOKUP(C7104,数据标准!E:AF,28,FALSE),"|",TRIM(D7104),"|",TRIM(D7104),"|",E7104,"|",SUBSTITUTE(SUBSTITUTE(F7104,CHAR(10),""),CHAR(13),""),"|")</f>
        <v>Preet|CD100002|411327|411327|社旗县||</v>
      </c>
    </row>
    <row r="7105" spans="1:13" s="17" customFormat="1" ht="12">
      <c r="A7105" s="10" t="s">
        <v>306</v>
      </c>
      <c r="B7105" s="22"/>
      <c r="C7105" s="22" t="s">
        <v>972</v>
      </c>
      <c r="D7105" s="28">
        <v>411328</v>
      </c>
      <c r="E7105" s="28" t="s">
        <v>16469</v>
      </c>
      <c r="F7105" s="22"/>
      <c r="G7105" s="22"/>
      <c r="H7105" s="22"/>
      <c r="I7105" s="22"/>
      <c r="J7105" s="22"/>
      <c r="K7105" s="22"/>
      <c r="L7105" s="22"/>
      <c r="M7105" s="24" t="str">
        <f>CONCATENATE("Preet|",VLOOKUP(C7105,数据标准!E:AF,28,FALSE),"|",TRIM(D7105),"|",TRIM(D7105),"|",E7105,"|",SUBSTITUTE(SUBSTITUTE(F7105,CHAR(10),""),CHAR(13),""),"|")</f>
        <v>Preet|CD100002|411328|411328|唐河县||</v>
      </c>
    </row>
    <row r="7106" spans="1:13" s="17" customFormat="1" ht="12">
      <c r="A7106" s="10" t="s">
        <v>306</v>
      </c>
      <c r="B7106" s="22"/>
      <c r="C7106" s="22" t="s">
        <v>972</v>
      </c>
      <c r="D7106" s="28">
        <v>411329</v>
      </c>
      <c r="E7106" s="28" t="s">
        <v>16470</v>
      </c>
      <c r="F7106" s="22"/>
      <c r="G7106" s="22"/>
      <c r="H7106" s="22"/>
      <c r="I7106" s="22"/>
      <c r="J7106" s="22"/>
      <c r="K7106" s="22"/>
      <c r="L7106" s="22"/>
      <c r="M7106" s="24" t="str">
        <f>CONCATENATE("Preet|",VLOOKUP(C7106,数据标准!E:AF,28,FALSE),"|",TRIM(D7106),"|",TRIM(D7106),"|",E7106,"|",SUBSTITUTE(SUBSTITUTE(F7106,CHAR(10),""),CHAR(13),""),"|")</f>
        <v>Preet|CD100002|411329|411329|新野县||</v>
      </c>
    </row>
    <row r="7107" spans="1:13" s="17" customFormat="1" ht="12">
      <c r="A7107" s="10" t="s">
        <v>306</v>
      </c>
      <c r="B7107" s="22"/>
      <c r="C7107" s="22" t="s">
        <v>972</v>
      </c>
      <c r="D7107" s="28">
        <v>411330</v>
      </c>
      <c r="E7107" s="28" t="s">
        <v>16471</v>
      </c>
      <c r="F7107" s="22"/>
      <c r="G7107" s="22"/>
      <c r="H7107" s="22"/>
      <c r="I7107" s="22"/>
      <c r="J7107" s="22"/>
      <c r="K7107" s="22"/>
      <c r="L7107" s="22"/>
      <c r="M7107" s="24" t="str">
        <f>CONCATENATE("Preet|",VLOOKUP(C7107,数据标准!E:AF,28,FALSE),"|",TRIM(D7107),"|",TRIM(D7107),"|",E7107,"|",SUBSTITUTE(SUBSTITUTE(F7107,CHAR(10),""),CHAR(13),""),"|")</f>
        <v>Preet|CD100002|411330|411330|桐柏县||</v>
      </c>
    </row>
    <row r="7108" spans="1:13" s="17" customFormat="1" ht="12">
      <c r="A7108" s="10" t="s">
        <v>306</v>
      </c>
      <c r="B7108" s="22"/>
      <c r="C7108" s="22" t="s">
        <v>972</v>
      </c>
      <c r="D7108" s="28">
        <v>411381</v>
      </c>
      <c r="E7108" s="28" t="s">
        <v>16472</v>
      </c>
      <c r="F7108" s="22"/>
      <c r="G7108" s="22"/>
      <c r="H7108" s="22"/>
      <c r="I7108" s="22"/>
      <c r="J7108" s="22"/>
      <c r="K7108" s="22"/>
      <c r="L7108" s="22"/>
      <c r="M7108" s="24" t="str">
        <f>CONCATENATE("Preet|",VLOOKUP(C7108,数据标准!E:AF,28,FALSE),"|",TRIM(D7108),"|",TRIM(D7108),"|",E7108,"|",SUBSTITUTE(SUBSTITUTE(F7108,CHAR(10),""),CHAR(13),""),"|")</f>
        <v>Preet|CD100002|411381|411381|邓州市||</v>
      </c>
    </row>
    <row r="7109" spans="1:13" s="17" customFormat="1" ht="12">
      <c r="A7109" s="10" t="s">
        <v>306</v>
      </c>
      <c r="B7109" s="22"/>
      <c r="C7109" s="22" t="s">
        <v>972</v>
      </c>
      <c r="D7109" s="28">
        <v>411400</v>
      </c>
      <c r="E7109" s="28" t="s">
        <v>16473</v>
      </c>
      <c r="F7109" s="22"/>
      <c r="G7109" s="22"/>
      <c r="H7109" s="22"/>
      <c r="I7109" s="22"/>
      <c r="J7109" s="22"/>
      <c r="K7109" s="22"/>
      <c r="L7109" s="22"/>
      <c r="M7109" s="24" t="str">
        <f>CONCATENATE("Preet|",VLOOKUP(C7109,数据标准!E:AF,28,FALSE),"|",TRIM(D7109),"|",TRIM(D7109),"|",E7109,"|",SUBSTITUTE(SUBSTITUTE(F7109,CHAR(10),""),CHAR(13),""),"|")</f>
        <v>Preet|CD100002|411400|411400|商丘市||</v>
      </c>
    </row>
    <row r="7110" spans="1:13" s="17" customFormat="1" ht="12">
      <c r="A7110" s="10" t="s">
        <v>306</v>
      </c>
      <c r="B7110" s="22"/>
      <c r="C7110" s="22" t="s">
        <v>972</v>
      </c>
      <c r="D7110" s="28">
        <v>411402</v>
      </c>
      <c r="E7110" s="28" t="s">
        <v>16474</v>
      </c>
      <c r="F7110" s="22"/>
      <c r="G7110" s="22"/>
      <c r="H7110" s="22"/>
      <c r="I7110" s="22"/>
      <c r="J7110" s="22"/>
      <c r="K7110" s="22"/>
      <c r="L7110" s="22"/>
      <c r="M7110" s="24" t="str">
        <f>CONCATENATE("Preet|",VLOOKUP(C7110,数据标准!E:AF,28,FALSE),"|",TRIM(D7110),"|",TRIM(D7110),"|",E7110,"|",SUBSTITUTE(SUBSTITUTE(F7110,CHAR(10),""),CHAR(13),""),"|")</f>
        <v>Preet|CD100002|411402|411402|梁园区||</v>
      </c>
    </row>
    <row r="7111" spans="1:13" s="17" customFormat="1" ht="12">
      <c r="A7111" s="10" t="s">
        <v>306</v>
      </c>
      <c r="B7111" s="22"/>
      <c r="C7111" s="22" t="s">
        <v>972</v>
      </c>
      <c r="D7111" s="28">
        <v>411403</v>
      </c>
      <c r="E7111" s="28" t="s">
        <v>16475</v>
      </c>
      <c r="F7111" s="22"/>
      <c r="G7111" s="22"/>
      <c r="H7111" s="22"/>
      <c r="I7111" s="22"/>
      <c r="J7111" s="22"/>
      <c r="K7111" s="22"/>
      <c r="L7111" s="22"/>
      <c r="M7111" s="24" t="str">
        <f>CONCATENATE("Preet|",VLOOKUP(C7111,数据标准!E:AF,28,FALSE),"|",TRIM(D7111),"|",TRIM(D7111),"|",E7111,"|",SUBSTITUTE(SUBSTITUTE(F7111,CHAR(10),""),CHAR(13),""),"|")</f>
        <v>Preet|CD100002|411403|411403|睢阳区||</v>
      </c>
    </row>
    <row r="7112" spans="1:13" s="17" customFormat="1" ht="12">
      <c r="A7112" s="10" t="s">
        <v>306</v>
      </c>
      <c r="B7112" s="22"/>
      <c r="C7112" s="22" t="s">
        <v>972</v>
      </c>
      <c r="D7112" s="28">
        <v>411421</v>
      </c>
      <c r="E7112" s="28" t="s">
        <v>16476</v>
      </c>
      <c r="F7112" s="22"/>
      <c r="G7112" s="22"/>
      <c r="H7112" s="22"/>
      <c r="I7112" s="22"/>
      <c r="J7112" s="22"/>
      <c r="K7112" s="22"/>
      <c r="L7112" s="22"/>
      <c r="M7112" s="24" t="str">
        <f>CONCATENATE("Preet|",VLOOKUP(C7112,数据标准!E:AF,28,FALSE),"|",TRIM(D7112),"|",TRIM(D7112),"|",E7112,"|",SUBSTITUTE(SUBSTITUTE(F7112,CHAR(10),""),CHAR(13),""),"|")</f>
        <v>Preet|CD100002|411421|411421|民权县||</v>
      </c>
    </row>
    <row r="7113" spans="1:13" s="17" customFormat="1" ht="12">
      <c r="A7113" s="10" t="s">
        <v>306</v>
      </c>
      <c r="B7113" s="22"/>
      <c r="C7113" s="22" t="s">
        <v>972</v>
      </c>
      <c r="D7113" s="28">
        <v>411422</v>
      </c>
      <c r="E7113" s="28" t="s">
        <v>16477</v>
      </c>
      <c r="F7113" s="22"/>
      <c r="G7113" s="22"/>
      <c r="H7113" s="22"/>
      <c r="I7113" s="22"/>
      <c r="J7113" s="22"/>
      <c r="K7113" s="22"/>
      <c r="L7113" s="22"/>
      <c r="M7113" s="24" t="str">
        <f>CONCATENATE("Preet|",VLOOKUP(C7113,数据标准!E:AF,28,FALSE),"|",TRIM(D7113),"|",TRIM(D7113),"|",E7113,"|",SUBSTITUTE(SUBSTITUTE(F7113,CHAR(10),""),CHAR(13),""),"|")</f>
        <v>Preet|CD100002|411422|411422|睢县||</v>
      </c>
    </row>
    <row r="7114" spans="1:13" s="17" customFormat="1" ht="12">
      <c r="A7114" s="10" t="s">
        <v>306</v>
      </c>
      <c r="B7114" s="22"/>
      <c r="C7114" s="22" t="s">
        <v>972</v>
      </c>
      <c r="D7114" s="28">
        <v>411423</v>
      </c>
      <c r="E7114" s="28" t="s">
        <v>16478</v>
      </c>
      <c r="F7114" s="22"/>
      <c r="G7114" s="22"/>
      <c r="H7114" s="22"/>
      <c r="I7114" s="22"/>
      <c r="J7114" s="22"/>
      <c r="K7114" s="22"/>
      <c r="L7114" s="22"/>
      <c r="M7114" s="24" t="str">
        <f>CONCATENATE("Preet|",VLOOKUP(C7114,数据标准!E:AF,28,FALSE),"|",TRIM(D7114),"|",TRIM(D7114),"|",E7114,"|",SUBSTITUTE(SUBSTITUTE(F7114,CHAR(10),""),CHAR(13),""),"|")</f>
        <v>Preet|CD100002|411423|411423|宁陵县||</v>
      </c>
    </row>
    <row r="7115" spans="1:13" s="17" customFormat="1" ht="12">
      <c r="A7115" s="10" t="s">
        <v>306</v>
      </c>
      <c r="B7115" s="22"/>
      <c r="C7115" s="22" t="s">
        <v>972</v>
      </c>
      <c r="D7115" s="28">
        <v>411424</v>
      </c>
      <c r="E7115" s="28" t="s">
        <v>16479</v>
      </c>
      <c r="F7115" s="22"/>
      <c r="G7115" s="22"/>
      <c r="H7115" s="22"/>
      <c r="I7115" s="22"/>
      <c r="J7115" s="22"/>
      <c r="K7115" s="22"/>
      <c r="L7115" s="22"/>
      <c r="M7115" s="24" t="str">
        <f>CONCATENATE("Preet|",VLOOKUP(C7115,数据标准!E:AF,28,FALSE),"|",TRIM(D7115),"|",TRIM(D7115),"|",E7115,"|",SUBSTITUTE(SUBSTITUTE(F7115,CHAR(10),""),CHAR(13),""),"|")</f>
        <v>Preet|CD100002|411424|411424|柘城县||</v>
      </c>
    </row>
    <row r="7116" spans="1:13" s="17" customFormat="1" ht="12">
      <c r="A7116" s="10" t="s">
        <v>306</v>
      </c>
      <c r="B7116" s="22"/>
      <c r="C7116" s="22" t="s">
        <v>972</v>
      </c>
      <c r="D7116" s="28">
        <v>411425</v>
      </c>
      <c r="E7116" s="28" t="s">
        <v>16480</v>
      </c>
      <c r="F7116" s="22"/>
      <c r="G7116" s="22"/>
      <c r="H7116" s="22"/>
      <c r="I7116" s="22"/>
      <c r="J7116" s="22"/>
      <c r="K7116" s="22"/>
      <c r="L7116" s="22"/>
      <c r="M7116" s="24" t="str">
        <f>CONCATENATE("Preet|",VLOOKUP(C7116,数据标准!E:AF,28,FALSE),"|",TRIM(D7116),"|",TRIM(D7116),"|",E7116,"|",SUBSTITUTE(SUBSTITUTE(F7116,CHAR(10),""),CHAR(13),""),"|")</f>
        <v>Preet|CD100002|411425|411425|虞城县||</v>
      </c>
    </row>
    <row r="7117" spans="1:13" s="17" customFormat="1" ht="12">
      <c r="A7117" s="10" t="s">
        <v>306</v>
      </c>
      <c r="B7117" s="22"/>
      <c r="C7117" s="22" t="s">
        <v>972</v>
      </c>
      <c r="D7117" s="28">
        <v>411426</v>
      </c>
      <c r="E7117" s="28" t="s">
        <v>16481</v>
      </c>
      <c r="F7117" s="22"/>
      <c r="G7117" s="22"/>
      <c r="H7117" s="22"/>
      <c r="I7117" s="22"/>
      <c r="J7117" s="22"/>
      <c r="K7117" s="22"/>
      <c r="L7117" s="22"/>
      <c r="M7117" s="24" t="str">
        <f>CONCATENATE("Preet|",VLOOKUP(C7117,数据标准!E:AF,28,FALSE),"|",TRIM(D7117),"|",TRIM(D7117),"|",E7117,"|",SUBSTITUTE(SUBSTITUTE(F7117,CHAR(10),""),CHAR(13),""),"|")</f>
        <v>Preet|CD100002|411426|411426|夏邑县||</v>
      </c>
    </row>
    <row r="7118" spans="1:13" s="17" customFormat="1" ht="12">
      <c r="A7118" s="10" t="s">
        <v>306</v>
      </c>
      <c r="B7118" s="22"/>
      <c r="C7118" s="22" t="s">
        <v>972</v>
      </c>
      <c r="D7118" s="28">
        <v>411481</v>
      </c>
      <c r="E7118" s="28" t="s">
        <v>16482</v>
      </c>
      <c r="F7118" s="22"/>
      <c r="G7118" s="22"/>
      <c r="H7118" s="22"/>
      <c r="I7118" s="22"/>
      <c r="J7118" s="22"/>
      <c r="K7118" s="22"/>
      <c r="L7118" s="22"/>
      <c r="M7118" s="24" t="str">
        <f>CONCATENATE("Preet|",VLOOKUP(C7118,数据标准!E:AF,28,FALSE),"|",TRIM(D7118),"|",TRIM(D7118),"|",E7118,"|",SUBSTITUTE(SUBSTITUTE(F7118,CHAR(10),""),CHAR(13),""),"|")</f>
        <v>Preet|CD100002|411481|411481|永城市||</v>
      </c>
    </row>
    <row r="7119" spans="1:13" s="17" customFormat="1" ht="12">
      <c r="A7119" s="10" t="s">
        <v>306</v>
      </c>
      <c r="B7119" s="22"/>
      <c r="C7119" s="22" t="s">
        <v>972</v>
      </c>
      <c r="D7119" s="28">
        <v>411500</v>
      </c>
      <c r="E7119" s="28" t="s">
        <v>16483</v>
      </c>
      <c r="F7119" s="22"/>
      <c r="G7119" s="22"/>
      <c r="H7119" s="22"/>
      <c r="I7119" s="22"/>
      <c r="J7119" s="22"/>
      <c r="K7119" s="22"/>
      <c r="L7119" s="22"/>
      <c r="M7119" s="24" t="str">
        <f>CONCATENATE("Preet|",VLOOKUP(C7119,数据标准!E:AF,28,FALSE),"|",TRIM(D7119),"|",TRIM(D7119),"|",E7119,"|",SUBSTITUTE(SUBSTITUTE(F7119,CHAR(10),""),CHAR(13),""),"|")</f>
        <v>Preet|CD100002|411500|411500|信阳市||</v>
      </c>
    </row>
    <row r="7120" spans="1:13" s="17" customFormat="1" ht="12">
      <c r="A7120" s="10" t="s">
        <v>306</v>
      </c>
      <c r="B7120" s="22"/>
      <c r="C7120" s="22" t="s">
        <v>972</v>
      </c>
      <c r="D7120" s="28">
        <v>411502</v>
      </c>
      <c r="E7120" s="28" t="s">
        <v>16484</v>
      </c>
      <c r="F7120" s="22"/>
      <c r="G7120" s="22"/>
      <c r="H7120" s="22"/>
      <c r="I7120" s="22"/>
      <c r="J7120" s="22"/>
      <c r="K7120" s="22"/>
      <c r="L7120" s="22"/>
      <c r="M7120" s="24" t="str">
        <f>CONCATENATE("Preet|",VLOOKUP(C7120,数据标准!E:AF,28,FALSE),"|",TRIM(D7120),"|",TRIM(D7120),"|",E7120,"|",SUBSTITUTE(SUBSTITUTE(F7120,CHAR(10),""),CHAR(13),""),"|")</f>
        <v>Preet|CD100002|411502|411502|浉河区||</v>
      </c>
    </row>
    <row r="7121" spans="1:13" s="17" customFormat="1" ht="12">
      <c r="A7121" s="10" t="s">
        <v>306</v>
      </c>
      <c r="B7121" s="22"/>
      <c r="C7121" s="22" t="s">
        <v>972</v>
      </c>
      <c r="D7121" s="28">
        <v>411503</v>
      </c>
      <c r="E7121" s="28" t="s">
        <v>16485</v>
      </c>
      <c r="F7121" s="22"/>
      <c r="G7121" s="22"/>
      <c r="H7121" s="22"/>
      <c r="I7121" s="22"/>
      <c r="J7121" s="22"/>
      <c r="K7121" s="22"/>
      <c r="L7121" s="22"/>
      <c r="M7121" s="24" t="str">
        <f>CONCATENATE("Preet|",VLOOKUP(C7121,数据标准!E:AF,28,FALSE),"|",TRIM(D7121),"|",TRIM(D7121),"|",E7121,"|",SUBSTITUTE(SUBSTITUTE(F7121,CHAR(10),""),CHAR(13),""),"|")</f>
        <v>Preet|CD100002|411503|411503|平桥区||</v>
      </c>
    </row>
    <row r="7122" spans="1:13" s="17" customFormat="1" ht="12">
      <c r="A7122" s="10" t="s">
        <v>306</v>
      </c>
      <c r="B7122" s="22"/>
      <c r="C7122" s="22" t="s">
        <v>972</v>
      </c>
      <c r="D7122" s="28">
        <v>411521</v>
      </c>
      <c r="E7122" s="28" t="s">
        <v>16486</v>
      </c>
      <c r="F7122" s="22"/>
      <c r="G7122" s="22"/>
      <c r="H7122" s="22"/>
      <c r="I7122" s="22"/>
      <c r="J7122" s="22"/>
      <c r="K7122" s="22"/>
      <c r="L7122" s="22"/>
      <c r="M7122" s="24" t="str">
        <f>CONCATENATE("Preet|",VLOOKUP(C7122,数据标准!E:AF,28,FALSE),"|",TRIM(D7122),"|",TRIM(D7122),"|",E7122,"|",SUBSTITUTE(SUBSTITUTE(F7122,CHAR(10),""),CHAR(13),""),"|")</f>
        <v>Preet|CD100002|411521|411521|罗山县||</v>
      </c>
    </row>
    <row r="7123" spans="1:13" s="17" customFormat="1" ht="12">
      <c r="A7123" s="10" t="s">
        <v>306</v>
      </c>
      <c r="B7123" s="22"/>
      <c r="C7123" s="22" t="s">
        <v>972</v>
      </c>
      <c r="D7123" s="28">
        <v>411522</v>
      </c>
      <c r="E7123" s="28" t="s">
        <v>16487</v>
      </c>
      <c r="F7123" s="22"/>
      <c r="G7123" s="22"/>
      <c r="H7123" s="22"/>
      <c r="I7123" s="22"/>
      <c r="J7123" s="22"/>
      <c r="K7123" s="22"/>
      <c r="L7123" s="22"/>
      <c r="M7123" s="24" t="str">
        <f>CONCATENATE("Preet|",VLOOKUP(C7123,数据标准!E:AF,28,FALSE),"|",TRIM(D7123),"|",TRIM(D7123),"|",E7123,"|",SUBSTITUTE(SUBSTITUTE(F7123,CHAR(10),""),CHAR(13),""),"|")</f>
        <v>Preet|CD100002|411522|411522|光山县||</v>
      </c>
    </row>
    <row r="7124" spans="1:13" s="17" customFormat="1" ht="12">
      <c r="A7124" s="10" t="s">
        <v>306</v>
      </c>
      <c r="B7124" s="22"/>
      <c r="C7124" s="22" t="s">
        <v>972</v>
      </c>
      <c r="D7124" s="28">
        <v>411523</v>
      </c>
      <c r="E7124" s="28" t="s">
        <v>16488</v>
      </c>
      <c r="F7124" s="22"/>
      <c r="G7124" s="22"/>
      <c r="H7124" s="22"/>
      <c r="I7124" s="22"/>
      <c r="J7124" s="22"/>
      <c r="K7124" s="22"/>
      <c r="L7124" s="22"/>
      <c r="M7124" s="24" t="str">
        <f>CONCATENATE("Preet|",VLOOKUP(C7124,数据标准!E:AF,28,FALSE),"|",TRIM(D7124),"|",TRIM(D7124),"|",E7124,"|",SUBSTITUTE(SUBSTITUTE(F7124,CHAR(10),""),CHAR(13),""),"|")</f>
        <v>Preet|CD100002|411523|411523|新县||</v>
      </c>
    </row>
    <row r="7125" spans="1:13" s="17" customFormat="1" ht="12">
      <c r="A7125" s="10" t="s">
        <v>306</v>
      </c>
      <c r="B7125" s="22"/>
      <c r="C7125" s="22" t="s">
        <v>972</v>
      </c>
      <c r="D7125" s="28">
        <v>411524</v>
      </c>
      <c r="E7125" s="28" t="s">
        <v>16489</v>
      </c>
      <c r="F7125" s="22"/>
      <c r="G7125" s="22"/>
      <c r="H7125" s="22"/>
      <c r="I7125" s="22"/>
      <c r="J7125" s="22"/>
      <c r="K7125" s="22"/>
      <c r="L7125" s="22"/>
      <c r="M7125" s="24" t="str">
        <f>CONCATENATE("Preet|",VLOOKUP(C7125,数据标准!E:AF,28,FALSE),"|",TRIM(D7125),"|",TRIM(D7125),"|",E7125,"|",SUBSTITUTE(SUBSTITUTE(F7125,CHAR(10),""),CHAR(13),""),"|")</f>
        <v>Preet|CD100002|411524|411524|商城县||</v>
      </c>
    </row>
    <row r="7126" spans="1:13" s="17" customFormat="1" ht="12">
      <c r="A7126" s="10" t="s">
        <v>306</v>
      </c>
      <c r="B7126" s="22"/>
      <c r="C7126" s="22" t="s">
        <v>972</v>
      </c>
      <c r="D7126" s="28">
        <v>411525</v>
      </c>
      <c r="E7126" s="28" t="s">
        <v>16490</v>
      </c>
      <c r="F7126" s="22"/>
      <c r="G7126" s="22"/>
      <c r="H7126" s="22"/>
      <c r="I7126" s="22"/>
      <c r="J7126" s="22"/>
      <c r="K7126" s="22"/>
      <c r="L7126" s="22"/>
      <c r="M7126" s="24" t="str">
        <f>CONCATENATE("Preet|",VLOOKUP(C7126,数据标准!E:AF,28,FALSE),"|",TRIM(D7126),"|",TRIM(D7126),"|",E7126,"|",SUBSTITUTE(SUBSTITUTE(F7126,CHAR(10),""),CHAR(13),""),"|")</f>
        <v>Preet|CD100002|411525|411525|固始县||</v>
      </c>
    </row>
    <row r="7127" spans="1:13" s="17" customFormat="1" ht="12">
      <c r="A7127" s="10" t="s">
        <v>306</v>
      </c>
      <c r="B7127" s="22"/>
      <c r="C7127" s="22" t="s">
        <v>972</v>
      </c>
      <c r="D7127" s="28">
        <v>411526</v>
      </c>
      <c r="E7127" s="28" t="s">
        <v>16491</v>
      </c>
      <c r="F7127" s="22"/>
      <c r="G7127" s="22"/>
      <c r="H7127" s="22"/>
      <c r="I7127" s="22"/>
      <c r="J7127" s="22"/>
      <c r="K7127" s="22"/>
      <c r="L7127" s="22"/>
      <c r="M7127" s="24" t="str">
        <f>CONCATENATE("Preet|",VLOOKUP(C7127,数据标准!E:AF,28,FALSE),"|",TRIM(D7127),"|",TRIM(D7127),"|",E7127,"|",SUBSTITUTE(SUBSTITUTE(F7127,CHAR(10),""),CHAR(13),""),"|")</f>
        <v>Preet|CD100002|411526|411526|潢川县||</v>
      </c>
    </row>
    <row r="7128" spans="1:13" s="17" customFormat="1" ht="12">
      <c r="A7128" s="10" t="s">
        <v>306</v>
      </c>
      <c r="B7128" s="22"/>
      <c r="C7128" s="22" t="s">
        <v>972</v>
      </c>
      <c r="D7128" s="28">
        <v>411527</v>
      </c>
      <c r="E7128" s="28" t="s">
        <v>16492</v>
      </c>
      <c r="F7128" s="22"/>
      <c r="G7128" s="22"/>
      <c r="H7128" s="22"/>
      <c r="I7128" s="22"/>
      <c r="J7128" s="22"/>
      <c r="K7128" s="22"/>
      <c r="L7128" s="22"/>
      <c r="M7128" s="24" t="str">
        <f>CONCATENATE("Preet|",VLOOKUP(C7128,数据标准!E:AF,28,FALSE),"|",TRIM(D7128),"|",TRIM(D7128),"|",E7128,"|",SUBSTITUTE(SUBSTITUTE(F7128,CHAR(10),""),CHAR(13),""),"|")</f>
        <v>Preet|CD100002|411527|411527|淮滨县||</v>
      </c>
    </row>
    <row r="7129" spans="1:13" s="17" customFormat="1" ht="12">
      <c r="A7129" s="10" t="s">
        <v>306</v>
      </c>
      <c r="B7129" s="22"/>
      <c r="C7129" s="22" t="s">
        <v>972</v>
      </c>
      <c r="D7129" s="28">
        <v>411528</v>
      </c>
      <c r="E7129" s="28" t="s">
        <v>16493</v>
      </c>
      <c r="F7129" s="22"/>
      <c r="G7129" s="22"/>
      <c r="H7129" s="22"/>
      <c r="I7129" s="22"/>
      <c r="J7129" s="22"/>
      <c r="K7129" s="22"/>
      <c r="L7129" s="22"/>
      <c r="M7129" s="24" t="str">
        <f>CONCATENATE("Preet|",VLOOKUP(C7129,数据标准!E:AF,28,FALSE),"|",TRIM(D7129),"|",TRIM(D7129),"|",E7129,"|",SUBSTITUTE(SUBSTITUTE(F7129,CHAR(10),""),CHAR(13),""),"|")</f>
        <v>Preet|CD100002|411528|411528|息县||</v>
      </c>
    </row>
    <row r="7130" spans="1:13" s="17" customFormat="1" ht="12">
      <c r="A7130" s="10" t="s">
        <v>306</v>
      </c>
      <c r="B7130" s="22"/>
      <c r="C7130" s="22" t="s">
        <v>972</v>
      </c>
      <c r="D7130" s="28">
        <v>411600</v>
      </c>
      <c r="E7130" s="28" t="s">
        <v>16494</v>
      </c>
      <c r="F7130" s="22"/>
      <c r="G7130" s="22"/>
      <c r="H7130" s="22"/>
      <c r="I7130" s="22"/>
      <c r="J7130" s="22"/>
      <c r="K7130" s="22"/>
      <c r="L7130" s="22"/>
      <c r="M7130" s="24" t="str">
        <f>CONCATENATE("Preet|",VLOOKUP(C7130,数据标准!E:AF,28,FALSE),"|",TRIM(D7130),"|",TRIM(D7130),"|",E7130,"|",SUBSTITUTE(SUBSTITUTE(F7130,CHAR(10),""),CHAR(13),""),"|")</f>
        <v>Preet|CD100002|411600|411600|周口市||</v>
      </c>
    </row>
    <row r="7131" spans="1:13" s="17" customFormat="1" ht="12">
      <c r="A7131" s="10" t="s">
        <v>306</v>
      </c>
      <c r="B7131" s="22"/>
      <c r="C7131" s="22" t="s">
        <v>972</v>
      </c>
      <c r="D7131" s="28">
        <v>411602</v>
      </c>
      <c r="E7131" s="28" t="s">
        <v>16495</v>
      </c>
      <c r="F7131" s="22"/>
      <c r="G7131" s="22"/>
      <c r="H7131" s="22"/>
      <c r="I7131" s="22"/>
      <c r="J7131" s="22"/>
      <c r="K7131" s="22"/>
      <c r="L7131" s="22"/>
      <c r="M7131" s="24" t="str">
        <f>CONCATENATE("Preet|",VLOOKUP(C7131,数据标准!E:AF,28,FALSE),"|",TRIM(D7131),"|",TRIM(D7131),"|",E7131,"|",SUBSTITUTE(SUBSTITUTE(F7131,CHAR(10),""),CHAR(13),""),"|")</f>
        <v>Preet|CD100002|411602|411602|川汇区||</v>
      </c>
    </row>
    <row r="7132" spans="1:13" s="17" customFormat="1" ht="12">
      <c r="A7132" s="10" t="s">
        <v>306</v>
      </c>
      <c r="B7132" s="22"/>
      <c r="C7132" s="22" t="s">
        <v>972</v>
      </c>
      <c r="D7132" s="28">
        <v>411621</v>
      </c>
      <c r="E7132" s="28" t="s">
        <v>16496</v>
      </c>
      <c r="F7132" s="22"/>
      <c r="G7132" s="22"/>
      <c r="H7132" s="22"/>
      <c r="I7132" s="22"/>
      <c r="J7132" s="22"/>
      <c r="K7132" s="22"/>
      <c r="L7132" s="22"/>
      <c r="M7132" s="24" t="str">
        <f>CONCATENATE("Preet|",VLOOKUP(C7132,数据标准!E:AF,28,FALSE),"|",TRIM(D7132),"|",TRIM(D7132),"|",E7132,"|",SUBSTITUTE(SUBSTITUTE(F7132,CHAR(10),""),CHAR(13),""),"|")</f>
        <v>Preet|CD100002|411621|411621|扶沟县||</v>
      </c>
    </row>
    <row r="7133" spans="1:13" s="17" customFormat="1" ht="12">
      <c r="A7133" s="10" t="s">
        <v>306</v>
      </c>
      <c r="B7133" s="22"/>
      <c r="C7133" s="22" t="s">
        <v>972</v>
      </c>
      <c r="D7133" s="28">
        <v>411622</v>
      </c>
      <c r="E7133" s="28" t="s">
        <v>16497</v>
      </c>
      <c r="F7133" s="22"/>
      <c r="G7133" s="22"/>
      <c r="H7133" s="22"/>
      <c r="I7133" s="22"/>
      <c r="J7133" s="22"/>
      <c r="K7133" s="22"/>
      <c r="L7133" s="22"/>
      <c r="M7133" s="24" t="str">
        <f>CONCATENATE("Preet|",VLOOKUP(C7133,数据标准!E:AF,28,FALSE),"|",TRIM(D7133),"|",TRIM(D7133),"|",E7133,"|",SUBSTITUTE(SUBSTITUTE(F7133,CHAR(10),""),CHAR(13),""),"|")</f>
        <v>Preet|CD100002|411622|411622|西华县||</v>
      </c>
    </row>
    <row r="7134" spans="1:13" s="17" customFormat="1" ht="12">
      <c r="A7134" s="10" t="s">
        <v>306</v>
      </c>
      <c r="B7134" s="22"/>
      <c r="C7134" s="22" t="s">
        <v>972</v>
      </c>
      <c r="D7134" s="28">
        <v>411623</v>
      </c>
      <c r="E7134" s="28" t="s">
        <v>16498</v>
      </c>
      <c r="F7134" s="22"/>
      <c r="G7134" s="22"/>
      <c r="H7134" s="22"/>
      <c r="I7134" s="22"/>
      <c r="J7134" s="22"/>
      <c r="K7134" s="22"/>
      <c r="L7134" s="22"/>
      <c r="M7134" s="24" t="str">
        <f>CONCATENATE("Preet|",VLOOKUP(C7134,数据标准!E:AF,28,FALSE),"|",TRIM(D7134),"|",TRIM(D7134),"|",E7134,"|",SUBSTITUTE(SUBSTITUTE(F7134,CHAR(10),""),CHAR(13),""),"|")</f>
        <v>Preet|CD100002|411623|411623|商水县||</v>
      </c>
    </row>
    <row r="7135" spans="1:13" s="17" customFormat="1" ht="12">
      <c r="A7135" s="10" t="s">
        <v>306</v>
      </c>
      <c r="B7135" s="22"/>
      <c r="C7135" s="22" t="s">
        <v>972</v>
      </c>
      <c r="D7135" s="28">
        <v>411624</v>
      </c>
      <c r="E7135" s="28" t="s">
        <v>16499</v>
      </c>
      <c r="F7135" s="22"/>
      <c r="G7135" s="22"/>
      <c r="H7135" s="22"/>
      <c r="I7135" s="22"/>
      <c r="J7135" s="22"/>
      <c r="K7135" s="22"/>
      <c r="L7135" s="22"/>
      <c r="M7135" s="24" t="str">
        <f>CONCATENATE("Preet|",VLOOKUP(C7135,数据标准!E:AF,28,FALSE),"|",TRIM(D7135),"|",TRIM(D7135),"|",E7135,"|",SUBSTITUTE(SUBSTITUTE(F7135,CHAR(10),""),CHAR(13),""),"|")</f>
        <v>Preet|CD100002|411624|411624|沈丘县||</v>
      </c>
    </row>
    <row r="7136" spans="1:13" s="17" customFormat="1" ht="12">
      <c r="A7136" s="10" t="s">
        <v>306</v>
      </c>
      <c r="B7136" s="22"/>
      <c r="C7136" s="22" t="s">
        <v>972</v>
      </c>
      <c r="D7136" s="28">
        <v>411625</v>
      </c>
      <c r="E7136" s="28" t="s">
        <v>16500</v>
      </c>
      <c r="F7136" s="22"/>
      <c r="G7136" s="22"/>
      <c r="H7136" s="22"/>
      <c r="I7136" s="22"/>
      <c r="J7136" s="22"/>
      <c r="K7136" s="22"/>
      <c r="L7136" s="22"/>
      <c r="M7136" s="24" t="str">
        <f>CONCATENATE("Preet|",VLOOKUP(C7136,数据标准!E:AF,28,FALSE),"|",TRIM(D7136),"|",TRIM(D7136),"|",E7136,"|",SUBSTITUTE(SUBSTITUTE(F7136,CHAR(10),""),CHAR(13),""),"|")</f>
        <v>Preet|CD100002|411625|411625|郸城县||</v>
      </c>
    </row>
    <row r="7137" spans="1:13" s="17" customFormat="1" ht="12">
      <c r="A7137" s="10" t="s">
        <v>306</v>
      </c>
      <c r="B7137" s="22"/>
      <c r="C7137" s="22" t="s">
        <v>972</v>
      </c>
      <c r="D7137" s="28">
        <v>411626</v>
      </c>
      <c r="E7137" s="28" t="s">
        <v>16501</v>
      </c>
      <c r="F7137" s="22"/>
      <c r="G7137" s="22"/>
      <c r="H7137" s="22"/>
      <c r="I7137" s="22"/>
      <c r="J7137" s="22"/>
      <c r="K7137" s="22"/>
      <c r="L7137" s="22"/>
      <c r="M7137" s="24" t="str">
        <f>CONCATENATE("Preet|",VLOOKUP(C7137,数据标准!E:AF,28,FALSE),"|",TRIM(D7137),"|",TRIM(D7137),"|",E7137,"|",SUBSTITUTE(SUBSTITUTE(F7137,CHAR(10),""),CHAR(13),""),"|")</f>
        <v>Preet|CD100002|411626|411626|淮阳县||</v>
      </c>
    </row>
    <row r="7138" spans="1:13" s="17" customFormat="1" ht="12">
      <c r="A7138" s="10" t="s">
        <v>306</v>
      </c>
      <c r="B7138" s="22"/>
      <c r="C7138" s="22" t="s">
        <v>972</v>
      </c>
      <c r="D7138" s="28">
        <v>411627</v>
      </c>
      <c r="E7138" s="28" t="s">
        <v>16502</v>
      </c>
      <c r="F7138" s="22"/>
      <c r="G7138" s="22"/>
      <c r="H7138" s="22"/>
      <c r="I7138" s="22"/>
      <c r="J7138" s="22"/>
      <c r="K7138" s="22"/>
      <c r="L7138" s="22"/>
      <c r="M7138" s="24" t="str">
        <f>CONCATENATE("Preet|",VLOOKUP(C7138,数据标准!E:AF,28,FALSE),"|",TRIM(D7138),"|",TRIM(D7138),"|",E7138,"|",SUBSTITUTE(SUBSTITUTE(F7138,CHAR(10),""),CHAR(13),""),"|")</f>
        <v>Preet|CD100002|411627|411627|太康县||</v>
      </c>
    </row>
    <row r="7139" spans="1:13" s="17" customFormat="1" ht="12">
      <c r="A7139" s="10" t="s">
        <v>306</v>
      </c>
      <c r="B7139" s="22"/>
      <c r="C7139" s="22" t="s">
        <v>972</v>
      </c>
      <c r="D7139" s="28">
        <v>411628</v>
      </c>
      <c r="E7139" s="28" t="s">
        <v>16503</v>
      </c>
      <c r="F7139" s="22"/>
      <c r="G7139" s="22"/>
      <c r="H7139" s="22"/>
      <c r="I7139" s="22"/>
      <c r="J7139" s="22"/>
      <c r="K7139" s="22"/>
      <c r="L7139" s="22"/>
      <c r="M7139" s="24" t="str">
        <f>CONCATENATE("Preet|",VLOOKUP(C7139,数据标准!E:AF,28,FALSE),"|",TRIM(D7139),"|",TRIM(D7139),"|",E7139,"|",SUBSTITUTE(SUBSTITUTE(F7139,CHAR(10),""),CHAR(13),""),"|")</f>
        <v>Preet|CD100002|411628|411628|鹿邑县||</v>
      </c>
    </row>
    <row r="7140" spans="1:13" s="17" customFormat="1" ht="12">
      <c r="A7140" s="10" t="s">
        <v>306</v>
      </c>
      <c r="B7140" s="22"/>
      <c r="C7140" s="22" t="s">
        <v>972</v>
      </c>
      <c r="D7140" s="28">
        <v>411681</v>
      </c>
      <c r="E7140" s="28" t="s">
        <v>16504</v>
      </c>
      <c r="F7140" s="22"/>
      <c r="G7140" s="22"/>
      <c r="H7140" s="22"/>
      <c r="I7140" s="22"/>
      <c r="J7140" s="22"/>
      <c r="K7140" s="22"/>
      <c r="L7140" s="22"/>
      <c r="M7140" s="24" t="str">
        <f>CONCATENATE("Preet|",VLOOKUP(C7140,数据标准!E:AF,28,FALSE),"|",TRIM(D7140),"|",TRIM(D7140),"|",E7140,"|",SUBSTITUTE(SUBSTITUTE(F7140,CHAR(10),""),CHAR(13),""),"|")</f>
        <v>Preet|CD100002|411681|411681|项城市||</v>
      </c>
    </row>
    <row r="7141" spans="1:13" s="17" customFormat="1" ht="12">
      <c r="A7141" s="10" t="s">
        <v>306</v>
      </c>
      <c r="B7141" s="22"/>
      <c r="C7141" s="22" t="s">
        <v>972</v>
      </c>
      <c r="D7141" s="28">
        <v>411700</v>
      </c>
      <c r="E7141" s="28" t="s">
        <v>16505</v>
      </c>
      <c r="F7141" s="22"/>
      <c r="G7141" s="22"/>
      <c r="H7141" s="22"/>
      <c r="I7141" s="22"/>
      <c r="J7141" s="22"/>
      <c r="K7141" s="22"/>
      <c r="L7141" s="22"/>
      <c r="M7141" s="24" t="str">
        <f>CONCATENATE("Preet|",VLOOKUP(C7141,数据标准!E:AF,28,FALSE),"|",TRIM(D7141),"|",TRIM(D7141),"|",E7141,"|",SUBSTITUTE(SUBSTITUTE(F7141,CHAR(10),""),CHAR(13),""),"|")</f>
        <v>Preet|CD100002|411700|411700|驻马店市||</v>
      </c>
    </row>
    <row r="7142" spans="1:13" s="17" customFormat="1" ht="12">
      <c r="A7142" s="10" t="s">
        <v>306</v>
      </c>
      <c r="B7142" s="22"/>
      <c r="C7142" s="22" t="s">
        <v>972</v>
      </c>
      <c r="D7142" s="28">
        <v>411702</v>
      </c>
      <c r="E7142" s="28" t="s">
        <v>16506</v>
      </c>
      <c r="F7142" s="22"/>
      <c r="G7142" s="22"/>
      <c r="H7142" s="22"/>
      <c r="I7142" s="22"/>
      <c r="J7142" s="22"/>
      <c r="K7142" s="22"/>
      <c r="L7142" s="22"/>
      <c r="M7142" s="24" t="str">
        <f>CONCATENATE("Preet|",VLOOKUP(C7142,数据标准!E:AF,28,FALSE),"|",TRIM(D7142),"|",TRIM(D7142),"|",E7142,"|",SUBSTITUTE(SUBSTITUTE(F7142,CHAR(10),""),CHAR(13),""),"|")</f>
        <v>Preet|CD100002|411702|411702|驿城区||</v>
      </c>
    </row>
    <row r="7143" spans="1:13" s="17" customFormat="1" ht="12">
      <c r="A7143" s="10" t="s">
        <v>306</v>
      </c>
      <c r="B7143" s="22"/>
      <c r="C7143" s="22" t="s">
        <v>972</v>
      </c>
      <c r="D7143" s="28">
        <v>411721</v>
      </c>
      <c r="E7143" s="28" t="s">
        <v>16507</v>
      </c>
      <c r="F7143" s="22"/>
      <c r="G7143" s="22"/>
      <c r="H7143" s="22"/>
      <c r="I7143" s="22"/>
      <c r="J7143" s="22"/>
      <c r="K7143" s="22"/>
      <c r="L7143" s="22"/>
      <c r="M7143" s="24" t="str">
        <f>CONCATENATE("Preet|",VLOOKUP(C7143,数据标准!E:AF,28,FALSE),"|",TRIM(D7143),"|",TRIM(D7143),"|",E7143,"|",SUBSTITUTE(SUBSTITUTE(F7143,CHAR(10),""),CHAR(13),""),"|")</f>
        <v>Preet|CD100002|411721|411721|西平县||</v>
      </c>
    </row>
    <row r="7144" spans="1:13" s="17" customFormat="1" ht="12">
      <c r="A7144" s="10" t="s">
        <v>306</v>
      </c>
      <c r="B7144" s="22"/>
      <c r="C7144" s="22" t="s">
        <v>972</v>
      </c>
      <c r="D7144" s="28">
        <v>411722</v>
      </c>
      <c r="E7144" s="28" t="s">
        <v>16508</v>
      </c>
      <c r="F7144" s="22"/>
      <c r="G7144" s="22"/>
      <c r="H7144" s="22"/>
      <c r="I7144" s="22"/>
      <c r="J7144" s="22"/>
      <c r="K7144" s="22"/>
      <c r="L7144" s="22"/>
      <c r="M7144" s="24" t="str">
        <f>CONCATENATE("Preet|",VLOOKUP(C7144,数据标准!E:AF,28,FALSE),"|",TRIM(D7144),"|",TRIM(D7144),"|",E7144,"|",SUBSTITUTE(SUBSTITUTE(F7144,CHAR(10),""),CHAR(13),""),"|")</f>
        <v>Preet|CD100002|411722|411722|上蔡县||</v>
      </c>
    </row>
    <row r="7145" spans="1:13" s="17" customFormat="1" ht="12">
      <c r="A7145" s="10" t="s">
        <v>306</v>
      </c>
      <c r="B7145" s="22"/>
      <c r="C7145" s="22" t="s">
        <v>972</v>
      </c>
      <c r="D7145" s="28">
        <v>411723</v>
      </c>
      <c r="E7145" s="28" t="s">
        <v>16509</v>
      </c>
      <c r="F7145" s="22"/>
      <c r="G7145" s="22"/>
      <c r="H7145" s="22"/>
      <c r="I7145" s="22"/>
      <c r="J7145" s="22"/>
      <c r="K7145" s="22"/>
      <c r="L7145" s="22"/>
      <c r="M7145" s="24" t="str">
        <f>CONCATENATE("Preet|",VLOOKUP(C7145,数据标准!E:AF,28,FALSE),"|",TRIM(D7145),"|",TRIM(D7145),"|",E7145,"|",SUBSTITUTE(SUBSTITUTE(F7145,CHAR(10),""),CHAR(13),""),"|")</f>
        <v>Preet|CD100002|411723|411723|平舆县||</v>
      </c>
    </row>
    <row r="7146" spans="1:13" s="17" customFormat="1" ht="12">
      <c r="A7146" s="10" t="s">
        <v>306</v>
      </c>
      <c r="B7146" s="22"/>
      <c r="C7146" s="22" t="s">
        <v>972</v>
      </c>
      <c r="D7146" s="28">
        <v>411724</v>
      </c>
      <c r="E7146" s="28" t="s">
        <v>16510</v>
      </c>
      <c r="F7146" s="22"/>
      <c r="G7146" s="22"/>
      <c r="H7146" s="22"/>
      <c r="I7146" s="22"/>
      <c r="J7146" s="22"/>
      <c r="K7146" s="22"/>
      <c r="L7146" s="22"/>
      <c r="M7146" s="24" t="str">
        <f>CONCATENATE("Preet|",VLOOKUP(C7146,数据标准!E:AF,28,FALSE),"|",TRIM(D7146),"|",TRIM(D7146),"|",E7146,"|",SUBSTITUTE(SUBSTITUTE(F7146,CHAR(10),""),CHAR(13),""),"|")</f>
        <v>Preet|CD100002|411724|411724|正阳县||</v>
      </c>
    </row>
    <row r="7147" spans="1:13" s="17" customFormat="1" ht="12">
      <c r="A7147" s="10" t="s">
        <v>306</v>
      </c>
      <c r="B7147" s="22"/>
      <c r="C7147" s="22" t="s">
        <v>972</v>
      </c>
      <c r="D7147" s="28">
        <v>411725</v>
      </c>
      <c r="E7147" s="28" t="s">
        <v>16511</v>
      </c>
      <c r="F7147" s="22"/>
      <c r="G7147" s="22"/>
      <c r="H7147" s="22"/>
      <c r="I7147" s="22"/>
      <c r="J7147" s="22"/>
      <c r="K7147" s="22"/>
      <c r="L7147" s="22"/>
      <c r="M7147" s="24" t="str">
        <f>CONCATENATE("Preet|",VLOOKUP(C7147,数据标准!E:AF,28,FALSE),"|",TRIM(D7147),"|",TRIM(D7147),"|",E7147,"|",SUBSTITUTE(SUBSTITUTE(F7147,CHAR(10),""),CHAR(13),""),"|")</f>
        <v>Preet|CD100002|411725|411725|确山县||</v>
      </c>
    </row>
    <row r="7148" spans="1:13" s="17" customFormat="1" ht="12">
      <c r="A7148" s="10" t="s">
        <v>306</v>
      </c>
      <c r="B7148" s="22"/>
      <c r="C7148" s="22" t="s">
        <v>972</v>
      </c>
      <c r="D7148" s="28">
        <v>411726</v>
      </c>
      <c r="E7148" s="28" t="s">
        <v>16512</v>
      </c>
      <c r="F7148" s="22"/>
      <c r="G7148" s="22"/>
      <c r="H7148" s="22"/>
      <c r="I7148" s="22"/>
      <c r="J7148" s="22"/>
      <c r="K7148" s="22"/>
      <c r="L7148" s="22"/>
      <c r="M7148" s="24" t="str">
        <f>CONCATENATE("Preet|",VLOOKUP(C7148,数据标准!E:AF,28,FALSE),"|",TRIM(D7148),"|",TRIM(D7148),"|",E7148,"|",SUBSTITUTE(SUBSTITUTE(F7148,CHAR(10),""),CHAR(13),""),"|")</f>
        <v>Preet|CD100002|411726|411726|泌阳县||</v>
      </c>
    </row>
    <row r="7149" spans="1:13" s="17" customFormat="1" ht="12">
      <c r="A7149" s="10" t="s">
        <v>306</v>
      </c>
      <c r="B7149" s="22"/>
      <c r="C7149" s="22" t="s">
        <v>972</v>
      </c>
      <c r="D7149" s="28">
        <v>411727</v>
      </c>
      <c r="E7149" s="28" t="s">
        <v>16513</v>
      </c>
      <c r="F7149" s="22"/>
      <c r="G7149" s="22"/>
      <c r="H7149" s="22"/>
      <c r="I7149" s="22"/>
      <c r="J7149" s="22"/>
      <c r="K7149" s="22"/>
      <c r="L7149" s="22"/>
      <c r="M7149" s="24" t="str">
        <f>CONCATENATE("Preet|",VLOOKUP(C7149,数据标准!E:AF,28,FALSE),"|",TRIM(D7149),"|",TRIM(D7149),"|",E7149,"|",SUBSTITUTE(SUBSTITUTE(F7149,CHAR(10),""),CHAR(13),""),"|")</f>
        <v>Preet|CD100002|411727|411727|汝南县||</v>
      </c>
    </row>
    <row r="7150" spans="1:13" s="17" customFormat="1" ht="12">
      <c r="A7150" s="10" t="s">
        <v>306</v>
      </c>
      <c r="B7150" s="22"/>
      <c r="C7150" s="22" t="s">
        <v>972</v>
      </c>
      <c r="D7150" s="28">
        <v>411728</v>
      </c>
      <c r="E7150" s="28" t="s">
        <v>16514</v>
      </c>
      <c r="F7150" s="22"/>
      <c r="G7150" s="22"/>
      <c r="H7150" s="22"/>
      <c r="I7150" s="22"/>
      <c r="J7150" s="22"/>
      <c r="K7150" s="22"/>
      <c r="L7150" s="22"/>
      <c r="M7150" s="24" t="str">
        <f>CONCATENATE("Preet|",VLOOKUP(C7150,数据标准!E:AF,28,FALSE),"|",TRIM(D7150),"|",TRIM(D7150),"|",E7150,"|",SUBSTITUTE(SUBSTITUTE(F7150,CHAR(10),""),CHAR(13),""),"|")</f>
        <v>Preet|CD100002|411728|411728|遂平县||</v>
      </c>
    </row>
    <row r="7151" spans="1:13" s="17" customFormat="1" ht="12">
      <c r="A7151" s="10" t="s">
        <v>306</v>
      </c>
      <c r="B7151" s="22"/>
      <c r="C7151" s="22" t="s">
        <v>972</v>
      </c>
      <c r="D7151" s="28">
        <v>411729</v>
      </c>
      <c r="E7151" s="28" t="s">
        <v>16515</v>
      </c>
      <c r="F7151" s="22"/>
      <c r="G7151" s="22"/>
      <c r="H7151" s="22"/>
      <c r="I7151" s="22"/>
      <c r="J7151" s="22"/>
      <c r="K7151" s="22"/>
      <c r="L7151" s="22"/>
      <c r="M7151" s="24" t="str">
        <f>CONCATENATE("Preet|",VLOOKUP(C7151,数据标准!E:AF,28,FALSE),"|",TRIM(D7151),"|",TRIM(D7151),"|",E7151,"|",SUBSTITUTE(SUBSTITUTE(F7151,CHAR(10),""),CHAR(13),""),"|")</f>
        <v>Preet|CD100002|411729|411729|新蔡县||</v>
      </c>
    </row>
    <row r="7152" spans="1:13" s="17" customFormat="1" ht="12">
      <c r="A7152" s="10" t="s">
        <v>306</v>
      </c>
      <c r="B7152" s="22"/>
      <c r="C7152" s="22" t="s">
        <v>972</v>
      </c>
      <c r="D7152" s="28">
        <v>419001</v>
      </c>
      <c r="E7152" s="28" t="s">
        <v>16516</v>
      </c>
      <c r="F7152" s="22"/>
      <c r="G7152" s="22"/>
      <c r="H7152" s="22"/>
      <c r="I7152" s="22"/>
      <c r="J7152" s="22"/>
      <c r="K7152" s="22"/>
      <c r="L7152" s="22"/>
      <c r="M7152" s="24" t="str">
        <f>CONCATENATE("Preet|",VLOOKUP(C7152,数据标准!E:AF,28,FALSE),"|",TRIM(D7152),"|",TRIM(D7152),"|",E7152,"|",SUBSTITUTE(SUBSTITUTE(F7152,CHAR(10),""),CHAR(13),""),"|")</f>
        <v>Preet|CD100002|419001|419001|济源市||</v>
      </c>
    </row>
    <row r="7153" spans="1:13" s="17" customFormat="1" ht="12">
      <c r="A7153" s="10" t="s">
        <v>306</v>
      </c>
      <c r="B7153" s="22"/>
      <c r="C7153" s="22" t="s">
        <v>972</v>
      </c>
      <c r="D7153" s="28">
        <v>420000</v>
      </c>
      <c r="E7153" s="28" t="s">
        <v>16517</v>
      </c>
      <c r="F7153" s="22"/>
      <c r="G7153" s="22"/>
      <c r="H7153" s="22"/>
      <c r="I7153" s="22"/>
      <c r="J7153" s="22"/>
      <c r="K7153" s="22"/>
      <c r="L7153" s="22"/>
      <c r="M7153" s="24" t="str">
        <f>CONCATENATE("Preet|",VLOOKUP(C7153,数据标准!E:AF,28,FALSE),"|",TRIM(D7153),"|",TRIM(D7153),"|",E7153,"|",SUBSTITUTE(SUBSTITUTE(F7153,CHAR(10),""),CHAR(13),""),"|")</f>
        <v>Preet|CD100002|420000|420000|湖北省||</v>
      </c>
    </row>
    <row r="7154" spans="1:13" s="17" customFormat="1" ht="12">
      <c r="A7154" s="10" t="s">
        <v>306</v>
      </c>
      <c r="B7154" s="22"/>
      <c r="C7154" s="22" t="s">
        <v>972</v>
      </c>
      <c r="D7154" s="28">
        <v>420100</v>
      </c>
      <c r="E7154" s="28" t="s">
        <v>16518</v>
      </c>
      <c r="F7154" s="22"/>
      <c r="G7154" s="22"/>
      <c r="H7154" s="22"/>
      <c r="I7154" s="22"/>
      <c r="J7154" s="22"/>
      <c r="K7154" s="22"/>
      <c r="L7154" s="22"/>
      <c r="M7154" s="24" t="str">
        <f>CONCATENATE("Preet|",VLOOKUP(C7154,数据标准!E:AF,28,FALSE),"|",TRIM(D7154),"|",TRIM(D7154),"|",E7154,"|",SUBSTITUTE(SUBSTITUTE(F7154,CHAR(10),""),CHAR(13),""),"|")</f>
        <v>Preet|CD100002|420100|420100|武汉市||</v>
      </c>
    </row>
    <row r="7155" spans="1:13" s="17" customFormat="1" ht="12">
      <c r="A7155" s="10" t="s">
        <v>306</v>
      </c>
      <c r="B7155" s="22"/>
      <c r="C7155" s="22" t="s">
        <v>972</v>
      </c>
      <c r="D7155" s="28">
        <v>420102</v>
      </c>
      <c r="E7155" s="28" t="s">
        <v>16519</v>
      </c>
      <c r="F7155" s="22"/>
      <c r="G7155" s="22"/>
      <c r="H7155" s="22"/>
      <c r="I7155" s="22"/>
      <c r="J7155" s="22"/>
      <c r="K7155" s="22"/>
      <c r="L7155" s="22"/>
      <c r="M7155" s="24" t="str">
        <f>CONCATENATE("Preet|",VLOOKUP(C7155,数据标准!E:AF,28,FALSE),"|",TRIM(D7155),"|",TRIM(D7155),"|",E7155,"|",SUBSTITUTE(SUBSTITUTE(F7155,CHAR(10),""),CHAR(13),""),"|")</f>
        <v>Preet|CD100002|420102|420102|江岸区||</v>
      </c>
    </row>
    <row r="7156" spans="1:13" s="17" customFormat="1" ht="12">
      <c r="A7156" s="10" t="s">
        <v>306</v>
      </c>
      <c r="B7156" s="22"/>
      <c r="C7156" s="22" t="s">
        <v>972</v>
      </c>
      <c r="D7156" s="28">
        <v>420103</v>
      </c>
      <c r="E7156" s="28" t="s">
        <v>16520</v>
      </c>
      <c r="F7156" s="22"/>
      <c r="G7156" s="22"/>
      <c r="H7156" s="22"/>
      <c r="I7156" s="22"/>
      <c r="J7156" s="22"/>
      <c r="K7156" s="22"/>
      <c r="L7156" s="22"/>
      <c r="M7156" s="24" t="str">
        <f>CONCATENATE("Preet|",VLOOKUP(C7156,数据标准!E:AF,28,FALSE),"|",TRIM(D7156),"|",TRIM(D7156),"|",E7156,"|",SUBSTITUTE(SUBSTITUTE(F7156,CHAR(10),""),CHAR(13),""),"|")</f>
        <v>Preet|CD100002|420103|420103|江汉区||</v>
      </c>
    </row>
    <row r="7157" spans="1:13" s="17" customFormat="1" ht="12">
      <c r="A7157" s="10" t="s">
        <v>306</v>
      </c>
      <c r="B7157" s="22"/>
      <c r="C7157" s="22" t="s">
        <v>972</v>
      </c>
      <c r="D7157" s="28">
        <v>420104</v>
      </c>
      <c r="E7157" s="28" t="s">
        <v>16521</v>
      </c>
      <c r="F7157" s="22"/>
      <c r="G7157" s="22"/>
      <c r="H7157" s="22"/>
      <c r="I7157" s="22"/>
      <c r="J7157" s="22"/>
      <c r="K7157" s="22"/>
      <c r="L7157" s="22"/>
      <c r="M7157" s="24" t="str">
        <f>CONCATENATE("Preet|",VLOOKUP(C7157,数据标准!E:AF,28,FALSE),"|",TRIM(D7157),"|",TRIM(D7157),"|",E7157,"|",SUBSTITUTE(SUBSTITUTE(F7157,CHAR(10),""),CHAR(13),""),"|")</f>
        <v>Preet|CD100002|420104|420104|硚口区||</v>
      </c>
    </row>
    <row r="7158" spans="1:13" s="17" customFormat="1" ht="12">
      <c r="A7158" s="10" t="s">
        <v>306</v>
      </c>
      <c r="B7158" s="22"/>
      <c r="C7158" s="22" t="s">
        <v>972</v>
      </c>
      <c r="D7158" s="28">
        <v>420105</v>
      </c>
      <c r="E7158" s="28" t="s">
        <v>16522</v>
      </c>
      <c r="F7158" s="22"/>
      <c r="G7158" s="22"/>
      <c r="H7158" s="22"/>
      <c r="I7158" s="22"/>
      <c r="J7158" s="22"/>
      <c r="K7158" s="22"/>
      <c r="L7158" s="22"/>
      <c r="M7158" s="24" t="str">
        <f>CONCATENATE("Preet|",VLOOKUP(C7158,数据标准!E:AF,28,FALSE),"|",TRIM(D7158),"|",TRIM(D7158),"|",E7158,"|",SUBSTITUTE(SUBSTITUTE(F7158,CHAR(10),""),CHAR(13),""),"|")</f>
        <v>Preet|CD100002|420105|420105|汉阳区||</v>
      </c>
    </row>
    <row r="7159" spans="1:13" s="17" customFormat="1" ht="12">
      <c r="A7159" s="10" t="s">
        <v>306</v>
      </c>
      <c r="B7159" s="22"/>
      <c r="C7159" s="22" t="s">
        <v>972</v>
      </c>
      <c r="D7159" s="28">
        <v>420106</v>
      </c>
      <c r="E7159" s="28" t="s">
        <v>16523</v>
      </c>
      <c r="F7159" s="22"/>
      <c r="G7159" s="22"/>
      <c r="H7159" s="22"/>
      <c r="I7159" s="22"/>
      <c r="J7159" s="22"/>
      <c r="K7159" s="22"/>
      <c r="L7159" s="22"/>
      <c r="M7159" s="24" t="str">
        <f>CONCATENATE("Preet|",VLOOKUP(C7159,数据标准!E:AF,28,FALSE),"|",TRIM(D7159),"|",TRIM(D7159),"|",E7159,"|",SUBSTITUTE(SUBSTITUTE(F7159,CHAR(10),""),CHAR(13),""),"|")</f>
        <v>Preet|CD100002|420106|420106|武昌区||</v>
      </c>
    </row>
    <row r="7160" spans="1:13" s="17" customFormat="1" ht="12">
      <c r="A7160" s="10" t="s">
        <v>306</v>
      </c>
      <c r="B7160" s="22"/>
      <c r="C7160" s="22" t="s">
        <v>972</v>
      </c>
      <c r="D7160" s="28">
        <v>420107</v>
      </c>
      <c r="E7160" s="28" t="s">
        <v>15221</v>
      </c>
      <c r="F7160" s="22"/>
      <c r="G7160" s="22"/>
      <c r="H7160" s="22"/>
      <c r="I7160" s="22"/>
      <c r="J7160" s="22"/>
      <c r="K7160" s="22"/>
      <c r="L7160" s="22"/>
      <c r="M7160" s="24" t="str">
        <f>CONCATENATE("Preet|",VLOOKUP(C7160,数据标准!E:AF,28,FALSE),"|",TRIM(D7160),"|",TRIM(D7160),"|",E7160,"|",SUBSTITUTE(SUBSTITUTE(F7160,CHAR(10),""),CHAR(13),""),"|")</f>
        <v>Preet|CD100002|420107|420107|青山区||</v>
      </c>
    </row>
    <row r="7161" spans="1:13" s="17" customFormat="1" ht="12">
      <c r="A7161" s="10" t="s">
        <v>306</v>
      </c>
      <c r="B7161" s="22"/>
      <c r="C7161" s="22" t="s">
        <v>972</v>
      </c>
      <c r="D7161" s="28">
        <v>420111</v>
      </c>
      <c r="E7161" s="28" t="s">
        <v>16524</v>
      </c>
      <c r="F7161" s="22"/>
      <c r="G7161" s="22"/>
      <c r="H7161" s="22"/>
      <c r="I7161" s="22"/>
      <c r="J7161" s="22"/>
      <c r="K7161" s="22"/>
      <c r="L7161" s="22"/>
      <c r="M7161" s="24" t="str">
        <f>CONCATENATE("Preet|",VLOOKUP(C7161,数据标准!E:AF,28,FALSE),"|",TRIM(D7161),"|",TRIM(D7161),"|",E7161,"|",SUBSTITUTE(SUBSTITUTE(F7161,CHAR(10),""),CHAR(13),""),"|")</f>
        <v>Preet|CD100002|420111|420111|洪山区||</v>
      </c>
    </row>
    <row r="7162" spans="1:13" s="17" customFormat="1" ht="12">
      <c r="A7162" s="10" t="s">
        <v>306</v>
      </c>
      <c r="B7162" s="22"/>
      <c r="C7162" s="22" t="s">
        <v>972</v>
      </c>
      <c r="D7162" s="28">
        <v>420112</v>
      </c>
      <c r="E7162" s="28" t="s">
        <v>16525</v>
      </c>
      <c r="F7162" s="22"/>
      <c r="G7162" s="22"/>
      <c r="H7162" s="22"/>
      <c r="I7162" s="22"/>
      <c r="J7162" s="22"/>
      <c r="K7162" s="22"/>
      <c r="L7162" s="22"/>
      <c r="M7162" s="24" t="str">
        <f>CONCATENATE("Preet|",VLOOKUP(C7162,数据标准!E:AF,28,FALSE),"|",TRIM(D7162),"|",TRIM(D7162),"|",E7162,"|",SUBSTITUTE(SUBSTITUTE(F7162,CHAR(10),""),CHAR(13),""),"|")</f>
        <v>Preet|CD100002|420112|420112|东西湖区||</v>
      </c>
    </row>
    <row r="7163" spans="1:13" s="17" customFormat="1" ht="12">
      <c r="A7163" s="10" t="s">
        <v>306</v>
      </c>
      <c r="B7163" s="22"/>
      <c r="C7163" s="22" t="s">
        <v>972</v>
      </c>
      <c r="D7163" s="28">
        <v>420113</v>
      </c>
      <c r="E7163" s="28" t="s">
        <v>16526</v>
      </c>
      <c r="F7163" s="22"/>
      <c r="G7163" s="22"/>
      <c r="H7163" s="22"/>
      <c r="I7163" s="22"/>
      <c r="J7163" s="22"/>
      <c r="K7163" s="22"/>
      <c r="L7163" s="22"/>
      <c r="M7163" s="24" t="str">
        <f>CONCATENATE("Preet|",VLOOKUP(C7163,数据标准!E:AF,28,FALSE),"|",TRIM(D7163),"|",TRIM(D7163),"|",E7163,"|",SUBSTITUTE(SUBSTITUTE(F7163,CHAR(10),""),CHAR(13),""),"|")</f>
        <v>Preet|CD100002|420113|420113|汉南区||</v>
      </c>
    </row>
    <row r="7164" spans="1:13" s="17" customFormat="1" ht="12">
      <c r="A7164" s="10" t="s">
        <v>306</v>
      </c>
      <c r="B7164" s="22"/>
      <c r="C7164" s="22" t="s">
        <v>972</v>
      </c>
      <c r="D7164" s="28">
        <v>420114</v>
      </c>
      <c r="E7164" s="28" t="s">
        <v>16527</v>
      </c>
      <c r="F7164" s="22"/>
      <c r="G7164" s="22"/>
      <c r="H7164" s="22"/>
      <c r="I7164" s="22"/>
      <c r="J7164" s="22"/>
      <c r="K7164" s="22"/>
      <c r="L7164" s="22"/>
      <c r="M7164" s="24" t="str">
        <f>CONCATENATE("Preet|",VLOOKUP(C7164,数据标准!E:AF,28,FALSE),"|",TRIM(D7164),"|",TRIM(D7164),"|",E7164,"|",SUBSTITUTE(SUBSTITUTE(F7164,CHAR(10),""),CHAR(13),""),"|")</f>
        <v>Preet|CD100002|420114|420114|蔡甸区||</v>
      </c>
    </row>
    <row r="7165" spans="1:13" s="17" customFormat="1" ht="12">
      <c r="A7165" s="10" t="s">
        <v>306</v>
      </c>
      <c r="B7165" s="22"/>
      <c r="C7165" s="22" t="s">
        <v>972</v>
      </c>
      <c r="D7165" s="28">
        <v>420115</v>
      </c>
      <c r="E7165" s="28" t="s">
        <v>16528</v>
      </c>
      <c r="F7165" s="22"/>
      <c r="G7165" s="22"/>
      <c r="H7165" s="22"/>
      <c r="I7165" s="22"/>
      <c r="J7165" s="22"/>
      <c r="K7165" s="22"/>
      <c r="L7165" s="22"/>
      <c r="M7165" s="24" t="str">
        <f>CONCATENATE("Preet|",VLOOKUP(C7165,数据标准!E:AF,28,FALSE),"|",TRIM(D7165),"|",TRIM(D7165),"|",E7165,"|",SUBSTITUTE(SUBSTITUTE(F7165,CHAR(10),""),CHAR(13),""),"|")</f>
        <v>Preet|CD100002|420115|420115|江夏区||</v>
      </c>
    </row>
    <row r="7166" spans="1:13" s="17" customFormat="1" ht="12">
      <c r="A7166" s="10" t="s">
        <v>306</v>
      </c>
      <c r="B7166" s="22"/>
      <c r="C7166" s="22" t="s">
        <v>972</v>
      </c>
      <c r="D7166" s="28">
        <v>420116</v>
      </c>
      <c r="E7166" s="28" t="s">
        <v>16529</v>
      </c>
      <c r="F7166" s="22"/>
      <c r="G7166" s="22"/>
      <c r="H7166" s="22"/>
      <c r="I7166" s="22"/>
      <c r="J7166" s="22"/>
      <c r="K7166" s="22"/>
      <c r="L7166" s="22"/>
      <c r="M7166" s="24" t="str">
        <f>CONCATENATE("Preet|",VLOOKUP(C7166,数据标准!E:AF,28,FALSE),"|",TRIM(D7166),"|",TRIM(D7166),"|",E7166,"|",SUBSTITUTE(SUBSTITUTE(F7166,CHAR(10),""),CHAR(13),""),"|")</f>
        <v>Preet|CD100002|420116|420116|黄陂区||</v>
      </c>
    </row>
    <row r="7167" spans="1:13" s="17" customFormat="1" ht="12">
      <c r="A7167" s="10" t="s">
        <v>306</v>
      </c>
      <c r="B7167" s="22"/>
      <c r="C7167" s="22" t="s">
        <v>972</v>
      </c>
      <c r="D7167" s="28">
        <v>420117</v>
      </c>
      <c r="E7167" s="28" t="s">
        <v>16530</v>
      </c>
      <c r="F7167" s="22"/>
      <c r="G7167" s="22"/>
      <c r="H7167" s="22"/>
      <c r="I7167" s="22"/>
      <c r="J7167" s="22"/>
      <c r="K7167" s="22"/>
      <c r="L7167" s="22"/>
      <c r="M7167" s="24" t="str">
        <f>CONCATENATE("Preet|",VLOOKUP(C7167,数据标准!E:AF,28,FALSE),"|",TRIM(D7167),"|",TRIM(D7167),"|",E7167,"|",SUBSTITUTE(SUBSTITUTE(F7167,CHAR(10),""),CHAR(13),""),"|")</f>
        <v>Preet|CD100002|420117|420117|新洲区||</v>
      </c>
    </row>
    <row r="7168" spans="1:13" s="17" customFormat="1" ht="12">
      <c r="A7168" s="10" t="s">
        <v>306</v>
      </c>
      <c r="B7168" s="22"/>
      <c r="C7168" s="22" t="s">
        <v>972</v>
      </c>
      <c r="D7168" s="28">
        <v>420200</v>
      </c>
      <c r="E7168" s="28" t="s">
        <v>16531</v>
      </c>
      <c r="F7168" s="22"/>
      <c r="G7168" s="22"/>
      <c r="H7168" s="22"/>
      <c r="I7168" s="22"/>
      <c r="J7168" s="22"/>
      <c r="K7168" s="22"/>
      <c r="L7168" s="22"/>
      <c r="M7168" s="24" t="str">
        <f>CONCATENATE("Preet|",VLOOKUP(C7168,数据标准!E:AF,28,FALSE),"|",TRIM(D7168),"|",TRIM(D7168),"|",E7168,"|",SUBSTITUTE(SUBSTITUTE(F7168,CHAR(10),""),CHAR(13),""),"|")</f>
        <v>Preet|CD100002|420200|420200|黄石市||</v>
      </c>
    </row>
    <row r="7169" spans="1:13" s="17" customFormat="1" ht="12">
      <c r="A7169" s="10" t="s">
        <v>306</v>
      </c>
      <c r="B7169" s="22"/>
      <c r="C7169" s="22" t="s">
        <v>972</v>
      </c>
      <c r="D7169" s="28">
        <v>420202</v>
      </c>
      <c r="E7169" s="28" t="s">
        <v>16532</v>
      </c>
      <c r="F7169" s="22"/>
      <c r="G7169" s="22"/>
      <c r="H7169" s="22"/>
      <c r="I7169" s="22"/>
      <c r="J7169" s="22"/>
      <c r="K7169" s="22"/>
      <c r="L7169" s="22"/>
      <c r="M7169" s="24" t="str">
        <f>CONCATENATE("Preet|",VLOOKUP(C7169,数据标准!E:AF,28,FALSE),"|",TRIM(D7169),"|",TRIM(D7169),"|",E7169,"|",SUBSTITUTE(SUBSTITUTE(F7169,CHAR(10),""),CHAR(13),""),"|")</f>
        <v>Preet|CD100002|420202|420202|黄石港区||</v>
      </c>
    </row>
    <row r="7170" spans="1:13" s="17" customFormat="1" ht="12">
      <c r="A7170" s="10" t="s">
        <v>306</v>
      </c>
      <c r="B7170" s="22"/>
      <c r="C7170" s="22" t="s">
        <v>972</v>
      </c>
      <c r="D7170" s="28">
        <v>420203</v>
      </c>
      <c r="E7170" s="28" t="s">
        <v>16533</v>
      </c>
      <c r="F7170" s="22"/>
      <c r="G7170" s="22"/>
      <c r="H7170" s="22"/>
      <c r="I7170" s="22"/>
      <c r="J7170" s="22"/>
      <c r="K7170" s="22"/>
      <c r="L7170" s="22"/>
      <c r="M7170" s="24" t="str">
        <f>CONCATENATE("Preet|",VLOOKUP(C7170,数据标准!E:AF,28,FALSE),"|",TRIM(D7170),"|",TRIM(D7170),"|",E7170,"|",SUBSTITUTE(SUBSTITUTE(F7170,CHAR(10),""),CHAR(13),""),"|")</f>
        <v>Preet|CD100002|420203|420203|西塞山区||</v>
      </c>
    </row>
    <row r="7171" spans="1:13" s="17" customFormat="1" ht="12">
      <c r="A7171" s="10" t="s">
        <v>306</v>
      </c>
      <c r="B7171" s="22"/>
      <c r="C7171" s="22" t="s">
        <v>972</v>
      </c>
      <c r="D7171" s="28">
        <v>420204</v>
      </c>
      <c r="E7171" s="28" t="s">
        <v>16534</v>
      </c>
      <c r="F7171" s="22"/>
      <c r="G7171" s="22"/>
      <c r="H7171" s="22"/>
      <c r="I7171" s="22"/>
      <c r="J7171" s="22"/>
      <c r="K7171" s="22"/>
      <c r="L7171" s="22"/>
      <c r="M7171" s="24" t="str">
        <f>CONCATENATE("Preet|",VLOOKUP(C7171,数据标准!E:AF,28,FALSE),"|",TRIM(D7171),"|",TRIM(D7171),"|",E7171,"|",SUBSTITUTE(SUBSTITUTE(F7171,CHAR(10),""),CHAR(13),""),"|")</f>
        <v>Preet|CD100002|420204|420204|下陆区||</v>
      </c>
    </row>
    <row r="7172" spans="1:13" s="17" customFormat="1" ht="12">
      <c r="A7172" s="10" t="s">
        <v>306</v>
      </c>
      <c r="B7172" s="22"/>
      <c r="C7172" s="22" t="s">
        <v>972</v>
      </c>
      <c r="D7172" s="28">
        <v>420205</v>
      </c>
      <c r="E7172" s="28" t="s">
        <v>16535</v>
      </c>
      <c r="F7172" s="22"/>
      <c r="G7172" s="22"/>
      <c r="H7172" s="22"/>
      <c r="I7172" s="22"/>
      <c r="J7172" s="22"/>
      <c r="K7172" s="22"/>
      <c r="L7172" s="22"/>
      <c r="M7172" s="24" t="str">
        <f>CONCATENATE("Preet|",VLOOKUP(C7172,数据标准!E:AF,28,FALSE),"|",TRIM(D7172),"|",TRIM(D7172),"|",E7172,"|",SUBSTITUTE(SUBSTITUTE(F7172,CHAR(10),""),CHAR(13),""),"|")</f>
        <v>Preet|CD100002|420205|420205|铁山区||</v>
      </c>
    </row>
    <row r="7173" spans="1:13" s="17" customFormat="1" ht="12">
      <c r="A7173" s="10" t="s">
        <v>306</v>
      </c>
      <c r="B7173" s="22"/>
      <c r="C7173" s="22" t="s">
        <v>972</v>
      </c>
      <c r="D7173" s="28">
        <v>420222</v>
      </c>
      <c r="E7173" s="28" t="s">
        <v>16536</v>
      </c>
      <c r="F7173" s="22"/>
      <c r="G7173" s="22"/>
      <c r="H7173" s="22"/>
      <c r="I7173" s="22"/>
      <c r="J7173" s="22"/>
      <c r="K7173" s="22"/>
      <c r="L7173" s="22"/>
      <c r="M7173" s="24" t="str">
        <f>CONCATENATE("Preet|",VLOOKUP(C7173,数据标准!E:AF,28,FALSE),"|",TRIM(D7173),"|",TRIM(D7173),"|",E7173,"|",SUBSTITUTE(SUBSTITUTE(F7173,CHAR(10),""),CHAR(13),""),"|")</f>
        <v>Preet|CD100002|420222|420222|阳新县||</v>
      </c>
    </row>
    <row r="7174" spans="1:13" s="17" customFormat="1" ht="12">
      <c r="A7174" s="10" t="s">
        <v>306</v>
      </c>
      <c r="B7174" s="22"/>
      <c r="C7174" s="22" t="s">
        <v>972</v>
      </c>
      <c r="D7174" s="28">
        <v>420281</v>
      </c>
      <c r="E7174" s="28" t="s">
        <v>16537</v>
      </c>
      <c r="F7174" s="22"/>
      <c r="G7174" s="22"/>
      <c r="H7174" s="22"/>
      <c r="I7174" s="22"/>
      <c r="J7174" s="22"/>
      <c r="K7174" s="22"/>
      <c r="L7174" s="22"/>
      <c r="M7174" s="24" t="str">
        <f>CONCATENATE("Preet|",VLOOKUP(C7174,数据标准!E:AF,28,FALSE),"|",TRIM(D7174),"|",TRIM(D7174),"|",E7174,"|",SUBSTITUTE(SUBSTITUTE(F7174,CHAR(10),""),CHAR(13),""),"|")</f>
        <v>Preet|CD100002|420281|420281|大冶市||</v>
      </c>
    </row>
    <row r="7175" spans="1:13" s="17" customFormat="1" ht="12">
      <c r="A7175" s="10" t="s">
        <v>306</v>
      </c>
      <c r="B7175" s="22"/>
      <c r="C7175" s="22" t="s">
        <v>972</v>
      </c>
      <c r="D7175" s="28">
        <v>420300</v>
      </c>
      <c r="E7175" s="28" t="s">
        <v>16538</v>
      </c>
      <c r="F7175" s="22"/>
      <c r="G7175" s="22"/>
      <c r="H7175" s="22"/>
      <c r="I7175" s="22"/>
      <c r="J7175" s="22"/>
      <c r="K7175" s="22"/>
      <c r="L7175" s="22"/>
      <c r="M7175" s="24" t="str">
        <f>CONCATENATE("Preet|",VLOOKUP(C7175,数据标准!E:AF,28,FALSE),"|",TRIM(D7175),"|",TRIM(D7175),"|",E7175,"|",SUBSTITUTE(SUBSTITUTE(F7175,CHAR(10),""),CHAR(13),""),"|")</f>
        <v>Preet|CD100002|420300|420300|十堰市||</v>
      </c>
    </row>
    <row r="7176" spans="1:13" s="17" customFormat="1" ht="12">
      <c r="A7176" s="10" t="s">
        <v>306</v>
      </c>
      <c r="B7176" s="22"/>
      <c r="C7176" s="22" t="s">
        <v>972</v>
      </c>
      <c r="D7176" s="28">
        <v>420302</v>
      </c>
      <c r="E7176" s="28" t="s">
        <v>16539</v>
      </c>
      <c r="F7176" s="22"/>
      <c r="G7176" s="22"/>
      <c r="H7176" s="22"/>
      <c r="I7176" s="22"/>
      <c r="J7176" s="22"/>
      <c r="K7176" s="22"/>
      <c r="L7176" s="22"/>
      <c r="M7176" s="24" t="str">
        <f>CONCATENATE("Preet|",VLOOKUP(C7176,数据标准!E:AF,28,FALSE),"|",TRIM(D7176),"|",TRIM(D7176),"|",E7176,"|",SUBSTITUTE(SUBSTITUTE(F7176,CHAR(10),""),CHAR(13),""),"|")</f>
        <v>Preet|CD100002|420302|420302|茅箭区||</v>
      </c>
    </row>
    <row r="7177" spans="1:13" s="17" customFormat="1" ht="12">
      <c r="A7177" s="10" t="s">
        <v>306</v>
      </c>
      <c r="B7177" s="22"/>
      <c r="C7177" s="22" t="s">
        <v>972</v>
      </c>
      <c r="D7177" s="28">
        <v>420303</v>
      </c>
      <c r="E7177" s="28" t="s">
        <v>16540</v>
      </c>
      <c r="F7177" s="22"/>
      <c r="G7177" s="22"/>
      <c r="H7177" s="22"/>
      <c r="I7177" s="22"/>
      <c r="J7177" s="22"/>
      <c r="K7177" s="22"/>
      <c r="L7177" s="22"/>
      <c r="M7177" s="24" t="str">
        <f>CONCATENATE("Preet|",VLOOKUP(C7177,数据标准!E:AF,28,FALSE),"|",TRIM(D7177),"|",TRIM(D7177),"|",E7177,"|",SUBSTITUTE(SUBSTITUTE(F7177,CHAR(10),""),CHAR(13),""),"|")</f>
        <v>Preet|CD100002|420303|420303|张湾区||</v>
      </c>
    </row>
    <row r="7178" spans="1:13" s="17" customFormat="1" ht="12">
      <c r="A7178" s="10" t="s">
        <v>306</v>
      </c>
      <c r="B7178" s="22"/>
      <c r="C7178" s="22" t="s">
        <v>972</v>
      </c>
      <c r="D7178" s="28">
        <v>420304</v>
      </c>
      <c r="E7178" s="28" t="s">
        <v>16541</v>
      </c>
      <c r="F7178" s="22"/>
      <c r="G7178" s="22"/>
      <c r="H7178" s="22"/>
      <c r="I7178" s="22"/>
      <c r="J7178" s="22"/>
      <c r="K7178" s="22"/>
      <c r="L7178" s="22"/>
      <c r="M7178" s="24" t="str">
        <f>CONCATENATE("Preet|",VLOOKUP(C7178,数据标准!E:AF,28,FALSE),"|",TRIM(D7178),"|",TRIM(D7178),"|",E7178,"|",SUBSTITUTE(SUBSTITUTE(F7178,CHAR(10),""),CHAR(13),""),"|")</f>
        <v>Preet|CD100002|420304|420304|郧阳区||</v>
      </c>
    </row>
    <row r="7179" spans="1:13" s="17" customFormat="1" ht="12">
      <c r="A7179" s="10" t="s">
        <v>306</v>
      </c>
      <c r="B7179" s="22"/>
      <c r="C7179" s="22" t="s">
        <v>972</v>
      </c>
      <c r="D7179" s="28">
        <v>420322</v>
      </c>
      <c r="E7179" s="28" t="s">
        <v>16542</v>
      </c>
      <c r="F7179" s="22"/>
      <c r="G7179" s="22"/>
      <c r="H7179" s="22"/>
      <c r="I7179" s="22"/>
      <c r="J7179" s="22"/>
      <c r="K7179" s="22"/>
      <c r="L7179" s="22"/>
      <c r="M7179" s="24" t="str">
        <f>CONCATENATE("Preet|",VLOOKUP(C7179,数据标准!E:AF,28,FALSE),"|",TRIM(D7179),"|",TRIM(D7179),"|",E7179,"|",SUBSTITUTE(SUBSTITUTE(F7179,CHAR(10),""),CHAR(13),""),"|")</f>
        <v>Preet|CD100002|420322|420322|郧西县||</v>
      </c>
    </row>
    <row r="7180" spans="1:13" s="17" customFormat="1" ht="12">
      <c r="A7180" s="10" t="s">
        <v>306</v>
      </c>
      <c r="B7180" s="22"/>
      <c r="C7180" s="22" t="s">
        <v>972</v>
      </c>
      <c r="D7180" s="28">
        <v>420323</v>
      </c>
      <c r="E7180" s="28" t="s">
        <v>16543</v>
      </c>
      <c r="F7180" s="22"/>
      <c r="G7180" s="22"/>
      <c r="H7180" s="22"/>
      <c r="I7180" s="22"/>
      <c r="J7180" s="22"/>
      <c r="K7180" s="22"/>
      <c r="L7180" s="22"/>
      <c r="M7180" s="24" t="str">
        <f>CONCATENATE("Preet|",VLOOKUP(C7180,数据标准!E:AF,28,FALSE),"|",TRIM(D7180),"|",TRIM(D7180),"|",E7180,"|",SUBSTITUTE(SUBSTITUTE(F7180,CHAR(10),""),CHAR(13),""),"|")</f>
        <v>Preet|CD100002|420323|420323|竹山县||</v>
      </c>
    </row>
    <row r="7181" spans="1:13" s="17" customFormat="1" ht="12">
      <c r="A7181" s="10" t="s">
        <v>306</v>
      </c>
      <c r="B7181" s="22"/>
      <c r="C7181" s="22" t="s">
        <v>972</v>
      </c>
      <c r="D7181" s="28">
        <v>420324</v>
      </c>
      <c r="E7181" s="28" t="s">
        <v>16544</v>
      </c>
      <c r="F7181" s="22"/>
      <c r="G7181" s="22"/>
      <c r="H7181" s="22"/>
      <c r="I7181" s="22"/>
      <c r="J7181" s="22"/>
      <c r="K7181" s="22"/>
      <c r="L7181" s="22"/>
      <c r="M7181" s="24" t="str">
        <f>CONCATENATE("Preet|",VLOOKUP(C7181,数据标准!E:AF,28,FALSE),"|",TRIM(D7181),"|",TRIM(D7181),"|",E7181,"|",SUBSTITUTE(SUBSTITUTE(F7181,CHAR(10),""),CHAR(13),""),"|")</f>
        <v>Preet|CD100002|420324|420324|竹溪县||</v>
      </c>
    </row>
    <row r="7182" spans="1:13" s="17" customFormat="1" ht="12">
      <c r="A7182" s="10" t="s">
        <v>306</v>
      </c>
      <c r="B7182" s="22"/>
      <c r="C7182" s="22" t="s">
        <v>972</v>
      </c>
      <c r="D7182" s="28">
        <v>420325</v>
      </c>
      <c r="E7182" s="28" t="s">
        <v>16545</v>
      </c>
      <c r="F7182" s="22"/>
      <c r="G7182" s="22"/>
      <c r="H7182" s="22"/>
      <c r="I7182" s="22"/>
      <c r="J7182" s="22"/>
      <c r="K7182" s="22"/>
      <c r="L7182" s="22"/>
      <c r="M7182" s="24" t="str">
        <f>CONCATENATE("Preet|",VLOOKUP(C7182,数据标准!E:AF,28,FALSE),"|",TRIM(D7182),"|",TRIM(D7182),"|",E7182,"|",SUBSTITUTE(SUBSTITUTE(F7182,CHAR(10),""),CHAR(13),""),"|")</f>
        <v>Preet|CD100002|420325|420325|房县||</v>
      </c>
    </row>
    <row r="7183" spans="1:13" s="17" customFormat="1" ht="12">
      <c r="A7183" s="10" t="s">
        <v>306</v>
      </c>
      <c r="B7183" s="22"/>
      <c r="C7183" s="22" t="s">
        <v>972</v>
      </c>
      <c r="D7183" s="28">
        <v>420381</v>
      </c>
      <c r="E7183" s="28" t="s">
        <v>16546</v>
      </c>
      <c r="F7183" s="22"/>
      <c r="G7183" s="22"/>
      <c r="H7183" s="22"/>
      <c r="I7183" s="22"/>
      <c r="J7183" s="22"/>
      <c r="K7183" s="22"/>
      <c r="L7183" s="22"/>
      <c r="M7183" s="24" t="str">
        <f>CONCATENATE("Preet|",VLOOKUP(C7183,数据标准!E:AF,28,FALSE),"|",TRIM(D7183),"|",TRIM(D7183),"|",E7183,"|",SUBSTITUTE(SUBSTITUTE(F7183,CHAR(10),""),CHAR(13),""),"|")</f>
        <v>Preet|CD100002|420381|420381|丹江口市||</v>
      </c>
    </row>
    <row r="7184" spans="1:13" s="17" customFormat="1" ht="12">
      <c r="A7184" s="10" t="s">
        <v>306</v>
      </c>
      <c r="B7184" s="22"/>
      <c r="C7184" s="22" t="s">
        <v>972</v>
      </c>
      <c r="D7184" s="28">
        <v>420500</v>
      </c>
      <c r="E7184" s="28" t="s">
        <v>16547</v>
      </c>
      <c r="F7184" s="22"/>
      <c r="G7184" s="22"/>
      <c r="H7184" s="22"/>
      <c r="I7184" s="22"/>
      <c r="J7184" s="22"/>
      <c r="K7184" s="22"/>
      <c r="L7184" s="22"/>
      <c r="M7184" s="24" t="str">
        <f>CONCATENATE("Preet|",VLOOKUP(C7184,数据标准!E:AF,28,FALSE),"|",TRIM(D7184),"|",TRIM(D7184),"|",E7184,"|",SUBSTITUTE(SUBSTITUTE(F7184,CHAR(10),""),CHAR(13),""),"|")</f>
        <v>Preet|CD100002|420500|420500|宜昌市||</v>
      </c>
    </row>
    <row r="7185" spans="1:13" s="17" customFormat="1" ht="12">
      <c r="A7185" s="10" t="s">
        <v>306</v>
      </c>
      <c r="B7185" s="22"/>
      <c r="C7185" s="22" t="s">
        <v>972</v>
      </c>
      <c r="D7185" s="28">
        <v>420502</v>
      </c>
      <c r="E7185" s="28" t="s">
        <v>16548</v>
      </c>
      <c r="F7185" s="22"/>
      <c r="G7185" s="22"/>
      <c r="H7185" s="22"/>
      <c r="I7185" s="22"/>
      <c r="J7185" s="22"/>
      <c r="K7185" s="22"/>
      <c r="L7185" s="22"/>
      <c r="M7185" s="24" t="str">
        <f>CONCATENATE("Preet|",VLOOKUP(C7185,数据标准!E:AF,28,FALSE),"|",TRIM(D7185),"|",TRIM(D7185),"|",E7185,"|",SUBSTITUTE(SUBSTITUTE(F7185,CHAR(10),""),CHAR(13),""),"|")</f>
        <v>Preet|CD100002|420502|420502|西陵区||</v>
      </c>
    </row>
    <row r="7186" spans="1:13" s="17" customFormat="1" ht="12">
      <c r="A7186" s="10" t="s">
        <v>306</v>
      </c>
      <c r="B7186" s="22"/>
      <c r="C7186" s="22" t="s">
        <v>972</v>
      </c>
      <c r="D7186" s="28">
        <v>420503</v>
      </c>
      <c r="E7186" s="28" t="s">
        <v>16549</v>
      </c>
      <c r="F7186" s="22"/>
      <c r="G7186" s="22"/>
      <c r="H7186" s="22"/>
      <c r="I7186" s="22"/>
      <c r="J7186" s="22"/>
      <c r="K7186" s="22"/>
      <c r="L7186" s="22"/>
      <c r="M7186" s="24" t="str">
        <f>CONCATENATE("Preet|",VLOOKUP(C7186,数据标准!E:AF,28,FALSE),"|",TRIM(D7186),"|",TRIM(D7186),"|",E7186,"|",SUBSTITUTE(SUBSTITUTE(F7186,CHAR(10),""),CHAR(13),""),"|")</f>
        <v>Preet|CD100002|420503|420503|伍家岗区||</v>
      </c>
    </row>
    <row r="7187" spans="1:13" s="17" customFormat="1" ht="12">
      <c r="A7187" s="10" t="s">
        <v>306</v>
      </c>
      <c r="B7187" s="22"/>
      <c r="C7187" s="22" t="s">
        <v>972</v>
      </c>
      <c r="D7187" s="28">
        <v>420504</v>
      </c>
      <c r="E7187" s="28" t="s">
        <v>16550</v>
      </c>
      <c r="F7187" s="22"/>
      <c r="G7187" s="22"/>
      <c r="H7187" s="22"/>
      <c r="I7187" s="22"/>
      <c r="J7187" s="22"/>
      <c r="K7187" s="22"/>
      <c r="L7187" s="22"/>
      <c r="M7187" s="24" t="str">
        <f>CONCATENATE("Preet|",VLOOKUP(C7187,数据标准!E:AF,28,FALSE),"|",TRIM(D7187),"|",TRIM(D7187),"|",E7187,"|",SUBSTITUTE(SUBSTITUTE(F7187,CHAR(10),""),CHAR(13),""),"|")</f>
        <v>Preet|CD100002|420504|420504|点军区||</v>
      </c>
    </row>
    <row r="7188" spans="1:13" s="17" customFormat="1" ht="12">
      <c r="A7188" s="10" t="s">
        <v>306</v>
      </c>
      <c r="B7188" s="22"/>
      <c r="C7188" s="22" t="s">
        <v>972</v>
      </c>
      <c r="D7188" s="28">
        <v>420505</v>
      </c>
      <c r="E7188" s="28" t="s">
        <v>16551</v>
      </c>
      <c r="F7188" s="22"/>
      <c r="G7188" s="22"/>
      <c r="H7188" s="22"/>
      <c r="I7188" s="22"/>
      <c r="J7188" s="22"/>
      <c r="K7188" s="22"/>
      <c r="L7188" s="22"/>
      <c r="M7188" s="24" t="str">
        <f>CONCATENATE("Preet|",VLOOKUP(C7188,数据标准!E:AF,28,FALSE),"|",TRIM(D7188),"|",TRIM(D7188),"|",E7188,"|",SUBSTITUTE(SUBSTITUTE(F7188,CHAR(10),""),CHAR(13),""),"|")</f>
        <v>Preet|CD100002|420505|420505|猇亭区||</v>
      </c>
    </row>
    <row r="7189" spans="1:13" s="17" customFormat="1" ht="12">
      <c r="A7189" s="10" t="s">
        <v>306</v>
      </c>
      <c r="B7189" s="22"/>
      <c r="C7189" s="22" t="s">
        <v>972</v>
      </c>
      <c r="D7189" s="28">
        <v>420506</v>
      </c>
      <c r="E7189" s="28" t="s">
        <v>16552</v>
      </c>
      <c r="F7189" s="22"/>
      <c r="G7189" s="22"/>
      <c r="H7189" s="22"/>
      <c r="I7189" s="22"/>
      <c r="J7189" s="22"/>
      <c r="K7189" s="22"/>
      <c r="L7189" s="22"/>
      <c r="M7189" s="24" t="str">
        <f>CONCATENATE("Preet|",VLOOKUP(C7189,数据标准!E:AF,28,FALSE),"|",TRIM(D7189),"|",TRIM(D7189),"|",E7189,"|",SUBSTITUTE(SUBSTITUTE(F7189,CHAR(10),""),CHAR(13),""),"|")</f>
        <v>Preet|CD100002|420506|420506|夷陵区||</v>
      </c>
    </row>
    <row r="7190" spans="1:13" s="17" customFormat="1" ht="12">
      <c r="A7190" s="10" t="s">
        <v>306</v>
      </c>
      <c r="B7190" s="22"/>
      <c r="C7190" s="22" t="s">
        <v>972</v>
      </c>
      <c r="D7190" s="28">
        <v>420525</v>
      </c>
      <c r="E7190" s="28" t="s">
        <v>16553</v>
      </c>
      <c r="F7190" s="22"/>
      <c r="G7190" s="22"/>
      <c r="H7190" s="22"/>
      <c r="I7190" s="22"/>
      <c r="J7190" s="22"/>
      <c r="K7190" s="22"/>
      <c r="L7190" s="22"/>
      <c r="M7190" s="24" t="str">
        <f>CONCATENATE("Preet|",VLOOKUP(C7190,数据标准!E:AF,28,FALSE),"|",TRIM(D7190),"|",TRIM(D7190),"|",E7190,"|",SUBSTITUTE(SUBSTITUTE(F7190,CHAR(10),""),CHAR(13),""),"|")</f>
        <v>Preet|CD100002|420525|420525|远安县||</v>
      </c>
    </row>
    <row r="7191" spans="1:13" s="17" customFormat="1" ht="12">
      <c r="A7191" s="10" t="s">
        <v>306</v>
      </c>
      <c r="B7191" s="22"/>
      <c r="C7191" s="22" t="s">
        <v>972</v>
      </c>
      <c r="D7191" s="28">
        <v>420526</v>
      </c>
      <c r="E7191" s="28" t="s">
        <v>16554</v>
      </c>
      <c r="F7191" s="22"/>
      <c r="G7191" s="22"/>
      <c r="H7191" s="22"/>
      <c r="I7191" s="22"/>
      <c r="J7191" s="22"/>
      <c r="K7191" s="22"/>
      <c r="L7191" s="22"/>
      <c r="M7191" s="24" t="str">
        <f>CONCATENATE("Preet|",VLOOKUP(C7191,数据标准!E:AF,28,FALSE),"|",TRIM(D7191),"|",TRIM(D7191),"|",E7191,"|",SUBSTITUTE(SUBSTITUTE(F7191,CHAR(10),""),CHAR(13),""),"|")</f>
        <v>Preet|CD100002|420526|420526|兴山县||</v>
      </c>
    </row>
    <row r="7192" spans="1:13" s="17" customFormat="1" ht="12">
      <c r="A7192" s="10" t="s">
        <v>306</v>
      </c>
      <c r="B7192" s="22"/>
      <c r="C7192" s="22" t="s">
        <v>972</v>
      </c>
      <c r="D7192" s="28">
        <v>420527</v>
      </c>
      <c r="E7192" s="28" t="s">
        <v>16555</v>
      </c>
      <c r="F7192" s="22"/>
      <c r="G7192" s="22"/>
      <c r="H7192" s="22"/>
      <c r="I7192" s="22"/>
      <c r="J7192" s="22"/>
      <c r="K7192" s="22"/>
      <c r="L7192" s="22"/>
      <c r="M7192" s="24" t="str">
        <f>CONCATENATE("Preet|",VLOOKUP(C7192,数据标准!E:AF,28,FALSE),"|",TRIM(D7192),"|",TRIM(D7192),"|",E7192,"|",SUBSTITUTE(SUBSTITUTE(F7192,CHAR(10),""),CHAR(13),""),"|")</f>
        <v>Preet|CD100002|420527|420527|秭归县||</v>
      </c>
    </row>
    <row r="7193" spans="1:13" s="17" customFormat="1" ht="12">
      <c r="A7193" s="10" t="s">
        <v>306</v>
      </c>
      <c r="B7193" s="22"/>
      <c r="C7193" s="22" t="s">
        <v>972</v>
      </c>
      <c r="D7193" s="28">
        <v>420528</v>
      </c>
      <c r="E7193" s="28" t="s">
        <v>16556</v>
      </c>
      <c r="F7193" s="22"/>
      <c r="G7193" s="22"/>
      <c r="H7193" s="22"/>
      <c r="I7193" s="22"/>
      <c r="J7193" s="22"/>
      <c r="K7193" s="22"/>
      <c r="L7193" s="22"/>
      <c r="M7193" s="24" t="str">
        <f>CONCATENATE("Preet|",VLOOKUP(C7193,数据标准!E:AF,28,FALSE),"|",TRIM(D7193),"|",TRIM(D7193),"|",E7193,"|",SUBSTITUTE(SUBSTITUTE(F7193,CHAR(10),""),CHAR(13),""),"|")</f>
        <v>Preet|CD100002|420528|420528|长阳土家族自治县||</v>
      </c>
    </row>
    <row r="7194" spans="1:13" s="17" customFormat="1" ht="12">
      <c r="A7194" s="10" t="s">
        <v>306</v>
      </c>
      <c r="B7194" s="22"/>
      <c r="C7194" s="22" t="s">
        <v>972</v>
      </c>
      <c r="D7194" s="28">
        <v>420529</v>
      </c>
      <c r="E7194" s="28" t="s">
        <v>16557</v>
      </c>
      <c r="F7194" s="22"/>
      <c r="G7194" s="22"/>
      <c r="H7194" s="22"/>
      <c r="I7194" s="22"/>
      <c r="J7194" s="22"/>
      <c r="K7194" s="22"/>
      <c r="L7194" s="22"/>
      <c r="M7194" s="24" t="str">
        <f>CONCATENATE("Preet|",VLOOKUP(C7194,数据标准!E:AF,28,FALSE),"|",TRIM(D7194),"|",TRIM(D7194),"|",E7194,"|",SUBSTITUTE(SUBSTITUTE(F7194,CHAR(10),""),CHAR(13),""),"|")</f>
        <v>Preet|CD100002|420529|420529|五峰土家族自治县||</v>
      </c>
    </row>
    <row r="7195" spans="1:13" s="17" customFormat="1" ht="12">
      <c r="A7195" s="10" t="s">
        <v>306</v>
      </c>
      <c r="B7195" s="22"/>
      <c r="C7195" s="22" t="s">
        <v>972</v>
      </c>
      <c r="D7195" s="28">
        <v>420581</v>
      </c>
      <c r="E7195" s="28" t="s">
        <v>16558</v>
      </c>
      <c r="F7195" s="22"/>
      <c r="G7195" s="22"/>
      <c r="H7195" s="22"/>
      <c r="I7195" s="22"/>
      <c r="J7195" s="22"/>
      <c r="K7195" s="22"/>
      <c r="L7195" s="22"/>
      <c r="M7195" s="24" t="str">
        <f>CONCATENATE("Preet|",VLOOKUP(C7195,数据标准!E:AF,28,FALSE),"|",TRIM(D7195),"|",TRIM(D7195),"|",E7195,"|",SUBSTITUTE(SUBSTITUTE(F7195,CHAR(10),""),CHAR(13),""),"|")</f>
        <v>Preet|CD100002|420581|420581|宜都市||</v>
      </c>
    </row>
    <row r="7196" spans="1:13" s="17" customFormat="1" ht="12">
      <c r="A7196" s="10" t="s">
        <v>306</v>
      </c>
      <c r="B7196" s="22"/>
      <c r="C7196" s="22" t="s">
        <v>972</v>
      </c>
      <c r="D7196" s="28">
        <v>420582</v>
      </c>
      <c r="E7196" s="28" t="s">
        <v>16559</v>
      </c>
      <c r="F7196" s="22"/>
      <c r="G7196" s="22"/>
      <c r="H7196" s="22"/>
      <c r="I7196" s="22"/>
      <c r="J7196" s="22"/>
      <c r="K7196" s="22"/>
      <c r="L7196" s="22"/>
      <c r="M7196" s="24" t="str">
        <f>CONCATENATE("Preet|",VLOOKUP(C7196,数据标准!E:AF,28,FALSE),"|",TRIM(D7196),"|",TRIM(D7196),"|",E7196,"|",SUBSTITUTE(SUBSTITUTE(F7196,CHAR(10),""),CHAR(13),""),"|")</f>
        <v>Preet|CD100002|420582|420582|当阳市||</v>
      </c>
    </row>
    <row r="7197" spans="1:13" s="17" customFormat="1" ht="12">
      <c r="A7197" s="10" t="s">
        <v>306</v>
      </c>
      <c r="B7197" s="22"/>
      <c r="C7197" s="22" t="s">
        <v>972</v>
      </c>
      <c r="D7197" s="28">
        <v>420583</v>
      </c>
      <c r="E7197" s="28" t="s">
        <v>16560</v>
      </c>
      <c r="F7197" s="22"/>
      <c r="G7197" s="22"/>
      <c r="H7197" s="22"/>
      <c r="I7197" s="22"/>
      <c r="J7197" s="22"/>
      <c r="K7197" s="22"/>
      <c r="L7197" s="22"/>
      <c r="M7197" s="24" t="str">
        <f>CONCATENATE("Preet|",VLOOKUP(C7197,数据标准!E:AF,28,FALSE),"|",TRIM(D7197),"|",TRIM(D7197),"|",E7197,"|",SUBSTITUTE(SUBSTITUTE(F7197,CHAR(10),""),CHAR(13),""),"|")</f>
        <v>Preet|CD100002|420583|420583|枝江市||</v>
      </c>
    </row>
    <row r="7198" spans="1:13" s="17" customFormat="1" ht="12">
      <c r="A7198" s="10" t="s">
        <v>306</v>
      </c>
      <c r="B7198" s="22"/>
      <c r="C7198" s="22" t="s">
        <v>972</v>
      </c>
      <c r="D7198" s="28">
        <v>420600</v>
      </c>
      <c r="E7198" s="28" t="s">
        <v>16561</v>
      </c>
      <c r="F7198" s="22"/>
      <c r="G7198" s="22"/>
      <c r="H7198" s="22"/>
      <c r="I7198" s="22"/>
      <c r="J7198" s="22"/>
      <c r="K7198" s="22"/>
      <c r="L7198" s="22"/>
      <c r="M7198" s="24" t="str">
        <f>CONCATENATE("Preet|",VLOOKUP(C7198,数据标准!E:AF,28,FALSE),"|",TRIM(D7198),"|",TRIM(D7198),"|",E7198,"|",SUBSTITUTE(SUBSTITUTE(F7198,CHAR(10),""),CHAR(13),""),"|")</f>
        <v>Preet|CD100002|420600|420600|襄阳市||</v>
      </c>
    </row>
    <row r="7199" spans="1:13" s="17" customFormat="1" ht="12">
      <c r="A7199" s="10" t="s">
        <v>306</v>
      </c>
      <c r="B7199" s="22"/>
      <c r="C7199" s="22" t="s">
        <v>972</v>
      </c>
      <c r="D7199" s="28">
        <v>420602</v>
      </c>
      <c r="E7199" s="28" t="s">
        <v>16562</v>
      </c>
      <c r="F7199" s="22"/>
      <c r="G7199" s="22"/>
      <c r="H7199" s="22"/>
      <c r="I7199" s="22"/>
      <c r="J7199" s="22"/>
      <c r="K7199" s="22"/>
      <c r="L7199" s="22"/>
      <c r="M7199" s="24" t="str">
        <f>CONCATENATE("Preet|",VLOOKUP(C7199,数据标准!E:AF,28,FALSE),"|",TRIM(D7199),"|",TRIM(D7199),"|",E7199,"|",SUBSTITUTE(SUBSTITUTE(F7199,CHAR(10),""),CHAR(13),""),"|")</f>
        <v>Preet|CD100002|420602|420602|襄城区||</v>
      </c>
    </row>
    <row r="7200" spans="1:13" s="17" customFormat="1" ht="12">
      <c r="A7200" s="10" t="s">
        <v>306</v>
      </c>
      <c r="B7200" s="22"/>
      <c r="C7200" s="22" t="s">
        <v>972</v>
      </c>
      <c r="D7200" s="28">
        <v>420606</v>
      </c>
      <c r="E7200" s="28" t="s">
        <v>16563</v>
      </c>
      <c r="F7200" s="22"/>
      <c r="G7200" s="22"/>
      <c r="H7200" s="22"/>
      <c r="I7200" s="22"/>
      <c r="J7200" s="22"/>
      <c r="K7200" s="22"/>
      <c r="L7200" s="22"/>
      <c r="M7200" s="24" t="str">
        <f>CONCATENATE("Preet|",VLOOKUP(C7200,数据标准!E:AF,28,FALSE),"|",TRIM(D7200),"|",TRIM(D7200),"|",E7200,"|",SUBSTITUTE(SUBSTITUTE(F7200,CHAR(10),""),CHAR(13),""),"|")</f>
        <v>Preet|CD100002|420606|420606|樊城区||</v>
      </c>
    </row>
    <row r="7201" spans="1:13" s="17" customFormat="1" ht="12">
      <c r="A7201" s="10" t="s">
        <v>306</v>
      </c>
      <c r="B7201" s="22"/>
      <c r="C7201" s="22" t="s">
        <v>972</v>
      </c>
      <c r="D7201" s="28">
        <v>420607</v>
      </c>
      <c r="E7201" s="28" t="s">
        <v>16564</v>
      </c>
      <c r="F7201" s="22"/>
      <c r="G7201" s="22"/>
      <c r="H7201" s="22"/>
      <c r="I7201" s="22"/>
      <c r="J7201" s="22"/>
      <c r="K7201" s="22"/>
      <c r="L7201" s="22"/>
      <c r="M7201" s="24" t="str">
        <f>CONCATENATE("Preet|",VLOOKUP(C7201,数据标准!E:AF,28,FALSE),"|",TRIM(D7201),"|",TRIM(D7201),"|",E7201,"|",SUBSTITUTE(SUBSTITUTE(F7201,CHAR(10),""),CHAR(13),""),"|")</f>
        <v>Preet|CD100002|420607|420607|襄州区||</v>
      </c>
    </row>
    <row r="7202" spans="1:13" s="17" customFormat="1" ht="12">
      <c r="A7202" s="10" t="s">
        <v>306</v>
      </c>
      <c r="B7202" s="22"/>
      <c r="C7202" s="22" t="s">
        <v>972</v>
      </c>
      <c r="D7202" s="28">
        <v>420624</v>
      </c>
      <c r="E7202" s="28" t="s">
        <v>16565</v>
      </c>
      <c r="F7202" s="22"/>
      <c r="G7202" s="22"/>
      <c r="H7202" s="22"/>
      <c r="I7202" s="22"/>
      <c r="J7202" s="22"/>
      <c r="K7202" s="22"/>
      <c r="L7202" s="22"/>
      <c r="M7202" s="24" t="str">
        <f>CONCATENATE("Preet|",VLOOKUP(C7202,数据标准!E:AF,28,FALSE),"|",TRIM(D7202),"|",TRIM(D7202),"|",E7202,"|",SUBSTITUTE(SUBSTITUTE(F7202,CHAR(10),""),CHAR(13),""),"|")</f>
        <v>Preet|CD100002|420624|420624|南漳县||</v>
      </c>
    </row>
    <row r="7203" spans="1:13" s="17" customFormat="1" ht="12">
      <c r="A7203" s="10" t="s">
        <v>306</v>
      </c>
      <c r="B7203" s="22"/>
      <c r="C7203" s="22" t="s">
        <v>972</v>
      </c>
      <c r="D7203" s="28">
        <v>420625</v>
      </c>
      <c r="E7203" s="28" t="s">
        <v>16566</v>
      </c>
      <c r="F7203" s="22"/>
      <c r="G7203" s="22"/>
      <c r="H7203" s="22"/>
      <c r="I7203" s="22"/>
      <c r="J7203" s="22"/>
      <c r="K7203" s="22"/>
      <c r="L7203" s="22"/>
      <c r="M7203" s="24" t="str">
        <f>CONCATENATE("Preet|",VLOOKUP(C7203,数据标准!E:AF,28,FALSE),"|",TRIM(D7203),"|",TRIM(D7203),"|",E7203,"|",SUBSTITUTE(SUBSTITUTE(F7203,CHAR(10),""),CHAR(13),""),"|")</f>
        <v>Preet|CD100002|420625|420625|谷城县||</v>
      </c>
    </row>
    <row r="7204" spans="1:13" s="17" customFormat="1" ht="12">
      <c r="A7204" s="10" t="s">
        <v>306</v>
      </c>
      <c r="B7204" s="22"/>
      <c r="C7204" s="22" t="s">
        <v>972</v>
      </c>
      <c r="D7204" s="28">
        <v>420626</v>
      </c>
      <c r="E7204" s="28" t="s">
        <v>16567</v>
      </c>
      <c r="F7204" s="22"/>
      <c r="G7204" s="22"/>
      <c r="H7204" s="22"/>
      <c r="I7204" s="22"/>
      <c r="J7204" s="22"/>
      <c r="K7204" s="22"/>
      <c r="L7204" s="22"/>
      <c r="M7204" s="24" t="str">
        <f>CONCATENATE("Preet|",VLOOKUP(C7204,数据标准!E:AF,28,FALSE),"|",TRIM(D7204),"|",TRIM(D7204),"|",E7204,"|",SUBSTITUTE(SUBSTITUTE(F7204,CHAR(10),""),CHAR(13),""),"|")</f>
        <v>Preet|CD100002|420626|420626|保康县||</v>
      </c>
    </row>
    <row r="7205" spans="1:13" s="17" customFormat="1" ht="12">
      <c r="A7205" s="10" t="s">
        <v>306</v>
      </c>
      <c r="B7205" s="22"/>
      <c r="C7205" s="22" t="s">
        <v>972</v>
      </c>
      <c r="D7205" s="28">
        <v>420682</v>
      </c>
      <c r="E7205" s="28" t="s">
        <v>16568</v>
      </c>
      <c r="F7205" s="22"/>
      <c r="G7205" s="22"/>
      <c r="H7205" s="22"/>
      <c r="I7205" s="22"/>
      <c r="J7205" s="22"/>
      <c r="K7205" s="22"/>
      <c r="L7205" s="22"/>
      <c r="M7205" s="24" t="str">
        <f>CONCATENATE("Preet|",VLOOKUP(C7205,数据标准!E:AF,28,FALSE),"|",TRIM(D7205),"|",TRIM(D7205),"|",E7205,"|",SUBSTITUTE(SUBSTITUTE(F7205,CHAR(10),""),CHAR(13),""),"|")</f>
        <v>Preet|CD100002|420682|420682|老河口市||</v>
      </c>
    </row>
    <row r="7206" spans="1:13" s="17" customFormat="1" ht="12">
      <c r="A7206" s="10" t="s">
        <v>306</v>
      </c>
      <c r="B7206" s="22"/>
      <c r="C7206" s="22" t="s">
        <v>972</v>
      </c>
      <c r="D7206" s="28">
        <v>420683</v>
      </c>
      <c r="E7206" s="28" t="s">
        <v>16569</v>
      </c>
      <c r="F7206" s="22"/>
      <c r="G7206" s="22"/>
      <c r="H7206" s="22"/>
      <c r="I7206" s="22"/>
      <c r="J7206" s="22"/>
      <c r="K7206" s="22"/>
      <c r="L7206" s="22"/>
      <c r="M7206" s="24" t="str">
        <f>CONCATENATE("Preet|",VLOOKUP(C7206,数据标准!E:AF,28,FALSE),"|",TRIM(D7206),"|",TRIM(D7206),"|",E7206,"|",SUBSTITUTE(SUBSTITUTE(F7206,CHAR(10),""),CHAR(13),""),"|")</f>
        <v>Preet|CD100002|420683|420683|枣阳市||</v>
      </c>
    </row>
    <row r="7207" spans="1:13" s="17" customFormat="1" ht="12">
      <c r="A7207" s="10" t="s">
        <v>306</v>
      </c>
      <c r="B7207" s="22"/>
      <c r="C7207" s="22" t="s">
        <v>972</v>
      </c>
      <c r="D7207" s="28">
        <v>420684</v>
      </c>
      <c r="E7207" s="28" t="s">
        <v>16570</v>
      </c>
      <c r="F7207" s="22"/>
      <c r="G7207" s="22"/>
      <c r="H7207" s="22"/>
      <c r="I7207" s="22"/>
      <c r="J7207" s="22"/>
      <c r="K7207" s="22"/>
      <c r="L7207" s="22"/>
      <c r="M7207" s="24" t="str">
        <f>CONCATENATE("Preet|",VLOOKUP(C7207,数据标准!E:AF,28,FALSE),"|",TRIM(D7207),"|",TRIM(D7207),"|",E7207,"|",SUBSTITUTE(SUBSTITUTE(F7207,CHAR(10),""),CHAR(13),""),"|")</f>
        <v>Preet|CD100002|420684|420684|宜城市||</v>
      </c>
    </row>
    <row r="7208" spans="1:13" s="17" customFormat="1" ht="12">
      <c r="A7208" s="10" t="s">
        <v>306</v>
      </c>
      <c r="B7208" s="22"/>
      <c r="C7208" s="22" t="s">
        <v>972</v>
      </c>
      <c r="D7208" s="28">
        <v>420700</v>
      </c>
      <c r="E7208" s="28" t="s">
        <v>16571</v>
      </c>
      <c r="F7208" s="22"/>
      <c r="G7208" s="22"/>
      <c r="H7208" s="22"/>
      <c r="I7208" s="22"/>
      <c r="J7208" s="22"/>
      <c r="K7208" s="22"/>
      <c r="L7208" s="22"/>
      <c r="M7208" s="24" t="str">
        <f>CONCATENATE("Preet|",VLOOKUP(C7208,数据标准!E:AF,28,FALSE),"|",TRIM(D7208),"|",TRIM(D7208),"|",E7208,"|",SUBSTITUTE(SUBSTITUTE(F7208,CHAR(10),""),CHAR(13),""),"|")</f>
        <v>Preet|CD100002|420700|420700|鄂州市||</v>
      </c>
    </row>
    <row r="7209" spans="1:13" s="17" customFormat="1" ht="12">
      <c r="A7209" s="10" t="s">
        <v>306</v>
      </c>
      <c r="B7209" s="22"/>
      <c r="C7209" s="22" t="s">
        <v>972</v>
      </c>
      <c r="D7209" s="28">
        <v>420702</v>
      </c>
      <c r="E7209" s="28" t="s">
        <v>16572</v>
      </c>
      <c r="F7209" s="22"/>
      <c r="G7209" s="22"/>
      <c r="H7209" s="22"/>
      <c r="I7209" s="22"/>
      <c r="J7209" s="22"/>
      <c r="K7209" s="22"/>
      <c r="L7209" s="22"/>
      <c r="M7209" s="24" t="str">
        <f>CONCATENATE("Preet|",VLOOKUP(C7209,数据标准!E:AF,28,FALSE),"|",TRIM(D7209),"|",TRIM(D7209),"|",E7209,"|",SUBSTITUTE(SUBSTITUTE(F7209,CHAR(10),""),CHAR(13),""),"|")</f>
        <v>Preet|CD100002|420702|420702|梁子湖区||</v>
      </c>
    </row>
    <row r="7210" spans="1:13" s="17" customFormat="1" ht="12">
      <c r="A7210" s="10" t="s">
        <v>306</v>
      </c>
      <c r="B7210" s="22"/>
      <c r="C7210" s="22" t="s">
        <v>972</v>
      </c>
      <c r="D7210" s="28">
        <v>420703</v>
      </c>
      <c r="E7210" s="28" t="s">
        <v>16573</v>
      </c>
      <c r="F7210" s="22"/>
      <c r="G7210" s="22"/>
      <c r="H7210" s="22"/>
      <c r="I7210" s="22"/>
      <c r="J7210" s="22"/>
      <c r="K7210" s="22"/>
      <c r="L7210" s="22"/>
      <c r="M7210" s="24" t="str">
        <f>CONCATENATE("Preet|",VLOOKUP(C7210,数据标准!E:AF,28,FALSE),"|",TRIM(D7210),"|",TRIM(D7210),"|",E7210,"|",SUBSTITUTE(SUBSTITUTE(F7210,CHAR(10),""),CHAR(13),""),"|")</f>
        <v>Preet|CD100002|420703|420703|华容区||</v>
      </c>
    </row>
    <row r="7211" spans="1:13" s="17" customFormat="1" ht="12">
      <c r="A7211" s="10" t="s">
        <v>306</v>
      </c>
      <c r="B7211" s="22"/>
      <c r="C7211" s="22" t="s">
        <v>972</v>
      </c>
      <c r="D7211" s="28">
        <v>420704</v>
      </c>
      <c r="E7211" s="28" t="s">
        <v>16574</v>
      </c>
      <c r="F7211" s="22"/>
      <c r="G7211" s="22"/>
      <c r="H7211" s="22"/>
      <c r="I7211" s="22"/>
      <c r="J7211" s="22"/>
      <c r="K7211" s="22"/>
      <c r="L7211" s="22"/>
      <c r="M7211" s="24" t="str">
        <f>CONCATENATE("Preet|",VLOOKUP(C7211,数据标准!E:AF,28,FALSE),"|",TRIM(D7211),"|",TRIM(D7211),"|",E7211,"|",SUBSTITUTE(SUBSTITUTE(F7211,CHAR(10),""),CHAR(13),""),"|")</f>
        <v>Preet|CD100002|420704|420704|鄂城区||</v>
      </c>
    </row>
    <row r="7212" spans="1:13" s="17" customFormat="1" ht="12">
      <c r="A7212" s="10" t="s">
        <v>306</v>
      </c>
      <c r="B7212" s="22"/>
      <c r="C7212" s="22" t="s">
        <v>972</v>
      </c>
      <c r="D7212" s="28">
        <v>420800</v>
      </c>
      <c r="E7212" s="28" t="s">
        <v>16575</v>
      </c>
      <c r="F7212" s="22"/>
      <c r="G7212" s="22"/>
      <c r="H7212" s="22"/>
      <c r="I7212" s="22"/>
      <c r="J7212" s="22"/>
      <c r="K7212" s="22"/>
      <c r="L7212" s="22"/>
      <c r="M7212" s="24" t="str">
        <f>CONCATENATE("Preet|",VLOOKUP(C7212,数据标准!E:AF,28,FALSE),"|",TRIM(D7212),"|",TRIM(D7212),"|",E7212,"|",SUBSTITUTE(SUBSTITUTE(F7212,CHAR(10),""),CHAR(13),""),"|")</f>
        <v>Preet|CD100002|420800|420800|荆门市||</v>
      </c>
    </row>
    <row r="7213" spans="1:13" s="17" customFormat="1" ht="12">
      <c r="A7213" s="10" t="s">
        <v>306</v>
      </c>
      <c r="B7213" s="22"/>
      <c r="C7213" s="22" t="s">
        <v>972</v>
      </c>
      <c r="D7213" s="28">
        <v>420802</v>
      </c>
      <c r="E7213" s="28" t="s">
        <v>16576</v>
      </c>
      <c r="F7213" s="22"/>
      <c r="G7213" s="22"/>
      <c r="H7213" s="22"/>
      <c r="I7213" s="22"/>
      <c r="J7213" s="22"/>
      <c r="K7213" s="22"/>
      <c r="L7213" s="22"/>
      <c r="M7213" s="24" t="str">
        <f>CONCATENATE("Preet|",VLOOKUP(C7213,数据标准!E:AF,28,FALSE),"|",TRIM(D7213),"|",TRIM(D7213),"|",E7213,"|",SUBSTITUTE(SUBSTITUTE(F7213,CHAR(10),""),CHAR(13),""),"|")</f>
        <v>Preet|CD100002|420802|420802|东宝区||</v>
      </c>
    </row>
    <row r="7214" spans="1:13" s="17" customFormat="1" ht="12">
      <c r="A7214" s="10" t="s">
        <v>306</v>
      </c>
      <c r="B7214" s="22"/>
      <c r="C7214" s="22" t="s">
        <v>972</v>
      </c>
      <c r="D7214" s="28">
        <v>420804</v>
      </c>
      <c r="E7214" s="28" t="s">
        <v>16577</v>
      </c>
      <c r="F7214" s="22"/>
      <c r="G7214" s="22"/>
      <c r="H7214" s="22"/>
      <c r="I7214" s="22"/>
      <c r="J7214" s="22"/>
      <c r="K7214" s="22"/>
      <c r="L7214" s="22"/>
      <c r="M7214" s="24" t="str">
        <f>CONCATENATE("Preet|",VLOOKUP(C7214,数据标准!E:AF,28,FALSE),"|",TRIM(D7214),"|",TRIM(D7214),"|",E7214,"|",SUBSTITUTE(SUBSTITUTE(F7214,CHAR(10),""),CHAR(13),""),"|")</f>
        <v>Preet|CD100002|420804|420804|掇刀区||</v>
      </c>
    </row>
    <row r="7215" spans="1:13" s="17" customFormat="1" ht="12">
      <c r="A7215" s="10" t="s">
        <v>306</v>
      </c>
      <c r="B7215" s="22"/>
      <c r="C7215" s="22" t="s">
        <v>972</v>
      </c>
      <c r="D7215" s="28">
        <v>420822</v>
      </c>
      <c r="E7215" s="28" t="s">
        <v>16578</v>
      </c>
      <c r="F7215" s="22"/>
      <c r="G7215" s="22"/>
      <c r="H7215" s="22"/>
      <c r="I7215" s="22"/>
      <c r="J7215" s="22"/>
      <c r="K7215" s="22"/>
      <c r="L7215" s="22"/>
      <c r="M7215" s="24" t="str">
        <f>CONCATENATE("Preet|",VLOOKUP(C7215,数据标准!E:AF,28,FALSE),"|",TRIM(D7215),"|",TRIM(D7215),"|",E7215,"|",SUBSTITUTE(SUBSTITUTE(F7215,CHAR(10),""),CHAR(13),""),"|")</f>
        <v>Preet|CD100002|420822|420822|沙洋县||</v>
      </c>
    </row>
    <row r="7216" spans="1:13" s="17" customFormat="1" ht="12">
      <c r="A7216" s="10" t="s">
        <v>306</v>
      </c>
      <c r="B7216" s="22"/>
      <c r="C7216" s="22" t="s">
        <v>972</v>
      </c>
      <c r="D7216" s="28">
        <v>420881</v>
      </c>
      <c r="E7216" s="28" t="s">
        <v>16579</v>
      </c>
      <c r="F7216" s="22"/>
      <c r="G7216" s="22"/>
      <c r="H7216" s="22"/>
      <c r="I7216" s="22"/>
      <c r="J7216" s="22"/>
      <c r="K7216" s="22"/>
      <c r="L7216" s="22"/>
      <c r="M7216" s="24" t="str">
        <f>CONCATENATE("Preet|",VLOOKUP(C7216,数据标准!E:AF,28,FALSE),"|",TRIM(D7216),"|",TRIM(D7216),"|",E7216,"|",SUBSTITUTE(SUBSTITUTE(F7216,CHAR(10),""),CHAR(13),""),"|")</f>
        <v>Preet|CD100002|420881|420881|钟祥市||</v>
      </c>
    </row>
    <row r="7217" spans="1:13" s="17" customFormat="1" ht="12">
      <c r="A7217" s="10" t="s">
        <v>306</v>
      </c>
      <c r="B7217" s="22"/>
      <c r="C7217" s="22" t="s">
        <v>972</v>
      </c>
      <c r="D7217" s="28">
        <v>420882</v>
      </c>
      <c r="E7217" s="28" t="s">
        <v>16580</v>
      </c>
      <c r="F7217" s="22"/>
      <c r="G7217" s="22"/>
      <c r="H7217" s="22"/>
      <c r="I7217" s="22"/>
      <c r="J7217" s="22"/>
      <c r="K7217" s="22"/>
      <c r="L7217" s="22"/>
      <c r="M7217" s="24" t="str">
        <f>CONCATENATE("Preet|",VLOOKUP(C7217,数据标准!E:AF,28,FALSE),"|",TRIM(D7217),"|",TRIM(D7217),"|",E7217,"|",SUBSTITUTE(SUBSTITUTE(F7217,CHAR(10),""),CHAR(13),""),"|")</f>
        <v>Preet|CD100002|420882|420882|京山市||</v>
      </c>
    </row>
    <row r="7218" spans="1:13" s="17" customFormat="1" ht="12">
      <c r="A7218" s="10" t="s">
        <v>306</v>
      </c>
      <c r="B7218" s="22"/>
      <c r="C7218" s="22" t="s">
        <v>972</v>
      </c>
      <c r="D7218" s="28">
        <v>420900</v>
      </c>
      <c r="E7218" s="28" t="s">
        <v>16581</v>
      </c>
      <c r="F7218" s="22"/>
      <c r="G7218" s="22"/>
      <c r="H7218" s="22"/>
      <c r="I7218" s="22"/>
      <c r="J7218" s="22"/>
      <c r="K7218" s="22"/>
      <c r="L7218" s="22"/>
      <c r="M7218" s="24" t="str">
        <f>CONCATENATE("Preet|",VLOOKUP(C7218,数据标准!E:AF,28,FALSE),"|",TRIM(D7218),"|",TRIM(D7218),"|",E7218,"|",SUBSTITUTE(SUBSTITUTE(F7218,CHAR(10),""),CHAR(13),""),"|")</f>
        <v>Preet|CD100002|420900|420900|孝感市||</v>
      </c>
    </row>
    <row r="7219" spans="1:13" s="17" customFormat="1" ht="12">
      <c r="A7219" s="10" t="s">
        <v>306</v>
      </c>
      <c r="B7219" s="22"/>
      <c r="C7219" s="22" t="s">
        <v>972</v>
      </c>
      <c r="D7219" s="28">
        <v>420902</v>
      </c>
      <c r="E7219" s="28" t="s">
        <v>16582</v>
      </c>
      <c r="F7219" s="22"/>
      <c r="G7219" s="22"/>
      <c r="H7219" s="22"/>
      <c r="I7219" s="22"/>
      <c r="J7219" s="22"/>
      <c r="K7219" s="22"/>
      <c r="L7219" s="22"/>
      <c r="M7219" s="24" t="str">
        <f>CONCATENATE("Preet|",VLOOKUP(C7219,数据标准!E:AF,28,FALSE),"|",TRIM(D7219),"|",TRIM(D7219),"|",E7219,"|",SUBSTITUTE(SUBSTITUTE(F7219,CHAR(10),""),CHAR(13),""),"|")</f>
        <v>Preet|CD100002|420902|420902|孝南区||</v>
      </c>
    </row>
    <row r="7220" spans="1:13" s="17" customFormat="1" ht="12">
      <c r="A7220" s="10" t="s">
        <v>306</v>
      </c>
      <c r="B7220" s="22"/>
      <c r="C7220" s="22" t="s">
        <v>972</v>
      </c>
      <c r="D7220" s="28">
        <v>420921</v>
      </c>
      <c r="E7220" s="28" t="s">
        <v>16583</v>
      </c>
      <c r="F7220" s="22"/>
      <c r="G7220" s="22"/>
      <c r="H7220" s="22"/>
      <c r="I7220" s="22"/>
      <c r="J7220" s="22"/>
      <c r="K7220" s="22"/>
      <c r="L7220" s="22"/>
      <c r="M7220" s="24" t="str">
        <f>CONCATENATE("Preet|",VLOOKUP(C7220,数据标准!E:AF,28,FALSE),"|",TRIM(D7220),"|",TRIM(D7220),"|",E7220,"|",SUBSTITUTE(SUBSTITUTE(F7220,CHAR(10),""),CHAR(13),""),"|")</f>
        <v>Preet|CD100002|420921|420921|孝昌县||</v>
      </c>
    </row>
    <row r="7221" spans="1:13" s="17" customFormat="1" ht="12">
      <c r="A7221" s="10" t="s">
        <v>306</v>
      </c>
      <c r="B7221" s="22"/>
      <c r="C7221" s="22" t="s">
        <v>972</v>
      </c>
      <c r="D7221" s="28">
        <v>420922</v>
      </c>
      <c r="E7221" s="28" t="s">
        <v>16584</v>
      </c>
      <c r="F7221" s="22"/>
      <c r="G7221" s="22"/>
      <c r="H7221" s="22"/>
      <c r="I7221" s="22"/>
      <c r="J7221" s="22"/>
      <c r="K7221" s="22"/>
      <c r="L7221" s="22"/>
      <c r="M7221" s="24" t="str">
        <f>CONCATENATE("Preet|",VLOOKUP(C7221,数据标准!E:AF,28,FALSE),"|",TRIM(D7221),"|",TRIM(D7221),"|",E7221,"|",SUBSTITUTE(SUBSTITUTE(F7221,CHAR(10),""),CHAR(13),""),"|")</f>
        <v>Preet|CD100002|420922|420922|大悟县||</v>
      </c>
    </row>
    <row r="7222" spans="1:13" s="17" customFormat="1" ht="12">
      <c r="A7222" s="10" t="s">
        <v>306</v>
      </c>
      <c r="B7222" s="22"/>
      <c r="C7222" s="22" t="s">
        <v>972</v>
      </c>
      <c r="D7222" s="28">
        <v>420923</v>
      </c>
      <c r="E7222" s="28" t="s">
        <v>16585</v>
      </c>
      <c r="F7222" s="22"/>
      <c r="G7222" s="22"/>
      <c r="H7222" s="22"/>
      <c r="I7222" s="22"/>
      <c r="J7222" s="22"/>
      <c r="K7222" s="22"/>
      <c r="L7222" s="22"/>
      <c r="M7222" s="24" t="str">
        <f>CONCATENATE("Preet|",VLOOKUP(C7222,数据标准!E:AF,28,FALSE),"|",TRIM(D7222),"|",TRIM(D7222),"|",E7222,"|",SUBSTITUTE(SUBSTITUTE(F7222,CHAR(10),""),CHAR(13),""),"|")</f>
        <v>Preet|CD100002|420923|420923|云梦县||</v>
      </c>
    </row>
    <row r="7223" spans="1:13" s="17" customFormat="1" ht="12">
      <c r="A7223" s="10" t="s">
        <v>306</v>
      </c>
      <c r="B7223" s="22"/>
      <c r="C7223" s="22" t="s">
        <v>972</v>
      </c>
      <c r="D7223" s="28">
        <v>420981</v>
      </c>
      <c r="E7223" s="28" t="s">
        <v>16586</v>
      </c>
      <c r="F7223" s="22"/>
      <c r="G7223" s="22"/>
      <c r="H7223" s="22"/>
      <c r="I7223" s="22"/>
      <c r="J7223" s="22"/>
      <c r="K7223" s="22"/>
      <c r="L7223" s="22"/>
      <c r="M7223" s="24" t="str">
        <f>CONCATENATE("Preet|",VLOOKUP(C7223,数据标准!E:AF,28,FALSE),"|",TRIM(D7223),"|",TRIM(D7223),"|",E7223,"|",SUBSTITUTE(SUBSTITUTE(F7223,CHAR(10),""),CHAR(13),""),"|")</f>
        <v>Preet|CD100002|420981|420981|应城市||</v>
      </c>
    </row>
    <row r="7224" spans="1:13" s="17" customFormat="1" ht="12">
      <c r="A7224" s="10" t="s">
        <v>306</v>
      </c>
      <c r="B7224" s="22"/>
      <c r="C7224" s="22" t="s">
        <v>972</v>
      </c>
      <c r="D7224" s="28">
        <v>420982</v>
      </c>
      <c r="E7224" s="28" t="s">
        <v>16587</v>
      </c>
      <c r="F7224" s="22"/>
      <c r="G7224" s="22"/>
      <c r="H7224" s="22"/>
      <c r="I7224" s="22"/>
      <c r="J7224" s="22"/>
      <c r="K7224" s="22"/>
      <c r="L7224" s="22"/>
      <c r="M7224" s="24" t="str">
        <f>CONCATENATE("Preet|",VLOOKUP(C7224,数据标准!E:AF,28,FALSE),"|",TRIM(D7224),"|",TRIM(D7224),"|",E7224,"|",SUBSTITUTE(SUBSTITUTE(F7224,CHAR(10),""),CHAR(13),""),"|")</f>
        <v>Preet|CD100002|420982|420982|安陆市||</v>
      </c>
    </row>
    <row r="7225" spans="1:13" s="17" customFormat="1" ht="12">
      <c r="A7225" s="10" t="s">
        <v>306</v>
      </c>
      <c r="B7225" s="22"/>
      <c r="C7225" s="22" t="s">
        <v>972</v>
      </c>
      <c r="D7225" s="28">
        <v>420984</v>
      </c>
      <c r="E7225" s="28" t="s">
        <v>16588</v>
      </c>
      <c r="F7225" s="22"/>
      <c r="G7225" s="22"/>
      <c r="H7225" s="22"/>
      <c r="I7225" s="22"/>
      <c r="J7225" s="22"/>
      <c r="K7225" s="22"/>
      <c r="L7225" s="22"/>
      <c r="M7225" s="24" t="str">
        <f>CONCATENATE("Preet|",VLOOKUP(C7225,数据标准!E:AF,28,FALSE),"|",TRIM(D7225),"|",TRIM(D7225),"|",E7225,"|",SUBSTITUTE(SUBSTITUTE(F7225,CHAR(10),""),CHAR(13),""),"|")</f>
        <v>Preet|CD100002|420984|420984|汉川市||</v>
      </c>
    </row>
    <row r="7226" spans="1:13" s="17" customFormat="1" ht="12">
      <c r="A7226" s="10" t="s">
        <v>306</v>
      </c>
      <c r="B7226" s="22"/>
      <c r="C7226" s="22" t="s">
        <v>972</v>
      </c>
      <c r="D7226" s="28">
        <v>421000</v>
      </c>
      <c r="E7226" s="28" t="s">
        <v>16589</v>
      </c>
      <c r="F7226" s="22"/>
      <c r="G7226" s="22"/>
      <c r="H7226" s="22"/>
      <c r="I7226" s="22"/>
      <c r="J7226" s="22"/>
      <c r="K7226" s="22"/>
      <c r="L7226" s="22"/>
      <c r="M7226" s="24" t="str">
        <f>CONCATENATE("Preet|",VLOOKUP(C7226,数据标准!E:AF,28,FALSE),"|",TRIM(D7226),"|",TRIM(D7226),"|",E7226,"|",SUBSTITUTE(SUBSTITUTE(F7226,CHAR(10),""),CHAR(13),""),"|")</f>
        <v>Preet|CD100002|421000|421000|荆州市||</v>
      </c>
    </row>
    <row r="7227" spans="1:13" s="17" customFormat="1" ht="12">
      <c r="A7227" s="10" t="s">
        <v>306</v>
      </c>
      <c r="B7227" s="22"/>
      <c r="C7227" s="22" t="s">
        <v>972</v>
      </c>
      <c r="D7227" s="28">
        <v>421002</v>
      </c>
      <c r="E7227" s="28" t="s">
        <v>16590</v>
      </c>
      <c r="F7227" s="22"/>
      <c r="G7227" s="22"/>
      <c r="H7227" s="22"/>
      <c r="I7227" s="22"/>
      <c r="J7227" s="22"/>
      <c r="K7227" s="22"/>
      <c r="L7227" s="22"/>
      <c r="M7227" s="24" t="str">
        <f>CONCATENATE("Preet|",VLOOKUP(C7227,数据标准!E:AF,28,FALSE),"|",TRIM(D7227),"|",TRIM(D7227),"|",E7227,"|",SUBSTITUTE(SUBSTITUTE(F7227,CHAR(10),""),CHAR(13),""),"|")</f>
        <v>Preet|CD100002|421002|421002|沙市区||</v>
      </c>
    </row>
    <row r="7228" spans="1:13" s="17" customFormat="1" ht="12">
      <c r="A7228" s="10" t="s">
        <v>306</v>
      </c>
      <c r="B7228" s="22"/>
      <c r="C7228" s="22" t="s">
        <v>972</v>
      </c>
      <c r="D7228" s="28">
        <v>421003</v>
      </c>
      <c r="E7228" s="28" t="s">
        <v>16591</v>
      </c>
      <c r="F7228" s="22"/>
      <c r="G7228" s="22"/>
      <c r="H7228" s="22"/>
      <c r="I7228" s="22"/>
      <c r="J7228" s="22"/>
      <c r="K7228" s="22"/>
      <c r="L7228" s="22"/>
      <c r="M7228" s="24" t="str">
        <f>CONCATENATE("Preet|",VLOOKUP(C7228,数据标准!E:AF,28,FALSE),"|",TRIM(D7228),"|",TRIM(D7228),"|",E7228,"|",SUBSTITUTE(SUBSTITUTE(F7228,CHAR(10),""),CHAR(13),""),"|")</f>
        <v>Preet|CD100002|421003|421003|荆州区||</v>
      </c>
    </row>
    <row r="7229" spans="1:13" s="17" customFormat="1" ht="12">
      <c r="A7229" s="10" t="s">
        <v>306</v>
      </c>
      <c r="B7229" s="22"/>
      <c r="C7229" s="22" t="s">
        <v>972</v>
      </c>
      <c r="D7229" s="28">
        <v>421022</v>
      </c>
      <c r="E7229" s="28" t="s">
        <v>16592</v>
      </c>
      <c r="F7229" s="22"/>
      <c r="G7229" s="22"/>
      <c r="H7229" s="22"/>
      <c r="I7229" s="22"/>
      <c r="J7229" s="22"/>
      <c r="K7229" s="22"/>
      <c r="L7229" s="22"/>
      <c r="M7229" s="24" t="str">
        <f>CONCATENATE("Preet|",VLOOKUP(C7229,数据标准!E:AF,28,FALSE),"|",TRIM(D7229),"|",TRIM(D7229),"|",E7229,"|",SUBSTITUTE(SUBSTITUTE(F7229,CHAR(10),""),CHAR(13),""),"|")</f>
        <v>Preet|CD100002|421022|421022|公安县||</v>
      </c>
    </row>
    <row r="7230" spans="1:13" s="17" customFormat="1" ht="12">
      <c r="A7230" s="10" t="s">
        <v>306</v>
      </c>
      <c r="B7230" s="22"/>
      <c r="C7230" s="22" t="s">
        <v>972</v>
      </c>
      <c r="D7230" s="28">
        <v>421023</v>
      </c>
      <c r="E7230" s="28" t="s">
        <v>16593</v>
      </c>
      <c r="F7230" s="22"/>
      <c r="G7230" s="22"/>
      <c r="H7230" s="22"/>
      <c r="I7230" s="22"/>
      <c r="J7230" s="22"/>
      <c r="K7230" s="22"/>
      <c r="L7230" s="22"/>
      <c r="M7230" s="24" t="str">
        <f>CONCATENATE("Preet|",VLOOKUP(C7230,数据标准!E:AF,28,FALSE),"|",TRIM(D7230),"|",TRIM(D7230),"|",E7230,"|",SUBSTITUTE(SUBSTITUTE(F7230,CHAR(10),""),CHAR(13),""),"|")</f>
        <v>Preet|CD100002|421023|421023|监利县||</v>
      </c>
    </row>
    <row r="7231" spans="1:13" s="17" customFormat="1" ht="12">
      <c r="A7231" s="10" t="s">
        <v>306</v>
      </c>
      <c r="B7231" s="22"/>
      <c r="C7231" s="22" t="s">
        <v>972</v>
      </c>
      <c r="D7231" s="28">
        <v>421024</v>
      </c>
      <c r="E7231" s="28" t="s">
        <v>16594</v>
      </c>
      <c r="F7231" s="22"/>
      <c r="G7231" s="22"/>
      <c r="H7231" s="22"/>
      <c r="I7231" s="22"/>
      <c r="J7231" s="22"/>
      <c r="K7231" s="22"/>
      <c r="L7231" s="22"/>
      <c r="M7231" s="24" t="str">
        <f>CONCATENATE("Preet|",VLOOKUP(C7231,数据标准!E:AF,28,FALSE),"|",TRIM(D7231),"|",TRIM(D7231),"|",E7231,"|",SUBSTITUTE(SUBSTITUTE(F7231,CHAR(10),""),CHAR(13),""),"|")</f>
        <v>Preet|CD100002|421024|421024|江陵县||</v>
      </c>
    </row>
    <row r="7232" spans="1:13" s="17" customFormat="1" ht="12">
      <c r="A7232" s="10" t="s">
        <v>306</v>
      </c>
      <c r="B7232" s="22"/>
      <c r="C7232" s="22" t="s">
        <v>972</v>
      </c>
      <c r="D7232" s="28">
        <v>421081</v>
      </c>
      <c r="E7232" s="28" t="s">
        <v>16595</v>
      </c>
      <c r="F7232" s="22"/>
      <c r="G7232" s="22"/>
      <c r="H7232" s="22"/>
      <c r="I7232" s="22"/>
      <c r="J7232" s="22"/>
      <c r="K7232" s="22"/>
      <c r="L7232" s="22"/>
      <c r="M7232" s="24" t="str">
        <f>CONCATENATE("Preet|",VLOOKUP(C7232,数据标准!E:AF,28,FALSE),"|",TRIM(D7232),"|",TRIM(D7232),"|",E7232,"|",SUBSTITUTE(SUBSTITUTE(F7232,CHAR(10),""),CHAR(13),""),"|")</f>
        <v>Preet|CD100002|421081|421081|石首市||</v>
      </c>
    </row>
    <row r="7233" spans="1:13" s="17" customFormat="1" ht="12">
      <c r="A7233" s="10" t="s">
        <v>306</v>
      </c>
      <c r="B7233" s="22"/>
      <c r="C7233" s="22" t="s">
        <v>972</v>
      </c>
      <c r="D7233" s="28">
        <v>421083</v>
      </c>
      <c r="E7233" s="28" t="s">
        <v>16596</v>
      </c>
      <c r="F7233" s="22"/>
      <c r="G7233" s="22"/>
      <c r="H7233" s="22"/>
      <c r="I7233" s="22"/>
      <c r="J7233" s="22"/>
      <c r="K7233" s="22"/>
      <c r="L7233" s="22"/>
      <c r="M7233" s="24" t="str">
        <f>CONCATENATE("Preet|",VLOOKUP(C7233,数据标准!E:AF,28,FALSE),"|",TRIM(D7233),"|",TRIM(D7233),"|",E7233,"|",SUBSTITUTE(SUBSTITUTE(F7233,CHAR(10),""),CHAR(13),""),"|")</f>
        <v>Preet|CD100002|421083|421083|洪湖市||</v>
      </c>
    </row>
    <row r="7234" spans="1:13" s="17" customFormat="1" ht="12">
      <c r="A7234" s="10" t="s">
        <v>306</v>
      </c>
      <c r="B7234" s="22"/>
      <c r="C7234" s="22" t="s">
        <v>972</v>
      </c>
      <c r="D7234" s="28">
        <v>421087</v>
      </c>
      <c r="E7234" s="28" t="s">
        <v>16597</v>
      </c>
      <c r="F7234" s="22"/>
      <c r="G7234" s="22"/>
      <c r="H7234" s="22"/>
      <c r="I7234" s="22"/>
      <c r="J7234" s="22"/>
      <c r="K7234" s="22"/>
      <c r="L7234" s="22"/>
      <c r="M7234" s="24" t="str">
        <f>CONCATENATE("Preet|",VLOOKUP(C7234,数据标准!E:AF,28,FALSE),"|",TRIM(D7234),"|",TRIM(D7234),"|",E7234,"|",SUBSTITUTE(SUBSTITUTE(F7234,CHAR(10),""),CHAR(13),""),"|")</f>
        <v>Preet|CD100002|421087|421087|松滋市||</v>
      </c>
    </row>
    <row r="7235" spans="1:13" s="17" customFormat="1" ht="12">
      <c r="A7235" s="10" t="s">
        <v>306</v>
      </c>
      <c r="B7235" s="22"/>
      <c r="C7235" s="22" t="s">
        <v>972</v>
      </c>
      <c r="D7235" s="28">
        <v>421100</v>
      </c>
      <c r="E7235" s="28" t="s">
        <v>16598</v>
      </c>
      <c r="F7235" s="22"/>
      <c r="G7235" s="22"/>
      <c r="H7235" s="22"/>
      <c r="I7235" s="22"/>
      <c r="J7235" s="22"/>
      <c r="K7235" s="22"/>
      <c r="L7235" s="22"/>
      <c r="M7235" s="24" t="str">
        <f>CONCATENATE("Preet|",VLOOKUP(C7235,数据标准!E:AF,28,FALSE),"|",TRIM(D7235),"|",TRIM(D7235),"|",E7235,"|",SUBSTITUTE(SUBSTITUTE(F7235,CHAR(10),""),CHAR(13),""),"|")</f>
        <v>Preet|CD100002|421100|421100|黄冈市||</v>
      </c>
    </row>
    <row r="7236" spans="1:13" s="17" customFormat="1" ht="12">
      <c r="A7236" s="10" t="s">
        <v>306</v>
      </c>
      <c r="B7236" s="22"/>
      <c r="C7236" s="22" t="s">
        <v>972</v>
      </c>
      <c r="D7236" s="28">
        <v>421102</v>
      </c>
      <c r="E7236" s="28" t="s">
        <v>16599</v>
      </c>
      <c r="F7236" s="22"/>
      <c r="G7236" s="22"/>
      <c r="H7236" s="22"/>
      <c r="I7236" s="22"/>
      <c r="J7236" s="22"/>
      <c r="K7236" s="22"/>
      <c r="L7236" s="22"/>
      <c r="M7236" s="24" t="str">
        <f>CONCATENATE("Preet|",VLOOKUP(C7236,数据标准!E:AF,28,FALSE),"|",TRIM(D7236),"|",TRIM(D7236),"|",E7236,"|",SUBSTITUTE(SUBSTITUTE(F7236,CHAR(10),""),CHAR(13),""),"|")</f>
        <v>Preet|CD100002|421102|421102|黄州区||</v>
      </c>
    </row>
    <row r="7237" spans="1:13" s="17" customFormat="1" ht="12">
      <c r="A7237" s="10" t="s">
        <v>306</v>
      </c>
      <c r="B7237" s="22"/>
      <c r="C7237" s="22" t="s">
        <v>972</v>
      </c>
      <c r="D7237" s="28">
        <v>421121</v>
      </c>
      <c r="E7237" s="28" t="s">
        <v>16600</v>
      </c>
      <c r="F7237" s="22"/>
      <c r="G7237" s="22"/>
      <c r="H7237" s="22"/>
      <c r="I7237" s="22"/>
      <c r="J7237" s="22"/>
      <c r="K7237" s="22"/>
      <c r="L7237" s="22"/>
      <c r="M7237" s="24" t="str">
        <f>CONCATENATE("Preet|",VLOOKUP(C7237,数据标准!E:AF,28,FALSE),"|",TRIM(D7237),"|",TRIM(D7237),"|",E7237,"|",SUBSTITUTE(SUBSTITUTE(F7237,CHAR(10),""),CHAR(13),""),"|")</f>
        <v>Preet|CD100002|421121|421121|团风县||</v>
      </c>
    </row>
    <row r="7238" spans="1:13" s="17" customFormat="1" ht="12">
      <c r="A7238" s="10" t="s">
        <v>306</v>
      </c>
      <c r="B7238" s="22"/>
      <c r="C7238" s="22" t="s">
        <v>972</v>
      </c>
      <c r="D7238" s="28">
        <v>421122</v>
      </c>
      <c r="E7238" s="28" t="s">
        <v>16601</v>
      </c>
      <c r="F7238" s="22"/>
      <c r="G7238" s="22"/>
      <c r="H7238" s="22"/>
      <c r="I7238" s="22"/>
      <c r="J7238" s="22"/>
      <c r="K7238" s="22"/>
      <c r="L7238" s="22"/>
      <c r="M7238" s="24" t="str">
        <f>CONCATENATE("Preet|",VLOOKUP(C7238,数据标准!E:AF,28,FALSE),"|",TRIM(D7238),"|",TRIM(D7238),"|",E7238,"|",SUBSTITUTE(SUBSTITUTE(F7238,CHAR(10),""),CHAR(13),""),"|")</f>
        <v>Preet|CD100002|421122|421122|红安县||</v>
      </c>
    </row>
    <row r="7239" spans="1:13" s="17" customFormat="1" ht="12">
      <c r="A7239" s="10" t="s">
        <v>306</v>
      </c>
      <c r="B7239" s="22"/>
      <c r="C7239" s="22" t="s">
        <v>972</v>
      </c>
      <c r="D7239" s="28">
        <v>421123</v>
      </c>
      <c r="E7239" s="28" t="s">
        <v>16602</v>
      </c>
      <c r="F7239" s="22"/>
      <c r="G7239" s="22"/>
      <c r="H7239" s="22"/>
      <c r="I7239" s="22"/>
      <c r="J7239" s="22"/>
      <c r="K7239" s="22"/>
      <c r="L7239" s="22"/>
      <c r="M7239" s="24" t="str">
        <f>CONCATENATE("Preet|",VLOOKUP(C7239,数据标准!E:AF,28,FALSE),"|",TRIM(D7239),"|",TRIM(D7239),"|",E7239,"|",SUBSTITUTE(SUBSTITUTE(F7239,CHAR(10),""),CHAR(13),""),"|")</f>
        <v>Preet|CD100002|421123|421123|罗田县||</v>
      </c>
    </row>
    <row r="7240" spans="1:13" s="17" customFormat="1" ht="12">
      <c r="A7240" s="10" t="s">
        <v>306</v>
      </c>
      <c r="B7240" s="22"/>
      <c r="C7240" s="22" t="s">
        <v>972</v>
      </c>
      <c r="D7240" s="28">
        <v>421124</v>
      </c>
      <c r="E7240" s="28" t="s">
        <v>16603</v>
      </c>
      <c r="F7240" s="22"/>
      <c r="G7240" s="22"/>
      <c r="H7240" s="22"/>
      <c r="I7240" s="22"/>
      <c r="J7240" s="22"/>
      <c r="K7240" s="22"/>
      <c r="L7240" s="22"/>
      <c r="M7240" s="24" t="str">
        <f>CONCATENATE("Preet|",VLOOKUP(C7240,数据标准!E:AF,28,FALSE),"|",TRIM(D7240),"|",TRIM(D7240),"|",E7240,"|",SUBSTITUTE(SUBSTITUTE(F7240,CHAR(10),""),CHAR(13),""),"|")</f>
        <v>Preet|CD100002|421124|421124|英山县||</v>
      </c>
    </row>
    <row r="7241" spans="1:13" s="17" customFormat="1" ht="12">
      <c r="A7241" s="10" t="s">
        <v>306</v>
      </c>
      <c r="B7241" s="22"/>
      <c r="C7241" s="22" t="s">
        <v>972</v>
      </c>
      <c r="D7241" s="28">
        <v>421125</v>
      </c>
      <c r="E7241" s="28" t="s">
        <v>16604</v>
      </c>
      <c r="F7241" s="22"/>
      <c r="G7241" s="22"/>
      <c r="H7241" s="22"/>
      <c r="I7241" s="22"/>
      <c r="J7241" s="22"/>
      <c r="K7241" s="22"/>
      <c r="L7241" s="22"/>
      <c r="M7241" s="24" t="str">
        <f>CONCATENATE("Preet|",VLOOKUP(C7241,数据标准!E:AF,28,FALSE),"|",TRIM(D7241),"|",TRIM(D7241),"|",E7241,"|",SUBSTITUTE(SUBSTITUTE(F7241,CHAR(10),""),CHAR(13),""),"|")</f>
        <v>Preet|CD100002|421125|421125|浠水县||</v>
      </c>
    </row>
    <row r="7242" spans="1:13" s="17" customFormat="1" ht="12">
      <c r="A7242" s="10" t="s">
        <v>306</v>
      </c>
      <c r="B7242" s="22"/>
      <c r="C7242" s="22" t="s">
        <v>972</v>
      </c>
      <c r="D7242" s="28">
        <v>421126</v>
      </c>
      <c r="E7242" s="28" t="s">
        <v>16605</v>
      </c>
      <c r="F7242" s="22"/>
      <c r="G7242" s="22"/>
      <c r="H7242" s="22"/>
      <c r="I7242" s="22"/>
      <c r="J7242" s="22"/>
      <c r="K7242" s="22"/>
      <c r="L7242" s="22"/>
      <c r="M7242" s="24" t="str">
        <f>CONCATENATE("Preet|",VLOOKUP(C7242,数据标准!E:AF,28,FALSE),"|",TRIM(D7242),"|",TRIM(D7242),"|",E7242,"|",SUBSTITUTE(SUBSTITUTE(F7242,CHAR(10),""),CHAR(13),""),"|")</f>
        <v>Preet|CD100002|421126|421126|蕲春县||</v>
      </c>
    </row>
    <row r="7243" spans="1:13" s="17" customFormat="1" ht="12">
      <c r="A7243" s="10" t="s">
        <v>306</v>
      </c>
      <c r="B7243" s="22"/>
      <c r="C7243" s="22" t="s">
        <v>972</v>
      </c>
      <c r="D7243" s="28">
        <v>421127</v>
      </c>
      <c r="E7243" s="28" t="s">
        <v>16606</v>
      </c>
      <c r="F7243" s="22"/>
      <c r="G7243" s="22"/>
      <c r="H7243" s="22"/>
      <c r="I7243" s="22"/>
      <c r="J7243" s="22"/>
      <c r="K7243" s="22"/>
      <c r="L7243" s="22"/>
      <c r="M7243" s="24" t="str">
        <f>CONCATENATE("Preet|",VLOOKUP(C7243,数据标准!E:AF,28,FALSE),"|",TRIM(D7243),"|",TRIM(D7243),"|",E7243,"|",SUBSTITUTE(SUBSTITUTE(F7243,CHAR(10),""),CHAR(13),""),"|")</f>
        <v>Preet|CD100002|421127|421127|黄梅县||</v>
      </c>
    </row>
    <row r="7244" spans="1:13" s="17" customFormat="1" ht="12">
      <c r="A7244" s="10" t="s">
        <v>306</v>
      </c>
      <c r="B7244" s="22"/>
      <c r="C7244" s="22" t="s">
        <v>972</v>
      </c>
      <c r="D7244" s="28">
        <v>421181</v>
      </c>
      <c r="E7244" s="28" t="s">
        <v>16607</v>
      </c>
      <c r="F7244" s="22"/>
      <c r="G7244" s="22"/>
      <c r="H7244" s="22"/>
      <c r="I7244" s="22"/>
      <c r="J7244" s="22"/>
      <c r="K7244" s="22"/>
      <c r="L7244" s="22"/>
      <c r="M7244" s="24" t="str">
        <f>CONCATENATE("Preet|",VLOOKUP(C7244,数据标准!E:AF,28,FALSE),"|",TRIM(D7244),"|",TRIM(D7244),"|",E7244,"|",SUBSTITUTE(SUBSTITUTE(F7244,CHAR(10),""),CHAR(13),""),"|")</f>
        <v>Preet|CD100002|421181|421181|麻城市||</v>
      </c>
    </row>
    <row r="7245" spans="1:13" s="17" customFormat="1" ht="12">
      <c r="A7245" s="10" t="s">
        <v>306</v>
      </c>
      <c r="B7245" s="22"/>
      <c r="C7245" s="22" t="s">
        <v>972</v>
      </c>
      <c r="D7245" s="28">
        <v>421182</v>
      </c>
      <c r="E7245" s="28" t="s">
        <v>16608</v>
      </c>
      <c r="F7245" s="22"/>
      <c r="G7245" s="22"/>
      <c r="H7245" s="22"/>
      <c r="I7245" s="22"/>
      <c r="J7245" s="22"/>
      <c r="K7245" s="22"/>
      <c r="L7245" s="22"/>
      <c r="M7245" s="24" t="str">
        <f>CONCATENATE("Preet|",VLOOKUP(C7245,数据标准!E:AF,28,FALSE),"|",TRIM(D7245),"|",TRIM(D7245),"|",E7245,"|",SUBSTITUTE(SUBSTITUTE(F7245,CHAR(10),""),CHAR(13),""),"|")</f>
        <v>Preet|CD100002|421182|421182|武穴市||</v>
      </c>
    </row>
    <row r="7246" spans="1:13" s="17" customFormat="1" ht="12">
      <c r="A7246" s="10" t="s">
        <v>306</v>
      </c>
      <c r="B7246" s="22"/>
      <c r="C7246" s="22" t="s">
        <v>972</v>
      </c>
      <c r="D7246" s="28">
        <v>421200</v>
      </c>
      <c r="E7246" s="28" t="s">
        <v>16609</v>
      </c>
      <c r="F7246" s="22"/>
      <c r="G7246" s="22"/>
      <c r="H7246" s="22"/>
      <c r="I7246" s="22"/>
      <c r="J7246" s="22"/>
      <c r="K7246" s="22"/>
      <c r="L7246" s="22"/>
      <c r="M7246" s="24" t="str">
        <f>CONCATENATE("Preet|",VLOOKUP(C7246,数据标准!E:AF,28,FALSE),"|",TRIM(D7246),"|",TRIM(D7246),"|",E7246,"|",SUBSTITUTE(SUBSTITUTE(F7246,CHAR(10),""),CHAR(13),""),"|")</f>
        <v>Preet|CD100002|421200|421200|咸宁市||</v>
      </c>
    </row>
    <row r="7247" spans="1:13" s="17" customFormat="1" ht="12">
      <c r="A7247" s="10" t="s">
        <v>306</v>
      </c>
      <c r="B7247" s="22"/>
      <c r="C7247" s="22" t="s">
        <v>972</v>
      </c>
      <c r="D7247" s="28">
        <v>421202</v>
      </c>
      <c r="E7247" s="28" t="s">
        <v>16610</v>
      </c>
      <c r="F7247" s="22"/>
      <c r="G7247" s="22"/>
      <c r="H7247" s="22"/>
      <c r="I7247" s="22"/>
      <c r="J7247" s="22"/>
      <c r="K7247" s="22"/>
      <c r="L7247" s="22"/>
      <c r="M7247" s="24" t="str">
        <f>CONCATENATE("Preet|",VLOOKUP(C7247,数据标准!E:AF,28,FALSE),"|",TRIM(D7247),"|",TRIM(D7247),"|",E7247,"|",SUBSTITUTE(SUBSTITUTE(F7247,CHAR(10),""),CHAR(13),""),"|")</f>
        <v>Preet|CD100002|421202|421202|咸安区||</v>
      </c>
    </row>
    <row r="7248" spans="1:13" s="17" customFormat="1" ht="12">
      <c r="A7248" s="10" t="s">
        <v>306</v>
      </c>
      <c r="B7248" s="22"/>
      <c r="C7248" s="22" t="s">
        <v>972</v>
      </c>
      <c r="D7248" s="28">
        <v>421221</v>
      </c>
      <c r="E7248" s="28" t="s">
        <v>16611</v>
      </c>
      <c r="F7248" s="22"/>
      <c r="G7248" s="22"/>
      <c r="H7248" s="22"/>
      <c r="I7248" s="22"/>
      <c r="J7248" s="22"/>
      <c r="K7248" s="22"/>
      <c r="L7248" s="22"/>
      <c r="M7248" s="24" t="str">
        <f>CONCATENATE("Preet|",VLOOKUP(C7248,数据标准!E:AF,28,FALSE),"|",TRIM(D7248),"|",TRIM(D7248),"|",E7248,"|",SUBSTITUTE(SUBSTITUTE(F7248,CHAR(10),""),CHAR(13),""),"|")</f>
        <v>Preet|CD100002|421221|421221|嘉鱼县||</v>
      </c>
    </row>
    <row r="7249" spans="1:13" s="17" customFormat="1" ht="12">
      <c r="A7249" s="10" t="s">
        <v>306</v>
      </c>
      <c r="B7249" s="22"/>
      <c r="C7249" s="22" t="s">
        <v>972</v>
      </c>
      <c r="D7249" s="28">
        <v>421222</v>
      </c>
      <c r="E7249" s="28" t="s">
        <v>16612</v>
      </c>
      <c r="F7249" s="22"/>
      <c r="G7249" s="22"/>
      <c r="H7249" s="22"/>
      <c r="I7249" s="22"/>
      <c r="J7249" s="22"/>
      <c r="K7249" s="22"/>
      <c r="L7249" s="22"/>
      <c r="M7249" s="24" t="str">
        <f>CONCATENATE("Preet|",VLOOKUP(C7249,数据标准!E:AF,28,FALSE),"|",TRIM(D7249),"|",TRIM(D7249),"|",E7249,"|",SUBSTITUTE(SUBSTITUTE(F7249,CHAR(10),""),CHAR(13),""),"|")</f>
        <v>Preet|CD100002|421222|421222|通城县||</v>
      </c>
    </row>
    <row r="7250" spans="1:13" s="17" customFormat="1" ht="12">
      <c r="A7250" s="10" t="s">
        <v>306</v>
      </c>
      <c r="B7250" s="22"/>
      <c r="C7250" s="22" t="s">
        <v>972</v>
      </c>
      <c r="D7250" s="28">
        <v>421223</v>
      </c>
      <c r="E7250" s="28" t="s">
        <v>16613</v>
      </c>
      <c r="F7250" s="22"/>
      <c r="G7250" s="22"/>
      <c r="H7250" s="22"/>
      <c r="I7250" s="22"/>
      <c r="J7250" s="22"/>
      <c r="K7250" s="22"/>
      <c r="L7250" s="22"/>
      <c r="M7250" s="24" t="str">
        <f>CONCATENATE("Preet|",VLOOKUP(C7250,数据标准!E:AF,28,FALSE),"|",TRIM(D7250),"|",TRIM(D7250),"|",E7250,"|",SUBSTITUTE(SUBSTITUTE(F7250,CHAR(10),""),CHAR(13),""),"|")</f>
        <v>Preet|CD100002|421223|421223|崇阳县||</v>
      </c>
    </row>
    <row r="7251" spans="1:13" s="17" customFormat="1" ht="12">
      <c r="A7251" s="10" t="s">
        <v>306</v>
      </c>
      <c r="B7251" s="22"/>
      <c r="C7251" s="22" t="s">
        <v>972</v>
      </c>
      <c r="D7251" s="28">
        <v>421224</v>
      </c>
      <c r="E7251" s="28" t="s">
        <v>16614</v>
      </c>
      <c r="F7251" s="22"/>
      <c r="G7251" s="22"/>
      <c r="H7251" s="22"/>
      <c r="I7251" s="22"/>
      <c r="J7251" s="22"/>
      <c r="K7251" s="22"/>
      <c r="L7251" s="22"/>
      <c r="M7251" s="24" t="str">
        <f>CONCATENATE("Preet|",VLOOKUP(C7251,数据标准!E:AF,28,FALSE),"|",TRIM(D7251),"|",TRIM(D7251),"|",E7251,"|",SUBSTITUTE(SUBSTITUTE(F7251,CHAR(10),""),CHAR(13),""),"|")</f>
        <v>Preet|CD100002|421224|421224|通山县||</v>
      </c>
    </row>
    <row r="7252" spans="1:13" s="17" customFormat="1" ht="12">
      <c r="A7252" s="10" t="s">
        <v>306</v>
      </c>
      <c r="B7252" s="22"/>
      <c r="C7252" s="22" t="s">
        <v>972</v>
      </c>
      <c r="D7252" s="28">
        <v>421281</v>
      </c>
      <c r="E7252" s="28" t="s">
        <v>16615</v>
      </c>
      <c r="F7252" s="22"/>
      <c r="G7252" s="22"/>
      <c r="H7252" s="22"/>
      <c r="I7252" s="22"/>
      <c r="J7252" s="22"/>
      <c r="K7252" s="22"/>
      <c r="L7252" s="22"/>
      <c r="M7252" s="24" t="str">
        <f>CONCATENATE("Preet|",VLOOKUP(C7252,数据标准!E:AF,28,FALSE),"|",TRIM(D7252),"|",TRIM(D7252),"|",E7252,"|",SUBSTITUTE(SUBSTITUTE(F7252,CHAR(10),""),CHAR(13),""),"|")</f>
        <v>Preet|CD100002|421281|421281|赤壁市||</v>
      </c>
    </row>
    <row r="7253" spans="1:13" s="17" customFormat="1" ht="12">
      <c r="A7253" s="10" t="s">
        <v>306</v>
      </c>
      <c r="B7253" s="22"/>
      <c r="C7253" s="22" t="s">
        <v>972</v>
      </c>
      <c r="D7253" s="28">
        <v>421300</v>
      </c>
      <c r="E7253" s="28" t="s">
        <v>16616</v>
      </c>
      <c r="F7253" s="22"/>
      <c r="G7253" s="22"/>
      <c r="H7253" s="22"/>
      <c r="I7253" s="22"/>
      <c r="J7253" s="22"/>
      <c r="K7253" s="22"/>
      <c r="L7253" s="22"/>
      <c r="M7253" s="24" t="str">
        <f>CONCATENATE("Preet|",VLOOKUP(C7253,数据标准!E:AF,28,FALSE),"|",TRIM(D7253),"|",TRIM(D7253),"|",E7253,"|",SUBSTITUTE(SUBSTITUTE(F7253,CHAR(10),""),CHAR(13),""),"|")</f>
        <v>Preet|CD100002|421300|421300|随州市||</v>
      </c>
    </row>
    <row r="7254" spans="1:13" s="17" customFormat="1" ht="12">
      <c r="A7254" s="10" t="s">
        <v>306</v>
      </c>
      <c r="B7254" s="22"/>
      <c r="C7254" s="22" t="s">
        <v>972</v>
      </c>
      <c r="D7254" s="28">
        <v>421303</v>
      </c>
      <c r="E7254" s="28" t="s">
        <v>16617</v>
      </c>
      <c r="F7254" s="22"/>
      <c r="G7254" s="22"/>
      <c r="H7254" s="22"/>
      <c r="I7254" s="22"/>
      <c r="J7254" s="22"/>
      <c r="K7254" s="22"/>
      <c r="L7254" s="22"/>
      <c r="M7254" s="24" t="str">
        <f>CONCATENATE("Preet|",VLOOKUP(C7254,数据标准!E:AF,28,FALSE),"|",TRIM(D7254),"|",TRIM(D7254),"|",E7254,"|",SUBSTITUTE(SUBSTITUTE(F7254,CHAR(10),""),CHAR(13),""),"|")</f>
        <v>Preet|CD100002|421303|421303|曾都区||</v>
      </c>
    </row>
    <row r="7255" spans="1:13" s="17" customFormat="1" ht="12">
      <c r="A7255" s="10" t="s">
        <v>306</v>
      </c>
      <c r="B7255" s="22"/>
      <c r="C7255" s="22" t="s">
        <v>972</v>
      </c>
      <c r="D7255" s="28">
        <v>421321</v>
      </c>
      <c r="E7255" s="28" t="s">
        <v>16618</v>
      </c>
      <c r="F7255" s="22"/>
      <c r="G7255" s="22"/>
      <c r="H7255" s="22"/>
      <c r="I7255" s="22"/>
      <c r="J7255" s="22"/>
      <c r="K7255" s="22"/>
      <c r="L7255" s="22"/>
      <c r="M7255" s="24" t="str">
        <f>CONCATENATE("Preet|",VLOOKUP(C7255,数据标准!E:AF,28,FALSE),"|",TRIM(D7255),"|",TRIM(D7255),"|",E7255,"|",SUBSTITUTE(SUBSTITUTE(F7255,CHAR(10),""),CHAR(13),""),"|")</f>
        <v>Preet|CD100002|421321|421321|随县||</v>
      </c>
    </row>
    <row r="7256" spans="1:13" s="17" customFormat="1" ht="12">
      <c r="A7256" s="10" t="s">
        <v>306</v>
      </c>
      <c r="B7256" s="22"/>
      <c r="C7256" s="22" t="s">
        <v>972</v>
      </c>
      <c r="D7256" s="28">
        <v>421381</v>
      </c>
      <c r="E7256" s="28" t="s">
        <v>16619</v>
      </c>
      <c r="F7256" s="22"/>
      <c r="G7256" s="22"/>
      <c r="H7256" s="22"/>
      <c r="I7256" s="22"/>
      <c r="J7256" s="22"/>
      <c r="K7256" s="22"/>
      <c r="L7256" s="22"/>
      <c r="M7256" s="24" t="str">
        <f>CONCATENATE("Preet|",VLOOKUP(C7256,数据标准!E:AF,28,FALSE),"|",TRIM(D7256),"|",TRIM(D7256),"|",E7256,"|",SUBSTITUTE(SUBSTITUTE(F7256,CHAR(10),""),CHAR(13),""),"|")</f>
        <v>Preet|CD100002|421381|421381|广水市||</v>
      </c>
    </row>
    <row r="7257" spans="1:13" s="17" customFormat="1" ht="12">
      <c r="A7257" s="10" t="s">
        <v>306</v>
      </c>
      <c r="B7257" s="22"/>
      <c r="C7257" s="22" t="s">
        <v>972</v>
      </c>
      <c r="D7257" s="28">
        <v>422800</v>
      </c>
      <c r="E7257" s="28" t="s">
        <v>16620</v>
      </c>
      <c r="F7257" s="22"/>
      <c r="G7257" s="22"/>
      <c r="H7257" s="22"/>
      <c r="I7257" s="22"/>
      <c r="J7257" s="22"/>
      <c r="K7257" s="22"/>
      <c r="L7257" s="22"/>
      <c r="M7257" s="24" t="str">
        <f>CONCATENATE("Preet|",VLOOKUP(C7257,数据标准!E:AF,28,FALSE),"|",TRIM(D7257),"|",TRIM(D7257),"|",E7257,"|",SUBSTITUTE(SUBSTITUTE(F7257,CHAR(10),""),CHAR(13),""),"|")</f>
        <v>Preet|CD100002|422800|422800|恩施土家族苗族自治州||</v>
      </c>
    </row>
    <row r="7258" spans="1:13" s="17" customFormat="1" ht="12">
      <c r="A7258" s="10" t="s">
        <v>306</v>
      </c>
      <c r="B7258" s="22"/>
      <c r="C7258" s="22" t="s">
        <v>972</v>
      </c>
      <c r="D7258" s="28">
        <v>422801</v>
      </c>
      <c r="E7258" s="28" t="s">
        <v>16621</v>
      </c>
      <c r="F7258" s="22"/>
      <c r="G7258" s="22"/>
      <c r="H7258" s="22"/>
      <c r="I7258" s="22"/>
      <c r="J7258" s="22"/>
      <c r="K7258" s="22"/>
      <c r="L7258" s="22"/>
      <c r="M7258" s="24" t="str">
        <f>CONCATENATE("Preet|",VLOOKUP(C7258,数据标准!E:AF,28,FALSE),"|",TRIM(D7258),"|",TRIM(D7258),"|",E7258,"|",SUBSTITUTE(SUBSTITUTE(F7258,CHAR(10),""),CHAR(13),""),"|")</f>
        <v>Preet|CD100002|422801|422801|恩施市||</v>
      </c>
    </row>
    <row r="7259" spans="1:13" s="17" customFormat="1" ht="12">
      <c r="A7259" s="10" t="s">
        <v>306</v>
      </c>
      <c r="B7259" s="22"/>
      <c r="C7259" s="22" t="s">
        <v>972</v>
      </c>
      <c r="D7259" s="28">
        <v>422802</v>
      </c>
      <c r="E7259" s="28" t="s">
        <v>16622</v>
      </c>
      <c r="F7259" s="22"/>
      <c r="G7259" s="22"/>
      <c r="H7259" s="22"/>
      <c r="I7259" s="22"/>
      <c r="J7259" s="22"/>
      <c r="K7259" s="22"/>
      <c r="L7259" s="22"/>
      <c r="M7259" s="24" t="str">
        <f>CONCATENATE("Preet|",VLOOKUP(C7259,数据标准!E:AF,28,FALSE),"|",TRIM(D7259),"|",TRIM(D7259),"|",E7259,"|",SUBSTITUTE(SUBSTITUTE(F7259,CHAR(10),""),CHAR(13),""),"|")</f>
        <v>Preet|CD100002|422802|422802|利川市||</v>
      </c>
    </row>
    <row r="7260" spans="1:13" s="17" customFormat="1" ht="12">
      <c r="A7260" s="10" t="s">
        <v>306</v>
      </c>
      <c r="B7260" s="22"/>
      <c r="C7260" s="22" t="s">
        <v>972</v>
      </c>
      <c r="D7260" s="28">
        <v>422822</v>
      </c>
      <c r="E7260" s="28" t="s">
        <v>16623</v>
      </c>
      <c r="F7260" s="22"/>
      <c r="G7260" s="22"/>
      <c r="H7260" s="22"/>
      <c r="I7260" s="22"/>
      <c r="J7260" s="22"/>
      <c r="K7260" s="22"/>
      <c r="L7260" s="22"/>
      <c r="M7260" s="24" t="str">
        <f>CONCATENATE("Preet|",VLOOKUP(C7260,数据标准!E:AF,28,FALSE),"|",TRIM(D7260),"|",TRIM(D7260),"|",E7260,"|",SUBSTITUTE(SUBSTITUTE(F7260,CHAR(10),""),CHAR(13),""),"|")</f>
        <v>Preet|CD100002|422822|422822|建始县||</v>
      </c>
    </row>
    <row r="7261" spans="1:13" s="17" customFormat="1" ht="12">
      <c r="A7261" s="10" t="s">
        <v>306</v>
      </c>
      <c r="B7261" s="22"/>
      <c r="C7261" s="22" t="s">
        <v>972</v>
      </c>
      <c r="D7261" s="28">
        <v>422823</v>
      </c>
      <c r="E7261" s="28" t="s">
        <v>16624</v>
      </c>
      <c r="F7261" s="22"/>
      <c r="G7261" s="22"/>
      <c r="H7261" s="22"/>
      <c r="I7261" s="22"/>
      <c r="J7261" s="22"/>
      <c r="K7261" s="22"/>
      <c r="L7261" s="22"/>
      <c r="M7261" s="24" t="str">
        <f>CONCATENATE("Preet|",VLOOKUP(C7261,数据标准!E:AF,28,FALSE),"|",TRIM(D7261),"|",TRIM(D7261),"|",E7261,"|",SUBSTITUTE(SUBSTITUTE(F7261,CHAR(10),""),CHAR(13),""),"|")</f>
        <v>Preet|CD100002|422823|422823|巴东县||</v>
      </c>
    </row>
    <row r="7262" spans="1:13" s="17" customFormat="1" ht="12">
      <c r="A7262" s="10" t="s">
        <v>306</v>
      </c>
      <c r="B7262" s="22"/>
      <c r="C7262" s="22" t="s">
        <v>972</v>
      </c>
      <c r="D7262" s="28">
        <v>422825</v>
      </c>
      <c r="E7262" s="28" t="s">
        <v>16625</v>
      </c>
      <c r="F7262" s="22"/>
      <c r="G7262" s="22"/>
      <c r="H7262" s="22"/>
      <c r="I7262" s="22"/>
      <c r="J7262" s="22"/>
      <c r="K7262" s="22"/>
      <c r="L7262" s="22"/>
      <c r="M7262" s="24" t="str">
        <f>CONCATENATE("Preet|",VLOOKUP(C7262,数据标准!E:AF,28,FALSE),"|",TRIM(D7262),"|",TRIM(D7262),"|",E7262,"|",SUBSTITUTE(SUBSTITUTE(F7262,CHAR(10),""),CHAR(13),""),"|")</f>
        <v>Preet|CD100002|422825|422825|宣恩县||</v>
      </c>
    </row>
    <row r="7263" spans="1:13" s="17" customFormat="1" ht="12">
      <c r="A7263" s="10" t="s">
        <v>306</v>
      </c>
      <c r="B7263" s="22"/>
      <c r="C7263" s="22" t="s">
        <v>972</v>
      </c>
      <c r="D7263" s="28">
        <v>422826</v>
      </c>
      <c r="E7263" s="28" t="s">
        <v>16626</v>
      </c>
      <c r="F7263" s="22"/>
      <c r="G7263" s="22"/>
      <c r="H7263" s="22"/>
      <c r="I7263" s="22"/>
      <c r="J7263" s="22"/>
      <c r="K7263" s="22"/>
      <c r="L7263" s="22"/>
      <c r="M7263" s="24" t="str">
        <f>CONCATENATE("Preet|",VLOOKUP(C7263,数据标准!E:AF,28,FALSE),"|",TRIM(D7263),"|",TRIM(D7263),"|",E7263,"|",SUBSTITUTE(SUBSTITUTE(F7263,CHAR(10),""),CHAR(13),""),"|")</f>
        <v>Preet|CD100002|422826|422826|咸丰县||</v>
      </c>
    </row>
    <row r="7264" spans="1:13" s="17" customFormat="1" ht="12">
      <c r="A7264" s="10" t="s">
        <v>306</v>
      </c>
      <c r="B7264" s="22"/>
      <c r="C7264" s="22" t="s">
        <v>972</v>
      </c>
      <c r="D7264" s="28">
        <v>422827</v>
      </c>
      <c r="E7264" s="28" t="s">
        <v>16627</v>
      </c>
      <c r="F7264" s="22"/>
      <c r="G7264" s="22"/>
      <c r="H7264" s="22"/>
      <c r="I7264" s="22"/>
      <c r="J7264" s="22"/>
      <c r="K7264" s="22"/>
      <c r="L7264" s="22"/>
      <c r="M7264" s="24" t="str">
        <f>CONCATENATE("Preet|",VLOOKUP(C7264,数据标准!E:AF,28,FALSE),"|",TRIM(D7264),"|",TRIM(D7264),"|",E7264,"|",SUBSTITUTE(SUBSTITUTE(F7264,CHAR(10),""),CHAR(13),""),"|")</f>
        <v>Preet|CD100002|422827|422827|来凤县||</v>
      </c>
    </row>
    <row r="7265" spans="1:13" s="17" customFormat="1" ht="12">
      <c r="A7265" s="10" t="s">
        <v>306</v>
      </c>
      <c r="B7265" s="22"/>
      <c r="C7265" s="22" t="s">
        <v>972</v>
      </c>
      <c r="D7265" s="28">
        <v>422828</v>
      </c>
      <c r="E7265" s="28" t="s">
        <v>16628</v>
      </c>
      <c r="F7265" s="22"/>
      <c r="G7265" s="22"/>
      <c r="H7265" s="22"/>
      <c r="I7265" s="22"/>
      <c r="J7265" s="22"/>
      <c r="K7265" s="22"/>
      <c r="L7265" s="22"/>
      <c r="M7265" s="24" t="str">
        <f>CONCATENATE("Preet|",VLOOKUP(C7265,数据标准!E:AF,28,FALSE),"|",TRIM(D7265),"|",TRIM(D7265),"|",E7265,"|",SUBSTITUTE(SUBSTITUTE(F7265,CHAR(10),""),CHAR(13),""),"|")</f>
        <v>Preet|CD100002|422828|422828|鹤峰县||</v>
      </c>
    </row>
    <row r="7266" spans="1:13" s="17" customFormat="1" ht="12">
      <c r="A7266" s="10" t="s">
        <v>306</v>
      </c>
      <c r="B7266" s="22"/>
      <c r="C7266" s="22" t="s">
        <v>972</v>
      </c>
      <c r="D7266" s="28">
        <v>429004</v>
      </c>
      <c r="E7266" s="28" t="s">
        <v>16629</v>
      </c>
      <c r="F7266" s="22"/>
      <c r="G7266" s="22"/>
      <c r="H7266" s="22"/>
      <c r="I7266" s="22"/>
      <c r="J7266" s="22"/>
      <c r="K7266" s="22"/>
      <c r="L7266" s="22"/>
      <c r="M7266" s="24" t="str">
        <f>CONCATENATE("Preet|",VLOOKUP(C7266,数据标准!E:AF,28,FALSE),"|",TRIM(D7266),"|",TRIM(D7266),"|",E7266,"|",SUBSTITUTE(SUBSTITUTE(F7266,CHAR(10),""),CHAR(13),""),"|")</f>
        <v>Preet|CD100002|429004|429004|仙桃市||</v>
      </c>
    </row>
    <row r="7267" spans="1:13" s="17" customFormat="1" ht="12">
      <c r="A7267" s="10" t="s">
        <v>306</v>
      </c>
      <c r="B7267" s="22"/>
      <c r="C7267" s="22" t="s">
        <v>972</v>
      </c>
      <c r="D7267" s="28">
        <v>429005</v>
      </c>
      <c r="E7267" s="28" t="s">
        <v>16630</v>
      </c>
      <c r="F7267" s="22"/>
      <c r="G7267" s="22"/>
      <c r="H7267" s="22"/>
      <c r="I7267" s="22"/>
      <c r="J7267" s="22"/>
      <c r="K7267" s="22"/>
      <c r="L7267" s="22"/>
      <c r="M7267" s="24" t="str">
        <f>CONCATENATE("Preet|",VLOOKUP(C7267,数据标准!E:AF,28,FALSE),"|",TRIM(D7267),"|",TRIM(D7267),"|",E7267,"|",SUBSTITUTE(SUBSTITUTE(F7267,CHAR(10),""),CHAR(13),""),"|")</f>
        <v>Preet|CD100002|429005|429005|潜江市||</v>
      </c>
    </row>
    <row r="7268" spans="1:13" s="17" customFormat="1" ht="12">
      <c r="A7268" s="10" t="s">
        <v>306</v>
      </c>
      <c r="B7268" s="22"/>
      <c r="C7268" s="22" t="s">
        <v>972</v>
      </c>
      <c r="D7268" s="28">
        <v>429006</v>
      </c>
      <c r="E7268" s="28" t="s">
        <v>16631</v>
      </c>
      <c r="F7268" s="22"/>
      <c r="G7268" s="22"/>
      <c r="H7268" s="22"/>
      <c r="I7268" s="22"/>
      <c r="J7268" s="22"/>
      <c r="K7268" s="22"/>
      <c r="L7268" s="22"/>
      <c r="M7268" s="24" t="str">
        <f>CONCATENATE("Preet|",VLOOKUP(C7268,数据标准!E:AF,28,FALSE),"|",TRIM(D7268),"|",TRIM(D7268),"|",E7268,"|",SUBSTITUTE(SUBSTITUTE(F7268,CHAR(10),""),CHAR(13),""),"|")</f>
        <v>Preet|CD100002|429006|429006|天门市||</v>
      </c>
    </row>
    <row r="7269" spans="1:13" s="17" customFormat="1" ht="12">
      <c r="A7269" s="10" t="s">
        <v>306</v>
      </c>
      <c r="B7269" s="22"/>
      <c r="C7269" s="22" t="s">
        <v>972</v>
      </c>
      <c r="D7269" s="28">
        <v>429021</v>
      </c>
      <c r="E7269" s="28" t="s">
        <v>16632</v>
      </c>
      <c r="F7269" s="22"/>
      <c r="G7269" s="22"/>
      <c r="H7269" s="22"/>
      <c r="I7269" s="22"/>
      <c r="J7269" s="22"/>
      <c r="K7269" s="22"/>
      <c r="L7269" s="22"/>
      <c r="M7269" s="24" t="str">
        <f>CONCATENATE("Preet|",VLOOKUP(C7269,数据标准!E:AF,28,FALSE),"|",TRIM(D7269),"|",TRIM(D7269),"|",E7269,"|",SUBSTITUTE(SUBSTITUTE(F7269,CHAR(10),""),CHAR(13),""),"|")</f>
        <v>Preet|CD100002|429021|429021|神农架林区||</v>
      </c>
    </row>
    <row r="7270" spans="1:13" s="17" customFormat="1" ht="12">
      <c r="A7270" s="10" t="s">
        <v>306</v>
      </c>
      <c r="B7270" s="22"/>
      <c r="C7270" s="22" t="s">
        <v>972</v>
      </c>
      <c r="D7270" s="28">
        <v>430000</v>
      </c>
      <c r="E7270" s="28" t="s">
        <v>16633</v>
      </c>
      <c r="F7270" s="22"/>
      <c r="G7270" s="22"/>
      <c r="H7270" s="22"/>
      <c r="I7270" s="22"/>
      <c r="J7270" s="22"/>
      <c r="K7270" s="22"/>
      <c r="L7270" s="22"/>
      <c r="M7270" s="24" t="str">
        <f>CONCATENATE("Preet|",VLOOKUP(C7270,数据标准!E:AF,28,FALSE),"|",TRIM(D7270),"|",TRIM(D7270),"|",E7270,"|",SUBSTITUTE(SUBSTITUTE(F7270,CHAR(10),""),CHAR(13),""),"|")</f>
        <v>Preet|CD100002|430000|430000|湖南省||</v>
      </c>
    </row>
    <row r="7271" spans="1:13" s="17" customFormat="1" ht="12">
      <c r="A7271" s="10" t="s">
        <v>306</v>
      </c>
      <c r="B7271" s="22"/>
      <c r="C7271" s="22" t="s">
        <v>972</v>
      </c>
      <c r="D7271" s="28">
        <v>430100</v>
      </c>
      <c r="E7271" s="28" t="s">
        <v>16634</v>
      </c>
      <c r="F7271" s="22"/>
      <c r="G7271" s="22"/>
      <c r="H7271" s="22"/>
      <c r="I7271" s="22"/>
      <c r="J7271" s="22"/>
      <c r="K7271" s="22"/>
      <c r="L7271" s="22"/>
      <c r="M7271" s="24" t="str">
        <f>CONCATENATE("Preet|",VLOOKUP(C7271,数据标准!E:AF,28,FALSE),"|",TRIM(D7271),"|",TRIM(D7271),"|",E7271,"|",SUBSTITUTE(SUBSTITUTE(F7271,CHAR(10),""),CHAR(13),""),"|")</f>
        <v>Preet|CD100002|430100|430100|长沙市||</v>
      </c>
    </row>
    <row r="7272" spans="1:13" s="17" customFormat="1" ht="12">
      <c r="A7272" s="10" t="s">
        <v>306</v>
      </c>
      <c r="B7272" s="22"/>
      <c r="C7272" s="22" t="s">
        <v>972</v>
      </c>
      <c r="D7272" s="28">
        <v>430102</v>
      </c>
      <c r="E7272" s="28" t="s">
        <v>16635</v>
      </c>
      <c r="F7272" s="22"/>
      <c r="G7272" s="22"/>
      <c r="H7272" s="22"/>
      <c r="I7272" s="22"/>
      <c r="J7272" s="22"/>
      <c r="K7272" s="22"/>
      <c r="L7272" s="22"/>
      <c r="M7272" s="24" t="str">
        <f>CONCATENATE("Preet|",VLOOKUP(C7272,数据标准!E:AF,28,FALSE),"|",TRIM(D7272),"|",TRIM(D7272),"|",E7272,"|",SUBSTITUTE(SUBSTITUTE(F7272,CHAR(10),""),CHAR(13),""),"|")</f>
        <v>Preet|CD100002|430102|430102|芙蓉区||</v>
      </c>
    </row>
    <row r="7273" spans="1:13" s="17" customFormat="1" ht="12">
      <c r="A7273" s="10" t="s">
        <v>306</v>
      </c>
      <c r="B7273" s="22"/>
      <c r="C7273" s="22" t="s">
        <v>972</v>
      </c>
      <c r="D7273" s="28">
        <v>430103</v>
      </c>
      <c r="E7273" s="28" t="s">
        <v>16636</v>
      </c>
      <c r="F7273" s="22"/>
      <c r="G7273" s="22"/>
      <c r="H7273" s="22"/>
      <c r="I7273" s="22"/>
      <c r="J7273" s="22"/>
      <c r="K7273" s="22"/>
      <c r="L7273" s="22"/>
      <c r="M7273" s="24" t="str">
        <f>CONCATENATE("Preet|",VLOOKUP(C7273,数据标准!E:AF,28,FALSE),"|",TRIM(D7273),"|",TRIM(D7273),"|",E7273,"|",SUBSTITUTE(SUBSTITUTE(F7273,CHAR(10),""),CHAR(13),""),"|")</f>
        <v>Preet|CD100002|430103|430103|天心区||</v>
      </c>
    </row>
    <row r="7274" spans="1:13" s="17" customFormat="1" ht="12">
      <c r="A7274" s="10" t="s">
        <v>306</v>
      </c>
      <c r="B7274" s="22"/>
      <c r="C7274" s="22" t="s">
        <v>972</v>
      </c>
      <c r="D7274" s="28">
        <v>430104</v>
      </c>
      <c r="E7274" s="28" t="s">
        <v>16637</v>
      </c>
      <c r="F7274" s="22"/>
      <c r="G7274" s="22"/>
      <c r="H7274" s="22"/>
      <c r="I7274" s="22"/>
      <c r="J7274" s="22"/>
      <c r="K7274" s="22"/>
      <c r="L7274" s="22"/>
      <c r="M7274" s="24" t="str">
        <f>CONCATENATE("Preet|",VLOOKUP(C7274,数据标准!E:AF,28,FALSE),"|",TRIM(D7274),"|",TRIM(D7274),"|",E7274,"|",SUBSTITUTE(SUBSTITUTE(F7274,CHAR(10),""),CHAR(13),""),"|")</f>
        <v>Preet|CD100002|430104|430104|岳麓区||</v>
      </c>
    </row>
    <row r="7275" spans="1:13" s="17" customFormat="1" ht="12">
      <c r="A7275" s="10" t="s">
        <v>306</v>
      </c>
      <c r="B7275" s="22"/>
      <c r="C7275" s="22" t="s">
        <v>972</v>
      </c>
      <c r="D7275" s="28">
        <v>430105</v>
      </c>
      <c r="E7275" s="28" t="s">
        <v>16638</v>
      </c>
      <c r="F7275" s="22"/>
      <c r="G7275" s="22"/>
      <c r="H7275" s="22"/>
      <c r="I7275" s="22"/>
      <c r="J7275" s="22"/>
      <c r="K7275" s="22"/>
      <c r="L7275" s="22"/>
      <c r="M7275" s="24" t="str">
        <f>CONCATENATE("Preet|",VLOOKUP(C7275,数据标准!E:AF,28,FALSE),"|",TRIM(D7275),"|",TRIM(D7275),"|",E7275,"|",SUBSTITUTE(SUBSTITUTE(F7275,CHAR(10),""),CHAR(13),""),"|")</f>
        <v>Preet|CD100002|430105|430105|开福区||</v>
      </c>
    </row>
    <row r="7276" spans="1:13" s="17" customFormat="1" ht="12">
      <c r="A7276" s="10" t="s">
        <v>306</v>
      </c>
      <c r="B7276" s="22"/>
      <c r="C7276" s="22" t="s">
        <v>972</v>
      </c>
      <c r="D7276" s="28">
        <v>430111</v>
      </c>
      <c r="E7276" s="28" t="s">
        <v>16639</v>
      </c>
      <c r="F7276" s="22"/>
      <c r="G7276" s="22"/>
      <c r="H7276" s="22"/>
      <c r="I7276" s="22"/>
      <c r="J7276" s="22"/>
      <c r="K7276" s="22"/>
      <c r="L7276" s="22"/>
      <c r="M7276" s="24" t="str">
        <f>CONCATENATE("Preet|",VLOOKUP(C7276,数据标准!E:AF,28,FALSE),"|",TRIM(D7276),"|",TRIM(D7276),"|",E7276,"|",SUBSTITUTE(SUBSTITUTE(F7276,CHAR(10),""),CHAR(13),""),"|")</f>
        <v>Preet|CD100002|430111|430111|雨花区||</v>
      </c>
    </row>
    <row r="7277" spans="1:13" s="17" customFormat="1" ht="12">
      <c r="A7277" s="10" t="s">
        <v>306</v>
      </c>
      <c r="B7277" s="22"/>
      <c r="C7277" s="22" t="s">
        <v>972</v>
      </c>
      <c r="D7277" s="28">
        <v>430112</v>
      </c>
      <c r="E7277" s="28" t="s">
        <v>16640</v>
      </c>
      <c r="F7277" s="22"/>
      <c r="G7277" s="22"/>
      <c r="H7277" s="22"/>
      <c r="I7277" s="22"/>
      <c r="J7277" s="22"/>
      <c r="K7277" s="22"/>
      <c r="L7277" s="22"/>
      <c r="M7277" s="24" t="str">
        <f>CONCATENATE("Preet|",VLOOKUP(C7277,数据标准!E:AF,28,FALSE),"|",TRIM(D7277),"|",TRIM(D7277),"|",E7277,"|",SUBSTITUTE(SUBSTITUTE(F7277,CHAR(10),""),CHAR(13),""),"|")</f>
        <v>Preet|CD100002|430112|430112|望城区||</v>
      </c>
    </row>
    <row r="7278" spans="1:13" s="17" customFormat="1" ht="12">
      <c r="A7278" s="10" t="s">
        <v>306</v>
      </c>
      <c r="B7278" s="22"/>
      <c r="C7278" s="22" t="s">
        <v>972</v>
      </c>
      <c r="D7278" s="28">
        <v>430121</v>
      </c>
      <c r="E7278" s="28" t="s">
        <v>16641</v>
      </c>
      <c r="F7278" s="22"/>
      <c r="G7278" s="22"/>
      <c r="H7278" s="22"/>
      <c r="I7278" s="22"/>
      <c r="J7278" s="22"/>
      <c r="K7278" s="22"/>
      <c r="L7278" s="22"/>
      <c r="M7278" s="24" t="str">
        <f>CONCATENATE("Preet|",VLOOKUP(C7278,数据标准!E:AF,28,FALSE),"|",TRIM(D7278),"|",TRIM(D7278),"|",E7278,"|",SUBSTITUTE(SUBSTITUTE(F7278,CHAR(10),""),CHAR(13),""),"|")</f>
        <v>Preet|CD100002|430121|430121|长沙县||</v>
      </c>
    </row>
    <row r="7279" spans="1:13" s="17" customFormat="1" ht="12">
      <c r="A7279" s="10" t="s">
        <v>306</v>
      </c>
      <c r="B7279" s="22"/>
      <c r="C7279" s="22" t="s">
        <v>972</v>
      </c>
      <c r="D7279" s="28">
        <v>430181</v>
      </c>
      <c r="E7279" s="28" t="s">
        <v>16642</v>
      </c>
      <c r="F7279" s="22"/>
      <c r="G7279" s="22"/>
      <c r="H7279" s="22"/>
      <c r="I7279" s="22"/>
      <c r="J7279" s="22"/>
      <c r="K7279" s="22"/>
      <c r="L7279" s="22"/>
      <c r="M7279" s="24" t="str">
        <f>CONCATENATE("Preet|",VLOOKUP(C7279,数据标准!E:AF,28,FALSE),"|",TRIM(D7279),"|",TRIM(D7279),"|",E7279,"|",SUBSTITUTE(SUBSTITUTE(F7279,CHAR(10),""),CHAR(13),""),"|")</f>
        <v>Preet|CD100002|430181|430181|浏阳市||</v>
      </c>
    </row>
    <row r="7280" spans="1:13" s="17" customFormat="1" ht="12">
      <c r="A7280" s="10" t="s">
        <v>306</v>
      </c>
      <c r="B7280" s="22"/>
      <c r="C7280" s="22" t="s">
        <v>972</v>
      </c>
      <c r="D7280" s="28">
        <v>430182</v>
      </c>
      <c r="E7280" s="28" t="s">
        <v>16643</v>
      </c>
      <c r="F7280" s="22"/>
      <c r="G7280" s="22"/>
      <c r="H7280" s="22"/>
      <c r="I7280" s="22"/>
      <c r="J7280" s="22"/>
      <c r="K7280" s="22"/>
      <c r="L7280" s="22"/>
      <c r="M7280" s="24" t="str">
        <f>CONCATENATE("Preet|",VLOOKUP(C7280,数据标准!E:AF,28,FALSE),"|",TRIM(D7280),"|",TRIM(D7280),"|",E7280,"|",SUBSTITUTE(SUBSTITUTE(F7280,CHAR(10),""),CHAR(13),""),"|")</f>
        <v>Preet|CD100002|430182|430182|宁乡市||</v>
      </c>
    </row>
    <row r="7281" spans="1:13" s="17" customFormat="1" ht="12">
      <c r="A7281" s="10" t="s">
        <v>306</v>
      </c>
      <c r="B7281" s="22"/>
      <c r="C7281" s="22" t="s">
        <v>972</v>
      </c>
      <c r="D7281" s="28">
        <v>430200</v>
      </c>
      <c r="E7281" s="28" t="s">
        <v>16644</v>
      </c>
      <c r="F7281" s="22"/>
      <c r="G7281" s="22"/>
      <c r="H7281" s="22"/>
      <c r="I7281" s="22"/>
      <c r="J7281" s="22"/>
      <c r="K7281" s="22"/>
      <c r="L7281" s="22"/>
      <c r="M7281" s="24" t="str">
        <f>CONCATENATE("Preet|",VLOOKUP(C7281,数据标准!E:AF,28,FALSE),"|",TRIM(D7281),"|",TRIM(D7281),"|",E7281,"|",SUBSTITUTE(SUBSTITUTE(F7281,CHAR(10),""),CHAR(13),""),"|")</f>
        <v>Preet|CD100002|430200|430200|株洲市||</v>
      </c>
    </row>
    <row r="7282" spans="1:13" s="17" customFormat="1" ht="12">
      <c r="A7282" s="10" t="s">
        <v>306</v>
      </c>
      <c r="B7282" s="22"/>
      <c r="C7282" s="22" t="s">
        <v>972</v>
      </c>
      <c r="D7282" s="28">
        <v>430202</v>
      </c>
      <c r="E7282" s="28" t="s">
        <v>16645</v>
      </c>
      <c r="F7282" s="22"/>
      <c r="G7282" s="22"/>
      <c r="H7282" s="22"/>
      <c r="I7282" s="22"/>
      <c r="J7282" s="22"/>
      <c r="K7282" s="22"/>
      <c r="L7282" s="22"/>
      <c r="M7282" s="24" t="str">
        <f>CONCATENATE("Preet|",VLOOKUP(C7282,数据标准!E:AF,28,FALSE),"|",TRIM(D7282),"|",TRIM(D7282),"|",E7282,"|",SUBSTITUTE(SUBSTITUTE(F7282,CHAR(10),""),CHAR(13),""),"|")</f>
        <v>Preet|CD100002|430202|430202|荷塘区||</v>
      </c>
    </row>
    <row r="7283" spans="1:13" s="17" customFormat="1" ht="12">
      <c r="A7283" s="10" t="s">
        <v>306</v>
      </c>
      <c r="B7283" s="22"/>
      <c r="C7283" s="22" t="s">
        <v>972</v>
      </c>
      <c r="D7283" s="28">
        <v>430203</v>
      </c>
      <c r="E7283" s="28" t="s">
        <v>16646</v>
      </c>
      <c r="F7283" s="22"/>
      <c r="G7283" s="22"/>
      <c r="H7283" s="22"/>
      <c r="I7283" s="22"/>
      <c r="J7283" s="22"/>
      <c r="K7283" s="22"/>
      <c r="L7283" s="22"/>
      <c r="M7283" s="24" t="str">
        <f>CONCATENATE("Preet|",VLOOKUP(C7283,数据标准!E:AF,28,FALSE),"|",TRIM(D7283),"|",TRIM(D7283),"|",E7283,"|",SUBSTITUTE(SUBSTITUTE(F7283,CHAR(10),""),CHAR(13),""),"|")</f>
        <v>Preet|CD100002|430203|430203|芦淞区||</v>
      </c>
    </row>
    <row r="7284" spans="1:13" s="17" customFormat="1" ht="12">
      <c r="A7284" s="10" t="s">
        <v>306</v>
      </c>
      <c r="B7284" s="22"/>
      <c r="C7284" s="22" t="s">
        <v>972</v>
      </c>
      <c r="D7284" s="28">
        <v>430204</v>
      </c>
      <c r="E7284" s="28" t="s">
        <v>16647</v>
      </c>
      <c r="F7284" s="22"/>
      <c r="G7284" s="22"/>
      <c r="H7284" s="22"/>
      <c r="I7284" s="22"/>
      <c r="J7284" s="22"/>
      <c r="K7284" s="22"/>
      <c r="L7284" s="22"/>
      <c r="M7284" s="24" t="str">
        <f>CONCATENATE("Preet|",VLOOKUP(C7284,数据标准!E:AF,28,FALSE),"|",TRIM(D7284),"|",TRIM(D7284),"|",E7284,"|",SUBSTITUTE(SUBSTITUTE(F7284,CHAR(10),""),CHAR(13),""),"|")</f>
        <v>Preet|CD100002|430204|430204|石峰区||</v>
      </c>
    </row>
    <row r="7285" spans="1:13" s="17" customFormat="1" ht="12">
      <c r="A7285" s="10" t="s">
        <v>306</v>
      </c>
      <c r="B7285" s="22"/>
      <c r="C7285" s="22" t="s">
        <v>972</v>
      </c>
      <c r="D7285" s="28">
        <v>430211</v>
      </c>
      <c r="E7285" s="28" t="s">
        <v>16648</v>
      </c>
      <c r="F7285" s="22"/>
      <c r="G7285" s="22"/>
      <c r="H7285" s="22"/>
      <c r="I7285" s="22"/>
      <c r="J7285" s="22"/>
      <c r="K7285" s="22"/>
      <c r="L7285" s="22"/>
      <c r="M7285" s="24" t="str">
        <f>CONCATENATE("Preet|",VLOOKUP(C7285,数据标准!E:AF,28,FALSE),"|",TRIM(D7285),"|",TRIM(D7285),"|",E7285,"|",SUBSTITUTE(SUBSTITUTE(F7285,CHAR(10),""),CHAR(13),""),"|")</f>
        <v>Preet|CD100002|430211|430211|天元区||</v>
      </c>
    </row>
    <row r="7286" spans="1:13" s="17" customFormat="1" ht="12">
      <c r="A7286" s="10" t="s">
        <v>306</v>
      </c>
      <c r="B7286" s="22"/>
      <c r="C7286" s="22" t="s">
        <v>972</v>
      </c>
      <c r="D7286" s="28">
        <v>430212</v>
      </c>
      <c r="E7286" s="28" t="s">
        <v>16649</v>
      </c>
      <c r="F7286" s="22"/>
      <c r="G7286" s="22"/>
      <c r="H7286" s="22"/>
      <c r="I7286" s="22"/>
      <c r="J7286" s="22"/>
      <c r="K7286" s="22"/>
      <c r="L7286" s="22"/>
      <c r="M7286" s="24" t="str">
        <f>CONCATENATE("Preet|",VLOOKUP(C7286,数据标准!E:AF,28,FALSE),"|",TRIM(D7286),"|",TRIM(D7286),"|",E7286,"|",SUBSTITUTE(SUBSTITUTE(F7286,CHAR(10),""),CHAR(13),""),"|")</f>
        <v>Preet|CD100002|430212|430212|渌口区||</v>
      </c>
    </row>
    <row r="7287" spans="1:13" s="17" customFormat="1" ht="12">
      <c r="A7287" s="10" t="s">
        <v>306</v>
      </c>
      <c r="B7287" s="22"/>
      <c r="C7287" s="22" t="s">
        <v>972</v>
      </c>
      <c r="D7287" s="28">
        <v>430223</v>
      </c>
      <c r="E7287" s="28" t="s">
        <v>16650</v>
      </c>
      <c r="F7287" s="22"/>
      <c r="G7287" s="22"/>
      <c r="H7287" s="22"/>
      <c r="I7287" s="22"/>
      <c r="J7287" s="22"/>
      <c r="K7287" s="22"/>
      <c r="L7287" s="22"/>
      <c r="M7287" s="24" t="str">
        <f>CONCATENATE("Preet|",VLOOKUP(C7287,数据标准!E:AF,28,FALSE),"|",TRIM(D7287),"|",TRIM(D7287),"|",E7287,"|",SUBSTITUTE(SUBSTITUTE(F7287,CHAR(10),""),CHAR(13),""),"|")</f>
        <v>Preet|CD100002|430223|430223|攸县||</v>
      </c>
    </row>
    <row r="7288" spans="1:13" s="17" customFormat="1" ht="12">
      <c r="A7288" s="10" t="s">
        <v>306</v>
      </c>
      <c r="B7288" s="22"/>
      <c r="C7288" s="22" t="s">
        <v>972</v>
      </c>
      <c r="D7288" s="28">
        <v>430224</v>
      </c>
      <c r="E7288" s="28" t="s">
        <v>16651</v>
      </c>
      <c r="F7288" s="22"/>
      <c r="G7288" s="22"/>
      <c r="H7288" s="22"/>
      <c r="I7288" s="22"/>
      <c r="J7288" s="22"/>
      <c r="K7288" s="22"/>
      <c r="L7288" s="22"/>
      <c r="M7288" s="24" t="str">
        <f>CONCATENATE("Preet|",VLOOKUP(C7288,数据标准!E:AF,28,FALSE),"|",TRIM(D7288),"|",TRIM(D7288),"|",E7288,"|",SUBSTITUTE(SUBSTITUTE(F7288,CHAR(10),""),CHAR(13),""),"|")</f>
        <v>Preet|CD100002|430224|430224|茶陵县||</v>
      </c>
    </row>
    <row r="7289" spans="1:13" s="17" customFormat="1" ht="12">
      <c r="A7289" s="10" t="s">
        <v>306</v>
      </c>
      <c r="B7289" s="22"/>
      <c r="C7289" s="22" t="s">
        <v>972</v>
      </c>
      <c r="D7289" s="28">
        <v>430225</v>
      </c>
      <c r="E7289" s="28" t="s">
        <v>16652</v>
      </c>
      <c r="F7289" s="22"/>
      <c r="G7289" s="22"/>
      <c r="H7289" s="22"/>
      <c r="I7289" s="22"/>
      <c r="J7289" s="22"/>
      <c r="K7289" s="22"/>
      <c r="L7289" s="22"/>
      <c r="M7289" s="24" t="str">
        <f>CONCATENATE("Preet|",VLOOKUP(C7289,数据标准!E:AF,28,FALSE),"|",TRIM(D7289),"|",TRIM(D7289),"|",E7289,"|",SUBSTITUTE(SUBSTITUTE(F7289,CHAR(10),""),CHAR(13),""),"|")</f>
        <v>Preet|CD100002|430225|430225|炎陵县||</v>
      </c>
    </row>
    <row r="7290" spans="1:13" s="17" customFormat="1" ht="12">
      <c r="A7290" s="10" t="s">
        <v>306</v>
      </c>
      <c r="B7290" s="22"/>
      <c r="C7290" s="22" t="s">
        <v>972</v>
      </c>
      <c r="D7290" s="28">
        <v>430281</v>
      </c>
      <c r="E7290" s="28" t="s">
        <v>16653</v>
      </c>
      <c r="F7290" s="22"/>
      <c r="G7290" s="22"/>
      <c r="H7290" s="22"/>
      <c r="I7290" s="22"/>
      <c r="J7290" s="22"/>
      <c r="K7290" s="22"/>
      <c r="L7290" s="22"/>
      <c r="M7290" s="24" t="str">
        <f>CONCATENATE("Preet|",VLOOKUP(C7290,数据标准!E:AF,28,FALSE),"|",TRIM(D7290),"|",TRIM(D7290),"|",E7290,"|",SUBSTITUTE(SUBSTITUTE(F7290,CHAR(10),""),CHAR(13),""),"|")</f>
        <v>Preet|CD100002|430281|430281|醴陵市||</v>
      </c>
    </row>
    <row r="7291" spans="1:13" s="17" customFormat="1" ht="12">
      <c r="A7291" s="10" t="s">
        <v>306</v>
      </c>
      <c r="B7291" s="22"/>
      <c r="C7291" s="22" t="s">
        <v>972</v>
      </c>
      <c r="D7291" s="28">
        <v>430300</v>
      </c>
      <c r="E7291" s="28" t="s">
        <v>16654</v>
      </c>
      <c r="F7291" s="22"/>
      <c r="G7291" s="22"/>
      <c r="H7291" s="22"/>
      <c r="I7291" s="22"/>
      <c r="J7291" s="22"/>
      <c r="K7291" s="22"/>
      <c r="L7291" s="22"/>
      <c r="M7291" s="24" t="str">
        <f>CONCATENATE("Preet|",VLOOKUP(C7291,数据标准!E:AF,28,FALSE),"|",TRIM(D7291),"|",TRIM(D7291),"|",E7291,"|",SUBSTITUTE(SUBSTITUTE(F7291,CHAR(10),""),CHAR(13),""),"|")</f>
        <v>Preet|CD100002|430300|430300|湘潭市||</v>
      </c>
    </row>
    <row r="7292" spans="1:13" s="17" customFormat="1" ht="12">
      <c r="A7292" s="10" t="s">
        <v>306</v>
      </c>
      <c r="B7292" s="22"/>
      <c r="C7292" s="22" t="s">
        <v>972</v>
      </c>
      <c r="D7292" s="28">
        <v>430302</v>
      </c>
      <c r="E7292" s="28" t="s">
        <v>16655</v>
      </c>
      <c r="F7292" s="22"/>
      <c r="G7292" s="22"/>
      <c r="H7292" s="22"/>
      <c r="I7292" s="22"/>
      <c r="J7292" s="22"/>
      <c r="K7292" s="22"/>
      <c r="L7292" s="22"/>
      <c r="M7292" s="24" t="str">
        <f>CONCATENATE("Preet|",VLOOKUP(C7292,数据标准!E:AF,28,FALSE),"|",TRIM(D7292),"|",TRIM(D7292),"|",E7292,"|",SUBSTITUTE(SUBSTITUTE(F7292,CHAR(10),""),CHAR(13),""),"|")</f>
        <v>Preet|CD100002|430302|430302|雨湖区||</v>
      </c>
    </row>
    <row r="7293" spans="1:13" s="17" customFormat="1" ht="12">
      <c r="A7293" s="10" t="s">
        <v>306</v>
      </c>
      <c r="B7293" s="22"/>
      <c r="C7293" s="22" t="s">
        <v>972</v>
      </c>
      <c r="D7293" s="28">
        <v>430304</v>
      </c>
      <c r="E7293" s="28" t="s">
        <v>16656</v>
      </c>
      <c r="F7293" s="22"/>
      <c r="G7293" s="22"/>
      <c r="H7293" s="22"/>
      <c r="I7293" s="22"/>
      <c r="J7293" s="22"/>
      <c r="K7293" s="22"/>
      <c r="L7293" s="22"/>
      <c r="M7293" s="24" t="str">
        <f>CONCATENATE("Preet|",VLOOKUP(C7293,数据标准!E:AF,28,FALSE),"|",TRIM(D7293),"|",TRIM(D7293),"|",E7293,"|",SUBSTITUTE(SUBSTITUTE(F7293,CHAR(10),""),CHAR(13),""),"|")</f>
        <v>Preet|CD100002|430304|430304|岳塘区||</v>
      </c>
    </row>
    <row r="7294" spans="1:13" s="17" customFormat="1" ht="12">
      <c r="A7294" s="10" t="s">
        <v>306</v>
      </c>
      <c r="B7294" s="22"/>
      <c r="C7294" s="22" t="s">
        <v>972</v>
      </c>
      <c r="D7294" s="28">
        <v>430321</v>
      </c>
      <c r="E7294" s="28" t="s">
        <v>16657</v>
      </c>
      <c r="F7294" s="22"/>
      <c r="G7294" s="22"/>
      <c r="H7294" s="22"/>
      <c r="I7294" s="22"/>
      <c r="J7294" s="22"/>
      <c r="K7294" s="22"/>
      <c r="L7294" s="22"/>
      <c r="M7294" s="24" t="str">
        <f>CONCATENATE("Preet|",VLOOKUP(C7294,数据标准!E:AF,28,FALSE),"|",TRIM(D7294),"|",TRIM(D7294),"|",E7294,"|",SUBSTITUTE(SUBSTITUTE(F7294,CHAR(10),""),CHAR(13),""),"|")</f>
        <v>Preet|CD100002|430321|430321|湘潭县||</v>
      </c>
    </row>
    <row r="7295" spans="1:13" s="17" customFormat="1" ht="12">
      <c r="A7295" s="10" t="s">
        <v>306</v>
      </c>
      <c r="B7295" s="22"/>
      <c r="C7295" s="22" t="s">
        <v>972</v>
      </c>
      <c r="D7295" s="28">
        <v>430381</v>
      </c>
      <c r="E7295" s="28" t="s">
        <v>16658</v>
      </c>
      <c r="F7295" s="22"/>
      <c r="G7295" s="22"/>
      <c r="H7295" s="22"/>
      <c r="I7295" s="22"/>
      <c r="J7295" s="22"/>
      <c r="K7295" s="22"/>
      <c r="L7295" s="22"/>
      <c r="M7295" s="24" t="str">
        <f>CONCATENATE("Preet|",VLOOKUP(C7295,数据标准!E:AF,28,FALSE),"|",TRIM(D7295),"|",TRIM(D7295),"|",E7295,"|",SUBSTITUTE(SUBSTITUTE(F7295,CHAR(10),""),CHAR(13),""),"|")</f>
        <v>Preet|CD100002|430381|430381|湘乡市||</v>
      </c>
    </row>
    <row r="7296" spans="1:13" s="17" customFormat="1" ht="12">
      <c r="A7296" s="10" t="s">
        <v>306</v>
      </c>
      <c r="B7296" s="22"/>
      <c r="C7296" s="22" t="s">
        <v>972</v>
      </c>
      <c r="D7296" s="28">
        <v>430382</v>
      </c>
      <c r="E7296" s="28" t="s">
        <v>16659</v>
      </c>
      <c r="F7296" s="22"/>
      <c r="G7296" s="22"/>
      <c r="H7296" s="22"/>
      <c r="I7296" s="22"/>
      <c r="J7296" s="22"/>
      <c r="K7296" s="22"/>
      <c r="L7296" s="22"/>
      <c r="M7296" s="24" t="str">
        <f>CONCATENATE("Preet|",VLOOKUP(C7296,数据标准!E:AF,28,FALSE),"|",TRIM(D7296),"|",TRIM(D7296),"|",E7296,"|",SUBSTITUTE(SUBSTITUTE(F7296,CHAR(10),""),CHAR(13),""),"|")</f>
        <v>Preet|CD100002|430382|430382|韶山市||</v>
      </c>
    </row>
    <row r="7297" spans="1:13" s="17" customFormat="1" ht="12">
      <c r="A7297" s="10" t="s">
        <v>306</v>
      </c>
      <c r="B7297" s="22"/>
      <c r="C7297" s="22" t="s">
        <v>972</v>
      </c>
      <c r="D7297" s="28">
        <v>430400</v>
      </c>
      <c r="E7297" s="28" t="s">
        <v>16660</v>
      </c>
      <c r="F7297" s="22"/>
      <c r="G7297" s="22"/>
      <c r="H7297" s="22"/>
      <c r="I7297" s="22"/>
      <c r="J7297" s="22"/>
      <c r="K7297" s="22"/>
      <c r="L7297" s="22"/>
      <c r="M7297" s="24" t="str">
        <f>CONCATENATE("Preet|",VLOOKUP(C7297,数据标准!E:AF,28,FALSE),"|",TRIM(D7297),"|",TRIM(D7297),"|",E7297,"|",SUBSTITUTE(SUBSTITUTE(F7297,CHAR(10),""),CHAR(13),""),"|")</f>
        <v>Preet|CD100002|430400|430400|衡阳市||</v>
      </c>
    </row>
    <row r="7298" spans="1:13" s="17" customFormat="1" ht="12">
      <c r="A7298" s="10" t="s">
        <v>306</v>
      </c>
      <c r="B7298" s="22"/>
      <c r="C7298" s="22" t="s">
        <v>972</v>
      </c>
      <c r="D7298" s="28">
        <v>430405</v>
      </c>
      <c r="E7298" s="28" t="s">
        <v>16661</v>
      </c>
      <c r="F7298" s="22"/>
      <c r="G7298" s="22"/>
      <c r="H7298" s="22"/>
      <c r="I7298" s="22"/>
      <c r="J7298" s="22"/>
      <c r="K7298" s="22"/>
      <c r="L7298" s="22"/>
      <c r="M7298" s="24" t="str">
        <f>CONCATENATE("Preet|",VLOOKUP(C7298,数据标准!E:AF,28,FALSE),"|",TRIM(D7298),"|",TRIM(D7298),"|",E7298,"|",SUBSTITUTE(SUBSTITUTE(F7298,CHAR(10),""),CHAR(13),""),"|")</f>
        <v>Preet|CD100002|430405|430405|珠晖区||</v>
      </c>
    </row>
    <row r="7299" spans="1:13" s="17" customFormat="1" ht="12">
      <c r="A7299" s="10" t="s">
        <v>306</v>
      </c>
      <c r="B7299" s="22"/>
      <c r="C7299" s="22" t="s">
        <v>972</v>
      </c>
      <c r="D7299" s="28">
        <v>430406</v>
      </c>
      <c r="E7299" s="28" t="s">
        <v>16662</v>
      </c>
      <c r="F7299" s="22"/>
      <c r="G7299" s="22"/>
      <c r="H7299" s="22"/>
      <c r="I7299" s="22"/>
      <c r="J7299" s="22"/>
      <c r="K7299" s="22"/>
      <c r="L7299" s="22"/>
      <c r="M7299" s="24" t="str">
        <f>CONCATENATE("Preet|",VLOOKUP(C7299,数据标准!E:AF,28,FALSE),"|",TRIM(D7299),"|",TRIM(D7299),"|",E7299,"|",SUBSTITUTE(SUBSTITUTE(F7299,CHAR(10),""),CHAR(13),""),"|")</f>
        <v>Preet|CD100002|430406|430406|雁峰区||</v>
      </c>
    </row>
    <row r="7300" spans="1:13" s="17" customFormat="1" ht="12">
      <c r="A7300" s="10" t="s">
        <v>306</v>
      </c>
      <c r="B7300" s="22"/>
      <c r="C7300" s="22" t="s">
        <v>972</v>
      </c>
      <c r="D7300" s="28">
        <v>430407</v>
      </c>
      <c r="E7300" s="28" t="s">
        <v>16663</v>
      </c>
      <c r="F7300" s="22"/>
      <c r="G7300" s="22"/>
      <c r="H7300" s="22"/>
      <c r="I7300" s="22"/>
      <c r="J7300" s="22"/>
      <c r="K7300" s="22"/>
      <c r="L7300" s="22"/>
      <c r="M7300" s="24" t="str">
        <f>CONCATENATE("Preet|",VLOOKUP(C7300,数据标准!E:AF,28,FALSE),"|",TRIM(D7300),"|",TRIM(D7300),"|",E7300,"|",SUBSTITUTE(SUBSTITUTE(F7300,CHAR(10),""),CHAR(13),""),"|")</f>
        <v>Preet|CD100002|430407|430407|石鼓区||</v>
      </c>
    </row>
    <row r="7301" spans="1:13" s="17" customFormat="1" ht="12">
      <c r="A7301" s="10" t="s">
        <v>306</v>
      </c>
      <c r="B7301" s="22"/>
      <c r="C7301" s="22" t="s">
        <v>972</v>
      </c>
      <c r="D7301" s="28">
        <v>430408</v>
      </c>
      <c r="E7301" s="28" t="s">
        <v>16664</v>
      </c>
      <c r="F7301" s="22"/>
      <c r="G7301" s="22"/>
      <c r="H7301" s="22"/>
      <c r="I7301" s="22"/>
      <c r="J7301" s="22"/>
      <c r="K7301" s="22"/>
      <c r="L7301" s="22"/>
      <c r="M7301" s="24" t="str">
        <f>CONCATENATE("Preet|",VLOOKUP(C7301,数据标准!E:AF,28,FALSE),"|",TRIM(D7301),"|",TRIM(D7301),"|",E7301,"|",SUBSTITUTE(SUBSTITUTE(F7301,CHAR(10),""),CHAR(13),""),"|")</f>
        <v>Preet|CD100002|430408|430408|蒸湘区||</v>
      </c>
    </row>
    <row r="7302" spans="1:13" s="17" customFormat="1" ht="12">
      <c r="A7302" s="10" t="s">
        <v>306</v>
      </c>
      <c r="B7302" s="22"/>
      <c r="C7302" s="22" t="s">
        <v>972</v>
      </c>
      <c r="D7302" s="28">
        <v>430412</v>
      </c>
      <c r="E7302" s="28" t="s">
        <v>16665</v>
      </c>
      <c r="F7302" s="22"/>
      <c r="G7302" s="22"/>
      <c r="H7302" s="22"/>
      <c r="I7302" s="22"/>
      <c r="J7302" s="22"/>
      <c r="K7302" s="22"/>
      <c r="L7302" s="22"/>
      <c r="M7302" s="24" t="str">
        <f>CONCATENATE("Preet|",VLOOKUP(C7302,数据标准!E:AF,28,FALSE),"|",TRIM(D7302),"|",TRIM(D7302),"|",E7302,"|",SUBSTITUTE(SUBSTITUTE(F7302,CHAR(10),""),CHAR(13),""),"|")</f>
        <v>Preet|CD100002|430412|430412|南岳区||</v>
      </c>
    </row>
    <row r="7303" spans="1:13" s="17" customFormat="1" ht="12">
      <c r="A7303" s="10" t="s">
        <v>306</v>
      </c>
      <c r="B7303" s="22"/>
      <c r="C7303" s="22" t="s">
        <v>972</v>
      </c>
      <c r="D7303" s="28">
        <v>430421</v>
      </c>
      <c r="E7303" s="28" t="s">
        <v>16666</v>
      </c>
      <c r="F7303" s="22"/>
      <c r="G7303" s="22"/>
      <c r="H7303" s="22"/>
      <c r="I7303" s="22"/>
      <c r="J7303" s="22"/>
      <c r="K7303" s="22"/>
      <c r="L7303" s="22"/>
      <c r="M7303" s="24" t="str">
        <f>CONCATENATE("Preet|",VLOOKUP(C7303,数据标准!E:AF,28,FALSE),"|",TRIM(D7303),"|",TRIM(D7303),"|",E7303,"|",SUBSTITUTE(SUBSTITUTE(F7303,CHAR(10),""),CHAR(13),""),"|")</f>
        <v>Preet|CD100002|430421|430421|衡阳县||</v>
      </c>
    </row>
    <row r="7304" spans="1:13" s="17" customFormat="1" ht="12">
      <c r="A7304" s="10" t="s">
        <v>306</v>
      </c>
      <c r="B7304" s="22"/>
      <c r="C7304" s="22" t="s">
        <v>972</v>
      </c>
      <c r="D7304" s="28">
        <v>430422</v>
      </c>
      <c r="E7304" s="28" t="s">
        <v>16667</v>
      </c>
      <c r="F7304" s="22"/>
      <c r="G7304" s="22"/>
      <c r="H7304" s="22"/>
      <c r="I7304" s="22"/>
      <c r="J7304" s="22"/>
      <c r="K7304" s="22"/>
      <c r="L7304" s="22"/>
      <c r="M7304" s="24" t="str">
        <f>CONCATENATE("Preet|",VLOOKUP(C7304,数据标准!E:AF,28,FALSE),"|",TRIM(D7304),"|",TRIM(D7304),"|",E7304,"|",SUBSTITUTE(SUBSTITUTE(F7304,CHAR(10),""),CHAR(13),""),"|")</f>
        <v>Preet|CD100002|430422|430422|衡南县||</v>
      </c>
    </row>
    <row r="7305" spans="1:13" s="17" customFormat="1" ht="12">
      <c r="A7305" s="10" t="s">
        <v>306</v>
      </c>
      <c r="B7305" s="22"/>
      <c r="C7305" s="22" t="s">
        <v>972</v>
      </c>
      <c r="D7305" s="28">
        <v>430423</v>
      </c>
      <c r="E7305" s="28" t="s">
        <v>16668</v>
      </c>
      <c r="F7305" s="22"/>
      <c r="G7305" s="22"/>
      <c r="H7305" s="22"/>
      <c r="I7305" s="22"/>
      <c r="J7305" s="22"/>
      <c r="K7305" s="22"/>
      <c r="L7305" s="22"/>
      <c r="M7305" s="24" t="str">
        <f>CONCATENATE("Preet|",VLOOKUP(C7305,数据标准!E:AF,28,FALSE),"|",TRIM(D7305),"|",TRIM(D7305),"|",E7305,"|",SUBSTITUTE(SUBSTITUTE(F7305,CHAR(10),""),CHAR(13),""),"|")</f>
        <v>Preet|CD100002|430423|430423|衡山县||</v>
      </c>
    </row>
    <row r="7306" spans="1:13" s="17" customFormat="1" ht="12">
      <c r="A7306" s="10" t="s">
        <v>306</v>
      </c>
      <c r="B7306" s="22"/>
      <c r="C7306" s="22" t="s">
        <v>972</v>
      </c>
      <c r="D7306" s="28">
        <v>430424</v>
      </c>
      <c r="E7306" s="28" t="s">
        <v>16669</v>
      </c>
      <c r="F7306" s="22"/>
      <c r="G7306" s="22"/>
      <c r="H7306" s="22"/>
      <c r="I7306" s="22"/>
      <c r="J7306" s="22"/>
      <c r="K7306" s="22"/>
      <c r="L7306" s="22"/>
      <c r="M7306" s="24" t="str">
        <f>CONCATENATE("Preet|",VLOOKUP(C7306,数据标准!E:AF,28,FALSE),"|",TRIM(D7306),"|",TRIM(D7306),"|",E7306,"|",SUBSTITUTE(SUBSTITUTE(F7306,CHAR(10),""),CHAR(13),""),"|")</f>
        <v>Preet|CD100002|430424|430424|衡东县||</v>
      </c>
    </row>
    <row r="7307" spans="1:13" s="17" customFormat="1" ht="12">
      <c r="A7307" s="10" t="s">
        <v>306</v>
      </c>
      <c r="B7307" s="22"/>
      <c r="C7307" s="22" t="s">
        <v>972</v>
      </c>
      <c r="D7307" s="28">
        <v>430426</v>
      </c>
      <c r="E7307" s="28" t="s">
        <v>16670</v>
      </c>
      <c r="F7307" s="22"/>
      <c r="G7307" s="22"/>
      <c r="H7307" s="22"/>
      <c r="I7307" s="22"/>
      <c r="J7307" s="22"/>
      <c r="K7307" s="22"/>
      <c r="L7307" s="22"/>
      <c r="M7307" s="24" t="str">
        <f>CONCATENATE("Preet|",VLOOKUP(C7307,数据标准!E:AF,28,FALSE),"|",TRIM(D7307),"|",TRIM(D7307),"|",E7307,"|",SUBSTITUTE(SUBSTITUTE(F7307,CHAR(10),""),CHAR(13),""),"|")</f>
        <v>Preet|CD100002|430426|430426|祁东县||</v>
      </c>
    </row>
    <row r="7308" spans="1:13" s="17" customFormat="1" ht="12">
      <c r="A7308" s="10" t="s">
        <v>306</v>
      </c>
      <c r="B7308" s="22"/>
      <c r="C7308" s="22" t="s">
        <v>972</v>
      </c>
      <c r="D7308" s="28">
        <v>430481</v>
      </c>
      <c r="E7308" s="28" t="s">
        <v>16671</v>
      </c>
      <c r="F7308" s="22"/>
      <c r="G7308" s="22"/>
      <c r="H7308" s="22"/>
      <c r="I7308" s="22"/>
      <c r="J7308" s="22"/>
      <c r="K7308" s="22"/>
      <c r="L7308" s="22"/>
      <c r="M7308" s="24" t="str">
        <f>CONCATENATE("Preet|",VLOOKUP(C7308,数据标准!E:AF,28,FALSE),"|",TRIM(D7308),"|",TRIM(D7308),"|",E7308,"|",SUBSTITUTE(SUBSTITUTE(F7308,CHAR(10),""),CHAR(13),""),"|")</f>
        <v>Preet|CD100002|430481|430481|耒阳市||</v>
      </c>
    </row>
    <row r="7309" spans="1:13" s="17" customFormat="1" ht="12">
      <c r="A7309" s="10" t="s">
        <v>306</v>
      </c>
      <c r="B7309" s="22"/>
      <c r="C7309" s="22" t="s">
        <v>972</v>
      </c>
      <c r="D7309" s="28">
        <v>430482</v>
      </c>
      <c r="E7309" s="28" t="s">
        <v>16672</v>
      </c>
      <c r="F7309" s="22"/>
      <c r="G7309" s="22"/>
      <c r="H7309" s="22"/>
      <c r="I7309" s="22"/>
      <c r="J7309" s="22"/>
      <c r="K7309" s="22"/>
      <c r="L7309" s="22"/>
      <c r="M7309" s="24" t="str">
        <f>CONCATENATE("Preet|",VLOOKUP(C7309,数据标准!E:AF,28,FALSE),"|",TRIM(D7309),"|",TRIM(D7309),"|",E7309,"|",SUBSTITUTE(SUBSTITUTE(F7309,CHAR(10),""),CHAR(13),""),"|")</f>
        <v>Preet|CD100002|430482|430482|常宁市||</v>
      </c>
    </row>
    <row r="7310" spans="1:13" s="17" customFormat="1" ht="12">
      <c r="A7310" s="10" t="s">
        <v>306</v>
      </c>
      <c r="B7310" s="22"/>
      <c r="C7310" s="22" t="s">
        <v>972</v>
      </c>
      <c r="D7310" s="28">
        <v>430500</v>
      </c>
      <c r="E7310" s="28" t="s">
        <v>16673</v>
      </c>
      <c r="F7310" s="22"/>
      <c r="G7310" s="22"/>
      <c r="H7310" s="22"/>
      <c r="I7310" s="22"/>
      <c r="J7310" s="22"/>
      <c r="K7310" s="22"/>
      <c r="L7310" s="22"/>
      <c r="M7310" s="24" t="str">
        <f>CONCATENATE("Preet|",VLOOKUP(C7310,数据标准!E:AF,28,FALSE),"|",TRIM(D7310),"|",TRIM(D7310),"|",E7310,"|",SUBSTITUTE(SUBSTITUTE(F7310,CHAR(10),""),CHAR(13),""),"|")</f>
        <v>Preet|CD100002|430500|430500|邵阳市||</v>
      </c>
    </row>
    <row r="7311" spans="1:13" s="17" customFormat="1" ht="12">
      <c r="A7311" s="10" t="s">
        <v>306</v>
      </c>
      <c r="B7311" s="22"/>
      <c r="C7311" s="22" t="s">
        <v>972</v>
      </c>
      <c r="D7311" s="28">
        <v>430502</v>
      </c>
      <c r="E7311" s="28" t="s">
        <v>16674</v>
      </c>
      <c r="F7311" s="22"/>
      <c r="G7311" s="22"/>
      <c r="H7311" s="22"/>
      <c r="I7311" s="22"/>
      <c r="J7311" s="22"/>
      <c r="K7311" s="22"/>
      <c r="L7311" s="22"/>
      <c r="M7311" s="24" t="str">
        <f>CONCATENATE("Preet|",VLOOKUP(C7311,数据标准!E:AF,28,FALSE),"|",TRIM(D7311),"|",TRIM(D7311),"|",E7311,"|",SUBSTITUTE(SUBSTITUTE(F7311,CHAR(10),""),CHAR(13),""),"|")</f>
        <v>Preet|CD100002|430502|430502|双清区||</v>
      </c>
    </row>
    <row r="7312" spans="1:13" s="17" customFormat="1" ht="12">
      <c r="A7312" s="10" t="s">
        <v>306</v>
      </c>
      <c r="B7312" s="22"/>
      <c r="C7312" s="22" t="s">
        <v>972</v>
      </c>
      <c r="D7312" s="28">
        <v>430503</v>
      </c>
      <c r="E7312" s="28" t="s">
        <v>16675</v>
      </c>
      <c r="F7312" s="22"/>
      <c r="G7312" s="22"/>
      <c r="H7312" s="22"/>
      <c r="I7312" s="22"/>
      <c r="J7312" s="22"/>
      <c r="K7312" s="22"/>
      <c r="L7312" s="22"/>
      <c r="M7312" s="24" t="str">
        <f>CONCATENATE("Preet|",VLOOKUP(C7312,数据标准!E:AF,28,FALSE),"|",TRIM(D7312),"|",TRIM(D7312),"|",E7312,"|",SUBSTITUTE(SUBSTITUTE(F7312,CHAR(10),""),CHAR(13),""),"|")</f>
        <v>Preet|CD100002|430503|430503|大祥区||</v>
      </c>
    </row>
    <row r="7313" spans="1:13" s="17" customFormat="1" ht="12">
      <c r="A7313" s="10" t="s">
        <v>306</v>
      </c>
      <c r="B7313" s="22"/>
      <c r="C7313" s="22" t="s">
        <v>972</v>
      </c>
      <c r="D7313" s="28">
        <v>430511</v>
      </c>
      <c r="E7313" s="28" t="s">
        <v>16676</v>
      </c>
      <c r="F7313" s="22"/>
      <c r="G7313" s="22"/>
      <c r="H7313" s="22"/>
      <c r="I7313" s="22"/>
      <c r="J7313" s="22"/>
      <c r="K7313" s="22"/>
      <c r="L7313" s="22"/>
      <c r="M7313" s="24" t="str">
        <f>CONCATENATE("Preet|",VLOOKUP(C7313,数据标准!E:AF,28,FALSE),"|",TRIM(D7313),"|",TRIM(D7313),"|",E7313,"|",SUBSTITUTE(SUBSTITUTE(F7313,CHAR(10),""),CHAR(13),""),"|")</f>
        <v>Preet|CD100002|430511|430511|北塔区||</v>
      </c>
    </row>
    <row r="7314" spans="1:13" s="17" customFormat="1" ht="12">
      <c r="A7314" s="10" t="s">
        <v>306</v>
      </c>
      <c r="B7314" s="22"/>
      <c r="C7314" s="22" t="s">
        <v>972</v>
      </c>
      <c r="D7314" s="28">
        <v>430521</v>
      </c>
      <c r="E7314" s="28" t="s">
        <v>16677</v>
      </c>
      <c r="F7314" s="22"/>
      <c r="G7314" s="22"/>
      <c r="H7314" s="22"/>
      <c r="I7314" s="22"/>
      <c r="J7314" s="22"/>
      <c r="K7314" s="22"/>
      <c r="L7314" s="22"/>
      <c r="M7314" s="24" t="str">
        <f>CONCATENATE("Preet|",VLOOKUP(C7314,数据标准!E:AF,28,FALSE),"|",TRIM(D7314),"|",TRIM(D7314),"|",E7314,"|",SUBSTITUTE(SUBSTITUTE(F7314,CHAR(10),""),CHAR(13),""),"|")</f>
        <v>Preet|CD100002|430521|430521|邵东县||</v>
      </c>
    </row>
    <row r="7315" spans="1:13" s="17" customFormat="1" ht="12">
      <c r="A7315" s="10" t="s">
        <v>306</v>
      </c>
      <c r="B7315" s="22"/>
      <c r="C7315" s="22" t="s">
        <v>972</v>
      </c>
      <c r="D7315" s="28">
        <v>430522</v>
      </c>
      <c r="E7315" s="28" t="s">
        <v>16678</v>
      </c>
      <c r="F7315" s="22"/>
      <c r="G7315" s="22"/>
      <c r="H7315" s="22"/>
      <c r="I7315" s="22"/>
      <c r="J7315" s="22"/>
      <c r="K7315" s="22"/>
      <c r="L7315" s="22"/>
      <c r="M7315" s="24" t="str">
        <f>CONCATENATE("Preet|",VLOOKUP(C7315,数据标准!E:AF,28,FALSE),"|",TRIM(D7315),"|",TRIM(D7315),"|",E7315,"|",SUBSTITUTE(SUBSTITUTE(F7315,CHAR(10),""),CHAR(13),""),"|")</f>
        <v>Preet|CD100002|430522|430522|新邵县||</v>
      </c>
    </row>
    <row r="7316" spans="1:13" s="17" customFormat="1" ht="12">
      <c r="A7316" s="10" t="s">
        <v>306</v>
      </c>
      <c r="B7316" s="22"/>
      <c r="C7316" s="22" t="s">
        <v>972</v>
      </c>
      <c r="D7316" s="28">
        <v>430523</v>
      </c>
      <c r="E7316" s="28" t="s">
        <v>16679</v>
      </c>
      <c r="F7316" s="22"/>
      <c r="G7316" s="22"/>
      <c r="H7316" s="22"/>
      <c r="I7316" s="22"/>
      <c r="J7316" s="22"/>
      <c r="K7316" s="22"/>
      <c r="L7316" s="22"/>
      <c r="M7316" s="24" t="str">
        <f>CONCATENATE("Preet|",VLOOKUP(C7316,数据标准!E:AF,28,FALSE),"|",TRIM(D7316),"|",TRIM(D7316),"|",E7316,"|",SUBSTITUTE(SUBSTITUTE(F7316,CHAR(10),""),CHAR(13),""),"|")</f>
        <v>Preet|CD100002|430523|430523|邵阳县||</v>
      </c>
    </row>
    <row r="7317" spans="1:13" s="17" customFormat="1" ht="12">
      <c r="A7317" s="10" t="s">
        <v>306</v>
      </c>
      <c r="B7317" s="22"/>
      <c r="C7317" s="22" t="s">
        <v>972</v>
      </c>
      <c r="D7317" s="28">
        <v>430524</v>
      </c>
      <c r="E7317" s="28" t="s">
        <v>16680</v>
      </c>
      <c r="F7317" s="22"/>
      <c r="G7317" s="22"/>
      <c r="H7317" s="22"/>
      <c r="I7317" s="22"/>
      <c r="J7317" s="22"/>
      <c r="K7317" s="22"/>
      <c r="L7317" s="22"/>
      <c r="M7317" s="24" t="str">
        <f>CONCATENATE("Preet|",VLOOKUP(C7317,数据标准!E:AF,28,FALSE),"|",TRIM(D7317),"|",TRIM(D7317),"|",E7317,"|",SUBSTITUTE(SUBSTITUTE(F7317,CHAR(10),""),CHAR(13),""),"|")</f>
        <v>Preet|CD100002|430524|430524|隆回县||</v>
      </c>
    </row>
    <row r="7318" spans="1:13" s="17" customFormat="1" ht="12">
      <c r="A7318" s="10" t="s">
        <v>306</v>
      </c>
      <c r="B7318" s="22"/>
      <c r="C7318" s="22" t="s">
        <v>972</v>
      </c>
      <c r="D7318" s="28">
        <v>430525</v>
      </c>
      <c r="E7318" s="28" t="s">
        <v>16681</v>
      </c>
      <c r="F7318" s="22"/>
      <c r="G7318" s="22"/>
      <c r="H7318" s="22"/>
      <c r="I7318" s="22"/>
      <c r="J7318" s="22"/>
      <c r="K7318" s="22"/>
      <c r="L7318" s="22"/>
      <c r="M7318" s="24" t="str">
        <f>CONCATENATE("Preet|",VLOOKUP(C7318,数据标准!E:AF,28,FALSE),"|",TRIM(D7318),"|",TRIM(D7318),"|",E7318,"|",SUBSTITUTE(SUBSTITUTE(F7318,CHAR(10),""),CHAR(13),""),"|")</f>
        <v>Preet|CD100002|430525|430525|洞口县||</v>
      </c>
    </row>
    <row r="7319" spans="1:13" s="17" customFormat="1" ht="12">
      <c r="A7319" s="10" t="s">
        <v>306</v>
      </c>
      <c r="B7319" s="22"/>
      <c r="C7319" s="22" t="s">
        <v>972</v>
      </c>
      <c r="D7319" s="28">
        <v>430527</v>
      </c>
      <c r="E7319" s="28" t="s">
        <v>16682</v>
      </c>
      <c r="F7319" s="22"/>
      <c r="G7319" s="22"/>
      <c r="H7319" s="22"/>
      <c r="I7319" s="22"/>
      <c r="J7319" s="22"/>
      <c r="K7319" s="22"/>
      <c r="L7319" s="22"/>
      <c r="M7319" s="24" t="str">
        <f>CONCATENATE("Preet|",VLOOKUP(C7319,数据标准!E:AF,28,FALSE),"|",TRIM(D7319),"|",TRIM(D7319),"|",E7319,"|",SUBSTITUTE(SUBSTITUTE(F7319,CHAR(10),""),CHAR(13),""),"|")</f>
        <v>Preet|CD100002|430527|430527|绥宁县||</v>
      </c>
    </row>
    <row r="7320" spans="1:13" s="17" customFormat="1" ht="12">
      <c r="A7320" s="10" t="s">
        <v>306</v>
      </c>
      <c r="B7320" s="22"/>
      <c r="C7320" s="22" t="s">
        <v>972</v>
      </c>
      <c r="D7320" s="28">
        <v>430528</v>
      </c>
      <c r="E7320" s="28" t="s">
        <v>16683</v>
      </c>
      <c r="F7320" s="22"/>
      <c r="G7320" s="22"/>
      <c r="H7320" s="22"/>
      <c r="I7320" s="22"/>
      <c r="J7320" s="22"/>
      <c r="K7320" s="22"/>
      <c r="L7320" s="22"/>
      <c r="M7320" s="24" t="str">
        <f>CONCATENATE("Preet|",VLOOKUP(C7320,数据标准!E:AF,28,FALSE),"|",TRIM(D7320),"|",TRIM(D7320),"|",E7320,"|",SUBSTITUTE(SUBSTITUTE(F7320,CHAR(10),""),CHAR(13),""),"|")</f>
        <v>Preet|CD100002|430528|430528|新宁县||</v>
      </c>
    </row>
    <row r="7321" spans="1:13" s="17" customFormat="1" ht="12">
      <c r="A7321" s="10" t="s">
        <v>306</v>
      </c>
      <c r="B7321" s="22"/>
      <c r="C7321" s="22" t="s">
        <v>972</v>
      </c>
      <c r="D7321" s="28">
        <v>430529</v>
      </c>
      <c r="E7321" s="28" t="s">
        <v>16684</v>
      </c>
      <c r="F7321" s="22"/>
      <c r="G7321" s="22"/>
      <c r="H7321" s="22"/>
      <c r="I7321" s="22"/>
      <c r="J7321" s="22"/>
      <c r="K7321" s="22"/>
      <c r="L7321" s="22"/>
      <c r="M7321" s="24" t="str">
        <f>CONCATENATE("Preet|",VLOOKUP(C7321,数据标准!E:AF,28,FALSE),"|",TRIM(D7321),"|",TRIM(D7321),"|",E7321,"|",SUBSTITUTE(SUBSTITUTE(F7321,CHAR(10),""),CHAR(13),""),"|")</f>
        <v>Preet|CD100002|430529|430529|城步苗族自治县||</v>
      </c>
    </row>
    <row r="7322" spans="1:13" s="17" customFormat="1" ht="12">
      <c r="A7322" s="10" t="s">
        <v>306</v>
      </c>
      <c r="B7322" s="22"/>
      <c r="C7322" s="22" t="s">
        <v>972</v>
      </c>
      <c r="D7322" s="28">
        <v>430581</v>
      </c>
      <c r="E7322" s="28" t="s">
        <v>16685</v>
      </c>
      <c r="F7322" s="22"/>
      <c r="G7322" s="22"/>
      <c r="H7322" s="22"/>
      <c r="I7322" s="22"/>
      <c r="J7322" s="22"/>
      <c r="K7322" s="22"/>
      <c r="L7322" s="22"/>
      <c r="M7322" s="24" t="str">
        <f>CONCATENATE("Preet|",VLOOKUP(C7322,数据标准!E:AF,28,FALSE),"|",TRIM(D7322),"|",TRIM(D7322),"|",E7322,"|",SUBSTITUTE(SUBSTITUTE(F7322,CHAR(10),""),CHAR(13),""),"|")</f>
        <v>Preet|CD100002|430581|430581|武冈市||</v>
      </c>
    </row>
    <row r="7323" spans="1:13" s="17" customFormat="1" ht="12">
      <c r="A7323" s="10" t="s">
        <v>306</v>
      </c>
      <c r="B7323" s="22"/>
      <c r="C7323" s="22" t="s">
        <v>972</v>
      </c>
      <c r="D7323" s="28">
        <v>430600</v>
      </c>
      <c r="E7323" s="28" t="s">
        <v>16686</v>
      </c>
      <c r="F7323" s="22"/>
      <c r="G7323" s="22"/>
      <c r="H7323" s="22"/>
      <c r="I7323" s="22"/>
      <c r="J7323" s="22"/>
      <c r="K7323" s="22"/>
      <c r="L7323" s="22"/>
      <c r="M7323" s="24" t="str">
        <f>CONCATENATE("Preet|",VLOOKUP(C7323,数据标准!E:AF,28,FALSE),"|",TRIM(D7323),"|",TRIM(D7323),"|",E7323,"|",SUBSTITUTE(SUBSTITUTE(F7323,CHAR(10),""),CHAR(13),""),"|")</f>
        <v>Preet|CD100002|430600|430600|岳阳市||</v>
      </c>
    </row>
    <row r="7324" spans="1:13" s="17" customFormat="1" ht="12">
      <c r="A7324" s="10" t="s">
        <v>306</v>
      </c>
      <c r="B7324" s="22"/>
      <c r="C7324" s="22" t="s">
        <v>972</v>
      </c>
      <c r="D7324" s="28">
        <v>430602</v>
      </c>
      <c r="E7324" s="28" t="s">
        <v>16687</v>
      </c>
      <c r="F7324" s="22"/>
      <c r="G7324" s="22"/>
      <c r="H7324" s="22"/>
      <c r="I7324" s="22"/>
      <c r="J7324" s="22"/>
      <c r="K7324" s="22"/>
      <c r="L7324" s="22"/>
      <c r="M7324" s="24" t="str">
        <f>CONCATENATE("Preet|",VLOOKUP(C7324,数据标准!E:AF,28,FALSE),"|",TRIM(D7324),"|",TRIM(D7324),"|",E7324,"|",SUBSTITUTE(SUBSTITUTE(F7324,CHAR(10),""),CHAR(13),""),"|")</f>
        <v>Preet|CD100002|430602|430602|岳阳楼区||</v>
      </c>
    </row>
    <row r="7325" spans="1:13" s="17" customFormat="1" ht="12">
      <c r="A7325" s="10" t="s">
        <v>306</v>
      </c>
      <c r="B7325" s="22"/>
      <c r="C7325" s="22" t="s">
        <v>972</v>
      </c>
      <c r="D7325" s="28">
        <v>430603</v>
      </c>
      <c r="E7325" s="28" t="s">
        <v>16688</v>
      </c>
      <c r="F7325" s="22"/>
      <c r="G7325" s="22"/>
      <c r="H7325" s="22"/>
      <c r="I7325" s="22"/>
      <c r="J7325" s="22"/>
      <c r="K7325" s="22"/>
      <c r="L7325" s="22"/>
      <c r="M7325" s="24" t="str">
        <f>CONCATENATE("Preet|",VLOOKUP(C7325,数据标准!E:AF,28,FALSE),"|",TRIM(D7325),"|",TRIM(D7325),"|",E7325,"|",SUBSTITUTE(SUBSTITUTE(F7325,CHAR(10),""),CHAR(13),""),"|")</f>
        <v>Preet|CD100002|430603|430603|云溪区||</v>
      </c>
    </row>
    <row r="7326" spans="1:13" s="17" customFormat="1" ht="12">
      <c r="A7326" s="10" t="s">
        <v>306</v>
      </c>
      <c r="B7326" s="22"/>
      <c r="C7326" s="22" t="s">
        <v>972</v>
      </c>
      <c r="D7326" s="28">
        <v>430611</v>
      </c>
      <c r="E7326" s="28" t="s">
        <v>16689</v>
      </c>
      <c r="F7326" s="22"/>
      <c r="G7326" s="22"/>
      <c r="H7326" s="22"/>
      <c r="I7326" s="22"/>
      <c r="J7326" s="22"/>
      <c r="K7326" s="22"/>
      <c r="L7326" s="22"/>
      <c r="M7326" s="24" t="str">
        <f>CONCATENATE("Preet|",VLOOKUP(C7326,数据标准!E:AF,28,FALSE),"|",TRIM(D7326),"|",TRIM(D7326),"|",E7326,"|",SUBSTITUTE(SUBSTITUTE(F7326,CHAR(10),""),CHAR(13),""),"|")</f>
        <v>Preet|CD100002|430611|430611|君山区||</v>
      </c>
    </row>
    <row r="7327" spans="1:13" s="17" customFormat="1" ht="12">
      <c r="A7327" s="10" t="s">
        <v>306</v>
      </c>
      <c r="B7327" s="22"/>
      <c r="C7327" s="22" t="s">
        <v>972</v>
      </c>
      <c r="D7327" s="28">
        <v>430621</v>
      </c>
      <c r="E7327" s="28" t="s">
        <v>16690</v>
      </c>
      <c r="F7327" s="22"/>
      <c r="G7327" s="22"/>
      <c r="H7327" s="22"/>
      <c r="I7327" s="22"/>
      <c r="J7327" s="22"/>
      <c r="K7327" s="22"/>
      <c r="L7327" s="22"/>
      <c r="M7327" s="24" t="str">
        <f>CONCATENATE("Preet|",VLOOKUP(C7327,数据标准!E:AF,28,FALSE),"|",TRIM(D7327),"|",TRIM(D7327),"|",E7327,"|",SUBSTITUTE(SUBSTITUTE(F7327,CHAR(10),""),CHAR(13),""),"|")</f>
        <v>Preet|CD100002|430621|430621|岳阳县||</v>
      </c>
    </row>
    <row r="7328" spans="1:13" s="17" customFormat="1" ht="12">
      <c r="A7328" s="10" t="s">
        <v>306</v>
      </c>
      <c r="B7328" s="22"/>
      <c r="C7328" s="22" t="s">
        <v>972</v>
      </c>
      <c r="D7328" s="28">
        <v>430623</v>
      </c>
      <c r="E7328" s="28" t="s">
        <v>16691</v>
      </c>
      <c r="F7328" s="22"/>
      <c r="G7328" s="22"/>
      <c r="H7328" s="22"/>
      <c r="I7328" s="22"/>
      <c r="J7328" s="22"/>
      <c r="K7328" s="22"/>
      <c r="L7328" s="22"/>
      <c r="M7328" s="24" t="str">
        <f>CONCATENATE("Preet|",VLOOKUP(C7328,数据标准!E:AF,28,FALSE),"|",TRIM(D7328),"|",TRIM(D7328),"|",E7328,"|",SUBSTITUTE(SUBSTITUTE(F7328,CHAR(10),""),CHAR(13),""),"|")</f>
        <v>Preet|CD100002|430623|430623|华容县||</v>
      </c>
    </row>
    <row r="7329" spans="1:13" s="17" customFormat="1" ht="12">
      <c r="A7329" s="10" t="s">
        <v>306</v>
      </c>
      <c r="B7329" s="22"/>
      <c r="C7329" s="22" t="s">
        <v>972</v>
      </c>
      <c r="D7329" s="28">
        <v>430624</v>
      </c>
      <c r="E7329" s="28" t="s">
        <v>16692</v>
      </c>
      <c r="F7329" s="22"/>
      <c r="G7329" s="22"/>
      <c r="H7329" s="22"/>
      <c r="I7329" s="22"/>
      <c r="J7329" s="22"/>
      <c r="K7329" s="22"/>
      <c r="L7329" s="22"/>
      <c r="M7329" s="24" t="str">
        <f>CONCATENATE("Preet|",VLOOKUP(C7329,数据标准!E:AF,28,FALSE),"|",TRIM(D7329),"|",TRIM(D7329),"|",E7329,"|",SUBSTITUTE(SUBSTITUTE(F7329,CHAR(10),""),CHAR(13),""),"|")</f>
        <v>Preet|CD100002|430624|430624|湘阴县||</v>
      </c>
    </row>
    <row r="7330" spans="1:13" s="17" customFormat="1" ht="12">
      <c r="A7330" s="10" t="s">
        <v>306</v>
      </c>
      <c r="B7330" s="22"/>
      <c r="C7330" s="22" t="s">
        <v>972</v>
      </c>
      <c r="D7330" s="28">
        <v>430626</v>
      </c>
      <c r="E7330" s="28" t="s">
        <v>16693</v>
      </c>
      <c r="F7330" s="22"/>
      <c r="G7330" s="22"/>
      <c r="H7330" s="22"/>
      <c r="I7330" s="22"/>
      <c r="J7330" s="22"/>
      <c r="K7330" s="22"/>
      <c r="L7330" s="22"/>
      <c r="M7330" s="24" t="str">
        <f>CONCATENATE("Preet|",VLOOKUP(C7330,数据标准!E:AF,28,FALSE),"|",TRIM(D7330),"|",TRIM(D7330),"|",E7330,"|",SUBSTITUTE(SUBSTITUTE(F7330,CHAR(10),""),CHAR(13),""),"|")</f>
        <v>Preet|CD100002|430626|430626|平江县||</v>
      </c>
    </row>
    <row r="7331" spans="1:13" s="17" customFormat="1" ht="12">
      <c r="A7331" s="10" t="s">
        <v>306</v>
      </c>
      <c r="B7331" s="22"/>
      <c r="C7331" s="22" t="s">
        <v>972</v>
      </c>
      <c r="D7331" s="28">
        <v>430681</v>
      </c>
      <c r="E7331" s="28" t="s">
        <v>16694</v>
      </c>
      <c r="F7331" s="22"/>
      <c r="G7331" s="22"/>
      <c r="H7331" s="22"/>
      <c r="I7331" s="22"/>
      <c r="J7331" s="22"/>
      <c r="K7331" s="22"/>
      <c r="L7331" s="22"/>
      <c r="M7331" s="24" t="str">
        <f>CONCATENATE("Preet|",VLOOKUP(C7331,数据标准!E:AF,28,FALSE),"|",TRIM(D7331),"|",TRIM(D7331),"|",E7331,"|",SUBSTITUTE(SUBSTITUTE(F7331,CHAR(10),""),CHAR(13),""),"|")</f>
        <v>Preet|CD100002|430681|430681|汨罗市||</v>
      </c>
    </row>
    <row r="7332" spans="1:13" s="17" customFormat="1" ht="12">
      <c r="A7332" s="10" t="s">
        <v>306</v>
      </c>
      <c r="B7332" s="22"/>
      <c r="C7332" s="22" t="s">
        <v>972</v>
      </c>
      <c r="D7332" s="28">
        <v>430682</v>
      </c>
      <c r="E7332" s="28" t="s">
        <v>16695</v>
      </c>
      <c r="F7332" s="22"/>
      <c r="G7332" s="22"/>
      <c r="H7332" s="22"/>
      <c r="I7332" s="22"/>
      <c r="J7332" s="22"/>
      <c r="K7332" s="22"/>
      <c r="L7332" s="22"/>
      <c r="M7332" s="24" t="str">
        <f>CONCATENATE("Preet|",VLOOKUP(C7332,数据标准!E:AF,28,FALSE),"|",TRIM(D7332),"|",TRIM(D7332),"|",E7332,"|",SUBSTITUTE(SUBSTITUTE(F7332,CHAR(10),""),CHAR(13),""),"|")</f>
        <v>Preet|CD100002|430682|430682|临湘市||</v>
      </c>
    </row>
    <row r="7333" spans="1:13" s="17" customFormat="1" ht="12">
      <c r="A7333" s="10" t="s">
        <v>306</v>
      </c>
      <c r="B7333" s="22"/>
      <c r="C7333" s="22" t="s">
        <v>972</v>
      </c>
      <c r="D7333" s="28">
        <v>430700</v>
      </c>
      <c r="E7333" s="28" t="s">
        <v>16696</v>
      </c>
      <c r="F7333" s="22"/>
      <c r="G7333" s="22"/>
      <c r="H7333" s="22"/>
      <c r="I7333" s="22"/>
      <c r="J7333" s="22"/>
      <c r="K7333" s="22"/>
      <c r="L7333" s="22"/>
      <c r="M7333" s="24" t="str">
        <f>CONCATENATE("Preet|",VLOOKUP(C7333,数据标准!E:AF,28,FALSE),"|",TRIM(D7333),"|",TRIM(D7333),"|",E7333,"|",SUBSTITUTE(SUBSTITUTE(F7333,CHAR(10),""),CHAR(13),""),"|")</f>
        <v>Preet|CD100002|430700|430700|常德市||</v>
      </c>
    </row>
    <row r="7334" spans="1:13" s="17" customFormat="1" ht="12">
      <c r="A7334" s="10" t="s">
        <v>306</v>
      </c>
      <c r="B7334" s="22"/>
      <c r="C7334" s="22" t="s">
        <v>972</v>
      </c>
      <c r="D7334" s="28">
        <v>430702</v>
      </c>
      <c r="E7334" s="28" t="s">
        <v>16697</v>
      </c>
      <c r="F7334" s="22"/>
      <c r="G7334" s="22"/>
      <c r="H7334" s="22"/>
      <c r="I7334" s="22"/>
      <c r="J7334" s="22"/>
      <c r="K7334" s="22"/>
      <c r="L7334" s="22"/>
      <c r="M7334" s="24" t="str">
        <f>CONCATENATE("Preet|",VLOOKUP(C7334,数据标准!E:AF,28,FALSE),"|",TRIM(D7334),"|",TRIM(D7334),"|",E7334,"|",SUBSTITUTE(SUBSTITUTE(F7334,CHAR(10),""),CHAR(13),""),"|")</f>
        <v>Preet|CD100002|430702|430702|武陵区||</v>
      </c>
    </row>
    <row r="7335" spans="1:13" s="17" customFormat="1" ht="12">
      <c r="A7335" s="10" t="s">
        <v>306</v>
      </c>
      <c r="B7335" s="22"/>
      <c r="C7335" s="22" t="s">
        <v>972</v>
      </c>
      <c r="D7335" s="28">
        <v>430703</v>
      </c>
      <c r="E7335" s="28" t="s">
        <v>16698</v>
      </c>
      <c r="F7335" s="22"/>
      <c r="G7335" s="22"/>
      <c r="H7335" s="22"/>
      <c r="I7335" s="22"/>
      <c r="J7335" s="22"/>
      <c r="K7335" s="22"/>
      <c r="L7335" s="22"/>
      <c r="M7335" s="24" t="str">
        <f>CONCATENATE("Preet|",VLOOKUP(C7335,数据标准!E:AF,28,FALSE),"|",TRIM(D7335),"|",TRIM(D7335),"|",E7335,"|",SUBSTITUTE(SUBSTITUTE(F7335,CHAR(10),""),CHAR(13),""),"|")</f>
        <v>Preet|CD100002|430703|430703|鼎城区||</v>
      </c>
    </row>
    <row r="7336" spans="1:13" s="17" customFormat="1" ht="12">
      <c r="A7336" s="10" t="s">
        <v>306</v>
      </c>
      <c r="B7336" s="22"/>
      <c r="C7336" s="22" t="s">
        <v>972</v>
      </c>
      <c r="D7336" s="28">
        <v>430721</v>
      </c>
      <c r="E7336" s="28" t="s">
        <v>16699</v>
      </c>
      <c r="F7336" s="22"/>
      <c r="G7336" s="22"/>
      <c r="H7336" s="22"/>
      <c r="I7336" s="22"/>
      <c r="J7336" s="22"/>
      <c r="K7336" s="22"/>
      <c r="L7336" s="22"/>
      <c r="M7336" s="24" t="str">
        <f>CONCATENATE("Preet|",VLOOKUP(C7336,数据标准!E:AF,28,FALSE),"|",TRIM(D7336),"|",TRIM(D7336),"|",E7336,"|",SUBSTITUTE(SUBSTITUTE(F7336,CHAR(10),""),CHAR(13),""),"|")</f>
        <v>Preet|CD100002|430721|430721|安乡县||</v>
      </c>
    </row>
    <row r="7337" spans="1:13" s="17" customFormat="1" ht="12">
      <c r="A7337" s="10" t="s">
        <v>306</v>
      </c>
      <c r="B7337" s="22"/>
      <c r="C7337" s="22" t="s">
        <v>972</v>
      </c>
      <c r="D7337" s="28">
        <v>430722</v>
      </c>
      <c r="E7337" s="28" t="s">
        <v>16700</v>
      </c>
      <c r="F7337" s="22"/>
      <c r="G7337" s="22"/>
      <c r="H7337" s="22"/>
      <c r="I7337" s="22"/>
      <c r="J7337" s="22"/>
      <c r="K7337" s="22"/>
      <c r="L7337" s="22"/>
      <c r="M7337" s="24" t="str">
        <f>CONCATENATE("Preet|",VLOOKUP(C7337,数据标准!E:AF,28,FALSE),"|",TRIM(D7337),"|",TRIM(D7337),"|",E7337,"|",SUBSTITUTE(SUBSTITUTE(F7337,CHAR(10),""),CHAR(13),""),"|")</f>
        <v>Preet|CD100002|430722|430722|汉寿县||</v>
      </c>
    </row>
    <row r="7338" spans="1:13" s="17" customFormat="1" ht="12">
      <c r="A7338" s="10" t="s">
        <v>306</v>
      </c>
      <c r="B7338" s="22"/>
      <c r="C7338" s="22" t="s">
        <v>972</v>
      </c>
      <c r="D7338" s="28">
        <v>430723</v>
      </c>
      <c r="E7338" s="28" t="s">
        <v>16701</v>
      </c>
      <c r="F7338" s="22"/>
      <c r="G7338" s="22"/>
      <c r="H7338" s="22"/>
      <c r="I7338" s="22"/>
      <c r="J7338" s="22"/>
      <c r="K7338" s="22"/>
      <c r="L7338" s="22"/>
      <c r="M7338" s="24" t="str">
        <f>CONCATENATE("Preet|",VLOOKUP(C7338,数据标准!E:AF,28,FALSE),"|",TRIM(D7338),"|",TRIM(D7338),"|",E7338,"|",SUBSTITUTE(SUBSTITUTE(F7338,CHAR(10),""),CHAR(13),""),"|")</f>
        <v>Preet|CD100002|430723|430723|澧县||</v>
      </c>
    </row>
    <row r="7339" spans="1:13" s="17" customFormat="1" ht="12">
      <c r="A7339" s="10" t="s">
        <v>306</v>
      </c>
      <c r="B7339" s="22"/>
      <c r="C7339" s="22" t="s">
        <v>972</v>
      </c>
      <c r="D7339" s="28">
        <v>430724</v>
      </c>
      <c r="E7339" s="28" t="s">
        <v>16702</v>
      </c>
      <c r="F7339" s="22"/>
      <c r="G7339" s="22"/>
      <c r="H7339" s="22"/>
      <c r="I7339" s="22"/>
      <c r="J7339" s="22"/>
      <c r="K7339" s="22"/>
      <c r="L7339" s="22"/>
      <c r="M7339" s="24" t="str">
        <f>CONCATENATE("Preet|",VLOOKUP(C7339,数据标准!E:AF,28,FALSE),"|",TRIM(D7339),"|",TRIM(D7339),"|",E7339,"|",SUBSTITUTE(SUBSTITUTE(F7339,CHAR(10),""),CHAR(13),""),"|")</f>
        <v>Preet|CD100002|430724|430724|临澧县||</v>
      </c>
    </row>
    <row r="7340" spans="1:13" s="17" customFormat="1" ht="12">
      <c r="A7340" s="10" t="s">
        <v>306</v>
      </c>
      <c r="B7340" s="22"/>
      <c r="C7340" s="22" t="s">
        <v>972</v>
      </c>
      <c r="D7340" s="28">
        <v>430725</v>
      </c>
      <c r="E7340" s="28" t="s">
        <v>16703</v>
      </c>
      <c r="F7340" s="22"/>
      <c r="G7340" s="22"/>
      <c r="H7340" s="22"/>
      <c r="I7340" s="22"/>
      <c r="J7340" s="22"/>
      <c r="K7340" s="22"/>
      <c r="L7340" s="22"/>
      <c r="M7340" s="24" t="str">
        <f>CONCATENATE("Preet|",VLOOKUP(C7340,数据标准!E:AF,28,FALSE),"|",TRIM(D7340),"|",TRIM(D7340),"|",E7340,"|",SUBSTITUTE(SUBSTITUTE(F7340,CHAR(10),""),CHAR(13),""),"|")</f>
        <v>Preet|CD100002|430725|430725|桃源县||</v>
      </c>
    </row>
    <row r="7341" spans="1:13" s="17" customFormat="1" ht="12">
      <c r="A7341" s="10" t="s">
        <v>306</v>
      </c>
      <c r="B7341" s="22"/>
      <c r="C7341" s="22" t="s">
        <v>972</v>
      </c>
      <c r="D7341" s="28">
        <v>430726</v>
      </c>
      <c r="E7341" s="28" t="s">
        <v>16704</v>
      </c>
      <c r="F7341" s="22"/>
      <c r="G7341" s="22"/>
      <c r="H7341" s="22"/>
      <c r="I7341" s="22"/>
      <c r="J7341" s="22"/>
      <c r="K7341" s="22"/>
      <c r="L7341" s="22"/>
      <c r="M7341" s="24" t="str">
        <f>CONCATENATE("Preet|",VLOOKUP(C7341,数据标准!E:AF,28,FALSE),"|",TRIM(D7341),"|",TRIM(D7341),"|",E7341,"|",SUBSTITUTE(SUBSTITUTE(F7341,CHAR(10),""),CHAR(13),""),"|")</f>
        <v>Preet|CD100002|430726|430726|石门县||</v>
      </c>
    </row>
    <row r="7342" spans="1:13" s="17" customFormat="1" ht="12">
      <c r="A7342" s="10" t="s">
        <v>306</v>
      </c>
      <c r="B7342" s="22"/>
      <c r="C7342" s="22" t="s">
        <v>972</v>
      </c>
      <c r="D7342" s="28">
        <v>430781</v>
      </c>
      <c r="E7342" s="28" t="s">
        <v>16705</v>
      </c>
      <c r="F7342" s="22"/>
      <c r="G7342" s="22"/>
      <c r="H7342" s="22"/>
      <c r="I7342" s="22"/>
      <c r="J7342" s="22"/>
      <c r="K7342" s="22"/>
      <c r="L7342" s="22"/>
      <c r="M7342" s="24" t="str">
        <f>CONCATENATE("Preet|",VLOOKUP(C7342,数据标准!E:AF,28,FALSE),"|",TRIM(D7342),"|",TRIM(D7342),"|",E7342,"|",SUBSTITUTE(SUBSTITUTE(F7342,CHAR(10),""),CHAR(13),""),"|")</f>
        <v>Preet|CD100002|430781|430781|津市市||</v>
      </c>
    </row>
    <row r="7343" spans="1:13" s="17" customFormat="1" ht="12">
      <c r="A7343" s="10" t="s">
        <v>306</v>
      </c>
      <c r="B7343" s="22"/>
      <c r="C7343" s="22" t="s">
        <v>972</v>
      </c>
      <c r="D7343" s="28">
        <v>430800</v>
      </c>
      <c r="E7343" s="28" t="s">
        <v>16706</v>
      </c>
      <c r="F7343" s="22"/>
      <c r="G7343" s="22"/>
      <c r="H7343" s="22"/>
      <c r="I7343" s="22"/>
      <c r="J7343" s="22"/>
      <c r="K7343" s="22"/>
      <c r="L7343" s="22"/>
      <c r="M7343" s="24" t="str">
        <f>CONCATENATE("Preet|",VLOOKUP(C7343,数据标准!E:AF,28,FALSE),"|",TRIM(D7343),"|",TRIM(D7343),"|",E7343,"|",SUBSTITUTE(SUBSTITUTE(F7343,CHAR(10),""),CHAR(13),""),"|")</f>
        <v>Preet|CD100002|430800|430800|张家界市||</v>
      </c>
    </row>
    <row r="7344" spans="1:13" s="17" customFormat="1" ht="12">
      <c r="A7344" s="10" t="s">
        <v>306</v>
      </c>
      <c r="B7344" s="22"/>
      <c r="C7344" s="22" t="s">
        <v>972</v>
      </c>
      <c r="D7344" s="28">
        <v>430802</v>
      </c>
      <c r="E7344" s="28" t="s">
        <v>16064</v>
      </c>
      <c r="F7344" s="22"/>
      <c r="G7344" s="22"/>
      <c r="H7344" s="22"/>
      <c r="I7344" s="22"/>
      <c r="J7344" s="22"/>
      <c r="K7344" s="22"/>
      <c r="L7344" s="22"/>
      <c r="M7344" s="24" t="str">
        <f>CONCATENATE("Preet|",VLOOKUP(C7344,数据标准!E:AF,28,FALSE),"|",TRIM(D7344),"|",TRIM(D7344),"|",E7344,"|",SUBSTITUTE(SUBSTITUTE(F7344,CHAR(10),""),CHAR(13),""),"|")</f>
        <v>Preet|CD100002|430802|430802|永定区||</v>
      </c>
    </row>
    <row r="7345" spans="1:13" s="17" customFormat="1" ht="12">
      <c r="A7345" s="10" t="s">
        <v>306</v>
      </c>
      <c r="B7345" s="22"/>
      <c r="C7345" s="22" t="s">
        <v>972</v>
      </c>
      <c r="D7345" s="28">
        <v>430811</v>
      </c>
      <c r="E7345" s="28" t="s">
        <v>16707</v>
      </c>
      <c r="F7345" s="22"/>
      <c r="G7345" s="22"/>
      <c r="H7345" s="22"/>
      <c r="I7345" s="22"/>
      <c r="J7345" s="22"/>
      <c r="K7345" s="22"/>
      <c r="L7345" s="22"/>
      <c r="M7345" s="24" t="str">
        <f>CONCATENATE("Preet|",VLOOKUP(C7345,数据标准!E:AF,28,FALSE),"|",TRIM(D7345),"|",TRIM(D7345),"|",E7345,"|",SUBSTITUTE(SUBSTITUTE(F7345,CHAR(10),""),CHAR(13),""),"|")</f>
        <v>Preet|CD100002|430811|430811|武陵源区||</v>
      </c>
    </row>
    <row r="7346" spans="1:13" s="17" customFormat="1" ht="12">
      <c r="A7346" s="10" t="s">
        <v>306</v>
      </c>
      <c r="B7346" s="22"/>
      <c r="C7346" s="22" t="s">
        <v>972</v>
      </c>
      <c r="D7346" s="28">
        <v>430821</v>
      </c>
      <c r="E7346" s="28" t="s">
        <v>16708</v>
      </c>
      <c r="F7346" s="22"/>
      <c r="G7346" s="22"/>
      <c r="H7346" s="22"/>
      <c r="I7346" s="22"/>
      <c r="J7346" s="22"/>
      <c r="K7346" s="22"/>
      <c r="L7346" s="22"/>
      <c r="M7346" s="24" t="str">
        <f>CONCATENATE("Preet|",VLOOKUP(C7346,数据标准!E:AF,28,FALSE),"|",TRIM(D7346),"|",TRIM(D7346),"|",E7346,"|",SUBSTITUTE(SUBSTITUTE(F7346,CHAR(10),""),CHAR(13),""),"|")</f>
        <v>Preet|CD100002|430821|430821|慈利县||</v>
      </c>
    </row>
    <row r="7347" spans="1:13" s="17" customFormat="1" ht="12">
      <c r="A7347" s="10" t="s">
        <v>306</v>
      </c>
      <c r="B7347" s="22"/>
      <c r="C7347" s="22" t="s">
        <v>972</v>
      </c>
      <c r="D7347" s="28">
        <v>430822</v>
      </c>
      <c r="E7347" s="28" t="s">
        <v>16709</v>
      </c>
      <c r="F7347" s="22"/>
      <c r="G7347" s="22"/>
      <c r="H7347" s="22"/>
      <c r="I7347" s="22"/>
      <c r="J7347" s="22"/>
      <c r="K7347" s="22"/>
      <c r="L7347" s="22"/>
      <c r="M7347" s="24" t="str">
        <f>CONCATENATE("Preet|",VLOOKUP(C7347,数据标准!E:AF,28,FALSE),"|",TRIM(D7347),"|",TRIM(D7347),"|",E7347,"|",SUBSTITUTE(SUBSTITUTE(F7347,CHAR(10),""),CHAR(13),""),"|")</f>
        <v>Preet|CD100002|430822|430822|桑植县||</v>
      </c>
    </row>
    <row r="7348" spans="1:13" s="17" customFormat="1" ht="12">
      <c r="A7348" s="10" t="s">
        <v>306</v>
      </c>
      <c r="B7348" s="22"/>
      <c r="C7348" s="22" t="s">
        <v>972</v>
      </c>
      <c r="D7348" s="28">
        <v>430900</v>
      </c>
      <c r="E7348" s="28" t="s">
        <v>16710</v>
      </c>
      <c r="F7348" s="22"/>
      <c r="G7348" s="22"/>
      <c r="H7348" s="22"/>
      <c r="I7348" s="22"/>
      <c r="J7348" s="22"/>
      <c r="K7348" s="22"/>
      <c r="L7348" s="22"/>
      <c r="M7348" s="24" t="str">
        <f>CONCATENATE("Preet|",VLOOKUP(C7348,数据标准!E:AF,28,FALSE),"|",TRIM(D7348),"|",TRIM(D7348),"|",E7348,"|",SUBSTITUTE(SUBSTITUTE(F7348,CHAR(10),""),CHAR(13),""),"|")</f>
        <v>Preet|CD100002|430900|430900|益阳市||</v>
      </c>
    </row>
    <row r="7349" spans="1:13" s="17" customFormat="1" ht="12">
      <c r="A7349" s="10" t="s">
        <v>306</v>
      </c>
      <c r="B7349" s="22"/>
      <c r="C7349" s="22" t="s">
        <v>972</v>
      </c>
      <c r="D7349" s="28">
        <v>430902</v>
      </c>
      <c r="E7349" s="28" t="s">
        <v>16711</v>
      </c>
      <c r="F7349" s="22"/>
      <c r="G7349" s="22"/>
      <c r="H7349" s="22"/>
      <c r="I7349" s="22"/>
      <c r="J7349" s="22"/>
      <c r="K7349" s="22"/>
      <c r="L7349" s="22"/>
      <c r="M7349" s="24" t="str">
        <f>CONCATENATE("Preet|",VLOOKUP(C7349,数据标准!E:AF,28,FALSE),"|",TRIM(D7349),"|",TRIM(D7349),"|",E7349,"|",SUBSTITUTE(SUBSTITUTE(F7349,CHAR(10),""),CHAR(13),""),"|")</f>
        <v>Preet|CD100002|430902|430902|资阳区||</v>
      </c>
    </row>
    <row r="7350" spans="1:13" s="17" customFormat="1" ht="12">
      <c r="A7350" s="10" t="s">
        <v>306</v>
      </c>
      <c r="B7350" s="22"/>
      <c r="C7350" s="22" t="s">
        <v>972</v>
      </c>
      <c r="D7350" s="28">
        <v>430903</v>
      </c>
      <c r="E7350" s="28" t="s">
        <v>16712</v>
      </c>
      <c r="F7350" s="22"/>
      <c r="G7350" s="22"/>
      <c r="H7350" s="22"/>
      <c r="I7350" s="22"/>
      <c r="J7350" s="22"/>
      <c r="K7350" s="22"/>
      <c r="L7350" s="22"/>
      <c r="M7350" s="24" t="str">
        <f>CONCATENATE("Preet|",VLOOKUP(C7350,数据标准!E:AF,28,FALSE),"|",TRIM(D7350),"|",TRIM(D7350),"|",E7350,"|",SUBSTITUTE(SUBSTITUTE(F7350,CHAR(10),""),CHAR(13),""),"|")</f>
        <v>Preet|CD100002|430903|430903|赫山区||</v>
      </c>
    </row>
    <row r="7351" spans="1:13" s="17" customFormat="1" ht="12">
      <c r="A7351" s="10" t="s">
        <v>306</v>
      </c>
      <c r="B7351" s="22"/>
      <c r="C7351" s="22" t="s">
        <v>972</v>
      </c>
      <c r="D7351" s="28">
        <v>430921</v>
      </c>
      <c r="E7351" s="28" t="s">
        <v>16713</v>
      </c>
      <c r="F7351" s="22"/>
      <c r="G7351" s="22"/>
      <c r="H7351" s="22"/>
      <c r="I7351" s="22"/>
      <c r="J7351" s="22"/>
      <c r="K7351" s="22"/>
      <c r="L7351" s="22"/>
      <c r="M7351" s="24" t="str">
        <f>CONCATENATE("Preet|",VLOOKUP(C7351,数据标准!E:AF,28,FALSE),"|",TRIM(D7351),"|",TRIM(D7351),"|",E7351,"|",SUBSTITUTE(SUBSTITUTE(F7351,CHAR(10),""),CHAR(13),""),"|")</f>
        <v>Preet|CD100002|430921|430921|南县||</v>
      </c>
    </row>
    <row r="7352" spans="1:13" s="17" customFormat="1" ht="12">
      <c r="A7352" s="10" t="s">
        <v>306</v>
      </c>
      <c r="B7352" s="22"/>
      <c r="C7352" s="22" t="s">
        <v>972</v>
      </c>
      <c r="D7352" s="28">
        <v>430922</v>
      </c>
      <c r="E7352" s="28" t="s">
        <v>16714</v>
      </c>
      <c r="F7352" s="22"/>
      <c r="G7352" s="22"/>
      <c r="H7352" s="22"/>
      <c r="I7352" s="22"/>
      <c r="J7352" s="22"/>
      <c r="K7352" s="22"/>
      <c r="L7352" s="22"/>
      <c r="M7352" s="24" t="str">
        <f>CONCATENATE("Preet|",VLOOKUP(C7352,数据标准!E:AF,28,FALSE),"|",TRIM(D7352),"|",TRIM(D7352),"|",E7352,"|",SUBSTITUTE(SUBSTITUTE(F7352,CHAR(10),""),CHAR(13),""),"|")</f>
        <v>Preet|CD100002|430922|430922|桃江县||</v>
      </c>
    </row>
    <row r="7353" spans="1:13" s="17" customFormat="1" ht="12">
      <c r="A7353" s="10" t="s">
        <v>306</v>
      </c>
      <c r="B7353" s="22"/>
      <c r="C7353" s="22" t="s">
        <v>972</v>
      </c>
      <c r="D7353" s="28">
        <v>430923</v>
      </c>
      <c r="E7353" s="28" t="s">
        <v>16715</v>
      </c>
      <c r="F7353" s="22"/>
      <c r="G7353" s="22"/>
      <c r="H7353" s="22"/>
      <c r="I7353" s="22"/>
      <c r="J7353" s="22"/>
      <c r="K7353" s="22"/>
      <c r="L7353" s="22"/>
      <c r="M7353" s="24" t="str">
        <f>CONCATENATE("Preet|",VLOOKUP(C7353,数据标准!E:AF,28,FALSE),"|",TRIM(D7353),"|",TRIM(D7353),"|",E7353,"|",SUBSTITUTE(SUBSTITUTE(F7353,CHAR(10),""),CHAR(13),""),"|")</f>
        <v>Preet|CD100002|430923|430923|安化县||</v>
      </c>
    </row>
    <row r="7354" spans="1:13" s="17" customFormat="1" ht="12">
      <c r="A7354" s="10" t="s">
        <v>306</v>
      </c>
      <c r="B7354" s="22"/>
      <c r="C7354" s="22" t="s">
        <v>972</v>
      </c>
      <c r="D7354" s="28">
        <v>430981</v>
      </c>
      <c r="E7354" s="28" t="s">
        <v>16716</v>
      </c>
      <c r="F7354" s="22"/>
      <c r="G7354" s="22"/>
      <c r="H7354" s="22"/>
      <c r="I7354" s="22"/>
      <c r="J7354" s="22"/>
      <c r="K7354" s="22"/>
      <c r="L7354" s="22"/>
      <c r="M7354" s="24" t="str">
        <f>CONCATENATE("Preet|",VLOOKUP(C7354,数据标准!E:AF,28,FALSE),"|",TRIM(D7354),"|",TRIM(D7354),"|",E7354,"|",SUBSTITUTE(SUBSTITUTE(F7354,CHAR(10),""),CHAR(13),""),"|")</f>
        <v>Preet|CD100002|430981|430981|沅江市||</v>
      </c>
    </row>
    <row r="7355" spans="1:13" s="17" customFormat="1" ht="12">
      <c r="A7355" s="10" t="s">
        <v>306</v>
      </c>
      <c r="B7355" s="22"/>
      <c r="C7355" s="22" t="s">
        <v>972</v>
      </c>
      <c r="D7355" s="28">
        <v>431000</v>
      </c>
      <c r="E7355" s="28" t="s">
        <v>16717</v>
      </c>
      <c r="F7355" s="22"/>
      <c r="G7355" s="22"/>
      <c r="H7355" s="22"/>
      <c r="I7355" s="22"/>
      <c r="J7355" s="22"/>
      <c r="K7355" s="22"/>
      <c r="L7355" s="22"/>
      <c r="M7355" s="24" t="str">
        <f>CONCATENATE("Preet|",VLOOKUP(C7355,数据标准!E:AF,28,FALSE),"|",TRIM(D7355),"|",TRIM(D7355),"|",E7355,"|",SUBSTITUTE(SUBSTITUTE(F7355,CHAR(10),""),CHAR(13),""),"|")</f>
        <v>Preet|CD100002|431000|431000|郴州市||</v>
      </c>
    </row>
    <row r="7356" spans="1:13" s="17" customFormat="1" ht="12">
      <c r="A7356" s="10" t="s">
        <v>306</v>
      </c>
      <c r="B7356" s="22"/>
      <c r="C7356" s="22" t="s">
        <v>972</v>
      </c>
      <c r="D7356" s="28">
        <v>431002</v>
      </c>
      <c r="E7356" s="28" t="s">
        <v>16718</v>
      </c>
      <c r="F7356" s="22"/>
      <c r="G7356" s="22"/>
      <c r="H7356" s="22"/>
      <c r="I7356" s="22"/>
      <c r="J7356" s="22"/>
      <c r="K7356" s="22"/>
      <c r="L7356" s="22"/>
      <c r="M7356" s="24" t="str">
        <f>CONCATENATE("Preet|",VLOOKUP(C7356,数据标准!E:AF,28,FALSE),"|",TRIM(D7356),"|",TRIM(D7356),"|",E7356,"|",SUBSTITUTE(SUBSTITUTE(F7356,CHAR(10),""),CHAR(13),""),"|")</f>
        <v>Preet|CD100002|431002|431002|北湖区||</v>
      </c>
    </row>
    <row r="7357" spans="1:13" s="17" customFormat="1" ht="12">
      <c r="A7357" s="10" t="s">
        <v>306</v>
      </c>
      <c r="B7357" s="22"/>
      <c r="C7357" s="22" t="s">
        <v>972</v>
      </c>
      <c r="D7357" s="28">
        <v>431003</v>
      </c>
      <c r="E7357" s="28" t="s">
        <v>16719</v>
      </c>
      <c r="F7357" s="22"/>
      <c r="G7357" s="22"/>
      <c r="H7357" s="22"/>
      <c r="I7357" s="22"/>
      <c r="J7357" s="22"/>
      <c r="K7357" s="22"/>
      <c r="L7357" s="22"/>
      <c r="M7357" s="24" t="str">
        <f>CONCATENATE("Preet|",VLOOKUP(C7357,数据标准!E:AF,28,FALSE),"|",TRIM(D7357),"|",TRIM(D7357),"|",E7357,"|",SUBSTITUTE(SUBSTITUTE(F7357,CHAR(10),""),CHAR(13),""),"|")</f>
        <v>Preet|CD100002|431003|431003|苏仙区||</v>
      </c>
    </row>
    <row r="7358" spans="1:13" s="17" customFormat="1" ht="12">
      <c r="A7358" s="10" t="s">
        <v>306</v>
      </c>
      <c r="B7358" s="22"/>
      <c r="C7358" s="22" t="s">
        <v>972</v>
      </c>
      <c r="D7358" s="28">
        <v>431021</v>
      </c>
      <c r="E7358" s="28" t="s">
        <v>16720</v>
      </c>
      <c r="F7358" s="22"/>
      <c r="G7358" s="22"/>
      <c r="H7358" s="22"/>
      <c r="I7358" s="22"/>
      <c r="J7358" s="22"/>
      <c r="K7358" s="22"/>
      <c r="L7358" s="22"/>
      <c r="M7358" s="24" t="str">
        <f>CONCATENATE("Preet|",VLOOKUP(C7358,数据标准!E:AF,28,FALSE),"|",TRIM(D7358),"|",TRIM(D7358),"|",E7358,"|",SUBSTITUTE(SUBSTITUTE(F7358,CHAR(10),""),CHAR(13),""),"|")</f>
        <v>Preet|CD100002|431021|431021|桂阳县||</v>
      </c>
    </row>
    <row r="7359" spans="1:13" s="17" customFormat="1" ht="12">
      <c r="A7359" s="10" t="s">
        <v>306</v>
      </c>
      <c r="B7359" s="22"/>
      <c r="C7359" s="22" t="s">
        <v>972</v>
      </c>
      <c r="D7359" s="28">
        <v>431022</v>
      </c>
      <c r="E7359" s="28" t="s">
        <v>16721</v>
      </c>
      <c r="F7359" s="22"/>
      <c r="G7359" s="22"/>
      <c r="H7359" s="22"/>
      <c r="I7359" s="22"/>
      <c r="J7359" s="22"/>
      <c r="K7359" s="22"/>
      <c r="L7359" s="22"/>
      <c r="M7359" s="24" t="str">
        <f>CONCATENATE("Preet|",VLOOKUP(C7359,数据标准!E:AF,28,FALSE),"|",TRIM(D7359),"|",TRIM(D7359),"|",E7359,"|",SUBSTITUTE(SUBSTITUTE(F7359,CHAR(10),""),CHAR(13),""),"|")</f>
        <v>Preet|CD100002|431022|431022|宜章县||</v>
      </c>
    </row>
    <row r="7360" spans="1:13" s="17" customFormat="1" ht="12">
      <c r="A7360" s="10" t="s">
        <v>306</v>
      </c>
      <c r="B7360" s="22"/>
      <c r="C7360" s="22" t="s">
        <v>972</v>
      </c>
      <c r="D7360" s="28">
        <v>431023</v>
      </c>
      <c r="E7360" s="28" t="s">
        <v>16722</v>
      </c>
      <c r="F7360" s="22"/>
      <c r="G7360" s="22"/>
      <c r="H7360" s="22"/>
      <c r="I7360" s="22"/>
      <c r="J7360" s="22"/>
      <c r="K7360" s="22"/>
      <c r="L7360" s="22"/>
      <c r="M7360" s="24" t="str">
        <f>CONCATENATE("Preet|",VLOOKUP(C7360,数据标准!E:AF,28,FALSE),"|",TRIM(D7360),"|",TRIM(D7360),"|",E7360,"|",SUBSTITUTE(SUBSTITUTE(F7360,CHAR(10),""),CHAR(13),""),"|")</f>
        <v>Preet|CD100002|431023|431023|永兴县||</v>
      </c>
    </row>
    <row r="7361" spans="1:13" s="17" customFormat="1" ht="12">
      <c r="A7361" s="10" t="s">
        <v>306</v>
      </c>
      <c r="B7361" s="22"/>
      <c r="C7361" s="22" t="s">
        <v>972</v>
      </c>
      <c r="D7361" s="28">
        <v>431024</v>
      </c>
      <c r="E7361" s="28" t="s">
        <v>16723</v>
      </c>
      <c r="F7361" s="22"/>
      <c r="G7361" s="22"/>
      <c r="H7361" s="22"/>
      <c r="I7361" s="22"/>
      <c r="J7361" s="22"/>
      <c r="K7361" s="22"/>
      <c r="L7361" s="22"/>
      <c r="M7361" s="24" t="str">
        <f>CONCATENATE("Preet|",VLOOKUP(C7361,数据标准!E:AF,28,FALSE),"|",TRIM(D7361),"|",TRIM(D7361),"|",E7361,"|",SUBSTITUTE(SUBSTITUTE(F7361,CHAR(10),""),CHAR(13),""),"|")</f>
        <v>Preet|CD100002|431024|431024|嘉禾县||</v>
      </c>
    </row>
    <row r="7362" spans="1:13" s="17" customFormat="1" ht="12">
      <c r="A7362" s="10" t="s">
        <v>306</v>
      </c>
      <c r="B7362" s="22"/>
      <c r="C7362" s="22" t="s">
        <v>972</v>
      </c>
      <c r="D7362" s="28">
        <v>431025</v>
      </c>
      <c r="E7362" s="28" t="s">
        <v>16724</v>
      </c>
      <c r="F7362" s="22"/>
      <c r="G7362" s="22"/>
      <c r="H7362" s="22"/>
      <c r="I7362" s="22"/>
      <c r="J7362" s="22"/>
      <c r="K7362" s="22"/>
      <c r="L7362" s="22"/>
      <c r="M7362" s="24" t="str">
        <f>CONCATENATE("Preet|",VLOOKUP(C7362,数据标准!E:AF,28,FALSE),"|",TRIM(D7362),"|",TRIM(D7362),"|",E7362,"|",SUBSTITUTE(SUBSTITUTE(F7362,CHAR(10),""),CHAR(13),""),"|")</f>
        <v>Preet|CD100002|431025|431025|临武县||</v>
      </c>
    </row>
    <row r="7363" spans="1:13" s="17" customFormat="1" ht="12">
      <c r="A7363" s="10" t="s">
        <v>306</v>
      </c>
      <c r="B7363" s="22"/>
      <c r="C7363" s="22" t="s">
        <v>972</v>
      </c>
      <c r="D7363" s="28">
        <v>431026</v>
      </c>
      <c r="E7363" s="28" t="s">
        <v>16725</v>
      </c>
      <c r="F7363" s="22"/>
      <c r="G7363" s="22"/>
      <c r="H7363" s="22"/>
      <c r="I7363" s="22"/>
      <c r="J7363" s="22"/>
      <c r="K7363" s="22"/>
      <c r="L7363" s="22"/>
      <c r="M7363" s="24" t="str">
        <f>CONCATENATE("Preet|",VLOOKUP(C7363,数据标准!E:AF,28,FALSE),"|",TRIM(D7363),"|",TRIM(D7363),"|",E7363,"|",SUBSTITUTE(SUBSTITUTE(F7363,CHAR(10),""),CHAR(13),""),"|")</f>
        <v>Preet|CD100002|431026|431026|汝城县||</v>
      </c>
    </row>
    <row r="7364" spans="1:13" s="17" customFormat="1" ht="12">
      <c r="A7364" s="10" t="s">
        <v>306</v>
      </c>
      <c r="B7364" s="22"/>
      <c r="C7364" s="22" t="s">
        <v>972</v>
      </c>
      <c r="D7364" s="28">
        <v>431027</v>
      </c>
      <c r="E7364" s="28" t="s">
        <v>16726</v>
      </c>
      <c r="F7364" s="22"/>
      <c r="G7364" s="22"/>
      <c r="H7364" s="22"/>
      <c r="I7364" s="22"/>
      <c r="J7364" s="22"/>
      <c r="K7364" s="22"/>
      <c r="L7364" s="22"/>
      <c r="M7364" s="24" t="str">
        <f>CONCATENATE("Preet|",VLOOKUP(C7364,数据标准!E:AF,28,FALSE),"|",TRIM(D7364),"|",TRIM(D7364),"|",E7364,"|",SUBSTITUTE(SUBSTITUTE(F7364,CHAR(10),""),CHAR(13),""),"|")</f>
        <v>Preet|CD100002|431027|431027|桂东县||</v>
      </c>
    </row>
    <row r="7365" spans="1:13" s="17" customFormat="1" ht="12">
      <c r="A7365" s="10" t="s">
        <v>306</v>
      </c>
      <c r="B7365" s="22"/>
      <c r="C7365" s="22" t="s">
        <v>972</v>
      </c>
      <c r="D7365" s="28">
        <v>431028</v>
      </c>
      <c r="E7365" s="28" t="s">
        <v>16727</v>
      </c>
      <c r="F7365" s="22"/>
      <c r="G7365" s="22"/>
      <c r="H7365" s="22"/>
      <c r="I7365" s="22"/>
      <c r="J7365" s="22"/>
      <c r="K7365" s="22"/>
      <c r="L7365" s="22"/>
      <c r="M7365" s="24" t="str">
        <f>CONCATENATE("Preet|",VLOOKUP(C7365,数据标准!E:AF,28,FALSE),"|",TRIM(D7365),"|",TRIM(D7365),"|",E7365,"|",SUBSTITUTE(SUBSTITUTE(F7365,CHAR(10),""),CHAR(13),""),"|")</f>
        <v>Preet|CD100002|431028|431028|安仁县||</v>
      </c>
    </row>
    <row r="7366" spans="1:13" s="17" customFormat="1" ht="12">
      <c r="A7366" s="10" t="s">
        <v>306</v>
      </c>
      <c r="B7366" s="22"/>
      <c r="C7366" s="22" t="s">
        <v>972</v>
      </c>
      <c r="D7366" s="28">
        <v>431081</v>
      </c>
      <c r="E7366" s="28" t="s">
        <v>16728</v>
      </c>
      <c r="F7366" s="22"/>
      <c r="G7366" s="22"/>
      <c r="H7366" s="22"/>
      <c r="I7366" s="22"/>
      <c r="J7366" s="22"/>
      <c r="K7366" s="22"/>
      <c r="L7366" s="22"/>
      <c r="M7366" s="24" t="str">
        <f>CONCATENATE("Preet|",VLOOKUP(C7366,数据标准!E:AF,28,FALSE),"|",TRIM(D7366),"|",TRIM(D7366),"|",E7366,"|",SUBSTITUTE(SUBSTITUTE(F7366,CHAR(10),""),CHAR(13),""),"|")</f>
        <v>Preet|CD100002|431081|431081|资兴市||</v>
      </c>
    </row>
    <row r="7367" spans="1:13" s="17" customFormat="1" ht="12">
      <c r="A7367" s="10" t="s">
        <v>306</v>
      </c>
      <c r="B7367" s="22"/>
      <c r="C7367" s="22" t="s">
        <v>972</v>
      </c>
      <c r="D7367" s="28">
        <v>431100</v>
      </c>
      <c r="E7367" s="28" t="s">
        <v>16729</v>
      </c>
      <c r="F7367" s="22"/>
      <c r="G7367" s="22"/>
      <c r="H7367" s="22"/>
      <c r="I7367" s="22"/>
      <c r="J7367" s="22"/>
      <c r="K7367" s="22"/>
      <c r="L7367" s="22"/>
      <c r="M7367" s="24" t="str">
        <f>CONCATENATE("Preet|",VLOOKUP(C7367,数据标准!E:AF,28,FALSE),"|",TRIM(D7367),"|",TRIM(D7367),"|",E7367,"|",SUBSTITUTE(SUBSTITUTE(F7367,CHAR(10),""),CHAR(13),""),"|")</f>
        <v>Preet|CD100002|431100|431100|永州市||</v>
      </c>
    </row>
    <row r="7368" spans="1:13" s="17" customFormat="1" ht="12">
      <c r="A7368" s="10" t="s">
        <v>306</v>
      </c>
      <c r="B7368" s="22"/>
      <c r="C7368" s="22" t="s">
        <v>972</v>
      </c>
      <c r="D7368" s="28">
        <v>431102</v>
      </c>
      <c r="E7368" s="28" t="s">
        <v>16730</v>
      </c>
      <c r="F7368" s="22"/>
      <c r="G7368" s="22"/>
      <c r="H7368" s="22"/>
      <c r="I7368" s="22"/>
      <c r="J7368" s="22"/>
      <c r="K7368" s="22"/>
      <c r="L7368" s="22"/>
      <c r="M7368" s="24" t="str">
        <f>CONCATENATE("Preet|",VLOOKUP(C7368,数据标准!E:AF,28,FALSE),"|",TRIM(D7368),"|",TRIM(D7368),"|",E7368,"|",SUBSTITUTE(SUBSTITUTE(F7368,CHAR(10),""),CHAR(13),""),"|")</f>
        <v>Preet|CD100002|431102|431102|零陵区||</v>
      </c>
    </row>
    <row r="7369" spans="1:13" s="17" customFormat="1" ht="12">
      <c r="A7369" s="10" t="s">
        <v>306</v>
      </c>
      <c r="B7369" s="22"/>
      <c r="C7369" s="22" t="s">
        <v>972</v>
      </c>
      <c r="D7369" s="28">
        <v>431103</v>
      </c>
      <c r="E7369" s="28" t="s">
        <v>16731</v>
      </c>
      <c r="F7369" s="22"/>
      <c r="G7369" s="22"/>
      <c r="H7369" s="22"/>
      <c r="I7369" s="22"/>
      <c r="J7369" s="22"/>
      <c r="K7369" s="22"/>
      <c r="L7369" s="22"/>
      <c r="M7369" s="24" t="str">
        <f>CONCATENATE("Preet|",VLOOKUP(C7369,数据标准!E:AF,28,FALSE),"|",TRIM(D7369),"|",TRIM(D7369),"|",E7369,"|",SUBSTITUTE(SUBSTITUTE(F7369,CHAR(10),""),CHAR(13),""),"|")</f>
        <v>Preet|CD100002|431103|431103|冷水滩区||</v>
      </c>
    </row>
    <row r="7370" spans="1:13" s="17" customFormat="1" ht="12">
      <c r="A7370" s="10" t="s">
        <v>306</v>
      </c>
      <c r="B7370" s="22"/>
      <c r="C7370" s="22" t="s">
        <v>972</v>
      </c>
      <c r="D7370" s="28">
        <v>431121</v>
      </c>
      <c r="E7370" s="28" t="s">
        <v>16732</v>
      </c>
      <c r="F7370" s="22"/>
      <c r="G7370" s="22"/>
      <c r="H7370" s="22"/>
      <c r="I7370" s="22"/>
      <c r="J7370" s="22"/>
      <c r="K7370" s="22"/>
      <c r="L7370" s="22"/>
      <c r="M7370" s="24" t="str">
        <f>CONCATENATE("Preet|",VLOOKUP(C7370,数据标准!E:AF,28,FALSE),"|",TRIM(D7370),"|",TRIM(D7370),"|",E7370,"|",SUBSTITUTE(SUBSTITUTE(F7370,CHAR(10),""),CHAR(13),""),"|")</f>
        <v>Preet|CD100002|431121|431121|祁阳县||</v>
      </c>
    </row>
    <row r="7371" spans="1:13" s="17" customFormat="1" ht="12">
      <c r="A7371" s="10" t="s">
        <v>306</v>
      </c>
      <c r="B7371" s="22"/>
      <c r="C7371" s="22" t="s">
        <v>972</v>
      </c>
      <c r="D7371" s="28">
        <v>431122</v>
      </c>
      <c r="E7371" s="28" t="s">
        <v>16733</v>
      </c>
      <c r="F7371" s="22"/>
      <c r="G7371" s="22"/>
      <c r="H7371" s="22"/>
      <c r="I7371" s="22"/>
      <c r="J7371" s="22"/>
      <c r="K7371" s="22"/>
      <c r="L7371" s="22"/>
      <c r="M7371" s="24" t="str">
        <f>CONCATENATE("Preet|",VLOOKUP(C7371,数据标准!E:AF,28,FALSE),"|",TRIM(D7371),"|",TRIM(D7371),"|",E7371,"|",SUBSTITUTE(SUBSTITUTE(F7371,CHAR(10),""),CHAR(13),""),"|")</f>
        <v>Preet|CD100002|431122|431122|东安县||</v>
      </c>
    </row>
    <row r="7372" spans="1:13" s="17" customFormat="1" ht="12">
      <c r="A7372" s="10" t="s">
        <v>306</v>
      </c>
      <c r="B7372" s="22"/>
      <c r="C7372" s="22" t="s">
        <v>972</v>
      </c>
      <c r="D7372" s="28">
        <v>431123</v>
      </c>
      <c r="E7372" s="28" t="s">
        <v>16734</v>
      </c>
      <c r="F7372" s="22"/>
      <c r="G7372" s="22"/>
      <c r="H7372" s="22"/>
      <c r="I7372" s="22"/>
      <c r="J7372" s="22"/>
      <c r="K7372" s="22"/>
      <c r="L7372" s="22"/>
      <c r="M7372" s="24" t="str">
        <f>CONCATENATE("Preet|",VLOOKUP(C7372,数据标准!E:AF,28,FALSE),"|",TRIM(D7372),"|",TRIM(D7372),"|",E7372,"|",SUBSTITUTE(SUBSTITUTE(F7372,CHAR(10),""),CHAR(13),""),"|")</f>
        <v>Preet|CD100002|431123|431123|双牌县||</v>
      </c>
    </row>
    <row r="7373" spans="1:13" s="17" customFormat="1" ht="12">
      <c r="A7373" s="10" t="s">
        <v>306</v>
      </c>
      <c r="B7373" s="22"/>
      <c r="C7373" s="22" t="s">
        <v>972</v>
      </c>
      <c r="D7373" s="28">
        <v>431124</v>
      </c>
      <c r="E7373" s="28" t="s">
        <v>16735</v>
      </c>
      <c r="F7373" s="22"/>
      <c r="G7373" s="22"/>
      <c r="H7373" s="22"/>
      <c r="I7373" s="22"/>
      <c r="J7373" s="22"/>
      <c r="K7373" s="22"/>
      <c r="L7373" s="22"/>
      <c r="M7373" s="24" t="str">
        <f>CONCATENATE("Preet|",VLOOKUP(C7373,数据标准!E:AF,28,FALSE),"|",TRIM(D7373),"|",TRIM(D7373),"|",E7373,"|",SUBSTITUTE(SUBSTITUTE(F7373,CHAR(10),""),CHAR(13),""),"|")</f>
        <v>Preet|CD100002|431124|431124|道县||</v>
      </c>
    </row>
    <row r="7374" spans="1:13" s="17" customFormat="1" ht="12">
      <c r="A7374" s="10" t="s">
        <v>306</v>
      </c>
      <c r="B7374" s="22"/>
      <c r="C7374" s="22" t="s">
        <v>972</v>
      </c>
      <c r="D7374" s="28">
        <v>431125</v>
      </c>
      <c r="E7374" s="28" t="s">
        <v>16736</v>
      </c>
      <c r="F7374" s="22"/>
      <c r="G7374" s="22"/>
      <c r="H7374" s="22"/>
      <c r="I7374" s="22"/>
      <c r="J7374" s="22"/>
      <c r="K7374" s="22"/>
      <c r="L7374" s="22"/>
      <c r="M7374" s="24" t="str">
        <f>CONCATENATE("Preet|",VLOOKUP(C7374,数据标准!E:AF,28,FALSE),"|",TRIM(D7374),"|",TRIM(D7374),"|",E7374,"|",SUBSTITUTE(SUBSTITUTE(F7374,CHAR(10),""),CHAR(13),""),"|")</f>
        <v>Preet|CD100002|431125|431125|江永县||</v>
      </c>
    </row>
    <row r="7375" spans="1:13" s="17" customFormat="1" ht="12">
      <c r="A7375" s="10" t="s">
        <v>306</v>
      </c>
      <c r="B7375" s="22"/>
      <c r="C7375" s="22" t="s">
        <v>972</v>
      </c>
      <c r="D7375" s="28">
        <v>431126</v>
      </c>
      <c r="E7375" s="28" t="s">
        <v>16737</v>
      </c>
      <c r="F7375" s="22"/>
      <c r="G7375" s="22"/>
      <c r="H7375" s="22"/>
      <c r="I7375" s="22"/>
      <c r="J7375" s="22"/>
      <c r="K7375" s="22"/>
      <c r="L7375" s="22"/>
      <c r="M7375" s="24" t="str">
        <f>CONCATENATE("Preet|",VLOOKUP(C7375,数据标准!E:AF,28,FALSE),"|",TRIM(D7375),"|",TRIM(D7375),"|",E7375,"|",SUBSTITUTE(SUBSTITUTE(F7375,CHAR(10),""),CHAR(13),""),"|")</f>
        <v>Preet|CD100002|431126|431126|宁远县||</v>
      </c>
    </row>
    <row r="7376" spans="1:13" s="17" customFormat="1" ht="12">
      <c r="A7376" s="10" t="s">
        <v>306</v>
      </c>
      <c r="B7376" s="22"/>
      <c r="C7376" s="22" t="s">
        <v>972</v>
      </c>
      <c r="D7376" s="28">
        <v>431127</v>
      </c>
      <c r="E7376" s="28" t="s">
        <v>16738</v>
      </c>
      <c r="F7376" s="22"/>
      <c r="G7376" s="22"/>
      <c r="H7376" s="22"/>
      <c r="I7376" s="22"/>
      <c r="J7376" s="22"/>
      <c r="K7376" s="22"/>
      <c r="L7376" s="22"/>
      <c r="M7376" s="24" t="str">
        <f>CONCATENATE("Preet|",VLOOKUP(C7376,数据标准!E:AF,28,FALSE),"|",TRIM(D7376),"|",TRIM(D7376),"|",E7376,"|",SUBSTITUTE(SUBSTITUTE(F7376,CHAR(10),""),CHAR(13),""),"|")</f>
        <v>Preet|CD100002|431127|431127|蓝山县||</v>
      </c>
    </row>
    <row r="7377" spans="1:13" s="17" customFormat="1" ht="12">
      <c r="A7377" s="10" t="s">
        <v>306</v>
      </c>
      <c r="B7377" s="22"/>
      <c r="C7377" s="22" t="s">
        <v>972</v>
      </c>
      <c r="D7377" s="28">
        <v>431128</v>
      </c>
      <c r="E7377" s="28" t="s">
        <v>16739</v>
      </c>
      <c r="F7377" s="22"/>
      <c r="G7377" s="22"/>
      <c r="H7377" s="22"/>
      <c r="I7377" s="22"/>
      <c r="J7377" s="22"/>
      <c r="K7377" s="22"/>
      <c r="L7377" s="22"/>
      <c r="M7377" s="24" t="str">
        <f>CONCATENATE("Preet|",VLOOKUP(C7377,数据标准!E:AF,28,FALSE),"|",TRIM(D7377),"|",TRIM(D7377),"|",E7377,"|",SUBSTITUTE(SUBSTITUTE(F7377,CHAR(10),""),CHAR(13),""),"|")</f>
        <v>Preet|CD100002|431128|431128|新田县||</v>
      </c>
    </row>
    <row r="7378" spans="1:13" s="17" customFormat="1" ht="12">
      <c r="A7378" s="10" t="s">
        <v>306</v>
      </c>
      <c r="B7378" s="22"/>
      <c r="C7378" s="22" t="s">
        <v>972</v>
      </c>
      <c r="D7378" s="28">
        <v>431129</v>
      </c>
      <c r="E7378" s="28" t="s">
        <v>16740</v>
      </c>
      <c r="F7378" s="22"/>
      <c r="G7378" s="22"/>
      <c r="H7378" s="22"/>
      <c r="I7378" s="22"/>
      <c r="J7378" s="22"/>
      <c r="K7378" s="22"/>
      <c r="L7378" s="22"/>
      <c r="M7378" s="24" t="str">
        <f>CONCATENATE("Preet|",VLOOKUP(C7378,数据标准!E:AF,28,FALSE),"|",TRIM(D7378),"|",TRIM(D7378),"|",E7378,"|",SUBSTITUTE(SUBSTITUTE(F7378,CHAR(10),""),CHAR(13),""),"|")</f>
        <v>Preet|CD100002|431129|431129|江华瑶族自治县||</v>
      </c>
    </row>
    <row r="7379" spans="1:13" s="17" customFormat="1" ht="12">
      <c r="A7379" s="10" t="s">
        <v>306</v>
      </c>
      <c r="B7379" s="22"/>
      <c r="C7379" s="22" t="s">
        <v>972</v>
      </c>
      <c r="D7379" s="28">
        <v>431200</v>
      </c>
      <c r="E7379" s="28" t="s">
        <v>16741</v>
      </c>
      <c r="F7379" s="22"/>
      <c r="G7379" s="22"/>
      <c r="H7379" s="22"/>
      <c r="I7379" s="22"/>
      <c r="J7379" s="22"/>
      <c r="K7379" s="22"/>
      <c r="L7379" s="22"/>
      <c r="M7379" s="24" t="str">
        <f>CONCATENATE("Preet|",VLOOKUP(C7379,数据标准!E:AF,28,FALSE),"|",TRIM(D7379),"|",TRIM(D7379),"|",E7379,"|",SUBSTITUTE(SUBSTITUTE(F7379,CHAR(10),""),CHAR(13),""),"|")</f>
        <v>Preet|CD100002|431200|431200|怀化市||</v>
      </c>
    </row>
    <row r="7380" spans="1:13" s="17" customFormat="1" ht="12">
      <c r="A7380" s="10" t="s">
        <v>306</v>
      </c>
      <c r="B7380" s="22"/>
      <c r="C7380" s="22" t="s">
        <v>972</v>
      </c>
      <c r="D7380" s="28">
        <v>431202</v>
      </c>
      <c r="E7380" s="28" t="s">
        <v>16742</v>
      </c>
      <c r="F7380" s="22"/>
      <c r="G7380" s="22"/>
      <c r="H7380" s="22"/>
      <c r="I7380" s="22"/>
      <c r="J7380" s="22"/>
      <c r="K7380" s="22"/>
      <c r="L7380" s="22"/>
      <c r="M7380" s="24" t="str">
        <f>CONCATENATE("Preet|",VLOOKUP(C7380,数据标准!E:AF,28,FALSE),"|",TRIM(D7380),"|",TRIM(D7380),"|",E7380,"|",SUBSTITUTE(SUBSTITUTE(F7380,CHAR(10),""),CHAR(13),""),"|")</f>
        <v>Preet|CD100002|431202|431202|鹤城区||</v>
      </c>
    </row>
    <row r="7381" spans="1:13" s="17" customFormat="1" ht="12">
      <c r="A7381" s="10" t="s">
        <v>306</v>
      </c>
      <c r="B7381" s="22"/>
      <c r="C7381" s="22" t="s">
        <v>972</v>
      </c>
      <c r="D7381" s="28">
        <v>431221</v>
      </c>
      <c r="E7381" s="28" t="s">
        <v>16743</v>
      </c>
      <c r="F7381" s="22"/>
      <c r="G7381" s="22"/>
      <c r="H7381" s="22"/>
      <c r="I7381" s="22"/>
      <c r="J7381" s="22"/>
      <c r="K7381" s="22"/>
      <c r="L7381" s="22"/>
      <c r="M7381" s="24" t="str">
        <f>CONCATENATE("Preet|",VLOOKUP(C7381,数据标准!E:AF,28,FALSE),"|",TRIM(D7381),"|",TRIM(D7381),"|",E7381,"|",SUBSTITUTE(SUBSTITUTE(F7381,CHAR(10),""),CHAR(13),""),"|")</f>
        <v>Preet|CD100002|431221|431221|中方县||</v>
      </c>
    </row>
    <row r="7382" spans="1:13" s="17" customFormat="1" ht="12">
      <c r="A7382" s="10" t="s">
        <v>306</v>
      </c>
      <c r="B7382" s="22"/>
      <c r="C7382" s="22" t="s">
        <v>972</v>
      </c>
      <c r="D7382" s="28">
        <v>431222</v>
      </c>
      <c r="E7382" s="28" t="s">
        <v>16744</v>
      </c>
      <c r="F7382" s="22"/>
      <c r="G7382" s="22"/>
      <c r="H7382" s="22"/>
      <c r="I7382" s="22"/>
      <c r="J7382" s="22"/>
      <c r="K7382" s="22"/>
      <c r="L7382" s="22"/>
      <c r="M7382" s="24" t="str">
        <f>CONCATENATE("Preet|",VLOOKUP(C7382,数据标准!E:AF,28,FALSE),"|",TRIM(D7382),"|",TRIM(D7382),"|",E7382,"|",SUBSTITUTE(SUBSTITUTE(F7382,CHAR(10),""),CHAR(13),""),"|")</f>
        <v>Preet|CD100002|431222|431222|沅陵县||</v>
      </c>
    </row>
    <row r="7383" spans="1:13" s="17" customFormat="1" ht="12">
      <c r="A7383" s="10" t="s">
        <v>306</v>
      </c>
      <c r="B7383" s="22"/>
      <c r="C7383" s="22" t="s">
        <v>972</v>
      </c>
      <c r="D7383" s="28">
        <v>431223</v>
      </c>
      <c r="E7383" s="28" t="s">
        <v>16745</v>
      </c>
      <c r="F7383" s="22"/>
      <c r="G7383" s="22"/>
      <c r="H7383" s="22"/>
      <c r="I7383" s="22"/>
      <c r="J7383" s="22"/>
      <c r="K7383" s="22"/>
      <c r="L7383" s="22"/>
      <c r="M7383" s="24" t="str">
        <f>CONCATENATE("Preet|",VLOOKUP(C7383,数据标准!E:AF,28,FALSE),"|",TRIM(D7383),"|",TRIM(D7383),"|",E7383,"|",SUBSTITUTE(SUBSTITUTE(F7383,CHAR(10),""),CHAR(13),""),"|")</f>
        <v>Preet|CD100002|431223|431223|辰溪县||</v>
      </c>
    </row>
    <row r="7384" spans="1:13" s="17" customFormat="1" ht="12">
      <c r="A7384" s="10" t="s">
        <v>306</v>
      </c>
      <c r="B7384" s="22"/>
      <c r="C7384" s="22" t="s">
        <v>972</v>
      </c>
      <c r="D7384" s="28">
        <v>431224</v>
      </c>
      <c r="E7384" s="28" t="s">
        <v>16746</v>
      </c>
      <c r="F7384" s="22"/>
      <c r="G7384" s="22"/>
      <c r="H7384" s="22"/>
      <c r="I7384" s="22"/>
      <c r="J7384" s="22"/>
      <c r="K7384" s="22"/>
      <c r="L7384" s="22"/>
      <c r="M7384" s="24" t="str">
        <f>CONCATENATE("Preet|",VLOOKUP(C7384,数据标准!E:AF,28,FALSE),"|",TRIM(D7384),"|",TRIM(D7384),"|",E7384,"|",SUBSTITUTE(SUBSTITUTE(F7384,CHAR(10),""),CHAR(13),""),"|")</f>
        <v>Preet|CD100002|431224|431224|溆浦县||</v>
      </c>
    </row>
    <row r="7385" spans="1:13" s="17" customFormat="1" ht="12">
      <c r="A7385" s="10" t="s">
        <v>306</v>
      </c>
      <c r="B7385" s="22"/>
      <c r="C7385" s="22" t="s">
        <v>972</v>
      </c>
      <c r="D7385" s="28">
        <v>431225</v>
      </c>
      <c r="E7385" s="28" t="s">
        <v>16747</v>
      </c>
      <c r="F7385" s="22"/>
      <c r="G7385" s="22"/>
      <c r="H7385" s="22"/>
      <c r="I7385" s="22"/>
      <c r="J7385" s="22"/>
      <c r="K7385" s="22"/>
      <c r="L7385" s="22"/>
      <c r="M7385" s="24" t="str">
        <f>CONCATENATE("Preet|",VLOOKUP(C7385,数据标准!E:AF,28,FALSE),"|",TRIM(D7385),"|",TRIM(D7385),"|",E7385,"|",SUBSTITUTE(SUBSTITUTE(F7385,CHAR(10),""),CHAR(13),""),"|")</f>
        <v>Preet|CD100002|431225|431225|会同县||</v>
      </c>
    </row>
    <row r="7386" spans="1:13" s="17" customFormat="1" ht="12">
      <c r="A7386" s="10" t="s">
        <v>306</v>
      </c>
      <c r="B7386" s="22"/>
      <c r="C7386" s="22" t="s">
        <v>972</v>
      </c>
      <c r="D7386" s="28">
        <v>431226</v>
      </c>
      <c r="E7386" s="28" t="s">
        <v>16748</v>
      </c>
      <c r="F7386" s="22"/>
      <c r="G7386" s="22"/>
      <c r="H7386" s="22"/>
      <c r="I7386" s="22"/>
      <c r="J7386" s="22"/>
      <c r="K7386" s="22"/>
      <c r="L7386" s="22"/>
      <c r="M7386" s="24" t="str">
        <f>CONCATENATE("Preet|",VLOOKUP(C7386,数据标准!E:AF,28,FALSE),"|",TRIM(D7386),"|",TRIM(D7386),"|",E7386,"|",SUBSTITUTE(SUBSTITUTE(F7386,CHAR(10),""),CHAR(13),""),"|")</f>
        <v>Preet|CD100002|431226|431226|麻阳苗族自治县||</v>
      </c>
    </row>
    <row r="7387" spans="1:13" s="17" customFormat="1" ht="12">
      <c r="A7387" s="10" t="s">
        <v>306</v>
      </c>
      <c r="B7387" s="22"/>
      <c r="C7387" s="22" t="s">
        <v>972</v>
      </c>
      <c r="D7387" s="28">
        <v>431227</v>
      </c>
      <c r="E7387" s="28" t="s">
        <v>16749</v>
      </c>
      <c r="F7387" s="22"/>
      <c r="G7387" s="22"/>
      <c r="H7387" s="22"/>
      <c r="I7387" s="22"/>
      <c r="J7387" s="22"/>
      <c r="K7387" s="22"/>
      <c r="L7387" s="22"/>
      <c r="M7387" s="24" t="str">
        <f>CONCATENATE("Preet|",VLOOKUP(C7387,数据标准!E:AF,28,FALSE),"|",TRIM(D7387),"|",TRIM(D7387),"|",E7387,"|",SUBSTITUTE(SUBSTITUTE(F7387,CHAR(10),""),CHAR(13),""),"|")</f>
        <v>Preet|CD100002|431227|431227|新晃侗族自治县||</v>
      </c>
    </row>
    <row r="7388" spans="1:13" s="17" customFormat="1" ht="12">
      <c r="A7388" s="10" t="s">
        <v>306</v>
      </c>
      <c r="B7388" s="22"/>
      <c r="C7388" s="22" t="s">
        <v>972</v>
      </c>
      <c r="D7388" s="28">
        <v>431228</v>
      </c>
      <c r="E7388" s="28" t="s">
        <v>16750</v>
      </c>
      <c r="F7388" s="22"/>
      <c r="G7388" s="22"/>
      <c r="H7388" s="22"/>
      <c r="I7388" s="22"/>
      <c r="J7388" s="22"/>
      <c r="K7388" s="22"/>
      <c r="L7388" s="22"/>
      <c r="M7388" s="24" t="str">
        <f>CONCATENATE("Preet|",VLOOKUP(C7388,数据标准!E:AF,28,FALSE),"|",TRIM(D7388),"|",TRIM(D7388),"|",E7388,"|",SUBSTITUTE(SUBSTITUTE(F7388,CHAR(10),""),CHAR(13),""),"|")</f>
        <v>Preet|CD100002|431228|431228|芷江侗族自治县||</v>
      </c>
    </row>
    <row r="7389" spans="1:13" s="17" customFormat="1" ht="12">
      <c r="A7389" s="10" t="s">
        <v>306</v>
      </c>
      <c r="B7389" s="22"/>
      <c r="C7389" s="22" t="s">
        <v>972</v>
      </c>
      <c r="D7389" s="28">
        <v>431229</v>
      </c>
      <c r="E7389" s="28" t="s">
        <v>16751</v>
      </c>
      <c r="F7389" s="22"/>
      <c r="G7389" s="22"/>
      <c r="H7389" s="22"/>
      <c r="I7389" s="22"/>
      <c r="J7389" s="22"/>
      <c r="K7389" s="22"/>
      <c r="L7389" s="22"/>
      <c r="M7389" s="24" t="str">
        <f>CONCATENATE("Preet|",VLOOKUP(C7389,数据标准!E:AF,28,FALSE),"|",TRIM(D7389),"|",TRIM(D7389),"|",E7389,"|",SUBSTITUTE(SUBSTITUTE(F7389,CHAR(10),""),CHAR(13),""),"|")</f>
        <v>Preet|CD100002|431229|431229|靖州苗族侗族自治县||</v>
      </c>
    </row>
    <row r="7390" spans="1:13" s="17" customFormat="1" ht="12">
      <c r="A7390" s="10" t="s">
        <v>306</v>
      </c>
      <c r="B7390" s="22"/>
      <c r="C7390" s="22" t="s">
        <v>972</v>
      </c>
      <c r="D7390" s="28">
        <v>431230</v>
      </c>
      <c r="E7390" s="28" t="s">
        <v>16752</v>
      </c>
      <c r="F7390" s="22"/>
      <c r="G7390" s="22"/>
      <c r="H7390" s="22"/>
      <c r="I7390" s="22"/>
      <c r="J7390" s="22"/>
      <c r="K7390" s="22"/>
      <c r="L7390" s="22"/>
      <c r="M7390" s="24" t="str">
        <f>CONCATENATE("Preet|",VLOOKUP(C7390,数据标准!E:AF,28,FALSE),"|",TRIM(D7390),"|",TRIM(D7390),"|",E7390,"|",SUBSTITUTE(SUBSTITUTE(F7390,CHAR(10),""),CHAR(13),""),"|")</f>
        <v>Preet|CD100002|431230|431230|通道侗族自治县||</v>
      </c>
    </row>
    <row r="7391" spans="1:13" s="17" customFormat="1" ht="12">
      <c r="A7391" s="10" t="s">
        <v>306</v>
      </c>
      <c r="B7391" s="22"/>
      <c r="C7391" s="22" t="s">
        <v>972</v>
      </c>
      <c r="D7391" s="28">
        <v>431281</v>
      </c>
      <c r="E7391" s="28" t="s">
        <v>16753</v>
      </c>
      <c r="F7391" s="22"/>
      <c r="G7391" s="22"/>
      <c r="H7391" s="22"/>
      <c r="I7391" s="22"/>
      <c r="J7391" s="22"/>
      <c r="K7391" s="22"/>
      <c r="L7391" s="22"/>
      <c r="M7391" s="24" t="str">
        <f>CONCATENATE("Preet|",VLOOKUP(C7391,数据标准!E:AF,28,FALSE),"|",TRIM(D7391),"|",TRIM(D7391),"|",E7391,"|",SUBSTITUTE(SUBSTITUTE(F7391,CHAR(10),""),CHAR(13),""),"|")</f>
        <v>Preet|CD100002|431281|431281|洪江市||</v>
      </c>
    </row>
    <row r="7392" spans="1:13" s="17" customFormat="1" ht="12">
      <c r="A7392" s="10" t="s">
        <v>306</v>
      </c>
      <c r="B7392" s="22"/>
      <c r="C7392" s="22" t="s">
        <v>972</v>
      </c>
      <c r="D7392" s="28">
        <v>431300</v>
      </c>
      <c r="E7392" s="28" t="s">
        <v>16754</v>
      </c>
      <c r="F7392" s="22"/>
      <c r="G7392" s="22"/>
      <c r="H7392" s="22"/>
      <c r="I7392" s="22"/>
      <c r="J7392" s="22"/>
      <c r="K7392" s="22"/>
      <c r="L7392" s="22"/>
      <c r="M7392" s="24" t="str">
        <f>CONCATENATE("Preet|",VLOOKUP(C7392,数据标准!E:AF,28,FALSE),"|",TRIM(D7392),"|",TRIM(D7392),"|",E7392,"|",SUBSTITUTE(SUBSTITUTE(F7392,CHAR(10),""),CHAR(13),""),"|")</f>
        <v>Preet|CD100002|431300|431300|娄底市||</v>
      </c>
    </row>
    <row r="7393" spans="1:13" s="17" customFormat="1" ht="12">
      <c r="A7393" s="10" t="s">
        <v>306</v>
      </c>
      <c r="B7393" s="22"/>
      <c r="C7393" s="22" t="s">
        <v>972</v>
      </c>
      <c r="D7393" s="28">
        <v>431302</v>
      </c>
      <c r="E7393" s="28" t="s">
        <v>16755</v>
      </c>
      <c r="F7393" s="22"/>
      <c r="G7393" s="22"/>
      <c r="H7393" s="22"/>
      <c r="I7393" s="22"/>
      <c r="J7393" s="22"/>
      <c r="K7393" s="22"/>
      <c r="L7393" s="22"/>
      <c r="M7393" s="24" t="str">
        <f>CONCATENATE("Preet|",VLOOKUP(C7393,数据标准!E:AF,28,FALSE),"|",TRIM(D7393),"|",TRIM(D7393),"|",E7393,"|",SUBSTITUTE(SUBSTITUTE(F7393,CHAR(10),""),CHAR(13),""),"|")</f>
        <v>Preet|CD100002|431302|431302|娄星区||</v>
      </c>
    </row>
    <row r="7394" spans="1:13" s="17" customFormat="1" ht="12">
      <c r="A7394" s="10" t="s">
        <v>306</v>
      </c>
      <c r="B7394" s="22"/>
      <c r="C7394" s="22" t="s">
        <v>972</v>
      </c>
      <c r="D7394" s="28">
        <v>431321</v>
      </c>
      <c r="E7394" s="28" t="s">
        <v>16756</v>
      </c>
      <c r="F7394" s="22"/>
      <c r="G7394" s="22"/>
      <c r="H7394" s="22"/>
      <c r="I7394" s="22"/>
      <c r="J7394" s="22"/>
      <c r="K7394" s="22"/>
      <c r="L7394" s="22"/>
      <c r="M7394" s="24" t="str">
        <f>CONCATENATE("Preet|",VLOOKUP(C7394,数据标准!E:AF,28,FALSE),"|",TRIM(D7394),"|",TRIM(D7394),"|",E7394,"|",SUBSTITUTE(SUBSTITUTE(F7394,CHAR(10),""),CHAR(13),""),"|")</f>
        <v>Preet|CD100002|431321|431321|双峰县||</v>
      </c>
    </row>
    <row r="7395" spans="1:13" s="17" customFormat="1" ht="12">
      <c r="A7395" s="10" t="s">
        <v>306</v>
      </c>
      <c r="B7395" s="22"/>
      <c r="C7395" s="22" t="s">
        <v>972</v>
      </c>
      <c r="D7395" s="28">
        <v>431322</v>
      </c>
      <c r="E7395" s="28" t="s">
        <v>16757</v>
      </c>
      <c r="F7395" s="22"/>
      <c r="G7395" s="22"/>
      <c r="H7395" s="22"/>
      <c r="I7395" s="22"/>
      <c r="J7395" s="22"/>
      <c r="K7395" s="22"/>
      <c r="L7395" s="22"/>
      <c r="M7395" s="24" t="str">
        <f>CONCATENATE("Preet|",VLOOKUP(C7395,数据标准!E:AF,28,FALSE),"|",TRIM(D7395),"|",TRIM(D7395),"|",E7395,"|",SUBSTITUTE(SUBSTITUTE(F7395,CHAR(10),""),CHAR(13),""),"|")</f>
        <v>Preet|CD100002|431322|431322|新化县||</v>
      </c>
    </row>
    <row r="7396" spans="1:13" s="17" customFormat="1" ht="12">
      <c r="A7396" s="10" t="s">
        <v>306</v>
      </c>
      <c r="B7396" s="22"/>
      <c r="C7396" s="22" t="s">
        <v>972</v>
      </c>
      <c r="D7396" s="28">
        <v>431381</v>
      </c>
      <c r="E7396" s="28" t="s">
        <v>16758</v>
      </c>
      <c r="F7396" s="22"/>
      <c r="G7396" s="22"/>
      <c r="H7396" s="22"/>
      <c r="I7396" s="22"/>
      <c r="J7396" s="22"/>
      <c r="K7396" s="22"/>
      <c r="L7396" s="22"/>
      <c r="M7396" s="24" t="str">
        <f>CONCATENATE("Preet|",VLOOKUP(C7396,数据标准!E:AF,28,FALSE),"|",TRIM(D7396),"|",TRIM(D7396),"|",E7396,"|",SUBSTITUTE(SUBSTITUTE(F7396,CHAR(10),""),CHAR(13),""),"|")</f>
        <v>Preet|CD100002|431381|431381|冷水江市||</v>
      </c>
    </row>
    <row r="7397" spans="1:13" s="17" customFormat="1" ht="12">
      <c r="A7397" s="10" t="s">
        <v>306</v>
      </c>
      <c r="B7397" s="22"/>
      <c r="C7397" s="22" t="s">
        <v>972</v>
      </c>
      <c r="D7397" s="28">
        <v>431382</v>
      </c>
      <c r="E7397" s="28" t="s">
        <v>16759</v>
      </c>
      <c r="F7397" s="22"/>
      <c r="G7397" s="22"/>
      <c r="H7397" s="22"/>
      <c r="I7397" s="22"/>
      <c r="J7397" s="22"/>
      <c r="K7397" s="22"/>
      <c r="L7397" s="22"/>
      <c r="M7397" s="24" t="str">
        <f>CONCATENATE("Preet|",VLOOKUP(C7397,数据标准!E:AF,28,FALSE),"|",TRIM(D7397),"|",TRIM(D7397),"|",E7397,"|",SUBSTITUTE(SUBSTITUTE(F7397,CHAR(10),""),CHAR(13),""),"|")</f>
        <v>Preet|CD100002|431382|431382|涟源市||</v>
      </c>
    </row>
    <row r="7398" spans="1:13" s="17" customFormat="1" ht="12">
      <c r="A7398" s="10" t="s">
        <v>306</v>
      </c>
      <c r="B7398" s="22"/>
      <c r="C7398" s="22" t="s">
        <v>972</v>
      </c>
      <c r="D7398" s="28">
        <v>433100</v>
      </c>
      <c r="E7398" s="28" t="s">
        <v>16760</v>
      </c>
      <c r="F7398" s="22"/>
      <c r="G7398" s="22"/>
      <c r="H7398" s="22"/>
      <c r="I7398" s="22"/>
      <c r="J7398" s="22"/>
      <c r="K7398" s="22"/>
      <c r="L7398" s="22"/>
      <c r="M7398" s="24" t="str">
        <f>CONCATENATE("Preet|",VLOOKUP(C7398,数据标准!E:AF,28,FALSE),"|",TRIM(D7398),"|",TRIM(D7398),"|",E7398,"|",SUBSTITUTE(SUBSTITUTE(F7398,CHAR(10),""),CHAR(13),""),"|")</f>
        <v>Preet|CD100002|433100|433100|湘西土家族苗族自治州||</v>
      </c>
    </row>
    <row r="7399" spans="1:13" s="17" customFormat="1" ht="12">
      <c r="A7399" s="10" t="s">
        <v>306</v>
      </c>
      <c r="B7399" s="22"/>
      <c r="C7399" s="22" t="s">
        <v>972</v>
      </c>
      <c r="D7399" s="28">
        <v>433101</v>
      </c>
      <c r="E7399" s="28" t="s">
        <v>16761</v>
      </c>
      <c r="F7399" s="22"/>
      <c r="G7399" s="22"/>
      <c r="H7399" s="22"/>
      <c r="I7399" s="22"/>
      <c r="J7399" s="22"/>
      <c r="K7399" s="22"/>
      <c r="L7399" s="22"/>
      <c r="M7399" s="24" t="str">
        <f>CONCATENATE("Preet|",VLOOKUP(C7399,数据标准!E:AF,28,FALSE),"|",TRIM(D7399),"|",TRIM(D7399),"|",E7399,"|",SUBSTITUTE(SUBSTITUTE(F7399,CHAR(10),""),CHAR(13),""),"|")</f>
        <v>Preet|CD100002|433101|433101|吉首市||</v>
      </c>
    </row>
    <row r="7400" spans="1:13" s="17" customFormat="1" ht="12">
      <c r="A7400" s="10" t="s">
        <v>306</v>
      </c>
      <c r="B7400" s="22"/>
      <c r="C7400" s="22" t="s">
        <v>972</v>
      </c>
      <c r="D7400" s="28">
        <v>433122</v>
      </c>
      <c r="E7400" s="28" t="s">
        <v>16762</v>
      </c>
      <c r="F7400" s="22"/>
      <c r="G7400" s="22"/>
      <c r="H7400" s="22"/>
      <c r="I7400" s="22"/>
      <c r="J7400" s="22"/>
      <c r="K7400" s="22"/>
      <c r="L7400" s="22"/>
      <c r="M7400" s="24" t="str">
        <f>CONCATENATE("Preet|",VLOOKUP(C7400,数据标准!E:AF,28,FALSE),"|",TRIM(D7400),"|",TRIM(D7400),"|",E7400,"|",SUBSTITUTE(SUBSTITUTE(F7400,CHAR(10),""),CHAR(13),""),"|")</f>
        <v>Preet|CD100002|433122|433122|泸溪县||</v>
      </c>
    </row>
    <row r="7401" spans="1:13" s="17" customFormat="1" ht="12">
      <c r="A7401" s="10" t="s">
        <v>306</v>
      </c>
      <c r="B7401" s="22"/>
      <c r="C7401" s="22" t="s">
        <v>972</v>
      </c>
      <c r="D7401" s="28">
        <v>433123</v>
      </c>
      <c r="E7401" s="28" t="s">
        <v>16763</v>
      </c>
      <c r="F7401" s="22"/>
      <c r="G7401" s="22"/>
      <c r="H7401" s="22"/>
      <c r="I7401" s="22"/>
      <c r="J7401" s="22"/>
      <c r="K7401" s="22"/>
      <c r="L7401" s="22"/>
      <c r="M7401" s="24" t="str">
        <f>CONCATENATE("Preet|",VLOOKUP(C7401,数据标准!E:AF,28,FALSE),"|",TRIM(D7401),"|",TRIM(D7401),"|",E7401,"|",SUBSTITUTE(SUBSTITUTE(F7401,CHAR(10),""),CHAR(13),""),"|")</f>
        <v>Preet|CD100002|433123|433123|凤凰县||</v>
      </c>
    </row>
    <row r="7402" spans="1:13" s="17" customFormat="1" ht="12">
      <c r="A7402" s="10" t="s">
        <v>306</v>
      </c>
      <c r="B7402" s="22"/>
      <c r="C7402" s="22" t="s">
        <v>972</v>
      </c>
      <c r="D7402" s="28">
        <v>433124</v>
      </c>
      <c r="E7402" s="28" t="s">
        <v>16764</v>
      </c>
      <c r="F7402" s="22"/>
      <c r="G7402" s="22"/>
      <c r="H7402" s="22"/>
      <c r="I7402" s="22"/>
      <c r="J7402" s="22"/>
      <c r="K7402" s="22"/>
      <c r="L7402" s="22"/>
      <c r="M7402" s="24" t="str">
        <f>CONCATENATE("Preet|",VLOOKUP(C7402,数据标准!E:AF,28,FALSE),"|",TRIM(D7402),"|",TRIM(D7402),"|",E7402,"|",SUBSTITUTE(SUBSTITUTE(F7402,CHAR(10),""),CHAR(13),""),"|")</f>
        <v>Preet|CD100002|433124|433124|花垣县||</v>
      </c>
    </row>
    <row r="7403" spans="1:13" s="17" customFormat="1" ht="12">
      <c r="A7403" s="10" t="s">
        <v>306</v>
      </c>
      <c r="B7403" s="22"/>
      <c r="C7403" s="22" t="s">
        <v>972</v>
      </c>
      <c r="D7403" s="28">
        <v>433125</v>
      </c>
      <c r="E7403" s="28" t="s">
        <v>16765</v>
      </c>
      <c r="F7403" s="22"/>
      <c r="G7403" s="22"/>
      <c r="H7403" s="22"/>
      <c r="I7403" s="22"/>
      <c r="J7403" s="22"/>
      <c r="K7403" s="22"/>
      <c r="L7403" s="22"/>
      <c r="M7403" s="24" t="str">
        <f>CONCATENATE("Preet|",VLOOKUP(C7403,数据标准!E:AF,28,FALSE),"|",TRIM(D7403),"|",TRIM(D7403),"|",E7403,"|",SUBSTITUTE(SUBSTITUTE(F7403,CHAR(10),""),CHAR(13),""),"|")</f>
        <v>Preet|CD100002|433125|433125|保靖县||</v>
      </c>
    </row>
    <row r="7404" spans="1:13" s="17" customFormat="1" ht="12">
      <c r="A7404" s="10" t="s">
        <v>306</v>
      </c>
      <c r="B7404" s="22"/>
      <c r="C7404" s="22" t="s">
        <v>972</v>
      </c>
      <c r="D7404" s="28">
        <v>433126</v>
      </c>
      <c r="E7404" s="28" t="s">
        <v>16766</v>
      </c>
      <c r="F7404" s="22"/>
      <c r="G7404" s="22"/>
      <c r="H7404" s="22"/>
      <c r="I7404" s="22"/>
      <c r="J7404" s="22"/>
      <c r="K7404" s="22"/>
      <c r="L7404" s="22"/>
      <c r="M7404" s="24" t="str">
        <f>CONCATENATE("Preet|",VLOOKUP(C7404,数据标准!E:AF,28,FALSE),"|",TRIM(D7404),"|",TRIM(D7404),"|",E7404,"|",SUBSTITUTE(SUBSTITUTE(F7404,CHAR(10),""),CHAR(13),""),"|")</f>
        <v>Preet|CD100002|433126|433126|古丈县||</v>
      </c>
    </row>
    <row r="7405" spans="1:13" s="17" customFormat="1" ht="12">
      <c r="A7405" s="10" t="s">
        <v>306</v>
      </c>
      <c r="B7405" s="22"/>
      <c r="C7405" s="22" t="s">
        <v>972</v>
      </c>
      <c r="D7405" s="28">
        <v>433127</v>
      </c>
      <c r="E7405" s="28" t="s">
        <v>16767</v>
      </c>
      <c r="F7405" s="22"/>
      <c r="G7405" s="22"/>
      <c r="H7405" s="22"/>
      <c r="I7405" s="22"/>
      <c r="J7405" s="22"/>
      <c r="K7405" s="22"/>
      <c r="L7405" s="22"/>
      <c r="M7405" s="24" t="str">
        <f>CONCATENATE("Preet|",VLOOKUP(C7405,数据标准!E:AF,28,FALSE),"|",TRIM(D7405),"|",TRIM(D7405),"|",E7405,"|",SUBSTITUTE(SUBSTITUTE(F7405,CHAR(10),""),CHAR(13),""),"|")</f>
        <v>Preet|CD100002|433127|433127|永顺县||</v>
      </c>
    </row>
    <row r="7406" spans="1:13" s="17" customFormat="1" ht="12">
      <c r="A7406" s="10" t="s">
        <v>306</v>
      </c>
      <c r="B7406" s="22"/>
      <c r="C7406" s="22" t="s">
        <v>972</v>
      </c>
      <c r="D7406" s="28">
        <v>433130</v>
      </c>
      <c r="E7406" s="28" t="s">
        <v>16768</v>
      </c>
      <c r="F7406" s="22"/>
      <c r="G7406" s="22"/>
      <c r="H7406" s="22"/>
      <c r="I7406" s="22"/>
      <c r="J7406" s="22"/>
      <c r="K7406" s="22"/>
      <c r="L7406" s="22"/>
      <c r="M7406" s="24" t="str">
        <f>CONCATENATE("Preet|",VLOOKUP(C7406,数据标准!E:AF,28,FALSE),"|",TRIM(D7406),"|",TRIM(D7406),"|",E7406,"|",SUBSTITUTE(SUBSTITUTE(F7406,CHAR(10),""),CHAR(13),""),"|")</f>
        <v>Preet|CD100002|433130|433130|龙山县||</v>
      </c>
    </row>
    <row r="7407" spans="1:13" s="17" customFormat="1" ht="12">
      <c r="A7407" s="10" t="s">
        <v>306</v>
      </c>
      <c r="B7407" s="22"/>
      <c r="C7407" s="22" t="s">
        <v>972</v>
      </c>
      <c r="D7407" s="28">
        <v>440000</v>
      </c>
      <c r="E7407" s="28" t="s">
        <v>16769</v>
      </c>
      <c r="F7407" s="22"/>
      <c r="G7407" s="22"/>
      <c r="H7407" s="22"/>
      <c r="I7407" s="22"/>
      <c r="J7407" s="22"/>
      <c r="K7407" s="22"/>
      <c r="L7407" s="22"/>
      <c r="M7407" s="24" t="str">
        <f>CONCATENATE("Preet|",VLOOKUP(C7407,数据标准!E:AF,28,FALSE),"|",TRIM(D7407),"|",TRIM(D7407),"|",E7407,"|",SUBSTITUTE(SUBSTITUTE(F7407,CHAR(10),""),CHAR(13),""),"|")</f>
        <v>Preet|CD100002|440000|440000|广东省||</v>
      </c>
    </row>
    <row r="7408" spans="1:13" s="17" customFormat="1" ht="12">
      <c r="A7408" s="10" t="s">
        <v>306</v>
      </c>
      <c r="B7408" s="22"/>
      <c r="C7408" s="22" t="s">
        <v>972</v>
      </c>
      <c r="D7408" s="28">
        <v>440100</v>
      </c>
      <c r="E7408" s="28" t="s">
        <v>16770</v>
      </c>
      <c r="F7408" s="22"/>
      <c r="G7408" s="22"/>
      <c r="H7408" s="22"/>
      <c r="I7408" s="22"/>
      <c r="J7408" s="22"/>
      <c r="K7408" s="22"/>
      <c r="L7408" s="22"/>
      <c r="M7408" s="24" t="str">
        <f>CONCATENATE("Preet|",VLOOKUP(C7408,数据标准!E:AF,28,FALSE),"|",TRIM(D7408),"|",TRIM(D7408),"|",E7408,"|",SUBSTITUTE(SUBSTITUTE(F7408,CHAR(10),""),CHAR(13),""),"|")</f>
        <v>Preet|CD100002|440100|440100|广州市||</v>
      </c>
    </row>
    <row r="7409" spans="1:13" s="17" customFormat="1" ht="12">
      <c r="A7409" s="10" t="s">
        <v>306</v>
      </c>
      <c r="B7409" s="22"/>
      <c r="C7409" s="22" t="s">
        <v>972</v>
      </c>
      <c r="D7409" s="28">
        <v>440103</v>
      </c>
      <c r="E7409" s="28" t="s">
        <v>16771</v>
      </c>
      <c r="F7409" s="22"/>
      <c r="G7409" s="22"/>
      <c r="H7409" s="22"/>
      <c r="I7409" s="22"/>
      <c r="J7409" s="22"/>
      <c r="K7409" s="22"/>
      <c r="L7409" s="22"/>
      <c r="M7409" s="24" t="str">
        <f>CONCATENATE("Preet|",VLOOKUP(C7409,数据标准!E:AF,28,FALSE),"|",TRIM(D7409),"|",TRIM(D7409),"|",E7409,"|",SUBSTITUTE(SUBSTITUTE(F7409,CHAR(10),""),CHAR(13),""),"|")</f>
        <v>Preet|CD100002|440103|440103|荔湾区||</v>
      </c>
    </row>
    <row r="7410" spans="1:13" s="17" customFormat="1" ht="12">
      <c r="A7410" s="10" t="s">
        <v>306</v>
      </c>
      <c r="B7410" s="22"/>
      <c r="C7410" s="22" t="s">
        <v>972</v>
      </c>
      <c r="D7410" s="28">
        <v>440104</v>
      </c>
      <c r="E7410" s="28" t="s">
        <v>16772</v>
      </c>
      <c r="F7410" s="22"/>
      <c r="G7410" s="22"/>
      <c r="H7410" s="22"/>
      <c r="I7410" s="22"/>
      <c r="J7410" s="22"/>
      <c r="K7410" s="22"/>
      <c r="L7410" s="22"/>
      <c r="M7410" s="24" t="str">
        <f>CONCATENATE("Preet|",VLOOKUP(C7410,数据标准!E:AF,28,FALSE),"|",TRIM(D7410),"|",TRIM(D7410),"|",E7410,"|",SUBSTITUTE(SUBSTITUTE(F7410,CHAR(10),""),CHAR(13),""),"|")</f>
        <v>Preet|CD100002|440104|440104|越秀区||</v>
      </c>
    </row>
    <row r="7411" spans="1:13" s="17" customFormat="1" ht="12">
      <c r="A7411" s="10" t="s">
        <v>306</v>
      </c>
      <c r="B7411" s="22"/>
      <c r="C7411" s="22" t="s">
        <v>972</v>
      </c>
      <c r="D7411" s="28">
        <v>440105</v>
      </c>
      <c r="E7411" s="28" t="s">
        <v>16773</v>
      </c>
      <c r="F7411" s="22"/>
      <c r="G7411" s="22"/>
      <c r="H7411" s="22"/>
      <c r="I7411" s="22"/>
      <c r="J7411" s="22"/>
      <c r="K7411" s="22"/>
      <c r="L7411" s="22"/>
      <c r="M7411" s="24" t="str">
        <f>CONCATENATE("Preet|",VLOOKUP(C7411,数据标准!E:AF,28,FALSE),"|",TRIM(D7411),"|",TRIM(D7411),"|",E7411,"|",SUBSTITUTE(SUBSTITUTE(F7411,CHAR(10),""),CHAR(13),""),"|")</f>
        <v>Preet|CD100002|440105|440105|海珠区||</v>
      </c>
    </row>
    <row r="7412" spans="1:13" s="17" customFormat="1" ht="12">
      <c r="A7412" s="10" t="s">
        <v>306</v>
      </c>
      <c r="B7412" s="22"/>
      <c r="C7412" s="22" t="s">
        <v>972</v>
      </c>
      <c r="D7412" s="28">
        <v>440106</v>
      </c>
      <c r="E7412" s="28" t="s">
        <v>16774</v>
      </c>
      <c r="F7412" s="22"/>
      <c r="G7412" s="22"/>
      <c r="H7412" s="22"/>
      <c r="I7412" s="22"/>
      <c r="J7412" s="22"/>
      <c r="K7412" s="22"/>
      <c r="L7412" s="22"/>
      <c r="M7412" s="24" t="str">
        <f>CONCATENATE("Preet|",VLOOKUP(C7412,数据标准!E:AF,28,FALSE),"|",TRIM(D7412),"|",TRIM(D7412),"|",E7412,"|",SUBSTITUTE(SUBSTITUTE(F7412,CHAR(10),""),CHAR(13),""),"|")</f>
        <v>Preet|CD100002|440106|440106|天河区||</v>
      </c>
    </row>
    <row r="7413" spans="1:13" s="17" customFormat="1" ht="12">
      <c r="A7413" s="10" t="s">
        <v>306</v>
      </c>
      <c r="B7413" s="22"/>
      <c r="C7413" s="22" t="s">
        <v>972</v>
      </c>
      <c r="D7413" s="28">
        <v>440111</v>
      </c>
      <c r="E7413" s="28" t="s">
        <v>16775</v>
      </c>
      <c r="F7413" s="22"/>
      <c r="G7413" s="22"/>
      <c r="H7413" s="22"/>
      <c r="I7413" s="22"/>
      <c r="J7413" s="22"/>
      <c r="K7413" s="22"/>
      <c r="L7413" s="22"/>
      <c r="M7413" s="24" t="str">
        <f>CONCATENATE("Preet|",VLOOKUP(C7413,数据标准!E:AF,28,FALSE),"|",TRIM(D7413),"|",TRIM(D7413),"|",E7413,"|",SUBSTITUTE(SUBSTITUTE(F7413,CHAR(10),""),CHAR(13),""),"|")</f>
        <v>Preet|CD100002|440111|440111|白云区||</v>
      </c>
    </row>
    <row r="7414" spans="1:13" s="17" customFormat="1" ht="12">
      <c r="A7414" s="10" t="s">
        <v>306</v>
      </c>
      <c r="B7414" s="22"/>
      <c r="C7414" s="22" t="s">
        <v>972</v>
      </c>
      <c r="D7414" s="28">
        <v>440112</v>
      </c>
      <c r="E7414" s="28" t="s">
        <v>16776</v>
      </c>
      <c r="F7414" s="22"/>
      <c r="G7414" s="22"/>
      <c r="H7414" s="22"/>
      <c r="I7414" s="22"/>
      <c r="J7414" s="22"/>
      <c r="K7414" s="22"/>
      <c r="L7414" s="22"/>
      <c r="M7414" s="24" t="str">
        <f>CONCATENATE("Preet|",VLOOKUP(C7414,数据标准!E:AF,28,FALSE),"|",TRIM(D7414),"|",TRIM(D7414),"|",E7414,"|",SUBSTITUTE(SUBSTITUTE(F7414,CHAR(10),""),CHAR(13),""),"|")</f>
        <v>Preet|CD100002|440112|440112|黄埔区||</v>
      </c>
    </row>
    <row r="7415" spans="1:13" s="17" customFormat="1" ht="12">
      <c r="A7415" s="10" t="s">
        <v>306</v>
      </c>
      <c r="B7415" s="22"/>
      <c r="C7415" s="22" t="s">
        <v>972</v>
      </c>
      <c r="D7415" s="28">
        <v>440113</v>
      </c>
      <c r="E7415" s="28" t="s">
        <v>16777</v>
      </c>
      <c r="F7415" s="22"/>
      <c r="G7415" s="22"/>
      <c r="H7415" s="22"/>
      <c r="I7415" s="22"/>
      <c r="J7415" s="22"/>
      <c r="K7415" s="22"/>
      <c r="L7415" s="22"/>
      <c r="M7415" s="24" t="str">
        <f>CONCATENATE("Preet|",VLOOKUP(C7415,数据标准!E:AF,28,FALSE),"|",TRIM(D7415),"|",TRIM(D7415),"|",E7415,"|",SUBSTITUTE(SUBSTITUTE(F7415,CHAR(10),""),CHAR(13),""),"|")</f>
        <v>Preet|CD100002|440113|440113|番禺区||</v>
      </c>
    </row>
    <row r="7416" spans="1:13" s="17" customFormat="1" ht="12">
      <c r="A7416" s="10" t="s">
        <v>306</v>
      </c>
      <c r="B7416" s="22"/>
      <c r="C7416" s="22" t="s">
        <v>972</v>
      </c>
      <c r="D7416" s="28">
        <v>440114</v>
      </c>
      <c r="E7416" s="28" t="s">
        <v>16778</v>
      </c>
      <c r="F7416" s="22"/>
      <c r="G7416" s="22"/>
      <c r="H7416" s="22"/>
      <c r="I7416" s="22"/>
      <c r="J7416" s="22"/>
      <c r="K7416" s="22"/>
      <c r="L7416" s="22"/>
      <c r="M7416" s="24" t="str">
        <f>CONCATENATE("Preet|",VLOOKUP(C7416,数据标准!E:AF,28,FALSE),"|",TRIM(D7416),"|",TRIM(D7416),"|",E7416,"|",SUBSTITUTE(SUBSTITUTE(F7416,CHAR(10),""),CHAR(13),""),"|")</f>
        <v>Preet|CD100002|440114|440114|花都区||</v>
      </c>
    </row>
    <row r="7417" spans="1:13" s="17" customFormat="1" ht="12">
      <c r="A7417" s="10" t="s">
        <v>306</v>
      </c>
      <c r="B7417" s="22"/>
      <c r="C7417" s="22" t="s">
        <v>972</v>
      </c>
      <c r="D7417" s="28">
        <v>440115</v>
      </c>
      <c r="E7417" s="28" t="s">
        <v>16779</v>
      </c>
      <c r="F7417" s="22"/>
      <c r="G7417" s="22"/>
      <c r="H7417" s="22"/>
      <c r="I7417" s="22"/>
      <c r="J7417" s="22"/>
      <c r="K7417" s="22"/>
      <c r="L7417" s="22"/>
      <c r="M7417" s="24" t="str">
        <f>CONCATENATE("Preet|",VLOOKUP(C7417,数据标准!E:AF,28,FALSE),"|",TRIM(D7417),"|",TRIM(D7417),"|",E7417,"|",SUBSTITUTE(SUBSTITUTE(F7417,CHAR(10),""),CHAR(13),""),"|")</f>
        <v>Preet|CD100002|440115|440115|南沙区||</v>
      </c>
    </row>
    <row r="7418" spans="1:13" s="17" customFormat="1" ht="12">
      <c r="A7418" s="10" t="s">
        <v>306</v>
      </c>
      <c r="B7418" s="22"/>
      <c r="C7418" s="22" t="s">
        <v>972</v>
      </c>
      <c r="D7418" s="28">
        <v>440117</v>
      </c>
      <c r="E7418" s="28" t="s">
        <v>16780</v>
      </c>
      <c r="F7418" s="22"/>
      <c r="G7418" s="22"/>
      <c r="H7418" s="22"/>
      <c r="I7418" s="22"/>
      <c r="J7418" s="22"/>
      <c r="K7418" s="22"/>
      <c r="L7418" s="22"/>
      <c r="M7418" s="24" t="str">
        <f>CONCATENATE("Preet|",VLOOKUP(C7418,数据标准!E:AF,28,FALSE),"|",TRIM(D7418),"|",TRIM(D7418),"|",E7418,"|",SUBSTITUTE(SUBSTITUTE(F7418,CHAR(10),""),CHAR(13),""),"|")</f>
        <v>Preet|CD100002|440117|440117|从化区||</v>
      </c>
    </row>
    <row r="7419" spans="1:13" s="17" customFormat="1" ht="12">
      <c r="A7419" s="10" t="s">
        <v>306</v>
      </c>
      <c r="B7419" s="22"/>
      <c r="C7419" s="22" t="s">
        <v>972</v>
      </c>
      <c r="D7419" s="28">
        <v>440118</v>
      </c>
      <c r="E7419" s="28" t="s">
        <v>16781</v>
      </c>
      <c r="F7419" s="22"/>
      <c r="G7419" s="22"/>
      <c r="H7419" s="22"/>
      <c r="I7419" s="22"/>
      <c r="J7419" s="22"/>
      <c r="K7419" s="22"/>
      <c r="L7419" s="22"/>
      <c r="M7419" s="24" t="str">
        <f>CONCATENATE("Preet|",VLOOKUP(C7419,数据标准!E:AF,28,FALSE),"|",TRIM(D7419),"|",TRIM(D7419),"|",E7419,"|",SUBSTITUTE(SUBSTITUTE(F7419,CHAR(10),""),CHAR(13),""),"|")</f>
        <v>Preet|CD100002|440118|440118|增城区||</v>
      </c>
    </row>
    <row r="7420" spans="1:13" s="17" customFormat="1" ht="12">
      <c r="A7420" s="10" t="s">
        <v>306</v>
      </c>
      <c r="B7420" s="22"/>
      <c r="C7420" s="22" t="s">
        <v>972</v>
      </c>
      <c r="D7420" s="28">
        <v>440200</v>
      </c>
      <c r="E7420" s="28" t="s">
        <v>16782</v>
      </c>
      <c r="F7420" s="22"/>
      <c r="G7420" s="22"/>
      <c r="H7420" s="22"/>
      <c r="I7420" s="22"/>
      <c r="J7420" s="22"/>
      <c r="K7420" s="22"/>
      <c r="L7420" s="22"/>
      <c r="M7420" s="24" t="str">
        <f>CONCATENATE("Preet|",VLOOKUP(C7420,数据标准!E:AF,28,FALSE),"|",TRIM(D7420),"|",TRIM(D7420),"|",E7420,"|",SUBSTITUTE(SUBSTITUTE(F7420,CHAR(10),""),CHAR(13),""),"|")</f>
        <v>Preet|CD100002|440200|440200|韶关市||</v>
      </c>
    </row>
    <row r="7421" spans="1:13" s="17" customFormat="1" ht="12">
      <c r="A7421" s="10" t="s">
        <v>306</v>
      </c>
      <c r="B7421" s="22"/>
      <c r="C7421" s="22" t="s">
        <v>972</v>
      </c>
      <c r="D7421" s="28">
        <v>440203</v>
      </c>
      <c r="E7421" s="28" t="s">
        <v>16783</v>
      </c>
      <c r="F7421" s="22"/>
      <c r="G7421" s="22"/>
      <c r="H7421" s="22"/>
      <c r="I7421" s="22"/>
      <c r="J7421" s="22"/>
      <c r="K7421" s="22"/>
      <c r="L7421" s="22"/>
      <c r="M7421" s="24" t="str">
        <f>CONCATENATE("Preet|",VLOOKUP(C7421,数据标准!E:AF,28,FALSE),"|",TRIM(D7421),"|",TRIM(D7421),"|",E7421,"|",SUBSTITUTE(SUBSTITUTE(F7421,CHAR(10),""),CHAR(13),""),"|")</f>
        <v>Preet|CD100002|440203|440203|武江区||</v>
      </c>
    </row>
    <row r="7422" spans="1:13" s="17" customFormat="1" ht="12">
      <c r="A7422" s="10" t="s">
        <v>306</v>
      </c>
      <c r="B7422" s="22"/>
      <c r="C7422" s="22" t="s">
        <v>972</v>
      </c>
      <c r="D7422" s="28">
        <v>440204</v>
      </c>
      <c r="E7422" s="28" t="s">
        <v>16784</v>
      </c>
      <c r="F7422" s="22"/>
      <c r="G7422" s="22"/>
      <c r="H7422" s="22"/>
      <c r="I7422" s="22"/>
      <c r="J7422" s="22"/>
      <c r="K7422" s="22"/>
      <c r="L7422" s="22"/>
      <c r="M7422" s="24" t="str">
        <f>CONCATENATE("Preet|",VLOOKUP(C7422,数据标准!E:AF,28,FALSE),"|",TRIM(D7422),"|",TRIM(D7422),"|",E7422,"|",SUBSTITUTE(SUBSTITUTE(F7422,CHAR(10),""),CHAR(13),""),"|")</f>
        <v>Preet|CD100002|440204|440204|浈江区||</v>
      </c>
    </row>
    <row r="7423" spans="1:13" s="17" customFormat="1" ht="12">
      <c r="A7423" s="10" t="s">
        <v>306</v>
      </c>
      <c r="B7423" s="22"/>
      <c r="C7423" s="22" t="s">
        <v>972</v>
      </c>
      <c r="D7423" s="28">
        <v>440205</v>
      </c>
      <c r="E7423" s="28" t="s">
        <v>16785</v>
      </c>
      <c r="F7423" s="22"/>
      <c r="G7423" s="22"/>
      <c r="H7423" s="22"/>
      <c r="I7423" s="22"/>
      <c r="J7423" s="22"/>
      <c r="K7423" s="22"/>
      <c r="L7423" s="22"/>
      <c r="M7423" s="24" t="str">
        <f>CONCATENATE("Preet|",VLOOKUP(C7423,数据标准!E:AF,28,FALSE),"|",TRIM(D7423),"|",TRIM(D7423),"|",E7423,"|",SUBSTITUTE(SUBSTITUTE(F7423,CHAR(10),""),CHAR(13),""),"|")</f>
        <v>Preet|CD100002|440205|440205|曲江区||</v>
      </c>
    </row>
    <row r="7424" spans="1:13" s="17" customFormat="1" ht="12">
      <c r="A7424" s="10" t="s">
        <v>306</v>
      </c>
      <c r="B7424" s="22"/>
      <c r="C7424" s="22" t="s">
        <v>972</v>
      </c>
      <c r="D7424" s="28">
        <v>440222</v>
      </c>
      <c r="E7424" s="28" t="s">
        <v>16786</v>
      </c>
      <c r="F7424" s="22"/>
      <c r="G7424" s="22"/>
      <c r="H7424" s="22"/>
      <c r="I7424" s="22"/>
      <c r="J7424" s="22"/>
      <c r="K7424" s="22"/>
      <c r="L7424" s="22"/>
      <c r="M7424" s="24" t="str">
        <f>CONCATENATE("Preet|",VLOOKUP(C7424,数据标准!E:AF,28,FALSE),"|",TRIM(D7424),"|",TRIM(D7424),"|",E7424,"|",SUBSTITUTE(SUBSTITUTE(F7424,CHAR(10),""),CHAR(13),""),"|")</f>
        <v>Preet|CD100002|440222|440222|始兴县||</v>
      </c>
    </row>
    <row r="7425" spans="1:13" s="17" customFormat="1" ht="12">
      <c r="A7425" s="10" t="s">
        <v>306</v>
      </c>
      <c r="B7425" s="22"/>
      <c r="C7425" s="22" t="s">
        <v>972</v>
      </c>
      <c r="D7425" s="28">
        <v>440224</v>
      </c>
      <c r="E7425" s="28" t="s">
        <v>16787</v>
      </c>
      <c r="F7425" s="22"/>
      <c r="G7425" s="22"/>
      <c r="H7425" s="22"/>
      <c r="I7425" s="22"/>
      <c r="J7425" s="22"/>
      <c r="K7425" s="22"/>
      <c r="L7425" s="22"/>
      <c r="M7425" s="24" t="str">
        <f>CONCATENATE("Preet|",VLOOKUP(C7425,数据标准!E:AF,28,FALSE),"|",TRIM(D7425),"|",TRIM(D7425),"|",E7425,"|",SUBSTITUTE(SUBSTITUTE(F7425,CHAR(10),""),CHAR(13),""),"|")</f>
        <v>Preet|CD100002|440224|440224|仁化县||</v>
      </c>
    </row>
    <row r="7426" spans="1:13" s="17" customFormat="1" ht="12">
      <c r="A7426" s="10" t="s">
        <v>306</v>
      </c>
      <c r="B7426" s="22"/>
      <c r="C7426" s="22" t="s">
        <v>972</v>
      </c>
      <c r="D7426" s="28">
        <v>440229</v>
      </c>
      <c r="E7426" s="28" t="s">
        <v>16788</v>
      </c>
      <c r="F7426" s="22"/>
      <c r="G7426" s="22"/>
      <c r="H7426" s="22"/>
      <c r="I7426" s="22"/>
      <c r="J7426" s="22"/>
      <c r="K7426" s="22"/>
      <c r="L7426" s="22"/>
      <c r="M7426" s="24" t="str">
        <f>CONCATENATE("Preet|",VLOOKUP(C7426,数据标准!E:AF,28,FALSE),"|",TRIM(D7426),"|",TRIM(D7426),"|",E7426,"|",SUBSTITUTE(SUBSTITUTE(F7426,CHAR(10),""),CHAR(13),""),"|")</f>
        <v>Preet|CD100002|440229|440229|翁源县||</v>
      </c>
    </row>
    <row r="7427" spans="1:13" s="17" customFormat="1" ht="12">
      <c r="A7427" s="10" t="s">
        <v>306</v>
      </c>
      <c r="B7427" s="22"/>
      <c r="C7427" s="22" t="s">
        <v>972</v>
      </c>
      <c r="D7427" s="28">
        <v>440232</v>
      </c>
      <c r="E7427" s="28" t="s">
        <v>16789</v>
      </c>
      <c r="F7427" s="22"/>
      <c r="G7427" s="22"/>
      <c r="H7427" s="22"/>
      <c r="I7427" s="22"/>
      <c r="J7427" s="22"/>
      <c r="K7427" s="22"/>
      <c r="L7427" s="22"/>
      <c r="M7427" s="24" t="str">
        <f>CONCATENATE("Preet|",VLOOKUP(C7427,数据标准!E:AF,28,FALSE),"|",TRIM(D7427),"|",TRIM(D7427),"|",E7427,"|",SUBSTITUTE(SUBSTITUTE(F7427,CHAR(10),""),CHAR(13),""),"|")</f>
        <v>Preet|CD100002|440232|440232|乳源瑶族自治县||</v>
      </c>
    </row>
    <row r="7428" spans="1:13" s="17" customFormat="1" ht="12">
      <c r="A7428" s="10" t="s">
        <v>306</v>
      </c>
      <c r="B7428" s="22"/>
      <c r="C7428" s="22" t="s">
        <v>972</v>
      </c>
      <c r="D7428" s="28">
        <v>440233</v>
      </c>
      <c r="E7428" s="28" t="s">
        <v>16790</v>
      </c>
      <c r="F7428" s="22"/>
      <c r="G7428" s="22"/>
      <c r="H7428" s="22"/>
      <c r="I7428" s="22"/>
      <c r="J7428" s="22"/>
      <c r="K7428" s="22"/>
      <c r="L7428" s="22"/>
      <c r="M7428" s="24" t="str">
        <f>CONCATENATE("Preet|",VLOOKUP(C7428,数据标准!E:AF,28,FALSE),"|",TRIM(D7428),"|",TRIM(D7428),"|",E7428,"|",SUBSTITUTE(SUBSTITUTE(F7428,CHAR(10),""),CHAR(13),""),"|")</f>
        <v>Preet|CD100002|440233|440233|新丰县||</v>
      </c>
    </row>
    <row r="7429" spans="1:13" s="17" customFormat="1" ht="12">
      <c r="A7429" s="10" t="s">
        <v>306</v>
      </c>
      <c r="B7429" s="22"/>
      <c r="C7429" s="22" t="s">
        <v>972</v>
      </c>
      <c r="D7429" s="28">
        <v>440281</v>
      </c>
      <c r="E7429" s="28" t="s">
        <v>16791</v>
      </c>
      <c r="F7429" s="22"/>
      <c r="G7429" s="22"/>
      <c r="H7429" s="22"/>
      <c r="I7429" s="22"/>
      <c r="J7429" s="22"/>
      <c r="K7429" s="22"/>
      <c r="L7429" s="22"/>
      <c r="M7429" s="24" t="str">
        <f>CONCATENATE("Preet|",VLOOKUP(C7429,数据标准!E:AF,28,FALSE),"|",TRIM(D7429),"|",TRIM(D7429),"|",E7429,"|",SUBSTITUTE(SUBSTITUTE(F7429,CHAR(10),""),CHAR(13),""),"|")</f>
        <v>Preet|CD100002|440281|440281|乐昌市||</v>
      </c>
    </row>
    <row r="7430" spans="1:13" s="17" customFormat="1" ht="12">
      <c r="A7430" s="10" t="s">
        <v>306</v>
      </c>
      <c r="B7430" s="22"/>
      <c r="C7430" s="22" t="s">
        <v>972</v>
      </c>
      <c r="D7430" s="28">
        <v>440282</v>
      </c>
      <c r="E7430" s="28" t="s">
        <v>16792</v>
      </c>
      <c r="F7430" s="22"/>
      <c r="G7430" s="22"/>
      <c r="H7430" s="22"/>
      <c r="I7430" s="22"/>
      <c r="J7430" s="22"/>
      <c r="K7430" s="22"/>
      <c r="L7430" s="22"/>
      <c r="M7430" s="24" t="str">
        <f>CONCATENATE("Preet|",VLOOKUP(C7430,数据标准!E:AF,28,FALSE),"|",TRIM(D7430),"|",TRIM(D7430),"|",E7430,"|",SUBSTITUTE(SUBSTITUTE(F7430,CHAR(10),""),CHAR(13),""),"|")</f>
        <v>Preet|CD100002|440282|440282|南雄市||</v>
      </c>
    </row>
    <row r="7431" spans="1:13" s="17" customFormat="1" ht="12">
      <c r="A7431" s="10" t="s">
        <v>306</v>
      </c>
      <c r="B7431" s="22"/>
      <c r="C7431" s="22" t="s">
        <v>972</v>
      </c>
      <c r="D7431" s="28">
        <v>440300</v>
      </c>
      <c r="E7431" s="28" t="s">
        <v>16793</v>
      </c>
      <c r="F7431" s="22"/>
      <c r="G7431" s="22"/>
      <c r="H7431" s="22"/>
      <c r="I7431" s="22"/>
      <c r="J7431" s="22"/>
      <c r="K7431" s="22"/>
      <c r="L7431" s="22"/>
      <c r="M7431" s="24" t="str">
        <f>CONCATENATE("Preet|",VLOOKUP(C7431,数据标准!E:AF,28,FALSE),"|",TRIM(D7431),"|",TRIM(D7431),"|",E7431,"|",SUBSTITUTE(SUBSTITUTE(F7431,CHAR(10),""),CHAR(13),""),"|")</f>
        <v>Preet|CD100002|440300|440300|深圳市||</v>
      </c>
    </row>
    <row r="7432" spans="1:13" s="17" customFormat="1" ht="12">
      <c r="A7432" s="10" t="s">
        <v>306</v>
      </c>
      <c r="B7432" s="22"/>
      <c r="C7432" s="22" t="s">
        <v>972</v>
      </c>
      <c r="D7432" s="28">
        <v>440303</v>
      </c>
      <c r="E7432" s="28" t="s">
        <v>16794</v>
      </c>
      <c r="F7432" s="22"/>
      <c r="G7432" s="22"/>
      <c r="H7432" s="22"/>
      <c r="I7432" s="22"/>
      <c r="J7432" s="22"/>
      <c r="K7432" s="22"/>
      <c r="L7432" s="22"/>
      <c r="M7432" s="24" t="str">
        <f>CONCATENATE("Preet|",VLOOKUP(C7432,数据标准!E:AF,28,FALSE),"|",TRIM(D7432),"|",TRIM(D7432),"|",E7432,"|",SUBSTITUTE(SUBSTITUTE(F7432,CHAR(10),""),CHAR(13),""),"|")</f>
        <v>Preet|CD100002|440303|440303|罗湖区||</v>
      </c>
    </row>
    <row r="7433" spans="1:13" s="17" customFormat="1" ht="12">
      <c r="A7433" s="10" t="s">
        <v>306</v>
      </c>
      <c r="B7433" s="22"/>
      <c r="C7433" s="22" t="s">
        <v>972</v>
      </c>
      <c r="D7433" s="28">
        <v>440304</v>
      </c>
      <c r="E7433" s="28" t="s">
        <v>16795</v>
      </c>
      <c r="F7433" s="22"/>
      <c r="G7433" s="22"/>
      <c r="H7433" s="22"/>
      <c r="I7433" s="22"/>
      <c r="J7433" s="22"/>
      <c r="K7433" s="22"/>
      <c r="L7433" s="22"/>
      <c r="M7433" s="24" t="str">
        <f>CONCATENATE("Preet|",VLOOKUP(C7433,数据标准!E:AF,28,FALSE),"|",TRIM(D7433),"|",TRIM(D7433),"|",E7433,"|",SUBSTITUTE(SUBSTITUTE(F7433,CHAR(10),""),CHAR(13),""),"|")</f>
        <v>Preet|CD100002|440304|440304|福田区||</v>
      </c>
    </row>
    <row r="7434" spans="1:13" s="17" customFormat="1" ht="12">
      <c r="A7434" s="10" t="s">
        <v>306</v>
      </c>
      <c r="B7434" s="22"/>
      <c r="C7434" s="22" t="s">
        <v>972</v>
      </c>
      <c r="D7434" s="28">
        <v>440305</v>
      </c>
      <c r="E7434" s="28" t="s">
        <v>15553</v>
      </c>
      <c r="F7434" s="22"/>
      <c r="G7434" s="22"/>
      <c r="H7434" s="22"/>
      <c r="I7434" s="22"/>
      <c r="J7434" s="22"/>
      <c r="K7434" s="22"/>
      <c r="L7434" s="22"/>
      <c r="M7434" s="24" t="str">
        <f>CONCATENATE("Preet|",VLOOKUP(C7434,数据标准!E:AF,28,FALSE),"|",TRIM(D7434),"|",TRIM(D7434),"|",E7434,"|",SUBSTITUTE(SUBSTITUTE(F7434,CHAR(10),""),CHAR(13),""),"|")</f>
        <v>Preet|CD100002|440305|440305|南山区||</v>
      </c>
    </row>
    <row r="7435" spans="1:13" s="17" customFormat="1" ht="12">
      <c r="A7435" s="10" t="s">
        <v>306</v>
      </c>
      <c r="B7435" s="22"/>
      <c r="C7435" s="22" t="s">
        <v>972</v>
      </c>
      <c r="D7435" s="28">
        <v>440306</v>
      </c>
      <c r="E7435" s="28" t="s">
        <v>16796</v>
      </c>
      <c r="F7435" s="22"/>
      <c r="G7435" s="22"/>
      <c r="H7435" s="22"/>
      <c r="I7435" s="22"/>
      <c r="J7435" s="22"/>
      <c r="K7435" s="22"/>
      <c r="L7435" s="22"/>
      <c r="M7435" s="24" t="str">
        <f>CONCATENATE("Preet|",VLOOKUP(C7435,数据标准!E:AF,28,FALSE),"|",TRIM(D7435),"|",TRIM(D7435),"|",E7435,"|",SUBSTITUTE(SUBSTITUTE(F7435,CHAR(10),""),CHAR(13),""),"|")</f>
        <v>Preet|CD100002|440306|440306|宝安区||</v>
      </c>
    </row>
    <row r="7436" spans="1:13" s="17" customFormat="1" ht="12">
      <c r="A7436" s="10" t="s">
        <v>306</v>
      </c>
      <c r="B7436" s="22"/>
      <c r="C7436" s="22" t="s">
        <v>972</v>
      </c>
      <c r="D7436" s="28">
        <v>440307</v>
      </c>
      <c r="E7436" s="28" t="s">
        <v>16797</v>
      </c>
      <c r="F7436" s="22"/>
      <c r="G7436" s="22"/>
      <c r="H7436" s="22"/>
      <c r="I7436" s="22"/>
      <c r="J7436" s="22"/>
      <c r="K7436" s="22"/>
      <c r="L7436" s="22"/>
      <c r="M7436" s="24" t="str">
        <f>CONCATENATE("Preet|",VLOOKUP(C7436,数据标准!E:AF,28,FALSE),"|",TRIM(D7436),"|",TRIM(D7436),"|",E7436,"|",SUBSTITUTE(SUBSTITUTE(F7436,CHAR(10),""),CHAR(13),""),"|")</f>
        <v>Preet|CD100002|440307|440307|龙岗区||</v>
      </c>
    </row>
    <row r="7437" spans="1:13" s="17" customFormat="1" ht="12">
      <c r="A7437" s="10" t="s">
        <v>306</v>
      </c>
      <c r="B7437" s="22"/>
      <c r="C7437" s="22" t="s">
        <v>972</v>
      </c>
      <c r="D7437" s="28">
        <v>440308</v>
      </c>
      <c r="E7437" s="28" t="s">
        <v>16798</v>
      </c>
      <c r="F7437" s="22"/>
      <c r="G7437" s="22"/>
      <c r="H7437" s="22"/>
      <c r="I7437" s="22"/>
      <c r="J7437" s="22"/>
      <c r="K7437" s="22"/>
      <c r="L7437" s="22"/>
      <c r="M7437" s="24" t="str">
        <f>CONCATENATE("Preet|",VLOOKUP(C7437,数据标准!E:AF,28,FALSE),"|",TRIM(D7437),"|",TRIM(D7437),"|",E7437,"|",SUBSTITUTE(SUBSTITUTE(F7437,CHAR(10),""),CHAR(13),""),"|")</f>
        <v>Preet|CD100002|440308|440308|盐田区||</v>
      </c>
    </row>
    <row r="7438" spans="1:13" s="17" customFormat="1" ht="12">
      <c r="A7438" s="10" t="s">
        <v>306</v>
      </c>
      <c r="B7438" s="22"/>
      <c r="C7438" s="22" t="s">
        <v>972</v>
      </c>
      <c r="D7438" s="28">
        <v>440309</v>
      </c>
      <c r="E7438" s="28" t="s">
        <v>16799</v>
      </c>
      <c r="F7438" s="22"/>
      <c r="G7438" s="22"/>
      <c r="H7438" s="22"/>
      <c r="I7438" s="22"/>
      <c r="J7438" s="22"/>
      <c r="K7438" s="22"/>
      <c r="L7438" s="22"/>
      <c r="M7438" s="24" t="str">
        <f>CONCATENATE("Preet|",VLOOKUP(C7438,数据标准!E:AF,28,FALSE),"|",TRIM(D7438),"|",TRIM(D7438),"|",E7438,"|",SUBSTITUTE(SUBSTITUTE(F7438,CHAR(10),""),CHAR(13),""),"|")</f>
        <v>Preet|CD100002|440309|440309|龙华区||</v>
      </c>
    </row>
    <row r="7439" spans="1:13" s="17" customFormat="1" ht="12">
      <c r="A7439" s="10" t="s">
        <v>306</v>
      </c>
      <c r="B7439" s="22"/>
      <c r="C7439" s="22" t="s">
        <v>972</v>
      </c>
      <c r="D7439" s="28">
        <v>440310</v>
      </c>
      <c r="E7439" s="28" t="s">
        <v>16800</v>
      </c>
      <c r="F7439" s="22"/>
      <c r="G7439" s="22"/>
      <c r="H7439" s="22"/>
      <c r="I7439" s="22"/>
      <c r="J7439" s="22"/>
      <c r="K7439" s="22"/>
      <c r="L7439" s="22"/>
      <c r="M7439" s="24" t="str">
        <f>CONCATENATE("Preet|",VLOOKUP(C7439,数据标准!E:AF,28,FALSE),"|",TRIM(D7439),"|",TRIM(D7439),"|",E7439,"|",SUBSTITUTE(SUBSTITUTE(F7439,CHAR(10),""),CHAR(13),""),"|")</f>
        <v>Preet|CD100002|440310|440310|坪山区||</v>
      </c>
    </row>
    <row r="7440" spans="1:13" s="17" customFormat="1" ht="12">
      <c r="A7440" s="10" t="s">
        <v>306</v>
      </c>
      <c r="B7440" s="22"/>
      <c r="C7440" s="22" t="s">
        <v>972</v>
      </c>
      <c r="D7440" s="28">
        <v>440311</v>
      </c>
      <c r="E7440" s="28" t="s">
        <v>16801</v>
      </c>
      <c r="F7440" s="22"/>
      <c r="G7440" s="22"/>
      <c r="H7440" s="22"/>
      <c r="I7440" s="22"/>
      <c r="J7440" s="22"/>
      <c r="K7440" s="22"/>
      <c r="L7440" s="22"/>
      <c r="M7440" s="24" t="str">
        <f>CONCATENATE("Preet|",VLOOKUP(C7440,数据标准!E:AF,28,FALSE),"|",TRIM(D7440),"|",TRIM(D7440),"|",E7440,"|",SUBSTITUTE(SUBSTITUTE(F7440,CHAR(10),""),CHAR(13),""),"|")</f>
        <v>Preet|CD100002|440311|440311|光明区||</v>
      </c>
    </row>
    <row r="7441" spans="1:13" s="17" customFormat="1" ht="12">
      <c r="A7441" s="10" t="s">
        <v>306</v>
      </c>
      <c r="B7441" s="22"/>
      <c r="C7441" s="22" t="s">
        <v>972</v>
      </c>
      <c r="D7441" s="28">
        <v>440400</v>
      </c>
      <c r="E7441" s="28" t="s">
        <v>16802</v>
      </c>
      <c r="F7441" s="22"/>
      <c r="G7441" s="22"/>
      <c r="H7441" s="22"/>
      <c r="I7441" s="22"/>
      <c r="J7441" s="22"/>
      <c r="K7441" s="22"/>
      <c r="L7441" s="22"/>
      <c r="M7441" s="24" t="str">
        <f>CONCATENATE("Preet|",VLOOKUP(C7441,数据标准!E:AF,28,FALSE),"|",TRIM(D7441),"|",TRIM(D7441),"|",E7441,"|",SUBSTITUTE(SUBSTITUTE(F7441,CHAR(10),""),CHAR(13),""),"|")</f>
        <v>Preet|CD100002|440400|440400|珠海市||</v>
      </c>
    </row>
    <row r="7442" spans="1:13" s="17" customFormat="1" ht="12">
      <c r="A7442" s="10" t="s">
        <v>306</v>
      </c>
      <c r="B7442" s="22"/>
      <c r="C7442" s="22" t="s">
        <v>972</v>
      </c>
      <c r="D7442" s="28">
        <v>440402</v>
      </c>
      <c r="E7442" s="28" t="s">
        <v>16803</v>
      </c>
      <c r="F7442" s="22"/>
      <c r="G7442" s="22"/>
      <c r="H7442" s="22"/>
      <c r="I7442" s="22"/>
      <c r="J7442" s="22"/>
      <c r="K7442" s="22"/>
      <c r="L7442" s="22"/>
      <c r="M7442" s="24" t="str">
        <f>CONCATENATE("Preet|",VLOOKUP(C7442,数据标准!E:AF,28,FALSE),"|",TRIM(D7442),"|",TRIM(D7442),"|",E7442,"|",SUBSTITUTE(SUBSTITUTE(F7442,CHAR(10),""),CHAR(13),""),"|")</f>
        <v>Preet|CD100002|440402|440402|香洲区||</v>
      </c>
    </row>
    <row r="7443" spans="1:13" s="17" customFormat="1" ht="12">
      <c r="A7443" s="10" t="s">
        <v>306</v>
      </c>
      <c r="B7443" s="22"/>
      <c r="C7443" s="22" t="s">
        <v>972</v>
      </c>
      <c r="D7443" s="28">
        <v>440403</v>
      </c>
      <c r="E7443" s="28" t="s">
        <v>16804</v>
      </c>
      <c r="F7443" s="22"/>
      <c r="G7443" s="22"/>
      <c r="H7443" s="22"/>
      <c r="I7443" s="22"/>
      <c r="J7443" s="22"/>
      <c r="K7443" s="22"/>
      <c r="L7443" s="22"/>
      <c r="M7443" s="24" t="str">
        <f>CONCATENATE("Preet|",VLOOKUP(C7443,数据标准!E:AF,28,FALSE),"|",TRIM(D7443),"|",TRIM(D7443),"|",E7443,"|",SUBSTITUTE(SUBSTITUTE(F7443,CHAR(10),""),CHAR(13),""),"|")</f>
        <v>Preet|CD100002|440403|440403|斗门区||</v>
      </c>
    </row>
    <row r="7444" spans="1:13" s="17" customFormat="1" ht="12">
      <c r="A7444" s="10" t="s">
        <v>306</v>
      </c>
      <c r="B7444" s="22"/>
      <c r="C7444" s="22" t="s">
        <v>972</v>
      </c>
      <c r="D7444" s="28">
        <v>440404</v>
      </c>
      <c r="E7444" s="28" t="s">
        <v>16805</v>
      </c>
      <c r="F7444" s="22"/>
      <c r="G7444" s="22"/>
      <c r="H7444" s="22"/>
      <c r="I7444" s="22"/>
      <c r="J7444" s="22"/>
      <c r="K7444" s="22"/>
      <c r="L7444" s="22"/>
      <c r="M7444" s="24" t="str">
        <f>CONCATENATE("Preet|",VLOOKUP(C7444,数据标准!E:AF,28,FALSE),"|",TRIM(D7444),"|",TRIM(D7444),"|",E7444,"|",SUBSTITUTE(SUBSTITUTE(F7444,CHAR(10),""),CHAR(13),""),"|")</f>
        <v>Preet|CD100002|440404|440404|金湾区||</v>
      </c>
    </row>
    <row r="7445" spans="1:13" s="17" customFormat="1" ht="12">
      <c r="A7445" s="10" t="s">
        <v>306</v>
      </c>
      <c r="B7445" s="22"/>
      <c r="C7445" s="22" t="s">
        <v>972</v>
      </c>
      <c r="D7445" s="28">
        <v>440500</v>
      </c>
      <c r="E7445" s="28" t="s">
        <v>16806</v>
      </c>
      <c r="F7445" s="22"/>
      <c r="G7445" s="22"/>
      <c r="H7445" s="22"/>
      <c r="I7445" s="22"/>
      <c r="J7445" s="22"/>
      <c r="K7445" s="22"/>
      <c r="L7445" s="22"/>
      <c r="M7445" s="24" t="str">
        <f>CONCATENATE("Preet|",VLOOKUP(C7445,数据标准!E:AF,28,FALSE),"|",TRIM(D7445),"|",TRIM(D7445),"|",E7445,"|",SUBSTITUTE(SUBSTITUTE(F7445,CHAR(10),""),CHAR(13),""),"|")</f>
        <v>Preet|CD100002|440500|440500|汕头市||</v>
      </c>
    </row>
    <row r="7446" spans="1:13" s="17" customFormat="1" ht="12">
      <c r="A7446" s="10" t="s">
        <v>306</v>
      </c>
      <c r="B7446" s="22"/>
      <c r="C7446" s="22" t="s">
        <v>972</v>
      </c>
      <c r="D7446" s="28">
        <v>440507</v>
      </c>
      <c r="E7446" s="28" t="s">
        <v>16807</v>
      </c>
      <c r="F7446" s="22"/>
      <c r="G7446" s="22"/>
      <c r="H7446" s="22"/>
      <c r="I7446" s="22"/>
      <c r="J7446" s="22"/>
      <c r="K7446" s="22"/>
      <c r="L7446" s="22"/>
      <c r="M7446" s="24" t="str">
        <f>CONCATENATE("Preet|",VLOOKUP(C7446,数据标准!E:AF,28,FALSE),"|",TRIM(D7446),"|",TRIM(D7446),"|",E7446,"|",SUBSTITUTE(SUBSTITUTE(F7446,CHAR(10),""),CHAR(13),""),"|")</f>
        <v>Preet|CD100002|440507|440507|龙湖区||</v>
      </c>
    </row>
    <row r="7447" spans="1:13" s="17" customFormat="1" ht="12">
      <c r="A7447" s="10" t="s">
        <v>306</v>
      </c>
      <c r="B7447" s="22"/>
      <c r="C7447" s="22" t="s">
        <v>972</v>
      </c>
      <c r="D7447" s="28">
        <v>440511</v>
      </c>
      <c r="E7447" s="28" t="s">
        <v>16808</v>
      </c>
      <c r="F7447" s="22"/>
      <c r="G7447" s="22"/>
      <c r="H7447" s="22"/>
      <c r="I7447" s="22"/>
      <c r="J7447" s="22"/>
      <c r="K7447" s="22"/>
      <c r="L7447" s="22"/>
      <c r="M7447" s="24" t="str">
        <f>CONCATENATE("Preet|",VLOOKUP(C7447,数据标准!E:AF,28,FALSE),"|",TRIM(D7447),"|",TRIM(D7447),"|",E7447,"|",SUBSTITUTE(SUBSTITUTE(F7447,CHAR(10),""),CHAR(13),""),"|")</f>
        <v>Preet|CD100002|440511|440511|金平区||</v>
      </c>
    </row>
    <row r="7448" spans="1:13" s="17" customFormat="1" ht="12">
      <c r="A7448" s="10" t="s">
        <v>306</v>
      </c>
      <c r="B7448" s="22"/>
      <c r="C7448" s="22" t="s">
        <v>972</v>
      </c>
      <c r="D7448" s="28">
        <v>440512</v>
      </c>
      <c r="E7448" s="28" t="s">
        <v>16809</v>
      </c>
      <c r="F7448" s="22"/>
      <c r="G7448" s="22"/>
      <c r="H7448" s="22"/>
      <c r="I7448" s="22"/>
      <c r="J7448" s="22"/>
      <c r="K7448" s="22"/>
      <c r="L7448" s="22"/>
      <c r="M7448" s="24" t="str">
        <f>CONCATENATE("Preet|",VLOOKUP(C7448,数据标准!E:AF,28,FALSE),"|",TRIM(D7448),"|",TRIM(D7448),"|",E7448,"|",SUBSTITUTE(SUBSTITUTE(F7448,CHAR(10),""),CHAR(13),""),"|")</f>
        <v>Preet|CD100002|440512|440512|濠江区||</v>
      </c>
    </row>
    <row r="7449" spans="1:13" s="17" customFormat="1" ht="12">
      <c r="A7449" s="10" t="s">
        <v>306</v>
      </c>
      <c r="B7449" s="22"/>
      <c r="C7449" s="22" t="s">
        <v>972</v>
      </c>
      <c r="D7449" s="28">
        <v>440513</v>
      </c>
      <c r="E7449" s="28" t="s">
        <v>16810</v>
      </c>
      <c r="F7449" s="22"/>
      <c r="G7449" s="22"/>
      <c r="H7449" s="22"/>
      <c r="I7449" s="22"/>
      <c r="J7449" s="22"/>
      <c r="K7449" s="22"/>
      <c r="L7449" s="22"/>
      <c r="M7449" s="24" t="str">
        <f>CONCATENATE("Preet|",VLOOKUP(C7449,数据标准!E:AF,28,FALSE),"|",TRIM(D7449),"|",TRIM(D7449),"|",E7449,"|",SUBSTITUTE(SUBSTITUTE(F7449,CHAR(10),""),CHAR(13),""),"|")</f>
        <v>Preet|CD100002|440513|440513|潮阳区||</v>
      </c>
    </row>
    <row r="7450" spans="1:13" s="17" customFormat="1" ht="12">
      <c r="A7450" s="10" t="s">
        <v>306</v>
      </c>
      <c r="B7450" s="22"/>
      <c r="C7450" s="22" t="s">
        <v>972</v>
      </c>
      <c r="D7450" s="28">
        <v>440514</v>
      </c>
      <c r="E7450" s="28" t="s">
        <v>16811</v>
      </c>
      <c r="F7450" s="22"/>
      <c r="G7450" s="22"/>
      <c r="H7450" s="22"/>
      <c r="I7450" s="22"/>
      <c r="J7450" s="22"/>
      <c r="K7450" s="22"/>
      <c r="L7450" s="22"/>
      <c r="M7450" s="24" t="str">
        <f>CONCATENATE("Preet|",VLOOKUP(C7450,数据标准!E:AF,28,FALSE),"|",TRIM(D7450),"|",TRIM(D7450),"|",E7450,"|",SUBSTITUTE(SUBSTITUTE(F7450,CHAR(10),""),CHAR(13),""),"|")</f>
        <v>Preet|CD100002|440514|440514|潮南区||</v>
      </c>
    </row>
    <row r="7451" spans="1:13" s="17" customFormat="1" ht="12">
      <c r="A7451" s="10" t="s">
        <v>306</v>
      </c>
      <c r="B7451" s="22"/>
      <c r="C7451" s="22" t="s">
        <v>972</v>
      </c>
      <c r="D7451" s="28">
        <v>440515</v>
      </c>
      <c r="E7451" s="28" t="s">
        <v>16812</v>
      </c>
      <c r="F7451" s="22"/>
      <c r="G7451" s="22"/>
      <c r="H7451" s="22"/>
      <c r="I7451" s="22"/>
      <c r="J7451" s="22"/>
      <c r="K7451" s="22"/>
      <c r="L7451" s="22"/>
      <c r="M7451" s="24" t="str">
        <f>CONCATENATE("Preet|",VLOOKUP(C7451,数据标准!E:AF,28,FALSE),"|",TRIM(D7451),"|",TRIM(D7451),"|",E7451,"|",SUBSTITUTE(SUBSTITUTE(F7451,CHAR(10),""),CHAR(13),""),"|")</f>
        <v>Preet|CD100002|440515|440515|澄海区||</v>
      </c>
    </row>
    <row r="7452" spans="1:13" s="17" customFormat="1" ht="12">
      <c r="A7452" s="10" t="s">
        <v>306</v>
      </c>
      <c r="B7452" s="22"/>
      <c r="C7452" s="22" t="s">
        <v>972</v>
      </c>
      <c r="D7452" s="28">
        <v>440523</v>
      </c>
      <c r="E7452" s="28" t="s">
        <v>16813</v>
      </c>
      <c r="F7452" s="22"/>
      <c r="G7452" s="22"/>
      <c r="H7452" s="22"/>
      <c r="I7452" s="22"/>
      <c r="J7452" s="22"/>
      <c r="K7452" s="22"/>
      <c r="L7452" s="22"/>
      <c r="M7452" s="24" t="str">
        <f>CONCATENATE("Preet|",VLOOKUP(C7452,数据标准!E:AF,28,FALSE),"|",TRIM(D7452),"|",TRIM(D7452),"|",E7452,"|",SUBSTITUTE(SUBSTITUTE(F7452,CHAR(10),""),CHAR(13),""),"|")</f>
        <v>Preet|CD100002|440523|440523|南澳县||</v>
      </c>
    </row>
    <row r="7453" spans="1:13" s="17" customFormat="1" ht="12">
      <c r="A7453" s="10" t="s">
        <v>306</v>
      </c>
      <c r="B7453" s="22"/>
      <c r="C7453" s="22" t="s">
        <v>972</v>
      </c>
      <c r="D7453" s="28">
        <v>440600</v>
      </c>
      <c r="E7453" s="28" t="s">
        <v>16814</v>
      </c>
      <c r="F7453" s="22"/>
      <c r="G7453" s="22"/>
      <c r="H7453" s="22"/>
      <c r="I7453" s="22"/>
      <c r="J7453" s="22"/>
      <c r="K7453" s="22"/>
      <c r="L7453" s="22"/>
      <c r="M7453" s="24" t="str">
        <f>CONCATENATE("Preet|",VLOOKUP(C7453,数据标准!E:AF,28,FALSE),"|",TRIM(D7453),"|",TRIM(D7453),"|",E7453,"|",SUBSTITUTE(SUBSTITUTE(F7453,CHAR(10),""),CHAR(13),""),"|")</f>
        <v>Preet|CD100002|440600|440600|佛山市||</v>
      </c>
    </row>
    <row r="7454" spans="1:13" s="17" customFormat="1" ht="12">
      <c r="A7454" s="10" t="s">
        <v>306</v>
      </c>
      <c r="B7454" s="22"/>
      <c r="C7454" s="22" t="s">
        <v>972</v>
      </c>
      <c r="D7454" s="28">
        <v>440604</v>
      </c>
      <c r="E7454" s="28" t="s">
        <v>16815</v>
      </c>
      <c r="F7454" s="22"/>
      <c r="G7454" s="22"/>
      <c r="H7454" s="22"/>
      <c r="I7454" s="22"/>
      <c r="J7454" s="22"/>
      <c r="K7454" s="22"/>
      <c r="L7454" s="22"/>
      <c r="M7454" s="24" t="str">
        <f>CONCATENATE("Preet|",VLOOKUP(C7454,数据标准!E:AF,28,FALSE),"|",TRIM(D7454),"|",TRIM(D7454),"|",E7454,"|",SUBSTITUTE(SUBSTITUTE(F7454,CHAR(10),""),CHAR(13),""),"|")</f>
        <v>Preet|CD100002|440604|440604|禅城区||</v>
      </c>
    </row>
    <row r="7455" spans="1:13" s="17" customFormat="1" ht="12">
      <c r="A7455" s="10" t="s">
        <v>306</v>
      </c>
      <c r="B7455" s="22"/>
      <c r="C7455" s="22" t="s">
        <v>972</v>
      </c>
      <c r="D7455" s="28">
        <v>440605</v>
      </c>
      <c r="E7455" s="28" t="s">
        <v>16816</v>
      </c>
      <c r="F7455" s="22"/>
      <c r="G7455" s="22"/>
      <c r="H7455" s="22"/>
      <c r="I7455" s="22"/>
      <c r="J7455" s="22"/>
      <c r="K7455" s="22"/>
      <c r="L7455" s="22"/>
      <c r="M7455" s="24" t="str">
        <f>CONCATENATE("Preet|",VLOOKUP(C7455,数据标准!E:AF,28,FALSE),"|",TRIM(D7455),"|",TRIM(D7455),"|",E7455,"|",SUBSTITUTE(SUBSTITUTE(F7455,CHAR(10),""),CHAR(13),""),"|")</f>
        <v>Preet|CD100002|440605|440605|南海区||</v>
      </c>
    </row>
    <row r="7456" spans="1:13" s="17" customFormat="1" ht="12">
      <c r="A7456" s="10" t="s">
        <v>306</v>
      </c>
      <c r="B7456" s="22"/>
      <c r="C7456" s="22" t="s">
        <v>972</v>
      </c>
      <c r="D7456" s="28">
        <v>440606</v>
      </c>
      <c r="E7456" s="28" t="s">
        <v>16817</v>
      </c>
      <c r="F7456" s="22"/>
      <c r="G7456" s="22"/>
      <c r="H7456" s="22"/>
      <c r="I7456" s="22"/>
      <c r="J7456" s="22"/>
      <c r="K7456" s="22"/>
      <c r="L7456" s="22"/>
      <c r="M7456" s="24" t="str">
        <f>CONCATENATE("Preet|",VLOOKUP(C7456,数据标准!E:AF,28,FALSE),"|",TRIM(D7456),"|",TRIM(D7456),"|",E7456,"|",SUBSTITUTE(SUBSTITUTE(F7456,CHAR(10),""),CHAR(13),""),"|")</f>
        <v>Preet|CD100002|440606|440606|顺德区||</v>
      </c>
    </row>
    <row r="7457" spans="1:13" s="17" customFormat="1" ht="12">
      <c r="A7457" s="10" t="s">
        <v>306</v>
      </c>
      <c r="B7457" s="22"/>
      <c r="C7457" s="22" t="s">
        <v>972</v>
      </c>
      <c r="D7457" s="28">
        <v>440607</v>
      </c>
      <c r="E7457" s="28" t="s">
        <v>16818</v>
      </c>
      <c r="F7457" s="22"/>
      <c r="G7457" s="22"/>
      <c r="H7457" s="22"/>
      <c r="I7457" s="22"/>
      <c r="J7457" s="22"/>
      <c r="K7457" s="22"/>
      <c r="L7457" s="22"/>
      <c r="M7457" s="24" t="str">
        <f>CONCATENATE("Preet|",VLOOKUP(C7457,数据标准!E:AF,28,FALSE),"|",TRIM(D7457),"|",TRIM(D7457),"|",E7457,"|",SUBSTITUTE(SUBSTITUTE(F7457,CHAR(10),""),CHAR(13),""),"|")</f>
        <v>Preet|CD100002|440607|440607|三水区||</v>
      </c>
    </row>
    <row r="7458" spans="1:13" s="17" customFormat="1" ht="12">
      <c r="A7458" s="10" t="s">
        <v>306</v>
      </c>
      <c r="B7458" s="22"/>
      <c r="C7458" s="22" t="s">
        <v>972</v>
      </c>
      <c r="D7458" s="28">
        <v>440608</v>
      </c>
      <c r="E7458" s="28" t="s">
        <v>16819</v>
      </c>
      <c r="F7458" s="22"/>
      <c r="G7458" s="22"/>
      <c r="H7458" s="22"/>
      <c r="I7458" s="22"/>
      <c r="J7458" s="22"/>
      <c r="K7458" s="22"/>
      <c r="L7458" s="22"/>
      <c r="M7458" s="24" t="str">
        <f>CONCATENATE("Preet|",VLOOKUP(C7458,数据标准!E:AF,28,FALSE),"|",TRIM(D7458),"|",TRIM(D7458),"|",E7458,"|",SUBSTITUTE(SUBSTITUTE(F7458,CHAR(10),""),CHAR(13),""),"|")</f>
        <v>Preet|CD100002|440608|440608|高明区||</v>
      </c>
    </row>
    <row r="7459" spans="1:13" s="17" customFormat="1" ht="12">
      <c r="A7459" s="10" t="s">
        <v>306</v>
      </c>
      <c r="B7459" s="22"/>
      <c r="C7459" s="22" t="s">
        <v>972</v>
      </c>
      <c r="D7459" s="28">
        <v>440700</v>
      </c>
      <c r="E7459" s="28" t="s">
        <v>16820</v>
      </c>
      <c r="F7459" s="22"/>
      <c r="G7459" s="22"/>
      <c r="H7459" s="22"/>
      <c r="I7459" s="22"/>
      <c r="J7459" s="22"/>
      <c r="K7459" s="22"/>
      <c r="L7459" s="22"/>
      <c r="M7459" s="24" t="str">
        <f>CONCATENATE("Preet|",VLOOKUP(C7459,数据标准!E:AF,28,FALSE),"|",TRIM(D7459),"|",TRIM(D7459),"|",E7459,"|",SUBSTITUTE(SUBSTITUTE(F7459,CHAR(10),""),CHAR(13),""),"|")</f>
        <v>Preet|CD100002|440700|440700|江门市||</v>
      </c>
    </row>
    <row r="7460" spans="1:13" s="17" customFormat="1" ht="12">
      <c r="A7460" s="10" t="s">
        <v>306</v>
      </c>
      <c r="B7460" s="22"/>
      <c r="C7460" s="22" t="s">
        <v>972</v>
      </c>
      <c r="D7460" s="28">
        <v>440703</v>
      </c>
      <c r="E7460" s="28" t="s">
        <v>16821</v>
      </c>
      <c r="F7460" s="22"/>
      <c r="G7460" s="22"/>
      <c r="H7460" s="22"/>
      <c r="I7460" s="22"/>
      <c r="J7460" s="22"/>
      <c r="K7460" s="22"/>
      <c r="L7460" s="22"/>
      <c r="M7460" s="24" t="str">
        <f>CONCATENATE("Preet|",VLOOKUP(C7460,数据标准!E:AF,28,FALSE),"|",TRIM(D7460),"|",TRIM(D7460),"|",E7460,"|",SUBSTITUTE(SUBSTITUTE(F7460,CHAR(10),""),CHAR(13),""),"|")</f>
        <v>Preet|CD100002|440703|440703|蓬江区||</v>
      </c>
    </row>
    <row r="7461" spans="1:13" s="17" customFormat="1" ht="12">
      <c r="A7461" s="10" t="s">
        <v>306</v>
      </c>
      <c r="B7461" s="22"/>
      <c r="C7461" s="22" t="s">
        <v>972</v>
      </c>
      <c r="D7461" s="28">
        <v>440704</v>
      </c>
      <c r="E7461" s="28" t="s">
        <v>16822</v>
      </c>
      <c r="F7461" s="22"/>
      <c r="G7461" s="22"/>
      <c r="H7461" s="22"/>
      <c r="I7461" s="22"/>
      <c r="J7461" s="22"/>
      <c r="K7461" s="22"/>
      <c r="L7461" s="22"/>
      <c r="M7461" s="24" t="str">
        <f>CONCATENATE("Preet|",VLOOKUP(C7461,数据标准!E:AF,28,FALSE),"|",TRIM(D7461),"|",TRIM(D7461),"|",E7461,"|",SUBSTITUTE(SUBSTITUTE(F7461,CHAR(10),""),CHAR(13),""),"|")</f>
        <v>Preet|CD100002|440704|440704|江海区||</v>
      </c>
    </row>
    <row r="7462" spans="1:13" s="17" customFormat="1" ht="12">
      <c r="A7462" s="10" t="s">
        <v>306</v>
      </c>
      <c r="B7462" s="22"/>
      <c r="C7462" s="22" t="s">
        <v>972</v>
      </c>
      <c r="D7462" s="28">
        <v>440705</v>
      </c>
      <c r="E7462" s="28" t="s">
        <v>16823</v>
      </c>
      <c r="F7462" s="22"/>
      <c r="G7462" s="22"/>
      <c r="H7462" s="22"/>
      <c r="I7462" s="22"/>
      <c r="J7462" s="22"/>
      <c r="K7462" s="22"/>
      <c r="L7462" s="22"/>
      <c r="M7462" s="24" t="str">
        <f>CONCATENATE("Preet|",VLOOKUP(C7462,数据标准!E:AF,28,FALSE),"|",TRIM(D7462),"|",TRIM(D7462),"|",E7462,"|",SUBSTITUTE(SUBSTITUTE(F7462,CHAR(10),""),CHAR(13),""),"|")</f>
        <v>Preet|CD100002|440705|440705|新会区||</v>
      </c>
    </row>
    <row r="7463" spans="1:13" s="17" customFormat="1" ht="12">
      <c r="A7463" s="10" t="s">
        <v>306</v>
      </c>
      <c r="B7463" s="22"/>
      <c r="C7463" s="22" t="s">
        <v>972</v>
      </c>
      <c r="D7463" s="28">
        <v>440781</v>
      </c>
      <c r="E7463" s="28" t="s">
        <v>16824</v>
      </c>
      <c r="F7463" s="22"/>
      <c r="G7463" s="22"/>
      <c r="H7463" s="22"/>
      <c r="I7463" s="22"/>
      <c r="J7463" s="22"/>
      <c r="K7463" s="22"/>
      <c r="L7463" s="22"/>
      <c r="M7463" s="24" t="str">
        <f>CONCATENATE("Preet|",VLOOKUP(C7463,数据标准!E:AF,28,FALSE),"|",TRIM(D7463),"|",TRIM(D7463),"|",E7463,"|",SUBSTITUTE(SUBSTITUTE(F7463,CHAR(10),""),CHAR(13),""),"|")</f>
        <v>Preet|CD100002|440781|440781|台山市||</v>
      </c>
    </row>
    <row r="7464" spans="1:13" s="17" customFormat="1" ht="12">
      <c r="A7464" s="10" t="s">
        <v>306</v>
      </c>
      <c r="B7464" s="22"/>
      <c r="C7464" s="22" t="s">
        <v>972</v>
      </c>
      <c r="D7464" s="28">
        <v>440783</v>
      </c>
      <c r="E7464" s="28" t="s">
        <v>16825</v>
      </c>
      <c r="F7464" s="22"/>
      <c r="G7464" s="22"/>
      <c r="H7464" s="22"/>
      <c r="I7464" s="22"/>
      <c r="J7464" s="22"/>
      <c r="K7464" s="22"/>
      <c r="L7464" s="22"/>
      <c r="M7464" s="24" t="str">
        <f>CONCATENATE("Preet|",VLOOKUP(C7464,数据标准!E:AF,28,FALSE),"|",TRIM(D7464),"|",TRIM(D7464),"|",E7464,"|",SUBSTITUTE(SUBSTITUTE(F7464,CHAR(10),""),CHAR(13),""),"|")</f>
        <v>Preet|CD100002|440783|440783|开平市||</v>
      </c>
    </row>
    <row r="7465" spans="1:13" s="17" customFormat="1" ht="12">
      <c r="A7465" s="10" t="s">
        <v>306</v>
      </c>
      <c r="B7465" s="22"/>
      <c r="C7465" s="22" t="s">
        <v>972</v>
      </c>
      <c r="D7465" s="28">
        <v>440784</v>
      </c>
      <c r="E7465" s="28" t="s">
        <v>16826</v>
      </c>
      <c r="F7465" s="22"/>
      <c r="G7465" s="22"/>
      <c r="H7465" s="22"/>
      <c r="I7465" s="22"/>
      <c r="J7465" s="22"/>
      <c r="K7465" s="22"/>
      <c r="L7465" s="22"/>
      <c r="M7465" s="24" t="str">
        <f>CONCATENATE("Preet|",VLOOKUP(C7465,数据标准!E:AF,28,FALSE),"|",TRIM(D7465),"|",TRIM(D7465),"|",E7465,"|",SUBSTITUTE(SUBSTITUTE(F7465,CHAR(10),""),CHAR(13),""),"|")</f>
        <v>Preet|CD100002|440784|440784|鹤山市||</v>
      </c>
    </row>
    <row r="7466" spans="1:13" s="17" customFormat="1" ht="12">
      <c r="A7466" s="10" t="s">
        <v>306</v>
      </c>
      <c r="B7466" s="22"/>
      <c r="C7466" s="22" t="s">
        <v>972</v>
      </c>
      <c r="D7466" s="28">
        <v>440785</v>
      </c>
      <c r="E7466" s="28" t="s">
        <v>16827</v>
      </c>
      <c r="F7466" s="22"/>
      <c r="G7466" s="22"/>
      <c r="H7466" s="22"/>
      <c r="I7466" s="22"/>
      <c r="J7466" s="22"/>
      <c r="K7466" s="22"/>
      <c r="L7466" s="22"/>
      <c r="M7466" s="24" t="str">
        <f>CONCATENATE("Preet|",VLOOKUP(C7466,数据标准!E:AF,28,FALSE),"|",TRIM(D7466),"|",TRIM(D7466),"|",E7466,"|",SUBSTITUTE(SUBSTITUTE(F7466,CHAR(10),""),CHAR(13),""),"|")</f>
        <v>Preet|CD100002|440785|440785|恩平市||</v>
      </c>
    </row>
    <row r="7467" spans="1:13" s="17" customFormat="1" ht="12">
      <c r="A7467" s="10" t="s">
        <v>306</v>
      </c>
      <c r="B7467" s="22"/>
      <c r="C7467" s="22" t="s">
        <v>972</v>
      </c>
      <c r="D7467" s="28">
        <v>440800</v>
      </c>
      <c r="E7467" s="28" t="s">
        <v>16828</v>
      </c>
      <c r="F7467" s="22"/>
      <c r="G7467" s="22"/>
      <c r="H7467" s="22"/>
      <c r="I7467" s="22"/>
      <c r="J7467" s="22"/>
      <c r="K7467" s="22"/>
      <c r="L7467" s="22"/>
      <c r="M7467" s="24" t="str">
        <f>CONCATENATE("Preet|",VLOOKUP(C7467,数据标准!E:AF,28,FALSE),"|",TRIM(D7467),"|",TRIM(D7467),"|",E7467,"|",SUBSTITUTE(SUBSTITUTE(F7467,CHAR(10),""),CHAR(13),""),"|")</f>
        <v>Preet|CD100002|440800|440800|湛江市||</v>
      </c>
    </row>
    <row r="7468" spans="1:13" s="17" customFormat="1" ht="12">
      <c r="A7468" s="10" t="s">
        <v>306</v>
      </c>
      <c r="B7468" s="22"/>
      <c r="C7468" s="22" t="s">
        <v>972</v>
      </c>
      <c r="D7468" s="28">
        <v>440802</v>
      </c>
      <c r="E7468" s="28" t="s">
        <v>16829</v>
      </c>
      <c r="F7468" s="22"/>
      <c r="G7468" s="22"/>
      <c r="H7468" s="22"/>
      <c r="I7468" s="22"/>
      <c r="J7468" s="22"/>
      <c r="K7468" s="22"/>
      <c r="L7468" s="22"/>
      <c r="M7468" s="24" t="str">
        <f>CONCATENATE("Preet|",VLOOKUP(C7468,数据标准!E:AF,28,FALSE),"|",TRIM(D7468),"|",TRIM(D7468),"|",E7468,"|",SUBSTITUTE(SUBSTITUTE(F7468,CHAR(10),""),CHAR(13),""),"|")</f>
        <v>Preet|CD100002|440802|440802|赤坎区||</v>
      </c>
    </row>
    <row r="7469" spans="1:13" s="17" customFormat="1" ht="12">
      <c r="A7469" s="10" t="s">
        <v>306</v>
      </c>
      <c r="B7469" s="22"/>
      <c r="C7469" s="22" t="s">
        <v>972</v>
      </c>
      <c r="D7469" s="28">
        <v>440803</v>
      </c>
      <c r="E7469" s="28" t="s">
        <v>16830</v>
      </c>
      <c r="F7469" s="22"/>
      <c r="G7469" s="22"/>
      <c r="H7469" s="22"/>
      <c r="I7469" s="22"/>
      <c r="J7469" s="22"/>
      <c r="K7469" s="22"/>
      <c r="L7469" s="22"/>
      <c r="M7469" s="24" t="str">
        <f>CONCATENATE("Preet|",VLOOKUP(C7469,数据标准!E:AF,28,FALSE),"|",TRIM(D7469),"|",TRIM(D7469),"|",E7469,"|",SUBSTITUTE(SUBSTITUTE(F7469,CHAR(10),""),CHAR(13),""),"|")</f>
        <v>Preet|CD100002|440803|440803|霞山区||</v>
      </c>
    </row>
    <row r="7470" spans="1:13" s="17" customFormat="1" ht="12">
      <c r="A7470" s="10" t="s">
        <v>306</v>
      </c>
      <c r="B7470" s="22"/>
      <c r="C7470" s="22" t="s">
        <v>972</v>
      </c>
      <c r="D7470" s="28">
        <v>440804</v>
      </c>
      <c r="E7470" s="28" t="s">
        <v>16831</v>
      </c>
      <c r="F7470" s="22"/>
      <c r="G7470" s="22"/>
      <c r="H7470" s="22"/>
      <c r="I7470" s="22"/>
      <c r="J7470" s="22"/>
      <c r="K7470" s="22"/>
      <c r="L7470" s="22"/>
      <c r="M7470" s="24" t="str">
        <f>CONCATENATE("Preet|",VLOOKUP(C7470,数据标准!E:AF,28,FALSE),"|",TRIM(D7470),"|",TRIM(D7470),"|",E7470,"|",SUBSTITUTE(SUBSTITUTE(F7470,CHAR(10),""),CHAR(13),""),"|")</f>
        <v>Preet|CD100002|440804|440804|坡头区||</v>
      </c>
    </row>
    <row r="7471" spans="1:13" s="17" customFormat="1" ht="12">
      <c r="A7471" s="10" t="s">
        <v>306</v>
      </c>
      <c r="B7471" s="22"/>
      <c r="C7471" s="22" t="s">
        <v>972</v>
      </c>
      <c r="D7471" s="28">
        <v>440811</v>
      </c>
      <c r="E7471" s="28" t="s">
        <v>16832</v>
      </c>
      <c r="F7471" s="22"/>
      <c r="G7471" s="22"/>
      <c r="H7471" s="22"/>
      <c r="I7471" s="22"/>
      <c r="J7471" s="22"/>
      <c r="K7471" s="22"/>
      <c r="L7471" s="22"/>
      <c r="M7471" s="24" t="str">
        <f>CONCATENATE("Preet|",VLOOKUP(C7471,数据标准!E:AF,28,FALSE),"|",TRIM(D7471),"|",TRIM(D7471),"|",E7471,"|",SUBSTITUTE(SUBSTITUTE(F7471,CHAR(10),""),CHAR(13),""),"|")</f>
        <v>Preet|CD100002|440811|440811|麻章区||</v>
      </c>
    </row>
    <row r="7472" spans="1:13" s="17" customFormat="1" ht="12">
      <c r="A7472" s="10" t="s">
        <v>306</v>
      </c>
      <c r="B7472" s="22"/>
      <c r="C7472" s="22" t="s">
        <v>972</v>
      </c>
      <c r="D7472" s="28">
        <v>440823</v>
      </c>
      <c r="E7472" s="28" t="s">
        <v>16833</v>
      </c>
      <c r="F7472" s="22"/>
      <c r="G7472" s="22"/>
      <c r="H7472" s="22"/>
      <c r="I7472" s="22"/>
      <c r="J7472" s="22"/>
      <c r="K7472" s="22"/>
      <c r="L7472" s="22"/>
      <c r="M7472" s="24" t="str">
        <f>CONCATENATE("Preet|",VLOOKUP(C7472,数据标准!E:AF,28,FALSE),"|",TRIM(D7472),"|",TRIM(D7472),"|",E7472,"|",SUBSTITUTE(SUBSTITUTE(F7472,CHAR(10),""),CHAR(13),""),"|")</f>
        <v>Preet|CD100002|440823|440823|遂溪县||</v>
      </c>
    </row>
    <row r="7473" spans="1:13" s="17" customFormat="1" ht="12">
      <c r="A7473" s="10" t="s">
        <v>306</v>
      </c>
      <c r="B7473" s="22"/>
      <c r="C7473" s="22" t="s">
        <v>972</v>
      </c>
      <c r="D7473" s="28">
        <v>440825</v>
      </c>
      <c r="E7473" s="28" t="s">
        <v>16834</v>
      </c>
      <c r="F7473" s="22"/>
      <c r="G7473" s="22"/>
      <c r="H7473" s="22"/>
      <c r="I7473" s="22"/>
      <c r="J7473" s="22"/>
      <c r="K7473" s="22"/>
      <c r="L7473" s="22"/>
      <c r="M7473" s="24" t="str">
        <f>CONCATENATE("Preet|",VLOOKUP(C7473,数据标准!E:AF,28,FALSE),"|",TRIM(D7473),"|",TRIM(D7473),"|",E7473,"|",SUBSTITUTE(SUBSTITUTE(F7473,CHAR(10),""),CHAR(13),""),"|")</f>
        <v>Preet|CD100002|440825|440825|徐闻县||</v>
      </c>
    </row>
    <row r="7474" spans="1:13" s="17" customFormat="1" ht="12">
      <c r="A7474" s="10" t="s">
        <v>306</v>
      </c>
      <c r="B7474" s="22"/>
      <c r="C7474" s="22" t="s">
        <v>972</v>
      </c>
      <c r="D7474" s="28">
        <v>440881</v>
      </c>
      <c r="E7474" s="28" t="s">
        <v>16835</v>
      </c>
      <c r="F7474" s="22"/>
      <c r="G7474" s="22"/>
      <c r="H7474" s="22"/>
      <c r="I7474" s="22"/>
      <c r="J7474" s="22"/>
      <c r="K7474" s="22"/>
      <c r="L7474" s="22"/>
      <c r="M7474" s="24" t="str">
        <f>CONCATENATE("Preet|",VLOOKUP(C7474,数据标准!E:AF,28,FALSE),"|",TRIM(D7474),"|",TRIM(D7474),"|",E7474,"|",SUBSTITUTE(SUBSTITUTE(F7474,CHAR(10),""),CHAR(13),""),"|")</f>
        <v>Preet|CD100002|440881|440881|廉江市||</v>
      </c>
    </row>
    <row r="7475" spans="1:13" s="17" customFormat="1" ht="12">
      <c r="A7475" s="10" t="s">
        <v>306</v>
      </c>
      <c r="B7475" s="22"/>
      <c r="C7475" s="22" t="s">
        <v>972</v>
      </c>
      <c r="D7475" s="28">
        <v>440882</v>
      </c>
      <c r="E7475" s="28" t="s">
        <v>16836</v>
      </c>
      <c r="F7475" s="22"/>
      <c r="G7475" s="22"/>
      <c r="H7475" s="22"/>
      <c r="I7475" s="22"/>
      <c r="J7475" s="22"/>
      <c r="K7475" s="22"/>
      <c r="L7475" s="22"/>
      <c r="M7475" s="24" t="str">
        <f>CONCATENATE("Preet|",VLOOKUP(C7475,数据标准!E:AF,28,FALSE),"|",TRIM(D7475),"|",TRIM(D7475),"|",E7475,"|",SUBSTITUTE(SUBSTITUTE(F7475,CHAR(10),""),CHAR(13),""),"|")</f>
        <v>Preet|CD100002|440882|440882|雷州市||</v>
      </c>
    </row>
    <row r="7476" spans="1:13" s="17" customFormat="1" ht="12">
      <c r="A7476" s="10" t="s">
        <v>306</v>
      </c>
      <c r="B7476" s="22"/>
      <c r="C7476" s="22" t="s">
        <v>972</v>
      </c>
      <c r="D7476" s="28">
        <v>440883</v>
      </c>
      <c r="E7476" s="28" t="s">
        <v>16837</v>
      </c>
      <c r="F7476" s="22"/>
      <c r="G7476" s="22"/>
      <c r="H7476" s="22"/>
      <c r="I7476" s="22"/>
      <c r="J7476" s="22"/>
      <c r="K7476" s="22"/>
      <c r="L7476" s="22"/>
      <c r="M7476" s="24" t="str">
        <f>CONCATENATE("Preet|",VLOOKUP(C7476,数据标准!E:AF,28,FALSE),"|",TRIM(D7476),"|",TRIM(D7476),"|",E7476,"|",SUBSTITUTE(SUBSTITUTE(F7476,CHAR(10),""),CHAR(13),""),"|")</f>
        <v>Preet|CD100002|440883|440883|吴川市||</v>
      </c>
    </row>
    <row r="7477" spans="1:13" s="17" customFormat="1" ht="12">
      <c r="A7477" s="10" t="s">
        <v>306</v>
      </c>
      <c r="B7477" s="22"/>
      <c r="C7477" s="22" t="s">
        <v>972</v>
      </c>
      <c r="D7477" s="28">
        <v>440900</v>
      </c>
      <c r="E7477" s="28" t="s">
        <v>16838</v>
      </c>
      <c r="F7477" s="22"/>
      <c r="G7477" s="22"/>
      <c r="H7477" s="22"/>
      <c r="I7477" s="22"/>
      <c r="J7477" s="22"/>
      <c r="K7477" s="22"/>
      <c r="L7477" s="22"/>
      <c r="M7477" s="24" t="str">
        <f>CONCATENATE("Preet|",VLOOKUP(C7477,数据标准!E:AF,28,FALSE),"|",TRIM(D7477),"|",TRIM(D7477),"|",E7477,"|",SUBSTITUTE(SUBSTITUTE(F7477,CHAR(10),""),CHAR(13),""),"|")</f>
        <v>Preet|CD100002|440900|440900|茂名市||</v>
      </c>
    </row>
    <row r="7478" spans="1:13" s="17" customFormat="1" ht="12">
      <c r="A7478" s="10" t="s">
        <v>306</v>
      </c>
      <c r="B7478" s="22"/>
      <c r="C7478" s="22" t="s">
        <v>972</v>
      </c>
      <c r="D7478" s="28">
        <v>440902</v>
      </c>
      <c r="E7478" s="28" t="s">
        <v>16839</v>
      </c>
      <c r="F7478" s="22"/>
      <c r="G7478" s="22"/>
      <c r="H7478" s="22"/>
      <c r="I7478" s="22"/>
      <c r="J7478" s="22"/>
      <c r="K7478" s="22"/>
      <c r="L7478" s="22"/>
      <c r="M7478" s="24" t="str">
        <f>CONCATENATE("Preet|",VLOOKUP(C7478,数据标准!E:AF,28,FALSE),"|",TRIM(D7478),"|",TRIM(D7478),"|",E7478,"|",SUBSTITUTE(SUBSTITUTE(F7478,CHAR(10),""),CHAR(13),""),"|")</f>
        <v>Preet|CD100002|440902|440902|茂南区||</v>
      </c>
    </row>
    <row r="7479" spans="1:13" s="17" customFormat="1" ht="12">
      <c r="A7479" s="10" t="s">
        <v>306</v>
      </c>
      <c r="B7479" s="22"/>
      <c r="C7479" s="22" t="s">
        <v>972</v>
      </c>
      <c r="D7479" s="28">
        <v>440904</v>
      </c>
      <c r="E7479" s="28" t="s">
        <v>16840</v>
      </c>
      <c r="F7479" s="22"/>
      <c r="G7479" s="22"/>
      <c r="H7479" s="22"/>
      <c r="I7479" s="22"/>
      <c r="J7479" s="22"/>
      <c r="K7479" s="22"/>
      <c r="L7479" s="22"/>
      <c r="M7479" s="24" t="str">
        <f>CONCATENATE("Preet|",VLOOKUP(C7479,数据标准!E:AF,28,FALSE),"|",TRIM(D7479),"|",TRIM(D7479),"|",E7479,"|",SUBSTITUTE(SUBSTITUTE(F7479,CHAR(10),""),CHAR(13),""),"|")</f>
        <v>Preet|CD100002|440904|440904|电白区||</v>
      </c>
    </row>
    <row r="7480" spans="1:13" s="17" customFormat="1" ht="12">
      <c r="A7480" s="10" t="s">
        <v>306</v>
      </c>
      <c r="B7480" s="22"/>
      <c r="C7480" s="22" t="s">
        <v>972</v>
      </c>
      <c r="D7480" s="28">
        <v>440981</v>
      </c>
      <c r="E7480" s="28" t="s">
        <v>16841</v>
      </c>
      <c r="F7480" s="22"/>
      <c r="G7480" s="22"/>
      <c r="H7480" s="22"/>
      <c r="I7480" s="22"/>
      <c r="J7480" s="22"/>
      <c r="K7480" s="22"/>
      <c r="L7480" s="22"/>
      <c r="M7480" s="24" t="str">
        <f>CONCATENATE("Preet|",VLOOKUP(C7480,数据标准!E:AF,28,FALSE),"|",TRIM(D7480),"|",TRIM(D7480),"|",E7480,"|",SUBSTITUTE(SUBSTITUTE(F7480,CHAR(10),""),CHAR(13),""),"|")</f>
        <v>Preet|CD100002|440981|440981|高州市||</v>
      </c>
    </row>
    <row r="7481" spans="1:13" s="17" customFormat="1" ht="12">
      <c r="A7481" s="10" t="s">
        <v>306</v>
      </c>
      <c r="B7481" s="22"/>
      <c r="C7481" s="22" t="s">
        <v>972</v>
      </c>
      <c r="D7481" s="28">
        <v>440982</v>
      </c>
      <c r="E7481" s="28" t="s">
        <v>16842</v>
      </c>
      <c r="F7481" s="22"/>
      <c r="G7481" s="22"/>
      <c r="H7481" s="22"/>
      <c r="I7481" s="22"/>
      <c r="J7481" s="22"/>
      <c r="K7481" s="22"/>
      <c r="L7481" s="22"/>
      <c r="M7481" s="24" t="str">
        <f>CONCATENATE("Preet|",VLOOKUP(C7481,数据标准!E:AF,28,FALSE),"|",TRIM(D7481),"|",TRIM(D7481),"|",E7481,"|",SUBSTITUTE(SUBSTITUTE(F7481,CHAR(10),""),CHAR(13),""),"|")</f>
        <v>Preet|CD100002|440982|440982|化州市||</v>
      </c>
    </row>
    <row r="7482" spans="1:13" s="17" customFormat="1" ht="12">
      <c r="A7482" s="10" t="s">
        <v>306</v>
      </c>
      <c r="B7482" s="22"/>
      <c r="C7482" s="22" t="s">
        <v>972</v>
      </c>
      <c r="D7482" s="28">
        <v>440983</v>
      </c>
      <c r="E7482" s="28" t="s">
        <v>16843</v>
      </c>
      <c r="F7482" s="22"/>
      <c r="G7482" s="22"/>
      <c r="H7482" s="22"/>
      <c r="I7482" s="22"/>
      <c r="J7482" s="22"/>
      <c r="K7482" s="22"/>
      <c r="L7482" s="22"/>
      <c r="M7482" s="24" t="str">
        <f>CONCATENATE("Preet|",VLOOKUP(C7482,数据标准!E:AF,28,FALSE),"|",TRIM(D7482),"|",TRIM(D7482),"|",E7482,"|",SUBSTITUTE(SUBSTITUTE(F7482,CHAR(10),""),CHAR(13),""),"|")</f>
        <v>Preet|CD100002|440983|440983|信宜市||</v>
      </c>
    </row>
    <row r="7483" spans="1:13" s="17" customFormat="1" ht="12">
      <c r="A7483" s="10" t="s">
        <v>306</v>
      </c>
      <c r="B7483" s="22"/>
      <c r="C7483" s="22" t="s">
        <v>972</v>
      </c>
      <c r="D7483" s="28">
        <v>441200</v>
      </c>
      <c r="E7483" s="28" t="s">
        <v>16844</v>
      </c>
      <c r="F7483" s="22"/>
      <c r="G7483" s="22"/>
      <c r="H7483" s="22"/>
      <c r="I7483" s="22"/>
      <c r="J7483" s="22"/>
      <c r="K7483" s="22"/>
      <c r="L7483" s="22"/>
      <c r="M7483" s="24" t="str">
        <f>CONCATENATE("Preet|",VLOOKUP(C7483,数据标准!E:AF,28,FALSE),"|",TRIM(D7483),"|",TRIM(D7483),"|",E7483,"|",SUBSTITUTE(SUBSTITUTE(F7483,CHAR(10),""),CHAR(13),""),"|")</f>
        <v>Preet|CD100002|441200|441200|肇庆市||</v>
      </c>
    </row>
    <row r="7484" spans="1:13" s="17" customFormat="1" ht="12">
      <c r="A7484" s="10" t="s">
        <v>306</v>
      </c>
      <c r="B7484" s="22"/>
      <c r="C7484" s="22" t="s">
        <v>972</v>
      </c>
      <c r="D7484" s="28">
        <v>441202</v>
      </c>
      <c r="E7484" s="28" t="s">
        <v>16845</v>
      </c>
      <c r="F7484" s="22"/>
      <c r="G7484" s="22"/>
      <c r="H7484" s="22"/>
      <c r="I7484" s="22"/>
      <c r="J7484" s="22"/>
      <c r="K7484" s="22"/>
      <c r="L7484" s="22"/>
      <c r="M7484" s="24" t="str">
        <f>CONCATENATE("Preet|",VLOOKUP(C7484,数据标准!E:AF,28,FALSE),"|",TRIM(D7484),"|",TRIM(D7484),"|",E7484,"|",SUBSTITUTE(SUBSTITUTE(F7484,CHAR(10),""),CHAR(13),""),"|")</f>
        <v>Preet|CD100002|441202|441202|端州区||</v>
      </c>
    </row>
    <row r="7485" spans="1:13" s="17" customFormat="1" ht="12">
      <c r="A7485" s="10" t="s">
        <v>306</v>
      </c>
      <c r="B7485" s="22"/>
      <c r="C7485" s="22" t="s">
        <v>972</v>
      </c>
      <c r="D7485" s="28">
        <v>441203</v>
      </c>
      <c r="E7485" s="28" t="s">
        <v>16846</v>
      </c>
      <c r="F7485" s="22"/>
      <c r="G7485" s="22"/>
      <c r="H7485" s="22"/>
      <c r="I7485" s="22"/>
      <c r="J7485" s="22"/>
      <c r="K7485" s="22"/>
      <c r="L7485" s="22"/>
      <c r="M7485" s="24" t="str">
        <f>CONCATENATE("Preet|",VLOOKUP(C7485,数据标准!E:AF,28,FALSE),"|",TRIM(D7485),"|",TRIM(D7485),"|",E7485,"|",SUBSTITUTE(SUBSTITUTE(F7485,CHAR(10),""),CHAR(13),""),"|")</f>
        <v>Preet|CD100002|441203|441203|鼎湖区||</v>
      </c>
    </row>
    <row r="7486" spans="1:13" s="17" customFormat="1" ht="12">
      <c r="A7486" s="10" t="s">
        <v>306</v>
      </c>
      <c r="B7486" s="22"/>
      <c r="C7486" s="22" t="s">
        <v>972</v>
      </c>
      <c r="D7486" s="28">
        <v>441204</v>
      </c>
      <c r="E7486" s="28" t="s">
        <v>16847</v>
      </c>
      <c r="F7486" s="22"/>
      <c r="G7486" s="22"/>
      <c r="H7486" s="22"/>
      <c r="I7486" s="22"/>
      <c r="J7486" s="22"/>
      <c r="K7486" s="22"/>
      <c r="L7486" s="22"/>
      <c r="M7486" s="24" t="str">
        <f>CONCATENATE("Preet|",VLOOKUP(C7486,数据标准!E:AF,28,FALSE),"|",TRIM(D7486),"|",TRIM(D7486),"|",E7486,"|",SUBSTITUTE(SUBSTITUTE(F7486,CHAR(10),""),CHAR(13),""),"|")</f>
        <v>Preet|CD100002|441204|441204|高要区||</v>
      </c>
    </row>
    <row r="7487" spans="1:13" s="17" customFormat="1" ht="12">
      <c r="A7487" s="10" t="s">
        <v>306</v>
      </c>
      <c r="B7487" s="22"/>
      <c r="C7487" s="22" t="s">
        <v>972</v>
      </c>
      <c r="D7487" s="28">
        <v>441223</v>
      </c>
      <c r="E7487" s="28" t="s">
        <v>16848</v>
      </c>
      <c r="F7487" s="22"/>
      <c r="G7487" s="22"/>
      <c r="H7487" s="22"/>
      <c r="I7487" s="22"/>
      <c r="J7487" s="22"/>
      <c r="K7487" s="22"/>
      <c r="L7487" s="22"/>
      <c r="M7487" s="24" t="str">
        <f>CONCATENATE("Preet|",VLOOKUP(C7487,数据标准!E:AF,28,FALSE),"|",TRIM(D7487),"|",TRIM(D7487),"|",E7487,"|",SUBSTITUTE(SUBSTITUTE(F7487,CHAR(10),""),CHAR(13),""),"|")</f>
        <v>Preet|CD100002|441223|441223|广宁县||</v>
      </c>
    </row>
    <row r="7488" spans="1:13" s="17" customFormat="1" ht="12">
      <c r="A7488" s="10" t="s">
        <v>306</v>
      </c>
      <c r="B7488" s="22"/>
      <c r="C7488" s="22" t="s">
        <v>972</v>
      </c>
      <c r="D7488" s="28">
        <v>441224</v>
      </c>
      <c r="E7488" s="28" t="s">
        <v>16849</v>
      </c>
      <c r="F7488" s="22"/>
      <c r="G7488" s="22"/>
      <c r="H7488" s="22"/>
      <c r="I7488" s="22"/>
      <c r="J7488" s="22"/>
      <c r="K7488" s="22"/>
      <c r="L7488" s="22"/>
      <c r="M7488" s="24" t="str">
        <f>CONCATENATE("Preet|",VLOOKUP(C7488,数据标准!E:AF,28,FALSE),"|",TRIM(D7488),"|",TRIM(D7488),"|",E7488,"|",SUBSTITUTE(SUBSTITUTE(F7488,CHAR(10),""),CHAR(13),""),"|")</f>
        <v>Preet|CD100002|441224|441224|怀集县||</v>
      </c>
    </row>
    <row r="7489" spans="1:13" s="17" customFormat="1" ht="12">
      <c r="A7489" s="10" t="s">
        <v>306</v>
      </c>
      <c r="B7489" s="22"/>
      <c r="C7489" s="22" t="s">
        <v>972</v>
      </c>
      <c r="D7489" s="28">
        <v>441225</v>
      </c>
      <c r="E7489" s="28" t="s">
        <v>16850</v>
      </c>
      <c r="F7489" s="22"/>
      <c r="G7489" s="22"/>
      <c r="H7489" s="22"/>
      <c r="I7489" s="22"/>
      <c r="J7489" s="22"/>
      <c r="K7489" s="22"/>
      <c r="L7489" s="22"/>
      <c r="M7489" s="24" t="str">
        <f>CONCATENATE("Preet|",VLOOKUP(C7489,数据标准!E:AF,28,FALSE),"|",TRIM(D7489),"|",TRIM(D7489),"|",E7489,"|",SUBSTITUTE(SUBSTITUTE(F7489,CHAR(10),""),CHAR(13),""),"|")</f>
        <v>Preet|CD100002|441225|441225|封开县||</v>
      </c>
    </row>
    <row r="7490" spans="1:13" s="17" customFormat="1" ht="12">
      <c r="A7490" s="10" t="s">
        <v>306</v>
      </c>
      <c r="B7490" s="22"/>
      <c r="C7490" s="22" t="s">
        <v>972</v>
      </c>
      <c r="D7490" s="28">
        <v>441226</v>
      </c>
      <c r="E7490" s="28" t="s">
        <v>16851</v>
      </c>
      <c r="F7490" s="22"/>
      <c r="G7490" s="22"/>
      <c r="H7490" s="22"/>
      <c r="I7490" s="22"/>
      <c r="J7490" s="22"/>
      <c r="K7490" s="22"/>
      <c r="L7490" s="22"/>
      <c r="M7490" s="24" t="str">
        <f>CONCATENATE("Preet|",VLOOKUP(C7490,数据标准!E:AF,28,FALSE),"|",TRIM(D7490),"|",TRIM(D7490),"|",E7490,"|",SUBSTITUTE(SUBSTITUTE(F7490,CHAR(10),""),CHAR(13),""),"|")</f>
        <v>Preet|CD100002|441226|441226|德庆县||</v>
      </c>
    </row>
    <row r="7491" spans="1:13" s="17" customFormat="1" ht="12">
      <c r="A7491" s="10" t="s">
        <v>306</v>
      </c>
      <c r="B7491" s="22"/>
      <c r="C7491" s="22" t="s">
        <v>972</v>
      </c>
      <c r="D7491" s="28">
        <v>441284</v>
      </c>
      <c r="E7491" s="28" t="s">
        <v>16852</v>
      </c>
      <c r="F7491" s="22"/>
      <c r="G7491" s="22"/>
      <c r="H7491" s="22"/>
      <c r="I7491" s="22"/>
      <c r="J7491" s="22"/>
      <c r="K7491" s="22"/>
      <c r="L7491" s="22"/>
      <c r="M7491" s="24" t="str">
        <f>CONCATENATE("Preet|",VLOOKUP(C7491,数据标准!E:AF,28,FALSE),"|",TRIM(D7491),"|",TRIM(D7491),"|",E7491,"|",SUBSTITUTE(SUBSTITUTE(F7491,CHAR(10),""),CHAR(13),""),"|")</f>
        <v>Preet|CD100002|441284|441284|四会市||</v>
      </c>
    </row>
    <row r="7492" spans="1:13" s="17" customFormat="1" ht="12">
      <c r="A7492" s="10" t="s">
        <v>306</v>
      </c>
      <c r="B7492" s="22"/>
      <c r="C7492" s="22" t="s">
        <v>972</v>
      </c>
      <c r="D7492" s="28">
        <v>441300</v>
      </c>
      <c r="E7492" s="28" t="s">
        <v>16853</v>
      </c>
      <c r="F7492" s="22"/>
      <c r="G7492" s="22"/>
      <c r="H7492" s="22"/>
      <c r="I7492" s="22"/>
      <c r="J7492" s="22"/>
      <c r="K7492" s="22"/>
      <c r="L7492" s="22"/>
      <c r="M7492" s="24" t="str">
        <f>CONCATENATE("Preet|",VLOOKUP(C7492,数据标准!E:AF,28,FALSE),"|",TRIM(D7492),"|",TRIM(D7492),"|",E7492,"|",SUBSTITUTE(SUBSTITUTE(F7492,CHAR(10),""),CHAR(13),""),"|")</f>
        <v>Preet|CD100002|441300|441300|惠州市||</v>
      </c>
    </row>
    <row r="7493" spans="1:13" s="17" customFormat="1" ht="12">
      <c r="A7493" s="10" t="s">
        <v>306</v>
      </c>
      <c r="B7493" s="22"/>
      <c r="C7493" s="22" t="s">
        <v>972</v>
      </c>
      <c r="D7493" s="28">
        <v>441302</v>
      </c>
      <c r="E7493" s="28" t="s">
        <v>16854</v>
      </c>
      <c r="F7493" s="22"/>
      <c r="G7493" s="22"/>
      <c r="H7493" s="22"/>
      <c r="I7493" s="22"/>
      <c r="J7493" s="22"/>
      <c r="K7493" s="22"/>
      <c r="L7493" s="22"/>
      <c r="M7493" s="24" t="str">
        <f>CONCATENATE("Preet|",VLOOKUP(C7493,数据标准!E:AF,28,FALSE),"|",TRIM(D7493),"|",TRIM(D7493),"|",E7493,"|",SUBSTITUTE(SUBSTITUTE(F7493,CHAR(10),""),CHAR(13),""),"|")</f>
        <v>Preet|CD100002|441302|441302|惠城区||</v>
      </c>
    </row>
    <row r="7494" spans="1:13" s="17" customFormat="1" ht="12">
      <c r="A7494" s="10" t="s">
        <v>306</v>
      </c>
      <c r="B7494" s="22"/>
      <c r="C7494" s="22" t="s">
        <v>972</v>
      </c>
      <c r="D7494" s="28">
        <v>441303</v>
      </c>
      <c r="E7494" s="28" t="s">
        <v>16855</v>
      </c>
      <c r="F7494" s="22"/>
      <c r="G7494" s="22"/>
      <c r="H7494" s="22"/>
      <c r="I7494" s="22"/>
      <c r="J7494" s="22"/>
      <c r="K7494" s="22"/>
      <c r="L7494" s="22"/>
      <c r="M7494" s="24" t="str">
        <f>CONCATENATE("Preet|",VLOOKUP(C7494,数据标准!E:AF,28,FALSE),"|",TRIM(D7494),"|",TRIM(D7494),"|",E7494,"|",SUBSTITUTE(SUBSTITUTE(F7494,CHAR(10),""),CHAR(13),""),"|")</f>
        <v>Preet|CD100002|441303|441303|惠阳区||</v>
      </c>
    </row>
    <row r="7495" spans="1:13" s="17" customFormat="1" ht="12">
      <c r="A7495" s="10" t="s">
        <v>306</v>
      </c>
      <c r="B7495" s="22"/>
      <c r="C7495" s="22" t="s">
        <v>972</v>
      </c>
      <c r="D7495" s="28">
        <v>441322</v>
      </c>
      <c r="E7495" s="28" t="s">
        <v>16856</v>
      </c>
      <c r="F7495" s="22"/>
      <c r="G7495" s="22"/>
      <c r="H7495" s="22"/>
      <c r="I7495" s="22"/>
      <c r="J7495" s="22"/>
      <c r="K7495" s="22"/>
      <c r="L7495" s="22"/>
      <c r="M7495" s="24" t="str">
        <f>CONCATENATE("Preet|",VLOOKUP(C7495,数据标准!E:AF,28,FALSE),"|",TRIM(D7495),"|",TRIM(D7495),"|",E7495,"|",SUBSTITUTE(SUBSTITUTE(F7495,CHAR(10),""),CHAR(13),""),"|")</f>
        <v>Preet|CD100002|441322|441322|博罗县||</v>
      </c>
    </row>
    <row r="7496" spans="1:13" s="17" customFormat="1" ht="12">
      <c r="A7496" s="10" t="s">
        <v>306</v>
      </c>
      <c r="B7496" s="22"/>
      <c r="C7496" s="22" t="s">
        <v>972</v>
      </c>
      <c r="D7496" s="28">
        <v>441323</v>
      </c>
      <c r="E7496" s="28" t="s">
        <v>16857</v>
      </c>
      <c r="F7496" s="22"/>
      <c r="G7496" s="22"/>
      <c r="H7496" s="22"/>
      <c r="I7496" s="22"/>
      <c r="J7496" s="22"/>
      <c r="K7496" s="22"/>
      <c r="L7496" s="22"/>
      <c r="M7496" s="24" t="str">
        <f>CONCATENATE("Preet|",VLOOKUP(C7496,数据标准!E:AF,28,FALSE),"|",TRIM(D7496),"|",TRIM(D7496),"|",E7496,"|",SUBSTITUTE(SUBSTITUTE(F7496,CHAR(10),""),CHAR(13),""),"|")</f>
        <v>Preet|CD100002|441323|441323|惠东县||</v>
      </c>
    </row>
    <row r="7497" spans="1:13" s="17" customFormat="1" ht="12">
      <c r="A7497" s="10" t="s">
        <v>306</v>
      </c>
      <c r="B7497" s="22"/>
      <c r="C7497" s="22" t="s">
        <v>972</v>
      </c>
      <c r="D7497" s="28">
        <v>441324</v>
      </c>
      <c r="E7497" s="28" t="s">
        <v>16858</v>
      </c>
      <c r="F7497" s="22"/>
      <c r="G7497" s="22"/>
      <c r="H7497" s="22"/>
      <c r="I7497" s="22"/>
      <c r="J7497" s="22"/>
      <c r="K7497" s="22"/>
      <c r="L7497" s="22"/>
      <c r="M7497" s="24" t="str">
        <f>CONCATENATE("Preet|",VLOOKUP(C7497,数据标准!E:AF,28,FALSE),"|",TRIM(D7497),"|",TRIM(D7497),"|",E7497,"|",SUBSTITUTE(SUBSTITUTE(F7497,CHAR(10),""),CHAR(13),""),"|")</f>
        <v>Preet|CD100002|441324|441324|龙门县||</v>
      </c>
    </row>
    <row r="7498" spans="1:13" s="17" customFormat="1" ht="12">
      <c r="A7498" s="10" t="s">
        <v>306</v>
      </c>
      <c r="B7498" s="22"/>
      <c r="C7498" s="22" t="s">
        <v>972</v>
      </c>
      <c r="D7498" s="28">
        <v>441400</v>
      </c>
      <c r="E7498" s="28" t="s">
        <v>16859</v>
      </c>
      <c r="F7498" s="22"/>
      <c r="G7498" s="22"/>
      <c r="H7498" s="22"/>
      <c r="I7498" s="22"/>
      <c r="J7498" s="22"/>
      <c r="K7498" s="22"/>
      <c r="L7498" s="22"/>
      <c r="M7498" s="24" t="str">
        <f>CONCATENATE("Preet|",VLOOKUP(C7498,数据标准!E:AF,28,FALSE),"|",TRIM(D7498),"|",TRIM(D7498),"|",E7498,"|",SUBSTITUTE(SUBSTITUTE(F7498,CHAR(10),""),CHAR(13),""),"|")</f>
        <v>Preet|CD100002|441400|441400|梅州市||</v>
      </c>
    </row>
    <row r="7499" spans="1:13" s="17" customFormat="1" ht="12">
      <c r="A7499" s="10" t="s">
        <v>306</v>
      </c>
      <c r="B7499" s="22"/>
      <c r="C7499" s="22" t="s">
        <v>972</v>
      </c>
      <c r="D7499" s="28">
        <v>441402</v>
      </c>
      <c r="E7499" s="28" t="s">
        <v>16860</v>
      </c>
      <c r="F7499" s="22"/>
      <c r="G7499" s="22"/>
      <c r="H7499" s="22"/>
      <c r="I7499" s="22"/>
      <c r="J7499" s="22"/>
      <c r="K7499" s="22"/>
      <c r="L7499" s="22"/>
      <c r="M7499" s="24" t="str">
        <f>CONCATENATE("Preet|",VLOOKUP(C7499,数据标准!E:AF,28,FALSE),"|",TRIM(D7499),"|",TRIM(D7499),"|",E7499,"|",SUBSTITUTE(SUBSTITUTE(F7499,CHAR(10),""),CHAR(13),""),"|")</f>
        <v>Preet|CD100002|441402|441402|梅江区||</v>
      </c>
    </row>
    <row r="7500" spans="1:13" s="17" customFormat="1" ht="12">
      <c r="A7500" s="10" t="s">
        <v>306</v>
      </c>
      <c r="B7500" s="22"/>
      <c r="C7500" s="22" t="s">
        <v>972</v>
      </c>
      <c r="D7500" s="28">
        <v>441403</v>
      </c>
      <c r="E7500" s="28" t="s">
        <v>16861</v>
      </c>
      <c r="F7500" s="22"/>
      <c r="G7500" s="22"/>
      <c r="H7500" s="22"/>
      <c r="I7500" s="22"/>
      <c r="J7500" s="22"/>
      <c r="K7500" s="22"/>
      <c r="L7500" s="22"/>
      <c r="M7500" s="24" t="str">
        <f>CONCATENATE("Preet|",VLOOKUP(C7500,数据标准!E:AF,28,FALSE),"|",TRIM(D7500),"|",TRIM(D7500),"|",E7500,"|",SUBSTITUTE(SUBSTITUTE(F7500,CHAR(10),""),CHAR(13),""),"|")</f>
        <v>Preet|CD100002|441403|441403|梅县区||</v>
      </c>
    </row>
    <row r="7501" spans="1:13" s="17" customFormat="1" ht="12">
      <c r="A7501" s="10" t="s">
        <v>306</v>
      </c>
      <c r="B7501" s="22"/>
      <c r="C7501" s="22" t="s">
        <v>972</v>
      </c>
      <c r="D7501" s="28">
        <v>441422</v>
      </c>
      <c r="E7501" s="28" t="s">
        <v>16862</v>
      </c>
      <c r="F7501" s="22"/>
      <c r="G7501" s="22"/>
      <c r="H7501" s="22"/>
      <c r="I7501" s="22"/>
      <c r="J7501" s="22"/>
      <c r="K7501" s="22"/>
      <c r="L7501" s="22"/>
      <c r="M7501" s="24" t="str">
        <f>CONCATENATE("Preet|",VLOOKUP(C7501,数据标准!E:AF,28,FALSE),"|",TRIM(D7501),"|",TRIM(D7501),"|",E7501,"|",SUBSTITUTE(SUBSTITUTE(F7501,CHAR(10),""),CHAR(13),""),"|")</f>
        <v>Preet|CD100002|441422|441422|大埔县||</v>
      </c>
    </row>
    <row r="7502" spans="1:13" s="17" customFormat="1" ht="12">
      <c r="A7502" s="10" t="s">
        <v>306</v>
      </c>
      <c r="B7502" s="22"/>
      <c r="C7502" s="22" t="s">
        <v>972</v>
      </c>
      <c r="D7502" s="28">
        <v>441423</v>
      </c>
      <c r="E7502" s="28" t="s">
        <v>16863</v>
      </c>
      <c r="F7502" s="22"/>
      <c r="G7502" s="22"/>
      <c r="H7502" s="22"/>
      <c r="I7502" s="22"/>
      <c r="J7502" s="22"/>
      <c r="K7502" s="22"/>
      <c r="L7502" s="22"/>
      <c r="M7502" s="24" t="str">
        <f>CONCATENATE("Preet|",VLOOKUP(C7502,数据标准!E:AF,28,FALSE),"|",TRIM(D7502),"|",TRIM(D7502),"|",E7502,"|",SUBSTITUTE(SUBSTITUTE(F7502,CHAR(10),""),CHAR(13),""),"|")</f>
        <v>Preet|CD100002|441423|441423|丰顺县||</v>
      </c>
    </row>
    <row r="7503" spans="1:13" s="17" customFormat="1" ht="12">
      <c r="A7503" s="10" t="s">
        <v>306</v>
      </c>
      <c r="B7503" s="22"/>
      <c r="C7503" s="22" t="s">
        <v>972</v>
      </c>
      <c r="D7503" s="28">
        <v>441424</v>
      </c>
      <c r="E7503" s="28" t="s">
        <v>16864</v>
      </c>
      <c r="F7503" s="22"/>
      <c r="G7503" s="22"/>
      <c r="H7503" s="22"/>
      <c r="I7503" s="22"/>
      <c r="J7503" s="22"/>
      <c r="K7503" s="22"/>
      <c r="L7503" s="22"/>
      <c r="M7503" s="24" t="str">
        <f>CONCATENATE("Preet|",VLOOKUP(C7503,数据标准!E:AF,28,FALSE),"|",TRIM(D7503),"|",TRIM(D7503),"|",E7503,"|",SUBSTITUTE(SUBSTITUTE(F7503,CHAR(10),""),CHAR(13),""),"|")</f>
        <v>Preet|CD100002|441424|441424|五华县||</v>
      </c>
    </row>
    <row r="7504" spans="1:13" s="17" customFormat="1" ht="12">
      <c r="A7504" s="10" t="s">
        <v>306</v>
      </c>
      <c r="B7504" s="22"/>
      <c r="C7504" s="22" t="s">
        <v>972</v>
      </c>
      <c r="D7504" s="28">
        <v>441426</v>
      </c>
      <c r="E7504" s="28" t="s">
        <v>16865</v>
      </c>
      <c r="F7504" s="22"/>
      <c r="G7504" s="22"/>
      <c r="H7504" s="22"/>
      <c r="I7504" s="22"/>
      <c r="J7504" s="22"/>
      <c r="K7504" s="22"/>
      <c r="L7504" s="22"/>
      <c r="M7504" s="24" t="str">
        <f>CONCATENATE("Preet|",VLOOKUP(C7504,数据标准!E:AF,28,FALSE),"|",TRIM(D7504),"|",TRIM(D7504),"|",E7504,"|",SUBSTITUTE(SUBSTITUTE(F7504,CHAR(10),""),CHAR(13),""),"|")</f>
        <v>Preet|CD100002|441426|441426|平远县||</v>
      </c>
    </row>
    <row r="7505" spans="1:13" s="17" customFormat="1" ht="12">
      <c r="A7505" s="10" t="s">
        <v>306</v>
      </c>
      <c r="B7505" s="22"/>
      <c r="C7505" s="22" t="s">
        <v>972</v>
      </c>
      <c r="D7505" s="28">
        <v>441427</v>
      </c>
      <c r="E7505" s="28" t="s">
        <v>16866</v>
      </c>
      <c r="F7505" s="22"/>
      <c r="G7505" s="22"/>
      <c r="H7505" s="22"/>
      <c r="I7505" s="22"/>
      <c r="J7505" s="22"/>
      <c r="K7505" s="22"/>
      <c r="L7505" s="22"/>
      <c r="M7505" s="24" t="str">
        <f>CONCATENATE("Preet|",VLOOKUP(C7505,数据标准!E:AF,28,FALSE),"|",TRIM(D7505),"|",TRIM(D7505),"|",E7505,"|",SUBSTITUTE(SUBSTITUTE(F7505,CHAR(10),""),CHAR(13),""),"|")</f>
        <v>Preet|CD100002|441427|441427|蕉岭县||</v>
      </c>
    </row>
    <row r="7506" spans="1:13" s="17" customFormat="1" ht="12">
      <c r="A7506" s="10" t="s">
        <v>306</v>
      </c>
      <c r="B7506" s="22"/>
      <c r="C7506" s="22" t="s">
        <v>972</v>
      </c>
      <c r="D7506" s="28">
        <v>441481</v>
      </c>
      <c r="E7506" s="28" t="s">
        <v>16867</v>
      </c>
      <c r="F7506" s="22"/>
      <c r="G7506" s="22"/>
      <c r="H7506" s="22"/>
      <c r="I7506" s="22"/>
      <c r="J7506" s="22"/>
      <c r="K7506" s="22"/>
      <c r="L7506" s="22"/>
      <c r="M7506" s="24" t="str">
        <f>CONCATENATE("Preet|",VLOOKUP(C7506,数据标准!E:AF,28,FALSE),"|",TRIM(D7506),"|",TRIM(D7506),"|",E7506,"|",SUBSTITUTE(SUBSTITUTE(F7506,CHAR(10),""),CHAR(13),""),"|")</f>
        <v>Preet|CD100002|441481|441481|兴宁市||</v>
      </c>
    </row>
    <row r="7507" spans="1:13" s="17" customFormat="1" ht="12">
      <c r="A7507" s="10" t="s">
        <v>306</v>
      </c>
      <c r="B7507" s="22"/>
      <c r="C7507" s="22" t="s">
        <v>972</v>
      </c>
      <c r="D7507" s="28">
        <v>441500</v>
      </c>
      <c r="E7507" s="28" t="s">
        <v>16868</v>
      </c>
      <c r="F7507" s="22"/>
      <c r="G7507" s="22"/>
      <c r="H7507" s="22"/>
      <c r="I7507" s="22"/>
      <c r="J7507" s="22"/>
      <c r="K7507" s="22"/>
      <c r="L7507" s="22"/>
      <c r="M7507" s="24" t="str">
        <f>CONCATENATE("Preet|",VLOOKUP(C7507,数据标准!E:AF,28,FALSE),"|",TRIM(D7507),"|",TRIM(D7507),"|",E7507,"|",SUBSTITUTE(SUBSTITUTE(F7507,CHAR(10),""),CHAR(13),""),"|")</f>
        <v>Preet|CD100002|441500|441500|汕尾市||</v>
      </c>
    </row>
    <row r="7508" spans="1:13" s="17" customFormat="1" ht="12">
      <c r="A7508" s="10" t="s">
        <v>306</v>
      </c>
      <c r="B7508" s="22"/>
      <c r="C7508" s="22" t="s">
        <v>972</v>
      </c>
      <c r="D7508" s="28">
        <v>441502</v>
      </c>
      <c r="E7508" s="28" t="s">
        <v>15103</v>
      </c>
      <c r="F7508" s="22"/>
      <c r="G7508" s="22"/>
      <c r="H7508" s="22"/>
      <c r="I7508" s="22"/>
      <c r="J7508" s="22"/>
      <c r="K7508" s="22"/>
      <c r="L7508" s="22"/>
      <c r="M7508" s="24" t="str">
        <f>CONCATENATE("Preet|",VLOOKUP(C7508,数据标准!E:AF,28,FALSE),"|",TRIM(D7508),"|",TRIM(D7508),"|",E7508,"|",SUBSTITUTE(SUBSTITUTE(F7508,CHAR(10),""),CHAR(13),""),"|")</f>
        <v>Preet|CD100002|441502|441502|城区||</v>
      </c>
    </row>
    <row r="7509" spans="1:13" s="17" customFormat="1" ht="12">
      <c r="A7509" s="10" t="s">
        <v>306</v>
      </c>
      <c r="B7509" s="22"/>
      <c r="C7509" s="22" t="s">
        <v>972</v>
      </c>
      <c r="D7509" s="28">
        <v>441521</v>
      </c>
      <c r="E7509" s="28" t="s">
        <v>16869</v>
      </c>
      <c r="F7509" s="22"/>
      <c r="G7509" s="22"/>
      <c r="H7509" s="22"/>
      <c r="I7509" s="22"/>
      <c r="J7509" s="22"/>
      <c r="K7509" s="22"/>
      <c r="L7509" s="22"/>
      <c r="M7509" s="24" t="str">
        <f>CONCATENATE("Preet|",VLOOKUP(C7509,数据标准!E:AF,28,FALSE),"|",TRIM(D7509),"|",TRIM(D7509),"|",E7509,"|",SUBSTITUTE(SUBSTITUTE(F7509,CHAR(10),""),CHAR(13),""),"|")</f>
        <v>Preet|CD100002|441521|441521|海丰县||</v>
      </c>
    </row>
    <row r="7510" spans="1:13" s="17" customFormat="1" ht="12">
      <c r="A7510" s="10" t="s">
        <v>306</v>
      </c>
      <c r="B7510" s="22"/>
      <c r="C7510" s="22" t="s">
        <v>972</v>
      </c>
      <c r="D7510" s="28">
        <v>441523</v>
      </c>
      <c r="E7510" s="28" t="s">
        <v>16870</v>
      </c>
      <c r="F7510" s="22"/>
      <c r="G7510" s="22"/>
      <c r="H7510" s="22"/>
      <c r="I7510" s="22"/>
      <c r="J7510" s="22"/>
      <c r="K7510" s="22"/>
      <c r="L7510" s="22"/>
      <c r="M7510" s="24" t="str">
        <f>CONCATENATE("Preet|",VLOOKUP(C7510,数据标准!E:AF,28,FALSE),"|",TRIM(D7510),"|",TRIM(D7510),"|",E7510,"|",SUBSTITUTE(SUBSTITUTE(F7510,CHAR(10),""),CHAR(13),""),"|")</f>
        <v>Preet|CD100002|441523|441523|陆河县||</v>
      </c>
    </row>
    <row r="7511" spans="1:13" s="17" customFormat="1" ht="12">
      <c r="A7511" s="10" t="s">
        <v>306</v>
      </c>
      <c r="B7511" s="22"/>
      <c r="C7511" s="22" t="s">
        <v>972</v>
      </c>
      <c r="D7511" s="28">
        <v>441581</v>
      </c>
      <c r="E7511" s="28" t="s">
        <v>16871</v>
      </c>
      <c r="F7511" s="22"/>
      <c r="G7511" s="22"/>
      <c r="H7511" s="22"/>
      <c r="I7511" s="22"/>
      <c r="J7511" s="22"/>
      <c r="K7511" s="22"/>
      <c r="L7511" s="22"/>
      <c r="M7511" s="24" t="str">
        <f>CONCATENATE("Preet|",VLOOKUP(C7511,数据标准!E:AF,28,FALSE),"|",TRIM(D7511),"|",TRIM(D7511),"|",E7511,"|",SUBSTITUTE(SUBSTITUTE(F7511,CHAR(10),""),CHAR(13),""),"|")</f>
        <v>Preet|CD100002|441581|441581|陆丰市||</v>
      </c>
    </row>
    <row r="7512" spans="1:13" s="17" customFormat="1" ht="12">
      <c r="A7512" s="10" t="s">
        <v>306</v>
      </c>
      <c r="B7512" s="22"/>
      <c r="C7512" s="22" t="s">
        <v>972</v>
      </c>
      <c r="D7512" s="28">
        <v>441600</v>
      </c>
      <c r="E7512" s="28" t="s">
        <v>16872</v>
      </c>
      <c r="F7512" s="22"/>
      <c r="G7512" s="22"/>
      <c r="H7512" s="22"/>
      <c r="I7512" s="22"/>
      <c r="J7512" s="22"/>
      <c r="K7512" s="22"/>
      <c r="L7512" s="22"/>
      <c r="M7512" s="24" t="str">
        <f>CONCATENATE("Preet|",VLOOKUP(C7512,数据标准!E:AF,28,FALSE),"|",TRIM(D7512),"|",TRIM(D7512),"|",E7512,"|",SUBSTITUTE(SUBSTITUTE(F7512,CHAR(10),""),CHAR(13),""),"|")</f>
        <v>Preet|CD100002|441600|441600|河源市||</v>
      </c>
    </row>
    <row r="7513" spans="1:13" s="17" customFormat="1" ht="12">
      <c r="A7513" s="10" t="s">
        <v>306</v>
      </c>
      <c r="B7513" s="22"/>
      <c r="C7513" s="22" t="s">
        <v>972</v>
      </c>
      <c r="D7513" s="28">
        <v>441602</v>
      </c>
      <c r="E7513" s="28" t="s">
        <v>16873</v>
      </c>
      <c r="F7513" s="22"/>
      <c r="G7513" s="22"/>
      <c r="H7513" s="22"/>
      <c r="I7513" s="22"/>
      <c r="J7513" s="22"/>
      <c r="K7513" s="22"/>
      <c r="L7513" s="22"/>
      <c r="M7513" s="24" t="str">
        <f>CONCATENATE("Preet|",VLOOKUP(C7513,数据标准!E:AF,28,FALSE),"|",TRIM(D7513),"|",TRIM(D7513),"|",E7513,"|",SUBSTITUTE(SUBSTITUTE(F7513,CHAR(10),""),CHAR(13),""),"|")</f>
        <v>Preet|CD100002|441602|441602|源城区||</v>
      </c>
    </row>
    <row r="7514" spans="1:13" s="17" customFormat="1" ht="12">
      <c r="A7514" s="10" t="s">
        <v>306</v>
      </c>
      <c r="B7514" s="22"/>
      <c r="C7514" s="22" t="s">
        <v>972</v>
      </c>
      <c r="D7514" s="28">
        <v>441621</v>
      </c>
      <c r="E7514" s="28" t="s">
        <v>16874</v>
      </c>
      <c r="F7514" s="22"/>
      <c r="G7514" s="22"/>
      <c r="H7514" s="22"/>
      <c r="I7514" s="22"/>
      <c r="J7514" s="22"/>
      <c r="K7514" s="22"/>
      <c r="L7514" s="22"/>
      <c r="M7514" s="24" t="str">
        <f>CONCATENATE("Preet|",VLOOKUP(C7514,数据标准!E:AF,28,FALSE),"|",TRIM(D7514),"|",TRIM(D7514),"|",E7514,"|",SUBSTITUTE(SUBSTITUTE(F7514,CHAR(10),""),CHAR(13),""),"|")</f>
        <v>Preet|CD100002|441621|441621|紫金县||</v>
      </c>
    </row>
    <row r="7515" spans="1:13" s="17" customFormat="1" ht="12">
      <c r="A7515" s="10" t="s">
        <v>306</v>
      </c>
      <c r="B7515" s="22"/>
      <c r="C7515" s="22" t="s">
        <v>972</v>
      </c>
      <c r="D7515" s="28">
        <v>441622</v>
      </c>
      <c r="E7515" s="28" t="s">
        <v>16875</v>
      </c>
      <c r="F7515" s="22"/>
      <c r="G7515" s="22"/>
      <c r="H7515" s="22"/>
      <c r="I7515" s="22"/>
      <c r="J7515" s="22"/>
      <c r="K7515" s="22"/>
      <c r="L7515" s="22"/>
      <c r="M7515" s="24" t="str">
        <f>CONCATENATE("Preet|",VLOOKUP(C7515,数据标准!E:AF,28,FALSE),"|",TRIM(D7515),"|",TRIM(D7515),"|",E7515,"|",SUBSTITUTE(SUBSTITUTE(F7515,CHAR(10),""),CHAR(13),""),"|")</f>
        <v>Preet|CD100002|441622|441622|龙川县||</v>
      </c>
    </row>
    <row r="7516" spans="1:13" s="17" customFormat="1" ht="12">
      <c r="A7516" s="10" t="s">
        <v>306</v>
      </c>
      <c r="B7516" s="22"/>
      <c r="C7516" s="22" t="s">
        <v>972</v>
      </c>
      <c r="D7516" s="28">
        <v>441623</v>
      </c>
      <c r="E7516" s="28" t="s">
        <v>16876</v>
      </c>
      <c r="F7516" s="22"/>
      <c r="G7516" s="22"/>
      <c r="H7516" s="22"/>
      <c r="I7516" s="22"/>
      <c r="J7516" s="22"/>
      <c r="K7516" s="22"/>
      <c r="L7516" s="22"/>
      <c r="M7516" s="24" t="str">
        <f>CONCATENATE("Preet|",VLOOKUP(C7516,数据标准!E:AF,28,FALSE),"|",TRIM(D7516),"|",TRIM(D7516),"|",E7516,"|",SUBSTITUTE(SUBSTITUTE(F7516,CHAR(10),""),CHAR(13),""),"|")</f>
        <v>Preet|CD100002|441623|441623|连平县||</v>
      </c>
    </row>
    <row r="7517" spans="1:13" s="17" customFormat="1" ht="12">
      <c r="A7517" s="10" t="s">
        <v>306</v>
      </c>
      <c r="B7517" s="22"/>
      <c r="C7517" s="22" t="s">
        <v>972</v>
      </c>
      <c r="D7517" s="28">
        <v>441624</v>
      </c>
      <c r="E7517" s="28" t="s">
        <v>16877</v>
      </c>
      <c r="F7517" s="22"/>
      <c r="G7517" s="22"/>
      <c r="H7517" s="22"/>
      <c r="I7517" s="22"/>
      <c r="J7517" s="22"/>
      <c r="K7517" s="22"/>
      <c r="L7517" s="22"/>
      <c r="M7517" s="24" t="str">
        <f>CONCATENATE("Preet|",VLOOKUP(C7517,数据标准!E:AF,28,FALSE),"|",TRIM(D7517),"|",TRIM(D7517),"|",E7517,"|",SUBSTITUTE(SUBSTITUTE(F7517,CHAR(10),""),CHAR(13),""),"|")</f>
        <v>Preet|CD100002|441624|441624|和平县||</v>
      </c>
    </row>
    <row r="7518" spans="1:13" s="17" customFormat="1" ht="12">
      <c r="A7518" s="10" t="s">
        <v>306</v>
      </c>
      <c r="B7518" s="22"/>
      <c r="C7518" s="22" t="s">
        <v>972</v>
      </c>
      <c r="D7518" s="28">
        <v>441625</v>
      </c>
      <c r="E7518" s="28" t="s">
        <v>16878</v>
      </c>
      <c r="F7518" s="22"/>
      <c r="G7518" s="22"/>
      <c r="H7518" s="22"/>
      <c r="I7518" s="22"/>
      <c r="J7518" s="22"/>
      <c r="K7518" s="22"/>
      <c r="L7518" s="22"/>
      <c r="M7518" s="24" t="str">
        <f>CONCATENATE("Preet|",VLOOKUP(C7518,数据标准!E:AF,28,FALSE),"|",TRIM(D7518),"|",TRIM(D7518),"|",E7518,"|",SUBSTITUTE(SUBSTITUTE(F7518,CHAR(10),""),CHAR(13),""),"|")</f>
        <v>Preet|CD100002|441625|441625|东源县||</v>
      </c>
    </row>
    <row r="7519" spans="1:13" s="17" customFormat="1" ht="12">
      <c r="A7519" s="10" t="s">
        <v>306</v>
      </c>
      <c r="B7519" s="22"/>
      <c r="C7519" s="22" t="s">
        <v>972</v>
      </c>
      <c r="D7519" s="28">
        <v>441700</v>
      </c>
      <c r="E7519" s="28" t="s">
        <v>16879</v>
      </c>
      <c r="F7519" s="22"/>
      <c r="G7519" s="22"/>
      <c r="H7519" s="22"/>
      <c r="I7519" s="22"/>
      <c r="J7519" s="22"/>
      <c r="K7519" s="22"/>
      <c r="L7519" s="22"/>
      <c r="M7519" s="24" t="str">
        <f>CONCATENATE("Preet|",VLOOKUP(C7519,数据标准!E:AF,28,FALSE),"|",TRIM(D7519),"|",TRIM(D7519),"|",E7519,"|",SUBSTITUTE(SUBSTITUTE(F7519,CHAR(10),""),CHAR(13),""),"|")</f>
        <v>Preet|CD100002|441700|441700|阳江市||</v>
      </c>
    </row>
    <row r="7520" spans="1:13" s="17" customFormat="1" ht="12">
      <c r="A7520" s="10" t="s">
        <v>306</v>
      </c>
      <c r="B7520" s="22"/>
      <c r="C7520" s="22" t="s">
        <v>972</v>
      </c>
      <c r="D7520" s="28">
        <v>441702</v>
      </c>
      <c r="E7520" s="28" t="s">
        <v>16880</v>
      </c>
      <c r="F7520" s="22"/>
      <c r="G7520" s="22"/>
      <c r="H7520" s="22"/>
      <c r="I7520" s="22"/>
      <c r="J7520" s="22"/>
      <c r="K7520" s="22"/>
      <c r="L7520" s="22"/>
      <c r="M7520" s="24" t="str">
        <f>CONCATENATE("Preet|",VLOOKUP(C7520,数据标准!E:AF,28,FALSE),"|",TRIM(D7520),"|",TRIM(D7520),"|",E7520,"|",SUBSTITUTE(SUBSTITUTE(F7520,CHAR(10),""),CHAR(13),""),"|")</f>
        <v>Preet|CD100002|441702|441702|江城区||</v>
      </c>
    </row>
    <row r="7521" spans="1:13" s="17" customFormat="1" ht="12">
      <c r="A7521" s="10" t="s">
        <v>306</v>
      </c>
      <c r="B7521" s="22"/>
      <c r="C7521" s="22" t="s">
        <v>972</v>
      </c>
      <c r="D7521" s="28">
        <v>441704</v>
      </c>
      <c r="E7521" s="28" t="s">
        <v>16881</v>
      </c>
      <c r="F7521" s="22"/>
      <c r="G7521" s="22"/>
      <c r="H7521" s="22"/>
      <c r="I7521" s="22"/>
      <c r="J7521" s="22"/>
      <c r="K7521" s="22"/>
      <c r="L7521" s="22"/>
      <c r="M7521" s="24" t="str">
        <f>CONCATENATE("Preet|",VLOOKUP(C7521,数据标准!E:AF,28,FALSE),"|",TRIM(D7521),"|",TRIM(D7521),"|",E7521,"|",SUBSTITUTE(SUBSTITUTE(F7521,CHAR(10),""),CHAR(13),""),"|")</f>
        <v>Preet|CD100002|441704|441704|阳东区||</v>
      </c>
    </row>
    <row r="7522" spans="1:13" s="17" customFormat="1" ht="12">
      <c r="A7522" s="10" t="s">
        <v>306</v>
      </c>
      <c r="B7522" s="22"/>
      <c r="C7522" s="22" t="s">
        <v>972</v>
      </c>
      <c r="D7522" s="28">
        <v>441721</v>
      </c>
      <c r="E7522" s="28" t="s">
        <v>16882</v>
      </c>
      <c r="F7522" s="22"/>
      <c r="G7522" s="22"/>
      <c r="H7522" s="22"/>
      <c r="I7522" s="22"/>
      <c r="J7522" s="22"/>
      <c r="K7522" s="22"/>
      <c r="L7522" s="22"/>
      <c r="M7522" s="24" t="str">
        <f>CONCATENATE("Preet|",VLOOKUP(C7522,数据标准!E:AF,28,FALSE),"|",TRIM(D7522),"|",TRIM(D7522),"|",E7522,"|",SUBSTITUTE(SUBSTITUTE(F7522,CHAR(10),""),CHAR(13),""),"|")</f>
        <v>Preet|CD100002|441721|441721|阳西县||</v>
      </c>
    </row>
    <row r="7523" spans="1:13" s="17" customFormat="1" ht="12">
      <c r="A7523" s="10" t="s">
        <v>306</v>
      </c>
      <c r="B7523" s="22"/>
      <c r="C7523" s="22" t="s">
        <v>972</v>
      </c>
      <c r="D7523" s="28">
        <v>441781</v>
      </c>
      <c r="E7523" s="28" t="s">
        <v>16883</v>
      </c>
      <c r="F7523" s="22"/>
      <c r="G7523" s="22"/>
      <c r="H7523" s="22"/>
      <c r="I7523" s="22"/>
      <c r="J7523" s="22"/>
      <c r="K7523" s="22"/>
      <c r="L7523" s="22"/>
      <c r="M7523" s="24" t="str">
        <f>CONCATENATE("Preet|",VLOOKUP(C7523,数据标准!E:AF,28,FALSE),"|",TRIM(D7523),"|",TRIM(D7523),"|",E7523,"|",SUBSTITUTE(SUBSTITUTE(F7523,CHAR(10),""),CHAR(13),""),"|")</f>
        <v>Preet|CD100002|441781|441781|阳春市||</v>
      </c>
    </row>
    <row r="7524" spans="1:13" s="17" customFormat="1" ht="12">
      <c r="A7524" s="10" t="s">
        <v>306</v>
      </c>
      <c r="B7524" s="22"/>
      <c r="C7524" s="22" t="s">
        <v>972</v>
      </c>
      <c r="D7524" s="28">
        <v>441800</v>
      </c>
      <c r="E7524" s="28" t="s">
        <v>16884</v>
      </c>
      <c r="F7524" s="22"/>
      <c r="G7524" s="22"/>
      <c r="H7524" s="22"/>
      <c r="I7524" s="22"/>
      <c r="J7524" s="22"/>
      <c r="K7524" s="22"/>
      <c r="L7524" s="22"/>
      <c r="M7524" s="24" t="str">
        <f>CONCATENATE("Preet|",VLOOKUP(C7524,数据标准!E:AF,28,FALSE),"|",TRIM(D7524),"|",TRIM(D7524),"|",E7524,"|",SUBSTITUTE(SUBSTITUTE(F7524,CHAR(10),""),CHAR(13),""),"|")</f>
        <v>Preet|CD100002|441800|441800|清远市||</v>
      </c>
    </row>
    <row r="7525" spans="1:13" s="17" customFormat="1" ht="12">
      <c r="A7525" s="10" t="s">
        <v>306</v>
      </c>
      <c r="B7525" s="22"/>
      <c r="C7525" s="22" t="s">
        <v>972</v>
      </c>
      <c r="D7525" s="28">
        <v>441802</v>
      </c>
      <c r="E7525" s="28" t="s">
        <v>16885</v>
      </c>
      <c r="F7525" s="22"/>
      <c r="G7525" s="22"/>
      <c r="H7525" s="22"/>
      <c r="I7525" s="22"/>
      <c r="J7525" s="22"/>
      <c r="K7525" s="22"/>
      <c r="L7525" s="22"/>
      <c r="M7525" s="24" t="str">
        <f>CONCATENATE("Preet|",VLOOKUP(C7525,数据标准!E:AF,28,FALSE),"|",TRIM(D7525),"|",TRIM(D7525),"|",E7525,"|",SUBSTITUTE(SUBSTITUTE(F7525,CHAR(10),""),CHAR(13),""),"|")</f>
        <v>Preet|CD100002|441802|441802|清城区||</v>
      </c>
    </row>
    <row r="7526" spans="1:13" s="17" customFormat="1" ht="12">
      <c r="A7526" s="10" t="s">
        <v>306</v>
      </c>
      <c r="B7526" s="22"/>
      <c r="C7526" s="22" t="s">
        <v>972</v>
      </c>
      <c r="D7526" s="28">
        <v>441803</v>
      </c>
      <c r="E7526" s="28" t="s">
        <v>16886</v>
      </c>
      <c r="F7526" s="22"/>
      <c r="G7526" s="22"/>
      <c r="H7526" s="22"/>
      <c r="I7526" s="22"/>
      <c r="J7526" s="22"/>
      <c r="K7526" s="22"/>
      <c r="L7526" s="22"/>
      <c r="M7526" s="24" t="str">
        <f>CONCATENATE("Preet|",VLOOKUP(C7526,数据标准!E:AF,28,FALSE),"|",TRIM(D7526),"|",TRIM(D7526),"|",E7526,"|",SUBSTITUTE(SUBSTITUTE(F7526,CHAR(10),""),CHAR(13),""),"|")</f>
        <v>Preet|CD100002|441803|441803|清新区||</v>
      </c>
    </row>
    <row r="7527" spans="1:13" s="17" customFormat="1" ht="12">
      <c r="A7527" s="10" t="s">
        <v>306</v>
      </c>
      <c r="B7527" s="22"/>
      <c r="C7527" s="22" t="s">
        <v>972</v>
      </c>
      <c r="D7527" s="28">
        <v>441821</v>
      </c>
      <c r="E7527" s="28" t="s">
        <v>16887</v>
      </c>
      <c r="F7527" s="22"/>
      <c r="G7527" s="22"/>
      <c r="H7527" s="22"/>
      <c r="I7527" s="22"/>
      <c r="J7527" s="22"/>
      <c r="K7527" s="22"/>
      <c r="L7527" s="22"/>
      <c r="M7527" s="24" t="str">
        <f>CONCATENATE("Preet|",VLOOKUP(C7527,数据标准!E:AF,28,FALSE),"|",TRIM(D7527),"|",TRIM(D7527),"|",E7527,"|",SUBSTITUTE(SUBSTITUTE(F7527,CHAR(10),""),CHAR(13),""),"|")</f>
        <v>Preet|CD100002|441821|441821|佛冈县||</v>
      </c>
    </row>
    <row r="7528" spans="1:13" s="17" customFormat="1" ht="12">
      <c r="A7528" s="10" t="s">
        <v>306</v>
      </c>
      <c r="B7528" s="22"/>
      <c r="C7528" s="22" t="s">
        <v>972</v>
      </c>
      <c r="D7528" s="28">
        <v>441823</v>
      </c>
      <c r="E7528" s="28" t="s">
        <v>16888</v>
      </c>
      <c r="F7528" s="22"/>
      <c r="G7528" s="22"/>
      <c r="H7528" s="22"/>
      <c r="I7528" s="22"/>
      <c r="J7528" s="22"/>
      <c r="K7528" s="22"/>
      <c r="L7528" s="22"/>
      <c r="M7528" s="24" t="str">
        <f>CONCATENATE("Preet|",VLOOKUP(C7528,数据标准!E:AF,28,FALSE),"|",TRIM(D7528),"|",TRIM(D7528),"|",E7528,"|",SUBSTITUTE(SUBSTITUTE(F7528,CHAR(10),""),CHAR(13),""),"|")</f>
        <v>Preet|CD100002|441823|441823|阳山县||</v>
      </c>
    </row>
    <row r="7529" spans="1:13" s="17" customFormat="1" ht="12">
      <c r="A7529" s="10" t="s">
        <v>306</v>
      </c>
      <c r="B7529" s="22"/>
      <c r="C7529" s="22" t="s">
        <v>972</v>
      </c>
      <c r="D7529" s="28">
        <v>441825</v>
      </c>
      <c r="E7529" s="28" t="s">
        <v>16889</v>
      </c>
      <c r="F7529" s="22"/>
      <c r="G7529" s="22"/>
      <c r="H7529" s="22"/>
      <c r="I7529" s="22"/>
      <c r="J7529" s="22"/>
      <c r="K7529" s="22"/>
      <c r="L7529" s="22"/>
      <c r="M7529" s="24" t="str">
        <f>CONCATENATE("Preet|",VLOOKUP(C7529,数据标准!E:AF,28,FALSE),"|",TRIM(D7529),"|",TRIM(D7529),"|",E7529,"|",SUBSTITUTE(SUBSTITUTE(F7529,CHAR(10),""),CHAR(13),""),"|")</f>
        <v>Preet|CD100002|441825|441825|连山壮族瑶族自治县||</v>
      </c>
    </row>
    <row r="7530" spans="1:13" s="17" customFormat="1" ht="12">
      <c r="A7530" s="10" t="s">
        <v>306</v>
      </c>
      <c r="B7530" s="22"/>
      <c r="C7530" s="22" t="s">
        <v>972</v>
      </c>
      <c r="D7530" s="28">
        <v>441826</v>
      </c>
      <c r="E7530" s="28" t="s">
        <v>16890</v>
      </c>
      <c r="F7530" s="22"/>
      <c r="G7530" s="22"/>
      <c r="H7530" s="22"/>
      <c r="I7530" s="22"/>
      <c r="J7530" s="22"/>
      <c r="K7530" s="22"/>
      <c r="L7530" s="22"/>
      <c r="M7530" s="24" t="str">
        <f>CONCATENATE("Preet|",VLOOKUP(C7530,数据标准!E:AF,28,FALSE),"|",TRIM(D7530),"|",TRIM(D7530),"|",E7530,"|",SUBSTITUTE(SUBSTITUTE(F7530,CHAR(10),""),CHAR(13),""),"|")</f>
        <v>Preet|CD100002|441826|441826|连南瑶族自治县||</v>
      </c>
    </row>
    <row r="7531" spans="1:13" s="17" customFormat="1" ht="12">
      <c r="A7531" s="10" t="s">
        <v>306</v>
      </c>
      <c r="B7531" s="22"/>
      <c r="C7531" s="22" t="s">
        <v>972</v>
      </c>
      <c r="D7531" s="28">
        <v>441881</v>
      </c>
      <c r="E7531" s="28" t="s">
        <v>16891</v>
      </c>
      <c r="F7531" s="22"/>
      <c r="G7531" s="22"/>
      <c r="H7531" s="22"/>
      <c r="I7531" s="22"/>
      <c r="J7531" s="22"/>
      <c r="K7531" s="22"/>
      <c r="L7531" s="22"/>
      <c r="M7531" s="24" t="str">
        <f>CONCATENATE("Preet|",VLOOKUP(C7531,数据标准!E:AF,28,FALSE),"|",TRIM(D7531),"|",TRIM(D7531),"|",E7531,"|",SUBSTITUTE(SUBSTITUTE(F7531,CHAR(10),""),CHAR(13),""),"|")</f>
        <v>Preet|CD100002|441881|441881|英德市||</v>
      </c>
    </row>
    <row r="7532" spans="1:13" s="17" customFormat="1" ht="12">
      <c r="A7532" s="10" t="s">
        <v>306</v>
      </c>
      <c r="B7532" s="22"/>
      <c r="C7532" s="22" t="s">
        <v>972</v>
      </c>
      <c r="D7532" s="28">
        <v>441882</v>
      </c>
      <c r="E7532" s="28" t="s">
        <v>16892</v>
      </c>
      <c r="F7532" s="22"/>
      <c r="G7532" s="22"/>
      <c r="H7532" s="22"/>
      <c r="I7532" s="22"/>
      <c r="J7532" s="22"/>
      <c r="K7532" s="22"/>
      <c r="L7532" s="22"/>
      <c r="M7532" s="24" t="str">
        <f>CONCATENATE("Preet|",VLOOKUP(C7532,数据标准!E:AF,28,FALSE),"|",TRIM(D7532),"|",TRIM(D7532),"|",E7532,"|",SUBSTITUTE(SUBSTITUTE(F7532,CHAR(10),""),CHAR(13),""),"|")</f>
        <v>Preet|CD100002|441882|441882|连州市||</v>
      </c>
    </row>
    <row r="7533" spans="1:13" s="17" customFormat="1" ht="12">
      <c r="A7533" s="10" t="s">
        <v>306</v>
      </c>
      <c r="B7533" s="22"/>
      <c r="C7533" s="22" t="s">
        <v>972</v>
      </c>
      <c r="D7533" s="28">
        <v>441900</v>
      </c>
      <c r="E7533" s="28" t="s">
        <v>16893</v>
      </c>
      <c r="F7533" s="22"/>
      <c r="G7533" s="22"/>
      <c r="H7533" s="22"/>
      <c r="I7533" s="22"/>
      <c r="J7533" s="22"/>
      <c r="K7533" s="22"/>
      <c r="L7533" s="22"/>
      <c r="M7533" s="24" t="str">
        <f>CONCATENATE("Preet|",VLOOKUP(C7533,数据标准!E:AF,28,FALSE),"|",TRIM(D7533),"|",TRIM(D7533),"|",E7533,"|",SUBSTITUTE(SUBSTITUTE(F7533,CHAR(10),""),CHAR(13),""),"|")</f>
        <v>Preet|CD100002|441900|441900|东莞市||</v>
      </c>
    </row>
    <row r="7534" spans="1:13" s="17" customFormat="1" ht="12">
      <c r="A7534" s="10" t="s">
        <v>306</v>
      </c>
      <c r="B7534" s="22"/>
      <c r="C7534" s="22" t="s">
        <v>972</v>
      </c>
      <c r="D7534" s="28">
        <v>442000</v>
      </c>
      <c r="E7534" s="28" t="s">
        <v>16894</v>
      </c>
      <c r="F7534" s="22"/>
      <c r="G7534" s="22"/>
      <c r="H7534" s="22"/>
      <c r="I7534" s="22"/>
      <c r="J7534" s="22"/>
      <c r="K7534" s="22"/>
      <c r="L7534" s="22"/>
      <c r="M7534" s="24" t="str">
        <f>CONCATENATE("Preet|",VLOOKUP(C7534,数据标准!E:AF,28,FALSE),"|",TRIM(D7534),"|",TRIM(D7534),"|",E7534,"|",SUBSTITUTE(SUBSTITUTE(F7534,CHAR(10),""),CHAR(13),""),"|")</f>
        <v>Preet|CD100002|442000|442000|中山市||</v>
      </c>
    </row>
    <row r="7535" spans="1:13" s="17" customFormat="1" ht="12">
      <c r="A7535" s="10" t="s">
        <v>306</v>
      </c>
      <c r="B7535" s="22"/>
      <c r="C7535" s="22" t="s">
        <v>972</v>
      </c>
      <c r="D7535" s="28">
        <v>445100</v>
      </c>
      <c r="E7535" s="28" t="s">
        <v>16895</v>
      </c>
      <c r="F7535" s="22"/>
      <c r="G7535" s="22"/>
      <c r="H7535" s="22"/>
      <c r="I7535" s="22"/>
      <c r="J7535" s="22"/>
      <c r="K7535" s="22"/>
      <c r="L7535" s="22"/>
      <c r="M7535" s="24" t="str">
        <f>CONCATENATE("Preet|",VLOOKUP(C7535,数据标准!E:AF,28,FALSE),"|",TRIM(D7535),"|",TRIM(D7535),"|",E7535,"|",SUBSTITUTE(SUBSTITUTE(F7535,CHAR(10),""),CHAR(13),""),"|")</f>
        <v>Preet|CD100002|445100|445100|潮州市||</v>
      </c>
    </row>
    <row r="7536" spans="1:13" s="17" customFormat="1" ht="12">
      <c r="A7536" s="10" t="s">
        <v>306</v>
      </c>
      <c r="B7536" s="22"/>
      <c r="C7536" s="22" t="s">
        <v>972</v>
      </c>
      <c r="D7536" s="28">
        <v>445102</v>
      </c>
      <c r="E7536" s="28" t="s">
        <v>16896</v>
      </c>
      <c r="F7536" s="22"/>
      <c r="G7536" s="22"/>
      <c r="H7536" s="22"/>
      <c r="I7536" s="22"/>
      <c r="J7536" s="22"/>
      <c r="K7536" s="22"/>
      <c r="L7536" s="22"/>
      <c r="M7536" s="24" t="str">
        <f>CONCATENATE("Preet|",VLOOKUP(C7536,数据标准!E:AF,28,FALSE),"|",TRIM(D7536),"|",TRIM(D7536),"|",E7536,"|",SUBSTITUTE(SUBSTITUTE(F7536,CHAR(10),""),CHAR(13),""),"|")</f>
        <v>Preet|CD100002|445102|445102|湘桥区||</v>
      </c>
    </row>
    <row r="7537" spans="1:13" s="17" customFormat="1" ht="12">
      <c r="A7537" s="10" t="s">
        <v>306</v>
      </c>
      <c r="B7537" s="22"/>
      <c r="C7537" s="22" t="s">
        <v>972</v>
      </c>
      <c r="D7537" s="28">
        <v>445103</v>
      </c>
      <c r="E7537" s="28" t="s">
        <v>16897</v>
      </c>
      <c r="F7537" s="22"/>
      <c r="G7537" s="22"/>
      <c r="H7537" s="22"/>
      <c r="I7537" s="22"/>
      <c r="J7537" s="22"/>
      <c r="K7537" s="22"/>
      <c r="L7537" s="22"/>
      <c r="M7537" s="24" t="str">
        <f>CONCATENATE("Preet|",VLOOKUP(C7537,数据标准!E:AF,28,FALSE),"|",TRIM(D7537),"|",TRIM(D7537),"|",E7537,"|",SUBSTITUTE(SUBSTITUTE(F7537,CHAR(10),""),CHAR(13),""),"|")</f>
        <v>Preet|CD100002|445103|445103|潮安区||</v>
      </c>
    </row>
    <row r="7538" spans="1:13" s="17" customFormat="1" ht="12">
      <c r="A7538" s="10" t="s">
        <v>306</v>
      </c>
      <c r="B7538" s="22"/>
      <c r="C7538" s="22" t="s">
        <v>972</v>
      </c>
      <c r="D7538" s="28">
        <v>445122</v>
      </c>
      <c r="E7538" s="28" t="s">
        <v>16898</v>
      </c>
      <c r="F7538" s="22"/>
      <c r="G7538" s="22"/>
      <c r="H7538" s="22"/>
      <c r="I7538" s="22"/>
      <c r="J7538" s="22"/>
      <c r="K7538" s="22"/>
      <c r="L7538" s="22"/>
      <c r="M7538" s="24" t="str">
        <f>CONCATENATE("Preet|",VLOOKUP(C7538,数据标准!E:AF,28,FALSE),"|",TRIM(D7538),"|",TRIM(D7538),"|",E7538,"|",SUBSTITUTE(SUBSTITUTE(F7538,CHAR(10),""),CHAR(13),""),"|")</f>
        <v>Preet|CD100002|445122|445122|饶平县||</v>
      </c>
    </row>
    <row r="7539" spans="1:13" s="17" customFormat="1" ht="12">
      <c r="A7539" s="10" t="s">
        <v>306</v>
      </c>
      <c r="B7539" s="22"/>
      <c r="C7539" s="22" t="s">
        <v>972</v>
      </c>
      <c r="D7539" s="28">
        <v>445200</v>
      </c>
      <c r="E7539" s="28" t="s">
        <v>16899</v>
      </c>
      <c r="F7539" s="22"/>
      <c r="G7539" s="22"/>
      <c r="H7539" s="22"/>
      <c r="I7539" s="22"/>
      <c r="J7539" s="22"/>
      <c r="K7539" s="22"/>
      <c r="L7539" s="22"/>
      <c r="M7539" s="24" t="str">
        <f>CONCATENATE("Preet|",VLOOKUP(C7539,数据标准!E:AF,28,FALSE),"|",TRIM(D7539),"|",TRIM(D7539),"|",E7539,"|",SUBSTITUTE(SUBSTITUTE(F7539,CHAR(10),""),CHAR(13),""),"|")</f>
        <v>Preet|CD100002|445200|445200|揭阳市||</v>
      </c>
    </row>
    <row r="7540" spans="1:13" s="17" customFormat="1" ht="12">
      <c r="A7540" s="10" t="s">
        <v>306</v>
      </c>
      <c r="B7540" s="22"/>
      <c r="C7540" s="22" t="s">
        <v>972</v>
      </c>
      <c r="D7540" s="28">
        <v>445202</v>
      </c>
      <c r="E7540" s="28" t="s">
        <v>16900</v>
      </c>
      <c r="F7540" s="22"/>
      <c r="G7540" s="22"/>
      <c r="H7540" s="22"/>
      <c r="I7540" s="22"/>
      <c r="J7540" s="22"/>
      <c r="K7540" s="22"/>
      <c r="L7540" s="22"/>
      <c r="M7540" s="24" t="str">
        <f>CONCATENATE("Preet|",VLOOKUP(C7540,数据标准!E:AF,28,FALSE),"|",TRIM(D7540),"|",TRIM(D7540),"|",E7540,"|",SUBSTITUTE(SUBSTITUTE(F7540,CHAR(10),""),CHAR(13),""),"|")</f>
        <v>Preet|CD100002|445202|445202|榕城区||</v>
      </c>
    </row>
    <row r="7541" spans="1:13" s="17" customFormat="1" ht="12">
      <c r="A7541" s="10" t="s">
        <v>306</v>
      </c>
      <c r="B7541" s="22"/>
      <c r="C7541" s="22" t="s">
        <v>972</v>
      </c>
      <c r="D7541" s="28">
        <v>445203</v>
      </c>
      <c r="E7541" s="28" t="s">
        <v>16901</v>
      </c>
      <c r="F7541" s="22"/>
      <c r="G7541" s="22"/>
      <c r="H7541" s="22"/>
      <c r="I7541" s="22"/>
      <c r="J7541" s="22"/>
      <c r="K7541" s="22"/>
      <c r="L7541" s="22"/>
      <c r="M7541" s="24" t="str">
        <f>CONCATENATE("Preet|",VLOOKUP(C7541,数据标准!E:AF,28,FALSE),"|",TRIM(D7541),"|",TRIM(D7541),"|",E7541,"|",SUBSTITUTE(SUBSTITUTE(F7541,CHAR(10),""),CHAR(13),""),"|")</f>
        <v>Preet|CD100002|445203|445203|揭东区||</v>
      </c>
    </row>
    <row r="7542" spans="1:13" s="17" customFormat="1" ht="12">
      <c r="A7542" s="10" t="s">
        <v>306</v>
      </c>
      <c r="B7542" s="22"/>
      <c r="C7542" s="22" t="s">
        <v>972</v>
      </c>
      <c r="D7542" s="28">
        <v>445222</v>
      </c>
      <c r="E7542" s="28" t="s">
        <v>16902</v>
      </c>
      <c r="F7542" s="22"/>
      <c r="G7542" s="22"/>
      <c r="H7542" s="22"/>
      <c r="I7542" s="22"/>
      <c r="J7542" s="22"/>
      <c r="K7542" s="22"/>
      <c r="L7542" s="22"/>
      <c r="M7542" s="24" t="str">
        <f>CONCATENATE("Preet|",VLOOKUP(C7542,数据标准!E:AF,28,FALSE),"|",TRIM(D7542),"|",TRIM(D7542),"|",E7542,"|",SUBSTITUTE(SUBSTITUTE(F7542,CHAR(10),""),CHAR(13),""),"|")</f>
        <v>Preet|CD100002|445222|445222|揭西县||</v>
      </c>
    </row>
    <row r="7543" spans="1:13" s="17" customFormat="1" ht="12">
      <c r="A7543" s="10" t="s">
        <v>306</v>
      </c>
      <c r="B7543" s="22"/>
      <c r="C7543" s="22" t="s">
        <v>972</v>
      </c>
      <c r="D7543" s="28">
        <v>445224</v>
      </c>
      <c r="E7543" s="28" t="s">
        <v>16903</v>
      </c>
      <c r="F7543" s="22"/>
      <c r="G7543" s="22"/>
      <c r="H7543" s="22"/>
      <c r="I7543" s="22"/>
      <c r="J7543" s="22"/>
      <c r="K7543" s="22"/>
      <c r="L7543" s="22"/>
      <c r="M7543" s="24" t="str">
        <f>CONCATENATE("Preet|",VLOOKUP(C7543,数据标准!E:AF,28,FALSE),"|",TRIM(D7543),"|",TRIM(D7543),"|",E7543,"|",SUBSTITUTE(SUBSTITUTE(F7543,CHAR(10),""),CHAR(13),""),"|")</f>
        <v>Preet|CD100002|445224|445224|惠来县||</v>
      </c>
    </row>
    <row r="7544" spans="1:13" s="17" customFormat="1" ht="12">
      <c r="A7544" s="10" t="s">
        <v>306</v>
      </c>
      <c r="B7544" s="22"/>
      <c r="C7544" s="22" t="s">
        <v>972</v>
      </c>
      <c r="D7544" s="28">
        <v>445281</v>
      </c>
      <c r="E7544" s="28" t="s">
        <v>16904</v>
      </c>
      <c r="F7544" s="22"/>
      <c r="G7544" s="22"/>
      <c r="H7544" s="22"/>
      <c r="I7544" s="22"/>
      <c r="J7544" s="22"/>
      <c r="K7544" s="22"/>
      <c r="L7544" s="22"/>
      <c r="M7544" s="24" t="str">
        <f>CONCATENATE("Preet|",VLOOKUP(C7544,数据标准!E:AF,28,FALSE),"|",TRIM(D7544),"|",TRIM(D7544),"|",E7544,"|",SUBSTITUTE(SUBSTITUTE(F7544,CHAR(10),""),CHAR(13),""),"|")</f>
        <v>Preet|CD100002|445281|445281|普宁市||</v>
      </c>
    </row>
    <row r="7545" spans="1:13" s="17" customFormat="1" ht="12">
      <c r="A7545" s="10" t="s">
        <v>306</v>
      </c>
      <c r="B7545" s="22"/>
      <c r="C7545" s="22" t="s">
        <v>972</v>
      </c>
      <c r="D7545" s="28">
        <v>445300</v>
      </c>
      <c r="E7545" s="28" t="s">
        <v>16905</v>
      </c>
      <c r="F7545" s="22"/>
      <c r="G7545" s="22"/>
      <c r="H7545" s="22"/>
      <c r="I7545" s="22"/>
      <c r="J7545" s="22"/>
      <c r="K7545" s="22"/>
      <c r="L7545" s="22"/>
      <c r="M7545" s="24" t="str">
        <f>CONCATENATE("Preet|",VLOOKUP(C7545,数据标准!E:AF,28,FALSE),"|",TRIM(D7545),"|",TRIM(D7545),"|",E7545,"|",SUBSTITUTE(SUBSTITUTE(F7545,CHAR(10),""),CHAR(13),""),"|")</f>
        <v>Preet|CD100002|445300|445300|云浮市||</v>
      </c>
    </row>
    <row r="7546" spans="1:13" s="17" customFormat="1" ht="12">
      <c r="A7546" s="10" t="s">
        <v>306</v>
      </c>
      <c r="B7546" s="22"/>
      <c r="C7546" s="22" t="s">
        <v>972</v>
      </c>
      <c r="D7546" s="28">
        <v>445302</v>
      </c>
      <c r="E7546" s="28" t="s">
        <v>16906</v>
      </c>
      <c r="F7546" s="22"/>
      <c r="G7546" s="22"/>
      <c r="H7546" s="22"/>
      <c r="I7546" s="22"/>
      <c r="J7546" s="22"/>
      <c r="K7546" s="22"/>
      <c r="L7546" s="22"/>
      <c r="M7546" s="24" t="str">
        <f>CONCATENATE("Preet|",VLOOKUP(C7546,数据标准!E:AF,28,FALSE),"|",TRIM(D7546),"|",TRIM(D7546),"|",E7546,"|",SUBSTITUTE(SUBSTITUTE(F7546,CHAR(10),""),CHAR(13),""),"|")</f>
        <v>Preet|CD100002|445302|445302|云城区||</v>
      </c>
    </row>
    <row r="7547" spans="1:13" s="17" customFormat="1" ht="12">
      <c r="A7547" s="10" t="s">
        <v>306</v>
      </c>
      <c r="B7547" s="22"/>
      <c r="C7547" s="22" t="s">
        <v>972</v>
      </c>
      <c r="D7547" s="28">
        <v>445303</v>
      </c>
      <c r="E7547" s="28" t="s">
        <v>16907</v>
      </c>
      <c r="F7547" s="22"/>
      <c r="G7547" s="22"/>
      <c r="H7547" s="22"/>
      <c r="I7547" s="22"/>
      <c r="J7547" s="22"/>
      <c r="K7547" s="22"/>
      <c r="L7547" s="22"/>
      <c r="M7547" s="24" t="str">
        <f>CONCATENATE("Preet|",VLOOKUP(C7547,数据标准!E:AF,28,FALSE),"|",TRIM(D7547),"|",TRIM(D7547),"|",E7547,"|",SUBSTITUTE(SUBSTITUTE(F7547,CHAR(10),""),CHAR(13),""),"|")</f>
        <v>Preet|CD100002|445303|445303|云安区||</v>
      </c>
    </row>
    <row r="7548" spans="1:13" s="17" customFormat="1" ht="12">
      <c r="A7548" s="10" t="s">
        <v>306</v>
      </c>
      <c r="B7548" s="22"/>
      <c r="C7548" s="22" t="s">
        <v>972</v>
      </c>
      <c r="D7548" s="28">
        <v>445321</v>
      </c>
      <c r="E7548" s="28" t="s">
        <v>16908</v>
      </c>
      <c r="F7548" s="22"/>
      <c r="G7548" s="22"/>
      <c r="H7548" s="22"/>
      <c r="I7548" s="22"/>
      <c r="J7548" s="22"/>
      <c r="K7548" s="22"/>
      <c r="L7548" s="22"/>
      <c r="M7548" s="24" t="str">
        <f>CONCATENATE("Preet|",VLOOKUP(C7548,数据标准!E:AF,28,FALSE),"|",TRIM(D7548),"|",TRIM(D7548),"|",E7548,"|",SUBSTITUTE(SUBSTITUTE(F7548,CHAR(10),""),CHAR(13),""),"|")</f>
        <v>Preet|CD100002|445321|445321|新兴县||</v>
      </c>
    </row>
    <row r="7549" spans="1:13" s="17" customFormat="1" ht="12">
      <c r="A7549" s="10" t="s">
        <v>306</v>
      </c>
      <c r="B7549" s="22"/>
      <c r="C7549" s="22" t="s">
        <v>972</v>
      </c>
      <c r="D7549" s="28">
        <v>445322</v>
      </c>
      <c r="E7549" s="28" t="s">
        <v>16909</v>
      </c>
      <c r="F7549" s="22"/>
      <c r="G7549" s="22"/>
      <c r="H7549" s="22"/>
      <c r="I7549" s="22"/>
      <c r="J7549" s="22"/>
      <c r="K7549" s="22"/>
      <c r="L7549" s="22"/>
      <c r="M7549" s="24" t="str">
        <f>CONCATENATE("Preet|",VLOOKUP(C7549,数据标准!E:AF,28,FALSE),"|",TRIM(D7549),"|",TRIM(D7549),"|",E7549,"|",SUBSTITUTE(SUBSTITUTE(F7549,CHAR(10),""),CHAR(13),""),"|")</f>
        <v>Preet|CD100002|445322|445322|郁南县||</v>
      </c>
    </row>
    <row r="7550" spans="1:13" s="17" customFormat="1" ht="12">
      <c r="A7550" s="10" t="s">
        <v>306</v>
      </c>
      <c r="B7550" s="22"/>
      <c r="C7550" s="22" t="s">
        <v>972</v>
      </c>
      <c r="D7550" s="28">
        <v>445381</v>
      </c>
      <c r="E7550" s="28" t="s">
        <v>16910</v>
      </c>
      <c r="F7550" s="22"/>
      <c r="G7550" s="22"/>
      <c r="H7550" s="22"/>
      <c r="I7550" s="22"/>
      <c r="J7550" s="22"/>
      <c r="K7550" s="22"/>
      <c r="L7550" s="22"/>
      <c r="M7550" s="24" t="str">
        <f>CONCATENATE("Preet|",VLOOKUP(C7550,数据标准!E:AF,28,FALSE),"|",TRIM(D7550),"|",TRIM(D7550),"|",E7550,"|",SUBSTITUTE(SUBSTITUTE(F7550,CHAR(10),""),CHAR(13),""),"|")</f>
        <v>Preet|CD100002|445381|445381|罗定市||</v>
      </c>
    </row>
    <row r="7551" spans="1:13" s="17" customFormat="1" ht="12">
      <c r="A7551" s="10" t="s">
        <v>306</v>
      </c>
      <c r="B7551" s="22"/>
      <c r="C7551" s="22" t="s">
        <v>972</v>
      </c>
      <c r="D7551" s="28">
        <v>450000</v>
      </c>
      <c r="E7551" s="28" t="s">
        <v>16911</v>
      </c>
      <c r="F7551" s="22"/>
      <c r="G7551" s="22"/>
      <c r="H7551" s="22"/>
      <c r="I7551" s="22"/>
      <c r="J7551" s="22"/>
      <c r="K7551" s="22"/>
      <c r="L7551" s="22"/>
      <c r="M7551" s="24" t="str">
        <f>CONCATENATE("Preet|",VLOOKUP(C7551,数据标准!E:AF,28,FALSE),"|",TRIM(D7551),"|",TRIM(D7551),"|",E7551,"|",SUBSTITUTE(SUBSTITUTE(F7551,CHAR(10),""),CHAR(13),""),"|")</f>
        <v>Preet|CD100002|450000|450000|广西壮族自治区||</v>
      </c>
    </row>
    <row r="7552" spans="1:13" s="17" customFormat="1" ht="12">
      <c r="A7552" s="10" t="s">
        <v>306</v>
      </c>
      <c r="B7552" s="22"/>
      <c r="C7552" s="22" t="s">
        <v>972</v>
      </c>
      <c r="D7552" s="28">
        <v>450100</v>
      </c>
      <c r="E7552" s="28" t="s">
        <v>16912</v>
      </c>
      <c r="F7552" s="22"/>
      <c r="G7552" s="22"/>
      <c r="H7552" s="22"/>
      <c r="I7552" s="22"/>
      <c r="J7552" s="22"/>
      <c r="K7552" s="22"/>
      <c r="L7552" s="22"/>
      <c r="M7552" s="24" t="str">
        <f>CONCATENATE("Preet|",VLOOKUP(C7552,数据标准!E:AF,28,FALSE),"|",TRIM(D7552),"|",TRIM(D7552),"|",E7552,"|",SUBSTITUTE(SUBSTITUTE(F7552,CHAR(10),""),CHAR(13),""),"|")</f>
        <v>Preet|CD100002|450100|450100|南宁市||</v>
      </c>
    </row>
    <row r="7553" spans="1:13" s="17" customFormat="1" ht="12">
      <c r="A7553" s="10" t="s">
        <v>306</v>
      </c>
      <c r="B7553" s="22"/>
      <c r="C7553" s="22" t="s">
        <v>972</v>
      </c>
      <c r="D7553" s="28">
        <v>450102</v>
      </c>
      <c r="E7553" s="28" t="s">
        <v>16913</v>
      </c>
      <c r="F7553" s="22"/>
      <c r="G7553" s="22"/>
      <c r="H7553" s="22"/>
      <c r="I7553" s="22"/>
      <c r="J7553" s="22"/>
      <c r="K7553" s="22"/>
      <c r="L7553" s="22"/>
      <c r="M7553" s="24" t="str">
        <f>CONCATENATE("Preet|",VLOOKUP(C7553,数据标准!E:AF,28,FALSE),"|",TRIM(D7553),"|",TRIM(D7553),"|",E7553,"|",SUBSTITUTE(SUBSTITUTE(F7553,CHAR(10),""),CHAR(13),""),"|")</f>
        <v>Preet|CD100002|450102|450102|兴宁区||</v>
      </c>
    </row>
    <row r="7554" spans="1:13" s="17" customFormat="1" ht="12">
      <c r="A7554" s="10" t="s">
        <v>306</v>
      </c>
      <c r="B7554" s="22"/>
      <c r="C7554" s="22" t="s">
        <v>972</v>
      </c>
      <c r="D7554" s="28">
        <v>450103</v>
      </c>
      <c r="E7554" s="28" t="s">
        <v>16914</v>
      </c>
      <c r="F7554" s="22"/>
      <c r="G7554" s="22"/>
      <c r="H7554" s="22"/>
      <c r="I7554" s="22"/>
      <c r="J7554" s="22"/>
      <c r="K7554" s="22"/>
      <c r="L7554" s="22"/>
      <c r="M7554" s="24" t="str">
        <f>CONCATENATE("Preet|",VLOOKUP(C7554,数据标准!E:AF,28,FALSE),"|",TRIM(D7554),"|",TRIM(D7554),"|",E7554,"|",SUBSTITUTE(SUBSTITUTE(F7554,CHAR(10),""),CHAR(13),""),"|")</f>
        <v>Preet|CD100002|450103|450103|青秀区||</v>
      </c>
    </row>
    <row r="7555" spans="1:13" s="17" customFormat="1" ht="12">
      <c r="A7555" s="10" t="s">
        <v>306</v>
      </c>
      <c r="B7555" s="22"/>
      <c r="C7555" s="22" t="s">
        <v>972</v>
      </c>
      <c r="D7555" s="28">
        <v>450105</v>
      </c>
      <c r="E7555" s="28" t="s">
        <v>16915</v>
      </c>
      <c r="F7555" s="22"/>
      <c r="G7555" s="22"/>
      <c r="H7555" s="22"/>
      <c r="I7555" s="22"/>
      <c r="J7555" s="22"/>
      <c r="K7555" s="22"/>
      <c r="L7555" s="22"/>
      <c r="M7555" s="24" t="str">
        <f>CONCATENATE("Preet|",VLOOKUP(C7555,数据标准!E:AF,28,FALSE),"|",TRIM(D7555),"|",TRIM(D7555),"|",E7555,"|",SUBSTITUTE(SUBSTITUTE(F7555,CHAR(10),""),CHAR(13),""),"|")</f>
        <v>Preet|CD100002|450105|450105|江南区||</v>
      </c>
    </row>
    <row r="7556" spans="1:13" s="17" customFormat="1" ht="12">
      <c r="A7556" s="10" t="s">
        <v>306</v>
      </c>
      <c r="B7556" s="22"/>
      <c r="C7556" s="22" t="s">
        <v>972</v>
      </c>
      <c r="D7556" s="28">
        <v>450107</v>
      </c>
      <c r="E7556" s="28" t="s">
        <v>16916</v>
      </c>
      <c r="F7556" s="22"/>
      <c r="G7556" s="22"/>
      <c r="H7556" s="22"/>
      <c r="I7556" s="22"/>
      <c r="J7556" s="22"/>
      <c r="K7556" s="22"/>
      <c r="L7556" s="22"/>
      <c r="M7556" s="24" t="str">
        <f>CONCATENATE("Preet|",VLOOKUP(C7556,数据标准!E:AF,28,FALSE),"|",TRIM(D7556),"|",TRIM(D7556),"|",E7556,"|",SUBSTITUTE(SUBSTITUTE(F7556,CHAR(10),""),CHAR(13),""),"|")</f>
        <v>Preet|CD100002|450107|450107|西乡塘区||</v>
      </c>
    </row>
    <row r="7557" spans="1:13" s="17" customFormat="1" ht="12">
      <c r="A7557" s="10" t="s">
        <v>306</v>
      </c>
      <c r="B7557" s="22"/>
      <c r="C7557" s="22" t="s">
        <v>972</v>
      </c>
      <c r="D7557" s="28">
        <v>450108</v>
      </c>
      <c r="E7557" s="28" t="s">
        <v>16917</v>
      </c>
      <c r="F7557" s="22"/>
      <c r="G7557" s="22"/>
      <c r="H7557" s="22"/>
      <c r="I7557" s="22"/>
      <c r="J7557" s="22"/>
      <c r="K7557" s="22"/>
      <c r="L7557" s="22"/>
      <c r="M7557" s="24" t="str">
        <f>CONCATENATE("Preet|",VLOOKUP(C7557,数据标准!E:AF,28,FALSE),"|",TRIM(D7557),"|",TRIM(D7557),"|",E7557,"|",SUBSTITUTE(SUBSTITUTE(F7557,CHAR(10),""),CHAR(13),""),"|")</f>
        <v>Preet|CD100002|450108|450108|良庆区||</v>
      </c>
    </row>
    <row r="7558" spans="1:13" s="17" customFormat="1" ht="12">
      <c r="A7558" s="10" t="s">
        <v>306</v>
      </c>
      <c r="B7558" s="22"/>
      <c r="C7558" s="22" t="s">
        <v>972</v>
      </c>
      <c r="D7558" s="28">
        <v>450109</v>
      </c>
      <c r="E7558" s="28" t="s">
        <v>16918</v>
      </c>
      <c r="F7558" s="22"/>
      <c r="G7558" s="22"/>
      <c r="H7558" s="22"/>
      <c r="I7558" s="22"/>
      <c r="J7558" s="22"/>
      <c r="K7558" s="22"/>
      <c r="L7558" s="22"/>
      <c r="M7558" s="24" t="str">
        <f>CONCATENATE("Preet|",VLOOKUP(C7558,数据标准!E:AF,28,FALSE),"|",TRIM(D7558),"|",TRIM(D7558),"|",E7558,"|",SUBSTITUTE(SUBSTITUTE(F7558,CHAR(10),""),CHAR(13),""),"|")</f>
        <v>Preet|CD100002|450109|450109|邕宁区||</v>
      </c>
    </row>
    <row r="7559" spans="1:13" s="17" customFormat="1" ht="12">
      <c r="A7559" s="10" t="s">
        <v>306</v>
      </c>
      <c r="B7559" s="22"/>
      <c r="C7559" s="22" t="s">
        <v>972</v>
      </c>
      <c r="D7559" s="28">
        <v>450110</v>
      </c>
      <c r="E7559" s="28" t="s">
        <v>16919</v>
      </c>
      <c r="F7559" s="22"/>
      <c r="G7559" s="22"/>
      <c r="H7559" s="22"/>
      <c r="I7559" s="22"/>
      <c r="J7559" s="22"/>
      <c r="K7559" s="22"/>
      <c r="L7559" s="22"/>
      <c r="M7559" s="24" t="str">
        <f>CONCATENATE("Preet|",VLOOKUP(C7559,数据标准!E:AF,28,FALSE),"|",TRIM(D7559),"|",TRIM(D7559),"|",E7559,"|",SUBSTITUTE(SUBSTITUTE(F7559,CHAR(10),""),CHAR(13),""),"|")</f>
        <v>Preet|CD100002|450110|450110|武鸣区||</v>
      </c>
    </row>
    <row r="7560" spans="1:13" s="17" customFormat="1" ht="12">
      <c r="A7560" s="10" t="s">
        <v>306</v>
      </c>
      <c r="B7560" s="22"/>
      <c r="C7560" s="22" t="s">
        <v>972</v>
      </c>
      <c r="D7560" s="28">
        <v>450123</v>
      </c>
      <c r="E7560" s="28" t="s">
        <v>16920</v>
      </c>
      <c r="F7560" s="22"/>
      <c r="G7560" s="22"/>
      <c r="H7560" s="22"/>
      <c r="I7560" s="22"/>
      <c r="J7560" s="22"/>
      <c r="K7560" s="22"/>
      <c r="L7560" s="22"/>
      <c r="M7560" s="24" t="str">
        <f>CONCATENATE("Preet|",VLOOKUP(C7560,数据标准!E:AF,28,FALSE),"|",TRIM(D7560),"|",TRIM(D7560),"|",E7560,"|",SUBSTITUTE(SUBSTITUTE(F7560,CHAR(10),""),CHAR(13),""),"|")</f>
        <v>Preet|CD100002|450123|450123|隆安县||</v>
      </c>
    </row>
    <row r="7561" spans="1:13" s="17" customFormat="1" ht="12">
      <c r="A7561" s="10" t="s">
        <v>306</v>
      </c>
      <c r="B7561" s="22"/>
      <c r="C7561" s="22" t="s">
        <v>972</v>
      </c>
      <c r="D7561" s="28">
        <v>450124</v>
      </c>
      <c r="E7561" s="28" t="s">
        <v>16921</v>
      </c>
      <c r="F7561" s="22"/>
      <c r="G7561" s="22"/>
      <c r="H7561" s="22"/>
      <c r="I7561" s="22"/>
      <c r="J7561" s="22"/>
      <c r="K7561" s="22"/>
      <c r="L7561" s="22"/>
      <c r="M7561" s="24" t="str">
        <f>CONCATENATE("Preet|",VLOOKUP(C7561,数据标准!E:AF,28,FALSE),"|",TRIM(D7561),"|",TRIM(D7561),"|",E7561,"|",SUBSTITUTE(SUBSTITUTE(F7561,CHAR(10),""),CHAR(13),""),"|")</f>
        <v>Preet|CD100002|450124|450124|马山县||</v>
      </c>
    </row>
    <row r="7562" spans="1:13" s="17" customFormat="1" ht="12">
      <c r="A7562" s="10" t="s">
        <v>306</v>
      </c>
      <c r="B7562" s="22"/>
      <c r="C7562" s="22" t="s">
        <v>972</v>
      </c>
      <c r="D7562" s="28">
        <v>450125</v>
      </c>
      <c r="E7562" s="28" t="s">
        <v>16922</v>
      </c>
      <c r="F7562" s="22"/>
      <c r="G7562" s="22"/>
      <c r="H7562" s="22"/>
      <c r="I7562" s="22"/>
      <c r="J7562" s="22"/>
      <c r="K7562" s="22"/>
      <c r="L7562" s="22"/>
      <c r="M7562" s="24" t="str">
        <f>CONCATENATE("Preet|",VLOOKUP(C7562,数据标准!E:AF,28,FALSE),"|",TRIM(D7562),"|",TRIM(D7562),"|",E7562,"|",SUBSTITUTE(SUBSTITUTE(F7562,CHAR(10),""),CHAR(13),""),"|")</f>
        <v>Preet|CD100002|450125|450125|上林县||</v>
      </c>
    </row>
    <row r="7563" spans="1:13" s="17" customFormat="1" ht="12">
      <c r="A7563" s="10" t="s">
        <v>306</v>
      </c>
      <c r="B7563" s="22"/>
      <c r="C7563" s="22" t="s">
        <v>972</v>
      </c>
      <c r="D7563" s="28">
        <v>450126</v>
      </c>
      <c r="E7563" s="28" t="s">
        <v>16923</v>
      </c>
      <c r="F7563" s="22"/>
      <c r="G7563" s="22"/>
      <c r="H7563" s="22"/>
      <c r="I7563" s="22"/>
      <c r="J7563" s="22"/>
      <c r="K7563" s="22"/>
      <c r="L7563" s="22"/>
      <c r="M7563" s="24" t="str">
        <f>CONCATENATE("Preet|",VLOOKUP(C7563,数据标准!E:AF,28,FALSE),"|",TRIM(D7563),"|",TRIM(D7563),"|",E7563,"|",SUBSTITUTE(SUBSTITUTE(F7563,CHAR(10),""),CHAR(13),""),"|")</f>
        <v>Preet|CD100002|450126|450126|宾阳县||</v>
      </c>
    </row>
    <row r="7564" spans="1:13" s="17" customFormat="1" ht="12">
      <c r="A7564" s="10" t="s">
        <v>306</v>
      </c>
      <c r="B7564" s="22"/>
      <c r="C7564" s="22" t="s">
        <v>972</v>
      </c>
      <c r="D7564" s="28">
        <v>450127</v>
      </c>
      <c r="E7564" s="28" t="s">
        <v>16924</v>
      </c>
      <c r="F7564" s="22"/>
      <c r="G7564" s="22"/>
      <c r="H7564" s="22"/>
      <c r="I7564" s="22"/>
      <c r="J7564" s="22"/>
      <c r="K7564" s="22"/>
      <c r="L7564" s="22"/>
      <c r="M7564" s="24" t="str">
        <f>CONCATENATE("Preet|",VLOOKUP(C7564,数据标准!E:AF,28,FALSE),"|",TRIM(D7564),"|",TRIM(D7564),"|",E7564,"|",SUBSTITUTE(SUBSTITUTE(F7564,CHAR(10),""),CHAR(13),""),"|")</f>
        <v>Preet|CD100002|450127|450127|横县||</v>
      </c>
    </row>
    <row r="7565" spans="1:13" s="17" customFormat="1" ht="12">
      <c r="A7565" s="10" t="s">
        <v>306</v>
      </c>
      <c r="B7565" s="22"/>
      <c r="C7565" s="22" t="s">
        <v>972</v>
      </c>
      <c r="D7565" s="28">
        <v>450200</v>
      </c>
      <c r="E7565" s="28" t="s">
        <v>16925</v>
      </c>
      <c r="F7565" s="22"/>
      <c r="G7565" s="22"/>
      <c r="H7565" s="22"/>
      <c r="I7565" s="22"/>
      <c r="J7565" s="22"/>
      <c r="K7565" s="22"/>
      <c r="L7565" s="22"/>
      <c r="M7565" s="24" t="str">
        <f>CONCATENATE("Preet|",VLOOKUP(C7565,数据标准!E:AF,28,FALSE),"|",TRIM(D7565),"|",TRIM(D7565),"|",E7565,"|",SUBSTITUTE(SUBSTITUTE(F7565,CHAR(10),""),CHAR(13),""),"|")</f>
        <v>Preet|CD100002|450200|450200|柳州市||</v>
      </c>
    </row>
    <row r="7566" spans="1:13" s="17" customFormat="1" ht="12">
      <c r="A7566" s="10" t="s">
        <v>306</v>
      </c>
      <c r="B7566" s="22"/>
      <c r="C7566" s="22" t="s">
        <v>972</v>
      </c>
      <c r="D7566" s="28">
        <v>450202</v>
      </c>
      <c r="E7566" s="28" t="s">
        <v>16926</v>
      </c>
      <c r="F7566" s="22"/>
      <c r="G7566" s="22"/>
      <c r="H7566" s="22"/>
      <c r="I7566" s="22"/>
      <c r="J7566" s="22"/>
      <c r="K7566" s="22"/>
      <c r="L7566" s="22"/>
      <c r="M7566" s="24" t="str">
        <f>CONCATENATE("Preet|",VLOOKUP(C7566,数据标准!E:AF,28,FALSE),"|",TRIM(D7566),"|",TRIM(D7566),"|",E7566,"|",SUBSTITUTE(SUBSTITUTE(F7566,CHAR(10),""),CHAR(13),""),"|")</f>
        <v>Preet|CD100002|450202|450202|城中区||</v>
      </c>
    </row>
    <row r="7567" spans="1:13" s="17" customFormat="1" ht="12">
      <c r="A7567" s="10" t="s">
        <v>306</v>
      </c>
      <c r="B7567" s="22"/>
      <c r="C7567" s="22" t="s">
        <v>972</v>
      </c>
      <c r="D7567" s="28">
        <v>450203</v>
      </c>
      <c r="E7567" s="28" t="s">
        <v>16927</v>
      </c>
      <c r="F7567" s="22"/>
      <c r="G7567" s="22"/>
      <c r="H7567" s="22"/>
      <c r="I7567" s="22"/>
      <c r="J7567" s="22"/>
      <c r="K7567" s="22"/>
      <c r="L7567" s="22"/>
      <c r="M7567" s="24" t="str">
        <f>CONCATENATE("Preet|",VLOOKUP(C7567,数据标准!E:AF,28,FALSE),"|",TRIM(D7567),"|",TRIM(D7567),"|",E7567,"|",SUBSTITUTE(SUBSTITUTE(F7567,CHAR(10),""),CHAR(13),""),"|")</f>
        <v>Preet|CD100002|450203|450203|鱼峰区||</v>
      </c>
    </row>
    <row r="7568" spans="1:13" s="17" customFormat="1" ht="12">
      <c r="A7568" s="10" t="s">
        <v>306</v>
      </c>
      <c r="B7568" s="22"/>
      <c r="C7568" s="22" t="s">
        <v>972</v>
      </c>
      <c r="D7568" s="28">
        <v>450204</v>
      </c>
      <c r="E7568" s="28" t="s">
        <v>16928</v>
      </c>
      <c r="F7568" s="22"/>
      <c r="G7568" s="22"/>
      <c r="H7568" s="22"/>
      <c r="I7568" s="22"/>
      <c r="J7568" s="22"/>
      <c r="K7568" s="22"/>
      <c r="L7568" s="22"/>
      <c r="M7568" s="24" t="str">
        <f>CONCATENATE("Preet|",VLOOKUP(C7568,数据标准!E:AF,28,FALSE),"|",TRIM(D7568),"|",TRIM(D7568),"|",E7568,"|",SUBSTITUTE(SUBSTITUTE(F7568,CHAR(10),""),CHAR(13),""),"|")</f>
        <v>Preet|CD100002|450204|450204|柳南区||</v>
      </c>
    </row>
    <row r="7569" spans="1:13" s="17" customFormat="1" ht="12">
      <c r="A7569" s="10" t="s">
        <v>306</v>
      </c>
      <c r="B7569" s="22"/>
      <c r="C7569" s="22" t="s">
        <v>972</v>
      </c>
      <c r="D7569" s="28">
        <v>450205</v>
      </c>
      <c r="E7569" s="28" t="s">
        <v>16929</v>
      </c>
      <c r="F7569" s="22"/>
      <c r="G7569" s="22"/>
      <c r="H7569" s="22"/>
      <c r="I7569" s="22"/>
      <c r="J7569" s="22"/>
      <c r="K7569" s="22"/>
      <c r="L7569" s="22"/>
      <c r="M7569" s="24" t="str">
        <f>CONCATENATE("Preet|",VLOOKUP(C7569,数据标准!E:AF,28,FALSE),"|",TRIM(D7569),"|",TRIM(D7569),"|",E7569,"|",SUBSTITUTE(SUBSTITUTE(F7569,CHAR(10),""),CHAR(13),""),"|")</f>
        <v>Preet|CD100002|450205|450205|柳北区||</v>
      </c>
    </row>
    <row r="7570" spans="1:13" s="17" customFormat="1" ht="12">
      <c r="A7570" s="10" t="s">
        <v>306</v>
      </c>
      <c r="B7570" s="22"/>
      <c r="C7570" s="22" t="s">
        <v>972</v>
      </c>
      <c r="D7570" s="28">
        <v>450206</v>
      </c>
      <c r="E7570" s="28" t="s">
        <v>16930</v>
      </c>
      <c r="F7570" s="22"/>
      <c r="G7570" s="22"/>
      <c r="H7570" s="22"/>
      <c r="I7570" s="22"/>
      <c r="J7570" s="22"/>
      <c r="K7570" s="22"/>
      <c r="L7570" s="22"/>
      <c r="M7570" s="24" t="str">
        <f>CONCATENATE("Preet|",VLOOKUP(C7570,数据标准!E:AF,28,FALSE),"|",TRIM(D7570),"|",TRIM(D7570),"|",E7570,"|",SUBSTITUTE(SUBSTITUTE(F7570,CHAR(10),""),CHAR(13),""),"|")</f>
        <v>Preet|CD100002|450206|450206|柳江区||</v>
      </c>
    </row>
    <row r="7571" spans="1:13" s="17" customFormat="1" ht="12">
      <c r="A7571" s="10" t="s">
        <v>306</v>
      </c>
      <c r="B7571" s="22"/>
      <c r="C7571" s="22" t="s">
        <v>972</v>
      </c>
      <c r="D7571" s="28">
        <v>450222</v>
      </c>
      <c r="E7571" s="28" t="s">
        <v>16931</v>
      </c>
      <c r="F7571" s="22"/>
      <c r="G7571" s="22"/>
      <c r="H7571" s="22"/>
      <c r="I7571" s="22"/>
      <c r="J7571" s="22"/>
      <c r="K7571" s="22"/>
      <c r="L7571" s="22"/>
      <c r="M7571" s="24" t="str">
        <f>CONCATENATE("Preet|",VLOOKUP(C7571,数据标准!E:AF,28,FALSE),"|",TRIM(D7571),"|",TRIM(D7571),"|",E7571,"|",SUBSTITUTE(SUBSTITUTE(F7571,CHAR(10),""),CHAR(13),""),"|")</f>
        <v>Preet|CD100002|450222|450222|柳城县||</v>
      </c>
    </row>
    <row r="7572" spans="1:13" s="17" customFormat="1" ht="12">
      <c r="A7572" s="10" t="s">
        <v>306</v>
      </c>
      <c r="B7572" s="22"/>
      <c r="C7572" s="22" t="s">
        <v>972</v>
      </c>
      <c r="D7572" s="28">
        <v>450223</v>
      </c>
      <c r="E7572" s="28" t="s">
        <v>16932</v>
      </c>
      <c r="F7572" s="22"/>
      <c r="G7572" s="22"/>
      <c r="H7572" s="22"/>
      <c r="I7572" s="22"/>
      <c r="J7572" s="22"/>
      <c r="K7572" s="22"/>
      <c r="L7572" s="22"/>
      <c r="M7572" s="24" t="str">
        <f>CONCATENATE("Preet|",VLOOKUP(C7572,数据标准!E:AF,28,FALSE),"|",TRIM(D7572),"|",TRIM(D7572),"|",E7572,"|",SUBSTITUTE(SUBSTITUTE(F7572,CHAR(10),""),CHAR(13),""),"|")</f>
        <v>Preet|CD100002|450223|450223|鹿寨县||</v>
      </c>
    </row>
    <row r="7573" spans="1:13" s="17" customFormat="1" ht="12">
      <c r="A7573" s="10" t="s">
        <v>306</v>
      </c>
      <c r="B7573" s="22"/>
      <c r="C7573" s="22" t="s">
        <v>972</v>
      </c>
      <c r="D7573" s="28">
        <v>450224</v>
      </c>
      <c r="E7573" s="28" t="s">
        <v>16933</v>
      </c>
      <c r="F7573" s="22"/>
      <c r="G7573" s="22"/>
      <c r="H7573" s="22"/>
      <c r="I7573" s="22"/>
      <c r="J7573" s="22"/>
      <c r="K7573" s="22"/>
      <c r="L7573" s="22"/>
      <c r="M7573" s="24" t="str">
        <f>CONCATENATE("Preet|",VLOOKUP(C7573,数据标准!E:AF,28,FALSE),"|",TRIM(D7573),"|",TRIM(D7573),"|",E7573,"|",SUBSTITUTE(SUBSTITUTE(F7573,CHAR(10),""),CHAR(13),""),"|")</f>
        <v>Preet|CD100002|450224|450224|融安县||</v>
      </c>
    </row>
    <row r="7574" spans="1:13" s="17" customFormat="1" ht="12">
      <c r="A7574" s="10" t="s">
        <v>306</v>
      </c>
      <c r="B7574" s="22"/>
      <c r="C7574" s="22" t="s">
        <v>972</v>
      </c>
      <c r="D7574" s="28">
        <v>450225</v>
      </c>
      <c r="E7574" s="28" t="s">
        <v>16934</v>
      </c>
      <c r="F7574" s="22"/>
      <c r="G7574" s="22"/>
      <c r="H7574" s="22"/>
      <c r="I7574" s="22"/>
      <c r="J7574" s="22"/>
      <c r="K7574" s="22"/>
      <c r="L7574" s="22"/>
      <c r="M7574" s="24" t="str">
        <f>CONCATENATE("Preet|",VLOOKUP(C7574,数据标准!E:AF,28,FALSE),"|",TRIM(D7574),"|",TRIM(D7574),"|",E7574,"|",SUBSTITUTE(SUBSTITUTE(F7574,CHAR(10),""),CHAR(13),""),"|")</f>
        <v>Preet|CD100002|450225|450225|融水苗族自治县||</v>
      </c>
    </row>
    <row r="7575" spans="1:13" s="17" customFormat="1" ht="12">
      <c r="A7575" s="10" t="s">
        <v>306</v>
      </c>
      <c r="B7575" s="22"/>
      <c r="C7575" s="22" t="s">
        <v>972</v>
      </c>
      <c r="D7575" s="28">
        <v>450226</v>
      </c>
      <c r="E7575" s="28" t="s">
        <v>16935</v>
      </c>
      <c r="F7575" s="22"/>
      <c r="G7575" s="22"/>
      <c r="H7575" s="22"/>
      <c r="I7575" s="22"/>
      <c r="J7575" s="22"/>
      <c r="K7575" s="22"/>
      <c r="L7575" s="22"/>
      <c r="M7575" s="24" t="str">
        <f>CONCATENATE("Preet|",VLOOKUP(C7575,数据标准!E:AF,28,FALSE),"|",TRIM(D7575),"|",TRIM(D7575),"|",E7575,"|",SUBSTITUTE(SUBSTITUTE(F7575,CHAR(10),""),CHAR(13),""),"|")</f>
        <v>Preet|CD100002|450226|450226|三江侗族自治县||</v>
      </c>
    </row>
    <row r="7576" spans="1:13" s="17" customFormat="1" ht="12">
      <c r="A7576" s="10" t="s">
        <v>306</v>
      </c>
      <c r="B7576" s="22"/>
      <c r="C7576" s="22" t="s">
        <v>972</v>
      </c>
      <c r="D7576" s="28">
        <v>450300</v>
      </c>
      <c r="E7576" s="28" t="s">
        <v>16936</v>
      </c>
      <c r="F7576" s="22"/>
      <c r="G7576" s="22"/>
      <c r="H7576" s="22"/>
      <c r="I7576" s="22"/>
      <c r="J7576" s="22"/>
      <c r="K7576" s="22"/>
      <c r="L7576" s="22"/>
      <c r="M7576" s="24" t="str">
        <f>CONCATENATE("Preet|",VLOOKUP(C7576,数据标准!E:AF,28,FALSE),"|",TRIM(D7576),"|",TRIM(D7576),"|",E7576,"|",SUBSTITUTE(SUBSTITUTE(F7576,CHAR(10),""),CHAR(13),""),"|")</f>
        <v>Preet|CD100002|450300|450300|桂林市||</v>
      </c>
    </row>
    <row r="7577" spans="1:13" s="17" customFormat="1" ht="12">
      <c r="A7577" s="10" t="s">
        <v>306</v>
      </c>
      <c r="B7577" s="22"/>
      <c r="C7577" s="22" t="s">
        <v>972</v>
      </c>
      <c r="D7577" s="28">
        <v>450302</v>
      </c>
      <c r="E7577" s="28" t="s">
        <v>16937</v>
      </c>
      <c r="F7577" s="22"/>
      <c r="G7577" s="22"/>
      <c r="H7577" s="22"/>
      <c r="I7577" s="22"/>
      <c r="J7577" s="22"/>
      <c r="K7577" s="22"/>
      <c r="L7577" s="22"/>
      <c r="M7577" s="24" t="str">
        <f>CONCATENATE("Preet|",VLOOKUP(C7577,数据标准!E:AF,28,FALSE),"|",TRIM(D7577),"|",TRIM(D7577),"|",E7577,"|",SUBSTITUTE(SUBSTITUTE(F7577,CHAR(10),""),CHAR(13),""),"|")</f>
        <v>Preet|CD100002|450302|450302|秀峰区||</v>
      </c>
    </row>
    <row r="7578" spans="1:13" s="17" customFormat="1" ht="12">
      <c r="A7578" s="10" t="s">
        <v>306</v>
      </c>
      <c r="B7578" s="22"/>
      <c r="C7578" s="22" t="s">
        <v>972</v>
      </c>
      <c r="D7578" s="28">
        <v>450303</v>
      </c>
      <c r="E7578" s="28" t="s">
        <v>16938</v>
      </c>
      <c r="F7578" s="22"/>
      <c r="G7578" s="22"/>
      <c r="H7578" s="22"/>
      <c r="I7578" s="22"/>
      <c r="J7578" s="22"/>
      <c r="K7578" s="22"/>
      <c r="L7578" s="22"/>
      <c r="M7578" s="24" t="str">
        <f>CONCATENATE("Preet|",VLOOKUP(C7578,数据标准!E:AF,28,FALSE),"|",TRIM(D7578),"|",TRIM(D7578),"|",E7578,"|",SUBSTITUTE(SUBSTITUTE(F7578,CHAR(10),""),CHAR(13),""),"|")</f>
        <v>Preet|CD100002|450303|450303|叠彩区||</v>
      </c>
    </row>
    <row r="7579" spans="1:13" s="17" customFormat="1" ht="12">
      <c r="A7579" s="10" t="s">
        <v>306</v>
      </c>
      <c r="B7579" s="22"/>
      <c r="C7579" s="22" t="s">
        <v>972</v>
      </c>
      <c r="D7579" s="28">
        <v>450304</v>
      </c>
      <c r="E7579" s="28" t="s">
        <v>16939</v>
      </c>
      <c r="F7579" s="22"/>
      <c r="G7579" s="22"/>
      <c r="H7579" s="22"/>
      <c r="I7579" s="22"/>
      <c r="J7579" s="22"/>
      <c r="K7579" s="22"/>
      <c r="L7579" s="22"/>
      <c r="M7579" s="24" t="str">
        <f>CONCATENATE("Preet|",VLOOKUP(C7579,数据标准!E:AF,28,FALSE),"|",TRIM(D7579),"|",TRIM(D7579),"|",E7579,"|",SUBSTITUTE(SUBSTITUTE(F7579,CHAR(10),""),CHAR(13),""),"|")</f>
        <v>Preet|CD100002|450304|450304|象山区||</v>
      </c>
    </row>
    <row r="7580" spans="1:13" s="17" customFormat="1" ht="12">
      <c r="A7580" s="10" t="s">
        <v>306</v>
      </c>
      <c r="B7580" s="22"/>
      <c r="C7580" s="22" t="s">
        <v>972</v>
      </c>
      <c r="D7580" s="28">
        <v>450305</v>
      </c>
      <c r="E7580" s="28" t="s">
        <v>16940</v>
      </c>
      <c r="F7580" s="22"/>
      <c r="G7580" s="22"/>
      <c r="H7580" s="22"/>
      <c r="I7580" s="22"/>
      <c r="J7580" s="22"/>
      <c r="K7580" s="22"/>
      <c r="L7580" s="22"/>
      <c r="M7580" s="24" t="str">
        <f>CONCATENATE("Preet|",VLOOKUP(C7580,数据标准!E:AF,28,FALSE),"|",TRIM(D7580),"|",TRIM(D7580),"|",E7580,"|",SUBSTITUTE(SUBSTITUTE(F7580,CHAR(10),""),CHAR(13),""),"|")</f>
        <v>Preet|CD100002|450305|450305|七星区||</v>
      </c>
    </row>
    <row r="7581" spans="1:13" s="17" customFormat="1" ht="12">
      <c r="A7581" s="10" t="s">
        <v>306</v>
      </c>
      <c r="B7581" s="22"/>
      <c r="C7581" s="22" t="s">
        <v>972</v>
      </c>
      <c r="D7581" s="28">
        <v>450311</v>
      </c>
      <c r="E7581" s="28" t="s">
        <v>16941</v>
      </c>
      <c r="F7581" s="22"/>
      <c r="G7581" s="22"/>
      <c r="H7581" s="22"/>
      <c r="I7581" s="22"/>
      <c r="J7581" s="22"/>
      <c r="K7581" s="22"/>
      <c r="L7581" s="22"/>
      <c r="M7581" s="24" t="str">
        <f>CONCATENATE("Preet|",VLOOKUP(C7581,数据标准!E:AF,28,FALSE),"|",TRIM(D7581),"|",TRIM(D7581),"|",E7581,"|",SUBSTITUTE(SUBSTITUTE(F7581,CHAR(10),""),CHAR(13),""),"|")</f>
        <v>Preet|CD100002|450311|450311|雁山区||</v>
      </c>
    </row>
    <row r="7582" spans="1:13" s="17" customFormat="1" ht="12">
      <c r="A7582" s="10" t="s">
        <v>306</v>
      </c>
      <c r="B7582" s="22"/>
      <c r="C7582" s="22" t="s">
        <v>972</v>
      </c>
      <c r="D7582" s="28">
        <v>450312</v>
      </c>
      <c r="E7582" s="28" t="s">
        <v>16942</v>
      </c>
      <c r="F7582" s="22"/>
      <c r="G7582" s="22"/>
      <c r="H7582" s="22"/>
      <c r="I7582" s="22"/>
      <c r="J7582" s="22"/>
      <c r="K7582" s="22"/>
      <c r="L7582" s="22"/>
      <c r="M7582" s="24" t="str">
        <f>CONCATENATE("Preet|",VLOOKUP(C7582,数据标准!E:AF,28,FALSE),"|",TRIM(D7582),"|",TRIM(D7582),"|",E7582,"|",SUBSTITUTE(SUBSTITUTE(F7582,CHAR(10),""),CHAR(13),""),"|")</f>
        <v>Preet|CD100002|450312|450312|临桂区||</v>
      </c>
    </row>
    <row r="7583" spans="1:13" s="17" customFormat="1" ht="12">
      <c r="A7583" s="10" t="s">
        <v>306</v>
      </c>
      <c r="B7583" s="22"/>
      <c r="C7583" s="22" t="s">
        <v>972</v>
      </c>
      <c r="D7583" s="28">
        <v>450321</v>
      </c>
      <c r="E7583" s="28" t="s">
        <v>16943</v>
      </c>
      <c r="F7583" s="22"/>
      <c r="G7583" s="22"/>
      <c r="H7583" s="22"/>
      <c r="I7583" s="22"/>
      <c r="J7583" s="22"/>
      <c r="K7583" s="22"/>
      <c r="L7583" s="22"/>
      <c r="M7583" s="24" t="str">
        <f>CONCATENATE("Preet|",VLOOKUP(C7583,数据标准!E:AF,28,FALSE),"|",TRIM(D7583),"|",TRIM(D7583),"|",E7583,"|",SUBSTITUTE(SUBSTITUTE(F7583,CHAR(10),""),CHAR(13),""),"|")</f>
        <v>Preet|CD100002|450321|450321|阳朔县||</v>
      </c>
    </row>
    <row r="7584" spans="1:13" s="17" customFormat="1" ht="12">
      <c r="A7584" s="10" t="s">
        <v>306</v>
      </c>
      <c r="B7584" s="22"/>
      <c r="C7584" s="22" t="s">
        <v>972</v>
      </c>
      <c r="D7584" s="28">
        <v>450323</v>
      </c>
      <c r="E7584" s="28" t="s">
        <v>16944</v>
      </c>
      <c r="F7584" s="22"/>
      <c r="G7584" s="22"/>
      <c r="H7584" s="22"/>
      <c r="I7584" s="22"/>
      <c r="J7584" s="22"/>
      <c r="K7584" s="22"/>
      <c r="L7584" s="22"/>
      <c r="M7584" s="24" t="str">
        <f>CONCATENATE("Preet|",VLOOKUP(C7584,数据标准!E:AF,28,FALSE),"|",TRIM(D7584),"|",TRIM(D7584),"|",E7584,"|",SUBSTITUTE(SUBSTITUTE(F7584,CHAR(10),""),CHAR(13),""),"|")</f>
        <v>Preet|CD100002|450323|450323|灵川县||</v>
      </c>
    </row>
    <row r="7585" spans="1:13" s="17" customFormat="1" ht="12">
      <c r="A7585" s="10" t="s">
        <v>306</v>
      </c>
      <c r="B7585" s="22"/>
      <c r="C7585" s="22" t="s">
        <v>972</v>
      </c>
      <c r="D7585" s="28">
        <v>450324</v>
      </c>
      <c r="E7585" s="28" t="s">
        <v>16945</v>
      </c>
      <c r="F7585" s="22"/>
      <c r="G7585" s="22"/>
      <c r="H7585" s="22"/>
      <c r="I7585" s="22"/>
      <c r="J7585" s="22"/>
      <c r="K7585" s="22"/>
      <c r="L7585" s="22"/>
      <c r="M7585" s="24" t="str">
        <f>CONCATENATE("Preet|",VLOOKUP(C7585,数据标准!E:AF,28,FALSE),"|",TRIM(D7585),"|",TRIM(D7585),"|",E7585,"|",SUBSTITUTE(SUBSTITUTE(F7585,CHAR(10),""),CHAR(13),""),"|")</f>
        <v>Preet|CD100002|450324|450324|全州县||</v>
      </c>
    </row>
    <row r="7586" spans="1:13" s="17" customFormat="1" ht="12">
      <c r="A7586" s="10" t="s">
        <v>306</v>
      </c>
      <c r="B7586" s="22"/>
      <c r="C7586" s="22" t="s">
        <v>972</v>
      </c>
      <c r="D7586" s="28">
        <v>450325</v>
      </c>
      <c r="E7586" s="28" t="s">
        <v>16946</v>
      </c>
      <c r="F7586" s="22"/>
      <c r="G7586" s="22"/>
      <c r="H7586" s="22"/>
      <c r="I7586" s="22"/>
      <c r="J7586" s="22"/>
      <c r="K7586" s="22"/>
      <c r="L7586" s="22"/>
      <c r="M7586" s="24" t="str">
        <f>CONCATENATE("Preet|",VLOOKUP(C7586,数据标准!E:AF,28,FALSE),"|",TRIM(D7586),"|",TRIM(D7586),"|",E7586,"|",SUBSTITUTE(SUBSTITUTE(F7586,CHAR(10),""),CHAR(13),""),"|")</f>
        <v>Preet|CD100002|450325|450325|兴安县||</v>
      </c>
    </row>
    <row r="7587" spans="1:13" s="17" customFormat="1" ht="12">
      <c r="A7587" s="10" t="s">
        <v>306</v>
      </c>
      <c r="B7587" s="22"/>
      <c r="C7587" s="22" t="s">
        <v>972</v>
      </c>
      <c r="D7587" s="28">
        <v>450326</v>
      </c>
      <c r="E7587" s="28" t="s">
        <v>16947</v>
      </c>
      <c r="F7587" s="22"/>
      <c r="G7587" s="22"/>
      <c r="H7587" s="22"/>
      <c r="I7587" s="22"/>
      <c r="J7587" s="22"/>
      <c r="K7587" s="22"/>
      <c r="L7587" s="22"/>
      <c r="M7587" s="24" t="str">
        <f>CONCATENATE("Preet|",VLOOKUP(C7587,数据标准!E:AF,28,FALSE),"|",TRIM(D7587),"|",TRIM(D7587),"|",E7587,"|",SUBSTITUTE(SUBSTITUTE(F7587,CHAR(10),""),CHAR(13),""),"|")</f>
        <v>Preet|CD100002|450326|450326|永福县||</v>
      </c>
    </row>
    <row r="7588" spans="1:13" s="17" customFormat="1" ht="12">
      <c r="A7588" s="10" t="s">
        <v>306</v>
      </c>
      <c r="B7588" s="22"/>
      <c r="C7588" s="22" t="s">
        <v>972</v>
      </c>
      <c r="D7588" s="28">
        <v>450327</v>
      </c>
      <c r="E7588" s="28" t="s">
        <v>16948</v>
      </c>
      <c r="F7588" s="22"/>
      <c r="G7588" s="22"/>
      <c r="H7588" s="22"/>
      <c r="I7588" s="22"/>
      <c r="J7588" s="22"/>
      <c r="K7588" s="22"/>
      <c r="L7588" s="22"/>
      <c r="M7588" s="24" t="str">
        <f>CONCATENATE("Preet|",VLOOKUP(C7588,数据标准!E:AF,28,FALSE),"|",TRIM(D7588),"|",TRIM(D7588),"|",E7588,"|",SUBSTITUTE(SUBSTITUTE(F7588,CHAR(10),""),CHAR(13),""),"|")</f>
        <v>Preet|CD100002|450327|450327|灌阳县||</v>
      </c>
    </row>
    <row r="7589" spans="1:13" s="17" customFormat="1" ht="12">
      <c r="A7589" s="10" t="s">
        <v>306</v>
      </c>
      <c r="B7589" s="22"/>
      <c r="C7589" s="22" t="s">
        <v>972</v>
      </c>
      <c r="D7589" s="28">
        <v>450328</v>
      </c>
      <c r="E7589" s="28" t="s">
        <v>16949</v>
      </c>
      <c r="F7589" s="22"/>
      <c r="G7589" s="22"/>
      <c r="H7589" s="22"/>
      <c r="I7589" s="22"/>
      <c r="J7589" s="22"/>
      <c r="K7589" s="22"/>
      <c r="L7589" s="22"/>
      <c r="M7589" s="24" t="str">
        <f>CONCATENATE("Preet|",VLOOKUP(C7589,数据标准!E:AF,28,FALSE),"|",TRIM(D7589),"|",TRIM(D7589),"|",E7589,"|",SUBSTITUTE(SUBSTITUTE(F7589,CHAR(10),""),CHAR(13),""),"|")</f>
        <v>Preet|CD100002|450328|450328|龙胜各族自治县||</v>
      </c>
    </row>
    <row r="7590" spans="1:13" s="17" customFormat="1" ht="12">
      <c r="A7590" s="10" t="s">
        <v>306</v>
      </c>
      <c r="B7590" s="22"/>
      <c r="C7590" s="22" t="s">
        <v>972</v>
      </c>
      <c r="D7590" s="28">
        <v>450329</v>
      </c>
      <c r="E7590" s="28" t="s">
        <v>16950</v>
      </c>
      <c r="F7590" s="22"/>
      <c r="G7590" s="22"/>
      <c r="H7590" s="22"/>
      <c r="I7590" s="22"/>
      <c r="J7590" s="22"/>
      <c r="K7590" s="22"/>
      <c r="L7590" s="22"/>
      <c r="M7590" s="24" t="str">
        <f>CONCATENATE("Preet|",VLOOKUP(C7590,数据标准!E:AF,28,FALSE),"|",TRIM(D7590),"|",TRIM(D7590),"|",E7590,"|",SUBSTITUTE(SUBSTITUTE(F7590,CHAR(10),""),CHAR(13),""),"|")</f>
        <v>Preet|CD100002|450329|450329|资源县||</v>
      </c>
    </row>
    <row r="7591" spans="1:13" s="17" customFormat="1" ht="12">
      <c r="A7591" s="10" t="s">
        <v>306</v>
      </c>
      <c r="B7591" s="22"/>
      <c r="C7591" s="22" t="s">
        <v>972</v>
      </c>
      <c r="D7591" s="28">
        <v>450330</v>
      </c>
      <c r="E7591" s="28" t="s">
        <v>16951</v>
      </c>
      <c r="F7591" s="22"/>
      <c r="G7591" s="22"/>
      <c r="H7591" s="22"/>
      <c r="I7591" s="22"/>
      <c r="J7591" s="22"/>
      <c r="K7591" s="22"/>
      <c r="L7591" s="22"/>
      <c r="M7591" s="24" t="str">
        <f>CONCATENATE("Preet|",VLOOKUP(C7591,数据标准!E:AF,28,FALSE),"|",TRIM(D7591),"|",TRIM(D7591),"|",E7591,"|",SUBSTITUTE(SUBSTITUTE(F7591,CHAR(10),""),CHAR(13),""),"|")</f>
        <v>Preet|CD100002|450330|450330|平乐县||</v>
      </c>
    </row>
    <row r="7592" spans="1:13" s="17" customFormat="1" ht="12">
      <c r="A7592" s="10" t="s">
        <v>306</v>
      </c>
      <c r="B7592" s="22"/>
      <c r="C7592" s="22" t="s">
        <v>972</v>
      </c>
      <c r="D7592" s="28">
        <v>450381</v>
      </c>
      <c r="E7592" s="28" t="s">
        <v>16952</v>
      </c>
      <c r="F7592" s="22"/>
      <c r="G7592" s="22"/>
      <c r="H7592" s="22"/>
      <c r="I7592" s="22"/>
      <c r="J7592" s="22"/>
      <c r="K7592" s="22"/>
      <c r="L7592" s="22"/>
      <c r="M7592" s="24" t="str">
        <f>CONCATENATE("Preet|",VLOOKUP(C7592,数据标准!E:AF,28,FALSE),"|",TRIM(D7592),"|",TRIM(D7592),"|",E7592,"|",SUBSTITUTE(SUBSTITUTE(F7592,CHAR(10),""),CHAR(13),""),"|")</f>
        <v>Preet|CD100002|450381|450381|荔浦市||</v>
      </c>
    </row>
    <row r="7593" spans="1:13" s="17" customFormat="1" ht="12">
      <c r="A7593" s="10" t="s">
        <v>306</v>
      </c>
      <c r="B7593" s="22"/>
      <c r="C7593" s="22" t="s">
        <v>972</v>
      </c>
      <c r="D7593" s="28">
        <v>450332</v>
      </c>
      <c r="E7593" s="28" t="s">
        <v>16953</v>
      </c>
      <c r="F7593" s="22"/>
      <c r="G7593" s="22"/>
      <c r="H7593" s="22"/>
      <c r="I7593" s="22"/>
      <c r="J7593" s="22"/>
      <c r="K7593" s="22"/>
      <c r="L7593" s="22"/>
      <c r="M7593" s="24" t="str">
        <f>CONCATENATE("Preet|",VLOOKUP(C7593,数据标准!E:AF,28,FALSE),"|",TRIM(D7593),"|",TRIM(D7593),"|",E7593,"|",SUBSTITUTE(SUBSTITUTE(F7593,CHAR(10),""),CHAR(13),""),"|")</f>
        <v>Preet|CD100002|450332|450332|恭城瑶族自治县||</v>
      </c>
    </row>
    <row r="7594" spans="1:13" s="17" customFormat="1" ht="12">
      <c r="A7594" s="10" t="s">
        <v>306</v>
      </c>
      <c r="B7594" s="22"/>
      <c r="C7594" s="22" t="s">
        <v>972</v>
      </c>
      <c r="D7594" s="28">
        <v>450400</v>
      </c>
      <c r="E7594" s="28" t="s">
        <v>16954</v>
      </c>
      <c r="F7594" s="22"/>
      <c r="G7594" s="22"/>
      <c r="H7594" s="22"/>
      <c r="I7594" s="22"/>
      <c r="J7594" s="22"/>
      <c r="K7594" s="22"/>
      <c r="L7594" s="22"/>
      <c r="M7594" s="24" t="str">
        <f>CONCATENATE("Preet|",VLOOKUP(C7594,数据标准!E:AF,28,FALSE),"|",TRIM(D7594),"|",TRIM(D7594),"|",E7594,"|",SUBSTITUTE(SUBSTITUTE(F7594,CHAR(10),""),CHAR(13),""),"|")</f>
        <v>Preet|CD100002|450400|450400|梧州市||</v>
      </c>
    </row>
    <row r="7595" spans="1:13" s="17" customFormat="1" ht="12">
      <c r="A7595" s="10" t="s">
        <v>306</v>
      </c>
      <c r="B7595" s="22"/>
      <c r="C7595" s="22" t="s">
        <v>972</v>
      </c>
      <c r="D7595" s="28">
        <v>450403</v>
      </c>
      <c r="E7595" s="28" t="s">
        <v>16955</v>
      </c>
      <c r="F7595" s="22"/>
      <c r="G7595" s="22"/>
      <c r="H7595" s="22"/>
      <c r="I7595" s="22"/>
      <c r="J7595" s="22"/>
      <c r="K7595" s="22"/>
      <c r="L7595" s="22"/>
      <c r="M7595" s="24" t="str">
        <f>CONCATENATE("Preet|",VLOOKUP(C7595,数据标准!E:AF,28,FALSE),"|",TRIM(D7595),"|",TRIM(D7595),"|",E7595,"|",SUBSTITUTE(SUBSTITUTE(F7595,CHAR(10),""),CHAR(13),""),"|")</f>
        <v>Preet|CD100002|450403|450403|万秀区||</v>
      </c>
    </row>
    <row r="7596" spans="1:13" s="17" customFormat="1" ht="12">
      <c r="A7596" s="10" t="s">
        <v>306</v>
      </c>
      <c r="B7596" s="22"/>
      <c r="C7596" s="22" t="s">
        <v>972</v>
      </c>
      <c r="D7596" s="28">
        <v>450405</v>
      </c>
      <c r="E7596" s="28" t="s">
        <v>16956</v>
      </c>
      <c r="F7596" s="22"/>
      <c r="G7596" s="22"/>
      <c r="H7596" s="22"/>
      <c r="I7596" s="22"/>
      <c r="J7596" s="22"/>
      <c r="K7596" s="22"/>
      <c r="L7596" s="22"/>
      <c r="M7596" s="24" t="str">
        <f>CONCATENATE("Preet|",VLOOKUP(C7596,数据标准!E:AF,28,FALSE),"|",TRIM(D7596),"|",TRIM(D7596),"|",E7596,"|",SUBSTITUTE(SUBSTITUTE(F7596,CHAR(10),""),CHAR(13),""),"|")</f>
        <v>Preet|CD100002|450405|450405|长洲区||</v>
      </c>
    </row>
    <row r="7597" spans="1:13" s="17" customFormat="1" ht="12">
      <c r="A7597" s="10" t="s">
        <v>306</v>
      </c>
      <c r="B7597" s="22"/>
      <c r="C7597" s="22" t="s">
        <v>972</v>
      </c>
      <c r="D7597" s="28">
        <v>450406</v>
      </c>
      <c r="E7597" s="28" t="s">
        <v>16957</v>
      </c>
      <c r="F7597" s="22"/>
      <c r="G7597" s="22"/>
      <c r="H7597" s="22"/>
      <c r="I7597" s="22"/>
      <c r="J7597" s="22"/>
      <c r="K7597" s="22"/>
      <c r="L7597" s="22"/>
      <c r="M7597" s="24" t="str">
        <f>CONCATENATE("Preet|",VLOOKUP(C7597,数据标准!E:AF,28,FALSE),"|",TRIM(D7597),"|",TRIM(D7597),"|",E7597,"|",SUBSTITUTE(SUBSTITUTE(F7597,CHAR(10),""),CHAR(13),""),"|")</f>
        <v>Preet|CD100002|450406|450406|龙圩区||</v>
      </c>
    </row>
    <row r="7598" spans="1:13" s="17" customFormat="1" ht="12">
      <c r="A7598" s="10" t="s">
        <v>306</v>
      </c>
      <c r="B7598" s="22"/>
      <c r="C7598" s="22" t="s">
        <v>972</v>
      </c>
      <c r="D7598" s="28">
        <v>450421</v>
      </c>
      <c r="E7598" s="28" t="s">
        <v>16958</v>
      </c>
      <c r="F7598" s="22"/>
      <c r="G7598" s="22"/>
      <c r="H7598" s="22"/>
      <c r="I7598" s="22"/>
      <c r="J7598" s="22"/>
      <c r="K7598" s="22"/>
      <c r="L7598" s="22"/>
      <c r="M7598" s="24" t="str">
        <f>CONCATENATE("Preet|",VLOOKUP(C7598,数据标准!E:AF,28,FALSE),"|",TRIM(D7598),"|",TRIM(D7598),"|",E7598,"|",SUBSTITUTE(SUBSTITUTE(F7598,CHAR(10),""),CHAR(13),""),"|")</f>
        <v>Preet|CD100002|450421|450421|苍梧县||</v>
      </c>
    </row>
    <row r="7599" spans="1:13" s="17" customFormat="1" ht="12">
      <c r="A7599" s="10" t="s">
        <v>306</v>
      </c>
      <c r="B7599" s="22"/>
      <c r="C7599" s="22" t="s">
        <v>972</v>
      </c>
      <c r="D7599" s="28">
        <v>450422</v>
      </c>
      <c r="E7599" s="28" t="s">
        <v>16959</v>
      </c>
      <c r="F7599" s="22"/>
      <c r="G7599" s="22"/>
      <c r="H7599" s="22"/>
      <c r="I7599" s="22"/>
      <c r="J7599" s="22"/>
      <c r="K7599" s="22"/>
      <c r="L7599" s="22"/>
      <c r="M7599" s="24" t="str">
        <f>CONCATENATE("Preet|",VLOOKUP(C7599,数据标准!E:AF,28,FALSE),"|",TRIM(D7599),"|",TRIM(D7599),"|",E7599,"|",SUBSTITUTE(SUBSTITUTE(F7599,CHAR(10),""),CHAR(13),""),"|")</f>
        <v>Preet|CD100002|450422|450422|藤县||</v>
      </c>
    </row>
    <row r="7600" spans="1:13" s="17" customFormat="1" ht="12">
      <c r="A7600" s="10" t="s">
        <v>306</v>
      </c>
      <c r="B7600" s="22"/>
      <c r="C7600" s="22" t="s">
        <v>972</v>
      </c>
      <c r="D7600" s="28">
        <v>450423</v>
      </c>
      <c r="E7600" s="28" t="s">
        <v>16960</v>
      </c>
      <c r="F7600" s="22"/>
      <c r="G7600" s="22"/>
      <c r="H7600" s="22"/>
      <c r="I7600" s="22"/>
      <c r="J7600" s="22"/>
      <c r="K7600" s="22"/>
      <c r="L7600" s="22"/>
      <c r="M7600" s="24" t="str">
        <f>CONCATENATE("Preet|",VLOOKUP(C7600,数据标准!E:AF,28,FALSE),"|",TRIM(D7600),"|",TRIM(D7600),"|",E7600,"|",SUBSTITUTE(SUBSTITUTE(F7600,CHAR(10),""),CHAR(13),""),"|")</f>
        <v>Preet|CD100002|450423|450423|蒙山县||</v>
      </c>
    </row>
    <row r="7601" spans="1:13" s="17" customFormat="1" ht="12">
      <c r="A7601" s="10" t="s">
        <v>306</v>
      </c>
      <c r="B7601" s="22"/>
      <c r="C7601" s="22" t="s">
        <v>972</v>
      </c>
      <c r="D7601" s="28">
        <v>450481</v>
      </c>
      <c r="E7601" s="28" t="s">
        <v>16961</v>
      </c>
      <c r="F7601" s="22"/>
      <c r="G7601" s="22"/>
      <c r="H7601" s="22"/>
      <c r="I7601" s="22"/>
      <c r="J7601" s="22"/>
      <c r="K7601" s="22"/>
      <c r="L7601" s="22"/>
      <c r="M7601" s="24" t="str">
        <f>CONCATENATE("Preet|",VLOOKUP(C7601,数据标准!E:AF,28,FALSE),"|",TRIM(D7601),"|",TRIM(D7601),"|",E7601,"|",SUBSTITUTE(SUBSTITUTE(F7601,CHAR(10),""),CHAR(13),""),"|")</f>
        <v>Preet|CD100002|450481|450481|岑溪市||</v>
      </c>
    </row>
    <row r="7602" spans="1:13" s="17" customFormat="1" ht="12">
      <c r="A7602" s="10" t="s">
        <v>306</v>
      </c>
      <c r="B7602" s="22"/>
      <c r="C7602" s="22" t="s">
        <v>972</v>
      </c>
      <c r="D7602" s="28">
        <v>450500</v>
      </c>
      <c r="E7602" s="28" t="s">
        <v>16962</v>
      </c>
      <c r="F7602" s="22"/>
      <c r="G7602" s="22"/>
      <c r="H7602" s="22"/>
      <c r="I7602" s="22"/>
      <c r="J7602" s="22"/>
      <c r="K7602" s="22"/>
      <c r="L7602" s="22"/>
      <c r="M7602" s="24" t="str">
        <f>CONCATENATE("Preet|",VLOOKUP(C7602,数据标准!E:AF,28,FALSE),"|",TRIM(D7602),"|",TRIM(D7602),"|",E7602,"|",SUBSTITUTE(SUBSTITUTE(F7602,CHAR(10),""),CHAR(13),""),"|")</f>
        <v>Preet|CD100002|450500|450500|北海市||</v>
      </c>
    </row>
    <row r="7603" spans="1:13" s="17" customFormat="1" ht="12">
      <c r="A7603" s="10" t="s">
        <v>306</v>
      </c>
      <c r="B7603" s="22"/>
      <c r="C7603" s="22" t="s">
        <v>972</v>
      </c>
      <c r="D7603" s="28">
        <v>450502</v>
      </c>
      <c r="E7603" s="28" t="s">
        <v>16963</v>
      </c>
      <c r="F7603" s="22"/>
      <c r="G7603" s="22"/>
      <c r="H7603" s="22"/>
      <c r="I7603" s="22"/>
      <c r="J7603" s="22"/>
      <c r="K7603" s="22"/>
      <c r="L7603" s="22"/>
      <c r="M7603" s="24" t="str">
        <f>CONCATENATE("Preet|",VLOOKUP(C7603,数据标准!E:AF,28,FALSE),"|",TRIM(D7603),"|",TRIM(D7603),"|",E7603,"|",SUBSTITUTE(SUBSTITUTE(F7603,CHAR(10),""),CHAR(13),""),"|")</f>
        <v>Preet|CD100002|450502|450502|海城区||</v>
      </c>
    </row>
    <row r="7604" spans="1:13" s="17" customFormat="1" ht="12">
      <c r="A7604" s="10" t="s">
        <v>306</v>
      </c>
      <c r="B7604" s="22"/>
      <c r="C7604" s="22" t="s">
        <v>972</v>
      </c>
      <c r="D7604" s="28">
        <v>450503</v>
      </c>
      <c r="E7604" s="28" t="s">
        <v>16964</v>
      </c>
      <c r="F7604" s="22"/>
      <c r="G7604" s="22"/>
      <c r="H7604" s="22"/>
      <c r="I7604" s="22"/>
      <c r="J7604" s="22"/>
      <c r="K7604" s="22"/>
      <c r="L7604" s="22"/>
      <c r="M7604" s="24" t="str">
        <f>CONCATENATE("Preet|",VLOOKUP(C7604,数据标准!E:AF,28,FALSE),"|",TRIM(D7604),"|",TRIM(D7604),"|",E7604,"|",SUBSTITUTE(SUBSTITUTE(F7604,CHAR(10),""),CHAR(13),""),"|")</f>
        <v>Preet|CD100002|450503|450503|银海区||</v>
      </c>
    </row>
    <row r="7605" spans="1:13" s="17" customFormat="1" ht="12">
      <c r="A7605" s="10" t="s">
        <v>306</v>
      </c>
      <c r="B7605" s="22"/>
      <c r="C7605" s="22" t="s">
        <v>972</v>
      </c>
      <c r="D7605" s="28">
        <v>450512</v>
      </c>
      <c r="E7605" s="28" t="s">
        <v>16965</v>
      </c>
      <c r="F7605" s="22"/>
      <c r="G7605" s="22"/>
      <c r="H7605" s="22"/>
      <c r="I7605" s="22"/>
      <c r="J7605" s="22"/>
      <c r="K7605" s="22"/>
      <c r="L7605" s="22"/>
      <c r="M7605" s="24" t="str">
        <f>CONCATENATE("Preet|",VLOOKUP(C7605,数据标准!E:AF,28,FALSE),"|",TRIM(D7605),"|",TRIM(D7605),"|",E7605,"|",SUBSTITUTE(SUBSTITUTE(F7605,CHAR(10),""),CHAR(13),""),"|")</f>
        <v>Preet|CD100002|450512|450512|铁山港区||</v>
      </c>
    </row>
    <row r="7606" spans="1:13" s="17" customFormat="1" ht="12">
      <c r="A7606" s="10" t="s">
        <v>306</v>
      </c>
      <c r="B7606" s="22"/>
      <c r="C7606" s="22" t="s">
        <v>972</v>
      </c>
      <c r="D7606" s="28">
        <v>450521</v>
      </c>
      <c r="E7606" s="28" t="s">
        <v>16966</v>
      </c>
      <c r="F7606" s="22"/>
      <c r="G7606" s="22"/>
      <c r="H7606" s="22"/>
      <c r="I7606" s="22"/>
      <c r="J7606" s="22"/>
      <c r="K7606" s="22"/>
      <c r="L7606" s="22"/>
      <c r="M7606" s="24" t="str">
        <f>CONCATENATE("Preet|",VLOOKUP(C7606,数据标准!E:AF,28,FALSE),"|",TRIM(D7606),"|",TRIM(D7606),"|",E7606,"|",SUBSTITUTE(SUBSTITUTE(F7606,CHAR(10),""),CHAR(13),""),"|")</f>
        <v>Preet|CD100002|450521|450521|合浦县||</v>
      </c>
    </row>
    <row r="7607" spans="1:13" s="17" customFormat="1" ht="12">
      <c r="A7607" s="10" t="s">
        <v>306</v>
      </c>
      <c r="B7607" s="22"/>
      <c r="C7607" s="22" t="s">
        <v>972</v>
      </c>
      <c r="D7607" s="28">
        <v>450600</v>
      </c>
      <c r="E7607" s="28" t="s">
        <v>16967</v>
      </c>
      <c r="F7607" s="22"/>
      <c r="G7607" s="22"/>
      <c r="H7607" s="22"/>
      <c r="I7607" s="22"/>
      <c r="J7607" s="22"/>
      <c r="K7607" s="22"/>
      <c r="L7607" s="22"/>
      <c r="M7607" s="24" t="str">
        <f>CONCATENATE("Preet|",VLOOKUP(C7607,数据标准!E:AF,28,FALSE),"|",TRIM(D7607),"|",TRIM(D7607),"|",E7607,"|",SUBSTITUTE(SUBSTITUTE(F7607,CHAR(10),""),CHAR(13),""),"|")</f>
        <v>Preet|CD100002|450600|450600|防城港市||</v>
      </c>
    </row>
    <row r="7608" spans="1:13" s="17" customFormat="1" ht="12">
      <c r="A7608" s="10" t="s">
        <v>306</v>
      </c>
      <c r="B7608" s="22"/>
      <c r="C7608" s="22" t="s">
        <v>972</v>
      </c>
      <c r="D7608" s="28">
        <v>450602</v>
      </c>
      <c r="E7608" s="28" t="s">
        <v>16968</v>
      </c>
      <c r="F7608" s="22"/>
      <c r="G7608" s="22"/>
      <c r="H7608" s="22"/>
      <c r="I7608" s="22"/>
      <c r="J7608" s="22"/>
      <c r="K7608" s="22"/>
      <c r="L7608" s="22"/>
      <c r="M7608" s="24" t="str">
        <f>CONCATENATE("Preet|",VLOOKUP(C7608,数据标准!E:AF,28,FALSE),"|",TRIM(D7608),"|",TRIM(D7608),"|",E7608,"|",SUBSTITUTE(SUBSTITUTE(F7608,CHAR(10),""),CHAR(13),""),"|")</f>
        <v>Preet|CD100002|450602|450602|港口区||</v>
      </c>
    </row>
    <row r="7609" spans="1:13" s="17" customFormat="1" ht="12">
      <c r="A7609" s="10" t="s">
        <v>306</v>
      </c>
      <c r="B7609" s="22"/>
      <c r="C7609" s="22" t="s">
        <v>972</v>
      </c>
      <c r="D7609" s="28">
        <v>450603</v>
      </c>
      <c r="E7609" s="28" t="s">
        <v>16969</v>
      </c>
      <c r="F7609" s="22"/>
      <c r="G7609" s="22"/>
      <c r="H7609" s="22"/>
      <c r="I7609" s="22"/>
      <c r="J7609" s="22"/>
      <c r="K7609" s="22"/>
      <c r="L7609" s="22"/>
      <c r="M7609" s="24" t="str">
        <f>CONCATENATE("Preet|",VLOOKUP(C7609,数据标准!E:AF,28,FALSE),"|",TRIM(D7609),"|",TRIM(D7609),"|",E7609,"|",SUBSTITUTE(SUBSTITUTE(F7609,CHAR(10),""),CHAR(13),""),"|")</f>
        <v>Preet|CD100002|450603|450603|防城区||</v>
      </c>
    </row>
    <row r="7610" spans="1:13" s="17" customFormat="1" ht="12">
      <c r="A7610" s="10" t="s">
        <v>306</v>
      </c>
      <c r="B7610" s="22"/>
      <c r="C7610" s="22" t="s">
        <v>972</v>
      </c>
      <c r="D7610" s="28">
        <v>450621</v>
      </c>
      <c r="E7610" s="28" t="s">
        <v>16970</v>
      </c>
      <c r="F7610" s="22"/>
      <c r="G7610" s="22"/>
      <c r="H7610" s="22"/>
      <c r="I7610" s="22"/>
      <c r="J7610" s="22"/>
      <c r="K7610" s="22"/>
      <c r="L7610" s="22"/>
      <c r="M7610" s="24" t="str">
        <f>CONCATENATE("Preet|",VLOOKUP(C7610,数据标准!E:AF,28,FALSE),"|",TRIM(D7610),"|",TRIM(D7610),"|",E7610,"|",SUBSTITUTE(SUBSTITUTE(F7610,CHAR(10),""),CHAR(13),""),"|")</f>
        <v>Preet|CD100002|450621|450621|上思县||</v>
      </c>
    </row>
    <row r="7611" spans="1:13" s="17" customFormat="1" ht="12">
      <c r="A7611" s="10" t="s">
        <v>306</v>
      </c>
      <c r="B7611" s="22"/>
      <c r="C7611" s="22" t="s">
        <v>972</v>
      </c>
      <c r="D7611" s="28">
        <v>450681</v>
      </c>
      <c r="E7611" s="28" t="s">
        <v>16971</v>
      </c>
      <c r="F7611" s="22"/>
      <c r="G7611" s="22"/>
      <c r="H7611" s="22"/>
      <c r="I7611" s="22"/>
      <c r="J7611" s="22"/>
      <c r="K7611" s="22"/>
      <c r="L7611" s="22"/>
      <c r="M7611" s="24" t="str">
        <f>CONCATENATE("Preet|",VLOOKUP(C7611,数据标准!E:AF,28,FALSE),"|",TRIM(D7611),"|",TRIM(D7611),"|",E7611,"|",SUBSTITUTE(SUBSTITUTE(F7611,CHAR(10),""),CHAR(13),""),"|")</f>
        <v>Preet|CD100002|450681|450681|东兴市||</v>
      </c>
    </row>
    <row r="7612" spans="1:13" s="17" customFormat="1" ht="12">
      <c r="A7612" s="10" t="s">
        <v>306</v>
      </c>
      <c r="B7612" s="22"/>
      <c r="C7612" s="22" t="s">
        <v>972</v>
      </c>
      <c r="D7612" s="28">
        <v>450700</v>
      </c>
      <c r="E7612" s="28" t="s">
        <v>16972</v>
      </c>
      <c r="F7612" s="22"/>
      <c r="G7612" s="22"/>
      <c r="H7612" s="22"/>
      <c r="I7612" s="22"/>
      <c r="J7612" s="22"/>
      <c r="K7612" s="22"/>
      <c r="L7612" s="22"/>
      <c r="M7612" s="24" t="str">
        <f>CONCATENATE("Preet|",VLOOKUP(C7612,数据标准!E:AF,28,FALSE),"|",TRIM(D7612),"|",TRIM(D7612),"|",E7612,"|",SUBSTITUTE(SUBSTITUTE(F7612,CHAR(10),""),CHAR(13),""),"|")</f>
        <v>Preet|CD100002|450700|450700|钦州市||</v>
      </c>
    </row>
    <row r="7613" spans="1:13" s="17" customFormat="1" ht="12">
      <c r="A7613" s="10" t="s">
        <v>306</v>
      </c>
      <c r="B7613" s="22"/>
      <c r="C7613" s="22" t="s">
        <v>972</v>
      </c>
      <c r="D7613" s="28">
        <v>450702</v>
      </c>
      <c r="E7613" s="28" t="s">
        <v>16973</v>
      </c>
      <c r="F7613" s="22"/>
      <c r="G7613" s="22"/>
      <c r="H7613" s="22"/>
      <c r="I7613" s="22"/>
      <c r="J7613" s="22"/>
      <c r="K7613" s="22"/>
      <c r="L7613" s="22"/>
      <c r="M7613" s="24" t="str">
        <f>CONCATENATE("Preet|",VLOOKUP(C7613,数据标准!E:AF,28,FALSE),"|",TRIM(D7613),"|",TRIM(D7613),"|",E7613,"|",SUBSTITUTE(SUBSTITUTE(F7613,CHAR(10),""),CHAR(13),""),"|")</f>
        <v>Preet|CD100002|450702|450702|钦南区||</v>
      </c>
    </row>
    <row r="7614" spans="1:13" s="17" customFormat="1" ht="12">
      <c r="A7614" s="10" t="s">
        <v>306</v>
      </c>
      <c r="B7614" s="22"/>
      <c r="C7614" s="22" t="s">
        <v>972</v>
      </c>
      <c r="D7614" s="28">
        <v>450703</v>
      </c>
      <c r="E7614" s="28" t="s">
        <v>16974</v>
      </c>
      <c r="F7614" s="22"/>
      <c r="G7614" s="22"/>
      <c r="H7614" s="22"/>
      <c r="I7614" s="22"/>
      <c r="J7614" s="22"/>
      <c r="K7614" s="22"/>
      <c r="L7614" s="22"/>
      <c r="M7614" s="24" t="str">
        <f>CONCATENATE("Preet|",VLOOKUP(C7614,数据标准!E:AF,28,FALSE),"|",TRIM(D7614),"|",TRIM(D7614),"|",E7614,"|",SUBSTITUTE(SUBSTITUTE(F7614,CHAR(10),""),CHAR(13),""),"|")</f>
        <v>Preet|CD100002|450703|450703|钦北区||</v>
      </c>
    </row>
    <row r="7615" spans="1:13" s="17" customFormat="1" ht="12">
      <c r="A7615" s="10" t="s">
        <v>306</v>
      </c>
      <c r="B7615" s="22"/>
      <c r="C7615" s="22" t="s">
        <v>972</v>
      </c>
      <c r="D7615" s="28">
        <v>450721</v>
      </c>
      <c r="E7615" s="28" t="s">
        <v>16975</v>
      </c>
      <c r="F7615" s="22"/>
      <c r="G7615" s="22"/>
      <c r="H7615" s="22"/>
      <c r="I7615" s="22"/>
      <c r="J7615" s="22"/>
      <c r="K7615" s="22"/>
      <c r="L7615" s="22"/>
      <c r="M7615" s="24" t="str">
        <f>CONCATENATE("Preet|",VLOOKUP(C7615,数据标准!E:AF,28,FALSE),"|",TRIM(D7615),"|",TRIM(D7615),"|",E7615,"|",SUBSTITUTE(SUBSTITUTE(F7615,CHAR(10),""),CHAR(13),""),"|")</f>
        <v>Preet|CD100002|450721|450721|灵山县||</v>
      </c>
    </row>
    <row r="7616" spans="1:13" s="17" customFormat="1" ht="12">
      <c r="A7616" s="10" t="s">
        <v>306</v>
      </c>
      <c r="B7616" s="22"/>
      <c r="C7616" s="22" t="s">
        <v>972</v>
      </c>
      <c r="D7616" s="28">
        <v>450722</v>
      </c>
      <c r="E7616" s="28" t="s">
        <v>16976</v>
      </c>
      <c r="F7616" s="22"/>
      <c r="G7616" s="22"/>
      <c r="H7616" s="22"/>
      <c r="I7616" s="22"/>
      <c r="J7616" s="22"/>
      <c r="K7616" s="22"/>
      <c r="L7616" s="22"/>
      <c r="M7616" s="24" t="str">
        <f>CONCATENATE("Preet|",VLOOKUP(C7616,数据标准!E:AF,28,FALSE),"|",TRIM(D7616),"|",TRIM(D7616),"|",E7616,"|",SUBSTITUTE(SUBSTITUTE(F7616,CHAR(10),""),CHAR(13),""),"|")</f>
        <v>Preet|CD100002|450722|450722|浦北县||</v>
      </c>
    </row>
    <row r="7617" spans="1:13" s="17" customFormat="1" ht="12">
      <c r="A7617" s="10" t="s">
        <v>306</v>
      </c>
      <c r="B7617" s="22"/>
      <c r="C7617" s="22" t="s">
        <v>972</v>
      </c>
      <c r="D7617" s="28">
        <v>450800</v>
      </c>
      <c r="E7617" s="28" t="s">
        <v>16977</v>
      </c>
      <c r="F7617" s="22"/>
      <c r="G7617" s="22"/>
      <c r="H7617" s="22"/>
      <c r="I7617" s="22"/>
      <c r="J7617" s="22"/>
      <c r="K7617" s="22"/>
      <c r="L7617" s="22"/>
      <c r="M7617" s="24" t="str">
        <f>CONCATENATE("Preet|",VLOOKUP(C7617,数据标准!E:AF,28,FALSE),"|",TRIM(D7617),"|",TRIM(D7617),"|",E7617,"|",SUBSTITUTE(SUBSTITUTE(F7617,CHAR(10),""),CHAR(13),""),"|")</f>
        <v>Preet|CD100002|450800|450800|贵港市||</v>
      </c>
    </row>
    <row r="7618" spans="1:13" s="17" customFormat="1" ht="12">
      <c r="A7618" s="10" t="s">
        <v>306</v>
      </c>
      <c r="B7618" s="22"/>
      <c r="C7618" s="22" t="s">
        <v>972</v>
      </c>
      <c r="D7618" s="28">
        <v>450802</v>
      </c>
      <c r="E7618" s="28" t="s">
        <v>16978</v>
      </c>
      <c r="F7618" s="22"/>
      <c r="G7618" s="22"/>
      <c r="H7618" s="22"/>
      <c r="I7618" s="22"/>
      <c r="J7618" s="22"/>
      <c r="K7618" s="22"/>
      <c r="L7618" s="22"/>
      <c r="M7618" s="24" t="str">
        <f>CONCATENATE("Preet|",VLOOKUP(C7618,数据标准!E:AF,28,FALSE),"|",TRIM(D7618),"|",TRIM(D7618),"|",E7618,"|",SUBSTITUTE(SUBSTITUTE(F7618,CHAR(10),""),CHAR(13),""),"|")</f>
        <v>Preet|CD100002|450802|450802|港北区||</v>
      </c>
    </row>
    <row r="7619" spans="1:13" s="17" customFormat="1" ht="12">
      <c r="A7619" s="10" t="s">
        <v>306</v>
      </c>
      <c r="B7619" s="22"/>
      <c r="C7619" s="22" t="s">
        <v>972</v>
      </c>
      <c r="D7619" s="28">
        <v>450803</v>
      </c>
      <c r="E7619" s="28" t="s">
        <v>16979</v>
      </c>
      <c r="F7619" s="22"/>
      <c r="G7619" s="22"/>
      <c r="H7619" s="22"/>
      <c r="I7619" s="22"/>
      <c r="J7619" s="22"/>
      <c r="K7619" s="22"/>
      <c r="L7619" s="22"/>
      <c r="M7619" s="24" t="str">
        <f>CONCATENATE("Preet|",VLOOKUP(C7619,数据标准!E:AF,28,FALSE),"|",TRIM(D7619),"|",TRIM(D7619),"|",E7619,"|",SUBSTITUTE(SUBSTITUTE(F7619,CHAR(10),""),CHAR(13),""),"|")</f>
        <v>Preet|CD100002|450803|450803|港南区||</v>
      </c>
    </row>
    <row r="7620" spans="1:13" s="17" customFormat="1" ht="12">
      <c r="A7620" s="10" t="s">
        <v>306</v>
      </c>
      <c r="B7620" s="22"/>
      <c r="C7620" s="22" t="s">
        <v>972</v>
      </c>
      <c r="D7620" s="28">
        <v>450804</v>
      </c>
      <c r="E7620" s="28" t="s">
        <v>16980</v>
      </c>
      <c r="F7620" s="22"/>
      <c r="G7620" s="22"/>
      <c r="H7620" s="22"/>
      <c r="I7620" s="22"/>
      <c r="J7620" s="22"/>
      <c r="K7620" s="22"/>
      <c r="L7620" s="22"/>
      <c r="M7620" s="24" t="str">
        <f>CONCATENATE("Preet|",VLOOKUP(C7620,数据标准!E:AF,28,FALSE),"|",TRIM(D7620),"|",TRIM(D7620),"|",E7620,"|",SUBSTITUTE(SUBSTITUTE(F7620,CHAR(10),""),CHAR(13),""),"|")</f>
        <v>Preet|CD100002|450804|450804|覃塘区||</v>
      </c>
    </row>
    <row r="7621" spans="1:13" s="17" customFormat="1" ht="12">
      <c r="A7621" s="10" t="s">
        <v>306</v>
      </c>
      <c r="B7621" s="22"/>
      <c r="C7621" s="22" t="s">
        <v>972</v>
      </c>
      <c r="D7621" s="28">
        <v>450821</v>
      </c>
      <c r="E7621" s="28" t="s">
        <v>16981</v>
      </c>
      <c r="F7621" s="22"/>
      <c r="G7621" s="22"/>
      <c r="H7621" s="22"/>
      <c r="I7621" s="22"/>
      <c r="J7621" s="22"/>
      <c r="K7621" s="22"/>
      <c r="L7621" s="22"/>
      <c r="M7621" s="24" t="str">
        <f>CONCATENATE("Preet|",VLOOKUP(C7621,数据标准!E:AF,28,FALSE),"|",TRIM(D7621),"|",TRIM(D7621),"|",E7621,"|",SUBSTITUTE(SUBSTITUTE(F7621,CHAR(10),""),CHAR(13),""),"|")</f>
        <v>Preet|CD100002|450821|450821|平南县||</v>
      </c>
    </row>
    <row r="7622" spans="1:13" s="17" customFormat="1" ht="12">
      <c r="A7622" s="10" t="s">
        <v>306</v>
      </c>
      <c r="B7622" s="22"/>
      <c r="C7622" s="22" t="s">
        <v>972</v>
      </c>
      <c r="D7622" s="28">
        <v>450881</v>
      </c>
      <c r="E7622" s="28" t="s">
        <v>16982</v>
      </c>
      <c r="F7622" s="22"/>
      <c r="G7622" s="22"/>
      <c r="H7622" s="22"/>
      <c r="I7622" s="22"/>
      <c r="J7622" s="22"/>
      <c r="K7622" s="22"/>
      <c r="L7622" s="22"/>
      <c r="M7622" s="24" t="str">
        <f>CONCATENATE("Preet|",VLOOKUP(C7622,数据标准!E:AF,28,FALSE),"|",TRIM(D7622),"|",TRIM(D7622),"|",E7622,"|",SUBSTITUTE(SUBSTITUTE(F7622,CHAR(10),""),CHAR(13),""),"|")</f>
        <v>Preet|CD100002|450881|450881|桂平市||</v>
      </c>
    </row>
    <row r="7623" spans="1:13" s="17" customFormat="1" ht="12">
      <c r="A7623" s="10" t="s">
        <v>306</v>
      </c>
      <c r="B7623" s="22"/>
      <c r="C7623" s="22" t="s">
        <v>972</v>
      </c>
      <c r="D7623" s="28">
        <v>450900</v>
      </c>
      <c r="E7623" s="28" t="s">
        <v>16983</v>
      </c>
      <c r="F7623" s="22"/>
      <c r="G7623" s="22"/>
      <c r="H7623" s="22"/>
      <c r="I7623" s="22"/>
      <c r="J7623" s="22"/>
      <c r="K7623" s="22"/>
      <c r="L7623" s="22"/>
      <c r="M7623" s="24" t="str">
        <f>CONCATENATE("Preet|",VLOOKUP(C7623,数据标准!E:AF,28,FALSE),"|",TRIM(D7623),"|",TRIM(D7623),"|",E7623,"|",SUBSTITUTE(SUBSTITUTE(F7623,CHAR(10),""),CHAR(13),""),"|")</f>
        <v>Preet|CD100002|450900|450900|玉林市||</v>
      </c>
    </row>
    <row r="7624" spans="1:13" s="17" customFormat="1" ht="12">
      <c r="A7624" s="10" t="s">
        <v>306</v>
      </c>
      <c r="B7624" s="22"/>
      <c r="C7624" s="22" t="s">
        <v>972</v>
      </c>
      <c r="D7624" s="28">
        <v>450902</v>
      </c>
      <c r="E7624" s="28" t="s">
        <v>16984</v>
      </c>
      <c r="F7624" s="22"/>
      <c r="G7624" s="22"/>
      <c r="H7624" s="22"/>
      <c r="I7624" s="22"/>
      <c r="J7624" s="22"/>
      <c r="K7624" s="22"/>
      <c r="L7624" s="22"/>
      <c r="M7624" s="24" t="str">
        <f>CONCATENATE("Preet|",VLOOKUP(C7624,数据标准!E:AF,28,FALSE),"|",TRIM(D7624),"|",TRIM(D7624),"|",E7624,"|",SUBSTITUTE(SUBSTITUTE(F7624,CHAR(10),""),CHAR(13),""),"|")</f>
        <v>Preet|CD100002|450902|450902|玉州区||</v>
      </c>
    </row>
    <row r="7625" spans="1:13" s="17" customFormat="1" ht="12">
      <c r="A7625" s="10" t="s">
        <v>306</v>
      </c>
      <c r="B7625" s="22"/>
      <c r="C7625" s="22" t="s">
        <v>972</v>
      </c>
      <c r="D7625" s="28">
        <v>450903</v>
      </c>
      <c r="E7625" s="28" t="s">
        <v>16985</v>
      </c>
      <c r="F7625" s="22"/>
      <c r="G7625" s="22"/>
      <c r="H7625" s="22"/>
      <c r="I7625" s="22"/>
      <c r="J7625" s="22"/>
      <c r="K7625" s="22"/>
      <c r="L7625" s="22"/>
      <c r="M7625" s="24" t="str">
        <f>CONCATENATE("Preet|",VLOOKUP(C7625,数据标准!E:AF,28,FALSE),"|",TRIM(D7625),"|",TRIM(D7625),"|",E7625,"|",SUBSTITUTE(SUBSTITUTE(F7625,CHAR(10),""),CHAR(13),""),"|")</f>
        <v>Preet|CD100002|450903|450903|福绵区||</v>
      </c>
    </row>
    <row r="7626" spans="1:13" s="17" customFormat="1" ht="12">
      <c r="A7626" s="10" t="s">
        <v>306</v>
      </c>
      <c r="B7626" s="22"/>
      <c r="C7626" s="22" t="s">
        <v>972</v>
      </c>
      <c r="D7626" s="28">
        <v>450921</v>
      </c>
      <c r="E7626" s="28" t="s">
        <v>16986</v>
      </c>
      <c r="F7626" s="22"/>
      <c r="G7626" s="22"/>
      <c r="H7626" s="22"/>
      <c r="I7626" s="22"/>
      <c r="J7626" s="22"/>
      <c r="K7626" s="22"/>
      <c r="L7626" s="22"/>
      <c r="M7626" s="24" t="str">
        <f>CONCATENATE("Preet|",VLOOKUP(C7626,数据标准!E:AF,28,FALSE),"|",TRIM(D7626),"|",TRIM(D7626),"|",E7626,"|",SUBSTITUTE(SUBSTITUTE(F7626,CHAR(10),""),CHAR(13),""),"|")</f>
        <v>Preet|CD100002|450921|450921|容县||</v>
      </c>
    </row>
    <row r="7627" spans="1:13" s="17" customFormat="1" ht="12">
      <c r="A7627" s="10" t="s">
        <v>306</v>
      </c>
      <c r="B7627" s="22"/>
      <c r="C7627" s="22" t="s">
        <v>972</v>
      </c>
      <c r="D7627" s="28">
        <v>450922</v>
      </c>
      <c r="E7627" s="28" t="s">
        <v>16987</v>
      </c>
      <c r="F7627" s="22"/>
      <c r="G7627" s="22"/>
      <c r="H7627" s="22"/>
      <c r="I7627" s="22"/>
      <c r="J7627" s="22"/>
      <c r="K7627" s="22"/>
      <c r="L7627" s="22"/>
      <c r="M7627" s="24" t="str">
        <f>CONCATENATE("Preet|",VLOOKUP(C7627,数据标准!E:AF,28,FALSE),"|",TRIM(D7627),"|",TRIM(D7627),"|",E7627,"|",SUBSTITUTE(SUBSTITUTE(F7627,CHAR(10),""),CHAR(13),""),"|")</f>
        <v>Preet|CD100002|450922|450922|陆川县||</v>
      </c>
    </row>
    <row r="7628" spans="1:13" s="17" customFormat="1" ht="12">
      <c r="A7628" s="10" t="s">
        <v>306</v>
      </c>
      <c r="B7628" s="22"/>
      <c r="C7628" s="22" t="s">
        <v>972</v>
      </c>
      <c r="D7628" s="28">
        <v>450923</v>
      </c>
      <c r="E7628" s="28" t="s">
        <v>16988</v>
      </c>
      <c r="F7628" s="22"/>
      <c r="G7628" s="22"/>
      <c r="H7628" s="22"/>
      <c r="I7628" s="22"/>
      <c r="J7628" s="22"/>
      <c r="K7628" s="22"/>
      <c r="L7628" s="22"/>
      <c r="M7628" s="24" t="str">
        <f>CONCATENATE("Preet|",VLOOKUP(C7628,数据标准!E:AF,28,FALSE),"|",TRIM(D7628),"|",TRIM(D7628),"|",E7628,"|",SUBSTITUTE(SUBSTITUTE(F7628,CHAR(10),""),CHAR(13),""),"|")</f>
        <v>Preet|CD100002|450923|450923|博白县||</v>
      </c>
    </row>
    <row r="7629" spans="1:13" s="17" customFormat="1" ht="12">
      <c r="A7629" s="10" t="s">
        <v>306</v>
      </c>
      <c r="B7629" s="22"/>
      <c r="C7629" s="22" t="s">
        <v>972</v>
      </c>
      <c r="D7629" s="28">
        <v>450924</v>
      </c>
      <c r="E7629" s="28" t="s">
        <v>16989</v>
      </c>
      <c r="F7629" s="22"/>
      <c r="G7629" s="22"/>
      <c r="H7629" s="22"/>
      <c r="I7629" s="22"/>
      <c r="J7629" s="22"/>
      <c r="K7629" s="22"/>
      <c r="L7629" s="22"/>
      <c r="M7629" s="24" t="str">
        <f>CONCATENATE("Preet|",VLOOKUP(C7629,数据标准!E:AF,28,FALSE),"|",TRIM(D7629),"|",TRIM(D7629),"|",E7629,"|",SUBSTITUTE(SUBSTITUTE(F7629,CHAR(10),""),CHAR(13),""),"|")</f>
        <v>Preet|CD100002|450924|450924|兴业县||</v>
      </c>
    </row>
    <row r="7630" spans="1:13" s="17" customFormat="1" ht="12">
      <c r="A7630" s="10" t="s">
        <v>306</v>
      </c>
      <c r="B7630" s="22"/>
      <c r="C7630" s="22" t="s">
        <v>972</v>
      </c>
      <c r="D7630" s="28">
        <v>450981</v>
      </c>
      <c r="E7630" s="28" t="s">
        <v>16990</v>
      </c>
      <c r="F7630" s="22"/>
      <c r="G7630" s="22"/>
      <c r="H7630" s="22"/>
      <c r="I7630" s="22"/>
      <c r="J7630" s="22"/>
      <c r="K7630" s="22"/>
      <c r="L7630" s="22"/>
      <c r="M7630" s="24" t="str">
        <f>CONCATENATE("Preet|",VLOOKUP(C7630,数据标准!E:AF,28,FALSE),"|",TRIM(D7630),"|",TRIM(D7630),"|",E7630,"|",SUBSTITUTE(SUBSTITUTE(F7630,CHAR(10),""),CHAR(13),""),"|")</f>
        <v>Preet|CD100002|450981|450981|北流市||</v>
      </c>
    </row>
    <row r="7631" spans="1:13" s="17" customFormat="1" ht="12">
      <c r="A7631" s="10" t="s">
        <v>306</v>
      </c>
      <c r="B7631" s="22"/>
      <c r="C7631" s="22" t="s">
        <v>972</v>
      </c>
      <c r="D7631" s="28">
        <v>451000</v>
      </c>
      <c r="E7631" s="28" t="s">
        <v>16991</v>
      </c>
      <c r="F7631" s="22"/>
      <c r="G7631" s="22"/>
      <c r="H7631" s="22"/>
      <c r="I7631" s="22"/>
      <c r="J7631" s="22"/>
      <c r="K7631" s="22"/>
      <c r="L7631" s="22"/>
      <c r="M7631" s="24" t="str">
        <f>CONCATENATE("Preet|",VLOOKUP(C7631,数据标准!E:AF,28,FALSE),"|",TRIM(D7631),"|",TRIM(D7631),"|",E7631,"|",SUBSTITUTE(SUBSTITUTE(F7631,CHAR(10),""),CHAR(13),""),"|")</f>
        <v>Preet|CD100002|451000|451000|百色市||</v>
      </c>
    </row>
    <row r="7632" spans="1:13" s="17" customFormat="1" ht="12">
      <c r="A7632" s="10" t="s">
        <v>306</v>
      </c>
      <c r="B7632" s="22"/>
      <c r="C7632" s="22" t="s">
        <v>972</v>
      </c>
      <c r="D7632" s="28">
        <v>451002</v>
      </c>
      <c r="E7632" s="28" t="s">
        <v>16992</v>
      </c>
      <c r="F7632" s="22"/>
      <c r="G7632" s="22"/>
      <c r="H7632" s="22"/>
      <c r="I7632" s="22"/>
      <c r="J7632" s="22"/>
      <c r="K7632" s="22"/>
      <c r="L7632" s="22"/>
      <c r="M7632" s="24" t="str">
        <f>CONCATENATE("Preet|",VLOOKUP(C7632,数据标准!E:AF,28,FALSE),"|",TRIM(D7632),"|",TRIM(D7632),"|",E7632,"|",SUBSTITUTE(SUBSTITUTE(F7632,CHAR(10),""),CHAR(13),""),"|")</f>
        <v>Preet|CD100002|451002|451002|右江区||</v>
      </c>
    </row>
    <row r="7633" spans="1:13" s="17" customFormat="1" ht="12">
      <c r="A7633" s="10" t="s">
        <v>306</v>
      </c>
      <c r="B7633" s="22"/>
      <c r="C7633" s="22" t="s">
        <v>972</v>
      </c>
      <c r="D7633" s="28">
        <v>451021</v>
      </c>
      <c r="E7633" s="28" t="s">
        <v>16993</v>
      </c>
      <c r="F7633" s="22"/>
      <c r="G7633" s="22"/>
      <c r="H7633" s="22"/>
      <c r="I7633" s="22"/>
      <c r="J7633" s="22"/>
      <c r="K7633" s="22"/>
      <c r="L7633" s="22"/>
      <c r="M7633" s="24" t="str">
        <f>CONCATENATE("Preet|",VLOOKUP(C7633,数据标准!E:AF,28,FALSE),"|",TRIM(D7633),"|",TRIM(D7633),"|",E7633,"|",SUBSTITUTE(SUBSTITUTE(F7633,CHAR(10),""),CHAR(13),""),"|")</f>
        <v>Preet|CD100002|451021|451021|田阳县||</v>
      </c>
    </row>
    <row r="7634" spans="1:13" s="17" customFormat="1" ht="12">
      <c r="A7634" s="10" t="s">
        <v>306</v>
      </c>
      <c r="B7634" s="22"/>
      <c r="C7634" s="22" t="s">
        <v>972</v>
      </c>
      <c r="D7634" s="28">
        <v>451022</v>
      </c>
      <c r="E7634" s="28" t="s">
        <v>16994</v>
      </c>
      <c r="F7634" s="22"/>
      <c r="G7634" s="22"/>
      <c r="H7634" s="22"/>
      <c r="I7634" s="22"/>
      <c r="J7634" s="22"/>
      <c r="K7634" s="22"/>
      <c r="L7634" s="22"/>
      <c r="M7634" s="24" t="str">
        <f>CONCATENATE("Preet|",VLOOKUP(C7634,数据标准!E:AF,28,FALSE),"|",TRIM(D7634),"|",TRIM(D7634),"|",E7634,"|",SUBSTITUTE(SUBSTITUTE(F7634,CHAR(10),""),CHAR(13),""),"|")</f>
        <v>Preet|CD100002|451022|451022|田东县||</v>
      </c>
    </row>
    <row r="7635" spans="1:13" s="17" customFormat="1" ht="12">
      <c r="A7635" s="10" t="s">
        <v>306</v>
      </c>
      <c r="B7635" s="22"/>
      <c r="C7635" s="22" t="s">
        <v>972</v>
      </c>
      <c r="D7635" s="28">
        <v>451023</v>
      </c>
      <c r="E7635" s="28" t="s">
        <v>16995</v>
      </c>
      <c r="F7635" s="22"/>
      <c r="G7635" s="22"/>
      <c r="H7635" s="22"/>
      <c r="I7635" s="22"/>
      <c r="J7635" s="22"/>
      <c r="K7635" s="22"/>
      <c r="L7635" s="22"/>
      <c r="M7635" s="24" t="str">
        <f>CONCATENATE("Preet|",VLOOKUP(C7635,数据标准!E:AF,28,FALSE),"|",TRIM(D7635),"|",TRIM(D7635),"|",E7635,"|",SUBSTITUTE(SUBSTITUTE(F7635,CHAR(10),""),CHAR(13),""),"|")</f>
        <v>Preet|CD100002|451023|451023|平果县||</v>
      </c>
    </row>
    <row r="7636" spans="1:13" s="17" customFormat="1" ht="12">
      <c r="A7636" s="10" t="s">
        <v>306</v>
      </c>
      <c r="B7636" s="22"/>
      <c r="C7636" s="22" t="s">
        <v>972</v>
      </c>
      <c r="D7636" s="28">
        <v>451024</v>
      </c>
      <c r="E7636" s="28" t="s">
        <v>16996</v>
      </c>
      <c r="F7636" s="22"/>
      <c r="G7636" s="22"/>
      <c r="H7636" s="22"/>
      <c r="I7636" s="22"/>
      <c r="J7636" s="22"/>
      <c r="K7636" s="22"/>
      <c r="L7636" s="22"/>
      <c r="M7636" s="24" t="str">
        <f>CONCATENATE("Preet|",VLOOKUP(C7636,数据标准!E:AF,28,FALSE),"|",TRIM(D7636),"|",TRIM(D7636),"|",E7636,"|",SUBSTITUTE(SUBSTITUTE(F7636,CHAR(10),""),CHAR(13),""),"|")</f>
        <v>Preet|CD100002|451024|451024|德保县||</v>
      </c>
    </row>
    <row r="7637" spans="1:13" s="17" customFormat="1" ht="12">
      <c r="A7637" s="10" t="s">
        <v>306</v>
      </c>
      <c r="B7637" s="22"/>
      <c r="C7637" s="22" t="s">
        <v>972</v>
      </c>
      <c r="D7637" s="28">
        <v>451026</v>
      </c>
      <c r="E7637" s="28" t="s">
        <v>16997</v>
      </c>
      <c r="F7637" s="22"/>
      <c r="G7637" s="22"/>
      <c r="H7637" s="22"/>
      <c r="I7637" s="22"/>
      <c r="J7637" s="22"/>
      <c r="K7637" s="22"/>
      <c r="L7637" s="22"/>
      <c r="M7637" s="24" t="str">
        <f>CONCATENATE("Preet|",VLOOKUP(C7637,数据标准!E:AF,28,FALSE),"|",TRIM(D7637),"|",TRIM(D7637),"|",E7637,"|",SUBSTITUTE(SUBSTITUTE(F7637,CHAR(10),""),CHAR(13),""),"|")</f>
        <v>Preet|CD100002|451026|451026|那坡县||</v>
      </c>
    </row>
    <row r="7638" spans="1:13" s="17" customFormat="1" ht="12">
      <c r="A7638" s="10" t="s">
        <v>306</v>
      </c>
      <c r="B7638" s="22"/>
      <c r="C7638" s="22" t="s">
        <v>972</v>
      </c>
      <c r="D7638" s="28">
        <v>451027</v>
      </c>
      <c r="E7638" s="28" t="s">
        <v>16998</v>
      </c>
      <c r="F7638" s="22"/>
      <c r="G7638" s="22"/>
      <c r="H7638" s="22"/>
      <c r="I7638" s="22"/>
      <c r="J7638" s="22"/>
      <c r="K7638" s="22"/>
      <c r="L7638" s="22"/>
      <c r="M7638" s="24" t="str">
        <f>CONCATENATE("Preet|",VLOOKUP(C7638,数据标准!E:AF,28,FALSE),"|",TRIM(D7638),"|",TRIM(D7638),"|",E7638,"|",SUBSTITUTE(SUBSTITUTE(F7638,CHAR(10),""),CHAR(13),""),"|")</f>
        <v>Preet|CD100002|451027|451027|凌云县||</v>
      </c>
    </row>
    <row r="7639" spans="1:13" s="17" customFormat="1" ht="12">
      <c r="A7639" s="10" t="s">
        <v>306</v>
      </c>
      <c r="B7639" s="22"/>
      <c r="C7639" s="22" t="s">
        <v>972</v>
      </c>
      <c r="D7639" s="28">
        <v>451028</v>
      </c>
      <c r="E7639" s="28" t="s">
        <v>16999</v>
      </c>
      <c r="F7639" s="22"/>
      <c r="G7639" s="22"/>
      <c r="H7639" s="22"/>
      <c r="I7639" s="22"/>
      <c r="J7639" s="22"/>
      <c r="K7639" s="22"/>
      <c r="L7639" s="22"/>
      <c r="M7639" s="24" t="str">
        <f>CONCATENATE("Preet|",VLOOKUP(C7639,数据标准!E:AF,28,FALSE),"|",TRIM(D7639),"|",TRIM(D7639),"|",E7639,"|",SUBSTITUTE(SUBSTITUTE(F7639,CHAR(10),""),CHAR(13),""),"|")</f>
        <v>Preet|CD100002|451028|451028|乐业县||</v>
      </c>
    </row>
    <row r="7640" spans="1:13" s="17" customFormat="1" ht="12">
      <c r="A7640" s="10" t="s">
        <v>306</v>
      </c>
      <c r="B7640" s="22"/>
      <c r="C7640" s="22" t="s">
        <v>972</v>
      </c>
      <c r="D7640" s="28">
        <v>451029</v>
      </c>
      <c r="E7640" s="28" t="s">
        <v>17000</v>
      </c>
      <c r="F7640" s="22"/>
      <c r="G7640" s="22"/>
      <c r="H7640" s="22"/>
      <c r="I7640" s="22"/>
      <c r="J7640" s="22"/>
      <c r="K7640" s="22"/>
      <c r="L7640" s="22"/>
      <c r="M7640" s="24" t="str">
        <f>CONCATENATE("Preet|",VLOOKUP(C7640,数据标准!E:AF,28,FALSE),"|",TRIM(D7640),"|",TRIM(D7640),"|",E7640,"|",SUBSTITUTE(SUBSTITUTE(F7640,CHAR(10),""),CHAR(13),""),"|")</f>
        <v>Preet|CD100002|451029|451029|田林县||</v>
      </c>
    </row>
    <row r="7641" spans="1:13" s="17" customFormat="1" ht="12">
      <c r="A7641" s="10" t="s">
        <v>306</v>
      </c>
      <c r="B7641" s="22"/>
      <c r="C7641" s="22" t="s">
        <v>972</v>
      </c>
      <c r="D7641" s="28">
        <v>451030</v>
      </c>
      <c r="E7641" s="28" t="s">
        <v>17001</v>
      </c>
      <c r="F7641" s="22"/>
      <c r="G7641" s="22"/>
      <c r="H7641" s="22"/>
      <c r="I7641" s="22"/>
      <c r="J7641" s="22"/>
      <c r="K7641" s="22"/>
      <c r="L7641" s="22"/>
      <c r="M7641" s="24" t="str">
        <f>CONCATENATE("Preet|",VLOOKUP(C7641,数据标准!E:AF,28,FALSE),"|",TRIM(D7641),"|",TRIM(D7641),"|",E7641,"|",SUBSTITUTE(SUBSTITUTE(F7641,CHAR(10),""),CHAR(13),""),"|")</f>
        <v>Preet|CD100002|451030|451030|西林县||</v>
      </c>
    </row>
    <row r="7642" spans="1:13" s="17" customFormat="1" ht="12">
      <c r="A7642" s="10" t="s">
        <v>306</v>
      </c>
      <c r="B7642" s="22"/>
      <c r="C7642" s="22" t="s">
        <v>972</v>
      </c>
      <c r="D7642" s="28">
        <v>451031</v>
      </c>
      <c r="E7642" s="28" t="s">
        <v>17002</v>
      </c>
      <c r="F7642" s="22"/>
      <c r="G7642" s="22"/>
      <c r="H7642" s="22"/>
      <c r="I7642" s="22"/>
      <c r="J7642" s="22"/>
      <c r="K7642" s="22"/>
      <c r="L7642" s="22"/>
      <c r="M7642" s="24" t="str">
        <f>CONCATENATE("Preet|",VLOOKUP(C7642,数据标准!E:AF,28,FALSE),"|",TRIM(D7642),"|",TRIM(D7642),"|",E7642,"|",SUBSTITUTE(SUBSTITUTE(F7642,CHAR(10),""),CHAR(13),""),"|")</f>
        <v>Preet|CD100002|451031|451031|隆林各族自治县||</v>
      </c>
    </row>
    <row r="7643" spans="1:13" s="17" customFormat="1" ht="12">
      <c r="A7643" s="10" t="s">
        <v>306</v>
      </c>
      <c r="B7643" s="22"/>
      <c r="C7643" s="22" t="s">
        <v>972</v>
      </c>
      <c r="D7643" s="28">
        <v>451081</v>
      </c>
      <c r="E7643" s="28" t="s">
        <v>17003</v>
      </c>
      <c r="F7643" s="22"/>
      <c r="G7643" s="22"/>
      <c r="H7643" s="22"/>
      <c r="I7643" s="22"/>
      <c r="J7643" s="22"/>
      <c r="K7643" s="22"/>
      <c r="L7643" s="22"/>
      <c r="M7643" s="24" t="str">
        <f>CONCATENATE("Preet|",VLOOKUP(C7643,数据标准!E:AF,28,FALSE),"|",TRIM(D7643),"|",TRIM(D7643),"|",E7643,"|",SUBSTITUTE(SUBSTITUTE(F7643,CHAR(10),""),CHAR(13),""),"|")</f>
        <v>Preet|CD100002|451081|451081|靖西市||</v>
      </c>
    </row>
    <row r="7644" spans="1:13" s="17" customFormat="1" ht="12">
      <c r="A7644" s="10" t="s">
        <v>306</v>
      </c>
      <c r="B7644" s="22"/>
      <c r="C7644" s="22" t="s">
        <v>972</v>
      </c>
      <c r="D7644" s="28">
        <v>451100</v>
      </c>
      <c r="E7644" s="28" t="s">
        <v>17004</v>
      </c>
      <c r="F7644" s="22"/>
      <c r="G7644" s="22"/>
      <c r="H7644" s="22"/>
      <c r="I7644" s="22"/>
      <c r="J7644" s="22"/>
      <c r="K7644" s="22"/>
      <c r="L7644" s="22"/>
      <c r="M7644" s="24" t="str">
        <f>CONCATENATE("Preet|",VLOOKUP(C7644,数据标准!E:AF,28,FALSE),"|",TRIM(D7644),"|",TRIM(D7644),"|",E7644,"|",SUBSTITUTE(SUBSTITUTE(F7644,CHAR(10),""),CHAR(13),""),"|")</f>
        <v>Preet|CD100002|451100|451100|贺州市||</v>
      </c>
    </row>
    <row r="7645" spans="1:13" s="17" customFormat="1" ht="12">
      <c r="A7645" s="10" t="s">
        <v>306</v>
      </c>
      <c r="B7645" s="22"/>
      <c r="C7645" s="22" t="s">
        <v>972</v>
      </c>
      <c r="D7645" s="28">
        <v>451102</v>
      </c>
      <c r="E7645" s="28" t="s">
        <v>17005</v>
      </c>
      <c r="F7645" s="22"/>
      <c r="G7645" s="22"/>
      <c r="H7645" s="22"/>
      <c r="I7645" s="22"/>
      <c r="J7645" s="22"/>
      <c r="K7645" s="22"/>
      <c r="L7645" s="22"/>
      <c r="M7645" s="24" t="str">
        <f>CONCATENATE("Preet|",VLOOKUP(C7645,数据标准!E:AF,28,FALSE),"|",TRIM(D7645),"|",TRIM(D7645),"|",E7645,"|",SUBSTITUTE(SUBSTITUTE(F7645,CHAR(10),""),CHAR(13),""),"|")</f>
        <v>Preet|CD100002|451102|451102|八步区||</v>
      </c>
    </row>
    <row r="7646" spans="1:13" s="17" customFormat="1" ht="12">
      <c r="A7646" s="10" t="s">
        <v>306</v>
      </c>
      <c r="B7646" s="22"/>
      <c r="C7646" s="22" t="s">
        <v>972</v>
      </c>
      <c r="D7646" s="28">
        <v>451103</v>
      </c>
      <c r="E7646" s="28" t="s">
        <v>17006</v>
      </c>
      <c r="F7646" s="22"/>
      <c r="G7646" s="22"/>
      <c r="H7646" s="22"/>
      <c r="I7646" s="22"/>
      <c r="J7646" s="22"/>
      <c r="K7646" s="22"/>
      <c r="L7646" s="22"/>
      <c r="M7646" s="24" t="str">
        <f>CONCATENATE("Preet|",VLOOKUP(C7646,数据标准!E:AF,28,FALSE),"|",TRIM(D7646),"|",TRIM(D7646),"|",E7646,"|",SUBSTITUTE(SUBSTITUTE(F7646,CHAR(10),""),CHAR(13),""),"|")</f>
        <v>Preet|CD100002|451103|451103|平桂区||</v>
      </c>
    </row>
    <row r="7647" spans="1:13" s="17" customFormat="1" ht="12">
      <c r="A7647" s="10" t="s">
        <v>306</v>
      </c>
      <c r="B7647" s="22"/>
      <c r="C7647" s="22" t="s">
        <v>972</v>
      </c>
      <c r="D7647" s="28">
        <v>451121</v>
      </c>
      <c r="E7647" s="28" t="s">
        <v>17007</v>
      </c>
      <c r="F7647" s="22"/>
      <c r="G7647" s="22"/>
      <c r="H7647" s="22"/>
      <c r="I7647" s="22"/>
      <c r="J7647" s="22"/>
      <c r="K7647" s="22"/>
      <c r="L7647" s="22"/>
      <c r="M7647" s="24" t="str">
        <f>CONCATENATE("Preet|",VLOOKUP(C7647,数据标准!E:AF,28,FALSE),"|",TRIM(D7647),"|",TRIM(D7647),"|",E7647,"|",SUBSTITUTE(SUBSTITUTE(F7647,CHAR(10),""),CHAR(13),""),"|")</f>
        <v>Preet|CD100002|451121|451121|昭平县||</v>
      </c>
    </row>
    <row r="7648" spans="1:13" s="17" customFormat="1" ht="12">
      <c r="A7648" s="10" t="s">
        <v>306</v>
      </c>
      <c r="B7648" s="22"/>
      <c r="C7648" s="22" t="s">
        <v>972</v>
      </c>
      <c r="D7648" s="28">
        <v>451122</v>
      </c>
      <c r="E7648" s="28" t="s">
        <v>17008</v>
      </c>
      <c r="F7648" s="22"/>
      <c r="G7648" s="22"/>
      <c r="H7648" s="22"/>
      <c r="I7648" s="22"/>
      <c r="J7648" s="22"/>
      <c r="K7648" s="22"/>
      <c r="L7648" s="22"/>
      <c r="M7648" s="24" t="str">
        <f>CONCATENATE("Preet|",VLOOKUP(C7648,数据标准!E:AF,28,FALSE),"|",TRIM(D7648),"|",TRIM(D7648),"|",E7648,"|",SUBSTITUTE(SUBSTITUTE(F7648,CHAR(10),""),CHAR(13),""),"|")</f>
        <v>Preet|CD100002|451122|451122|钟山县||</v>
      </c>
    </row>
    <row r="7649" spans="1:13" s="17" customFormat="1" ht="12">
      <c r="A7649" s="10" t="s">
        <v>306</v>
      </c>
      <c r="B7649" s="22"/>
      <c r="C7649" s="22" t="s">
        <v>972</v>
      </c>
      <c r="D7649" s="28">
        <v>451123</v>
      </c>
      <c r="E7649" s="28" t="s">
        <v>17009</v>
      </c>
      <c r="F7649" s="22"/>
      <c r="G7649" s="22"/>
      <c r="H7649" s="22"/>
      <c r="I7649" s="22"/>
      <c r="J7649" s="22"/>
      <c r="K7649" s="22"/>
      <c r="L7649" s="22"/>
      <c r="M7649" s="24" t="str">
        <f>CONCATENATE("Preet|",VLOOKUP(C7649,数据标准!E:AF,28,FALSE),"|",TRIM(D7649),"|",TRIM(D7649),"|",E7649,"|",SUBSTITUTE(SUBSTITUTE(F7649,CHAR(10),""),CHAR(13),""),"|")</f>
        <v>Preet|CD100002|451123|451123|富川瑶族自治县||</v>
      </c>
    </row>
    <row r="7650" spans="1:13" s="17" customFormat="1" ht="12">
      <c r="A7650" s="10" t="s">
        <v>306</v>
      </c>
      <c r="B7650" s="22"/>
      <c r="C7650" s="22" t="s">
        <v>972</v>
      </c>
      <c r="D7650" s="28">
        <v>451200</v>
      </c>
      <c r="E7650" s="28" t="s">
        <v>17010</v>
      </c>
      <c r="F7650" s="22"/>
      <c r="G7650" s="22"/>
      <c r="H7650" s="22"/>
      <c r="I7650" s="22"/>
      <c r="J7650" s="22"/>
      <c r="K7650" s="22"/>
      <c r="L7650" s="22"/>
      <c r="M7650" s="24" t="str">
        <f>CONCATENATE("Preet|",VLOOKUP(C7650,数据标准!E:AF,28,FALSE),"|",TRIM(D7650),"|",TRIM(D7650),"|",E7650,"|",SUBSTITUTE(SUBSTITUTE(F7650,CHAR(10),""),CHAR(13),""),"|")</f>
        <v>Preet|CD100002|451200|451200|河池市||</v>
      </c>
    </row>
    <row r="7651" spans="1:13" s="17" customFormat="1" ht="12">
      <c r="A7651" s="10" t="s">
        <v>306</v>
      </c>
      <c r="B7651" s="22"/>
      <c r="C7651" s="22" t="s">
        <v>972</v>
      </c>
      <c r="D7651" s="28">
        <v>451202</v>
      </c>
      <c r="E7651" s="28" t="s">
        <v>17011</v>
      </c>
      <c r="F7651" s="22"/>
      <c r="G7651" s="22"/>
      <c r="H7651" s="22"/>
      <c r="I7651" s="22"/>
      <c r="J7651" s="22"/>
      <c r="K7651" s="22"/>
      <c r="L7651" s="22"/>
      <c r="M7651" s="24" t="str">
        <f>CONCATENATE("Preet|",VLOOKUP(C7651,数据标准!E:AF,28,FALSE),"|",TRIM(D7651),"|",TRIM(D7651),"|",E7651,"|",SUBSTITUTE(SUBSTITUTE(F7651,CHAR(10),""),CHAR(13),""),"|")</f>
        <v>Preet|CD100002|451202|451202|金城江区||</v>
      </c>
    </row>
    <row r="7652" spans="1:13" s="17" customFormat="1" ht="12">
      <c r="A7652" s="10" t="s">
        <v>306</v>
      </c>
      <c r="B7652" s="22"/>
      <c r="C7652" s="22" t="s">
        <v>972</v>
      </c>
      <c r="D7652" s="28">
        <v>451203</v>
      </c>
      <c r="E7652" s="28" t="s">
        <v>17012</v>
      </c>
      <c r="F7652" s="22"/>
      <c r="G7652" s="22"/>
      <c r="H7652" s="22"/>
      <c r="I7652" s="22"/>
      <c r="J7652" s="22"/>
      <c r="K7652" s="22"/>
      <c r="L7652" s="22"/>
      <c r="M7652" s="24" t="str">
        <f>CONCATENATE("Preet|",VLOOKUP(C7652,数据标准!E:AF,28,FALSE),"|",TRIM(D7652),"|",TRIM(D7652),"|",E7652,"|",SUBSTITUTE(SUBSTITUTE(F7652,CHAR(10),""),CHAR(13),""),"|")</f>
        <v>Preet|CD100002|451203|451203|宜州区||</v>
      </c>
    </row>
    <row r="7653" spans="1:13" s="17" customFormat="1" ht="12">
      <c r="A7653" s="10" t="s">
        <v>306</v>
      </c>
      <c r="B7653" s="22"/>
      <c r="C7653" s="22" t="s">
        <v>972</v>
      </c>
      <c r="D7653" s="28">
        <v>451221</v>
      </c>
      <c r="E7653" s="28" t="s">
        <v>17013</v>
      </c>
      <c r="F7653" s="22"/>
      <c r="G7653" s="22"/>
      <c r="H7653" s="22"/>
      <c r="I7653" s="22"/>
      <c r="J7653" s="22"/>
      <c r="K7653" s="22"/>
      <c r="L7653" s="22"/>
      <c r="M7653" s="24" t="str">
        <f>CONCATENATE("Preet|",VLOOKUP(C7653,数据标准!E:AF,28,FALSE),"|",TRIM(D7653),"|",TRIM(D7653),"|",E7653,"|",SUBSTITUTE(SUBSTITUTE(F7653,CHAR(10),""),CHAR(13),""),"|")</f>
        <v>Preet|CD100002|451221|451221|南丹县||</v>
      </c>
    </row>
    <row r="7654" spans="1:13" s="17" customFormat="1" ht="12">
      <c r="A7654" s="10" t="s">
        <v>306</v>
      </c>
      <c r="B7654" s="22"/>
      <c r="C7654" s="22" t="s">
        <v>972</v>
      </c>
      <c r="D7654" s="28">
        <v>451222</v>
      </c>
      <c r="E7654" s="28" t="s">
        <v>17014</v>
      </c>
      <c r="F7654" s="22"/>
      <c r="G7654" s="22"/>
      <c r="H7654" s="22"/>
      <c r="I7654" s="22"/>
      <c r="J7654" s="22"/>
      <c r="K7654" s="22"/>
      <c r="L7654" s="22"/>
      <c r="M7654" s="24" t="str">
        <f>CONCATENATE("Preet|",VLOOKUP(C7654,数据标准!E:AF,28,FALSE),"|",TRIM(D7654),"|",TRIM(D7654),"|",E7654,"|",SUBSTITUTE(SUBSTITUTE(F7654,CHAR(10),""),CHAR(13),""),"|")</f>
        <v>Preet|CD100002|451222|451222|天峨县||</v>
      </c>
    </row>
    <row r="7655" spans="1:13" s="17" customFormat="1" ht="12">
      <c r="A7655" s="10" t="s">
        <v>306</v>
      </c>
      <c r="B7655" s="22"/>
      <c r="C7655" s="22" t="s">
        <v>972</v>
      </c>
      <c r="D7655" s="28">
        <v>451223</v>
      </c>
      <c r="E7655" s="28" t="s">
        <v>17015</v>
      </c>
      <c r="F7655" s="22"/>
      <c r="G7655" s="22"/>
      <c r="H7655" s="22"/>
      <c r="I7655" s="22"/>
      <c r="J7655" s="22"/>
      <c r="K7655" s="22"/>
      <c r="L7655" s="22"/>
      <c r="M7655" s="24" t="str">
        <f>CONCATENATE("Preet|",VLOOKUP(C7655,数据标准!E:AF,28,FALSE),"|",TRIM(D7655),"|",TRIM(D7655),"|",E7655,"|",SUBSTITUTE(SUBSTITUTE(F7655,CHAR(10),""),CHAR(13),""),"|")</f>
        <v>Preet|CD100002|451223|451223|凤山县||</v>
      </c>
    </row>
    <row r="7656" spans="1:13" s="17" customFormat="1" ht="12">
      <c r="A7656" s="10" t="s">
        <v>306</v>
      </c>
      <c r="B7656" s="22"/>
      <c r="C7656" s="22" t="s">
        <v>972</v>
      </c>
      <c r="D7656" s="28">
        <v>451224</v>
      </c>
      <c r="E7656" s="28" t="s">
        <v>17016</v>
      </c>
      <c r="F7656" s="22"/>
      <c r="G7656" s="22"/>
      <c r="H7656" s="22"/>
      <c r="I7656" s="22"/>
      <c r="J7656" s="22"/>
      <c r="K7656" s="22"/>
      <c r="L7656" s="22"/>
      <c r="M7656" s="24" t="str">
        <f>CONCATENATE("Preet|",VLOOKUP(C7656,数据标准!E:AF,28,FALSE),"|",TRIM(D7656),"|",TRIM(D7656),"|",E7656,"|",SUBSTITUTE(SUBSTITUTE(F7656,CHAR(10),""),CHAR(13),""),"|")</f>
        <v>Preet|CD100002|451224|451224|东兰县||</v>
      </c>
    </row>
    <row r="7657" spans="1:13" s="17" customFormat="1" ht="12">
      <c r="A7657" s="10" t="s">
        <v>306</v>
      </c>
      <c r="B7657" s="22"/>
      <c r="C7657" s="22" t="s">
        <v>972</v>
      </c>
      <c r="D7657" s="28">
        <v>451225</v>
      </c>
      <c r="E7657" s="28" t="s">
        <v>17017</v>
      </c>
      <c r="F7657" s="22"/>
      <c r="G7657" s="22"/>
      <c r="H7657" s="22"/>
      <c r="I7657" s="22"/>
      <c r="J7657" s="22"/>
      <c r="K7657" s="22"/>
      <c r="L7657" s="22"/>
      <c r="M7657" s="24" t="str">
        <f>CONCATENATE("Preet|",VLOOKUP(C7657,数据标准!E:AF,28,FALSE),"|",TRIM(D7657),"|",TRIM(D7657),"|",E7657,"|",SUBSTITUTE(SUBSTITUTE(F7657,CHAR(10),""),CHAR(13),""),"|")</f>
        <v>Preet|CD100002|451225|451225|罗城仫佬族自治县||</v>
      </c>
    </row>
    <row r="7658" spans="1:13" s="17" customFormat="1" ht="12">
      <c r="A7658" s="10" t="s">
        <v>306</v>
      </c>
      <c r="B7658" s="22"/>
      <c r="C7658" s="22" t="s">
        <v>972</v>
      </c>
      <c r="D7658" s="28">
        <v>451226</v>
      </c>
      <c r="E7658" s="28" t="s">
        <v>17018</v>
      </c>
      <c r="F7658" s="22"/>
      <c r="G7658" s="22"/>
      <c r="H7658" s="22"/>
      <c r="I7658" s="22"/>
      <c r="J7658" s="22"/>
      <c r="K7658" s="22"/>
      <c r="L7658" s="22"/>
      <c r="M7658" s="24" t="str">
        <f>CONCATENATE("Preet|",VLOOKUP(C7658,数据标准!E:AF,28,FALSE),"|",TRIM(D7658),"|",TRIM(D7658),"|",E7658,"|",SUBSTITUTE(SUBSTITUTE(F7658,CHAR(10),""),CHAR(13),""),"|")</f>
        <v>Preet|CD100002|451226|451226|环江毛南族自治县||</v>
      </c>
    </row>
    <row r="7659" spans="1:13" s="17" customFormat="1" ht="12">
      <c r="A7659" s="10" t="s">
        <v>306</v>
      </c>
      <c r="B7659" s="22"/>
      <c r="C7659" s="22" t="s">
        <v>972</v>
      </c>
      <c r="D7659" s="28">
        <v>451227</v>
      </c>
      <c r="E7659" s="28" t="s">
        <v>17019</v>
      </c>
      <c r="F7659" s="22"/>
      <c r="G7659" s="22"/>
      <c r="H7659" s="22"/>
      <c r="I7659" s="22"/>
      <c r="J7659" s="22"/>
      <c r="K7659" s="22"/>
      <c r="L7659" s="22"/>
      <c r="M7659" s="24" t="str">
        <f>CONCATENATE("Preet|",VLOOKUP(C7659,数据标准!E:AF,28,FALSE),"|",TRIM(D7659),"|",TRIM(D7659),"|",E7659,"|",SUBSTITUTE(SUBSTITUTE(F7659,CHAR(10),""),CHAR(13),""),"|")</f>
        <v>Preet|CD100002|451227|451227|巴马瑶族自治县||</v>
      </c>
    </row>
    <row r="7660" spans="1:13" s="17" customFormat="1" ht="12">
      <c r="A7660" s="10" t="s">
        <v>306</v>
      </c>
      <c r="B7660" s="22"/>
      <c r="C7660" s="22" t="s">
        <v>972</v>
      </c>
      <c r="D7660" s="28">
        <v>451228</v>
      </c>
      <c r="E7660" s="28" t="s">
        <v>17020</v>
      </c>
      <c r="F7660" s="22"/>
      <c r="G7660" s="22"/>
      <c r="H7660" s="22"/>
      <c r="I7660" s="22"/>
      <c r="J7660" s="22"/>
      <c r="K7660" s="22"/>
      <c r="L7660" s="22"/>
      <c r="M7660" s="24" t="str">
        <f>CONCATENATE("Preet|",VLOOKUP(C7660,数据标准!E:AF,28,FALSE),"|",TRIM(D7660),"|",TRIM(D7660),"|",E7660,"|",SUBSTITUTE(SUBSTITUTE(F7660,CHAR(10),""),CHAR(13),""),"|")</f>
        <v>Preet|CD100002|451228|451228|都安瑶族自治县||</v>
      </c>
    </row>
    <row r="7661" spans="1:13" s="17" customFormat="1" ht="12">
      <c r="A7661" s="10" t="s">
        <v>306</v>
      </c>
      <c r="B7661" s="22"/>
      <c r="C7661" s="22" t="s">
        <v>972</v>
      </c>
      <c r="D7661" s="28">
        <v>451229</v>
      </c>
      <c r="E7661" s="28" t="s">
        <v>17021</v>
      </c>
      <c r="F7661" s="22"/>
      <c r="G7661" s="22"/>
      <c r="H7661" s="22"/>
      <c r="I7661" s="22"/>
      <c r="J7661" s="22"/>
      <c r="K7661" s="22"/>
      <c r="L7661" s="22"/>
      <c r="M7661" s="24" t="str">
        <f>CONCATENATE("Preet|",VLOOKUP(C7661,数据标准!E:AF,28,FALSE),"|",TRIM(D7661),"|",TRIM(D7661),"|",E7661,"|",SUBSTITUTE(SUBSTITUTE(F7661,CHAR(10),""),CHAR(13),""),"|")</f>
        <v>Preet|CD100002|451229|451229|大化瑶族自治县||</v>
      </c>
    </row>
    <row r="7662" spans="1:13" s="17" customFormat="1" ht="12">
      <c r="A7662" s="10" t="s">
        <v>306</v>
      </c>
      <c r="B7662" s="22"/>
      <c r="C7662" s="22" t="s">
        <v>972</v>
      </c>
      <c r="D7662" s="28">
        <v>451300</v>
      </c>
      <c r="E7662" s="28" t="s">
        <v>17022</v>
      </c>
      <c r="F7662" s="22"/>
      <c r="G7662" s="22"/>
      <c r="H7662" s="22"/>
      <c r="I7662" s="22"/>
      <c r="J7662" s="22"/>
      <c r="K7662" s="22"/>
      <c r="L7662" s="22"/>
      <c r="M7662" s="24" t="str">
        <f>CONCATENATE("Preet|",VLOOKUP(C7662,数据标准!E:AF,28,FALSE),"|",TRIM(D7662),"|",TRIM(D7662),"|",E7662,"|",SUBSTITUTE(SUBSTITUTE(F7662,CHAR(10),""),CHAR(13),""),"|")</f>
        <v>Preet|CD100002|451300|451300|来宾市||</v>
      </c>
    </row>
    <row r="7663" spans="1:13" s="17" customFormat="1" ht="12">
      <c r="A7663" s="10" t="s">
        <v>306</v>
      </c>
      <c r="B7663" s="22"/>
      <c r="C7663" s="22" t="s">
        <v>972</v>
      </c>
      <c r="D7663" s="28">
        <v>451302</v>
      </c>
      <c r="E7663" s="28" t="s">
        <v>17023</v>
      </c>
      <c r="F7663" s="22"/>
      <c r="G7663" s="22"/>
      <c r="H7663" s="22"/>
      <c r="I7663" s="22"/>
      <c r="J7663" s="22"/>
      <c r="K7663" s="22"/>
      <c r="L7663" s="22"/>
      <c r="M7663" s="24" t="str">
        <f>CONCATENATE("Preet|",VLOOKUP(C7663,数据标准!E:AF,28,FALSE),"|",TRIM(D7663),"|",TRIM(D7663),"|",E7663,"|",SUBSTITUTE(SUBSTITUTE(F7663,CHAR(10),""),CHAR(13),""),"|")</f>
        <v>Preet|CD100002|451302|451302|兴宾区||</v>
      </c>
    </row>
    <row r="7664" spans="1:13" s="17" customFormat="1" ht="12">
      <c r="A7664" s="10" t="s">
        <v>306</v>
      </c>
      <c r="B7664" s="22"/>
      <c r="C7664" s="22" t="s">
        <v>972</v>
      </c>
      <c r="D7664" s="28">
        <v>451321</v>
      </c>
      <c r="E7664" s="28" t="s">
        <v>17024</v>
      </c>
      <c r="F7664" s="22"/>
      <c r="G7664" s="22"/>
      <c r="H7664" s="22"/>
      <c r="I7664" s="22"/>
      <c r="J7664" s="22"/>
      <c r="K7664" s="22"/>
      <c r="L7664" s="22"/>
      <c r="M7664" s="24" t="str">
        <f>CONCATENATE("Preet|",VLOOKUP(C7664,数据标准!E:AF,28,FALSE),"|",TRIM(D7664),"|",TRIM(D7664),"|",E7664,"|",SUBSTITUTE(SUBSTITUTE(F7664,CHAR(10),""),CHAR(13),""),"|")</f>
        <v>Preet|CD100002|451321|451321|忻城县||</v>
      </c>
    </row>
    <row r="7665" spans="1:13" s="17" customFormat="1" ht="12">
      <c r="A7665" s="10" t="s">
        <v>306</v>
      </c>
      <c r="B7665" s="22"/>
      <c r="C7665" s="22" t="s">
        <v>972</v>
      </c>
      <c r="D7665" s="28">
        <v>451322</v>
      </c>
      <c r="E7665" s="28" t="s">
        <v>17025</v>
      </c>
      <c r="F7665" s="22"/>
      <c r="G7665" s="22"/>
      <c r="H7665" s="22"/>
      <c r="I7665" s="22"/>
      <c r="J7665" s="22"/>
      <c r="K7665" s="22"/>
      <c r="L7665" s="22"/>
      <c r="M7665" s="24" t="str">
        <f>CONCATENATE("Preet|",VLOOKUP(C7665,数据标准!E:AF,28,FALSE),"|",TRIM(D7665),"|",TRIM(D7665),"|",E7665,"|",SUBSTITUTE(SUBSTITUTE(F7665,CHAR(10),""),CHAR(13),""),"|")</f>
        <v>Preet|CD100002|451322|451322|象州县||</v>
      </c>
    </row>
    <row r="7666" spans="1:13" s="17" customFormat="1" ht="12">
      <c r="A7666" s="10" t="s">
        <v>306</v>
      </c>
      <c r="B7666" s="22"/>
      <c r="C7666" s="22" t="s">
        <v>972</v>
      </c>
      <c r="D7666" s="28">
        <v>451323</v>
      </c>
      <c r="E7666" s="28" t="s">
        <v>17026</v>
      </c>
      <c r="F7666" s="22"/>
      <c r="G7666" s="22"/>
      <c r="H7666" s="22"/>
      <c r="I7666" s="22"/>
      <c r="J7666" s="22"/>
      <c r="K7666" s="22"/>
      <c r="L7666" s="22"/>
      <c r="M7666" s="24" t="str">
        <f>CONCATENATE("Preet|",VLOOKUP(C7666,数据标准!E:AF,28,FALSE),"|",TRIM(D7666),"|",TRIM(D7666),"|",E7666,"|",SUBSTITUTE(SUBSTITUTE(F7666,CHAR(10),""),CHAR(13),""),"|")</f>
        <v>Preet|CD100002|451323|451323|武宣县||</v>
      </c>
    </row>
    <row r="7667" spans="1:13" s="17" customFormat="1" ht="12">
      <c r="A7667" s="10" t="s">
        <v>306</v>
      </c>
      <c r="B7667" s="22"/>
      <c r="C7667" s="22" t="s">
        <v>972</v>
      </c>
      <c r="D7667" s="28">
        <v>451324</v>
      </c>
      <c r="E7667" s="28" t="s">
        <v>17027</v>
      </c>
      <c r="F7667" s="22"/>
      <c r="G7667" s="22"/>
      <c r="H7667" s="22"/>
      <c r="I7667" s="22"/>
      <c r="J7667" s="22"/>
      <c r="K7667" s="22"/>
      <c r="L7667" s="22"/>
      <c r="M7667" s="24" t="str">
        <f>CONCATENATE("Preet|",VLOOKUP(C7667,数据标准!E:AF,28,FALSE),"|",TRIM(D7667),"|",TRIM(D7667),"|",E7667,"|",SUBSTITUTE(SUBSTITUTE(F7667,CHAR(10),""),CHAR(13),""),"|")</f>
        <v>Preet|CD100002|451324|451324|金秀瑶族自治县||</v>
      </c>
    </row>
    <row r="7668" spans="1:13" s="17" customFormat="1" ht="12">
      <c r="A7668" s="10" t="s">
        <v>306</v>
      </c>
      <c r="B7668" s="22"/>
      <c r="C7668" s="22" t="s">
        <v>972</v>
      </c>
      <c r="D7668" s="28">
        <v>451381</v>
      </c>
      <c r="E7668" s="28" t="s">
        <v>17028</v>
      </c>
      <c r="F7668" s="22"/>
      <c r="G7668" s="22"/>
      <c r="H7668" s="22"/>
      <c r="I7668" s="22"/>
      <c r="J7668" s="22"/>
      <c r="K7668" s="22"/>
      <c r="L7668" s="22"/>
      <c r="M7668" s="24" t="str">
        <f>CONCATENATE("Preet|",VLOOKUP(C7668,数据标准!E:AF,28,FALSE),"|",TRIM(D7668),"|",TRIM(D7668),"|",E7668,"|",SUBSTITUTE(SUBSTITUTE(F7668,CHAR(10),""),CHAR(13),""),"|")</f>
        <v>Preet|CD100002|451381|451381|合山市||</v>
      </c>
    </row>
    <row r="7669" spans="1:13" s="17" customFormat="1" ht="12">
      <c r="A7669" s="10" t="s">
        <v>306</v>
      </c>
      <c r="B7669" s="22"/>
      <c r="C7669" s="22" t="s">
        <v>972</v>
      </c>
      <c r="D7669" s="28">
        <v>451400</v>
      </c>
      <c r="E7669" s="28" t="s">
        <v>17029</v>
      </c>
      <c r="F7669" s="22"/>
      <c r="G7669" s="22"/>
      <c r="H7669" s="22"/>
      <c r="I7669" s="22"/>
      <c r="J7669" s="22"/>
      <c r="K7669" s="22"/>
      <c r="L7669" s="22"/>
      <c r="M7669" s="24" t="str">
        <f>CONCATENATE("Preet|",VLOOKUP(C7669,数据标准!E:AF,28,FALSE),"|",TRIM(D7669),"|",TRIM(D7669),"|",E7669,"|",SUBSTITUTE(SUBSTITUTE(F7669,CHAR(10),""),CHAR(13),""),"|")</f>
        <v>Preet|CD100002|451400|451400|崇左市||</v>
      </c>
    </row>
    <row r="7670" spans="1:13" s="17" customFormat="1" ht="12">
      <c r="A7670" s="10" t="s">
        <v>306</v>
      </c>
      <c r="B7670" s="22"/>
      <c r="C7670" s="22" t="s">
        <v>972</v>
      </c>
      <c r="D7670" s="28">
        <v>451402</v>
      </c>
      <c r="E7670" s="28" t="s">
        <v>17030</v>
      </c>
      <c r="F7670" s="22"/>
      <c r="G7670" s="22"/>
      <c r="H7670" s="22"/>
      <c r="I7670" s="22"/>
      <c r="J7670" s="22"/>
      <c r="K7670" s="22"/>
      <c r="L7670" s="22"/>
      <c r="M7670" s="24" t="str">
        <f>CONCATENATE("Preet|",VLOOKUP(C7670,数据标准!E:AF,28,FALSE),"|",TRIM(D7670),"|",TRIM(D7670),"|",E7670,"|",SUBSTITUTE(SUBSTITUTE(F7670,CHAR(10),""),CHAR(13),""),"|")</f>
        <v>Preet|CD100002|451402|451402|江州区||</v>
      </c>
    </row>
    <row r="7671" spans="1:13" s="17" customFormat="1" ht="12">
      <c r="A7671" s="10" t="s">
        <v>306</v>
      </c>
      <c r="B7671" s="22"/>
      <c r="C7671" s="22" t="s">
        <v>972</v>
      </c>
      <c r="D7671" s="28">
        <v>451421</v>
      </c>
      <c r="E7671" s="28" t="s">
        <v>17031</v>
      </c>
      <c r="F7671" s="22"/>
      <c r="G7671" s="22"/>
      <c r="H7671" s="22"/>
      <c r="I7671" s="22"/>
      <c r="J7671" s="22"/>
      <c r="K7671" s="22"/>
      <c r="L7671" s="22"/>
      <c r="M7671" s="24" t="str">
        <f>CONCATENATE("Preet|",VLOOKUP(C7671,数据标准!E:AF,28,FALSE),"|",TRIM(D7671),"|",TRIM(D7671),"|",E7671,"|",SUBSTITUTE(SUBSTITUTE(F7671,CHAR(10),""),CHAR(13),""),"|")</f>
        <v>Preet|CD100002|451421|451421|扶绥县||</v>
      </c>
    </row>
    <row r="7672" spans="1:13" s="17" customFormat="1" ht="12">
      <c r="A7672" s="10" t="s">
        <v>306</v>
      </c>
      <c r="B7672" s="22"/>
      <c r="C7672" s="22" t="s">
        <v>972</v>
      </c>
      <c r="D7672" s="28">
        <v>451422</v>
      </c>
      <c r="E7672" s="28" t="s">
        <v>17032</v>
      </c>
      <c r="F7672" s="22"/>
      <c r="G7672" s="22"/>
      <c r="H7672" s="22"/>
      <c r="I7672" s="22"/>
      <c r="J7672" s="22"/>
      <c r="K7672" s="22"/>
      <c r="L7672" s="22"/>
      <c r="M7672" s="24" t="str">
        <f>CONCATENATE("Preet|",VLOOKUP(C7672,数据标准!E:AF,28,FALSE),"|",TRIM(D7672),"|",TRIM(D7672),"|",E7672,"|",SUBSTITUTE(SUBSTITUTE(F7672,CHAR(10),""),CHAR(13),""),"|")</f>
        <v>Preet|CD100002|451422|451422|宁明县||</v>
      </c>
    </row>
    <row r="7673" spans="1:13" s="17" customFormat="1" ht="12">
      <c r="A7673" s="10" t="s">
        <v>306</v>
      </c>
      <c r="B7673" s="22"/>
      <c r="C7673" s="22" t="s">
        <v>972</v>
      </c>
      <c r="D7673" s="28">
        <v>451423</v>
      </c>
      <c r="E7673" s="28" t="s">
        <v>17033</v>
      </c>
      <c r="F7673" s="22"/>
      <c r="G7673" s="22"/>
      <c r="H7673" s="22"/>
      <c r="I7673" s="22"/>
      <c r="J7673" s="22"/>
      <c r="K7673" s="22"/>
      <c r="L7673" s="22"/>
      <c r="M7673" s="24" t="str">
        <f>CONCATENATE("Preet|",VLOOKUP(C7673,数据标准!E:AF,28,FALSE),"|",TRIM(D7673),"|",TRIM(D7673),"|",E7673,"|",SUBSTITUTE(SUBSTITUTE(F7673,CHAR(10),""),CHAR(13),""),"|")</f>
        <v>Preet|CD100002|451423|451423|龙州县||</v>
      </c>
    </row>
    <row r="7674" spans="1:13" s="17" customFormat="1" ht="12">
      <c r="A7674" s="10" t="s">
        <v>306</v>
      </c>
      <c r="B7674" s="22"/>
      <c r="C7674" s="22" t="s">
        <v>972</v>
      </c>
      <c r="D7674" s="28">
        <v>451424</v>
      </c>
      <c r="E7674" s="28" t="s">
        <v>17034</v>
      </c>
      <c r="F7674" s="22"/>
      <c r="G7674" s="22"/>
      <c r="H7674" s="22"/>
      <c r="I7674" s="22"/>
      <c r="J7674" s="22"/>
      <c r="K7674" s="22"/>
      <c r="L7674" s="22"/>
      <c r="M7674" s="24" t="str">
        <f>CONCATENATE("Preet|",VLOOKUP(C7674,数据标准!E:AF,28,FALSE),"|",TRIM(D7674),"|",TRIM(D7674),"|",E7674,"|",SUBSTITUTE(SUBSTITUTE(F7674,CHAR(10),""),CHAR(13),""),"|")</f>
        <v>Preet|CD100002|451424|451424|大新县||</v>
      </c>
    </row>
    <row r="7675" spans="1:13" s="17" customFormat="1" ht="12">
      <c r="A7675" s="10" t="s">
        <v>306</v>
      </c>
      <c r="B7675" s="22"/>
      <c r="C7675" s="22" t="s">
        <v>972</v>
      </c>
      <c r="D7675" s="28">
        <v>451425</v>
      </c>
      <c r="E7675" s="28" t="s">
        <v>17035</v>
      </c>
      <c r="F7675" s="22"/>
      <c r="G7675" s="22"/>
      <c r="H7675" s="22"/>
      <c r="I7675" s="22"/>
      <c r="J7675" s="22"/>
      <c r="K7675" s="22"/>
      <c r="L7675" s="22"/>
      <c r="M7675" s="24" t="str">
        <f>CONCATENATE("Preet|",VLOOKUP(C7675,数据标准!E:AF,28,FALSE),"|",TRIM(D7675),"|",TRIM(D7675),"|",E7675,"|",SUBSTITUTE(SUBSTITUTE(F7675,CHAR(10),""),CHAR(13),""),"|")</f>
        <v>Preet|CD100002|451425|451425|天等县||</v>
      </c>
    </row>
    <row r="7676" spans="1:13" s="17" customFormat="1" ht="12">
      <c r="A7676" s="10" t="s">
        <v>306</v>
      </c>
      <c r="B7676" s="22"/>
      <c r="C7676" s="22" t="s">
        <v>972</v>
      </c>
      <c r="D7676" s="28">
        <v>451481</v>
      </c>
      <c r="E7676" s="28" t="s">
        <v>17036</v>
      </c>
      <c r="F7676" s="22"/>
      <c r="G7676" s="22"/>
      <c r="H7676" s="22"/>
      <c r="I7676" s="22"/>
      <c r="J7676" s="22"/>
      <c r="K7676" s="22"/>
      <c r="L7676" s="22"/>
      <c r="M7676" s="24" t="str">
        <f>CONCATENATE("Preet|",VLOOKUP(C7676,数据标准!E:AF,28,FALSE),"|",TRIM(D7676),"|",TRIM(D7676),"|",E7676,"|",SUBSTITUTE(SUBSTITUTE(F7676,CHAR(10),""),CHAR(13),""),"|")</f>
        <v>Preet|CD100002|451481|451481|凭祥市||</v>
      </c>
    </row>
    <row r="7677" spans="1:13" s="17" customFormat="1" ht="12">
      <c r="A7677" s="10" t="s">
        <v>306</v>
      </c>
      <c r="B7677" s="22"/>
      <c r="C7677" s="22" t="s">
        <v>972</v>
      </c>
      <c r="D7677" s="28">
        <v>460000</v>
      </c>
      <c r="E7677" s="28" t="s">
        <v>17037</v>
      </c>
      <c r="F7677" s="22"/>
      <c r="G7677" s="22"/>
      <c r="H7677" s="22"/>
      <c r="I7677" s="22"/>
      <c r="J7677" s="22"/>
      <c r="K7677" s="22"/>
      <c r="L7677" s="22"/>
      <c r="M7677" s="24" t="str">
        <f>CONCATENATE("Preet|",VLOOKUP(C7677,数据标准!E:AF,28,FALSE),"|",TRIM(D7677),"|",TRIM(D7677),"|",E7677,"|",SUBSTITUTE(SUBSTITUTE(F7677,CHAR(10),""),CHAR(13),""),"|")</f>
        <v>Preet|CD100002|460000|460000|海南省||</v>
      </c>
    </row>
    <row r="7678" spans="1:13" s="17" customFormat="1" ht="12">
      <c r="A7678" s="10" t="s">
        <v>306</v>
      </c>
      <c r="B7678" s="22"/>
      <c r="C7678" s="22" t="s">
        <v>972</v>
      </c>
      <c r="D7678" s="28">
        <v>460100</v>
      </c>
      <c r="E7678" s="28" t="s">
        <v>17038</v>
      </c>
      <c r="F7678" s="22"/>
      <c r="G7678" s="22"/>
      <c r="H7678" s="22"/>
      <c r="I7678" s="22"/>
      <c r="J7678" s="22"/>
      <c r="K7678" s="22"/>
      <c r="L7678" s="22"/>
      <c r="M7678" s="24" t="str">
        <f>CONCATENATE("Preet|",VLOOKUP(C7678,数据标准!E:AF,28,FALSE),"|",TRIM(D7678),"|",TRIM(D7678),"|",E7678,"|",SUBSTITUTE(SUBSTITUTE(F7678,CHAR(10),""),CHAR(13),""),"|")</f>
        <v>Preet|CD100002|460100|460100|海口市||</v>
      </c>
    </row>
    <row r="7679" spans="1:13" s="17" customFormat="1" ht="12">
      <c r="A7679" s="10" t="s">
        <v>306</v>
      </c>
      <c r="B7679" s="22"/>
      <c r="C7679" s="22" t="s">
        <v>972</v>
      </c>
      <c r="D7679" s="28">
        <v>460105</v>
      </c>
      <c r="E7679" s="28" t="s">
        <v>17039</v>
      </c>
      <c r="F7679" s="22"/>
      <c r="G7679" s="22"/>
      <c r="H7679" s="22"/>
      <c r="I7679" s="22"/>
      <c r="J7679" s="22"/>
      <c r="K7679" s="22"/>
      <c r="L7679" s="22"/>
      <c r="M7679" s="24" t="str">
        <f>CONCATENATE("Preet|",VLOOKUP(C7679,数据标准!E:AF,28,FALSE),"|",TRIM(D7679),"|",TRIM(D7679),"|",E7679,"|",SUBSTITUTE(SUBSTITUTE(F7679,CHAR(10),""),CHAR(13),""),"|")</f>
        <v>Preet|CD100002|460105|460105|秀英区||</v>
      </c>
    </row>
    <row r="7680" spans="1:13" s="17" customFormat="1" ht="12">
      <c r="A7680" s="10" t="s">
        <v>306</v>
      </c>
      <c r="B7680" s="22"/>
      <c r="C7680" s="22" t="s">
        <v>972</v>
      </c>
      <c r="D7680" s="28">
        <v>460106</v>
      </c>
      <c r="E7680" s="28" t="s">
        <v>16799</v>
      </c>
      <c r="F7680" s="22"/>
      <c r="G7680" s="22"/>
      <c r="H7680" s="22"/>
      <c r="I7680" s="22"/>
      <c r="J7680" s="22"/>
      <c r="K7680" s="22"/>
      <c r="L7680" s="22"/>
      <c r="M7680" s="24" t="str">
        <f>CONCATENATE("Preet|",VLOOKUP(C7680,数据标准!E:AF,28,FALSE),"|",TRIM(D7680),"|",TRIM(D7680),"|",E7680,"|",SUBSTITUTE(SUBSTITUTE(F7680,CHAR(10),""),CHAR(13),""),"|")</f>
        <v>Preet|CD100002|460106|460106|龙华区||</v>
      </c>
    </row>
    <row r="7681" spans="1:13" s="17" customFormat="1" ht="12">
      <c r="A7681" s="10" t="s">
        <v>306</v>
      </c>
      <c r="B7681" s="22"/>
      <c r="C7681" s="22" t="s">
        <v>972</v>
      </c>
      <c r="D7681" s="28">
        <v>460107</v>
      </c>
      <c r="E7681" s="28" t="s">
        <v>17040</v>
      </c>
      <c r="F7681" s="22"/>
      <c r="G7681" s="22"/>
      <c r="H7681" s="22"/>
      <c r="I7681" s="22"/>
      <c r="J7681" s="22"/>
      <c r="K7681" s="22"/>
      <c r="L7681" s="22"/>
      <c r="M7681" s="24" t="str">
        <f>CONCATENATE("Preet|",VLOOKUP(C7681,数据标准!E:AF,28,FALSE),"|",TRIM(D7681),"|",TRIM(D7681),"|",E7681,"|",SUBSTITUTE(SUBSTITUTE(F7681,CHAR(10),""),CHAR(13),""),"|")</f>
        <v>Preet|CD100002|460107|460107|琼山区||</v>
      </c>
    </row>
    <row r="7682" spans="1:13" s="17" customFormat="1" ht="12">
      <c r="A7682" s="10" t="s">
        <v>306</v>
      </c>
      <c r="B7682" s="22"/>
      <c r="C7682" s="22" t="s">
        <v>972</v>
      </c>
      <c r="D7682" s="28">
        <v>460108</v>
      </c>
      <c r="E7682" s="28" t="s">
        <v>17041</v>
      </c>
      <c r="F7682" s="22"/>
      <c r="G7682" s="22"/>
      <c r="H7682" s="22"/>
      <c r="I7682" s="22"/>
      <c r="J7682" s="22"/>
      <c r="K7682" s="22"/>
      <c r="L7682" s="22"/>
      <c r="M7682" s="24" t="str">
        <f>CONCATENATE("Preet|",VLOOKUP(C7682,数据标准!E:AF,28,FALSE),"|",TRIM(D7682),"|",TRIM(D7682),"|",E7682,"|",SUBSTITUTE(SUBSTITUTE(F7682,CHAR(10),""),CHAR(13),""),"|")</f>
        <v>Preet|CD100002|460108|460108|美兰区||</v>
      </c>
    </row>
    <row r="7683" spans="1:13" s="17" customFormat="1" ht="12">
      <c r="A7683" s="10" t="s">
        <v>306</v>
      </c>
      <c r="B7683" s="22"/>
      <c r="C7683" s="22" t="s">
        <v>972</v>
      </c>
      <c r="D7683" s="28">
        <v>460200</v>
      </c>
      <c r="E7683" s="28" t="s">
        <v>17042</v>
      </c>
      <c r="F7683" s="22"/>
      <c r="G7683" s="22"/>
      <c r="H7683" s="22"/>
      <c r="I7683" s="22"/>
      <c r="J7683" s="22"/>
      <c r="K7683" s="22"/>
      <c r="L7683" s="22"/>
      <c r="M7683" s="24" t="str">
        <f>CONCATENATE("Preet|",VLOOKUP(C7683,数据标准!E:AF,28,FALSE),"|",TRIM(D7683),"|",TRIM(D7683),"|",E7683,"|",SUBSTITUTE(SUBSTITUTE(F7683,CHAR(10),""),CHAR(13),""),"|")</f>
        <v>Preet|CD100002|460200|460200|三亚市||</v>
      </c>
    </row>
    <row r="7684" spans="1:13" s="17" customFormat="1" ht="12">
      <c r="A7684" s="10" t="s">
        <v>306</v>
      </c>
      <c r="B7684" s="22"/>
      <c r="C7684" s="22" t="s">
        <v>972</v>
      </c>
      <c r="D7684" s="28">
        <v>460202</v>
      </c>
      <c r="E7684" s="28" t="s">
        <v>17043</v>
      </c>
      <c r="F7684" s="22"/>
      <c r="G7684" s="22"/>
      <c r="H7684" s="22"/>
      <c r="I7684" s="22"/>
      <c r="J7684" s="22"/>
      <c r="K7684" s="22"/>
      <c r="L7684" s="22"/>
      <c r="M7684" s="24" t="str">
        <f>CONCATENATE("Preet|",VLOOKUP(C7684,数据标准!E:AF,28,FALSE),"|",TRIM(D7684),"|",TRIM(D7684),"|",E7684,"|",SUBSTITUTE(SUBSTITUTE(F7684,CHAR(10),""),CHAR(13),""),"|")</f>
        <v>Preet|CD100002|460202|460202|海棠区||</v>
      </c>
    </row>
    <row r="7685" spans="1:13" s="17" customFormat="1" ht="12">
      <c r="A7685" s="10" t="s">
        <v>306</v>
      </c>
      <c r="B7685" s="22"/>
      <c r="C7685" s="22" t="s">
        <v>972</v>
      </c>
      <c r="D7685" s="28">
        <v>460203</v>
      </c>
      <c r="E7685" s="28" t="s">
        <v>17044</v>
      </c>
      <c r="F7685" s="22"/>
      <c r="G7685" s="22"/>
      <c r="H7685" s="22"/>
      <c r="I7685" s="22"/>
      <c r="J7685" s="22"/>
      <c r="K7685" s="22"/>
      <c r="L7685" s="22"/>
      <c r="M7685" s="24" t="str">
        <f>CONCATENATE("Preet|",VLOOKUP(C7685,数据标准!E:AF,28,FALSE),"|",TRIM(D7685),"|",TRIM(D7685),"|",E7685,"|",SUBSTITUTE(SUBSTITUTE(F7685,CHAR(10),""),CHAR(13),""),"|")</f>
        <v>Preet|CD100002|460203|460203|吉阳区||</v>
      </c>
    </row>
    <row r="7686" spans="1:13" s="17" customFormat="1" ht="12">
      <c r="A7686" s="10" t="s">
        <v>306</v>
      </c>
      <c r="B7686" s="22"/>
      <c r="C7686" s="22" t="s">
        <v>972</v>
      </c>
      <c r="D7686" s="28">
        <v>460204</v>
      </c>
      <c r="E7686" s="28" t="s">
        <v>17045</v>
      </c>
      <c r="F7686" s="22"/>
      <c r="G7686" s="22"/>
      <c r="H7686" s="22"/>
      <c r="I7686" s="22"/>
      <c r="J7686" s="22"/>
      <c r="K7686" s="22"/>
      <c r="L7686" s="22"/>
      <c r="M7686" s="24" t="str">
        <f>CONCATENATE("Preet|",VLOOKUP(C7686,数据标准!E:AF,28,FALSE),"|",TRIM(D7686),"|",TRIM(D7686),"|",E7686,"|",SUBSTITUTE(SUBSTITUTE(F7686,CHAR(10),""),CHAR(13),""),"|")</f>
        <v>Preet|CD100002|460204|460204|天涯区||</v>
      </c>
    </row>
    <row r="7687" spans="1:13" s="17" customFormat="1" ht="12">
      <c r="A7687" s="10" t="s">
        <v>306</v>
      </c>
      <c r="B7687" s="22"/>
      <c r="C7687" s="22" t="s">
        <v>972</v>
      </c>
      <c r="D7687" s="28">
        <v>460205</v>
      </c>
      <c r="E7687" s="28" t="s">
        <v>17046</v>
      </c>
      <c r="F7687" s="22"/>
      <c r="G7687" s="22"/>
      <c r="H7687" s="22"/>
      <c r="I7687" s="22"/>
      <c r="J7687" s="22"/>
      <c r="K7687" s="22"/>
      <c r="L7687" s="22"/>
      <c r="M7687" s="24" t="str">
        <f>CONCATENATE("Preet|",VLOOKUP(C7687,数据标准!E:AF,28,FALSE),"|",TRIM(D7687),"|",TRIM(D7687),"|",E7687,"|",SUBSTITUTE(SUBSTITUTE(F7687,CHAR(10),""),CHAR(13),""),"|")</f>
        <v>Preet|CD100002|460205|460205|崖州区||</v>
      </c>
    </row>
    <row r="7688" spans="1:13" s="17" customFormat="1" ht="12">
      <c r="A7688" s="10" t="s">
        <v>306</v>
      </c>
      <c r="B7688" s="22"/>
      <c r="C7688" s="22" t="s">
        <v>972</v>
      </c>
      <c r="D7688" s="28">
        <v>460300</v>
      </c>
      <c r="E7688" s="28" t="s">
        <v>17047</v>
      </c>
      <c r="F7688" s="22"/>
      <c r="G7688" s="22"/>
      <c r="H7688" s="22"/>
      <c r="I7688" s="22"/>
      <c r="J7688" s="22"/>
      <c r="K7688" s="22"/>
      <c r="L7688" s="22"/>
      <c r="M7688" s="24" t="str">
        <f>CONCATENATE("Preet|",VLOOKUP(C7688,数据标准!E:AF,28,FALSE),"|",TRIM(D7688),"|",TRIM(D7688),"|",E7688,"|",SUBSTITUTE(SUBSTITUTE(F7688,CHAR(10),""),CHAR(13),""),"|")</f>
        <v>Preet|CD100002|460300|460300|三沙市||</v>
      </c>
    </row>
    <row r="7689" spans="1:13" s="17" customFormat="1" ht="12">
      <c r="A7689" s="10" t="s">
        <v>306</v>
      </c>
      <c r="B7689" s="22"/>
      <c r="C7689" s="22" t="s">
        <v>972</v>
      </c>
      <c r="D7689" s="28">
        <v>460400</v>
      </c>
      <c r="E7689" s="28" t="s">
        <v>17048</v>
      </c>
      <c r="F7689" s="22"/>
      <c r="G7689" s="22"/>
      <c r="H7689" s="22"/>
      <c r="I7689" s="22"/>
      <c r="J7689" s="22"/>
      <c r="K7689" s="22"/>
      <c r="L7689" s="22"/>
      <c r="M7689" s="24" t="str">
        <f>CONCATENATE("Preet|",VLOOKUP(C7689,数据标准!E:AF,28,FALSE),"|",TRIM(D7689),"|",TRIM(D7689),"|",E7689,"|",SUBSTITUTE(SUBSTITUTE(F7689,CHAR(10),""),CHAR(13),""),"|")</f>
        <v>Preet|CD100002|460400|460400|儋州市||</v>
      </c>
    </row>
    <row r="7690" spans="1:13" s="17" customFormat="1" ht="12">
      <c r="A7690" s="10" t="s">
        <v>306</v>
      </c>
      <c r="B7690" s="22"/>
      <c r="C7690" s="22" t="s">
        <v>972</v>
      </c>
      <c r="D7690" s="28">
        <v>469001</v>
      </c>
      <c r="E7690" s="28" t="s">
        <v>17049</v>
      </c>
      <c r="F7690" s="22"/>
      <c r="G7690" s="22"/>
      <c r="H7690" s="22"/>
      <c r="I7690" s="22"/>
      <c r="J7690" s="22"/>
      <c r="K7690" s="22"/>
      <c r="L7690" s="22"/>
      <c r="M7690" s="24" t="str">
        <f>CONCATENATE("Preet|",VLOOKUP(C7690,数据标准!E:AF,28,FALSE),"|",TRIM(D7690),"|",TRIM(D7690),"|",E7690,"|",SUBSTITUTE(SUBSTITUTE(F7690,CHAR(10),""),CHAR(13),""),"|")</f>
        <v>Preet|CD100002|469001|469001|五指山市||</v>
      </c>
    </row>
    <row r="7691" spans="1:13" s="17" customFormat="1" ht="12">
      <c r="A7691" s="10" t="s">
        <v>306</v>
      </c>
      <c r="B7691" s="22"/>
      <c r="C7691" s="22" t="s">
        <v>972</v>
      </c>
      <c r="D7691" s="28">
        <v>469002</v>
      </c>
      <c r="E7691" s="28" t="s">
        <v>17050</v>
      </c>
      <c r="F7691" s="22"/>
      <c r="G7691" s="22"/>
      <c r="H7691" s="22"/>
      <c r="I7691" s="22"/>
      <c r="J7691" s="22"/>
      <c r="K7691" s="22"/>
      <c r="L7691" s="22"/>
      <c r="M7691" s="24" t="str">
        <f>CONCATENATE("Preet|",VLOOKUP(C7691,数据标准!E:AF,28,FALSE),"|",TRIM(D7691),"|",TRIM(D7691),"|",E7691,"|",SUBSTITUTE(SUBSTITUTE(F7691,CHAR(10),""),CHAR(13),""),"|")</f>
        <v>Preet|CD100002|469002|469002|琼海市||</v>
      </c>
    </row>
    <row r="7692" spans="1:13" s="17" customFormat="1" ht="12">
      <c r="A7692" s="10" t="s">
        <v>306</v>
      </c>
      <c r="B7692" s="22"/>
      <c r="C7692" s="22" t="s">
        <v>972</v>
      </c>
      <c r="D7692" s="28">
        <v>469005</v>
      </c>
      <c r="E7692" s="28" t="s">
        <v>17051</v>
      </c>
      <c r="F7692" s="22"/>
      <c r="G7692" s="22"/>
      <c r="H7692" s="22"/>
      <c r="I7692" s="22"/>
      <c r="J7692" s="22"/>
      <c r="K7692" s="22"/>
      <c r="L7692" s="22"/>
      <c r="M7692" s="24" t="str">
        <f>CONCATENATE("Preet|",VLOOKUP(C7692,数据标准!E:AF,28,FALSE),"|",TRIM(D7692),"|",TRIM(D7692),"|",E7692,"|",SUBSTITUTE(SUBSTITUTE(F7692,CHAR(10),""),CHAR(13),""),"|")</f>
        <v>Preet|CD100002|469005|469005|文昌市||</v>
      </c>
    </row>
    <row r="7693" spans="1:13" s="17" customFormat="1" ht="12">
      <c r="A7693" s="10" t="s">
        <v>306</v>
      </c>
      <c r="B7693" s="22"/>
      <c r="C7693" s="22" t="s">
        <v>972</v>
      </c>
      <c r="D7693" s="28">
        <v>469006</v>
      </c>
      <c r="E7693" s="28" t="s">
        <v>17052</v>
      </c>
      <c r="F7693" s="22"/>
      <c r="G7693" s="22"/>
      <c r="H7693" s="22"/>
      <c r="I7693" s="22"/>
      <c r="J7693" s="22"/>
      <c r="K7693" s="22"/>
      <c r="L7693" s="22"/>
      <c r="M7693" s="24" t="str">
        <f>CONCATENATE("Preet|",VLOOKUP(C7693,数据标准!E:AF,28,FALSE),"|",TRIM(D7693),"|",TRIM(D7693),"|",E7693,"|",SUBSTITUTE(SUBSTITUTE(F7693,CHAR(10),""),CHAR(13),""),"|")</f>
        <v>Preet|CD100002|469006|469006|万宁市||</v>
      </c>
    </row>
    <row r="7694" spans="1:13" s="17" customFormat="1" ht="12">
      <c r="A7694" s="10" t="s">
        <v>306</v>
      </c>
      <c r="B7694" s="22"/>
      <c r="C7694" s="22" t="s">
        <v>972</v>
      </c>
      <c r="D7694" s="28">
        <v>469007</v>
      </c>
      <c r="E7694" s="28" t="s">
        <v>17053</v>
      </c>
      <c r="F7694" s="22"/>
      <c r="G7694" s="22"/>
      <c r="H7694" s="22"/>
      <c r="I7694" s="22"/>
      <c r="J7694" s="22"/>
      <c r="K7694" s="22"/>
      <c r="L7694" s="22"/>
      <c r="M7694" s="24" t="str">
        <f>CONCATENATE("Preet|",VLOOKUP(C7694,数据标准!E:AF,28,FALSE),"|",TRIM(D7694),"|",TRIM(D7694),"|",E7694,"|",SUBSTITUTE(SUBSTITUTE(F7694,CHAR(10),""),CHAR(13),""),"|")</f>
        <v>Preet|CD100002|469007|469007|东方市||</v>
      </c>
    </row>
    <row r="7695" spans="1:13" s="17" customFormat="1" ht="12">
      <c r="A7695" s="10" t="s">
        <v>306</v>
      </c>
      <c r="B7695" s="22"/>
      <c r="C7695" s="22" t="s">
        <v>972</v>
      </c>
      <c r="D7695" s="28">
        <v>469021</v>
      </c>
      <c r="E7695" s="28" t="s">
        <v>17054</v>
      </c>
      <c r="F7695" s="22"/>
      <c r="G7695" s="22"/>
      <c r="H7695" s="22"/>
      <c r="I7695" s="22"/>
      <c r="J7695" s="22"/>
      <c r="K7695" s="22"/>
      <c r="L7695" s="22"/>
      <c r="M7695" s="24" t="str">
        <f>CONCATENATE("Preet|",VLOOKUP(C7695,数据标准!E:AF,28,FALSE),"|",TRIM(D7695),"|",TRIM(D7695),"|",E7695,"|",SUBSTITUTE(SUBSTITUTE(F7695,CHAR(10),""),CHAR(13),""),"|")</f>
        <v>Preet|CD100002|469021|469021|定安县||</v>
      </c>
    </row>
    <row r="7696" spans="1:13" s="17" customFormat="1" ht="12">
      <c r="A7696" s="10" t="s">
        <v>306</v>
      </c>
      <c r="B7696" s="22"/>
      <c r="C7696" s="22" t="s">
        <v>972</v>
      </c>
      <c r="D7696" s="28">
        <v>469022</v>
      </c>
      <c r="E7696" s="28" t="s">
        <v>17055</v>
      </c>
      <c r="F7696" s="22"/>
      <c r="G7696" s="22"/>
      <c r="H7696" s="22"/>
      <c r="I7696" s="22"/>
      <c r="J7696" s="22"/>
      <c r="K7696" s="22"/>
      <c r="L7696" s="22"/>
      <c r="M7696" s="24" t="str">
        <f>CONCATENATE("Preet|",VLOOKUP(C7696,数据标准!E:AF,28,FALSE),"|",TRIM(D7696),"|",TRIM(D7696),"|",E7696,"|",SUBSTITUTE(SUBSTITUTE(F7696,CHAR(10),""),CHAR(13),""),"|")</f>
        <v>Preet|CD100002|469022|469022|屯昌县||</v>
      </c>
    </row>
    <row r="7697" spans="1:13" s="17" customFormat="1" ht="12">
      <c r="A7697" s="10" t="s">
        <v>306</v>
      </c>
      <c r="B7697" s="22"/>
      <c r="C7697" s="22" t="s">
        <v>972</v>
      </c>
      <c r="D7697" s="28">
        <v>469023</v>
      </c>
      <c r="E7697" s="28" t="s">
        <v>17056</v>
      </c>
      <c r="F7697" s="22"/>
      <c r="G7697" s="22"/>
      <c r="H7697" s="22"/>
      <c r="I7697" s="22"/>
      <c r="J7697" s="22"/>
      <c r="K7697" s="22"/>
      <c r="L7697" s="22"/>
      <c r="M7697" s="24" t="str">
        <f>CONCATENATE("Preet|",VLOOKUP(C7697,数据标准!E:AF,28,FALSE),"|",TRIM(D7697),"|",TRIM(D7697),"|",E7697,"|",SUBSTITUTE(SUBSTITUTE(F7697,CHAR(10),""),CHAR(13),""),"|")</f>
        <v>Preet|CD100002|469023|469023|澄迈县||</v>
      </c>
    </row>
    <row r="7698" spans="1:13" s="17" customFormat="1" ht="12">
      <c r="A7698" s="10" t="s">
        <v>306</v>
      </c>
      <c r="B7698" s="22"/>
      <c r="C7698" s="22" t="s">
        <v>972</v>
      </c>
      <c r="D7698" s="28">
        <v>469024</v>
      </c>
      <c r="E7698" s="28" t="s">
        <v>17057</v>
      </c>
      <c r="F7698" s="22"/>
      <c r="G7698" s="22"/>
      <c r="H7698" s="22"/>
      <c r="I7698" s="22"/>
      <c r="J7698" s="22"/>
      <c r="K7698" s="22"/>
      <c r="L7698" s="22"/>
      <c r="M7698" s="24" t="str">
        <f>CONCATENATE("Preet|",VLOOKUP(C7698,数据标准!E:AF,28,FALSE),"|",TRIM(D7698),"|",TRIM(D7698),"|",E7698,"|",SUBSTITUTE(SUBSTITUTE(F7698,CHAR(10),""),CHAR(13),""),"|")</f>
        <v>Preet|CD100002|469024|469024|临高县||</v>
      </c>
    </row>
    <row r="7699" spans="1:13" s="17" customFormat="1" ht="12">
      <c r="A7699" s="10" t="s">
        <v>306</v>
      </c>
      <c r="B7699" s="22"/>
      <c r="C7699" s="22" t="s">
        <v>972</v>
      </c>
      <c r="D7699" s="28">
        <v>469025</v>
      </c>
      <c r="E7699" s="28" t="s">
        <v>17058</v>
      </c>
      <c r="F7699" s="22"/>
      <c r="G7699" s="22"/>
      <c r="H7699" s="22"/>
      <c r="I7699" s="22"/>
      <c r="J7699" s="22"/>
      <c r="K7699" s="22"/>
      <c r="L7699" s="22"/>
      <c r="M7699" s="24" t="str">
        <f>CONCATENATE("Preet|",VLOOKUP(C7699,数据标准!E:AF,28,FALSE),"|",TRIM(D7699),"|",TRIM(D7699),"|",E7699,"|",SUBSTITUTE(SUBSTITUTE(F7699,CHAR(10),""),CHAR(13),""),"|")</f>
        <v>Preet|CD100002|469025|469025|白沙黎族自治县||</v>
      </c>
    </row>
    <row r="7700" spans="1:13" s="17" customFormat="1" ht="12">
      <c r="A7700" s="10" t="s">
        <v>306</v>
      </c>
      <c r="B7700" s="22"/>
      <c r="C7700" s="22" t="s">
        <v>972</v>
      </c>
      <c r="D7700" s="28">
        <v>469026</v>
      </c>
      <c r="E7700" s="28" t="s">
        <v>17059</v>
      </c>
      <c r="F7700" s="22"/>
      <c r="G7700" s="22"/>
      <c r="H7700" s="22"/>
      <c r="I7700" s="22"/>
      <c r="J7700" s="22"/>
      <c r="K7700" s="22"/>
      <c r="L7700" s="22"/>
      <c r="M7700" s="24" t="str">
        <f>CONCATENATE("Preet|",VLOOKUP(C7700,数据标准!E:AF,28,FALSE),"|",TRIM(D7700),"|",TRIM(D7700),"|",E7700,"|",SUBSTITUTE(SUBSTITUTE(F7700,CHAR(10),""),CHAR(13),""),"|")</f>
        <v>Preet|CD100002|469026|469026|昌江黎族自治县||</v>
      </c>
    </row>
    <row r="7701" spans="1:13" s="17" customFormat="1" ht="12">
      <c r="A7701" s="10" t="s">
        <v>306</v>
      </c>
      <c r="B7701" s="22"/>
      <c r="C7701" s="22" t="s">
        <v>972</v>
      </c>
      <c r="D7701" s="28">
        <v>469027</v>
      </c>
      <c r="E7701" s="28" t="s">
        <v>17060</v>
      </c>
      <c r="F7701" s="22"/>
      <c r="G7701" s="22"/>
      <c r="H7701" s="22"/>
      <c r="I7701" s="22"/>
      <c r="J7701" s="22"/>
      <c r="K7701" s="22"/>
      <c r="L7701" s="22"/>
      <c r="M7701" s="24" t="str">
        <f>CONCATENATE("Preet|",VLOOKUP(C7701,数据标准!E:AF,28,FALSE),"|",TRIM(D7701),"|",TRIM(D7701),"|",E7701,"|",SUBSTITUTE(SUBSTITUTE(F7701,CHAR(10),""),CHAR(13),""),"|")</f>
        <v>Preet|CD100002|469027|469027|乐东黎族自治县||</v>
      </c>
    </row>
    <row r="7702" spans="1:13" s="17" customFormat="1" ht="12">
      <c r="A7702" s="10" t="s">
        <v>306</v>
      </c>
      <c r="B7702" s="22"/>
      <c r="C7702" s="22" t="s">
        <v>972</v>
      </c>
      <c r="D7702" s="28">
        <v>469028</v>
      </c>
      <c r="E7702" s="28" t="s">
        <v>17061</v>
      </c>
      <c r="F7702" s="22"/>
      <c r="G7702" s="22"/>
      <c r="H7702" s="22"/>
      <c r="I7702" s="22"/>
      <c r="J7702" s="22"/>
      <c r="K7702" s="22"/>
      <c r="L7702" s="22"/>
      <c r="M7702" s="24" t="str">
        <f>CONCATENATE("Preet|",VLOOKUP(C7702,数据标准!E:AF,28,FALSE),"|",TRIM(D7702),"|",TRIM(D7702),"|",E7702,"|",SUBSTITUTE(SUBSTITUTE(F7702,CHAR(10),""),CHAR(13),""),"|")</f>
        <v>Preet|CD100002|469028|469028|陵水黎族自治县||</v>
      </c>
    </row>
    <row r="7703" spans="1:13" s="17" customFormat="1" ht="12">
      <c r="A7703" s="10" t="s">
        <v>306</v>
      </c>
      <c r="B7703" s="22"/>
      <c r="C7703" s="22" t="s">
        <v>972</v>
      </c>
      <c r="D7703" s="28">
        <v>469029</v>
      </c>
      <c r="E7703" s="28" t="s">
        <v>17062</v>
      </c>
      <c r="F7703" s="22"/>
      <c r="G7703" s="22"/>
      <c r="H7703" s="22"/>
      <c r="I7703" s="22"/>
      <c r="J7703" s="22"/>
      <c r="K7703" s="22"/>
      <c r="L7703" s="22"/>
      <c r="M7703" s="24" t="str">
        <f>CONCATENATE("Preet|",VLOOKUP(C7703,数据标准!E:AF,28,FALSE),"|",TRIM(D7703),"|",TRIM(D7703),"|",E7703,"|",SUBSTITUTE(SUBSTITUTE(F7703,CHAR(10),""),CHAR(13),""),"|")</f>
        <v>Preet|CD100002|469029|469029|保亭黎族苗族自治县||</v>
      </c>
    </row>
    <row r="7704" spans="1:13" s="17" customFormat="1" ht="12">
      <c r="A7704" s="10" t="s">
        <v>306</v>
      </c>
      <c r="B7704" s="22"/>
      <c r="C7704" s="22" t="s">
        <v>972</v>
      </c>
      <c r="D7704" s="28">
        <v>469030</v>
      </c>
      <c r="E7704" s="28" t="s">
        <v>17063</v>
      </c>
      <c r="F7704" s="22"/>
      <c r="G7704" s="22"/>
      <c r="H7704" s="22"/>
      <c r="I7704" s="22"/>
      <c r="J7704" s="22"/>
      <c r="K7704" s="22"/>
      <c r="L7704" s="22"/>
      <c r="M7704" s="24" t="str">
        <f>CONCATENATE("Preet|",VLOOKUP(C7704,数据标准!E:AF,28,FALSE),"|",TRIM(D7704),"|",TRIM(D7704),"|",E7704,"|",SUBSTITUTE(SUBSTITUTE(F7704,CHAR(10),""),CHAR(13),""),"|")</f>
        <v>Preet|CD100002|469030|469030|琼中黎族苗族自治县||</v>
      </c>
    </row>
    <row r="7705" spans="1:13" s="17" customFormat="1" ht="12">
      <c r="A7705" s="10" t="s">
        <v>306</v>
      </c>
      <c r="B7705" s="22"/>
      <c r="C7705" s="22" t="s">
        <v>972</v>
      </c>
      <c r="D7705" s="28">
        <v>500000</v>
      </c>
      <c r="E7705" s="28" t="s">
        <v>17064</v>
      </c>
      <c r="F7705" s="22"/>
      <c r="G7705" s="22"/>
      <c r="H7705" s="22"/>
      <c r="I7705" s="22"/>
      <c r="J7705" s="22"/>
      <c r="K7705" s="22"/>
      <c r="L7705" s="22"/>
      <c r="M7705" s="24" t="str">
        <f>CONCATENATE("Preet|",VLOOKUP(C7705,数据标准!E:AF,28,FALSE),"|",TRIM(D7705),"|",TRIM(D7705),"|",E7705,"|",SUBSTITUTE(SUBSTITUTE(F7705,CHAR(10),""),CHAR(13),""),"|")</f>
        <v>Preet|CD100002|500000|500000|重庆市||</v>
      </c>
    </row>
    <row r="7706" spans="1:13" s="17" customFormat="1" ht="12">
      <c r="A7706" s="10" t="s">
        <v>306</v>
      </c>
      <c r="B7706" s="22"/>
      <c r="C7706" s="22" t="s">
        <v>972</v>
      </c>
      <c r="D7706" s="28">
        <v>500101</v>
      </c>
      <c r="E7706" s="28" t="s">
        <v>17065</v>
      </c>
      <c r="F7706" s="22"/>
      <c r="G7706" s="22"/>
      <c r="H7706" s="22"/>
      <c r="I7706" s="22"/>
      <c r="J7706" s="22"/>
      <c r="K7706" s="22"/>
      <c r="L7706" s="22"/>
      <c r="M7706" s="24" t="str">
        <f>CONCATENATE("Preet|",VLOOKUP(C7706,数据标准!E:AF,28,FALSE),"|",TRIM(D7706),"|",TRIM(D7706),"|",E7706,"|",SUBSTITUTE(SUBSTITUTE(F7706,CHAR(10),""),CHAR(13),""),"|")</f>
        <v>Preet|CD100002|500101|500101|万州区||</v>
      </c>
    </row>
    <row r="7707" spans="1:13" s="17" customFormat="1" ht="12">
      <c r="A7707" s="10" t="s">
        <v>306</v>
      </c>
      <c r="B7707" s="22"/>
      <c r="C7707" s="22" t="s">
        <v>972</v>
      </c>
      <c r="D7707" s="28">
        <v>500102</v>
      </c>
      <c r="E7707" s="28" t="s">
        <v>17066</v>
      </c>
      <c r="F7707" s="22"/>
      <c r="G7707" s="22"/>
      <c r="H7707" s="22"/>
      <c r="I7707" s="22"/>
      <c r="J7707" s="22"/>
      <c r="K7707" s="22"/>
      <c r="L7707" s="22"/>
      <c r="M7707" s="24" t="str">
        <f>CONCATENATE("Preet|",VLOOKUP(C7707,数据标准!E:AF,28,FALSE),"|",TRIM(D7707),"|",TRIM(D7707),"|",E7707,"|",SUBSTITUTE(SUBSTITUTE(F7707,CHAR(10),""),CHAR(13),""),"|")</f>
        <v>Preet|CD100002|500102|500102|涪陵区||</v>
      </c>
    </row>
    <row r="7708" spans="1:13" s="17" customFormat="1" ht="12">
      <c r="A7708" s="10" t="s">
        <v>306</v>
      </c>
      <c r="B7708" s="22"/>
      <c r="C7708" s="22" t="s">
        <v>972</v>
      </c>
      <c r="D7708" s="28">
        <v>500103</v>
      </c>
      <c r="E7708" s="28" t="s">
        <v>17067</v>
      </c>
      <c r="F7708" s="22"/>
      <c r="G7708" s="22"/>
      <c r="H7708" s="22"/>
      <c r="I7708" s="22"/>
      <c r="J7708" s="22"/>
      <c r="K7708" s="22"/>
      <c r="L7708" s="22"/>
      <c r="M7708" s="24" t="str">
        <f>CONCATENATE("Preet|",VLOOKUP(C7708,数据标准!E:AF,28,FALSE),"|",TRIM(D7708),"|",TRIM(D7708),"|",E7708,"|",SUBSTITUTE(SUBSTITUTE(F7708,CHAR(10),""),CHAR(13),""),"|")</f>
        <v>Preet|CD100002|500103|500103|渝中区||</v>
      </c>
    </row>
    <row r="7709" spans="1:13" s="17" customFormat="1" ht="12">
      <c r="A7709" s="10" t="s">
        <v>306</v>
      </c>
      <c r="B7709" s="22"/>
      <c r="C7709" s="22" t="s">
        <v>972</v>
      </c>
      <c r="D7709" s="28">
        <v>500104</v>
      </c>
      <c r="E7709" s="28" t="s">
        <v>17068</v>
      </c>
      <c r="F7709" s="22"/>
      <c r="G7709" s="22"/>
      <c r="H7709" s="22"/>
      <c r="I7709" s="22"/>
      <c r="J7709" s="22"/>
      <c r="K7709" s="22"/>
      <c r="L7709" s="22"/>
      <c r="M7709" s="24" t="str">
        <f>CONCATENATE("Preet|",VLOOKUP(C7709,数据标准!E:AF,28,FALSE),"|",TRIM(D7709),"|",TRIM(D7709),"|",E7709,"|",SUBSTITUTE(SUBSTITUTE(F7709,CHAR(10),""),CHAR(13),""),"|")</f>
        <v>Preet|CD100002|500104|500104|大渡口区||</v>
      </c>
    </row>
    <row r="7710" spans="1:13" s="17" customFormat="1" ht="12">
      <c r="A7710" s="10" t="s">
        <v>306</v>
      </c>
      <c r="B7710" s="22"/>
      <c r="C7710" s="22" t="s">
        <v>972</v>
      </c>
      <c r="D7710" s="28">
        <v>500105</v>
      </c>
      <c r="E7710" s="28" t="s">
        <v>15782</v>
      </c>
      <c r="F7710" s="22"/>
      <c r="G7710" s="22"/>
      <c r="H7710" s="22"/>
      <c r="I7710" s="22"/>
      <c r="J7710" s="22"/>
      <c r="K7710" s="22"/>
      <c r="L7710" s="22"/>
      <c r="M7710" s="24" t="str">
        <f>CONCATENATE("Preet|",VLOOKUP(C7710,数据标准!E:AF,28,FALSE),"|",TRIM(D7710),"|",TRIM(D7710),"|",E7710,"|",SUBSTITUTE(SUBSTITUTE(F7710,CHAR(10),""),CHAR(13),""),"|")</f>
        <v>Preet|CD100002|500105|500105|江北区||</v>
      </c>
    </row>
    <row r="7711" spans="1:13" s="17" customFormat="1" ht="12">
      <c r="A7711" s="10" t="s">
        <v>306</v>
      </c>
      <c r="B7711" s="22"/>
      <c r="C7711" s="22" t="s">
        <v>972</v>
      </c>
      <c r="D7711" s="28">
        <v>500106</v>
      </c>
      <c r="E7711" s="28" t="s">
        <v>17069</v>
      </c>
      <c r="F7711" s="22"/>
      <c r="G7711" s="22"/>
      <c r="H7711" s="22"/>
      <c r="I7711" s="22"/>
      <c r="J7711" s="22"/>
      <c r="K7711" s="22"/>
      <c r="L7711" s="22"/>
      <c r="M7711" s="24" t="str">
        <f>CONCATENATE("Preet|",VLOOKUP(C7711,数据标准!E:AF,28,FALSE),"|",TRIM(D7711),"|",TRIM(D7711),"|",E7711,"|",SUBSTITUTE(SUBSTITUTE(F7711,CHAR(10),""),CHAR(13),""),"|")</f>
        <v>Preet|CD100002|500106|500106|沙坪坝区||</v>
      </c>
    </row>
    <row r="7712" spans="1:13" s="17" customFormat="1" ht="12">
      <c r="A7712" s="10" t="s">
        <v>306</v>
      </c>
      <c r="B7712" s="22"/>
      <c r="C7712" s="22" t="s">
        <v>972</v>
      </c>
      <c r="D7712" s="28">
        <v>500107</v>
      </c>
      <c r="E7712" s="28" t="s">
        <v>17070</v>
      </c>
      <c r="F7712" s="22"/>
      <c r="G7712" s="22"/>
      <c r="H7712" s="22"/>
      <c r="I7712" s="22"/>
      <c r="J7712" s="22"/>
      <c r="K7712" s="22"/>
      <c r="L7712" s="22"/>
      <c r="M7712" s="24" t="str">
        <f>CONCATENATE("Preet|",VLOOKUP(C7712,数据标准!E:AF,28,FALSE),"|",TRIM(D7712),"|",TRIM(D7712),"|",E7712,"|",SUBSTITUTE(SUBSTITUTE(F7712,CHAR(10),""),CHAR(13),""),"|")</f>
        <v>Preet|CD100002|500107|500107|九龙坡区||</v>
      </c>
    </row>
    <row r="7713" spans="1:13" s="17" customFormat="1" ht="12">
      <c r="A7713" s="10" t="s">
        <v>306</v>
      </c>
      <c r="B7713" s="22"/>
      <c r="C7713" s="22" t="s">
        <v>972</v>
      </c>
      <c r="D7713" s="28">
        <v>500108</v>
      </c>
      <c r="E7713" s="28" t="s">
        <v>17071</v>
      </c>
      <c r="F7713" s="22"/>
      <c r="G7713" s="22"/>
      <c r="H7713" s="22"/>
      <c r="I7713" s="22"/>
      <c r="J7713" s="22"/>
      <c r="K7713" s="22"/>
      <c r="L7713" s="22"/>
      <c r="M7713" s="24" t="str">
        <f>CONCATENATE("Preet|",VLOOKUP(C7713,数据标准!E:AF,28,FALSE),"|",TRIM(D7713),"|",TRIM(D7713),"|",E7713,"|",SUBSTITUTE(SUBSTITUTE(F7713,CHAR(10),""),CHAR(13),""),"|")</f>
        <v>Preet|CD100002|500108|500108|南岸区||</v>
      </c>
    </row>
    <row r="7714" spans="1:13" s="17" customFormat="1" ht="12">
      <c r="A7714" s="10" t="s">
        <v>306</v>
      </c>
      <c r="B7714" s="22"/>
      <c r="C7714" s="22" t="s">
        <v>972</v>
      </c>
      <c r="D7714" s="28">
        <v>500109</v>
      </c>
      <c r="E7714" s="28" t="s">
        <v>17072</v>
      </c>
      <c r="F7714" s="22"/>
      <c r="G7714" s="22"/>
      <c r="H7714" s="22"/>
      <c r="I7714" s="22"/>
      <c r="J7714" s="22"/>
      <c r="K7714" s="22"/>
      <c r="L7714" s="22"/>
      <c r="M7714" s="24" t="str">
        <f>CONCATENATE("Preet|",VLOOKUP(C7714,数据标准!E:AF,28,FALSE),"|",TRIM(D7714),"|",TRIM(D7714),"|",E7714,"|",SUBSTITUTE(SUBSTITUTE(F7714,CHAR(10),""),CHAR(13),""),"|")</f>
        <v>Preet|CD100002|500109|500109|北碚区||</v>
      </c>
    </row>
    <row r="7715" spans="1:13" s="17" customFormat="1" ht="12">
      <c r="A7715" s="10" t="s">
        <v>306</v>
      </c>
      <c r="B7715" s="22"/>
      <c r="C7715" s="22" t="s">
        <v>972</v>
      </c>
      <c r="D7715" s="28">
        <v>500110</v>
      </c>
      <c r="E7715" s="28" t="s">
        <v>17073</v>
      </c>
      <c r="F7715" s="22"/>
      <c r="G7715" s="22"/>
      <c r="H7715" s="22"/>
      <c r="I7715" s="22"/>
      <c r="J7715" s="22"/>
      <c r="K7715" s="22"/>
      <c r="L7715" s="22"/>
      <c r="M7715" s="24" t="str">
        <f>CONCATENATE("Preet|",VLOOKUP(C7715,数据标准!E:AF,28,FALSE),"|",TRIM(D7715),"|",TRIM(D7715),"|",E7715,"|",SUBSTITUTE(SUBSTITUTE(F7715,CHAR(10),""),CHAR(13),""),"|")</f>
        <v>Preet|CD100002|500110|500110|綦江区||</v>
      </c>
    </row>
    <row r="7716" spans="1:13" s="17" customFormat="1" ht="12">
      <c r="A7716" s="10" t="s">
        <v>306</v>
      </c>
      <c r="B7716" s="22"/>
      <c r="C7716" s="22" t="s">
        <v>972</v>
      </c>
      <c r="D7716" s="28">
        <v>500111</v>
      </c>
      <c r="E7716" s="28" t="s">
        <v>17074</v>
      </c>
      <c r="F7716" s="22"/>
      <c r="G7716" s="22"/>
      <c r="H7716" s="22"/>
      <c r="I7716" s="22"/>
      <c r="J7716" s="22"/>
      <c r="K7716" s="22"/>
      <c r="L7716" s="22"/>
      <c r="M7716" s="24" t="str">
        <f>CONCATENATE("Preet|",VLOOKUP(C7716,数据标准!E:AF,28,FALSE),"|",TRIM(D7716),"|",TRIM(D7716),"|",E7716,"|",SUBSTITUTE(SUBSTITUTE(F7716,CHAR(10),""),CHAR(13),""),"|")</f>
        <v>Preet|CD100002|500111|500111|大足区||</v>
      </c>
    </row>
    <row r="7717" spans="1:13" s="17" customFormat="1" ht="12">
      <c r="A7717" s="10" t="s">
        <v>306</v>
      </c>
      <c r="B7717" s="22"/>
      <c r="C7717" s="22" t="s">
        <v>972</v>
      </c>
      <c r="D7717" s="28">
        <v>500112</v>
      </c>
      <c r="E7717" s="28" t="s">
        <v>17075</v>
      </c>
      <c r="F7717" s="22"/>
      <c r="G7717" s="22"/>
      <c r="H7717" s="22"/>
      <c r="I7717" s="22"/>
      <c r="J7717" s="22"/>
      <c r="K7717" s="22"/>
      <c r="L7717" s="22"/>
      <c r="M7717" s="24" t="str">
        <f>CONCATENATE("Preet|",VLOOKUP(C7717,数据标准!E:AF,28,FALSE),"|",TRIM(D7717),"|",TRIM(D7717),"|",E7717,"|",SUBSTITUTE(SUBSTITUTE(F7717,CHAR(10),""),CHAR(13),""),"|")</f>
        <v>Preet|CD100002|500112|500112|渝北区||</v>
      </c>
    </row>
    <row r="7718" spans="1:13" s="17" customFormat="1" ht="12">
      <c r="A7718" s="10" t="s">
        <v>306</v>
      </c>
      <c r="B7718" s="22"/>
      <c r="C7718" s="22" t="s">
        <v>972</v>
      </c>
      <c r="D7718" s="28">
        <v>500113</v>
      </c>
      <c r="E7718" s="28" t="s">
        <v>17076</v>
      </c>
      <c r="F7718" s="22"/>
      <c r="G7718" s="22"/>
      <c r="H7718" s="22"/>
      <c r="I7718" s="22"/>
      <c r="J7718" s="22"/>
      <c r="K7718" s="22"/>
      <c r="L7718" s="22"/>
      <c r="M7718" s="24" t="str">
        <f>CONCATENATE("Preet|",VLOOKUP(C7718,数据标准!E:AF,28,FALSE),"|",TRIM(D7718),"|",TRIM(D7718),"|",E7718,"|",SUBSTITUTE(SUBSTITUTE(F7718,CHAR(10),""),CHAR(13),""),"|")</f>
        <v>Preet|CD100002|500113|500113|巴南区||</v>
      </c>
    </row>
    <row r="7719" spans="1:13" s="17" customFormat="1" ht="12">
      <c r="A7719" s="10" t="s">
        <v>306</v>
      </c>
      <c r="B7719" s="22"/>
      <c r="C7719" s="22" t="s">
        <v>972</v>
      </c>
      <c r="D7719" s="28">
        <v>500114</v>
      </c>
      <c r="E7719" s="28" t="s">
        <v>17077</v>
      </c>
      <c r="F7719" s="22"/>
      <c r="G7719" s="22"/>
      <c r="H7719" s="22"/>
      <c r="I7719" s="22"/>
      <c r="J7719" s="22"/>
      <c r="K7719" s="22"/>
      <c r="L7719" s="22"/>
      <c r="M7719" s="24" t="str">
        <f>CONCATENATE("Preet|",VLOOKUP(C7719,数据标准!E:AF,28,FALSE),"|",TRIM(D7719),"|",TRIM(D7719),"|",E7719,"|",SUBSTITUTE(SUBSTITUTE(F7719,CHAR(10),""),CHAR(13),""),"|")</f>
        <v>Preet|CD100002|500114|500114|黔江区||</v>
      </c>
    </row>
    <row r="7720" spans="1:13" s="17" customFormat="1" ht="12">
      <c r="A7720" s="10" t="s">
        <v>306</v>
      </c>
      <c r="B7720" s="22"/>
      <c r="C7720" s="22" t="s">
        <v>972</v>
      </c>
      <c r="D7720" s="28">
        <v>500115</v>
      </c>
      <c r="E7720" s="28" t="s">
        <v>17078</v>
      </c>
      <c r="F7720" s="22"/>
      <c r="G7720" s="22"/>
      <c r="H7720" s="22"/>
      <c r="I7720" s="22"/>
      <c r="J7720" s="22"/>
      <c r="K7720" s="22"/>
      <c r="L7720" s="22"/>
      <c r="M7720" s="24" t="str">
        <f>CONCATENATE("Preet|",VLOOKUP(C7720,数据标准!E:AF,28,FALSE),"|",TRIM(D7720),"|",TRIM(D7720),"|",E7720,"|",SUBSTITUTE(SUBSTITUTE(F7720,CHAR(10),""),CHAR(13),""),"|")</f>
        <v>Preet|CD100002|500115|500115|长寿区||</v>
      </c>
    </row>
    <row r="7721" spans="1:13" s="17" customFormat="1" ht="12">
      <c r="A7721" s="10" t="s">
        <v>306</v>
      </c>
      <c r="B7721" s="22"/>
      <c r="C7721" s="22" t="s">
        <v>972</v>
      </c>
      <c r="D7721" s="28">
        <v>500116</v>
      </c>
      <c r="E7721" s="28" t="s">
        <v>17079</v>
      </c>
      <c r="F7721" s="22"/>
      <c r="G7721" s="22"/>
      <c r="H7721" s="22"/>
      <c r="I7721" s="22"/>
      <c r="J7721" s="22"/>
      <c r="K7721" s="22"/>
      <c r="L7721" s="22"/>
      <c r="M7721" s="24" t="str">
        <f>CONCATENATE("Preet|",VLOOKUP(C7721,数据标准!E:AF,28,FALSE),"|",TRIM(D7721),"|",TRIM(D7721),"|",E7721,"|",SUBSTITUTE(SUBSTITUTE(F7721,CHAR(10),""),CHAR(13),""),"|")</f>
        <v>Preet|CD100002|500116|500116|江津区||</v>
      </c>
    </row>
    <row r="7722" spans="1:13" s="17" customFormat="1" ht="12">
      <c r="A7722" s="10" t="s">
        <v>306</v>
      </c>
      <c r="B7722" s="22"/>
      <c r="C7722" s="22" t="s">
        <v>972</v>
      </c>
      <c r="D7722" s="28">
        <v>500117</v>
      </c>
      <c r="E7722" s="28" t="s">
        <v>17080</v>
      </c>
      <c r="F7722" s="22"/>
      <c r="G7722" s="22"/>
      <c r="H7722" s="22"/>
      <c r="I7722" s="22"/>
      <c r="J7722" s="22"/>
      <c r="K7722" s="22"/>
      <c r="L7722" s="22"/>
      <c r="M7722" s="24" t="str">
        <f>CONCATENATE("Preet|",VLOOKUP(C7722,数据标准!E:AF,28,FALSE),"|",TRIM(D7722),"|",TRIM(D7722),"|",E7722,"|",SUBSTITUTE(SUBSTITUTE(F7722,CHAR(10),""),CHAR(13),""),"|")</f>
        <v>Preet|CD100002|500117|500117|合川区||</v>
      </c>
    </row>
    <row r="7723" spans="1:13" s="17" customFormat="1" ht="12">
      <c r="A7723" s="10" t="s">
        <v>306</v>
      </c>
      <c r="B7723" s="22"/>
      <c r="C7723" s="22" t="s">
        <v>972</v>
      </c>
      <c r="D7723" s="28">
        <v>500118</v>
      </c>
      <c r="E7723" s="28" t="s">
        <v>17081</v>
      </c>
      <c r="F7723" s="22"/>
      <c r="G7723" s="22"/>
      <c r="H7723" s="22"/>
      <c r="I7723" s="22"/>
      <c r="J7723" s="22"/>
      <c r="K7723" s="22"/>
      <c r="L7723" s="22"/>
      <c r="M7723" s="24" t="str">
        <f>CONCATENATE("Preet|",VLOOKUP(C7723,数据标准!E:AF,28,FALSE),"|",TRIM(D7723),"|",TRIM(D7723),"|",E7723,"|",SUBSTITUTE(SUBSTITUTE(F7723,CHAR(10),""),CHAR(13),""),"|")</f>
        <v>Preet|CD100002|500118|500118|永川区||</v>
      </c>
    </row>
    <row r="7724" spans="1:13" s="17" customFormat="1" ht="12">
      <c r="A7724" s="10" t="s">
        <v>306</v>
      </c>
      <c r="B7724" s="22"/>
      <c r="C7724" s="22" t="s">
        <v>972</v>
      </c>
      <c r="D7724" s="28">
        <v>500119</v>
      </c>
      <c r="E7724" s="28" t="s">
        <v>17082</v>
      </c>
      <c r="F7724" s="22"/>
      <c r="G7724" s="22"/>
      <c r="H7724" s="22"/>
      <c r="I7724" s="22"/>
      <c r="J7724" s="22"/>
      <c r="K7724" s="22"/>
      <c r="L7724" s="22"/>
      <c r="M7724" s="24" t="str">
        <f>CONCATENATE("Preet|",VLOOKUP(C7724,数据标准!E:AF,28,FALSE),"|",TRIM(D7724),"|",TRIM(D7724),"|",E7724,"|",SUBSTITUTE(SUBSTITUTE(F7724,CHAR(10),""),CHAR(13),""),"|")</f>
        <v>Preet|CD100002|500119|500119|南川区||</v>
      </c>
    </row>
    <row r="7725" spans="1:13" s="17" customFormat="1" ht="12">
      <c r="A7725" s="10" t="s">
        <v>306</v>
      </c>
      <c r="B7725" s="22"/>
      <c r="C7725" s="22" t="s">
        <v>972</v>
      </c>
      <c r="D7725" s="28">
        <v>500120</v>
      </c>
      <c r="E7725" s="28" t="s">
        <v>17083</v>
      </c>
      <c r="F7725" s="22"/>
      <c r="G7725" s="22"/>
      <c r="H7725" s="22"/>
      <c r="I7725" s="22"/>
      <c r="J7725" s="22"/>
      <c r="K7725" s="22"/>
      <c r="L7725" s="22"/>
      <c r="M7725" s="24" t="str">
        <f>CONCATENATE("Preet|",VLOOKUP(C7725,数据标准!E:AF,28,FALSE),"|",TRIM(D7725),"|",TRIM(D7725),"|",E7725,"|",SUBSTITUTE(SUBSTITUTE(F7725,CHAR(10),""),CHAR(13),""),"|")</f>
        <v>Preet|CD100002|500120|500120|璧山区||</v>
      </c>
    </row>
    <row r="7726" spans="1:13" s="17" customFormat="1" ht="12">
      <c r="A7726" s="10" t="s">
        <v>306</v>
      </c>
      <c r="B7726" s="22"/>
      <c r="C7726" s="22" t="s">
        <v>972</v>
      </c>
      <c r="D7726" s="28">
        <v>500151</v>
      </c>
      <c r="E7726" s="28" t="s">
        <v>17084</v>
      </c>
      <c r="F7726" s="22"/>
      <c r="G7726" s="22"/>
      <c r="H7726" s="22"/>
      <c r="I7726" s="22"/>
      <c r="J7726" s="22"/>
      <c r="K7726" s="22"/>
      <c r="L7726" s="22"/>
      <c r="M7726" s="24" t="str">
        <f>CONCATENATE("Preet|",VLOOKUP(C7726,数据标准!E:AF,28,FALSE),"|",TRIM(D7726),"|",TRIM(D7726),"|",E7726,"|",SUBSTITUTE(SUBSTITUTE(F7726,CHAR(10),""),CHAR(13),""),"|")</f>
        <v>Preet|CD100002|500151|500151|铜梁区||</v>
      </c>
    </row>
    <row r="7727" spans="1:13" s="17" customFormat="1" ht="12">
      <c r="A7727" s="10" t="s">
        <v>306</v>
      </c>
      <c r="B7727" s="22"/>
      <c r="C7727" s="22" t="s">
        <v>972</v>
      </c>
      <c r="D7727" s="28">
        <v>500152</v>
      </c>
      <c r="E7727" s="28" t="s">
        <v>17085</v>
      </c>
      <c r="F7727" s="22"/>
      <c r="G7727" s="22"/>
      <c r="H7727" s="22"/>
      <c r="I7727" s="22"/>
      <c r="J7727" s="22"/>
      <c r="K7727" s="22"/>
      <c r="L7727" s="22"/>
      <c r="M7727" s="24" t="str">
        <f>CONCATENATE("Preet|",VLOOKUP(C7727,数据标准!E:AF,28,FALSE),"|",TRIM(D7727),"|",TRIM(D7727),"|",E7727,"|",SUBSTITUTE(SUBSTITUTE(F7727,CHAR(10),""),CHAR(13),""),"|")</f>
        <v>Preet|CD100002|500152|500152|潼南区||</v>
      </c>
    </row>
    <row r="7728" spans="1:13" s="17" customFormat="1" ht="12">
      <c r="A7728" s="10" t="s">
        <v>306</v>
      </c>
      <c r="B7728" s="22"/>
      <c r="C7728" s="22" t="s">
        <v>972</v>
      </c>
      <c r="D7728" s="28">
        <v>500153</v>
      </c>
      <c r="E7728" s="28" t="s">
        <v>17086</v>
      </c>
      <c r="F7728" s="22"/>
      <c r="G7728" s="22"/>
      <c r="H7728" s="22"/>
      <c r="I7728" s="22"/>
      <c r="J7728" s="22"/>
      <c r="K7728" s="22"/>
      <c r="L7728" s="22"/>
      <c r="M7728" s="24" t="str">
        <f>CONCATENATE("Preet|",VLOOKUP(C7728,数据标准!E:AF,28,FALSE),"|",TRIM(D7728),"|",TRIM(D7728),"|",E7728,"|",SUBSTITUTE(SUBSTITUTE(F7728,CHAR(10),""),CHAR(13),""),"|")</f>
        <v>Preet|CD100002|500153|500153|荣昌区||</v>
      </c>
    </row>
    <row r="7729" spans="1:13" s="17" customFormat="1" ht="12">
      <c r="A7729" s="10" t="s">
        <v>306</v>
      </c>
      <c r="B7729" s="22"/>
      <c r="C7729" s="22" t="s">
        <v>972</v>
      </c>
      <c r="D7729" s="28">
        <v>500154</v>
      </c>
      <c r="E7729" s="28" t="s">
        <v>17087</v>
      </c>
      <c r="F7729" s="22"/>
      <c r="G7729" s="22"/>
      <c r="H7729" s="22"/>
      <c r="I7729" s="22"/>
      <c r="J7729" s="22"/>
      <c r="K7729" s="22"/>
      <c r="L7729" s="22"/>
      <c r="M7729" s="24" t="str">
        <f>CONCATENATE("Preet|",VLOOKUP(C7729,数据标准!E:AF,28,FALSE),"|",TRIM(D7729),"|",TRIM(D7729),"|",E7729,"|",SUBSTITUTE(SUBSTITUTE(F7729,CHAR(10),""),CHAR(13),""),"|")</f>
        <v>Preet|CD100002|500154|500154|开州区||</v>
      </c>
    </row>
    <row r="7730" spans="1:13" s="17" customFormat="1" ht="12">
      <c r="A7730" s="10" t="s">
        <v>306</v>
      </c>
      <c r="B7730" s="22"/>
      <c r="C7730" s="22" t="s">
        <v>972</v>
      </c>
      <c r="D7730" s="28">
        <v>500155</v>
      </c>
      <c r="E7730" s="28" t="s">
        <v>17088</v>
      </c>
      <c r="F7730" s="22"/>
      <c r="G7730" s="22"/>
      <c r="H7730" s="22"/>
      <c r="I7730" s="22"/>
      <c r="J7730" s="22"/>
      <c r="K7730" s="22"/>
      <c r="L7730" s="22"/>
      <c r="M7730" s="24" t="str">
        <f>CONCATENATE("Preet|",VLOOKUP(C7730,数据标准!E:AF,28,FALSE),"|",TRIM(D7730),"|",TRIM(D7730),"|",E7730,"|",SUBSTITUTE(SUBSTITUTE(F7730,CHAR(10),""),CHAR(13),""),"|")</f>
        <v>Preet|CD100002|500155|500155|梁平区||</v>
      </c>
    </row>
    <row r="7731" spans="1:13" s="17" customFormat="1" ht="12">
      <c r="A7731" s="10" t="s">
        <v>306</v>
      </c>
      <c r="B7731" s="22"/>
      <c r="C7731" s="22" t="s">
        <v>972</v>
      </c>
      <c r="D7731" s="28">
        <v>500156</v>
      </c>
      <c r="E7731" s="28" t="s">
        <v>17089</v>
      </c>
      <c r="F7731" s="22"/>
      <c r="G7731" s="22"/>
      <c r="H7731" s="22"/>
      <c r="I7731" s="22"/>
      <c r="J7731" s="22"/>
      <c r="K7731" s="22"/>
      <c r="L7731" s="22"/>
      <c r="M7731" s="24" t="str">
        <f>CONCATENATE("Preet|",VLOOKUP(C7731,数据标准!E:AF,28,FALSE),"|",TRIM(D7731),"|",TRIM(D7731),"|",E7731,"|",SUBSTITUTE(SUBSTITUTE(F7731,CHAR(10),""),CHAR(13),""),"|")</f>
        <v>Preet|CD100002|500156|500156|武隆区||</v>
      </c>
    </row>
    <row r="7732" spans="1:13" s="17" customFormat="1" ht="12">
      <c r="A7732" s="10" t="s">
        <v>306</v>
      </c>
      <c r="B7732" s="22"/>
      <c r="C7732" s="22" t="s">
        <v>972</v>
      </c>
      <c r="D7732" s="28">
        <v>500229</v>
      </c>
      <c r="E7732" s="28" t="s">
        <v>17090</v>
      </c>
      <c r="F7732" s="22"/>
      <c r="G7732" s="22"/>
      <c r="H7732" s="22"/>
      <c r="I7732" s="22"/>
      <c r="J7732" s="22"/>
      <c r="K7732" s="22"/>
      <c r="L7732" s="22"/>
      <c r="M7732" s="24" t="str">
        <f>CONCATENATE("Preet|",VLOOKUP(C7732,数据标准!E:AF,28,FALSE),"|",TRIM(D7732),"|",TRIM(D7732),"|",E7732,"|",SUBSTITUTE(SUBSTITUTE(F7732,CHAR(10),""),CHAR(13),""),"|")</f>
        <v>Preet|CD100002|500229|500229|城口县||</v>
      </c>
    </row>
    <row r="7733" spans="1:13" s="17" customFormat="1" ht="12">
      <c r="A7733" s="10" t="s">
        <v>306</v>
      </c>
      <c r="B7733" s="22"/>
      <c r="C7733" s="22" t="s">
        <v>972</v>
      </c>
      <c r="D7733" s="28">
        <v>500230</v>
      </c>
      <c r="E7733" s="28" t="s">
        <v>17091</v>
      </c>
      <c r="F7733" s="22"/>
      <c r="G7733" s="22"/>
      <c r="H7733" s="22"/>
      <c r="I7733" s="22"/>
      <c r="J7733" s="22"/>
      <c r="K7733" s="22"/>
      <c r="L7733" s="22"/>
      <c r="M7733" s="24" t="str">
        <f>CONCATENATE("Preet|",VLOOKUP(C7733,数据标准!E:AF,28,FALSE),"|",TRIM(D7733),"|",TRIM(D7733),"|",E7733,"|",SUBSTITUTE(SUBSTITUTE(F7733,CHAR(10),""),CHAR(13),""),"|")</f>
        <v>Preet|CD100002|500230|500230|丰都县||</v>
      </c>
    </row>
    <row r="7734" spans="1:13" s="17" customFormat="1" ht="12">
      <c r="A7734" s="10" t="s">
        <v>306</v>
      </c>
      <c r="B7734" s="22"/>
      <c r="C7734" s="22" t="s">
        <v>972</v>
      </c>
      <c r="D7734" s="28">
        <v>500231</v>
      </c>
      <c r="E7734" s="28" t="s">
        <v>17092</v>
      </c>
      <c r="F7734" s="22"/>
      <c r="G7734" s="22"/>
      <c r="H7734" s="22"/>
      <c r="I7734" s="22"/>
      <c r="J7734" s="22"/>
      <c r="K7734" s="22"/>
      <c r="L7734" s="22"/>
      <c r="M7734" s="24" t="str">
        <f>CONCATENATE("Preet|",VLOOKUP(C7734,数据标准!E:AF,28,FALSE),"|",TRIM(D7734),"|",TRIM(D7734),"|",E7734,"|",SUBSTITUTE(SUBSTITUTE(F7734,CHAR(10),""),CHAR(13),""),"|")</f>
        <v>Preet|CD100002|500231|500231|垫江县||</v>
      </c>
    </row>
    <row r="7735" spans="1:13" s="17" customFormat="1" ht="12">
      <c r="A7735" s="10" t="s">
        <v>306</v>
      </c>
      <c r="B7735" s="22"/>
      <c r="C7735" s="22" t="s">
        <v>972</v>
      </c>
      <c r="D7735" s="28">
        <v>500233</v>
      </c>
      <c r="E7735" s="28" t="s">
        <v>17093</v>
      </c>
      <c r="F7735" s="22"/>
      <c r="G7735" s="22"/>
      <c r="H7735" s="22"/>
      <c r="I7735" s="22"/>
      <c r="J7735" s="22"/>
      <c r="K7735" s="22"/>
      <c r="L7735" s="22"/>
      <c r="M7735" s="24" t="str">
        <f>CONCATENATE("Preet|",VLOOKUP(C7735,数据标准!E:AF,28,FALSE),"|",TRIM(D7735),"|",TRIM(D7735),"|",E7735,"|",SUBSTITUTE(SUBSTITUTE(F7735,CHAR(10),""),CHAR(13),""),"|")</f>
        <v>Preet|CD100002|500233|500233|忠县||</v>
      </c>
    </row>
    <row r="7736" spans="1:13" s="17" customFormat="1" ht="12">
      <c r="A7736" s="10" t="s">
        <v>306</v>
      </c>
      <c r="B7736" s="22"/>
      <c r="C7736" s="22" t="s">
        <v>972</v>
      </c>
      <c r="D7736" s="28">
        <v>500235</v>
      </c>
      <c r="E7736" s="28" t="s">
        <v>17094</v>
      </c>
      <c r="F7736" s="22"/>
      <c r="G7736" s="22"/>
      <c r="H7736" s="22"/>
      <c r="I7736" s="22"/>
      <c r="J7736" s="22"/>
      <c r="K7736" s="22"/>
      <c r="L7736" s="22"/>
      <c r="M7736" s="24" t="str">
        <f>CONCATENATE("Preet|",VLOOKUP(C7736,数据标准!E:AF,28,FALSE),"|",TRIM(D7736),"|",TRIM(D7736),"|",E7736,"|",SUBSTITUTE(SUBSTITUTE(F7736,CHAR(10),""),CHAR(13),""),"|")</f>
        <v>Preet|CD100002|500235|500235|云阳县||</v>
      </c>
    </row>
    <row r="7737" spans="1:13" s="17" customFormat="1" ht="12">
      <c r="A7737" s="10" t="s">
        <v>306</v>
      </c>
      <c r="B7737" s="22"/>
      <c r="C7737" s="22" t="s">
        <v>972</v>
      </c>
      <c r="D7737" s="28">
        <v>500236</v>
      </c>
      <c r="E7737" s="28" t="s">
        <v>17095</v>
      </c>
      <c r="F7737" s="22"/>
      <c r="G7737" s="22"/>
      <c r="H7737" s="22"/>
      <c r="I7737" s="22"/>
      <c r="J7737" s="22"/>
      <c r="K7737" s="22"/>
      <c r="L7737" s="22"/>
      <c r="M7737" s="24" t="str">
        <f>CONCATENATE("Preet|",VLOOKUP(C7737,数据标准!E:AF,28,FALSE),"|",TRIM(D7737),"|",TRIM(D7737),"|",E7737,"|",SUBSTITUTE(SUBSTITUTE(F7737,CHAR(10),""),CHAR(13),""),"|")</f>
        <v>Preet|CD100002|500236|500236|奉节县||</v>
      </c>
    </row>
    <row r="7738" spans="1:13" s="17" customFormat="1" ht="12">
      <c r="A7738" s="10" t="s">
        <v>306</v>
      </c>
      <c r="B7738" s="22"/>
      <c r="C7738" s="22" t="s">
        <v>972</v>
      </c>
      <c r="D7738" s="28">
        <v>500237</v>
      </c>
      <c r="E7738" s="28" t="s">
        <v>17096</v>
      </c>
      <c r="F7738" s="22"/>
      <c r="G7738" s="22"/>
      <c r="H7738" s="22"/>
      <c r="I7738" s="22"/>
      <c r="J7738" s="22"/>
      <c r="K7738" s="22"/>
      <c r="L7738" s="22"/>
      <c r="M7738" s="24" t="str">
        <f>CONCATENATE("Preet|",VLOOKUP(C7738,数据标准!E:AF,28,FALSE),"|",TRIM(D7738),"|",TRIM(D7738),"|",E7738,"|",SUBSTITUTE(SUBSTITUTE(F7738,CHAR(10),""),CHAR(13),""),"|")</f>
        <v>Preet|CD100002|500237|500237|巫山县||</v>
      </c>
    </row>
    <row r="7739" spans="1:13" s="17" customFormat="1" ht="12">
      <c r="A7739" s="10" t="s">
        <v>306</v>
      </c>
      <c r="B7739" s="22"/>
      <c r="C7739" s="22" t="s">
        <v>972</v>
      </c>
      <c r="D7739" s="28">
        <v>500238</v>
      </c>
      <c r="E7739" s="28" t="s">
        <v>17097</v>
      </c>
      <c r="F7739" s="22"/>
      <c r="G7739" s="22"/>
      <c r="H7739" s="22"/>
      <c r="I7739" s="22"/>
      <c r="J7739" s="22"/>
      <c r="K7739" s="22"/>
      <c r="L7739" s="22"/>
      <c r="M7739" s="24" t="str">
        <f>CONCATENATE("Preet|",VLOOKUP(C7739,数据标准!E:AF,28,FALSE),"|",TRIM(D7739),"|",TRIM(D7739),"|",E7739,"|",SUBSTITUTE(SUBSTITUTE(F7739,CHAR(10),""),CHAR(13),""),"|")</f>
        <v>Preet|CD100002|500238|500238|巫溪县||</v>
      </c>
    </row>
    <row r="7740" spans="1:13" s="17" customFormat="1" ht="12">
      <c r="A7740" s="10" t="s">
        <v>306</v>
      </c>
      <c r="B7740" s="22"/>
      <c r="C7740" s="22" t="s">
        <v>972</v>
      </c>
      <c r="D7740" s="28">
        <v>500240</v>
      </c>
      <c r="E7740" s="28" t="s">
        <v>17098</v>
      </c>
      <c r="F7740" s="22"/>
      <c r="G7740" s="22"/>
      <c r="H7740" s="22"/>
      <c r="I7740" s="22"/>
      <c r="J7740" s="22"/>
      <c r="K7740" s="22"/>
      <c r="L7740" s="22"/>
      <c r="M7740" s="24" t="str">
        <f>CONCATENATE("Preet|",VLOOKUP(C7740,数据标准!E:AF,28,FALSE),"|",TRIM(D7740),"|",TRIM(D7740),"|",E7740,"|",SUBSTITUTE(SUBSTITUTE(F7740,CHAR(10),""),CHAR(13),""),"|")</f>
        <v>Preet|CD100002|500240|500240|石柱土家族自治县||</v>
      </c>
    </row>
    <row r="7741" spans="1:13" s="17" customFormat="1" ht="12">
      <c r="A7741" s="10" t="s">
        <v>306</v>
      </c>
      <c r="B7741" s="22"/>
      <c r="C7741" s="22" t="s">
        <v>972</v>
      </c>
      <c r="D7741" s="28">
        <v>500241</v>
      </c>
      <c r="E7741" s="28" t="s">
        <v>17099</v>
      </c>
      <c r="F7741" s="22"/>
      <c r="G7741" s="22"/>
      <c r="H7741" s="22"/>
      <c r="I7741" s="22"/>
      <c r="J7741" s="22"/>
      <c r="K7741" s="22"/>
      <c r="L7741" s="22"/>
      <c r="M7741" s="24" t="str">
        <f>CONCATENATE("Preet|",VLOOKUP(C7741,数据标准!E:AF,28,FALSE),"|",TRIM(D7741),"|",TRIM(D7741),"|",E7741,"|",SUBSTITUTE(SUBSTITUTE(F7741,CHAR(10),""),CHAR(13),""),"|")</f>
        <v>Preet|CD100002|500241|500241|秀山土家族苗族自治县||</v>
      </c>
    </row>
    <row r="7742" spans="1:13" s="17" customFormat="1" ht="12">
      <c r="A7742" s="10" t="s">
        <v>306</v>
      </c>
      <c r="B7742" s="22"/>
      <c r="C7742" s="22" t="s">
        <v>972</v>
      </c>
      <c r="D7742" s="28">
        <v>500242</v>
      </c>
      <c r="E7742" s="28" t="s">
        <v>17100</v>
      </c>
      <c r="F7742" s="22"/>
      <c r="G7742" s="22"/>
      <c r="H7742" s="22"/>
      <c r="I7742" s="22"/>
      <c r="J7742" s="22"/>
      <c r="K7742" s="22"/>
      <c r="L7742" s="22"/>
      <c r="M7742" s="24" t="str">
        <f>CONCATENATE("Preet|",VLOOKUP(C7742,数据标准!E:AF,28,FALSE),"|",TRIM(D7742),"|",TRIM(D7742),"|",E7742,"|",SUBSTITUTE(SUBSTITUTE(F7742,CHAR(10),""),CHAR(13),""),"|")</f>
        <v>Preet|CD100002|500242|500242|酉阳土家族苗族自治县||</v>
      </c>
    </row>
    <row r="7743" spans="1:13" s="17" customFormat="1" ht="12">
      <c r="A7743" s="10" t="s">
        <v>306</v>
      </c>
      <c r="B7743" s="22"/>
      <c r="C7743" s="22" t="s">
        <v>972</v>
      </c>
      <c r="D7743" s="28">
        <v>500243</v>
      </c>
      <c r="E7743" s="28" t="s">
        <v>17101</v>
      </c>
      <c r="F7743" s="22"/>
      <c r="G7743" s="22"/>
      <c r="H7743" s="22"/>
      <c r="I7743" s="22"/>
      <c r="J7743" s="22"/>
      <c r="K7743" s="22"/>
      <c r="L7743" s="22"/>
      <c r="M7743" s="24" t="str">
        <f>CONCATENATE("Preet|",VLOOKUP(C7743,数据标准!E:AF,28,FALSE),"|",TRIM(D7743),"|",TRIM(D7743),"|",E7743,"|",SUBSTITUTE(SUBSTITUTE(F7743,CHAR(10),""),CHAR(13),""),"|")</f>
        <v>Preet|CD100002|500243|500243|彭水苗族土家族自治县||</v>
      </c>
    </row>
    <row r="7744" spans="1:13" s="17" customFormat="1" ht="12">
      <c r="A7744" s="10" t="s">
        <v>306</v>
      </c>
      <c r="B7744" s="22"/>
      <c r="C7744" s="22" t="s">
        <v>972</v>
      </c>
      <c r="D7744" s="28">
        <v>510000</v>
      </c>
      <c r="E7744" s="28" t="s">
        <v>17102</v>
      </c>
      <c r="F7744" s="22"/>
      <c r="G7744" s="22"/>
      <c r="H7744" s="22"/>
      <c r="I7744" s="22"/>
      <c r="J7744" s="22"/>
      <c r="K7744" s="22"/>
      <c r="L7744" s="22"/>
      <c r="M7744" s="24" t="str">
        <f>CONCATENATE("Preet|",VLOOKUP(C7744,数据标准!E:AF,28,FALSE),"|",TRIM(D7744),"|",TRIM(D7744),"|",E7744,"|",SUBSTITUTE(SUBSTITUTE(F7744,CHAR(10),""),CHAR(13),""),"|")</f>
        <v>Preet|CD100002|510000|510000|四川省||</v>
      </c>
    </row>
    <row r="7745" spans="1:13" s="17" customFormat="1" ht="12">
      <c r="A7745" s="10" t="s">
        <v>306</v>
      </c>
      <c r="B7745" s="22"/>
      <c r="C7745" s="22" t="s">
        <v>972</v>
      </c>
      <c r="D7745" s="28">
        <v>510100</v>
      </c>
      <c r="E7745" s="28" t="s">
        <v>17103</v>
      </c>
      <c r="F7745" s="22"/>
      <c r="G7745" s="22"/>
      <c r="H7745" s="22"/>
      <c r="I7745" s="22"/>
      <c r="J7745" s="22"/>
      <c r="K7745" s="22"/>
      <c r="L7745" s="22"/>
      <c r="M7745" s="24" t="str">
        <f>CONCATENATE("Preet|",VLOOKUP(C7745,数据标准!E:AF,28,FALSE),"|",TRIM(D7745),"|",TRIM(D7745),"|",E7745,"|",SUBSTITUTE(SUBSTITUTE(F7745,CHAR(10),""),CHAR(13),""),"|")</f>
        <v>Preet|CD100002|510100|510100|成都市||</v>
      </c>
    </row>
    <row r="7746" spans="1:13" s="17" customFormat="1" ht="12">
      <c r="A7746" s="10" t="s">
        <v>306</v>
      </c>
      <c r="B7746" s="22"/>
      <c r="C7746" s="22" t="s">
        <v>972</v>
      </c>
      <c r="D7746" s="28">
        <v>510104</v>
      </c>
      <c r="E7746" s="28" t="s">
        <v>17104</v>
      </c>
      <c r="F7746" s="22"/>
      <c r="G7746" s="22"/>
      <c r="H7746" s="22"/>
      <c r="I7746" s="22"/>
      <c r="J7746" s="22"/>
      <c r="K7746" s="22"/>
      <c r="L7746" s="22"/>
      <c r="M7746" s="24" t="str">
        <f>CONCATENATE("Preet|",VLOOKUP(C7746,数据标准!E:AF,28,FALSE),"|",TRIM(D7746),"|",TRIM(D7746),"|",E7746,"|",SUBSTITUTE(SUBSTITUTE(F7746,CHAR(10),""),CHAR(13),""),"|")</f>
        <v>Preet|CD100002|510104|510104|锦江区||</v>
      </c>
    </row>
    <row r="7747" spans="1:13" s="17" customFormat="1" ht="12">
      <c r="A7747" s="10" t="s">
        <v>306</v>
      </c>
      <c r="B7747" s="22"/>
      <c r="C7747" s="22" t="s">
        <v>972</v>
      </c>
      <c r="D7747" s="28">
        <v>510105</v>
      </c>
      <c r="E7747" s="28" t="s">
        <v>17105</v>
      </c>
      <c r="F7747" s="22"/>
      <c r="G7747" s="22"/>
      <c r="H7747" s="22"/>
      <c r="I7747" s="22"/>
      <c r="J7747" s="22"/>
      <c r="K7747" s="22"/>
      <c r="L7747" s="22"/>
      <c r="M7747" s="24" t="str">
        <f>CONCATENATE("Preet|",VLOOKUP(C7747,数据标准!E:AF,28,FALSE),"|",TRIM(D7747),"|",TRIM(D7747),"|",E7747,"|",SUBSTITUTE(SUBSTITUTE(F7747,CHAR(10),""),CHAR(13),""),"|")</f>
        <v>Preet|CD100002|510105|510105|青羊区||</v>
      </c>
    </row>
    <row r="7748" spans="1:13" s="17" customFormat="1" ht="12">
      <c r="A7748" s="10" t="s">
        <v>306</v>
      </c>
      <c r="B7748" s="22"/>
      <c r="C7748" s="22" t="s">
        <v>972</v>
      </c>
      <c r="D7748" s="28">
        <v>510106</v>
      </c>
      <c r="E7748" s="28" t="s">
        <v>17106</v>
      </c>
      <c r="F7748" s="22"/>
      <c r="G7748" s="22"/>
      <c r="H7748" s="22"/>
      <c r="I7748" s="22"/>
      <c r="J7748" s="22"/>
      <c r="K7748" s="22"/>
      <c r="L7748" s="22"/>
      <c r="M7748" s="24" t="str">
        <f>CONCATENATE("Preet|",VLOOKUP(C7748,数据标准!E:AF,28,FALSE),"|",TRIM(D7748),"|",TRIM(D7748),"|",E7748,"|",SUBSTITUTE(SUBSTITUTE(F7748,CHAR(10),""),CHAR(13),""),"|")</f>
        <v>Preet|CD100002|510106|510106|金牛区||</v>
      </c>
    </row>
    <row r="7749" spans="1:13" s="17" customFormat="1" ht="12">
      <c r="A7749" s="10" t="s">
        <v>306</v>
      </c>
      <c r="B7749" s="22"/>
      <c r="C7749" s="22" t="s">
        <v>972</v>
      </c>
      <c r="D7749" s="28">
        <v>510107</v>
      </c>
      <c r="E7749" s="28" t="s">
        <v>17107</v>
      </c>
      <c r="F7749" s="22"/>
      <c r="G7749" s="22"/>
      <c r="H7749" s="22"/>
      <c r="I7749" s="22"/>
      <c r="J7749" s="22"/>
      <c r="K7749" s="22"/>
      <c r="L7749" s="22"/>
      <c r="M7749" s="24" t="str">
        <f>CONCATENATE("Preet|",VLOOKUP(C7749,数据标准!E:AF,28,FALSE),"|",TRIM(D7749),"|",TRIM(D7749),"|",E7749,"|",SUBSTITUTE(SUBSTITUTE(F7749,CHAR(10),""),CHAR(13),""),"|")</f>
        <v>Preet|CD100002|510107|510107|武侯区||</v>
      </c>
    </row>
    <row r="7750" spans="1:13" s="17" customFormat="1" ht="12">
      <c r="A7750" s="10" t="s">
        <v>306</v>
      </c>
      <c r="B7750" s="22"/>
      <c r="C7750" s="22" t="s">
        <v>972</v>
      </c>
      <c r="D7750" s="28">
        <v>510108</v>
      </c>
      <c r="E7750" s="28" t="s">
        <v>17108</v>
      </c>
      <c r="F7750" s="22"/>
      <c r="G7750" s="22"/>
      <c r="H7750" s="22"/>
      <c r="I7750" s="22"/>
      <c r="J7750" s="22"/>
      <c r="K7750" s="22"/>
      <c r="L7750" s="22"/>
      <c r="M7750" s="24" t="str">
        <f>CONCATENATE("Preet|",VLOOKUP(C7750,数据标准!E:AF,28,FALSE),"|",TRIM(D7750),"|",TRIM(D7750),"|",E7750,"|",SUBSTITUTE(SUBSTITUTE(F7750,CHAR(10),""),CHAR(13),""),"|")</f>
        <v>Preet|CD100002|510108|510108|成华区||</v>
      </c>
    </row>
    <row r="7751" spans="1:13" s="17" customFormat="1" ht="12">
      <c r="A7751" s="10" t="s">
        <v>306</v>
      </c>
      <c r="B7751" s="22"/>
      <c r="C7751" s="22" t="s">
        <v>972</v>
      </c>
      <c r="D7751" s="28">
        <v>510112</v>
      </c>
      <c r="E7751" s="28" t="s">
        <v>17109</v>
      </c>
      <c r="F7751" s="22"/>
      <c r="G7751" s="22"/>
      <c r="H7751" s="22"/>
      <c r="I7751" s="22"/>
      <c r="J7751" s="22"/>
      <c r="K7751" s="22"/>
      <c r="L7751" s="22"/>
      <c r="M7751" s="24" t="str">
        <f>CONCATENATE("Preet|",VLOOKUP(C7751,数据标准!E:AF,28,FALSE),"|",TRIM(D7751),"|",TRIM(D7751),"|",E7751,"|",SUBSTITUTE(SUBSTITUTE(F7751,CHAR(10),""),CHAR(13),""),"|")</f>
        <v>Preet|CD100002|510112|510112|龙泉驿区||</v>
      </c>
    </row>
    <row r="7752" spans="1:13" s="17" customFormat="1" ht="12">
      <c r="A7752" s="10" t="s">
        <v>306</v>
      </c>
      <c r="B7752" s="22"/>
      <c r="C7752" s="22" t="s">
        <v>972</v>
      </c>
      <c r="D7752" s="28">
        <v>510113</v>
      </c>
      <c r="E7752" s="28" t="s">
        <v>17110</v>
      </c>
      <c r="F7752" s="22"/>
      <c r="G7752" s="22"/>
      <c r="H7752" s="22"/>
      <c r="I7752" s="22"/>
      <c r="J7752" s="22"/>
      <c r="K7752" s="22"/>
      <c r="L7752" s="22"/>
      <c r="M7752" s="24" t="str">
        <f>CONCATENATE("Preet|",VLOOKUP(C7752,数据标准!E:AF,28,FALSE),"|",TRIM(D7752),"|",TRIM(D7752),"|",E7752,"|",SUBSTITUTE(SUBSTITUTE(F7752,CHAR(10),""),CHAR(13),""),"|")</f>
        <v>Preet|CD100002|510113|510113|青白江区||</v>
      </c>
    </row>
    <row r="7753" spans="1:13" s="17" customFormat="1" ht="12">
      <c r="A7753" s="10" t="s">
        <v>306</v>
      </c>
      <c r="B7753" s="22"/>
      <c r="C7753" s="22" t="s">
        <v>972</v>
      </c>
      <c r="D7753" s="28">
        <v>510114</v>
      </c>
      <c r="E7753" s="28" t="s">
        <v>17111</v>
      </c>
      <c r="F7753" s="22"/>
      <c r="G7753" s="22"/>
      <c r="H7753" s="22"/>
      <c r="I7753" s="22"/>
      <c r="J7753" s="22"/>
      <c r="K7753" s="22"/>
      <c r="L7753" s="22"/>
      <c r="M7753" s="24" t="str">
        <f>CONCATENATE("Preet|",VLOOKUP(C7753,数据标准!E:AF,28,FALSE),"|",TRIM(D7753),"|",TRIM(D7753),"|",E7753,"|",SUBSTITUTE(SUBSTITUTE(F7753,CHAR(10),""),CHAR(13),""),"|")</f>
        <v>Preet|CD100002|510114|510114|新都区||</v>
      </c>
    </row>
    <row r="7754" spans="1:13" s="17" customFormat="1" ht="12">
      <c r="A7754" s="10" t="s">
        <v>306</v>
      </c>
      <c r="B7754" s="22"/>
      <c r="C7754" s="22" t="s">
        <v>972</v>
      </c>
      <c r="D7754" s="28">
        <v>510115</v>
      </c>
      <c r="E7754" s="28" t="s">
        <v>17112</v>
      </c>
      <c r="F7754" s="22"/>
      <c r="G7754" s="22"/>
      <c r="H7754" s="22"/>
      <c r="I7754" s="22"/>
      <c r="J7754" s="22"/>
      <c r="K7754" s="22"/>
      <c r="L7754" s="22"/>
      <c r="M7754" s="24" t="str">
        <f>CONCATENATE("Preet|",VLOOKUP(C7754,数据标准!E:AF,28,FALSE),"|",TRIM(D7754),"|",TRIM(D7754),"|",E7754,"|",SUBSTITUTE(SUBSTITUTE(F7754,CHAR(10),""),CHAR(13),""),"|")</f>
        <v>Preet|CD100002|510115|510115|温江区||</v>
      </c>
    </row>
    <row r="7755" spans="1:13" s="17" customFormat="1" ht="12">
      <c r="A7755" s="10" t="s">
        <v>306</v>
      </c>
      <c r="B7755" s="22"/>
      <c r="C7755" s="22" t="s">
        <v>972</v>
      </c>
      <c r="D7755" s="28">
        <v>510116</v>
      </c>
      <c r="E7755" s="28" t="s">
        <v>17113</v>
      </c>
      <c r="F7755" s="22"/>
      <c r="G7755" s="22"/>
      <c r="H7755" s="22"/>
      <c r="I7755" s="22"/>
      <c r="J7755" s="22"/>
      <c r="K7755" s="22"/>
      <c r="L7755" s="22"/>
      <c r="M7755" s="24" t="str">
        <f>CONCATENATE("Preet|",VLOOKUP(C7755,数据标准!E:AF,28,FALSE),"|",TRIM(D7755),"|",TRIM(D7755),"|",E7755,"|",SUBSTITUTE(SUBSTITUTE(F7755,CHAR(10),""),CHAR(13),""),"|")</f>
        <v>Preet|CD100002|510116|510116|双流区||</v>
      </c>
    </row>
    <row r="7756" spans="1:13" s="17" customFormat="1" ht="12">
      <c r="A7756" s="10" t="s">
        <v>306</v>
      </c>
      <c r="B7756" s="22"/>
      <c r="C7756" s="22" t="s">
        <v>972</v>
      </c>
      <c r="D7756" s="28">
        <v>510117</v>
      </c>
      <c r="E7756" s="28" t="s">
        <v>17114</v>
      </c>
      <c r="F7756" s="22"/>
      <c r="G7756" s="22"/>
      <c r="H7756" s="22"/>
      <c r="I7756" s="22"/>
      <c r="J7756" s="22"/>
      <c r="K7756" s="22"/>
      <c r="L7756" s="22"/>
      <c r="M7756" s="24" t="str">
        <f>CONCATENATE("Preet|",VLOOKUP(C7756,数据标准!E:AF,28,FALSE),"|",TRIM(D7756),"|",TRIM(D7756),"|",E7756,"|",SUBSTITUTE(SUBSTITUTE(F7756,CHAR(10),""),CHAR(13),""),"|")</f>
        <v>Preet|CD100002|510117|510117|郫都区||</v>
      </c>
    </row>
    <row r="7757" spans="1:13" s="17" customFormat="1" ht="12">
      <c r="A7757" s="10" t="s">
        <v>306</v>
      </c>
      <c r="B7757" s="22"/>
      <c r="C7757" s="22" t="s">
        <v>972</v>
      </c>
      <c r="D7757" s="28">
        <v>510121</v>
      </c>
      <c r="E7757" s="28" t="s">
        <v>17115</v>
      </c>
      <c r="F7757" s="22"/>
      <c r="G7757" s="22"/>
      <c r="H7757" s="22"/>
      <c r="I7757" s="22"/>
      <c r="J7757" s="22"/>
      <c r="K7757" s="22"/>
      <c r="L7757" s="22"/>
      <c r="M7757" s="24" t="str">
        <f>CONCATENATE("Preet|",VLOOKUP(C7757,数据标准!E:AF,28,FALSE),"|",TRIM(D7757),"|",TRIM(D7757),"|",E7757,"|",SUBSTITUTE(SUBSTITUTE(F7757,CHAR(10),""),CHAR(13),""),"|")</f>
        <v>Preet|CD100002|510121|510121|金堂县||</v>
      </c>
    </row>
    <row r="7758" spans="1:13" s="17" customFormat="1" ht="12">
      <c r="A7758" s="10" t="s">
        <v>306</v>
      </c>
      <c r="B7758" s="22"/>
      <c r="C7758" s="22" t="s">
        <v>972</v>
      </c>
      <c r="D7758" s="28">
        <v>510129</v>
      </c>
      <c r="E7758" s="28" t="s">
        <v>17116</v>
      </c>
      <c r="F7758" s="22"/>
      <c r="G7758" s="22"/>
      <c r="H7758" s="22"/>
      <c r="I7758" s="22"/>
      <c r="J7758" s="22"/>
      <c r="K7758" s="22"/>
      <c r="L7758" s="22"/>
      <c r="M7758" s="24" t="str">
        <f>CONCATENATE("Preet|",VLOOKUP(C7758,数据标准!E:AF,28,FALSE),"|",TRIM(D7758),"|",TRIM(D7758),"|",E7758,"|",SUBSTITUTE(SUBSTITUTE(F7758,CHAR(10),""),CHAR(13),""),"|")</f>
        <v>Preet|CD100002|510129|510129|大邑县||</v>
      </c>
    </row>
    <row r="7759" spans="1:13" s="17" customFormat="1" ht="12">
      <c r="A7759" s="10" t="s">
        <v>306</v>
      </c>
      <c r="B7759" s="22"/>
      <c r="C7759" s="22" t="s">
        <v>972</v>
      </c>
      <c r="D7759" s="28">
        <v>510131</v>
      </c>
      <c r="E7759" s="28" t="s">
        <v>17117</v>
      </c>
      <c r="F7759" s="22"/>
      <c r="G7759" s="22"/>
      <c r="H7759" s="22"/>
      <c r="I7759" s="22"/>
      <c r="J7759" s="22"/>
      <c r="K7759" s="22"/>
      <c r="L7759" s="22"/>
      <c r="M7759" s="24" t="str">
        <f>CONCATENATE("Preet|",VLOOKUP(C7759,数据标准!E:AF,28,FALSE),"|",TRIM(D7759),"|",TRIM(D7759),"|",E7759,"|",SUBSTITUTE(SUBSTITUTE(F7759,CHAR(10),""),CHAR(13),""),"|")</f>
        <v>Preet|CD100002|510131|510131|蒲江县||</v>
      </c>
    </row>
    <row r="7760" spans="1:13" s="17" customFormat="1" ht="12">
      <c r="A7760" s="10" t="s">
        <v>306</v>
      </c>
      <c r="B7760" s="22"/>
      <c r="C7760" s="22" t="s">
        <v>972</v>
      </c>
      <c r="D7760" s="28">
        <v>510132</v>
      </c>
      <c r="E7760" s="28" t="s">
        <v>17118</v>
      </c>
      <c r="F7760" s="22"/>
      <c r="G7760" s="22"/>
      <c r="H7760" s="22"/>
      <c r="I7760" s="22"/>
      <c r="J7760" s="22"/>
      <c r="K7760" s="22"/>
      <c r="L7760" s="22"/>
      <c r="M7760" s="24" t="str">
        <f>CONCATENATE("Preet|",VLOOKUP(C7760,数据标准!E:AF,28,FALSE),"|",TRIM(D7760),"|",TRIM(D7760),"|",E7760,"|",SUBSTITUTE(SUBSTITUTE(F7760,CHAR(10),""),CHAR(13),""),"|")</f>
        <v>Preet|CD100002|510132|510132|新津县||</v>
      </c>
    </row>
    <row r="7761" spans="1:13" s="17" customFormat="1" ht="12">
      <c r="A7761" s="10" t="s">
        <v>306</v>
      </c>
      <c r="B7761" s="22"/>
      <c r="C7761" s="22" t="s">
        <v>972</v>
      </c>
      <c r="D7761" s="28">
        <v>510181</v>
      </c>
      <c r="E7761" s="28" t="s">
        <v>17119</v>
      </c>
      <c r="F7761" s="22"/>
      <c r="G7761" s="22"/>
      <c r="H7761" s="22"/>
      <c r="I7761" s="22"/>
      <c r="J7761" s="22"/>
      <c r="K7761" s="22"/>
      <c r="L7761" s="22"/>
      <c r="M7761" s="24" t="str">
        <f>CONCATENATE("Preet|",VLOOKUP(C7761,数据标准!E:AF,28,FALSE),"|",TRIM(D7761),"|",TRIM(D7761),"|",E7761,"|",SUBSTITUTE(SUBSTITUTE(F7761,CHAR(10),""),CHAR(13),""),"|")</f>
        <v>Preet|CD100002|510181|510181|都江堰市||</v>
      </c>
    </row>
    <row r="7762" spans="1:13" s="17" customFormat="1" ht="12">
      <c r="A7762" s="10" t="s">
        <v>306</v>
      </c>
      <c r="B7762" s="22"/>
      <c r="C7762" s="22" t="s">
        <v>972</v>
      </c>
      <c r="D7762" s="28">
        <v>510182</v>
      </c>
      <c r="E7762" s="28" t="s">
        <v>17120</v>
      </c>
      <c r="F7762" s="22"/>
      <c r="G7762" s="22"/>
      <c r="H7762" s="22"/>
      <c r="I7762" s="22"/>
      <c r="J7762" s="22"/>
      <c r="K7762" s="22"/>
      <c r="L7762" s="22"/>
      <c r="M7762" s="24" t="str">
        <f>CONCATENATE("Preet|",VLOOKUP(C7762,数据标准!E:AF,28,FALSE),"|",TRIM(D7762),"|",TRIM(D7762),"|",E7762,"|",SUBSTITUTE(SUBSTITUTE(F7762,CHAR(10),""),CHAR(13),""),"|")</f>
        <v>Preet|CD100002|510182|510182|彭州市||</v>
      </c>
    </row>
    <row r="7763" spans="1:13" s="17" customFormat="1" ht="12">
      <c r="A7763" s="10" t="s">
        <v>306</v>
      </c>
      <c r="B7763" s="22"/>
      <c r="C7763" s="22" t="s">
        <v>972</v>
      </c>
      <c r="D7763" s="28">
        <v>510183</v>
      </c>
      <c r="E7763" s="28" t="s">
        <v>17121</v>
      </c>
      <c r="F7763" s="22"/>
      <c r="G7763" s="22"/>
      <c r="H7763" s="22"/>
      <c r="I7763" s="22"/>
      <c r="J7763" s="22"/>
      <c r="K7763" s="22"/>
      <c r="L7763" s="22"/>
      <c r="M7763" s="24" t="str">
        <f>CONCATENATE("Preet|",VLOOKUP(C7763,数据标准!E:AF,28,FALSE),"|",TRIM(D7763),"|",TRIM(D7763),"|",E7763,"|",SUBSTITUTE(SUBSTITUTE(F7763,CHAR(10),""),CHAR(13),""),"|")</f>
        <v>Preet|CD100002|510183|510183|邛崃市||</v>
      </c>
    </row>
    <row r="7764" spans="1:13" s="17" customFormat="1" ht="12">
      <c r="A7764" s="10" t="s">
        <v>306</v>
      </c>
      <c r="B7764" s="22"/>
      <c r="C7764" s="22" t="s">
        <v>972</v>
      </c>
      <c r="D7764" s="28">
        <v>510184</v>
      </c>
      <c r="E7764" s="28" t="s">
        <v>17122</v>
      </c>
      <c r="F7764" s="22"/>
      <c r="G7764" s="22"/>
      <c r="H7764" s="22"/>
      <c r="I7764" s="22"/>
      <c r="J7764" s="22"/>
      <c r="K7764" s="22"/>
      <c r="L7764" s="22"/>
      <c r="M7764" s="24" t="str">
        <f>CONCATENATE("Preet|",VLOOKUP(C7764,数据标准!E:AF,28,FALSE),"|",TRIM(D7764),"|",TRIM(D7764),"|",E7764,"|",SUBSTITUTE(SUBSTITUTE(F7764,CHAR(10),""),CHAR(13),""),"|")</f>
        <v>Preet|CD100002|510184|510184|崇州市||</v>
      </c>
    </row>
    <row r="7765" spans="1:13" s="17" customFormat="1" ht="12">
      <c r="A7765" s="10" t="s">
        <v>306</v>
      </c>
      <c r="B7765" s="22"/>
      <c r="C7765" s="22" t="s">
        <v>972</v>
      </c>
      <c r="D7765" s="28">
        <v>510185</v>
      </c>
      <c r="E7765" s="28" t="s">
        <v>17123</v>
      </c>
      <c r="F7765" s="22"/>
      <c r="G7765" s="22"/>
      <c r="H7765" s="22"/>
      <c r="I7765" s="22"/>
      <c r="J7765" s="22"/>
      <c r="K7765" s="22"/>
      <c r="L7765" s="22"/>
      <c r="M7765" s="24" t="str">
        <f>CONCATENATE("Preet|",VLOOKUP(C7765,数据标准!E:AF,28,FALSE),"|",TRIM(D7765),"|",TRIM(D7765),"|",E7765,"|",SUBSTITUTE(SUBSTITUTE(F7765,CHAR(10),""),CHAR(13),""),"|")</f>
        <v>Preet|CD100002|510185|510185|简阳市||</v>
      </c>
    </row>
    <row r="7766" spans="1:13" s="17" customFormat="1" ht="12">
      <c r="A7766" s="10" t="s">
        <v>306</v>
      </c>
      <c r="B7766" s="22"/>
      <c r="C7766" s="22" t="s">
        <v>972</v>
      </c>
      <c r="D7766" s="28">
        <v>510300</v>
      </c>
      <c r="E7766" s="28" t="s">
        <v>17124</v>
      </c>
      <c r="F7766" s="22"/>
      <c r="G7766" s="22"/>
      <c r="H7766" s="22"/>
      <c r="I7766" s="22"/>
      <c r="J7766" s="22"/>
      <c r="K7766" s="22"/>
      <c r="L7766" s="22"/>
      <c r="M7766" s="24" t="str">
        <f>CONCATENATE("Preet|",VLOOKUP(C7766,数据标准!E:AF,28,FALSE),"|",TRIM(D7766),"|",TRIM(D7766),"|",E7766,"|",SUBSTITUTE(SUBSTITUTE(F7766,CHAR(10),""),CHAR(13),""),"|")</f>
        <v>Preet|CD100002|510300|510300|自贡市||</v>
      </c>
    </row>
    <row r="7767" spans="1:13" s="17" customFormat="1" ht="12">
      <c r="A7767" s="10" t="s">
        <v>306</v>
      </c>
      <c r="B7767" s="22"/>
      <c r="C7767" s="22" t="s">
        <v>972</v>
      </c>
      <c r="D7767" s="28">
        <v>510302</v>
      </c>
      <c r="E7767" s="28" t="s">
        <v>17125</v>
      </c>
      <c r="F7767" s="22"/>
      <c r="G7767" s="22"/>
      <c r="H7767" s="22"/>
      <c r="I7767" s="22"/>
      <c r="J7767" s="22"/>
      <c r="K7767" s="22"/>
      <c r="L7767" s="22"/>
      <c r="M7767" s="24" t="str">
        <f>CONCATENATE("Preet|",VLOOKUP(C7767,数据标准!E:AF,28,FALSE),"|",TRIM(D7767),"|",TRIM(D7767),"|",E7767,"|",SUBSTITUTE(SUBSTITUTE(F7767,CHAR(10),""),CHAR(13),""),"|")</f>
        <v>Preet|CD100002|510302|510302|自流井区||</v>
      </c>
    </row>
    <row r="7768" spans="1:13" s="17" customFormat="1" ht="12">
      <c r="A7768" s="10" t="s">
        <v>306</v>
      </c>
      <c r="B7768" s="22"/>
      <c r="C7768" s="22" t="s">
        <v>972</v>
      </c>
      <c r="D7768" s="28">
        <v>510303</v>
      </c>
      <c r="E7768" s="28" t="s">
        <v>17126</v>
      </c>
      <c r="F7768" s="22"/>
      <c r="G7768" s="22"/>
      <c r="H7768" s="22"/>
      <c r="I7768" s="22"/>
      <c r="J7768" s="22"/>
      <c r="K7768" s="22"/>
      <c r="L7768" s="22"/>
      <c r="M7768" s="24" t="str">
        <f>CONCATENATE("Preet|",VLOOKUP(C7768,数据标准!E:AF,28,FALSE),"|",TRIM(D7768),"|",TRIM(D7768),"|",E7768,"|",SUBSTITUTE(SUBSTITUTE(F7768,CHAR(10),""),CHAR(13),""),"|")</f>
        <v>Preet|CD100002|510303|510303|贡井区||</v>
      </c>
    </row>
    <row r="7769" spans="1:13" s="17" customFormat="1" ht="12">
      <c r="A7769" s="10" t="s">
        <v>306</v>
      </c>
      <c r="B7769" s="22"/>
      <c r="C7769" s="22" t="s">
        <v>972</v>
      </c>
      <c r="D7769" s="28">
        <v>510304</v>
      </c>
      <c r="E7769" s="28" t="s">
        <v>17127</v>
      </c>
      <c r="F7769" s="22"/>
      <c r="G7769" s="22"/>
      <c r="H7769" s="22"/>
      <c r="I7769" s="22"/>
      <c r="J7769" s="22"/>
      <c r="K7769" s="22"/>
      <c r="L7769" s="22"/>
      <c r="M7769" s="24" t="str">
        <f>CONCATENATE("Preet|",VLOOKUP(C7769,数据标准!E:AF,28,FALSE),"|",TRIM(D7769),"|",TRIM(D7769),"|",E7769,"|",SUBSTITUTE(SUBSTITUTE(F7769,CHAR(10),""),CHAR(13),""),"|")</f>
        <v>Preet|CD100002|510304|510304|大安区||</v>
      </c>
    </row>
    <row r="7770" spans="1:13" s="17" customFormat="1" ht="12">
      <c r="A7770" s="10" t="s">
        <v>306</v>
      </c>
      <c r="B7770" s="22"/>
      <c r="C7770" s="22" t="s">
        <v>972</v>
      </c>
      <c r="D7770" s="28">
        <v>510311</v>
      </c>
      <c r="E7770" s="28" t="s">
        <v>17128</v>
      </c>
      <c r="F7770" s="22"/>
      <c r="G7770" s="22"/>
      <c r="H7770" s="22"/>
      <c r="I7770" s="22"/>
      <c r="J7770" s="22"/>
      <c r="K7770" s="22"/>
      <c r="L7770" s="22"/>
      <c r="M7770" s="24" t="str">
        <f>CONCATENATE("Preet|",VLOOKUP(C7770,数据标准!E:AF,28,FALSE),"|",TRIM(D7770),"|",TRIM(D7770),"|",E7770,"|",SUBSTITUTE(SUBSTITUTE(F7770,CHAR(10),""),CHAR(13),""),"|")</f>
        <v>Preet|CD100002|510311|510311|沿滩区||</v>
      </c>
    </row>
    <row r="7771" spans="1:13" s="17" customFormat="1" ht="12">
      <c r="A7771" s="10" t="s">
        <v>306</v>
      </c>
      <c r="B7771" s="22"/>
      <c r="C7771" s="22" t="s">
        <v>972</v>
      </c>
      <c r="D7771" s="28">
        <v>510321</v>
      </c>
      <c r="E7771" s="28" t="s">
        <v>17129</v>
      </c>
      <c r="F7771" s="22"/>
      <c r="G7771" s="22"/>
      <c r="H7771" s="22"/>
      <c r="I7771" s="22"/>
      <c r="J7771" s="22"/>
      <c r="K7771" s="22"/>
      <c r="L7771" s="22"/>
      <c r="M7771" s="24" t="str">
        <f>CONCATENATE("Preet|",VLOOKUP(C7771,数据标准!E:AF,28,FALSE),"|",TRIM(D7771),"|",TRIM(D7771),"|",E7771,"|",SUBSTITUTE(SUBSTITUTE(F7771,CHAR(10),""),CHAR(13),""),"|")</f>
        <v>Preet|CD100002|510321|510321|荣县||</v>
      </c>
    </row>
    <row r="7772" spans="1:13" s="17" customFormat="1" ht="12">
      <c r="A7772" s="10" t="s">
        <v>306</v>
      </c>
      <c r="B7772" s="22"/>
      <c r="C7772" s="22" t="s">
        <v>972</v>
      </c>
      <c r="D7772" s="28">
        <v>510322</v>
      </c>
      <c r="E7772" s="28" t="s">
        <v>17130</v>
      </c>
      <c r="F7772" s="22"/>
      <c r="G7772" s="22"/>
      <c r="H7772" s="22"/>
      <c r="I7772" s="22"/>
      <c r="J7772" s="22"/>
      <c r="K7772" s="22"/>
      <c r="L7772" s="22"/>
      <c r="M7772" s="24" t="str">
        <f>CONCATENATE("Preet|",VLOOKUP(C7772,数据标准!E:AF,28,FALSE),"|",TRIM(D7772),"|",TRIM(D7772),"|",E7772,"|",SUBSTITUTE(SUBSTITUTE(F7772,CHAR(10),""),CHAR(13),""),"|")</f>
        <v>Preet|CD100002|510322|510322|富顺县||</v>
      </c>
    </row>
    <row r="7773" spans="1:13" s="17" customFormat="1" ht="12">
      <c r="A7773" s="10" t="s">
        <v>306</v>
      </c>
      <c r="B7773" s="22"/>
      <c r="C7773" s="22" t="s">
        <v>972</v>
      </c>
      <c r="D7773" s="28">
        <v>510400</v>
      </c>
      <c r="E7773" s="28" t="s">
        <v>17131</v>
      </c>
      <c r="F7773" s="22"/>
      <c r="G7773" s="22"/>
      <c r="H7773" s="22"/>
      <c r="I7773" s="22"/>
      <c r="J7773" s="22"/>
      <c r="K7773" s="22"/>
      <c r="L7773" s="22"/>
      <c r="M7773" s="24" t="str">
        <f>CONCATENATE("Preet|",VLOOKUP(C7773,数据标准!E:AF,28,FALSE),"|",TRIM(D7773),"|",TRIM(D7773),"|",E7773,"|",SUBSTITUTE(SUBSTITUTE(F7773,CHAR(10),""),CHAR(13),""),"|")</f>
        <v>Preet|CD100002|510400|510400|攀枝花市||</v>
      </c>
    </row>
    <row r="7774" spans="1:13" s="17" customFormat="1" ht="12">
      <c r="A7774" s="10" t="s">
        <v>306</v>
      </c>
      <c r="B7774" s="22"/>
      <c r="C7774" s="22" t="s">
        <v>972</v>
      </c>
      <c r="D7774" s="28">
        <v>510402</v>
      </c>
      <c r="E7774" s="28" t="s">
        <v>17132</v>
      </c>
      <c r="F7774" s="22"/>
      <c r="G7774" s="22"/>
      <c r="H7774" s="22"/>
      <c r="I7774" s="22"/>
      <c r="J7774" s="22"/>
      <c r="K7774" s="22"/>
      <c r="L7774" s="22"/>
      <c r="M7774" s="24" t="str">
        <f>CONCATENATE("Preet|",VLOOKUP(C7774,数据标准!E:AF,28,FALSE),"|",TRIM(D7774),"|",TRIM(D7774),"|",E7774,"|",SUBSTITUTE(SUBSTITUTE(F7774,CHAR(10),""),CHAR(13),""),"|")</f>
        <v>Preet|CD100002|510402|510402|东区||</v>
      </c>
    </row>
    <row r="7775" spans="1:13" s="17" customFormat="1" ht="12">
      <c r="A7775" s="10" t="s">
        <v>306</v>
      </c>
      <c r="B7775" s="22"/>
      <c r="C7775" s="22" t="s">
        <v>972</v>
      </c>
      <c r="D7775" s="28">
        <v>510403</v>
      </c>
      <c r="E7775" s="28" t="s">
        <v>17133</v>
      </c>
      <c r="F7775" s="22"/>
      <c r="G7775" s="22"/>
      <c r="H7775" s="22"/>
      <c r="I7775" s="22"/>
      <c r="J7775" s="22"/>
      <c r="K7775" s="22"/>
      <c r="L7775" s="22"/>
      <c r="M7775" s="24" t="str">
        <f>CONCATENATE("Preet|",VLOOKUP(C7775,数据标准!E:AF,28,FALSE),"|",TRIM(D7775),"|",TRIM(D7775),"|",E7775,"|",SUBSTITUTE(SUBSTITUTE(F7775,CHAR(10),""),CHAR(13),""),"|")</f>
        <v>Preet|CD100002|510403|510403|西区||</v>
      </c>
    </row>
    <row r="7776" spans="1:13" s="17" customFormat="1" ht="12">
      <c r="A7776" s="10" t="s">
        <v>306</v>
      </c>
      <c r="B7776" s="22"/>
      <c r="C7776" s="22" t="s">
        <v>972</v>
      </c>
      <c r="D7776" s="28">
        <v>510411</v>
      </c>
      <c r="E7776" s="28" t="s">
        <v>17134</v>
      </c>
      <c r="F7776" s="22"/>
      <c r="G7776" s="22"/>
      <c r="H7776" s="22"/>
      <c r="I7776" s="22"/>
      <c r="J7776" s="22"/>
      <c r="K7776" s="22"/>
      <c r="L7776" s="22"/>
      <c r="M7776" s="24" t="str">
        <f>CONCATENATE("Preet|",VLOOKUP(C7776,数据标准!E:AF,28,FALSE),"|",TRIM(D7776),"|",TRIM(D7776),"|",E7776,"|",SUBSTITUTE(SUBSTITUTE(F7776,CHAR(10),""),CHAR(13),""),"|")</f>
        <v>Preet|CD100002|510411|510411|仁和区||</v>
      </c>
    </row>
    <row r="7777" spans="1:13" s="17" customFormat="1" ht="12">
      <c r="A7777" s="10" t="s">
        <v>306</v>
      </c>
      <c r="B7777" s="22"/>
      <c r="C7777" s="22" t="s">
        <v>972</v>
      </c>
      <c r="D7777" s="28">
        <v>510421</v>
      </c>
      <c r="E7777" s="28" t="s">
        <v>17135</v>
      </c>
      <c r="F7777" s="22"/>
      <c r="G7777" s="22"/>
      <c r="H7777" s="22"/>
      <c r="I7777" s="22"/>
      <c r="J7777" s="22"/>
      <c r="K7777" s="22"/>
      <c r="L7777" s="22"/>
      <c r="M7777" s="24" t="str">
        <f>CONCATENATE("Preet|",VLOOKUP(C7777,数据标准!E:AF,28,FALSE),"|",TRIM(D7777),"|",TRIM(D7777),"|",E7777,"|",SUBSTITUTE(SUBSTITUTE(F7777,CHAR(10),""),CHAR(13),""),"|")</f>
        <v>Preet|CD100002|510421|510421|米易县||</v>
      </c>
    </row>
    <row r="7778" spans="1:13" s="17" customFormat="1" ht="12">
      <c r="A7778" s="10" t="s">
        <v>306</v>
      </c>
      <c r="B7778" s="22"/>
      <c r="C7778" s="22" t="s">
        <v>972</v>
      </c>
      <c r="D7778" s="28">
        <v>510422</v>
      </c>
      <c r="E7778" s="28" t="s">
        <v>17136</v>
      </c>
      <c r="F7778" s="22"/>
      <c r="G7778" s="22"/>
      <c r="H7778" s="22"/>
      <c r="I7778" s="22"/>
      <c r="J7778" s="22"/>
      <c r="K7778" s="22"/>
      <c r="L7778" s="22"/>
      <c r="M7778" s="24" t="str">
        <f>CONCATENATE("Preet|",VLOOKUP(C7778,数据标准!E:AF,28,FALSE),"|",TRIM(D7778),"|",TRIM(D7778),"|",E7778,"|",SUBSTITUTE(SUBSTITUTE(F7778,CHAR(10),""),CHAR(13),""),"|")</f>
        <v>Preet|CD100002|510422|510422|盐边县||</v>
      </c>
    </row>
    <row r="7779" spans="1:13" s="17" customFormat="1" ht="12">
      <c r="A7779" s="10" t="s">
        <v>306</v>
      </c>
      <c r="B7779" s="22"/>
      <c r="C7779" s="22" t="s">
        <v>972</v>
      </c>
      <c r="D7779" s="28">
        <v>510500</v>
      </c>
      <c r="E7779" s="28" t="s">
        <v>17137</v>
      </c>
      <c r="F7779" s="22"/>
      <c r="G7779" s="22"/>
      <c r="H7779" s="22"/>
      <c r="I7779" s="22"/>
      <c r="J7779" s="22"/>
      <c r="K7779" s="22"/>
      <c r="L7779" s="22"/>
      <c r="M7779" s="24" t="str">
        <f>CONCATENATE("Preet|",VLOOKUP(C7779,数据标准!E:AF,28,FALSE),"|",TRIM(D7779),"|",TRIM(D7779),"|",E7779,"|",SUBSTITUTE(SUBSTITUTE(F7779,CHAR(10),""),CHAR(13),""),"|")</f>
        <v>Preet|CD100002|510500|510500|泸州市||</v>
      </c>
    </row>
    <row r="7780" spans="1:13" s="17" customFormat="1" ht="12">
      <c r="A7780" s="10" t="s">
        <v>306</v>
      </c>
      <c r="B7780" s="22"/>
      <c r="C7780" s="22" t="s">
        <v>972</v>
      </c>
      <c r="D7780" s="28">
        <v>510502</v>
      </c>
      <c r="E7780" s="28" t="s">
        <v>17138</v>
      </c>
      <c r="F7780" s="22"/>
      <c r="G7780" s="22"/>
      <c r="H7780" s="22"/>
      <c r="I7780" s="22"/>
      <c r="J7780" s="22"/>
      <c r="K7780" s="22"/>
      <c r="L7780" s="22"/>
      <c r="M7780" s="24" t="str">
        <f>CONCATENATE("Preet|",VLOOKUP(C7780,数据标准!E:AF,28,FALSE),"|",TRIM(D7780),"|",TRIM(D7780),"|",E7780,"|",SUBSTITUTE(SUBSTITUTE(F7780,CHAR(10),""),CHAR(13),""),"|")</f>
        <v>Preet|CD100002|510502|510502|江阳区||</v>
      </c>
    </row>
    <row r="7781" spans="1:13" s="17" customFormat="1" ht="12">
      <c r="A7781" s="10" t="s">
        <v>306</v>
      </c>
      <c r="B7781" s="22"/>
      <c r="C7781" s="22" t="s">
        <v>972</v>
      </c>
      <c r="D7781" s="28">
        <v>510503</v>
      </c>
      <c r="E7781" s="28" t="s">
        <v>17139</v>
      </c>
      <c r="F7781" s="22"/>
      <c r="G7781" s="22"/>
      <c r="H7781" s="22"/>
      <c r="I7781" s="22"/>
      <c r="J7781" s="22"/>
      <c r="K7781" s="22"/>
      <c r="L7781" s="22"/>
      <c r="M7781" s="24" t="str">
        <f>CONCATENATE("Preet|",VLOOKUP(C7781,数据标准!E:AF,28,FALSE),"|",TRIM(D7781),"|",TRIM(D7781),"|",E7781,"|",SUBSTITUTE(SUBSTITUTE(F7781,CHAR(10),""),CHAR(13),""),"|")</f>
        <v>Preet|CD100002|510503|510503|纳溪区||</v>
      </c>
    </row>
    <row r="7782" spans="1:13" s="17" customFormat="1" ht="12">
      <c r="A7782" s="10" t="s">
        <v>306</v>
      </c>
      <c r="B7782" s="22"/>
      <c r="C7782" s="22" t="s">
        <v>972</v>
      </c>
      <c r="D7782" s="28">
        <v>510504</v>
      </c>
      <c r="E7782" s="28" t="s">
        <v>17140</v>
      </c>
      <c r="F7782" s="22"/>
      <c r="G7782" s="22"/>
      <c r="H7782" s="22"/>
      <c r="I7782" s="22"/>
      <c r="J7782" s="22"/>
      <c r="K7782" s="22"/>
      <c r="L7782" s="22"/>
      <c r="M7782" s="24" t="str">
        <f>CONCATENATE("Preet|",VLOOKUP(C7782,数据标准!E:AF,28,FALSE),"|",TRIM(D7782),"|",TRIM(D7782),"|",E7782,"|",SUBSTITUTE(SUBSTITUTE(F7782,CHAR(10),""),CHAR(13),""),"|")</f>
        <v>Preet|CD100002|510504|510504|龙马潭区||</v>
      </c>
    </row>
    <row r="7783" spans="1:13" s="17" customFormat="1" ht="12">
      <c r="A7783" s="10" t="s">
        <v>306</v>
      </c>
      <c r="B7783" s="22"/>
      <c r="C7783" s="22" t="s">
        <v>972</v>
      </c>
      <c r="D7783" s="28">
        <v>510521</v>
      </c>
      <c r="E7783" s="28" t="s">
        <v>17141</v>
      </c>
      <c r="F7783" s="22"/>
      <c r="G7783" s="22"/>
      <c r="H7783" s="22"/>
      <c r="I7783" s="22"/>
      <c r="J7783" s="22"/>
      <c r="K7783" s="22"/>
      <c r="L7783" s="22"/>
      <c r="M7783" s="24" t="str">
        <f>CONCATENATE("Preet|",VLOOKUP(C7783,数据标准!E:AF,28,FALSE),"|",TRIM(D7783),"|",TRIM(D7783),"|",E7783,"|",SUBSTITUTE(SUBSTITUTE(F7783,CHAR(10),""),CHAR(13),""),"|")</f>
        <v>Preet|CD100002|510521|510521|泸县||</v>
      </c>
    </row>
    <row r="7784" spans="1:13" s="17" customFormat="1" ht="12">
      <c r="A7784" s="10" t="s">
        <v>306</v>
      </c>
      <c r="B7784" s="22"/>
      <c r="C7784" s="22" t="s">
        <v>972</v>
      </c>
      <c r="D7784" s="28">
        <v>510522</v>
      </c>
      <c r="E7784" s="28" t="s">
        <v>17142</v>
      </c>
      <c r="F7784" s="22"/>
      <c r="G7784" s="22"/>
      <c r="H7784" s="22"/>
      <c r="I7784" s="22"/>
      <c r="J7784" s="22"/>
      <c r="K7784" s="22"/>
      <c r="L7784" s="22"/>
      <c r="M7784" s="24" t="str">
        <f>CONCATENATE("Preet|",VLOOKUP(C7784,数据标准!E:AF,28,FALSE),"|",TRIM(D7784),"|",TRIM(D7784),"|",E7784,"|",SUBSTITUTE(SUBSTITUTE(F7784,CHAR(10),""),CHAR(13),""),"|")</f>
        <v>Preet|CD100002|510522|510522|合江县||</v>
      </c>
    </row>
    <row r="7785" spans="1:13" s="17" customFormat="1" ht="12">
      <c r="A7785" s="10" t="s">
        <v>306</v>
      </c>
      <c r="B7785" s="22"/>
      <c r="C7785" s="22" t="s">
        <v>972</v>
      </c>
      <c r="D7785" s="28">
        <v>510524</v>
      </c>
      <c r="E7785" s="28" t="s">
        <v>17143</v>
      </c>
      <c r="F7785" s="22"/>
      <c r="G7785" s="22"/>
      <c r="H7785" s="22"/>
      <c r="I7785" s="22"/>
      <c r="J7785" s="22"/>
      <c r="K7785" s="22"/>
      <c r="L7785" s="22"/>
      <c r="M7785" s="24" t="str">
        <f>CONCATENATE("Preet|",VLOOKUP(C7785,数据标准!E:AF,28,FALSE),"|",TRIM(D7785),"|",TRIM(D7785),"|",E7785,"|",SUBSTITUTE(SUBSTITUTE(F7785,CHAR(10),""),CHAR(13),""),"|")</f>
        <v>Preet|CD100002|510524|510524|叙永县||</v>
      </c>
    </row>
    <row r="7786" spans="1:13" s="17" customFormat="1" ht="12">
      <c r="A7786" s="10" t="s">
        <v>306</v>
      </c>
      <c r="B7786" s="22"/>
      <c r="C7786" s="22" t="s">
        <v>972</v>
      </c>
      <c r="D7786" s="28">
        <v>510525</v>
      </c>
      <c r="E7786" s="28" t="s">
        <v>17144</v>
      </c>
      <c r="F7786" s="22"/>
      <c r="G7786" s="22"/>
      <c r="H7786" s="22"/>
      <c r="I7786" s="22"/>
      <c r="J7786" s="22"/>
      <c r="K7786" s="22"/>
      <c r="L7786" s="22"/>
      <c r="M7786" s="24" t="str">
        <f>CONCATENATE("Preet|",VLOOKUP(C7786,数据标准!E:AF,28,FALSE),"|",TRIM(D7786),"|",TRIM(D7786),"|",E7786,"|",SUBSTITUTE(SUBSTITUTE(F7786,CHAR(10),""),CHAR(13),""),"|")</f>
        <v>Preet|CD100002|510525|510525|古蔺县||</v>
      </c>
    </row>
    <row r="7787" spans="1:13" s="17" customFormat="1" ht="12">
      <c r="A7787" s="10" t="s">
        <v>306</v>
      </c>
      <c r="B7787" s="22"/>
      <c r="C7787" s="22" t="s">
        <v>972</v>
      </c>
      <c r="D7787" s="28">
        <v>510600</v>
      </c>
      <c r="E7787" s="28" t="s">
        <v>17145</v>
      </c>
      <c r="F7787" s="22"/>
      <c r="G7787" s="22"/>
      <c r="H7787" s="22"/>
      <c r="I7787" s="22"/>
      <c r="J7787" s="22"/>
      <c r="K7787" s="22"/>
      <c r="L7787" s="22"/>
      <c r="M7787" s="24" t="str">
        <f>CONCATENATE("Preet|",VLOOKUP(C7787,数据标准!E:AF,28,FALSE),"|",TRIM(D7787),"|",TRIM(D7787),"|",E7787,"|",SUBSTITUTE(SUBSTITUTE(F7787,CHAR(10),""),CHAR(13),""),"|")</f>
        <v>Preet|CD100002|510600|510600|德阳市||</v>
      </c>
    </row>
    <row r="7788" spans="1:13" s="17" customFormat="1" ht="12">
      <c r="A7788" s="10" t="s">
        <v>306</v>
      </c>
      <c r="B7788" s="22"/>
      <c r="C7788" s="22" t="s">
        <v>972</v>
      </c>
      <c r="D7788" s="28">
        <v>510603</v>
      </c>
      <c r="E7788" s="28" t="s">
        <v>17146</v>
      </c>
      <c r="F7788" s="22"/>
      <c r="G7788" s="22"/>
      <c r="H7788" s="22"/>
      <c r="I7788" s="22"/>
      <c r="J7788" s="22"/>
      <c r="K7788" s="22"/>
      <c r="L7788" s="22"/>
      <c r="M7788" s="24" t="str">
        <f>CONCATENATE("Preet|",VLOOKUP(C7788,数据标准!E:AF,28,FALSE),"|",TRIM(D7788),"|",TRIM(D7788),"|",E7788,"|",SUBSTITUTE(SUBSTITUTE(F7788,CHAR(10),""),CHAR(13),""),"|")</f>
        <v>Preet|CD100002|510603|510603|旌阳区||</v>
      </c>
    </row>
    <row r="7789" spans="1:13" s="17" customFormat="1" ht="12">
      <c r="A7789" s="10" t="s">
        <v>306</v>
      </c>
      <c r="B7789" s="22"/>
      <c r="C7789" s="22" t="s">
        <v>972</v>
      </c>
      <c r="D7789" s="28">
        <v>510604</v>
      </c>
      <c r="E7789" s="28" t="s">
        <v>17147</v>
      </c>
      <c r="F7789" s="22"/>
      <c r="G7789" s="22"/>
      <c r="H7789" s="22"/>
      <c r="I7789" s="22"/>
      <c r="J7789" s="22"/>
      <c r="K7789" s="22"/>
      <c r="L7789" s="22"/>
      <c r="M7789" s="24" t="str">
        <f>CONCATENATE("Preet|",VLOOKUP(C7789,数据标准!E:AF,28,FALSE),"|",TRIM(D7789),"|",TRIM(D7789),"|",E7789,"|",SUBSTITUTE(SUBSTITUTE(F7789,CHAR(10),""),CHAR(13),""),"|")</f>
        <v>Preet|CD100002|510604|510604|罗江区||</v>
      </c>
    </row>
    <row r="7790" spans="1:13" s="17" customFormat="1" ht="12">
      <c r="A7790" s="10" t="s">
        <v>306</v>
      </c>
      <c r="B7790" s="22"/>
      <c r="C7790" s="22" t="s">
        <v>972</v>
      </c>
      <c r="D7790" s="28">
        <v>510623</v>
      </c>
      <c r="E7790" s="28" t="s">
        <v>17148</v>
      </c>
      <c r="F7790" s="22"/>
      <c r="G7790" s="22"/>
      <c r="H7790" s="22"/>
      <c r="I7790" s="22"/>
      <c r="J7790" s="22"/>
      <c r="K7790" s="22"/>
      <c r="L7790" s="22"/>
      <c r="M7790" s="24" t="str">
        <f>CONCATENATE("Preet|",VLOOKUP(C7790,数据标准!E:AF,28,FALSE),"|",TRIM(D7790),"|",TRIM(D7790),"|",E7790,"|",SUBSTITUTE(SUBSTITUTE(F7790,CHAR(10),""),CHAR(13),""),"|")</f>
        <v>Preet|CD100002|510623|510623|中江县||</v>
      </c>
    </row>
    <row r="7791" spans="1:13" s="17" customFormat="1" ht="12">
      <c r="A7791" s="10" t="s">
        <v>306</v>
      </c>
      <c r="B7791" s="22"/>
      <c r="C7791" s="22" t="s">
        <v>972</v>
      </c>
      <c r="D7791" s="28">
        <v>510681</v>
      </c>
      <c r="E7791" s="28" t="s">
        <v>17149</v>
      </c>
      <c r="F7791" s="22"/>
      <c r="G7791" s="22"/>
      <c r="H7791" s="22"/>
      <c r="I7791" s="22"/>
      <c r="J7791" s="22"/>
      <c r="K7791" s="22"/>
      <c r="L7791" s="22"/>
      <c r="M7791" s="24" t="str">
        <f>CONCATENATE("Preet|",VLOOKUP(C7791,数据标准!E:AF,28,FALSE),"|",TRIM(D7791),"|",TRIM(D7791),"|",E7791,"|",SUBSTITUTE(SUBSTITUTE(F7791,CHAR(10),""),CHAR(13),""),"|")</f>
        <v>Preet|CD100002|510681|510681|广汉市||</v>
      </c>
    </row>
    <row r="7792" spans="1:13" s="17" customFormat="1" ht="12">
      <c r="A7792" s="10" t="s">
        <v>306</v>
      </c>
      <c r="B7792" s="22"/>
      <c r="C7792" s="22" t="s">
        <v>972</v>
      </c>
      <c r="D7792" s="28">
        <v>510682</v>
      </c>
      <c r="E7792" s="28" t="s">
        <v>17150</v>
      </c>
      <c r="F7792" s="22"/>
      <c r="G7792" s="22"/>
      <c r="H7792" s="22"/>
      <c r="I7792" s="22"/>
      <c r="J7792" s="22"/>
      <c r="K7792" s="22"/>
      <c r="L7792" s="22"/>
      <c r="M7792" s="24" t="str">
        <f>CONCATENATE("Preet|",VLOOKUP(C7792,数据标准!E:AF,28,FALSE),"|",TRIM(D7792),"|",TRIM(D7792),"|",E7792,"|",SUBSTITUTE(SUBSTITUTE(F7792,CHAR(10),""),CHAR(13),""),"|")</f>
        <v>Preet|CD100002|510682|510682|什邡市||</v>
      </c>
    </row>
    <row r="7793" spans="1:13" s="17" customFormat="1" ht="12">
      <c r="A7793" s="10" t="s">
        <v>306</v>
      </c>
      <c r="B7793" s="22"/>
      <c r="C7793" s="22" t="s">
        <v>972</v>
      </c>
      <c r="D7793" s="28">
        <v>510683</v>
      </c>
      <c r="E7793" s="28" t="s">
        <v>17151</v>
      </c>
      <c r="F7793" s="22"/>
      <c r="G7793" s="22"/>
      <c r="H7793" s="22"/>
      <c r="I7793" s="22"/>
      <c r="J7793" s="22"/>
      <c r="K7793" s="22"/>
      <c r="L7793" s="22"/>
      <c r="M7793" s="24" t="str">
        <f>CONCATENATE("Preet|",VLOOKUP(C7793,数据标准!E:AF,28,FALSE),"|",TRIM(D7793),"|",TRIM(D7793),"|",E7793,"|",SUBSTITUTE(SUBSTITUTE(F7793,CHAR(10),""),CHAR(13),""),"|")</f>
        <v>Preet|CD100002|510683|510683|绵竹市||</v>
      </c>
    </row>
    <row r="7794" spans="1:13" s="17" customFormat="1" ht="12">
      <c r="A7794" s="10" t="s">
        <v>306</v>
      </c>
      <c r="B7794" s="22"/>
      <c r="C7794" s="22" t="s">
        <v>972</v>
      </c>
      <c r="D7794" s="28">
        <v>510700</v>
      </c>
      <c r="E7794" s="28" t="s">
        <v>17152</v>
      </c>
      <c r="F7794" s="22"/>
      <c r="G7794" s="22"/>
      <c r="H7794" s="22"/>
      <c r="I7794" s="22"/>
      <c r="J7794" s="22"/>
      <c r="K7794" s="22"/>
      <c r="L7794" s="22"/>
      <c r="M7794" s="24" t="str">
        <f>CONCATENATE("Preet|",VLOOKUP(C7794,数据标准!E:AF,28,FALSE),"|",TRIM(D7794),"|",TRIM(D7794),"|",E7794,"|",SUBSTITUTE(SUBSTITUTE(F7794,CHAR(10),""),CHAR(13),""),"|")</f>
        <v>Preet|CD100002|510700|510700|绵阳市||</v>
      </c>
    </row>
    <row r="7795" spans="1:13" s="17" customFormat="1" ht="12">
      <c r="A7795" s="10" t="s">
        <v>306</v>
      </c>
      <c r="B7795" s="22"/>
      <c r="C7795" s="22" t="s">
        <v>972</v>
      </c>
      <c r="D7795" s="28">
        <v>510703</v>
      </c>
      <c r="E7795" s="28" t="s">
        <v>17153</v>
      </c>
      <c r="F7795" s="22"/>
      <c r="G7795" s="22"/>
      <c r="H7795" s="22"/>
      <c r="I7795" s="22"/>
      <c r="J7795" s="22"/>
      <c r="K7795" s="22"/>
      <c r="L7795" s="22"/>
      <c r="M7795" s="24" t="str">
        <f>CONCATENATE("Preet|",VLOOKUP(C7795,数据标准!E:AF,28,FALSE),"|",TRIM(D7795),"|",TRIM(D7795),"|",E7795,"|",SUBSTITUTE(SUBSTITUTE(F7795,CHAR(10),""),CHAR(13),""),"|")</f>
        <v>Preet|CD100002|510703|510703|涪城区||</v>
      </c>
    </row>
    <row r="7796" spans="1:13" s="17" customFormat="1" ht="12">
      <c r="A7796" s="10" t="s">
        <v>306</v>
      </c>
      <c r="B7796" s="22"/>
      <c r="C7796" s="22" t="s">
        <v>972</v>
      </c>
      <c r="D7796" s="28">
        <v>510704</v>
      </c>
      <c r="E7796" s="28" t="s">
        <v>17154</v>
      </c>
      <c r="F7796" s="22"/>
      <c r="G7796" s="22"/>
      <c r="H7796" s="22"/>
      <c r="I7796" s="22"/>
      <c r="J7796" s="22"/>
      <c r="K7796" s="22"/>
      <c r="L7796" s="22"/>
      <c r="M7796" s="24" t="str">
        <f>CONCATENATE("Preet|",VLOOKUP(C7796,数据标准!E:AF,28,FALSE),"|",TRIM(D7796),"|",TRIM(D7796),"|",E7796,"|",SUBSTITUTE(SUBSTITUTE(F7796,CHAR(10),""),CHAR(13),""),"|")</f>
        <v>Preet|CD100002|510704|510704|游仙区||</v>
      </c>
    </row>
    <row r="7797" spans="1:13" s="17" customFormat="1" ht="12">
      <c r="A7797" s="10" t="s">
        <v>306</v>
      </c>
      <c r="B7797" s="22"/>
      <c r="C7797" s="22" t="s">
        <v>972</v>
      </c>
      <c r="D7797" s="28">
        <v>510705</v>
      </c>
      <c r="E7797" s="28" t="s">
        <v>17155</v>
      </c>
      <c r="F7797" s="22"/>
      <c r="G7797" s="22"/>
      <c r="H7797" s="22"/>
      <c r="I7797" s="22"/>
      <c r="J7797" s="22"/>
      <c r="K7797" s="22"/>
      <c r="L7797" s="22"/>
      <c r="M7797" s="24" t="str">
        <f>CONCATENATE("Preet|",VLOOKUP(C7797,数据标准!E:AF,28,FALSE),"|",TRIM(D7797),"|",TRIM(D7797),"|",E7797,"|",SUBSTITUTE(SUBSTITUTE(F7797,CHAR(10),""),CHAR(13),""),"|")</f>
        <v>Preet|CD100002|510705|510705|安州区||</v>
      </c>
    </row>
    <row r="7798" spans="1:13" s="17" customFormat="1" ht="12">
      <c r="A7798" s="10" t="s">
        <v>306</v>
      </c>
      <c r="B7798" s="22"/>
      <c r="C7798" s="22" t="s">
        <v>972</v>
      </c>
      <c r="D7798" s="28">
        <v>510722</v>
      </c>
      <c r="E7798" s="28" t="s">
        <v>17156</v>
      </c>
      <c r="F7798" s="22"/>
      <c r="G7798" s="22"/>
      <c r="H7798" s="22"/>
      <c r="I7798" s="22"/>
      <c r="J7798" s="22"/>
      <c r="K7798" s="22"/>
      <c r="L7798" s="22"/>
      <c r="M7798" s="24" t="str">
        <f>CONCATENATE("Preet|",VLOOKUP(C7798,数据标准!E:AF,28,FALSE),"|",TRIM(D7798),"|",TRIM(D7798),"|",E7798,"|",SUBSTITUTE(SUBSTITUTE(F7798,CHAR(10),""),CHAR(13),""),"|")</f>
        <v>Preet|CD100002|510722|510722|三台县||</v>
      </c>
    </row>
    <row r="7799" spans="1:13" s="17" customFormat="1" ht="12">
      <c r="A7799" s="10" t="s">
        <v>306</v>
      </c>
      <c r="B7799" s="22"/>
      <c r="C7799" s="22" t="s">
        <v>972</v>
      </c>
      <c r="D7799" s="28">
        <v>510723</v>
      </c>
      <c r="E7799" s="28" t="s">
        <v>17157</v>
      </c>
      <c r="F7799" s="22"/>
      <c r="G7799" s="22"/>
      <c r="H7799" s="22"/>
      <c r="I7799" s="22"/>
      <c r="J7799" s="22"/>
      <c r="K7799" s="22"/>
      <c r="L7799" s="22"/>
      <c r="M7799" s="24" t="str">
        <f>CONCATENATE("Preet|",VLOOKUP(C7799,数据标准!E:AF,28,FALSE),"|",TRIM(D7799),"|",TRIM(D7799),"|",E7799,"|",SUBSTITUTE(SUBSTITUTE(F7799,CHAR(10),""),CHAR(13),""),"|")</f>
        <v>Preet|CD100002|510723|510723|盐亭县||</v>
      </c>
    </row>
    <row r="7800" spans="1:13" s="17" customFormat="1" ht="12">
      <c r="A7800" s="10" t="s">
        <v>306</v>
      </c>
      <c r="B7800" s="22"/>
      <c r="C7800" s="22" t="s">
        <v>972</v>
      </c>
      <c r="D7800" s="28">
        <v>510725</v>
      </c>
      <c r="E7800" s="28" t="s">
        <v>17158</v>
      </c>
      <c r="F7800" s="22"/>
      <c r="G7800" s="22"/>
      <c r="H7800" s="22"/>
      <c r="I7800" s="22"/>
      <c r="J7800" s="22"/>
      <c r="K7800" s="22"/>
      <c r="L7800" s="22"/>
      <c r="M7800" s="24" t="str">
        <f>CONCATENATE("Preet|",VLOOKUP(C7800,数据标准!E:AF,28,FALSE),"|",TRIM(D7800),"|",TRIM(D7800),"|",E7800,"|",SUBSTITUTE(SUBSTITUTE(F7800,CHAR(10),""),CHAR(13),""),"|")</f>
        <v>Preet|CD100002|510725|510725|梓潼县||</v>
      </c>
    </row>
    <row r="7801" spans="1:13" s="17" customFormat="1" ht="12">
      <c r="A7801" s="10" t="s">
        <v>306</v>
      </c>
      <c r="B7801" s="22"/>
      <c r="C7801" s="22" t="s">
        <v>972</v>
      </c>
      <c r="D7801" s="28">
        <v>510726</v>
      </c>
      <c r="E7801" s="28" t="s">
        <v>17159</v>
      </c>
      <c r="F7801" s="22"/>
      <c r="G7801" s="22"/>
      <c r="H7801" s="22"/>
      <c r="I7801" s="22"/>
      <c r="J7801" s="22"/>
      <c r="K7801" s="22"/>
      <c r="L7801" s="22"/>
      <c r="M7801" s="24" t="str">
        <f>CONCATENATE("Preet|",VLOOKUP(C7801,数据标准!E:AF,28,FALSE),"|",TRIM(D7801),"|",TRIM(D7801),"|",E7801,"|",SUBSTITUTE(SUBSTITUTE(F7801,CHAR(10),""),CHAR(13),""),"|")</f>
        <v>Preet|CD100002|510726|510726|北川羌族自治县||</v>
      </c>
    </row>
    <row r="7802" spans="1:13" s="17" customFormat="1" ht="12">
      <c r="A7802" s="10" t="s">
        <v>306</v>
      </c>
      <c r="B7802" s="22"/>
      <c r="C7802" s="22" t="s">
        <v>972</v>
      </c>
      <c r="D7802" s="28">
        <v>510727</v>
      </c>
      <c r="E7802" s="28" t="s">
        <v>17160</v>
      </c>
      <c r="F7802" s="22"/>
      <c r="G7802" s="22"/>
      <c r="H7802" s="22"/>
      <c r="I7802" s="22"/>
      <c r="J7802" s="22"/>
      <c r="K7802" s="22"/>
      <c r="L7802" s="22"/>
      <c r="M7802" s="24" t="str">
        <f>CONCATENATE("Preet|",VLOOKUP(C7802,数据标准!E:AF,28,FALSE),"|",TRIM(D7802),"|",TRIM(D7802),"|",E7802,"|",SUBSTITUTE(SUBSTITUTE(F7802,CHAR(10),""),CHAR(13),""),"|")</f>
        <v>Preet|CD100002|510727|510727|平武县||</v>
      </c>
    </row>
    <row r="7803" spans="1:13" s="17" customFormat="1" ht="12">
      <c r="A7803" s="10" t="s">
        <v>306</v>
      </c>
      <c r="B7803" s="22"/>
      <c r="C7803" s="22" t="s">
        <v>972</v>
      </c>
      <c r="D7803" s="28">
        <v>510781</v>
      </c>
      <c r="E7803" s="28" t="s">
        <v>17161</v>
      </c>
      <c r="F7803" s="22"/>
      <c r="G7803" s="22"/>
      <c r="H7803" s="22"/>
      <c r="I7803" s="22"/>
      <c r="J7803" s="22"/>
      <c r="K7803" s="22"/>
      <c r="L7803" s="22"/>
      <c r="M7803" s="24" t="str">
        <f>CONCATENATE("Preet|",VLOOKUP(C7803,数据标准!E:AF,28,FALSE),"|",TRIM(D7803),"|",TRIM(D7803),"|",E7803,"|",SUBSTITUTE(SUBSTITUTE(F7803,CHAR(10),""),CHAR(13),""),"|")</f>
        <v>Preet|CD100002|510781|510781|江油市||</v>
      </c>
    </row>
    <row r="7804" spans="1:13" s="17" customFormat="1" ht="12">
      <c r="A7804" s="10" t="s">
        <v>306</v>
      </c>
      <c r="B7804" s="22"/>
      <c r="C7804" s="22" t="s">
        <v>972</v>
      </c>
      <c r="D7804" s="28">
        <v>510800</v>
      </c>
      <c r="E7804" s="28" t="s">
        <v>17162</v>
      </c>
      <c r="F7804" s="22"/>
      <c r="G7804" s="22"/>
      <c r="H7804" s="22"/>
      <c r="I7804" s="22"/>
      <c r="J7804" s="22"/>
      <c r="K7804" s="22"/>
      <c r="L7804" s="22"/>
      <c r="M7804" s="24" t="str">
        <f>CONCATENATE("Preet|",VLOOKUP(C7804,数据标准!E:AF,28,FALSE),"|",TRIM(D7804),"|",TRIM(D7804),"|",E7804,"|",SUBSTITUTE(SUBSTITUTE(F7804,CHAR(10),""),CHAR(13),""),"|")</f>
        <v>Preet|CD100002|510800|510800|广元市||</v>
      </c>
    </row>
    <row r="7805" spans="1:13" s="17" customFormat="1" ht="12">
      <c r="A7805" s="10" t="s">
        <v>306</v>
      </c>
      <c r="B7805" s="22"/>
      <c r="C7805" s="22" t="s">
        <v>972</v>
      </c>
      <c r="D7805" s="28">
        <v>510802</v>
      </c>
      <c r="E7805" s="28" t="s">
        <v>17163</v>
      </c>
      <c r="F7805" s="22"/>
      <c r="G7805" s="22"/>
      <c r="H7805" s="22"/>
      <c r="I7805" s="22"/>
      <c r="J7805" s="22"/>
      <c r="K7805" s="22"/>
      <c r="L7805" s="22"/>
      <c r="M7805" s="24" t="str">
        <f>CONCATENATE("Preet|",VLOOKUP(C7805,数据标准!E:AF,28,FALSE),"|",TRIM(D7805),"|",TRIM(D7805),"|",E7805,"|",SUBSTITUTE(SUBSTITUTE(F7805,CHAR(10),""),CHAR(13),""),"|")</f>
        <v>Preet|CD100002|510802|510802|利州区||</v>
      </c>
    </row>
    <row r="7806" spans="1:13" s="17" customFormat="1" ht="12">
      <c r="A7806" s="10" t="s">
        <v>306</v>
      </c>
      <c r="B7806" s="22"/>
      <c r="C7806" s="22" t="s">
        <v>972</v>
      </c>
      <c r="D7806" s="28">
        <v>510811</v>
      </c>
      <c r="E7806" s="28" t="s">
        <v>17164</v>
      </c>
      <c r="F7806" s="22"/>
      <c r="G7806" s="22"/>
      <c r="H7806" s="22"/>
      <c r="I7806" s="22"/>
      <c r="J7806" s="22"/>
      <c r="K7806" s="22"/>
      <c r="L7806" s="22"/>
      <c r="M7806" s="24" t="str">
        <f>CONCATENATE("Preet|",VLOOKUP(C7806,数据标准!E:AF,28,FALSE),"|",TRIM(D7806),"|",TRIM(D7806),"|",E7806,"|",SUBSTITUTE(SUBSTITUTE(F7806,CHAR(10),""),CHAR(13),""),"|")</f>
        <v>Preet|CD100002|510811|510811|昭化区||</v>
      </c>
    </row>
    <row r="7807" spans="1:13" s="17" customFormat="1" ht="12">
      <c r="A7807" s="10" t="s">
        <v>306</v>
      </c>
      <c r="B7807" s="22"/>
      <c r="C7807" s="22" t="s">
        <v>972</v>
      </c>
      <c r="D7807" s="28">
        <v>510812</v>
      </c>
      <c r="E7807" s="28" t="s">
        <v>17165</v>
      </c>
      <c r="F7807" s="22"/>
      <c r="G7807" s="22"/>
      <c r="H7807" s="22"/>
      <c r="I7807" s="22"/>
      <c r="J7807" s="22"/>
      <c r="K7807" s="22"/>
      <c r="L7807" s="22"/>
      <c r="M7807" s="24" t="str">
        <f>CONCATENATE("Preet|",VLOOKUP(C7807,数据标准!E:AF,28,FALSE),"|",TRIM(D7807),"|",TRIM(D7807),"|",E7807,"|",SUBSTITUTE(SUBSTITUTE(F7807,CHAR(10),""),CHAR(13),""),"|")</f>
        <v>Preet|CD100002|510812|510812|朝天区||</v>
      </c>
    </row>
    <row r="7808" spans="1:13" s="17" customFormat="1" ht="12">
      <c r="A7808" s="10" t="s">
        <v>306</v>
      </c>
      <c r="B7808" s="22"/>
      <c r="C7808" s="22" t="s">
        <v>972</v>
      </c>
      <c r="D7808" s="28">
        <v>510821</v>
      </c>
      <c r="E7808" s="28" t="s">
        <v>17166</v>
      </c>
      <c r="F7808" s="22"/>
      <c r="G7808" s="22"/>
      <c r="H7808" s="22"/>
      <c r="I7808" s="22"/>
      <c r="J7808" s="22"/>
      <c r="K7808" s="22"/>
      <c r="L7808" s="22"/>
      <c r="M7808" s="24" t="str">
        <f>CONCATENATE("Preet|",VLOOKUP(C7808,数据标准!E:AF,28,FALSE),"|",TRIM(D7808),"|",TRIM(D7808),"|",E7808,"|",SUBSTITUTE(SUBSTITUTE(F7808,CHAR(10),""),CHAR(13),""),"|")</f>
        <v>Preet|CD100002|510821|510821|旺苍县||</v>
      </c>
    </row>
    <row r="7809" spans="1:13" s="17" customFormat="1" ht="12">
      <c r="A7809" s="10" t="s">
        <v>306</v>
      </c>
      <c r="B7809" s="22"/>
      <c r="C7809" s="22" t="s">
        <v>972</v>
      </c>
      <c r="D7809" s="28">
        <v>510822</v>
      </c>
      <c r="E7809" s="28" t="s">
        <v>17167</v>
      </c>
      <c r="F7809" s="22"/>
      <c r="G7809" s="22"/>
      <c r="H7809" s="22"/>
      <c r="I7809" s="22"/>
      <c r="J7809" s="22"/>
      <c r="K7809" s="22"/>
      <c r="L7809" s="22"/>
      <c r="M7809" s="24" t="str">
        <f>CONCATENATE("Preet|",VLOOKUP(C7809,数据标准!E:AF,28,FALSE),"|",TRIM(D7809),"|",TRIM(D7809),"|",E7809,"|",SUBSTITUTE(SUBSTITUTE(F7809,CHAR(10),""),CHAR(13),""),"|")</f>
        <v>Preet|CD100002|510822|510822|青川县||</v>
      </c>
    </row>
    <row r="7810" spans="1:13" s="17" customFormat="1" ht="12">
      <c r="A7810" s="10" t="s">
        <v>306</v>
      </c>
      <c r="B7810" s="22"/>
      <c r="C7810" s="22" t="s">
        <v>972</v>
      </c>
      <c r="D7810" s="28">
        <v>510823</v>
      </c>
      <c r="E7810" s="28" t="s">
        <v>17168</v>
      </c>
      <c r="F7810" s="22"/>
      <c r="G7810" s="22"/>
      <c r="H7810" s="22"/>
      <c r="I7810" s="22"/>
      <c r="J7810" s="22"/>
      <c r="K7810" s="22"/>
      <c r="L7810" s="22"/>
      <c r="M7810" s="24" t="str">
        <f>CONCATENATE("Preet|",VLOOKUP(C7810,数据标准!E:AF,28,FALSE),"|",TRIM(D7810),"|",TRIM(D7810),"|",E7810,"|",SUBSTITUTE(SUBSTITUTE(F7810,CHAR(10),""),CHAR(13),""),"|")</f>
        <v>Preet|CD100002|510823|510823|剑阁县||</v>
      </c>
    </row>
    <row r="7811" spans="1:13" s="17" customFormat="1" ht="12">
      <c r="A7811" s="10" t="s">
        <v>306</v>
      </c>
      <c r="B7811" s="22"/>
      <c r="C7811" s="22" t="s">
        <v>972</v>
      </c>
      <c r="D7811" s="28">
        <v>510824</v>
      </c>
      <c r="E7811" s="28" t="s">
        <v>17169</v>
      </c>
      <c r="F7811" s="22"/>
      <c r="G7811" s="22"/>
      <c r="H7811" s="22"/>
      <c r="I7811" s="22"/>
      <c r="J7811" s="22"/>
      <c r="K7811" s="22"/>
      <c r="L7811" s="22"/>
      <c r="M7811" s="24" t="str">
        <f>CONCATENATE("Preet|",VLOOKUP(C7811,数据标准!E:AF,28,FALSE),"|",TRIM(D7811),"|",TRIM(D7811),"|",E7811,"|",SUBSTITUTE(SUBSTITUTE(F7811,CHAR(10),""),CHAR(13),""),"|")</f>
        <v>Preet|CD100002|510824|510824|苍溪县||</v>
      </c>
    </row>
    <row r="7812" spans="1:13" s="17" customFormat="1" ht="12">
      <c r="A7812" s="10" t="s">
        <v>306</v>
      </c>
      <c r="B7812" s="22"/>
      <c r="C7812" s="22" t="s">
        <v>972</v>
      </c>
      <c r="D7812" s="28">
        <v>510900</v>
      </c>
      <c r="E7812" s="28" t="s">
        <v>17170</v>
      </c>
      <c r="F7812" s="22"/>
      <c r="G7812" s="22"/>
      <c r="H7812" s="22"/>
      <c r="I7812" s="22"/>
      <c r="J7812" s="22"/>
      <c r="K7812" s="22"/>
      <c r="L7812" s="22"/>
      <c r="M7812" s="24" t="str">
        <f>CONCATENATE("Preet|",VLOOKUP(C7812,数据标准!E:AF,28,FALSE),"|",TRIM(D7812),"|",TRIM(D7812),"|",E7812,"|",SUBSTITUTE(SUBSTITUTE(F7812,CHAR(10),""),CHAR(13),""),"|")</f>
        <v>Preet|CD100002|510900|510900|遂宁市||</v>
      </c>
    </row>
    <row r="7813" spans="1:13" s="17" customFormat="1" ht="12">
      <c r="A7813" s="10" t="s">
        <v>306</v>
      </c>
      <c r="B7813" s="22"/>
      <c r="C7813" s="22" t="s">
        <v>972</v>
      </c>
      <c r="D7813" s="28">
        <v>510903</v>
      </c>
      <c r="E7813" s="28" t="s">
        <v>17171</v>
      </c>
      <c r="F7813" s="22"/>
      <c r="G7813" s="22"/>
      <c r="H7813" s="22"/>
      <c r="I7813" s="22"/>
      <c r="J7813" s="22"/>
      <c r="K7813" s="22"/>
      <c r="L7813" s="22"/>
      <c r="M7813" s="24" t="str">
        <f>CONCATENATE("Preet|",VLOOKUP(C7813,数据标准!E:AF,28,FALSE),"|",TRIM(D7813),"|",TRIM(D7813),"|",E7813,"|",SUBSTITUTE(SUBSTITUTE(F7813,CHAR(10),""),CHAR(13),""),"|")</f>
        <v>Preet|CD100002|510903|510903|船山区||</v>
      </c>
    </row>
    <row r="7814" spans="1:13" s="17" customFormat="1" ht="12">
      <c r="A7814" s="10" t="s">
        <v>306</v>
      </c>
      <c r="B7814" s="22"/>
      <c r="C7814" s="22" t="s">
        <v>972</v>
      </c>
      <c r="D7814" s="28">
        <v>510904</v>
      </c>
      <c r="E7814" s="28" t="s">
        <v>17172</v>
      </c>
      <c r="F7814" s="22"/>
      <c r="G7814" s="22"/>
      <c r="H7814" s="22"/>
      <c r="I7814" s="22"/>
      <c r="J7814" s="22"/>
      <c r="K7814" s="22"/>
      <c r="L7814" s="22"/>
      <c r="M7814" s="24" t="str">
        <f>CONCATENATE("Preet|",VLOOKUP(C7814,数据标准!E:AF,28,FALSE),"|",TRIM(D7814),"|",TRIM(D7814),"|",E7814,"|",SUBSTITUTE(SUBSTITUTE(F7814,CHAR(10),""),CHAR(13),""),"|")</f>
        <v>Preet|CD100002|510904|510904|安居区||</v>
      </c>
    </row>
    <row r="7815" spans="1:13" s="17" customFormat="1" ht="12">
      <c r="A7815" s="10" t="s">
        <v>306</v>
      </c>
      <c r="B7815" s="22"/>
      <c r="C7815" s="22" t="s">
        <v>972</v>
      </c>
      <c r="D7815" s="28">
        <v>510921</v>
      </c>
      <c r="E7815" s="28" t="s">
        <v>17173</v>
      </c>
      <c r="F7815" s="22"/>
      <c r="G7815" s="22"/>
      <c r="H7815" s="22"/>
      <c r="I7815" s="22"/>
      <c r="J7815" s="22"/>
      <c r="K7815" s="22"/>
      <c r="L7815" s="22"/>
      <c r="M7815" s="24" t="str">
        <f>CONCATENATE("Preet|",VLOOKUP(C7815,数据标准!E:AF,28,FALSE),"|",TRIM(D7815),"|",TRIM(D7815),"|",E7815,"|",SUBSTITUTE(SUBSTITUTE(F7815,CHAR(10),""),CHAR(13),""),"|")</f>
        <v>Preet|CD100002|510921|510921|蓬溪县||</v>
      </c>
    </row>
    <row r="7816" spans="1:13" s="17" customFormat="1" ht="12">
      <c r="A7816" s="10" t="s">
        <v>306</v>
      </c>
      <c r="B7816" s="22"/>
      <c r="C7816" s="22" t="s">
        <v>972</v>
      </c>
      <c r="D7816" s="28">
        <v>510922</v>
      </c>
      <c r="E7816" s="28" t="s">
        <v>17174</v>
      </c>
      <c r="F7816" s="22"/>
      <c r="G7816" s="22"/>
      <c r="H7816" s="22"/>
      <c r="I7816" s="22"/>
      <c r="J7816" s="22"/>
      <c r="K7816" s="22"/>
      <c r="L7816" s="22"/>
      <c r="M7816" s="24" t="str">
        <f>CONCATENATE("Preet|",VLOOKUP(C7816,数据标准!E:AF,28,FALSE),"|",TRIM(D7816),"|",TRIM(D7816),"|",E7816,"|",SUBSTITUTE(SUBSTITUTE(F7816,CHAR(10),""),CHAR(13),""),"|")</f>
        <v>Preet|CD100002|510922|510922|射洪县||</v>
      </c>
    </row>
    <row r="7817" spans="1:13" s="17" customFormat="1" ht="12">
      <c r="A7817" s="10" t="s">
        <v>306</v>
      </c>
      <c r="B7817" s="22"/>
      <c r="C7817" s="22" t="s">
        <v>972</v>
      </c>
      <c r="D7817" s="28">
        <v>510923</v>
      </c>
      <c r="E7817" s="28" t="s">
        <v>17175</v>
      </c>
      <c r="F7817" s="22"/>
      <c r="G7817" s="22"/>
      <c r="H7817" s="22"/>
      <c r="I7817" s="22"/>
      <c r="J7817" s="22"/>
      <c r="K7817" s="22"/>
      <c r="L7817" s="22"/>
      <c r="M7817" s="24" t="str">
        <f>CONCATENATE("Preet|",VLOOKUP(C7817,数据标准!E:AF,28,FALSE),"|",TRIM(D7817),"|",TRIM(D7817),"|",E7817,"|",SUBSTITUTE(SUBSTITUTE(F7817,CHAR(10),""),CHAR(13),""),"|")</f>
        <v>Preet|CD100002|510923|510923|大英县||</v>
      </c>
    </row>
    <row r="7818" spans="1:13" s="17" customFormat="1" ht="12">
      <c r="A7818" s="10" t="s">
        <v>306</v>
      </c>
      <c r="B7818" s="22"/>
      <c r="C7818" s="22" t="s">
        <v>972</v>
      </c>
      <c r="D7818" s="28">
        <v>511000</v>
      </c>
      <c r="E7818" s="28" t="s">
        <v>17176</v>
      </c>
      <c r="F7818" s="22"/>
      <c r="G7818" s="22"/>
      <c r="H7818" s="22"/>
      <c r="I7818" s="22"/>
      <c r="J7818" s="22"/>
      <c r="K7818" s="22"/>
      <c r="L7818" s="22"/>
      <c r="M7818" s="24" t="str">
        <f>CONCATENATE("Preet|",VLOOKUP(C7818,数据标准!E:AF,28,FALSE),"|",TRIM(D7818),"|",TRIM(D7818),"|",E7818,"|",SUBSTITUTE(SUBSTITUTE(F7818,CHAR(10),""),CHAR(13),""),"|")</f>
        <v>Preet|CD100002|511000|511000|内江市||</v>
      </c>
    </row>
    <row r="7819" spans="1:13" s="17" customFormat="1" ht="12">
      <c r="A7819" s="10" t="s">
        <v>306</v>
      </c>
      <c r="B7819" s="22"/>
      <c r="C7819" s="22" t="s">
        <v>972</v>
      </c>
      <c r="D7819" s="28">
        <v>511002</v>
      </c>
      <c r="E7819" s="28" t="s">
        <v>16194</v>
      </c>
      <c r="F7819" s="22"/>
      <c r="G7819" s="22"/>
      <c r="H7819" s="22"/>
      <c r="I7819" s="22"/>
      <c r="J7819" s="22"/>
      <c r="K7819" s="22"/>
      <c r="L7819" s="22"/>
      <c r="M7819" s="24" t="str">
        <f>CONCATENATE("Preet|",VLOOKUP(C7819,数据标准!E:AF,28,FALSE),"|",TRIM(D7819),"|",TRIM(D7819),"|",E7819,"|",SUBSTITUTE(SUBSTITUTE(F7819,CHAR(10),""),CHAR(13),""),"|")</f>
        <v>Preet|CD100002|511002|511002|市中区||</v>
      </c>
    </row>
    <row r="7820" spans="1:13" s="17" customFormat="1" ht="12">
      <c r="A7820" s="10" t="s">
        <v>306</v>
      </c>
      <c r="B7820" s="22"/>
      <c r="C7820" s="22" t="s">
        <v>972</v>
      </c>
      <c r="D7820" s="28">
        <v>511011</v>
      </c>
      <c r="E7820" s="28" t="s">
        <v>17177</v>
      </c>
      <c r="F7820" s="22"/>
      <c r="G7820" s="22"/>
      <c r="H7820" s="22"/>
      <c r="I7820" s="22"/>
      <c r="J7820" s="22"/>
      <c r="K7820" s="22"/>
      <c r="L7820" s="22"/>
      <c r="M7820" s="24" t="str">
        <f>CONCATENATE("Preet|",VLOOKUP(C7820,数据标准!E:AF,28,FALSE),"|",TRIM(D7820),"|",TRIM(D7820),"|",E7820,"|",SUBSTITUTE(SUBSTITUTE(F7820,CHAR(10),""),CHAR(13),""),"|")</f>
        <v>Preet|CD100002|511011|511011|东兴区||</v>
      </c>
    </row>
    <row r="7821" spans="1:13" s="17" customFormat="1" ht="12">
      <c r="A7821" s="10" t="s">
        <v>306</v>
      </c>
      <c r="B7821" s="22"/>
      <c r="C7821" s="22" t="s">
        <v>972</v>
      </c>
      <c r="D7821" s="28">
        <v>511024</v>
      </c>
      <c r="E7821" s="28" t="s">
        <v>17178</v>
      </c>
      <c r="F7821" s="22"/>
      <c r="G7821" s="22"/>
      <c r="H7821" s="22"/>
      <c r="I7821" s="22"/>
      <c r="J7821" s="22"/>
      <c r="K7821" s="22"/>
      <c r="L7821" s="22"/>
      <c r="M7821" s="24" t="str">
        <f>CONCATENATE("Preet|",VLOOKUP(C7821,数据标准!E:AF,28,FALSE),"|",TRIM(D7821),"|",TRIM(D7821),"|",E7821,"|",SUBSTITUTE(SUBSTITUTE(F7821,CHAR(10),""),CHAR(13),""),"|")</f>
        <v>Preet|CD100002|511024|511024|威远县||</v>
      </c>
    </row>
    <row r="7822" spans="1:13" s="17" customFormat="1" ht="12">
      <c r="A7822" s="10" t="s">
        <v>306</v>
      </c>
      <c r="B7822" s="22"/>
      <c r="C7822" s="22" t="s">
        <v>972</v>
      </c>
      <c r="D7822" s="28">
        <v>511025</v>
      </c>
      <c r="E7822" s="28" t="s">
        <v>17179</v>
      </c>
      <c r="F7822" s="22"/>
      <c r="G7822" s="22"/>
      <c r="H7822" s="22"/>
      <c r="I7822" s="22"/>
      <c r="J7822" s="22"/>
      <c r="K7822" s="22"/>
      <c r="L7822" s="22"/>
      <c r="M7822" s="24" t="str">
        <f>CONCATENATE("Preet|",VLOOKUP(C7822,数据标准!E:AF,28,FALSE),"|",TRIM(D7822),"|",TRIM(D7822),"|",E7822,"|",SUBSTITUTE(SUBSTITUTE(F7822,CHAR(10),""),CHAR(13),""),"|")</f>
        <v>Preet|CD100002|511025|511025|资中县||</v>
      </c>
    </row>
    <row r="7823" spans="1:13" s="17" customFormat="1" ht="12">
      <c r="A7823" s="10" t="s">
        <v>306</v>
      </c>
      <c r="B7823" s="22"/>
      <c r="C7823" s="22" t="s">
        <v>972</v>
      </c>
      <c r="D7823" s="28">
        <v>511083</v>
      </c>
      <c r="E7823" s="28" t="s">
        <v>17180</v>
      </c>
      <c r="F7823" s="22"/>
      <c r="G7823" s="22"/>
      <c r="H7823" s="22"/>
      <c r="I7823" s="22"/>
      <c r="J7823" s="22"/>
      <c r="K7823" s="22"/>
      <c r="L7823" s="22"/>
      <c r="M7823" s="24" t="str">
        <f>CONCATENATE("Preet|",VLOOKUP(C7823,数据标准!E:AF,28,FALSE),"|",TRIM(D7823),"|",TRIM(D7823),"|",E7823,"|",SUBSTITUTE(SUBSTITUTE(F7823,CHAR(10),""),CHAR(13),""),"|")</f>
        <v>Preet|CD100002|511083|511083|隆昌市||</v>
      </c>
    </row>
    <row r="7824" spans="1:13" s="17" customFormat="1" ht="12">
      <c r="A7824" s="10" t="s">
        <v>306</v>
      </c>
      <c r="B7824" s="22"/>
      <c r="C7824" s="22" t="s">
        <v>972</v>
      </c>
      <c r="D7824" s="28">
        <v>511100</v>
      </c>
      <c r="E7824" s="28" t="s">
        <v>17181</v>
      </c>
      <c r="F7824" s="22"/>
      <c r="G7824" s="22"/>
      <c r="H7824" s="22"/>
      <c r="I7824" s="22"/>
      <c r="J7824" s="22"/>
      <c r="K7824" s="22"/>
      <c r="L7824" s="22"/>
      <c r="M7824" s="24" t="str">
        <f>CONCATENATE("Preet|",VLOOKUP(C7824,数据标准!E:AF,28,FALSE),"|",TRIM(D7824),"|",TRIM(D7824),"|",E7824,"|",SUBSTITUTE(SUBSTITUTE(F7824,CHAR(10),""),CHAR(13),""),"|")</f>
        <v>Preet|CD100002|511100|511100|乐山市||</v>
      </c>
    </row>
    <row r="7825" spans="1:13" s="17" customFormat="1" ht="12">
      <c r="A7825" s="10" t="s">
        <v>306</v>
      </c>
      <c r="B7825" s="22"/>
      <c r="C7825" s="22" t="s">
        <v>972</v>
      </c>
      <c r="D7825" s="28">
        <v>511102</v>
      </c>
      <c r="E7825" s="28" t="s">
        <v>16194</v>
      </c>
      <c r="F7825" s="22"/>
      <c r="G7825" s="22"/>
      <c r="H7825" s="22"/>
      <c r="I7825" s="22"/>
      <c r="J7825" s="22"/>
      <c r="K7825" s="22"/>
      <c r="L7825" s="22"/>
      <c r="M7825" s="24" t="str">
        <f>CONCATENATE("Preet|",VLOOKUP(C7825,数据标准!E:AF,28,FALSE),"|",TRIM(D7825),"|",TRIM(D7825),"|",E7825,"|",SUBSTITUTE(SUBSTITUTE(F7825,CHAR(10),""),CHAR(13),""),"|")</f>
        <v>Preet|CD100002|511102|511102|市中区||</v>
      </c>
    </row>
    <row r="7826" spans="1:13" s="17" customFormat="1" ht="12">
      <c r="A7826" s="10" t="s">
        <v>306</v>
      </c>
      <c r="B7826" s="22"/>
      <c r="C7826" s="22" t="s">
        <v>972</v>
      </c>
      <c r="D7826" s="28">
        <v>511111</v>
      </c>
      <c r="E7826" s="28" t="s">
        <v>17182</v>
      </c>
      <c r="F7826" s="22"/>
      <c r="G7826" s="22"/>
      <c r="H7826" s="22"/>
      <c r="I7826" s="22"/>
      <c r="J7826" s="22"/>
      <c r="K7826" s="22"/>
      <c r="L7826" s="22"/>
      <c r="M7826" s="24" t="str">
        <f>CONCATENATE("Preet|",VLOOKUP(C7826,数据标准!E:AF,28,FALSE),"|",TRIM(D7826),"|",TRIM(D7826),"|",E7826,"|",SUBSTITUTE(SUBSTITUTE(F7826,CHAR(10),""),CHAR(13),""),"|")</f>
        <v>Preet|CD100002|511111|511111|沙湾区||</v>
      </c>
    </row>
    <row r="7827" spans="1:13" s="17" customFormat="1" ht="12">
      <c r="A7827" s="10" t="s">
        <v>306</v>
      </c>
      <c r="B7827" s="22"/>
      <c r="C7827" s="22" t="s">
        <v>972</v>
      </c>
      <c r="D7827" s="28">
        <v>511112</v>
      </c>
      <c r="E7827" s="28" t="s">
        <v>17183</v>
      </c>
      <c r="F7827" s="22"/>
      <c r="G7827" s="22"/>
      <c r="H7827" s="22"/>
      <c r="I7827" s="22"/>
      <c r="J7827" s="22"/>
      <c r="K7827" s="22"/>
      <c r="L7827" s="22"/>
      <c r="M7827" s="24" t="str">
        <f>CONCATENATE("Preet|",VLOOKUP(C7827,数据标准!E:AF,28,FALSE),"|",TRIM(D7827),"|",TRIM(D7827),"|",E7827,"|",SUBSTITUTE(SUBSTITUTE(F7827,CHAR(10),""),CHAR(13),""),"|")</f>
        <v>Preet|CD100002|511112|511112|五通桥区||</v>
      </c>
    </row>
    <row r="7828" spans="1:13" s="17" customFormat="1" ht="12">
      <c r="A7828" s="10" t="s">
        <v>306</v>
      </c>
      <c r="B7828" s="22"/>
      <c r="C7828" s="22" t="s">
        <v>972</v>
      </c>
      <c r="D7828" s="28">
        <v>511113</v>
      </c>
      <c r="E7828" s="28" t="s">
        <v>17184</v>
      </c>
      <c r="F7828" s="22"/>
      <c r="G7828" s="22"/>
      <c r="H7828" s="22"/>
      <c r="I7828" s="22"/>
      <c r="J7828" s="22"/>
      <c r="K7828" s="22"/>
      <c r="L7828" s="22"/>
      <c r="M7828" s="24" t="str">
        <f>CONCATENATE("Preet|",VLOOKUP(C7828,数据标准!E:AF,28,FALSE),"|",TRIM(D7828),"|",TRIM(D7828),"|",E7828,"|",SUBSTITUTE(SUBSTITUTE(F7828,CHAR(10),""),CHAR(13),""),"|")</f>
        <v>Preet|CD100002|511113|511113|金口河区||</v>
      </c>
    </row>
    <row r="7829" spans="1:13" s="17" customFormat="1" ht="12">
      <c r="A7829" s="10" t="s">
        <v>306</v>
      </c>
      <c r="B7829" s="22"/>
      <c r="C7829" s="22" t="s">
        <v>972</v>
      </c>
      <c r="D7829" s="28">
        <v>511123</v>
      </c>
      <c r="E7829" s="28" t="s">
        <v>17185</v>
      </c>
      <c r="F7829" s="22"/>
      <c r="G7829" s="22"/>
      <c r="H7829" s="22"/>
      <c r="I7829" s="22"/>
      <c r="J7829" s="22"/>
      <c r="K7829" s="22"/>
      <c r="L7829" s="22"/>
      <c r="M7829" s="24" t="str">
        <f>CONCATENATE("Preet|",VLOOKUP(C7829,数据标准!E:AF,28,FALSE),"|",TRIM(D7829),"|",TRIM(D7829),"|",E7829,"|",SUBSTITUTE(SUBSTITUTE(F7829,CHAR(10),""),CHAR(13),""),"|")</f>
        <v>Preet|CD100002|511123|511123|犍为县||</v>
      </c>
    </row>
    <row r="7830" spans="1:13" s="17" customFormat="1" ht="12">
      <c r="A7830" s="10" t="s">
        <v>306</v>
      </c>
      <c r="B7830" s="22"/>
      <c r="C7830" s="22" t="s">
        <v>972</v>
      </c>
      <c r="D7830" s="28">
        <v>511124</v>
      </c>
      <c r="E7830" s="28" t="s">
        <v>17186</v>
      </c>
      <c r="F7830" s="22"/>
      <c r="G7830" s="22"/>
      <c r="H7830" s="22"/>
      <c r="I7830" s="22"/>
      <c r="J7830" s="22"/>
      <c r="K7830" s="22"/>
      <c r="L7830" s="22"/>
      <c r="M7830" s="24" t="str">
        <f>CONCATENATE("Preet|",VLOOKUP(C7830,数据标准!E:AF,28,FALSE),"|",TRIM(D7830),"|",TRIM(D7830),"|",E7830,"|",SUBSTITUTE(SUBSTITUTE(F7830,CHAR(10),""),CHAR(13),""),"|")</f>
        <v>Preet|CD100002|511124|511124|井研县||</v>
      </c>
    </row>
    <row r="7831" spans="1:13" s="17" customFormat="1" ht="12">
      <c r="A7831" s="10" t="s">
        <v>306</v>
      </c>
      <c r="B7831" s="22"/>
      <c r="C7831" s="22" t="s">
        <v>972</v>
      </c>
      <c r="D7831" s="28">
        <v>511126</v>
      </c>
      <c r="E7831" s="28" t="s">
        <v>17187</v>
      </c>
      <c r="F7831" s="22"/>
      <c r="G7831" s="22"/>
      <c r="H7831" s="22"/>
      <c r="I7831" s="22"/>
      <c r="J7831" s="22"/>
      <c r="K7831" s="22"/>
      <c r="L7831" s="22"/>
      <c r="M7831" s="24" t="str">
        <f>CONCATENATE("Preet|",VLOOKUP(C7831,数据标准!E:AF,28,FALSE),"|",TRIM(D7831),"|",TRIM(D7831),"|",E7831,"|",SUBSTITUTE(SUBSTITUTE(F7831,CHAR(10),""),CHAR(13),""),"|")</f>
        <v>Preet|CD100002|511126|511126|夹江县||</v>
      </c>
    </row>
    <row r="7832" spans="1:13" s="17" customFormat="1" ht="12">
      <c r="A7832" s="10" t="s">
        <v>306</v>
      </c>
      <c r="B7832" s="22"/>
      <c r="C7832" s="22" t="s">
        <v>972</v>
      </c>
      <c r="D7832" s="28">
        <v>511129</v>
      </c>
      <c r="E7832" s="28" t="s">
        <v>17188</v>
      </c>
      <c r="F7832" s="22"/>
      <c r="G7832" s="22"/>
      <c r="H7832" s="22"/>
      <c r="I7832" s="22"/>
      <c r="J7832" s="22"/>
      <c r="K7832" s="22"/>
      <c r="L7832" s="22"/>
      <c r="M7832" s="24" t="str">
        <f>CONCATENATE("Preet|",VLOOKUP(C7832,数据标准!E:AF,28,FALSE),"|",TRIM(D7832),"|",TRIM(D7832),"|",E7832,"|",SUBSTITUTE(SUBSTITUTE(F7832,CHAR(10),""),CHAR(13),""),"|")</f>
        <v>Preet|CD100002|511129|511129|沐川县||</v>
      </c>
    </row>
    <row r="7833" spans="1:13" s="17" customFormat="1" ht="12">
      <c r="A7833" s="10" t="s">
        <v>306</v>
      </c>
      <c r="B7833" s="22"/>
      <c r="C7833" s="22" t="s">
        <v>972</v>
      </c>
      <c r="D7833" s="28">
        <v>511132</v>
      </c>
      <c r="E7833" s="28" t="s">
        <v>17189</v>
      </c>
      <c r="F7833" s="22"/>
      <c r="G7833" s="22"/>
      <c r="H7833" s="22"/>
      <c r="I7833" s="22"/>
      <c r="J7833" s="22"/>
      <c r="K7833" s="22"/>
      <c r="L7833" s="22"/>
      <c r="M7833" s="24" t="str">
        <f>CONCATENATE("Preet|",VLOOKUP(C7833,数据标准!E:AF,28,FALSE),"|",TRIM(D7833),"|",TRIM(D7833),"|",E7833,"|",SUBSTITUTE(SUBSTITUTE(F7833,CHAR(10),""),CHAR(13),""),"|")</f>
        <v>Preet|CD100002|511132|511132|峨边彝族自治县||</v>
      </c>
    </row>
    <row r="7834" spans="1:13" s="17" customFormat="1" ht="12">
      <c r="A7834" s="10" t="s">
        <v>306</v>
      </c>
      <c r="B7834" s="22"/>
      <c r="C7834" s="22" t="s">
        <v>972</v>
      </c>
      <c r="D7834" s="28">
        <v>511133</v>
      </c>
      <c r="E7834" s="28" t="s">
        <v>17190</v>
      </c>
      <c r="F7834" s="22"/>
      <c r="G7834" s="22"/>
      <c r="H7834" s="22"/>
      <c r="I7834" s="22"/>
      <c r="J7834" s="22"/>
      <c r="K7834" s="22"/>
      <c r="L7834" s="22"/>
      <c r="M7834" s="24" t="str">
        <f>CONCATENATE("Preet|",VLOOKUP(C7834,数据标准!E:AF,28,FALSE),"|",TRIM(D7834),"|",TRIM(D7834),"|",E7834,"|",SUBSTITUTE(SUBSTITUTE(F7834,CHAR(10),""),CHAR(13),""),"|")</f>
        <v>Preet|CD100002|511133|511133|马边彝族自治县||</v>
      </c>
    </row>
    <row r="7835" spans="1:13" s="17" customFormat="1" ht="12">
      <c r="A7835" s="10" t="s">
        <v>306</v>
      </c>
      <c r="B7835" s="22"/>
      <c r="C7835" s="22" t="s">
        <v>972</v>
      </c>
      <c r="D7835" s="28">
        <v>511181</v>
      </c>
      <c r="E7835" s="28" t="s">
        <v>17191</v>
      </c>
      <c r="F7835" s="22"/>
      <c r="G7835" s="22"/>
      <c r="H7835" s="22"/>
      <c r="I7835" s="22"/>
      <c r="J7835" s="22"/>
      <c r="K7835" s="22"/>
      <c r="L7835" s="22"/>
      <c r="M7835" s="24" t="str">
        <f>CONCATENATE("Preet|",VLOOKUP(C7835,数据标准!E:AF,28,FALSE),"|",TRIM(D7835),"|",TRIM(D7835),"|",E7835,"|",SUBSTITUTE(SUBSTITUTE(F7835,CHAR(10),""),CHAR(13),""),"|")</f>
        <v>Preet|CD100002|511181|511181|峨眉山市||</v>
      </c>
    </row>
    <row r="7836" spans="1:13" s="17" customFormat="1" ht="12">
      <c r="A7836" s="10" t="s">
        <v>306</v>
      </c>
      <c r="B7836" s="22"/>
      <c r="C7836" s="22" t="s">
        <v>972</v>
      </c>
      <c r="D7836" s="28">
        <v>511300</v>
      </c>
      <c r="E7836" s="28" t="s">
        <v>17192</v>
      </c>
      <c r="F7836" s="22"/>
      <c r="G7836" s="22"/>
      <c r="H7836" s="22"/>
      <c r="I7836" s="22"/>
      <c r="J7836" s="22"/>
      <c r="K7836" s="22"/>
      <c r="L7836" s="22"/>
      <c r="M7836" s="24" t="str">
        <f>CONCATENATE("Preet|",VLOOKUP(C7836,数据标准!E:AF,28,FALSE),"|",TRIM(D7836),"|",TRIM(D7836),"|",E7836,"|",SUBSTITUTE(SUBSTITUTE(F7836,CHAR(10),""),CHAR(13),""),"|")</f>
        <v>Preet|CD100002|511300|511300|南充市||</v>
      </c>
    </row>
    <row r="7837" spans="1:13" s="17" customFormat="1" ht="12">
      <c r="A7837" s="10" t="s">
        <v>306</v>
      </c>
      <c r="B7837" s="22"/>
      <c r="C7837" s="22" t="s">
        <v>972</v>
      </c>
      <c r="D7837" s="28">
        <v>511302</v>
      </c>
      <c r="E7837" s="28" t="s">
        <v>17193</v>
      </c>
      <c r="F7837" s="22"/>
      <c r="G7837" s="22"/>
      <c r="H7837" s="22"/>
      <c r="I7837" s="22"/>
      <c r="J7837" s="22"/>
      <c r="K7837" s="22"/>
      <c r="L7837" s="22"/>
      <c r="M7837" s="24" t="str">
        <f>CONCATENATE("Preet|",VLOOKUP(C7837,数据标准!E:AF,28,FALSE),"|",TRIM(D7837),"|",TRIM(D7837),"|",E7837,"|",SUBSTITUTE(SUBSTITUTE(F7837,CHAR(10),""),CHAR(13),""),"|")</f>
        <v>Preet|CD100002|511302|511302|顺庆区||</v>
      </c>
    </row>
    <row r="7838" spans="1:13" s="17" customFormat="1" ht="12">
      <c r="A7838" s="10" t="s">
        <v>306</v>
      </c>
      <c r="B7838" s="22"/>
      <c r="C7838" s="22" t="s">
        <v>972</v>
      </c>
      <c r="D7838" s="28">
        <v>511303</v>
      </c>
      <c r="E7838" s="28" t="s">
        <v>17194</v>
      </c>
      <c r="F7838" s="22"/>
      <c r="G7838" s="22"/>
      <c r="H7838" s="22"/>
      <c r="I7838" s="22"/>
      <c r="J7838" s="22"/>
      <c r="K7838" s="22"/>
      <c r="L7838" s="22"/>
      <c r="M7838" s="24" t="str">
        <f>CONCATENATE("Preet|",VLOOKUP(C7838,数据标准!E:AF,28,FALSE),"|",TRIM(D7838),"|",TRIM(D7838),"|",E7838,"|",SUBSTITUTE(SUBSTITUTE(F7838,CHAR(10),""),CHAR(13),""),"|")</f>
        <v>Preet|CD100002|511303|511303|高坪区||</v>
      </c>
    </row>
    <row r="7839" spans="1:13" s="17" customFormat="1" ht="12">
      <c r="A7839" s="10" t="s">
        <v>306</v>
      </c>
      <c r="B7839" s="22"/>
      <c r="C7839" s="22" t="s">
        <v>972</v>
      </c>
      <c r="D7839" s="28">
        <v>511304</v>
      </c>
      <c r="E7839" s="28" t="s">
        <v>17195</v>
      </c>
      <c r="F7839" s="22"/>
      <c r="G7839" s="22"/>
      <c r="H7839" s="22"/>
      <c r="I7839" s="22"/>
      <c r="J7839" s="22"/>
      <c r="K7839" s="22"/>
      <c r="L7839" s="22"/>
      <c r="M7839" s="24" t="str">
        <f>CONCATENATE("Preet|",VLOOKUP(C7839,数据标准!E:AF,28,FALSE),"|",TRIM(D7839),"|",TRIM(D7839),"|",E7839,"|",SUBSTITUTE(SUBSTITUTE(F7839,CHAR(10),""),CHAR(13),""),"|")</f>
        <v>Preet|CD100002|511304|511304|嘉陵区||</v>
      </c>
    </row>
    <row r="7840" spans="1:13" s="17" customFormat="1" ht="12">
      <c r="A7840" s="10" t="s">
        <v>306</v>
      </c>
      <c r="B7840" s="22"/>
      <c r="C7840" s="22" t="s">
        <v>972</v>
      </c>
      <c r="D7840" s="28">
        <v>511321</v>
      </c>
      <c r="E7840" s="28" t="s">
        <v>17196</v>
      </c>
      <c r="F7840" s="22"/>
      <c r="G7840" s="22"/>
      <c r="H7840" s="22"/>
      <c r="I7840" s="22"/>
      <c r="J7840" s="22"/>
      <c r="K7840" s="22"/>
      <c r="L7840" s="22"/>
      <c r="M7840" s="24" t="str">
        <f>CONCATENATE("Preet|",VLOOKUP(C7840,数据标准!E:AF,28,FALSE),"|",TRIM(D7840),"|",TRIM(D7840),"|",E7840,"|",SUBSTITUTE(SUBSTITUTE(F7840,CHAR(10),""),CHAR(13),""),"|")</f>
        <v>Preet|CD100002|511321|511321|南部县||</v>
      </c>
    </row>
    <row r="7841" spans="1:13" s="17" customFormat="1" ht="12">
      <c r="A7841" s="10" t="s">
        <v>306</v>
      </c>
      <c r="B7841" s="22"/>
      <c r="C7841" s="22" t="s">
        <v>972</v>
      </c>
      <c r="D7841" s="28">
        <v>511322</v>
      </c>
      <c r="E7841" s="28" t="s">
        <v>17197</v>
      </c>
      <c r="F7841" s="22"/>
      <c r="G7841" s="22"/>
      <c r="H7841" s="22"/>
      <c r="I7841" s="22"/>
      <c r="J7841" s="22"/>
      <c r="K7841" s="22"/>
      <c r="L7841" s="22"/>
      <c r="M7841" s="24" t="str">
        <f>CONCATENATE("Preet|",VLOOKUP(C7841,数据标准!E:AF,28,FALSE),"|",TRIM(D7841),"|",TRIM(D7841),"|",E7841,"|",SUBSTITUTE(SUBSTITUTE(F7841,CHAR(10),""),CHAR(13),""),"|")</f>
        <v>Preet|CD100002|511322|511322|营山县||</v>
      </c>
    </row>
    <row r="7842" spans="1:13" s="17" customFormat="1" ht="12">
      <c r="A7842" s="10" t="s">
        <v>306</v>
      </c>
      <c r="B7842" s="22"/>
      <c r="C7842" s="22" t="s">
        <v>972</v>
      </c>
      <c r="D7842" s="28">
        <v>511323</v>
      </c>
      <c r="E7842" s="28" t="s">
        <v>17198</v>
      </c>
      <c r="F7842" s="22"/>
      <c r="G7842" s="22"/>
      <c r="H7842" s="22"/>
      <c r="I7842" s="22"/>
      <c r="J7842" s="22"/>
      <c r="K7842" s="22"/>
      <c r="L7842" s="22"/>
      <c r="M7842" s="24" t="str">
        <f>CONCATENATE("Preet|",VLOOKUP(C7842,数据标准!E:AF,28,FALSE),"|",TRIM(D7842),"|",TRIM(D7842),"|",E7842,"|",SUBSTITUTE(SUBSTITUTE(F7842,CHAR(10),""),CHAR(13),""),"|")</f>
        <v>Preet|CD100002|511323|511323|蓬安县||</v>
      </c>
    </row>
    <row r="7843" spans="1:13" s="17" customFormat="1" ht="12">
      <c r="A7843" s="10" t="s">
        <v>306</v>
      </c>
      <c r="B7843" s="22"/>
      <c r="C7843" s="22" t="s">
        <v>972</v>
      </c>
      <c r="D7843" s="28">
        <v>511324</v>
      </c>
      <c r="E7843" s="28" t="s">
        <v>17199</v>
      </c>
      <c r="F7843" s="22"/>
      <c r="G7843" s="22"/>
      <c r="H7843" s="22"/>
      <c r="I7843" s="22"/>
      <c r="J7843" s="22"/>
      <c r="K7843" s="22"/>
      <c r="L7843" s="22"/>
      <c r="M7843" s="24" t="str">
        <f>CONCATENATE("Preet|",VLOOKUP(C7843,数据标准!E:AF,28,FALSE),"|",TRIM(D7843),"|",TRIM(D7843),"|",E7843,"|",SUBSTITUTE(SUBSTITUTE(F7843,CHAR(10),""),CHAR(13),""),"|")</f>
        <v>Preet|CD100002|511324|511324|仪陇县||</v>
      </c>
    </row>
    <row r="7844" spans="1:13" s="17" customFormat="1" ht="12">
      <c r="A7844" s="10" t="s">
        <v>306</v>
      </c>
      <c r="B7844" s="22"/>
      <c r="C7844" s="22" t="s">
        <v>972</v>
      </c>
      <c r="D7844" s="28">
        <v>511325</v>
      </c>
      <c r="E7844" s="28" t="s">
        <v>17200</v>
      </c>
      <c r="F7844" s="22"/>
      <c r="G7844" s="22"/>
      <c r="H7844" s="22"/>
      <c r="I7844" s="22"/>
      <c r="J7844" s="22"/>
      <c r="K7844" s="22"/>
      <c r="L7844" s="22"/>
      <c r="M7844" s="24" t="str">
        <f>CONCATENATE("Preet|",VLOOKUP(C7844,数据标准!E:AF,28,FALSE),"|",TRIM(D7844),"|",TRIM(D7844),"|",E7844,"|",SUBSTITUTE(SUBSTITUTE(F7844,CHAR(10),""),CHAR(13),""),"|")</f>
        <v>Preet|CD100002|511325|511325|西充县||</v>
      </c>
    </row>
    <row r="7845" spans="1:13" s="17" customFormat="1" ht="12">
      <c r="A7845" s="10" t="s">
        <v>306</v>
      </c>
      <c r="B7845" s="22"/>
      <c r="C7845" s="22" t="s">
        <v>972</v>
      </c>
      <c r="D7845" s="28">
        <v>511381</v>
      </c>
      <c r="E7845" s="28" t="s">
        <v>17201</v>
      </c>
      <c r="F7845" s="22"/>
      <c r="G7845" s="22"/>
      <c r="H7845" s="22"/>
      <c r="I7845" s="22"/>
      <c r="J7845" s="22"/>
      <c r="K7845" s="22"/>
      <c r="L7845" s="22"/>
      <c r="M7845" s="24" t="str">
        <f>CONCATENATE("Preet|",VLOOKUP(C7845,数据标准!E:AF,28,FALSE),"|",TRIM(D7845),"|",TRIM(D7845),"|",E7845,"|",SUBSTITUTE(SUBSTITUTE(F7845,CHAR(10),""),CHAR(13),""),"|")</f>
        <v>Preet|CD100002|511381|511381|阆中市||</v>
      </c>
    </row>
    <row r="7846" spans="1:13" s="17" customFormat="1" ht="12">
      <c r="A7846" s="10" t="s">
        <v>306</v>
      </c>
      <c r="B7846" s="22"/>
      <c r="C7846" s="22" t="s">
        <v>972</v>
      </c>
      <c r="D7846" s="28">
        <v>511400</v>
      </c>
      <c r="E7846" s="28" t="s">
        <v>17202</v>
      </c>
      <c r="F7846" s="22"/>
      <c r="G7846" s="22"/>
      <c r="H7846" s="22"/>
      <c r="I7846" s="22"/>
      <c r="J7846" s="22"/>
      <c r="K7846" s="22"/>
      <c r="L7846" s="22"/>
      <c r="M7846" s="24" t="str">
        <f>CONCATENATE("Preet|",VLOOKUP(C7846,数据标准!E:AF,28,FALSE),"|",TRIM(D7846),"|",TRIM(D7846),"|",E7846,"|",SUBSTITUTE(SUBSTITUTE(F7846,CHAR(10),""),CHAR(13),""),"|")</f>
        <v>Preet|CD100002|511400|511400|眉山市||</v>
      </c>
    </row>
    <row r="7847" spans="1:13" s="17" customFormat="1" ht="12">
      <c r="A7847" s="10" t="s">
        <v>306</v>
      </c>
      <c r="B7847" s="22"/>
      <c r="C7847" s="22" t="s">
        <v>972</v>
      </c>
      <c r="D7847" s="28">
        <v>511402</v>
      </c>
      <c r="E7847" s="28" t="s">
        <v>17203</v>
      </c>
      <c r="F7847" s="22"/>
      <c r="G7847" s="22"/>
      <c r="H7847" s="22"/>
      <c r="I7847" s="22"/>
      <c r="J7847" s="22"/>
      <c r="K7847" s="22"/>
      <c r="L7847" s="22"/>
      <c r="M7847" s="24" t="str">
        <f>CONCATENATE("Preet|",VLOOKUP(C7847,数据标准!E:AF,28,FALSE),"|",TRIM(D7847),"|",TRIM(D7847),"|",E7847,"|",SUBSTITUTE(SUBSTITUTE(F7847,CHAR(10),""),CHAR(13),""),"|")</f>
        <v>Preet|CD100002|511402|511402|东坡区||</v>
      </c>
    </row>
    <row r="7848" spans="1:13" s="17" customFormat="1" ht="12">
      <c r="A7848" s="10" t="s">
        <v>306</v>
      </c>
      <c r="B7848" s="22"/>
      <c r="C7848" s="22" t="s">
        <v>972</v>
      </c>
      <c r="D7848" s="28">
        <v>511403</v>
      </c>
      <c r="E7848" s="28" t="s">
        <v>17204</v>
      </c>
      <c r="F7848" s="22"/>
      <c r="G7848" s="22"/>
      <c r="H7848" s="22"/>
      <c r="I7848" s="22"/>
      <c r="J7848" s="22"/>
      <c r="K7848" s="22"/>
      <c r="L7848" s="22"/>
      <c r="M7848" s="24" t="str">
        <f>CONCATENATE("Preet|",VLOOKUP(C7848,数据标准!E:AF,28,FALSE),"|",TRIM(D7848),"|",TRIM(D7848),"|",E7848,"|",SUBSTITUTE(SUBSTITUTE(F7848,CHAR(10),""),CHAR(13),""),"|")</f>
        <v>Preet|CD100002|511403|511403|彭山区||</v>
      </c>
    </row>
    <row r="7849" spans="1:13" s="17" customFormat="1" ht="12">
      <c r="A7849" s="10" t="s">
        <v>306</v>
      </c>
      <c r="B7849" s="22"/>
      <c r="C7849" s="22" t="s">
        <v>972</v>
      </c>
      <c r="D7849" s="28">
        <v>511421</v>
      </c>
      <c r="E7849" s="28" t="s">
        <v>17205</v>
      </c>
      <c r="F7849" s="22"/>
      <c r="G7849" s="22"/>
      <c r="H7849" s="22"/>
      <c r="I7849" s="22"/>
      <c r="J7849" s="22"/>
      <c r="K7849" s="22"/>
      <c r="L7849" s="22"/>
      <c r="M7849" s="24" t="str">
        <f>CONCATENATE("Preet|",VLOOKUP(C7849,数据标准!E:AF,28,FALSE),"|",TRIM(D7849),"|",TRIM(D7849),"|",E7849,"|",SUBSTITUTE(SUBSTITUTE(F7849,CHAR(10),""),CHAR(13),""),"|")</f>
        <v>Preet|CD100002|511421|511421|仁寿县||</v>
      </c>
    </row>
    <row r="7850" spans="1:13" s="17" customFormat="1" ht="12">
      <c r="A7850" s="10" t="s">
        <v>306</v>
      </c>
      <c r="B7850" s="22"/>
      <c r="C7850" s="22" t="s">
        <v>972</v>
      </c>
      <c r="D7850" s="28">
        <v>511423</v>
      </c>
      <c r="E7850" s="28" t="s">
        <v>17206</v>
      </c>
      <c r="F7850" s="22"/>
      <c r="G7850" s="22"/>
      <c r="H7850" s="22"/>
      <c r="I7850" s="22"/>
      <c r="J7850" s="22"/>
      <c r="K7850" s="22"/>
      <c r="L7850" s="22"/>
      <c r="M7850" s="24" t="str">
        <f>CONCATENATE("Preet|",VLOOKUP(C7850,数据标准!E:AF,28,FALSE),"|",TRIM(D7850),"|",TRIM(D7850),"|",E7850,"|",SUBSTITUTE(SUBSTITUTE(F7850,CHAR(10),""),CHAR(13),""),"|")</f>
        <v>Preet|CD100002|511423|511423|洪雅县||</v>
      </c>
    </row>
    <row r="7851" spans="1:13" s="17" customFormat="1" ht="12">
      <c r="A7851" s="10" t="s">
        <v>306</v>
      </c>
      <c r="B7851" s="22"/>
      <c r="C7851" s="22" t="s">
        <v>972</v>
      </c>
      <c r="D7851" s="28">
        <v>511424</v>
      </c>
      <c r="E7851" s="28" t="s">
        <v>17207</v>
      </c>
      <c r="F7851" s="22"/>
      <c r="G7851" s="22"/>
      <c r="H7851" s="22"/>
      <c r="I7851" s="22"/>
      <c r="J7851" s="22"/>
      <c r="K7851" s="22"/>
      <c r="L7851" s="22"/>
      <c r="M7851" s="24" t="str">
        <f>CONCATENATE("Preet|",VLOOKUP(C7851,数据标准!E:AF,28,FALSE),"|",TRIM(D7851),"|",TRIM(D7851),"|",E7851,"|",SUBSTITUTE(SUBSTITUTE(F7851,CHAR(10),""),CHAR(13),""),"|")</f>
        <v>Preet|CD100002|511424|511424|丹棱县||</v>
      </c>
    </row>
    <row r="7852" spans="1:13" s="17" customFormat="1" ht="12">
      <c r="A7852" s="10" t="s">
        <v>306</v>
      </c>
      <c r="B7852" s="22"/>
      <c r="C7852" s="22" t="s">
        <v>972</v>
      </c>
      <c r="D7852" s="28">
        <v>511425</v>
      </c>
      <c r="E7852" s="28" t="s">
        <v>17208</v>
      </c>
      <c r="F7852" s="22"/>
      <c r="G7852" s="22"/>
      <c r="H7852" s="22"/>
      <c r="I7852" s="22"/>
      <c r="J7852" s="22"/>
      <c r="K7852" s="22"/>
      <c r="L7852" s="22"/>
      <c r="M7852" s="24" t="str">
        <f>CONCATENATE("Preet|",VLOOKUP(C7852,数据标准!E:AF,28,FALSE),"|",TRIM(D7852),"|",TRIM(D7852),"|",E7852,"|",SUBSTITUTE(SUBSTITUTE(F7852,CHAR(10),""),CHAR(13),""),"|")</f>
        <v>Preet|CD100002|511425|511425|青神县||</v>
      </c>
    </row>
    <row r="7853" spans="1:13" s="17" customFormat="1" ht="12">
      <c r="A7853" s="10" t="s">
        <v>306</v>
      </c>
      <c r="B7853" s="22"/>
      <c r="C7853" s="22" t="s">
        <v>972</v>
      </c>
      <c r="D7853" s="28">
        <v>511500</v>
      </c>
      <c r="E7853" s="28" t="s">
        <v>17209</v>
      </c>
      <c r="F7853" s="22"/>
      <c r="G7853" s="22"/>
      <c r="H7853" s="22"/>
      <c r="I7853" s="22"/>
      <c r="J7853" s="22"/>
      <c r="K7853" s="22"/>
      <c r="L7853" s="22"/>
      <c r="M7853" s="24" t="str">
        <f>CONCATENATE("Preet|",VLOOKUP(C7853,数据标准!E:AF,28,FALSE),"|",TRIM(D7853),"|",TRIM(D7853),"|",E7853,"|",SUBSTITUTE(SUBSTITUTE(F7853,CHAR(10),""),CHAR(13),""),"|")</f>
        <v>Preet|CD100002|511500|511500|宜宾市||</v>
      </c>
    </row>
    <row r="7854" spans="1:13" s="17" customFormat="1" ht="12">
      <c r="A7854" s="10" t="s">
        <v>306</v>
      </c>
      <c r="B7854" s="22"/>
      <c r="C7854" s="22" t="s">
        <v>972</v>
      </c>
      <c r="D7854" s="28">
        <v>511502</v>
      </c>
      <c r="E7854" s="28" t="s">
        <v>17210</v>
      </c>
      <c r="F7854" s="22"/>
      <c r="G7854" s="22"/>
      <c r="H7854" s="22"/>
      <c r="I7854" s="22"/>
      <c r="J7854" s="22"/>
      <c r="K7854" s="22"/>
      <c r="L7854" s="22"/>
      <c r="M7854" s="24" t="str">
        <f>CONCATENATE("Preet|",VLOOKUP(C7854,数据标准!E:AF,28,FALSE),"|",TRIM(D7854),"|",TRIM(D7854),"|",E7854,"|",SUBSTITUTE(SUBSTITUTE(F7854,CHAR(10),""),CHAR(13),""),"|")</f>
        <v>Preet|CD100002|511502|511502|翠屏区||</v>
      </c>
    </row>
    <row r="7855" spans="1:13" s="17" customFormat="1" ht="12">
      <c r="A7855" s="10" t="s">
        <v>306</v>
      </c>
      <c r="B7855" s="22"/>
      <c r="C7855" s="22" t="s">
        <v>972</v>
      </c>
      <c r="D7855" s="28">
        <v>511503</v>
      </c>
      <c r="E7855" s="28" t="s">
        <v>17211</v>
      </c>
      <c r="F7855" s="22"/>
      <c r="G7855" s="22"/>
      <c r="H7855" s="22"/>
      <c r="I7855" s="22"/>
      <c r="J7855" s="22"/>
      <c r="K7855" s="22"/>
      <c r="L7855" s="22"/>
      <c r="M7855" s="24" t="str">
        <f>CONCATENATE("Preet|",VLOOKUP(C7855,数据标准!E:AF,28,FALSE),"|",TRIM(D7855),"|",TRIM(D7855),"|",E7855,"|",SUBSTITUTE(SUBSTITUTE(F7855,CHAR(10),""),CHAR(13),""),"|")</f>
        <v>Preet|CD100002|511503|511503|南溪区||</v>
      </c>
    </row>
    <row r="7856" spans="1:13" s="17" customFormat="1" ht="12">
      <c r="A7856" s="10" t="s">
        <v>306</v>
      </c>
      <c r="B7856" s="22"/>
      <c r="C7856" s="22" t="s">
        <v>972</v>
      </c>
      <c r="D7856" s="28">
        <v>511504</v>
      </c>
      <c r="E7856" s="28" t="s">
        <v>17212</v>
      </c>
      <c r="F7856" s="22"/>
      <c r="G7856" s="22"/>
      <c r="H7856" s="22"/>
      <c r="I7856" s="22"/>
      <c r="J7856" s="22"/>
      <c r="K7856" s="22"/>
      <c r="L7856" s="22"/>
      <c r="M7856" s="24" t="str">
        <f>CONCATENATE("Preet|",VLOOKUP(C7856,数据标准!E:AF,28,FALSE),"|",TRIM(D7856),"|",TRIM(D7856),"|",E7856,"|",SUBSTITUTE(SUBSTITUTE(F7856,CHAR(10),""),CHAR(13),""),"|")</f>
        <v>Preet|CD100002|511504|511504|叙州区||</v>
      </c>
    </row>
    <row r="7857" spans="1:13" s="17" customFormat="1" ht="12">
      <c r="A7857" s="10" t="s">
        <v>306</v>
      </c>
      <c r="B7857" s="22"/>
      <c r="C7857" s="22" t="s">
        <v>972</v>
      </c>
      <c r="D7857" s="28">
        <v>511523</v>
      </c>
      <c r="E7857" s="28" t="s">
        <v>17213</v>
      </c>
      <c r="F7857" s="22"/>
      <c r="G7857" s="22"/>
      <c r="H7857" s="22"/>
      <c r="I7857" s="22"/>
      <c r="J7857" s="22"/>
      <c r="K7857" s="22"/>
      <c r="L7857" s="22"/>
      <c r="M7857" s="24" t="str">
        <f>CONCATENATE("Preet|",VLOOKUP(C7857,数据标准!E:AF,28,FALSE),"|",TRIM(D7857),"|",TRIM(D7857),"|",E7857,"|",SUBSTITUTE(SUBSTITUTE(F7857,CHAR(10),""),CHAR(13),""),"|")</f>
        <v>Preet|CD100002|511523|511523|江安县||</v>
      </c>
    </row>
    <row r="7858" spans="1:13" s="17" customFormat="1" ht="12">
      <c r="A7858" s="10" t="s">
        <v>306</v>
      </c>
      <c r="B7858" s="22"/>
      <c r="C7858" s="22" t="s">
        <v>972</v>
      </c>
      <c r="D7858" s="28">
        <v>511524</v>
      </c>
      <c r="E7858" s="28" t="s">
        <v>17214</v>
      </c>
      <c r="F7858" s="22"/>
      <c r="G7858" s="22"/>
      <c r="H7858" s="22"/>
      <c r="I7858" s="22"/>
      <c r="J7858" s="22"/>
      <c r="K7858" s="22"/>
      <c r="L7858" s="22"/>
      <c r="M7858" s="24" t="str">
        <f>CONCATENATE("Preet|",VLOOKUP(C7858,数据标准!E:AF,28,FALSE),"|",TRIM(D7858),"|",TRIM(D7858),"|",E7858,"|",SUBSTITUTE(SUBSTITUTE(F7858,CHAR(10),""),CHAR(13),""),"|")</f>
        <v>Preet|CD100002|511524|511524|长宁县||</v>
      </c>
    </row>
    <row r="7859" spans="1:13" s="17" customFormat="1" ht="12">
      <c r="A7859" s="10" t="s">
        <v>306</v>
      </c>
      <c r="B7859" s="22"/>
      <c r="C7859" s="22" t="s">
        <v>972</v>
      </c>
      <c r="D7859" s="28">
        <v>511525</v>
      </c>
      <c r="E7859" s="28" t="s">
        <v>17215</v>
      </c>
      <c r="F7859" s="22"/>
      <c r="G7859" s="22"/>
      <c r="H7859" s="22"/>
      <c r="I7859" s="22"/>
      <c r="J7859" s="22"/>
      <c r="K7859" s="22"/>
      <c r="L7859" s="22"/>
      <c r="M7859" s="24" t="str">
        <f>CONCATENATE("Preet|",VLOOKUP(C7859,数据标准!E:AF,28,FALSE),"|",TRIM(D7859),"|",TRIM(D7859),"|",E7859,"|",SUBSTITUTE(SUBSTITUTE(F7859,CHAR(10),""),CHAR(13),""),"|")</f>
        <v>Preet|CD100002|511525|511525|高县||</v>
      </c>
    </row>
    <row r="7860" spans="1:13" s="17" customFormat="1" ht="12">
      <c r="A7860" s="10" t="s">
        <v>306</v>
      </c>
      <c r="B7860" s="22"/>
      <c r="C7860" s="22" t="s">
        <v>972</v>
      </c>
      <c r="D7860" s="28">
        <v>511526</v>
      </c>
      <c r="E7860" s="28" t="s">
        <v>17216</v>
      </c>
      <c r="F7860" s="22"/>
      <c r="G7860" s="22"/>
      <c r="H7860" s="22"/>
      <c r="I7860" s="22"/>
      <c r="J7860" s="22"/>
      <c r="K7860" s="22"/>
      <c r="L7860" s="22"/>
      <c r="M7860" s="24" t="str">
        <f>CONCATENATE("Preet|",VLOOKUP(C7860,数据标准!E:AF,28,FALSE),"|",TRIM(D7860),"|",TRIM(D7860),"|",E7860,"|",SUBSTITUTE(SUBSTITUTE(F7860,CHAR(10),""),CHAR(13),""),"|")</f>
        <v>Preet|CD100002|511526|511526|珙县||</v>
      </c>
    </row>
    <row r="7861" spans="1:13" s="17" customFormat="1" ht="12">
      <c r="A7861" s="10" t="s">
        <v>306</v>
      </c>
      <c r="B7861" s="22"/>
      <c r="C7861" s="22" t="s">
        <v>972</v>
      </c>
      <c r="D7861" s="28">
        <v>511527</v>
      </c>
      <c r="E7861" s="28" t="s">
        <v>17217</v>
      </c>
      <c r="F7861" s="22"/>
      <c r="G7861" s="22"/>
      <c r="H7861" s="22"/>
      <c r="I7861" s="22"/>
      <c r="J7861" s="22"/>
      <c r="K7861" s="22"/>
      <c r="L7861" s="22"/>
      <c r="M7861" s="24" t="str">
        <f>CONCATENATE("Preet|",VLOOKUP(C7861,数据标准!E:AF,28,FALSE),"|",TRIM(D7861),"|",TRIM(D7861),"|",E7861,"|",SUBSTITUTE(SUBSTITUTE(F7861,CHAR(10),""),CHAR(13),""),"|")</f>
        <v>Preet|CD100002|511527|511527|筠连县||</v>
      </c>
    </row>
    <row r="7862" spans="1:13" s="17" customFormat="1" ht="12">
      <c r="A7862" s="10" t="s">
        <v>306</v>
      </c>
      <c r="B7862" s="22"/>
      <c r="C7862" s="22" t="s">
        <v>972</v>
      </c>
      <c r="D7862" s="28">
        <v>511528</v>
      </c>
      <c r="E7862" s="28" t="s">
        <v>17218</v>
      </c>
      <c r="F7862" s="22"/>
      <c r="G7862" s="22"/>
      <c r="H7862" s="22"/>
      <c r="I7862" s="22"/>
      <c r="J7862" s="22"/>
      <c r="K7862" s="22"/>
      <c r="L7862" s="22"/>
      <c r="M7862" s="24" t="str">
        <f>CONCATENATE("Preet|",VLOOKUP(C7862,数据标准!E:AF,28,FALSE),"|",TRIM(D7862),"|",TRIM(D7862),"|",E7862,"|",SUBSTITUTE(SUBSTITUTE(F7862,CHAR(10),""),CHAR(13),""),"|")</f>
        <v>Preet|CD100002|511528|511528|兴文县||</v>
      </c>
    </row>
    <row r="7863" spans="1:13" s="17" customFormat="1" ht="12">
      <c r="A7863" s="10" t="s">
        <v>306</v>
      </c>
      <c r="B7863" s="22"/>
      <c r="C7863" s="22" t="s">
        <v>972</v>
      </c>
      <c r="D7863" s="28">
        <v>511529</v>
      </c>
      <c r="E7863" s="28" t="s">
        <v>17219</v>
      </c>
      <c r="F7863" s="22"/>
      <c r="G7863" s="22"/>
      <c r="H7863" s="22"/>
      <c r="I7863" s="22"/>
      <c r="J7863" s="22"/>
      <c r="K7863" s="22"/>
      <c r="L7863" s="22"/>
      <c r="M7863" s="24" t="str">
        <f>CONCATENATE("Preet|",VLOOKUP(C7863,数据标准!E:AF,28,FALSE),"|",TRIM(D7863),"|",TRIM(D7863),"|",E7863,"|",SUBSTITUTE(SUBSTITUTE(F7863,CHAR(10),""),CHAR(13),""),"|")</f>
        <v>Preet|CD100002|511529|511529|屏山县||</v>
      </c>
    </row>
    <row r="7864" spans="1:13" s="17" customFormat="1" ht="12">
      <c r="A7864" s="10" t="s">
        <v>306</v>
      </c>
      <c r="B7864" s="22"/>
      <c r="C7864" s="22" t="s">
        <v>972</v>
      </c>
      <c r="D7864" s="28">
        <v>511600</v>
      </c>
      <c r="E7864" s="28" t="s">
        <v>17220</v>
      </c>
      <c r="F7864" s="22"/>
      <c r="G7864" s="22"/>
      <c r="H7864" s="22"/>
      <c r="I7864" s="22"/>
      <c r="J7864" s="22"/>
      <c r="K7864" s="22"/>
      <c r="L7864" s="22"/>
      <c r="M7864" s="24" t="str">
        <f>CONCATENATE("Preet|",VLOOKUP(C7864,数据标准!E:AF,28,FALSE),"|",TRIM(D7864),"|",TRIM(D7864),"|",E7864,"|",SUBSTITUTE(SUBSTITUTE(F7864,CHAR(10),""),CHAR(13),""),"|")</f>
        <v>Preet|CD100002|511600|511600|广安市||</v>
      </c>
    </row>
    <row r="7865" spans="1:13" s="17" customFormat="1" ht="12">
      <c r="A7865" s="10" t="s">
        <v>306</v>
      </c>
      <c r="B7865" s="22"/>
      <c r="C7865" s="22" t="s">
        <v>972</v>
      </c>
      <c r="D7865" s="28">
        <v>511602</v>
      </c>
      <c r="E7865" s="28" t="s">
        <v>17221</v>
      </c>
      <c r="F7865" s="22"/>
      <c r="G7865" s="22"/>
      <c r="H7865" s="22"/>
      <c r="I7865" s="22"/>
      <c r="J7865" s="22"/>
      <c r="K7865" s="22"/>
      <c r="L7865" s="22"/>
      <c r="M7865" s="24" t="str">
        <f>CONCATENATE("Preet|",VLOOKUP(C7865,数据标准!E:AF,28,FALSE),"|",TRIM(D7865),"|",TRIM(D7865),"|",E7865,"|",SUBSTITUTE(SUBSTITUTE(F7865,CHAR(10),""),CHAR(13),""),"|")</f>
        <v>Preet|CD100002|511602|511602|广安区||</v>
      </c>
    </row>
    <row r="7866" spans="1:13" s="17" customFormat="1" ht="12">
      <c r="A7866" s="10" t="s">
        <v>306</v>
      </c>
      <c r="B7866" s="22"/>
      <c r="C7866" s="22" t="s">
        <v>972</v>
      </c>
      <c r="D7866" s="28">
        <v>511603</v>
      </c>
      <c r="E7866" s="28" t="s">
        <v>17222</v>
      </c>
      <c r="F7866" s="22"/>
      <c r="G7866" s="22"/>
      <c r="H7866" s="22"/>
      <c r="I7866" s="22"/>
      <c r="J7866" s="22"/>
      <c r="K7866" s="22"/>
      <c r="L7866" s="22"/>
      <c r="M7866" s="24" t="str">
        <f>CONCATENATE("Preet|",VLOOKUP(C7866,数据标准!E:AF,28,FALSE),"|",TRIM(D7866),"|",TRIM(D7866),"|",E7866,"|",SUBSTITUTE(SUBSTITUTE(F7866,CHAR(10),""),CHAR(13),""),"|")</f>
        <v>Preet|CD100002|511603|511603|前锋区||</v>
      </c>
    </row>
    <row r="7867" spans="1:13" s="17" customFormat="1" ht="12">
      <c r="A7867" s="10" t="s">
        <v>306</v>
      </c>
      <c r="B7867" s="22"/>
      <c r="C7867" s="22" t="s">
        <v>972</v>
      </c>
      <c r="D7867" s="28">
        <v>511621</v>
      </c>
      <c r="E7867" s="28" t="s">
        <v>17223</v>
      </c>
      <c r="F7867" s="22"/>
      <c r="G7867" s="22"/>
      <c r="H7867" s="22"/>
      <c r="I7867" s="22"/>
      <c r="J7867" s="22"/>
      <c r="K7867" s="22"/>
      <c r="L7867" s="22"/>
      <c r="M7867" s="24" t="str">
        <f>CONCATENATE("Preet|",VLOOKUP(C7867,数据标准!E:AF,28,FALSE),"|",TRIM(D7867),"|",TRIM(D7867),"|",E7867,"|",SUBSTITUTE(SUBSTITUTE(F7867,CHAR(10),""),CHAR(13),""),"|")</f>
        <v>Preet|CD100002|511621|511621|岳池县||</v>
      </c>
    </row>
    <row r="7868" spans="1:13" s="17" customFormat="1" ht="12">
      <c r="A7868" s="10" t="s">
        <v>306</v>
      </c>
      <c r="B7868" s="22"/>
      <c r="C7868" s="22" t="s">
        <v>972</v>
      </c>
      <c r="D7868" s="28">
        <v>511622</v>
      </c>
      <c r="E7868" s="28" t="s">
        <v>17224</v>
      </c>
      <c r="F7868" s="22"/>
      <c r="G7868" s="22"/>
      <c r="H7868" s="22"/>
      <c r="I7868" s="22"/>
      <c r="J7868" s="22"/>
      <c r="K7868" s="22"/>
      <c r="L7868" s="22"/>
      <c r="M7868" s="24" t="str">
        <f>CONCATENATE("Preet|",VLOOKUP(C7868,数据标准!E:AF,28,FALSE),"|",TRIM(D7868),"|",TRIM(D7868),"|",E7868,"|",SUBSTITUTE(SUBSTITUTE(F7868,CHAR(10),""),CHAR(13),""),"|")</f>
        <v>Preet|CD100002|511622|511622|武胜县||</v>
      </c>
    </row>
    <row r="7869" spans="1:13" s="17" customFormat="1" ht="12">
      <c r="A7869" s="10" t="s">
        <v>306</v>
      </c>
      <c r="B7869" s="22"/>
      <c r="C7869" s="22" t="s">
        <v>972</v>
      </c>
      <c r="D7869" s="28">
        <v>511623</v>
      </c>
      <c r="E7869" s="28" t="s">
        <v>17225</v>
      </c>
      <c r="F7869" s="22"/>
      <c r="G7869" s="22"/>
      <c r="H7869" s="22"/>
      <c r="I7869" s="22"/>
      <c r="J7869" s="22"/>
      <c r="K7869" s="22"/>
      <c r="L7869" s="22"/>
      <c r="M7869" s="24" t="str">
        <f>CONCATENATE("Preet|",VLOOKUP(C7869,数据标准!E:AF,28,FALSE),"|",TRIM(D7869),"|",TRIM(D7869),"|",E7869,"|",SUBSTITUTE(SUBSTITUTE(F7869,CHAR(10),""),CHAR(13),""),"|")</f>
        <v>Preet|CD100002|511623|511623|邻水县||</v>
      </c>
    </row>
    <row r="7870" spans="1:13" s="17" customFormat="1" ht="12">
      <c r="A7870" s="10" t="s">
        <v>306</v>
      </c>
      <c r="B7870" s="22"/>
      <c r="C7870" s="22" t="s">
        <v>972</v>
      </c>
      <c r="D7870" s="28">
        <v>511681</v>
      </c>
      <c r="E7870" s="28" t="s">
        <v>17226</v>
      </c>
      <c r="F7870" s="22"/>
      <c r="G7870" s="22"/>
      <c r="H7870" s="22"/>
      <c r="I7870" s="22"/>
      <c r="J7870" s="22"/>
      <c r="K7870" s="22"/>
      <c r="L7870" s="22"/>
      <c r="M7870" s="24" t="str">
        <f>CONCATENATE("Preet|",VLOOKUP(C7870,数据标准!E:AF,28,FALSE),"|",TRIM(D7870),"|",TRIM(D7870),"|",E7870,"|",SUBSTITUTE(SUBSTITUTE(F7870,CHAR(10),""),CHAR(13),""),"|")</f>
        <v>Preet|CD100002|511681|511681|华蓥市||</v>
      </c>
    </row>
    <row r="7871" spans="1:13" s="17" customFormat="1" ht="12">
      <c r="A7871" s="10" t="s">
        <v>306</v>
      </c>
      <c r="B7871" s="22"/>
      <c r="C7871" s="22" t="s">
        <v>972</v>
      </c>
      <c r="D7871" s="28">
        <v>511700</v>
      </c>
      <c r="E7871" s="28" t="s">
        <v>17227</v>
      </c>
      <c r="F7871" s="22"/>
      <c r="G7871" s="22"/>
      <c r="H7871" s="22"/>
      <c r="I7871" s="22"/>
      <c r="J7871" s="22"/>
      <c r="K7871" s="22"/>
      <c r="L7871" s="22"/>
      <c r="M7871" s="24" t="str">
        <f>CONCATENATE("Preet|",VLOOKUP(C7871,数据标准!E:AF,28,FALSE),"|",TRIM(D7871),"|",TRIM(D7871),"|",E7871,"|",SUBSTITUTE(SUBSTITUTE(F7871,CHAR(10),""),CHAR(13),""),"|")</f>
        <v>Preet|CD100002|511700|511700|达州市||</v>
      </c>
    </row>
    <row r="7872" spans="1:13" s="17" customFormat="1" ht="12">
      <c r="A7872" s="10" t="s">
        <v>306</v>
      </c>
      <c r="B7872" s="22"/>
      <c r="C7872" s="22" t="s">
        <v>972</v>
      </c>
      <c r="D7872" s="28">
        <v>511702</v>
      </c>
      <c r="E7872" s="28" t="s">
        <v>17228</v>
      </c>
      <c r="F7872" s="22"/>
      <c r="G7872" s="22"/>
      <c r="H7872" s="22"/>
      <c r="I7872" s="22"/>
      <c r="J7872" s="22"/>
      <c r="K7872" s="22"/>
      <c r="L7872" s="22"/>
      <c r="M7872" s="24" t="str">
        <f>CONCATENATE("Preet|",VLOOKUP(C7872,数据标准!E:AF,28,FALSE),"|",TRIM(D7872),"|",TRIM(D7872),"|",E7872,"|",SUBSTITUTE(SUBSTITUTE(F7872,CHAR(10),""),CHAR(13),""),"|")</f>
        <v>Preet|CD100002|511702|511702|通川区||</v>
      </c>
    </row>
    <row r="7873" spans="1:13" s="17" customFormat="1" ht="12">
      <c r="A7873" s="10" t="s">
        <v>306</v>
      </c>
      <c r="B7873" s="22"/>
      <c r="C7873" s="22" t="s">
        <v>972</v>
      </c>
      <c r="D7873" s="28">
        <v>511703</v>
      </c>
      <c r="E7873" s="28" t="s">
        <v>17229</v>
      </c>
      <c r="F7873" s="22"/>
      <c r="G7873" s="22"/>
      <c r="H7873" s="22"/>
      <c r="I7873" s="22"/>
      <c r="J7873" s="22"/>
      <c r="K7873" s="22"/>
      <c r="L7873" s="22"/>
      <c r="M7873" s="24" t="str">
        <f>CONCATENATE("Preet|",VLOOKUP(C7873,数据标准!E:AF,28,FALSE),"|",TRIM(D7873),"|",TRIM(D7873),"|",E7873,"|",SUBSTITUTE(SUBSTITUTE(F7873,CHAR(10),""),CHAR(13),""),"|")</f>
        <v>Preet|CD100002|511703|511703|达川区||</v>
      </c>
    </row>
    <row r="7874" spans="1:13" s="17" customFormat="1" ht="12">
      <c r="A7874" s="10" t="s">
        <v>306</v>
      </c>
      <c r="B7874" s="22"/>
      <c r="C7874" s="22" t="s">
        <v>972</v>
      </c>
      <c r="D7874" s="28">
        <v>511722</v>
      </c>
      <c r="E7874" s="28" t="s">
        <v>17230</v>
      </c>
      <c r="F7874" s="22"/>
      <c r="G7874" s="22"/>
      <c r="H7874" s="22"/>
      <c r="I7874" s="22"/>
      <c r="J7874" s="22"/>
      <c r="K7874" s="22"/>
      <c r="L7874" s="22"/>
      <c r="M7874" s="24" t="str">
        <f>CONCATENATE("Preet|",VLOOKUP(C7874,数据标准!E:AF,28,FALSE),"|",TRIM(D7874),"|",TRIM(D7874),"|",E7874,"|",SUBSTITUTE(SUBSTITUTE(F7874,CHAR(10),""),CHAR(13),""),"|")</f>
        <v>Preet|CD100002|511722|511722|宣汉县||</v>
      </c>
    </row>
    <row r="7875" spans="1:13" s="17" customFormat="1" ht="12">
      <c r="A7875" s="10" t="s">
        <v>306</v>
      </c>
      <c r="B7875" s="22"/>
      <c r="C7875" s="22" t="s">
        <v>972</v>
      </c>
      <c r="D7875" s="28">
        <v>511723</v>
      </c>
      <c r="E7875" s="28" t="s">
        <v>17231</v>
      </c>
      <c r="F7875" s="22"/>
      <c r="G7875" s="22"/>
      <c r="H7875" s="22"/>
      <c r="I7875" s="22"/>
      <c r="J7875" s="22"/>
      <c r="K7875" s="22"/>
      <c r="L7875" s="22"/>
      <c r="M7875" s="24" t="str">
        <f>CONCATENATE("Preet|",VLOOKUP(C7875,数据标准!E:AF,28,FALSE),"|",TRIM(D7875),"|",TRIM(D7875),"|",E7875,"|",SUBSTITUTE(SUBSTITUTE(F7875,CHAR(10),""),CHAR(13),""),"|")</f>
        <v>Preet|CD100002|511723|511723|开江县||</v>
      </c>
    </row>
    <row r="7876" spans="1:13" s="17" customFormat="1" ht="12">
      <c r="A7876" s="10" t="s">
        <v>306</v>
      </c>
      <c r="B7876" s="22"/>
      <c r="C7876" s="22" t="s">
        <v>972</v>
      </c>
      <c r="D7876" s="28">
        <v>511724</v>
      </c>
      <c r="E7876" s="28" t="s">
        <v>17232</v>
      </c>
      <c r="F7876" s="22"/>
      <c r="G7876" s="22"/>
      <c r="H7876" s="22"/>
      <c r="I7876" s="22"/>
      <c r="J7876" s="22"/>
      <c r="K7876" s="22"/>
      <c r="L7876" s="22"/>
      <c r="M7876" s="24" t="str">
        <f>CONCATENATE("Preet|",VLOOKUP(C7876,数据标准!E:AF,28,FALSE),"|",TRIM(D7876),"|",TRIM(D7876),"|",E7876,"|",SUBSTITUTE(SUBSTITUTE(F7876,CHAR(10),""),CHAR(13),""),"|")</f>
        <v>Preet|CD100002|511724|511724|大竹县||</v>
      </c>
    </row>
    <row r="7877" spans="1:13" s="17" customFormat="1" ht="12">
      <c r="A7877" s="10" t="s">
        <v>306</v>
      </c>
      <c r="B7877" s="22"/>
      <c r="C7877" s="22" t="s">
        <v>972</v>
      </c>
      <c r="D7877" s="28">
        <v>511725</v>
      </c>
      <c r="E7877" s="28" t="s">
        <v>17233</v>
      </c>
      <c r="F7877" s="22"/>
      <c r="G7877" s="22"/>
      <c r="H7877" s="22"/>
      <c r="I7877" s="22"/>
      <c r="J7877" s="22"/>
      <c r="K7877" s="22"/>
      <c r="L7877" s="22"/>
      <c r="M7877" s="24" t="str">
        <f>CONCATENATE("Preet|",VLOOKUP(C7877,数据标准!E:AF,28,FALSE),"|",TRIM(D7877),"|",TRIM(D7877),"|",E7877,"|",SUBSTITUTE(SUBSTITUTE(F7877,CHAR(10),""),CHAR(13),""),"|")</f>
        <v>Preet|CD100002|511725|511725|渠县||</v>
      </c>
    </row>
    <row r="7878" spans="1:13" s="17" customFormat="1" ht="12">
      <c r="A7878" s="10" t="s">
        <v>306</v>
      </c>
      <c r="B7878" s="22"/>
      <c r="C7878" s="22" t="s">
        <v>972</v>
      </c>
      <c r="D7878" s="28">
        <v>511781</v>
      </c>
      <c r="E7878" s="28" t="s">
        <v>17234</v>
      </c>
      <c r="F7878" s="22"/>
      <c r="G7878" s="22"/>
      <c r="H7878" s="22"/>
      <c r="I7878" s="22"/>
      <c r="J7878" s="22"/>
      <c r="K7878" s="22"/>
      <c r="L7878" s="22"/>
      <c r="M7878" s="24" t="str">
        <f>CONCATENATE("Preet|",VLOOKUP(C7878,数据标准!E:AF,28,FALSE),"|",TRIM(D7878),"|",TRIM(D7878),"|",E7878,"|",SUBSTITUTE(SUBSTITUTE(F7878,CHAR(10),""),CHAR(13),""),"|")</f>
        <v>Preet|CD100002|511781|511781|万源市||</v>
      </c>
    </row>
    <row r="7879" spans="1:13" s="17" customFormat="1" ht="12">
      <c r="A7879" s="10" t="s">
        <v>306</v>
      </c>
      <c r="B7879" s="22"/>
      <c r="C7879" s="22" t="s">
        <v>972</v>
      </c>
      <c r="D7879" s="28">
        <v>511800</v>
      </c>
      <c r="E7879" s="28" t="s">
        <v>17235</v>
      </c>
      <c r="F7879" s="22"/>
      <c r="G7879" s="22"/>
      <c r="H7879" s="22"/>
      <c r="I7879" s="22"/>
      <c r="J7879" s="22"/>
      <c r="K7879" s="22"/>
      <c r="L7879" s="22"/>
      <c r="M7879" s="24" t="str">
        <f>CONCATENATE("Preet|",VLOOKUP(C7879,数据标准!E:AF,28,FALSE),"|",TRIM(D7879),"|",TRIM(D7879),"|",E7879,"|",SUBSTITUTE(SUBSTITUTE(F7879,CHAR(10),""),CHAR(13),""),"|")</f>
        <v>Preet|CD100002|511800|511800|雅安市||</v>
      </c>
    </row>
    <row r="7880" spans="1:13" s="17" customFormat="1" ht="12">
      <c r="A7880" s="10" t="s">
        <v>306</v>
      </c>
      <c r="B7880" s="22"/>
      <c r="C7880" s="22" t="s">
        <v>972</v>
      </c>
      <c r="D7880" s="28">
        <v>511802</v>
      </c>
      <c r="E7880" s="28" t="s">
        <v>17236</v>
      </c>
      <c r="F7880" s="22"/>
      <c r="G7880" s="22"/>
      <c r="H7880" s="22"/>
      <c r="I7880" s="22"/>
      <c r="J7880" s="22"/>
      <c r="K7880" s="22"/>
      <c r="L7880" s="22"/>
      <c r="M7880" s="24" t="str">
        <f>CONCATENATE("Preet|",VLOOKUP(C7880,数据标准!E:AF,28,FALSE),"|",TRIM(D7880),"|",TRIM(D7880),"|",E7880,"|",SUBSTITUTE(SUBSTITUTE(F7880,CHAR(10),""),CHAR(13),""),"|")</f>
        <v>Preet|CD100002|511802|511802|雨城区||</v>
      </c>
    </row>
    <row r="7881" spans="1:13" s="17" customFormat="1" ht="12">
      <c r="A7881" s="10" t="s">
        <v>306</v>
      </c>
      <c r="B7881" s="22"/>
      <c r="C7881" s="22" t="s">
        <v>972</v>
      </c>
      <c r="D7881" s="28">
        <v>511803</v>
      </c>
      <c r="E7881" s="28" t="s">
        <v>17237</v>
      </c>
      <c r="F7881" s="22"/>
      <c r="G7881" s="22"/>
      <c r="H7881" s="22"/>
      <c r="I7881" s="22"/>
      <c r="J7881" s="22"/>
      <c r="K7881" s="22"/>
      <c r="L7881" s="22"/>
      <c r="M7881" s="24" t="str">
        <f>CONCATENATE("Preet|",VLOOKUP(C7881,数据标准!E:AF,28,FALSE),"|",TRIM(D7881),"|",TRIM(D7881),"|",E7881,"|",SUBSTITUTE(SUBSTITUTE(F7881,CHAR(10),""),CHAR(13),""),"|")</f>
        <v>Preet|CD100002|511803|511803|名山区||</v>
      </c>
    </row>
    <row r="7882" spans="1:13" s="17" customFormat="1" ht="12">
      <c r="A7882" s="10" t="s">
        <v>306</v>
      </c>
      <c r="B7882" s="22"/>
      <c r="C7882" s="22" t="s">
        <v>972</v>
      </c>
      <c r="D7882" s="28">
        <v>511822</v>
      </c>
      <c r="E7882" s="28" t="s">
        <v>17238</v>
      </c>
      <c r="F7882" s="22"/>
      <c r="G7882" s="22"/>
      <c r="H7882" s="22"/>
      <c r="I7882" s="22"/>
      <c r="J7882" s="22"/>
      <c r="K7882" s="22"/>
      <c r="L7882" s="22"/>
      <c r="M7882" s="24" t="str">
        <f>CONCATENATE("Preet|",VLOOKUP(C7882,数据标准!E:AF,28,FALSE),"|",TRIM(D7882),"|",TRIM(D7882),"|",E7882,"|",SUBSTITUTE(SUBSTITUTE(F7882,CHAR(10),""),CHAR(13),""),"|")</f>
        <v>Preet|CD100002|511822|511822|荥经县||</v>
      </c>
    </row>
    <row r="7883" spans="1:13" s="17" customFormat="1" ht="12">
      <c r="A7883" s="10" t="s">
        <v>306</v>
      </c>
      <c r="B7883" s="22"/>
      <c r="C7883" s="22" t="s">
        <v>972</v>
      </c>
      <c r="D7883" s="28">
        <v>511823</v>
      </c>
      <c r="E7883" s="28" t="s">
        <v>17239</v>
      </c>
      <c r="F7883" s="22"/>
      <c r="G7883" s="22"/>
      <c r="H7883" s="22"/>
      <c r="I7883" s="22"/>
      <c r="J7883" s="22"/>
      <c r="K7883" s="22"/>
      <c r="L7883" s="22"/>
      <c r="M7883" s="24" t="str">
        <f>CONCATENATE("Preet|",VLOOKUP(C7883,数据标准!E:AF,28,FALSE),"|",TRIM(D7883),"|",TRIM(D7883),"|",E7883,"|",SUBSTITUTE(SUBSTITUTE(F7883,CHAR(10),""),CHAR(13),""),"|")</f>
        <v>Preet|CD100002|511823|511823|汉源县||</v>
      </c>
    </row>
    <row r="7884" spans="1:13" s="17" customFormat="1" ht="12">
      <c r="A7884" s="10" t="s">
        <v>306</v>
      </c>
      <c r="B7884" s="22"/>
      <c r="C7884" s="22" t="s">
        <v>972</v>
      </c>
      <c r="D7884" s="28">
        <v>511824</v>
      </c>
      <c r="E7884" s="28" t="s">
        <v>17240</v>
      </c>
      <c r="F7884" s="22"/>
      <c r="G7884" s="22"/>
      <c r="H7884" s="22"/>
      <c r="I7884" s="22"/>
      <c r="J7884" s="22"/>
      <c r="K7884" s="22"/>
      <c r="L7884" s="22"/>
      <c r="M7884" s="24" t="str">
        <f>CONCATENATE("Preet|",VLOOKUP(C7884,数据标准!E:AF,28,FALSE),"|",TRIM(D7884),"|",TRIM(D7884),"|",E7884,"|",SUBSTITUTE(SUBSTITUTE(F7884,CHAR(10),""),CHAR(13),""),"|")</f>
        <v>Preet|CD100002|511824|511824|石棉县||</v>
      </c>
    </row>
    <row r="7885" spans="1:13" s="17" customFormat="1" ht="12">
      <c r="A7885" s="10" t="s">
        <v>306</v>
      </c>
      <c r="B7885" s="22"/>
      <c r="C7885" s="22" t="s">
        <v>972</v>
      </c>
      <c r="D7885" s="28">
        <v>511825</v>
      </c>
      <c r="E7885" s="28" t="s">
        <v>17241</v>
      </c>
      <c r="F7885" s="22"/>
      <c r="G7885" s="22"/>
      <c r="H7885" s="22"/>
      <c r="I7885" s="22"/>
      <c r="J7885" s="22"/>
      <c r="K7885" s="22"/>
      <c r="L7885" s="22"/>
      <c r="M7885" s="24" t="str">
        <f>CONCATENATE("Preet|",VLOOKUP(C7885,数据标准!E:AF,28,FALSE),"|",TRIM(D7885),"|",TRIM(D7885),"|",E7885,"|",SUBSTITUTE(SUBSTITUTE(F7885,CHAR(10),""),CHAR(13),""),"|")</f>
        <v>Preet|CD100002|511825|511825|天全县||</v>
      </c>
    </row>
    <row r="7886" spans="1:13" s="17" customFormat="1" ht="12">
      <c r="A7886" s="10" t="s">
        <v>306</v>
      </c>
      <c r="B7886" s="22"/>
      <c r="C7886" s="22" t="s">
        <v>972</v>
      </c>
      <c r="D7886" s="28">
        <v>511826</v>
      </c>
      <c r="E7886" s="28" t="s">
        <v>17242</v>
      </c>
      <c r="F7886" s="22"/>
      <c r="G7886" s="22"/>
      <c r="H7886" s="22"/>
      <c r="I7886" s="22"/>
      <c r="J7886" s="22"/>
      <c r="K7886" s="22"/>
      <c r="L7886" s="22"/>
      <c r="M7886" s="24" t="str">
        <f>CONCATENATE("Preet|",VLOOKUP(C7886,数据标准!E:AF,28,FALSE),"|",TRIM(D7886),"|",TRIM(D7886),"|",E7886,"|",SUBSTITUTE(SUBSTITUTE(F7886,CHAR(10),""),CHAR(13),""),"|")</f>
        <v>Preet|CD100002|511826|511826|芦山县||</v>
      </c>
    </row>
    <row r="7887" spans="1:13" s="17" customFormat="1" ht="12">
      <c r="A7887" s="10" t="s">
        <v>306</v>
      </c>
      <c r="B7887" s="22"/>
      <c r="C7887" s="22" t="s">
        <v>972</v>
      </c>
      <c r="D7887" s="28">
        <v>511827</v>
      </c>
      <c r="E7887" s="28" t="s">
        <v>17243</v>
      </c>
      <c r="F7887" s="22"/>
      <c r="G7887" s="22"/>
      <c r="H7887" s="22"/>
      <c r="I7887" s="22"/>
      <c r="J7887" s="22"/>
      <c r="K7887" s="22"/>
      <c r="L7887" s="22"/>
      <c r="M7887" s="24" t="str">
        <f>CONCATENATE("Preet|",VLOOKUP(C7887,数据标准!E:AF,28,FALSE),"|",TRIM(D7887),"|",TRIM(D7887),"|",E7887,"|",SUBSTITUTE(SUBSTITUTE(F7887,CHAR(10),""),CHAR(13),""),"|")</f>
        <v>Preet|CD100002|511827|511827|宝兴县||</v>
      </c>
    </row>
    <row r="7888" spans="1:13" s="17" customFormat="1" ht="12">
      <c r="A7888" s="10" t="s">
        <v>306</v>
      </c>
      <c r="B7888" s="22"/>
      <c r="C7888" s="22" t="s">
        <v>972</v>
      </c>
      <c r="D7888" s="28">
        <v>511900</v>
      </c>
      <c r="E7888" s="28" t="s">
        <v>17244</v>
      </c>
      <c r="F7888" s="22"/>
      <c r="G7888" s="22"/>
      <c r="H7888" s="22"/>
      <c r="I7888" s="22"/>
      <c r="J7888" s="22"/>
      <c r="K7888" s="22"/>
      <c r="L7888" s="22"/>
      <c r="M7888" s="24" t="str">
        <f>CONCATENATE("Preet|",VLOOKUP(C7888,数据标准!E:AF,28,FALSE),"|",TRIM(D7888),"|",TRIM(D7888),"|",E7888,"|",SUBSTITUTE(SUBSTITUTE(F7888,CHAR(10),""),CHAR(13),""),"|")</f>
        <v>Preet|CD100002|511900|511900|巴中市||</v>
      </c>
    </row>
    <row r="7889" spans="1:13" s="17" customFormat="1" ht="12">
      <c r="A7889" s="10" t="s">
        <v>306</v>
      </c>
      <c r="B7889" s="22"/>
      <c r="C7889" s="22" t="s">
        <v>972</v>
      </c>
      <c r="D7889" s="28">
        <v>511902</v>
      </c>
      <c r="E7889" s="28" t="s">
        <v>17245</v>
      </c>
      <c r="F7889" s="22"/>
      <c r="G7889" s="22"/>
      <c r="H7889" s="22"/>
      <c r="I7889" s="22"/>
      <c r="J7889" s="22"/>
      <c r="K7889" s="22"/>
      <c r="L7889" s="22"/>
      <c r="M7889" s="24" t="str">
        <f>CONCATENATE("Preet|",VLOOKUP(C7889,数据标准!E:AF,28,FALSE),"|",TRIM(D7889),"|",TRIM(D7889),"|",E7889,"|",SUBSTITUTE(SUBSTITUTE(F7889,CHAR(10),""),CHAR(13),""),"|")</f>
        <v>Preet|CD100002|511902|511902|巴州区||</v>
      </c>
    </row>
    <row r="7890" spans="1:13" s="17" customFormat="1" ht="12">
      <c r="A7890" s="10" t="s">
        <v>306</v>
      </c>
      <c r="B7890" s="22"/>
      <c r="C7890" s="22" t="s">
        <v>972</v>
      </c>
      <c r="D7890" s="28">
        <v>511903</v>
      </c>
      <c r="E7890" s="28" t="s">
        <v>17246</v>
      </c>
      <c r="F7890" s="22"/>
      <c r="G7890" s="22"/>
      <c r="H7890" s="22"/>
      <c r="I7890" s="22"/>
      <c r="J7890" s="22"/>
      <c r="K7890" s="22"/>
      <c r="L7890" s="22"/>
      <c r="M7890" s="24" t="str">
        <f>CONCATENATE("Preet|",VLOOKUP(C7890,数据标准!E:AF,28,FALSE),"|",TRIM(D7890),"|",TRIM(D7890),"|",E7890,"|",SUBSTITUTE(SUBSTITUTE(F7890,CHAR(10),""),CHAR(13),""),"|")</f>
        <v>Preet|CD100002|511903|511903|恩阳区||</v>
      </c>
    </row>
    <row r="7891" spans="1:13" s="17" customFormat="1" ht="12">
      <c r="A7891" s="10" t="s">
        <v>306</v>
      </c>
      <c r="B7891" s="22"/>
      <c r="C7891" s="22" t="s">
        <v>972</v>
      </c>
      <c r="D7891" s="28">
        <v>511921</v>
      </c>
      <c r="E7891" s="28" t="s">
        <v>17247</v>
      </c>
      <c r="F7891" s="22"/>
      <c r="G7891" s="22"/>
      <c r="H7891" s="22"/>
      <c r="I7891" s="22"/>
      <c r="J7891" s="22"/>
      <c r="K7891" s="22"/>
      <c r="L7891" s="22"/>
      <c r="M7891" s="24" t="str">
        <f>CONCATENATE("Preet|",VLOOKUP(C7891,数据标准!E:AF,28,FALSE),"|",TRIM(D7891),"|",TRIM(D7891),"|",E7891,"|",SUBSTITUTE(SUBSTITUTE(F7891,CHAR(10),""),CHAR(13),""),"|")</f>
        <v>Preet|CD100002|511921|511921|通江县||</v>
      </c>
    </row>
    <row r="7892" spans="1:13" s="17" customFormat="1" ht="12">
      <c r="A7892" s="10" t="s">
        <v>306</v>
      </c>
      <c r="B7892" s="22"/>
      <c r="C7892" s="22" t="s">
        <v>972</v>
      </c>
      <c r="D7892" s="28">
        <v>511922</v>
      </c>
      <c r="E7892" s="28" t="s">
        <v>17248</v>
      </c>
      <c r="F7892" s="22"/>
      <c r="G7892" s="22"/>
      <c r="H7892" s="22"/>
      <c r="I7892" s="22"/>
      <c r="J7892" s="22"/>
      <c r="K7892" s="22"/>
      <c r="L7892" s="22"/>
      <c r="M7892" s="24" t="str">
        <f>CONCATENATE("Preet|",VLOOKUP(C7892,数据标准!E:AF,28,FALSE),"|",TRIM(D7892),"|",TRIM(D7892),"|",E7892,"|",SUBSTITUTE(SUBSTITUTE(F7892,CHAR(10),""),CHAR(13),""),"|")</f>
        <v>Preet|CD100002|511922|511922|南江县||</v>
      </c>
    </row>
    <row r="7893" spans="1:13" s="17" customFormat="1" ht="12">
      <c r="A7893" s="10" t="s">
        <v>306</v>
      </c>
      <c r="B7893" s="22"/>
      <c r="C7893" s="22" t="s">
        <v>972</v>
      </c>
      <c r="D7893" s="28">
        <v>511923</v>
      </c>
      <c r="E7893" s="28" t="s">
        <v>17249</v>
      </c>
      <c r="F7893" s="22"/>
      <c r="G7893" s="22"/>
      <c r="H7893" s="22"/>
      <c r="I7893" s="22"/>
      <c r="J7893" s="22"/>
      <c r="K7893" s="22"/>
      <c r="L7893" s="22"/>
      <c r="M7893" s="24" t="str">
        <f>CONCATENATE("Preet|",VLOOKUP(C7893,数据标准!E:AF,28,FALSE),"|",TRIM(D7893),"|",TRIM(D7893),"|",E7893,"|",SUBSTITUTE(SUBSTITUTE(F7893,CHAR(10),""),CHAR(13),""),"|")</f>
        <v>Preet|CD100002|511923|511923|平昌县||</v>
      </c>
    </row>
    <row r="7894" spans="1:13" s="17" customFormat="1" ht="12">
      <c r="A7894" s="10" t="s">
        <v>306</v>
      </c>
      <c r="B7894" s="22"/>
      <c r="C7894" s="22" t="s">
        <v>972</v>
      </c>
      <c r="D7894" s="28">
        <v>512000</v>
      </c>
      <c r="E7894" s="28" t="s">
        <v>17250</v>
      </c>
      <c r="F7894" s="22"/>
      <c r="G7894" s="22"/>
      <c r="H7894" s="22"/>
      <c r="I7894" s="22"/>
      <c r="J7894" s="22"/>
      <c r="K7894" s="22"/>
      <c r="L7894" s="22"/>
      <c r="M7894" s="24" t="str">
        <f>CONCATENATE("Preet|",VLOOKUP(C7894,数据标准!E:AF,28,FALSE),"|",TRIM(D7894),"|",TRIM(D7894),"|",E7894,"|",SUBSTITUTE(SUBSTITUTE(F7894,CHAR(10),""),CHAR(13),""),"|")</f>
        <v>Preet|CD100002|512000|512000|资阳市||</v>
      </c>
    </row>
    <row r="7895" spans="1:13" s="17" customFormat="1" ht="12">
      <c r="A7895" s="10" t="s">
        <v>306</v>
      </c>
      <c r="B7895" s="22"/>
      <c r="C7895" s="22" t="s">
        <v>972</v>
      </c>
      <c r="D7895" s="28">
        <v>512002</v>
      </c>
      <c r="E7895" s="28" t="s">
        <v>17251</v>
      </c>
      <c r="F7895" s="22"/>
      <c r="G7895" s="22"/>
      <c r="H7895" s="22"/>
      <c r="I7895" s="22"/>
      <c r="J7895" s="22"/>
      <c r="K7895" s="22"/>
      <c r="L7895" s="22"/>
      <c r="M7895" s="24" t="str">
        <f>CONCATENATE("Preet|",VLOOKUP(C7895,数据标准!E:AF,28,FALSE),"|",TRIM(D7895),"|",TRIM(D7895),"|",E7895,"|",SUBSTITUTE(SUBSTITUTE(F7895,CHAR(10),""),CHAR(13),""),"|")</f>
        <v>Preet|CD100002|512002|512002|雁江区||</v>
      </c>
    </row>
    <row r="7896" spans="1:13" s="17" customFormat="1" ht="12">
      <c r="A7896" s="10" t="s">
        <v>306</v>
      </c>
      <c r="B7896" s="22"/>
      <c r="C7896" s="22" t="s">
        <v>972</v>
      </c>
      <c r="D7896" s="28">
        <v>512021</v>
      </c>
      <c r="E7896" s="28" t="s">
        <v>17252</v>
      </c>
      <c r="F7896" s="22"/>
      <c r="G7896" s="22"/>
      <c r="H7896" s="22"/>
      <c r="I7896" s="22"/>
      <c r="J7896" s="22"/>
      <c r="K7896" s="22"/>
      <c r="L7896" s="22"/>
      <c r="M7896" s="24" t="str">
        <f>CONCATENATE("Preet|",VLOOKUP(C7896,数据标准!E:AF,28,FALSE),"|",TRIM(D7896),"|",TRIM(D7896),"|",E7896,"|",SUBSTITUTE(SUBSTITUTE(F7896,CHAR(10),""),CHAR(13),""),"|")</f>
        <v>Preet|CD100002|512021|512021|安岳县||</v>
      </c>
    </row>
    <row r="7897" spans="1:13" s="17" customFormat="1" ht="12">
      <c r="A7897" s="10" t="s">
        <v>306</v>
      </c>
      <c r="B7897" s="22"/>
      <c r="C7897" s="22" t="s">
        <v>972</v>
      </c>
      <c r="D7897" s="28">
        <v>512022</v>
      </c>
      <c r="E7897" s="28" t="s">
        <v>17253</v>
      </c>
      <c r="F7897" s="22"/>
      <c r="G7897" s="22"/>
      <c r="H7897" s="22"/>
      <c r="I7897" s="22"/>
      <c r="J7897" s="22"/>
      <c r="K7897" s="22"/>
      <c r="L7897" s="22"/>
      <c r="M7897" s="24" t="str">
        <f>CONCATENATE("Preet|",VLOOKUP(C7897,数据标准!E:AF,28,FALSE),"|",TRIM(D7897),"|",TRIM(D7897),"|",E7897,"|",SUBSTITUTE(SUBSTITUTE(F7897,CHAR(10),""),CHAR(13),""),"|")</f>
        <v>Preet|CD100002|512022|512022|乐至县||</v>
      </c>
    </row>
    <row r="7898" spans="1:13" s="17" customFormat="1" ht="12">
      <c r="A7898" s="10" t="s">
        <v>306</v>
      </c>
      <c r="B7898" s="22"/>
      <c r="C7898" s="22" t="s">
        <v>972</v>
      </c>
      <c r="D7898" s="28">
        <v>513200</v>
      </c>
      <c r="E7898" s="28" t="s">
        <v>17254</v>
      </c>
      <c r="F7898" s="22"/>
      <c r="G7898" s="22"/>
      <c r="H7898" s="22"/>
      <c r="I7898" s="22"/>
      <c r="J7898" s="22"/>
      <c r="K7898" s="22"/>
      <c r="L7898" s="22"/>
      <c r="M7898" s="24" t="str">
        <f>CONCATENATE("Preet|",VLOOKUP(C7898,数据标准!E:AF,28,FALSE),"|",TRIM(D7898),"|",TRIM(D7898),"|",E7898,"|",SUBSTITUTE(SUBSTITUTE(F7898,CHAR(10),""),CHAR(13),""),"|")</f>
        <v>Preet|CD100002|513200|513200|阿坝藏族羌族自治州||</v>
      </c>
    </row>
    <row r="7899" spans="1:13" s="17" customFormat="1" ht="12">
      <c r="A7899" s="10" t="s">
        <v>306</v>
      </c>
      <c r="B7899" s="22"/>
      <c r="C7899" s="22" t="s">
        <v>972</v>
      </c>
      <c r="D7899" s="28">
        <v>513201</v>
      </c>
      <c r="E7899" s="28" t="s">
        <v>17255</v>
      </c>
      <c r="F7899" s="22"/>
      <c r="G7899" s="22"/>
      <c r="H7899" s="22"/>
      <c r="I7899" s="22"/>
      <c r="J7899" s="22"/>
      <c r="K7899" s="22"/>
      <c r="L7899" s="22"/>
      <c r="M7899" s="24" t="str">
        <f>CONCATENATE("Preet|",VLOOKUP(C7899,数据标准!E:AF,28,FALSE),"|",TRIM(D7899),"|",TRIM(D7899),"|",E7899,"|",SUBSTITUTE(SUBSTITUTE(F7899,CHAR(10),""),CHAR(13),""),"|")</f>
        <v>Preet|CD100002|513201|513201|马尔康市||</v>
      </c>
    </row>
    <row r="7900" spans="1:13" s="17" customFormat="1" ht="12">
      <c r="A7900" s="10" t="s">
        <v>306</v>
      </c>
      <c r="B7900" s="22"/>
      <c r="C7900" s="22" t="s">
        <v>972</v>
      </c>
      <c r="D7900" s="28">
        <v>513221</v>
      </c>
      <c r="E7900" s="28" t="s">
        <v>17256</v>
      </c>
      <c r="F7900" s="22"/>
      <c r="G7900" s="22"/>
      <c r="H7900" s="22"/>
      <c r="I7900" s="22"/>
      <c r="J7900" s="22"/>
      <c r="K7900" s="22"/>
      <c r="L7900" s="22"/>
      <c r="M7900" s="24" t="str">
        <f>CONCATENATE("Preet|",VLOOKUP(C7900,数据标准!E:AF,28,FALSE),"|",TRIM(D7900),"|",TRIM(D7900),"|",E7900,"|",SUBSTITUTE(SUBSTITUTE(F7900,CHAR(10),""),CHAR(13),""),"|")</f>
        <v>Preet|CD100002|513221|513221|汶川县||</v>
      </c>
    </row>
    <row r="7901" spans="1:13" s="17" customFormat="1" ht="12">
      <c r="A7901" s="10" t="s">
        <v>306</v>
      </c>
      <c r="B7901" s="22"/>
      <c r="C7901" s="22" t="s">
        <v>972</v>
      </c>
      <c r="D7901" s="28">
        <v>513222</v>
      </c>
      <c r="E7901" s="28" t="s">
        <v>17257</v>
      </c>
      <c r="F7901" s="22"/>
      <c r="G7901" s="22"/>
      <c r="H7901" s="22"/>
      <c r="I7901" s="22"/>
      <c r="J7901" s="22"/>
      <c r="K7901" s="22"/>
      <c r="L7901" s="22"/>
      <c r="M7901" s="24" t="str">
        <f>CONCATENATE("Preet|",VLOOKUP(C7901,数据标准!E:AF,28,FALSE),"|",TRIM(D7901),"|",TRIM(D7901),"|",E7901,"|",SUBSTITUTE(SUBSTITUTE(F7901,CHAR(10),""),CHAR(13),""),"|")</f>
        <v>Preet|CD100002|513222|513222|理县||</v>
      </c>
    </row>
    <row r="7902" spans="1:13" s="17" customFormat="1" ht="12">
      <c r="A7902" s="10" t="s">
        <v>306</v>
      </c>
      <c r="B7902" s="22"/>
      <c r="C7902" s="22" t="s">
        <v>972</v>
      </c>
      <c r="D7902" s="28">
        <v>513223</v>
      </c>
      <c r="E7902" s="28" t="s">
        <v>17258</v>
      </c>
      <c r="F7902" s="22"/>
      <c r="G7902" s="22"/>
      <c r="H7902" s="22"/>
      <c r="I7902" s="22"/>
      <c r="J7902" s="22"/>
      <c r="K7902" s="22"/>
      <c r="L7902" s="22"/>
      <c r="M7902" s="24" t="str">
        <f>CONCATENATE("Preet|",VLOOKUP(C7902,数据标准!E:AF,28,FALSE),"|",TRIM(D7902),"|",TRIM(D7902),"|",E7902,"|",SUBSTITUTE(SUBSTITUTE(F7902,CHAR(10),""),CHAR(13),""),"|")</f>
        <v>Preet|CD100002|513223|513223|茂县||</v>
      </c>
    </row>
    <row r="7903" spans="1:13" s="17" customFormat="1" ht="12">
      <c r="A7903" s="10" t="s">
        <v>306</v>
      </c>
      <c r="B7903" s="22"/>
      <c r="C7903" s="22" t="s">
        <v>972</v>
      </c>
      <c r="D7903" s="28">
        <v>513224</v>
      </c>
      <c r="E7903" s="28" t="s">
        <v>17259</v>
      </c>
      <c r="F7903" s="22"/>
      <c r="G7903" s="22"/>
      <c r="H7903" s="22"/>
      <c r="I7903" s="22"/>
      <c r="J7903" s="22"/>
      <c r="K7903" s="22"/>
      <c r="L7903" s="22"/>
      <c r="M7903" s="24" t="str">
        <f>CONCATENATE("Preet|",VLOOKUP(C7903,数据标准!E:AF,28,FALSE),"|",TRIM(D7903),"|",TRIM(D7903),"|",E7903,"|",SUBSTITUTE(SUBSTITUTE(F7903,CHAR(10),""),CHAR(13),""),"|")</f>
        <v>Preet|CD100002|513224|513224|松潘县||</v>
      </c>
    </row>
    <row r="7904" spans="1:13" s="17" customFormat="1" ht="12">
      <c r="A7904" s="10" t="s">
        <v>306</v>
      </c>
      <c r="B7904" s="22"/>
      <c r="C7904" s="22" t="s">
        <v>972</v>
      </c>
      <c r="D7904" s="28">
        <v>513225</v>
      </c>
      <c r="E7904" s="28" t="s">
        <v>17260</v>
      </c>
      <c r="F7904" s="22"/>
      <c r="G7904" s="22"/>
      <c r="H7904" s="22"/>
      <c r="I7904" s="22"/>
      <c r="J7904" s="22"/>
      <c r="K7904" s="22"/>
      <c r="L7904" s="22"/>
      <c r="M7904" s="24" t="str">
        <f>CONCATENATE("Preet|",VLOOKUP(C7904,数据标准!E:AF,28,FALSE),"|",TRIM(D7904),"|",TRIM(D7904),"|",E7904,"|",SUBSTITUTE(SUBSTITUTE(F7904,CHAR(10),""),CHAR(13),""),"|")</f>
        <v>Preet|CD100002|513225|513225|九寨沟县||</v>
      </c>
    </row>
    <row r="7905" spans="1:13" s="17" customFormat="1" ht="12">
      <c r="A7905" s="10" t="s">
        <v>306</v>
      </c>
      <c r="B7905" s="22"/>
      <c r="C7905" s="22" t="s">
        <v>972</v>
      </c>
      <c r="D7905" s="28">
        <v>513226</v>
      </c>
      <c r="E7905" s="28" t="s">
        <v>17261</v>
      </c>
      <c r="F7905" s="22"/>
      <c r="G7905" s="22"/>
      <c r="H7905" s="22"/>
      <c r="I7905" s="22"/>
      <c r="J7905" s="22"/>
      <c r="K7905" s="22"/>
      <c r="L7905" s="22"/>
      <c r="M7905" s="24" t="str">
        <f>CONCATENATE("Preet|",VLOOKUP(C7905,数据标准!E:AF,28,FALSE),"|",TRIM(D7905),"|",TRIM(D7905),"|",E7905,"|",SUBSTITUTE(SUBSTITUTE(F7905,CHAR(10),""),CHAR(13),""),"|")</f>
        <v>Preet|CD100002|513226|513226|金川县||</v>
      </c>
    </row>
    <row r="7906" spans="1:13" s="17" customFormat="1" ht="12">
      <c r="A7906" s="10" t="s">
        <v>306</v>
      </c>
      <c r="B7906" s="22"/>
      <c r="C7906" s="22" t="s">
        <v>972</v>
      </c>
      <c r="D7906" s="28">
        <v>513227</v>
      </c>
      <c r="E7906" s="28" t="s">
        <v>17262</v>
      </c>
      <c r="F7906" s="22"/>
      <c r="G7906" s="22"/>
      <c r="H7906" s="22"/>
      <c r="I7906" s="22"/>
      <c r="J7906" s="22"/>
      <c r="K7906" s="22"/>
      <c r="L7906" s="22"/>
      <c r="M7906" s="24" t="str">
        <f>CONCATENATE("Preet|",VLOOKUP(C7906,数据标准!E:AF,28,FALSE),"|",TRIM(D7906),"|",TRIM(D7906),"|",E7906,"|",SUBSTITUTE(SUBSTITUTE(F7906,CHAR(10),""),CHAR(13),""),"|")</f>
        <v>Preet|CD100002|513227|513227|小金县||</v>
      </c>
    </row>
    <row r="7907" spans="1:13" s="17" customFormat="1" ht="12">
      <c r="A7907" s="10" t="s">
        <v>306</v>
      </c>
      <c r="B7907" s="22"/>
      <c r="C7907" s="22" t="s">
        <v>972</v>
      </c>
      <c r="D7907" s="28">
        <v>513228</v>
      </c>
      <c r="E7907" s="28" t="s">
        <v>17263</v>
      </c>
      <c r="F7907" s="22"/>
      <c r="G7907" s="22"/>
      <c r="H7907" s="22"/>
      <c r="I7907" s="22"/>
      <c r="J7907" s="22"/>
      <c r="K7907" s="22"/>
      <c r="L7907" s="22"/>
      <c r="M7907" s="24" t="str">
        <f>CONCATENATE("Preet|",VLOOKUP(C7907,数据标准!E:AF,28,FALSE),"|",TRIM(D7907),"|",TRIM(D7907),"|",E7907,"|",SUBSTITUTE(SUBSTITUTE(F7907,CHAR(10),""),CHAR(13),""),"|")</f>
        <v>Preet|CD100002|513228|513228|黑水县||</v>
      </c>
    </row>
    <row r="7908" spans="1:13" s="17" customFormat="1" ht="12">
      <c r="A7908" s="10" t="s">
        <v>306</v>
      </c>
      <c r="B7908" s="22"/>
      <c r="C7908" s="22" t="s">
        <v>972</v>
      </c>
      <c r="D7908" s="28">
        <v>513230</v>
      </c>
      <c r="E7908" s="28" t="s">
        <v>17264</v>
      </c>
      <c r="F7908" s="22"/>
      <c r="G7908" s="22"/>
      <c r="H7908" s="22"/>
      <c r="I7908" s="22"/>
      <c r="J7908" s="22"/>
      <c r="K7908" s="22"/>
      <c r="L7908" s="22"/>
      <c r="M7908" s="24" t="str">
        <f>CONCATENATE("Preet|",VLOOKUP(C7908,数据标准!E:AF,28,FALSE),"|",TRIM(D7908),"|",TRIM(D7908),"|",E7908,"|",SUBSTITUTE(SUBSTITUTE(F7908,CHAR(10),""),CHAR(13),""),"|")</f>
        <v>Preet|CD100002|513230|513230|壤塘县||</v>
      </c>
    </row>
    <row r="7909" spans="1:13" s="17" customFormat="1" ht="12">
      <c r="A7909" s="10" t="s">
        <v>306</v>
      </c>
      <c r="B7909" s="22"/>
      <c r="C7909" s="22" t="s">
        <v>972</v>
      </c>
      <c r="D7909" s="28">
        <v>513231</v>
      </c>
      <c r="E7909" s="28" t="s">
        <v>17265</v>
      </c>
      <c r="F7909" s="22"/>
      <c r="G7909" s="22"/>
      <c r="H7909" s="22"/>
      <c r="I7909" s="22"/>
      <c r="J7909" s="22"/>
      <c r="K7909" s="22"/>
      <c r="L7909" s="22"/>
      <c r="M7909" s="24" t="str">
        <f>CONCATENATE("Preet|",VLOOKUP(C7909,数据标准!E:AF,28,FALSE),"|",TRIM(D7909),"|",TRIM(D7909),"|",E7909,"|",SUBSTITUTE(SUBSTITUTE(F7909,CHAR(10),""),CHAR(13),""),"|")</f>
        <v>Preet|CD100002|513231|513231|阿坝县||</v>
      </c>
    </row>
    <row r="7910" spans="1:13" s="17" customFormat="1" ht="12">
      <c r="A7910" s="10" t="s">
        <v>306</v>
      </c>
      <c r="B7910" s="22"/>
      <c r="C7910" s="22" t="s">
        <v>972</v>
      </c>
      <c r="D7910" s="28">
        <v>513232</v>
      </c>
      <c r="E7910" s="28" t="s">
        <v>17266</v>
      </c>
      <c r="F7910" s="22"/>
      <c r="G7910" s="22"/>
      <c r="H7910" s="22"/>
      <c r="I7910" s="22"/>
      <c r="J7910" s="22"/>
      <c r="K7910" s="22"/>
      <c r="L7910" s="22"/>
      <c r="M7910" s="24" t="str">
        <f>CONCATENATE("Preet|",VLOOKUP(C7910,数据标准!E:AF,28,FALSE),"|",TRIM(D7910),"|",TRIM(D7910),"|",E7910,"|",SUBSTITUTE(SUBSTITUTE(F7910,CHAR(10),""),CHAR(13),""),"|")</f>
        <v>Preet|CD100002|513232|513232|若尔盖县||</v>
      </c>
    </row>
    <row r="7911" spans="1:13" s="17" customFormat="1" ht="12">
      <c r="A7911" s="10" t="s">
        <v>306</v>
      </c>
      <c r="B7911" s="22"/>
      <c r="C7911" s="22" t="s">
        <v>972</v>
      </c>
      <c r="D7911" s="28">
        <v>513233</v>
      </c>
      <c r="E7911" s="28" t="s">
        <v>17267</v>
      </c>
      <c r="F7911" s="22"/>
      <c r="G7911" s="22"/>
      <c r="H7911" s="22"/>
      <c r="I7911" s="22"/>
      <c r="J7911" s="22"/>
      <c r="K7911" s="22"/>
      <c r="L7911" s="22"/>
      <c r="M7911" s="24" t="str">
        <f>CONCATENATE("Preet|",VLOOKUP(C7911,数据标准!E:AF,28,FALSE),"|",TRIM(D7911),"|",TRIM(D7911),"|",E7911,"|",SUBSTITUTE(SUBSTITUTE(F7911,CHAR(10),""),CHAR(13),""),"|")</f>
        <v>Preet|CD100002|513233|513233|红原县||</v>
      </c>
    </row>
    <row r="7912" spans="1:13" s="17" customFormat="1" ht="12">
      <c r="A7912" s="10" t="s">
        <v>306</v>
      </c>
      <c r="B7912" s="22"/>
      <c r="C7912" s="22" t="s">
        <v>972</v>
      </c>
      <c r="D7912" s="28">
        <v>513300</v>
      </c>
      <c r="E7912" s="28" t="s">
        <v>17268</v>
      </c>
      <c r="F7912" s="22"/>
      <c r="G7912" s="22"/>
      <c r="H7912" s="22"/>
      <c r="I7912" s="22"/>
      <c r="J7912" s="22"/>
      <c r="K7912" s="22"/>
      <c r="L7912" s="22"/>
      <c r="M7912" s="24" t="str">
        <f>CONCATENATE("Preet|",VLOOKUP(C7912,数据标准!E:AF,28,FALSE),"|",TRIM(D7912),"|",TRIM(D7912),"|",E7912,"|",SUBSTITUTE(SUBSTITUTE(F7912,CHAR(10),""),CHAR(13),""),"|")</f>
        <v>Preet|CD100002|513300|513300|甘孜藏族自治州||</v>
      </c>
    </row>
    <row r="7913" spans="1:13" s="17" customFormat="1" ht="12">
      <c r="A7913" s="10" t="s">
        <v>306</v>
      </c>
      <c r="B7913" s="22"/>
      <c r="C7913" s="22" t="s">
        <v>972</v>
      </c>
      <c r="D7913" s="28">
        <v>513301</v>
      </c>
      <c r="E7913" s="28" t="s">
        <v>17269</v>
      </c>
      <c r="F7913" s="22"/>
      <c r="G7913" s="22"/>
      <c r="H7913" s="22"/>
      <c r="I7913" s="22"/>
      <c r="J7913" s="22"/>
      <c r="K7913" s="22"/>
      <c r="L7913" s="22"/>
      <c r="M7913" s="24" t="str">
        <f>CONCATENATE("Preet|",VLOOKUP(C7913,数据标准!E:AF,28,FALSE),"|",TRIM(D7913),"|",TRIM(D7913),"|",E7913,"|",SUBSTITUTE(SUBSTITUTE(F7913,CHAR(10),""),CHAR(13),""),"|")</f>
        <v>Preet|CD100002|513301|513301|康定市||</v>
      </c>
    </row>
    <row r="7914" spans="1:13" s="17" customFormat="1" ht="12">
      <c r="A7914" s="10" t="s">
        <v>306</v>
      </c>
      <c r="B7914" s="22"/>
      <c r="C7914" s="22" t="s">
        <v>972</v>
      </c>
      <c r="D7914" s="28">
        <v>513322</v>
      </c>
      <c r="E7914" s="28" t="s">
        <v>17270</v>
      </c>
      <c r="F7914" s="22"/>
      <c r="G7914" s="22"/>
      <c r="H7914" s="22"/>
      <c r="I7914" s="22"/>
      <c r="J7914" s="22"/>
      <c r="K7914" s="22"/>
      <c r="L7914" s="22"/>
      <c r="M7914" s="24" t="str">
        <f>CONCATENATE("Preet|",VLOOKUP(C7914,数据标准!E:AF,28,FALSE),"|",TRIM(D7914),"|",TRIM(D7914),"|",E7914,"|",SUBSTITUTE(SUBSTITUTE(F7914,CHAR(10),""),CHAR(13),""),"|")</f>
        <v>Preet|CD100002|513322|513322|泸定县||</v>
      </c>
    </row>
    <row r="7915" spans="1:13" s="17" customFormat="1" ht="12">
      <c r="A7915" s="10" t="s">
        <v>306</v>
      </c>
      <c r="B7915" s="22"/>
      <c r="C7915" s="22" t="s">
        <v>972</v>
      </c>
      <c r="D7915" s="28">
        <v>513323</v>
      </c>
      <c r="E7915" s="28" t="s">
        <v>17271</v>
      </c>
      <c r="F7915" s="22"/>
      <c r="G7915" s="22"/>
      <c r="H7915" s="22"/>
      <c r="I7915" s="22"/>
      <c r="J7915" s="22"/>
      <c r="K7915" s="22"/>
      <c r="L7915" s="22"/>
      <c r="M7915" s="24" t="str">
        <f>CONCATENATE("Preet|",VLOOKUP(C7915,数据标准!E:AF,28,FALSE),"|",TRIM(D7915),"|",TRIM(D7915),"|",E7915,"|",SUBSTITUTE(SUBSTITUTE(F7915,CHAR(10),""),CHAR(13),""),"|")</f>
        <v>Preet|CD100002|513323|513323|丹巴县||</v>
      </c>
    </row>
    <row r="7916" spans="1:13" s="17" customFormat="1" ht="12">
      <c r="A7916" s="10" t="s">
        <v>306</v>
      </c>
      <c r="B7916" s="22"/>
      <c r="C7916" s="22" t="s">
        <v>972</v>
      </c>
      <c r="D7916" s="28">
        <v>513324</v>
      </c>
      <c r="E7916" s="28" t="s">
        <v>17272</v>
      </c>
      <c r="F7916" s="22"/>
      <c r="G7916" s="22"/>
      <c r="H7916" s="22"/>
      <c r="I7916" s="22"/>
      <c r="J7916" s="22"/>
      <c r="K7916" s="22"/>
      <c r="L7916" s="22"/>
      <c r="M7916" s="24" t="str">
        <f>CONCATENATE("Preet|",VLOOKUP(C7916,数据标准!E:AF,28,FALSE),"|",TRIM(D7916),"|",TRIM(D7916),"|",E7916,"|",SUBSTITUTE(SUBSTITUTE(F7916,CHAR(10),""),CHAR(13),""),"|")</f>
        <v>Preet|CD100002|513324|513324|九龙县||</v>
      </c>
    </row>
    <row r="7917" spans="1:13" s="17" customFormat="1" ht="12">
      <c r="A7917" s="10" t="s">
        <v>306</v>
      </c>
      <c r="B7917" s="22"/>
      <c r="C7917" s="22" t="s">
        <v>972</v>
      </c>
      <c r="D7917" s="28">
        <v>513325</v>
      </c>
      <c r="E7917" s="28" t="s">
        <v>17273</v>
      </c>
      <c r="F7917" s="22"/>
      <c r="G7917" s="22"/>
      <c r="H7917" s="22"/>
      <c r="I7917" s="22"/>
      <c r="J7917" s="22"/>
      <c r="K7917" s="22"/>
      <c r="L7917" s="22"/>
      <c r="M7917" s="24" t="str">
        <f>CONCATENATE("Preet|",VLOOKUP(C7917,数据标准!E:AF,28,FALSE),"|",TRIM(D7917),"|",TRIM(D7917),"|",E7917,"|",SUBSTITUTE(SUBSTITUTE(F7917,CHAR(10),""),CHAR(13),""),"|")</f>
        <v>Preet|CD100002|513325|513325|雅江县||</v>
      </c>
    </row>
    <row r="7918" spans="1:13" s="17" customFormat="1" ht="12">
      <c r="A7918" s="10" t="s">
        <v>306</v>
      </c>
      <c r="B7918" s="22"/>
      <c r="C7918" s="22" t="s">
        <v>972</v>
      </c>
      <c r="D7918" s="28">
        <v>513326</v>
      </c>
      <c r="E7918" s="28" t="s">
        <v>17274</v>
      </c>
      <c r="F7918" s="22"/>
      <c r="G7918" s="22"/>
      <c r="H7918" s="22"/>
      <c r="I7918" s="22"/>
      <c r="J7918" s="22"/>
      <c r="K7918" s="22"/>
      <c r="L7918" s="22"/>
      <c r="M7918" s="24" t="str">
        <f>CONCATENATE("Preet|",VLOOKUP(C7918,数据标准!E:AF,28,FALSE),"|",TRIM(D7918),"|",TRIM(D7918),"|",E7918,"|",SUBSTITUTE(SUBSTITUTE(F7918,CHAR(10),""),CHAR(13),""),"|")</f>
        <v>Preet|CD100002|513326|513326|道孚县||</v>
      </c>
    </row>
    <row r="7919" spans="1:13" s="17" customFormat="1" ht="12">
      <c r="A7919" s="10" t="s">
        <v>306</v>
      </c>
      <c r="B7919" s="22"/>
      <c r="C7919" s="22" t="s">
        <v>972</v>
      </c>
      <c r="D7919" s="28">
        <v>513327</v>
      </c>
      <c r="E7919" s="28" t="s">
        <v>17275</v>
      </c>
      <c r="F7919" s="22"/>
      <c r="G7919" s="22"/>
      <c r="H7919" s="22"/>
      <c r="I7919" s="22"/>
      <c r="J7919" s="22"/>
      <c r="K7919" s="22"/>
      <c r="L7919" s="22"/>
      <c r="M7919" s="24" t="str">
        <f>CONCATENATE("Preet|",VLOOKUP(C7919,数据标准!E:AF,28,FALSE),"|",TRIM(D7919),"|",TRIM(D7919),"|",E7919,"|",SUBSTITUTE(SUBSTITUTE(F7919,CHAR(10),""),CHAR(13),""),"|")</f>
        <v>Preet|CD100002|513327|513327|炉霍县||</v>
      </c>
    </row>
    <row r="7920" spans="1:13" s="17" customFormat="1" ht="12">
      <c r="A7920" s="10" t="s">
        <v>306</v>
      </c>
      <c r="B7920" s="22"/>
      <c r="C7920" s="22" t="s">
        <v>972</v>
      </c>
      <c r="D7920" s="28">
        <v>513328</v>
      </c>
      <c r="E7920" s="28" t="s">
        <v>17276</v>
      </c>
      <c r="F7920" s="22"/>
      <c r="G7920" s="22"/>
      <c r="H7920" s="22"/>
      <c r="I7920" s="22"/>
      <c r="J7920" s="22"/>
      <c r="K7920" s="22"/>
      <c r="L7920" s="22"/>
      <c r="M7920" s="24" t="str">
        <f>CONCATENATE("Preet|",VLOOKUP(C7920,数据标准!E:AF,28,FALSE),"|",TRIM(D7920),"|",TRIM(D7920),"|",E7920,"|",SUBSTITUTE(SUBSTITUTE(F7920,CHAR(10),""),CHAR(13),""),"|")</f>
        <v>Preet|CD100002|513328|513328|甘孜县||</v>
      </c>
    </row>
    <row r="7921" spans="1:13" s="17" customFormat="1" ht="12">
      <c r="A7921" s="10" t="s">
        <v>306</v>
      </c>
      <c r="B7921" s="22"/>
      <c r="C7921" s="22" t="s">
        <v>972</v>
      </c>
      <c r="D7921" s="28">
        <v>513329</v>
      </c>
      <c r="E7921" s="28" t="s">
        <v>17277</v>
      </c>
      <c r="F7921" s="22"/>
      <c r="G7921" s="22"/>
      <c r="H7921" s="22"/>
      <c r="I7921" s="22"/>
      <c r="J7921" s="22"/>
      <c r="K7921" s="22"/>
      <c r="L7921" s="22"/>
      <c r="M7921" s="24" t="str">
        <f>CONCATENATE("Preet|",VLOOKUP(C7921,数据标准!E:AF,28,FALSE),"|",TRIM(D7921),"|",TRIM(D7921),"|",E7921,"|",SUBSTITUTE(SUBSTITUTE(F7921,CHAR(10),""),CHAR(13),""),"|")</f>
        <v>Preet|CD100002|513329|513329|新龙县||</v>
      </c>
    </row>
    <row r="7922" spans="1:13" s="17" customFormat="1" ht="12">
      <c r="A7922" s="10" t="s">
        <v>306</v>
      </c>
      <c r="B7922" s="22"/>
      <c r="C7922" s="22" t="s">
        <v>972</v>
      </c>
      <c r="D7922" s="28">
        <v>513330</v>
      </c>
      <c r="E7922" s="28" t="s">
        <v>17278</v>
      </c>
      <c r="F7922" s="22"/>
      <c r="G7922" s="22"/>
      <c r="H7922" s="22"/>
      <c r="I7922" s="22"/>
      <c r="J7922" s="22"/>
      <c r="K7922" s="22"/>
      <c r="L7922" s="22"/>
      <c r="M7922" s="24" t="str">
        <f>CONCATENATE("Preet|",VLOOKUP(C7922,数据标准!E:AF,28,FALSE),"|",TRIM(D7922),"|",TRIM(D7922),"|",E7922,"|",SUBSTITUTE(SUBSTITUTE(F7922,CHAR(10),""),CHAR(13),""),"|")</f>
        <v>Preet|CD100002|513330|513330|德格县||</v>
      </c>
    </row>
    <row r="7923" spans="1:13" s="17" customFormat="1" ht="12">
      <c r="A7923" s="10" t="s">
        <v>306</v>
      </c>
      <c r="B7923" s="22"/>
      <c r="C7923" s="22" t="s">
        <v>972</v>
      </c>
      <c r="D7923" s="28">
        <v>513331</v>
      </c>
      <c r="E7923" s="28" t="s">
        <v>17279</v>
      </c>
      <c r="F7923" s="22"/>
      <c r="G7923" s="22"/>
      <c r="H7923" s="22"/>
      <c r="I7923" s="22"/>
      <c r="J7923" s="22"/>
      <c r="K7923" s="22"/>
      <c r="L7923" s="22"/>
      <c r="M7923" s="24" t="str">
        <f>CONCATENATE("Preet|",VLOOKUP(C7923,数据标准!E:AF,28,FALSE),"|",TRIM(D7923),"|",TRIM(D7923),"|",E7923,"|",SUBSTITUTE(SUBSTITUTE(F7923,CHAR(10),""),CHAR(13),""),"|")</f>
        <v>Preet|CD100002|513331|513331|白玉县||</v>
      </c>
    </row>
    <row r="7924" spans="1:13" s="17" customFormat="1" ht="12">
      <c r="A7924" s="10" t="s">
        <v>306</v>
      </c>
      <c r="B7924" s="22"/>
      <c r="C7924" s="22" t="s">
        <v>972</v>
      </c>
      <c r="D7924" s="28">
        <v>513332</v>
      </c>
      <c r="E7924" s="28" t="s">
        <v>17280</v>
      </c>
      <c r="F7924" s="22"/>
      <c r="G7924" s="22"/>
      <c r="H7924" s="22"/>
      <c r="I7924" s="22"/>
      <c r="J7924" s="22"/>
      <c r="K7924" s="22"/>
      <c r="L7924" s="22"/>
      <c r="M7924" s="24" t="str">
        <f>CONCATENATE("Preet|",VLOOKUP(C7924,数据标准!E:AF,28,FALSE),"|",TRIM(D7924),"|",TRIM(D7924),"|",E7924,"|",SUBSTITUTE(SUBSTITUTE(F7924,CHAR(10),""),CHAR(13),""),"|")</f>
        <v>Preet|CD100002|513332|513332|石渠县||</v>
      </c>
    </row>
    <row r="7925" spans="1:13" s="17" customFormat="1" ht="12">
      <c r="A7925" s="10" t="s">
        <v>306</v>
      </c>
      <c r="B7925" s="22"/>
      <c r="C7925" s="22" t="s">
        <v>972</v>
      </c>
      <c r="D7925" s="28">
        <v>513333</v>
      </c>
      <c r="E7925" s="28" t="s">
        <v>17281</v>
      </c>
      <c r="F7925" s="22"/>
      <c r="G7925" s="22"/>
      <c r="H7925" s="22"/>
      <c r="I7925" s="22"/>
      <c r="J7925" s="22"/>
      <c r="K7925" s="22"/>
      <c r="L7925" s="22"/>
      <c r="M7925" s="24" t="str">
        <f>CONCATENATE("Preet|",VLOOKUP(C7925,数据标准!E:AF,28,FALSE),"|",TRIM(D7925),"|",TRIM(D7925),"|",E7925,"|",SUBSTITUTE(SUBSTITUTE(F7925,CHAR(10),""),CHAR(13),""),"|")</f>
        <v>Preet|CD100002|513333|513333|色达县||</v>
      </c>
    </row>
    <row r="7926" spans="1:13" s="17" customFormat="1" ht="12">
      <c r="A7926" s="10" t="s">
        <v>306</v>
      </c>
      <c r="B7926" s="22"/>
      <c r="C7926" s="22" t="s">
        <v>972</v>
      </c>
      <c r="D7926" s="28">
        <v>513334</v>
      </c>
      <c r="E7926" s="28" t="s">
        <v>17282</v>
      </c>
      <c r="F7926" s="22"/>
      <c r="G7926" s="22"/>
      <c r="H7926" s="22"/>
      <c r="I7926" s="22"/>
      <c r="J7926" s="22"/>
      <c r="K7926" s="22"/>
      <c r="L7926" s="22"/>
      <c r="M7926" s="24" t="str">
        <f>CONCATENATE("Preet|",VLOOKUP(C7926,数据标准!E:AF,28,FALSE),"|",TRIM(D7926),"|",TRIM(D7926),"|",E7926,"|",SUBSTITUTE(SUBSTITUTE(F7926,CHAR(10),""),CHAR(13),""),"|")</f>
        <v>Preet|CD100002|513334|513334|理塘县||</v>
      </c>
    </row>
    <row r="7927" spans="1:13" s="17" customFormat="1" ht="12">
      <c r="A7927" s="10" t="s">
        <v>306</v>
      </c>
      <c r="B7927" s="22"/>
      <c r="C7927" s="22" t="s">
        <v>972</v>
      </c>
      <c r="D7927" s="28">
        <v>513335</v>
      </c>
      <c r="E7927" s="28" t="s">
        <v>17283</v>
      </c>
      <c r="F7927" s="22"/>
      <c r="G7927" s="22"/>
      <c r="H7927" s="22"/>
      <c r="I7927" s="22"/>
      <c r="J7927" s="22"/>
      <c r="K7927" s="22"/>
      <c r="L7927" s="22"/>
      <c r="M7927" s="24" t="str">
        <f>CONCATENATE("Preet|",VLOOKUP(C7927,数据标准!E:AF,28,FALSE),"|",TRIM(D7927),"|",TRIM(D7927),"|",E7927,"|",SUBSTITUTE(SUBSTITUTE(F7927,CHAR(10),""),CHAR(13),""),"|")</f>
        <v>Preet|CD100002|513335|513335|巴塘县||</v>
      </c>
    </row>
    <row r="7928" spans="1:13" s="17" customFormat="1" ht="12">
      <c r="A7928" s="10" t="s">
        <v>306</v>
      </c>
      <c r="B7928" s="22"/>
      <c r="C7928" s="22" t="s">
        <v>972</v>
      </c>
      <c r="D7928" s="28">
        <v>513336</v>
      </c>
      <c r="E7928" s="28" t="s">
        <v>17284</v>
      </c>
      <c r="F7928" s="22"/>
      <c r="G7928" s="22"/>
      <c r="H7928" s="22"/>
      <c r="I7928" s="22"/>
      <c r="J7928" s="22"/>
      <c r="K7928" s="22"/>
      <c r="L7928" s="22"/>
      <c r="M7928" s="24" t="str">
        <f>CONCATENATE("Preet|",VLOOKUP(C7928,数据标准!E:AF,28,FALSE),"|",TRIM(D7928),"|",TRIM(D7928),"|",E7928,"|",SUBSTITUTE(SUBSTITUTE(F7928,CHAR(10),""),CHAR(13),""),"|")</f>
        <v>Preet|CD100002|513336|513336|乡城县||</v>
      </c>
    </row>
    <row r="7929" spans="1:13" s="17" customFormat="1" ht="12">
      <c r="A7929" s="10" t="s">
        <v>306</v>
      </c>
      <c r="B7929" s="22"/>
      <c r="C7929" s="22" t="s">
        <v>972</v>
      </c>
      <c r="D7929" s="28">
        <v>513337</v>
      </c>
      <c r="E7929" s="28" t="s">
        <v>17285</v>
      </c>
      <c r="F7929" s="22"/>
      <c r="G7929" s="22"/>
      <c r="H7929" s="22"/>
      <c r="I7929" s="22"/>
      <c r="J7929" s="22"/>
      <c r="K7929" s="22"/>
      <c r="L7929" s="22"/>
      <c r="M7929" s="24" t="str">
        <f>CONCATENATE("Preet|",VLOOKUP(C7929,数据标准!E:AF,28,FALSE),"|",TRIM(D7929),"|",TRIM(D7929),"|",E7929,"|",SUBSTITUTE(SUBSTITUTE(F7929,CHAR(10),""),CHAR(13),""),"|")</f>
        <v>Preet|CD100002|513337|513337|稻城县||</v>
      </c>
    </row>
    <row r="7930" spans="1:13" s="17" customFormat="1" ht="12">
      <c r="A7930" s="10" t="s">
        <v>306</v>
      </c>
      <c r="B7930" s="22"/>
      <c r="C7930" s="22" t="s">
        <v>972</v>
      </c>
      <c r="D7930" s="28">
        <v>513338</v>
      </c>
      <c r="E7930" s="28" t="s">
        <v>17286</v>
      </c>
      <c r="F7930" s="22"/>
      <c r="G7930" s="22"/>
      <c r="H7930" s="22"/>
      <c r="I7930" s="22"/>
      <c r="J7930" s="22"/>
      <c r="K7930" s="22"/>
      <c r="L7930" s="22"/>
      <c r="M7930" s="24" t="str">
        <f>CONCATENATE("Preet|",VLOOKUP(C7930,数据标准!E:AF,28,FALSE),"|",TRIM(D7930),"|",TRIM(D7930),"|",E7930,"|",SUBSTITUTE(SUBSTITUTE(F7930,CHAR(10),""),CHAR(13),""),"|")</f>
        <v>Preet|CD100002|513338|513338|得荣县||</v>
      </c>
    </row>
    <row r="7931" spans="1:13" s="17" customFormat="1" ht="12">
      <c r="A7931" s="10" t="s">
        <v>306</v>
      </c>
      <c r="B7931" s="22"/>
      <c r="C7931" s="22" t="s">
        <v>972</v>
      </c>
      <c r="D7931" s="28">
        <v>513400</v>
      </c>
      <c r="E7931" s="28" t="s">
        <v>17287</v>
      </c>
      <c r="F7931" s="22"/>
      <c r="G7931" s="22"/>
      <c r="H7931" s="22"/>
      <c r="I7931" s="22"/>
      <c r="J7931" s="22"/>
      <c r="K7931" s="22"/>
      <c r="L7931" s="22"/>
      <c r="M7931" s="24" t="str">
        <f>CONCATENATE("Preet|",VLOOKUP(C7931,数据标准!E:AF,28,FALSE),"|",TRIM(D7931),"|",TRIM(D7931),"|",E7931,"|",SUBSTITUTE(SUBSTITUTE(F7931,CHAR(10),""),CHAR(13),""),"|")</f>
        <v>Preet|CD100002|513400|513400|凉山彝族自治州||</v>
      </c>
    </row>
    <row r="7932" spans="1:13" s="17" customFormat="1" ht="12">
      <c r="A7932" s="10" t="s">
        <v>306</v>
      </c>
      <c r="B7932" s="22"/>
      <c r="C7932" s="22" t="s">
        <v>972</v>
      </c>
      <c r="D7932" s="28">
        <v>513401</v>
      </c>
      <c r="E7932" s="28" t="s">
        <v>17288</v>
      </c>
      <c r="F7932" s="22"/>
      <c r="G7932" s="22"/>
      <c r="H7932" s="22"/>
      <c r="I7932" s="22"/>
      <c r="J7932" s="22"/>
      <c r="K7932" s="22"/>
      <c r="L7932" s="22"/>
      <c r="M7932" s="24" t="str">
        <f>CONCATENATE("Preet|",VLOOKUP(C7932,数据标准!E:AF,28,FALSE),"|",TRIM(D7932),"|",TRIM(D7932),"|",E7932,"|",SUBSTITUTE(SUBSTITUTE(F7932,CHAR(10),""),CHAR(13),""),"|")</f>
        <v>Preet|CD100002|513401|513401|西昌市||</v>
      </c>
    </row>
    <row r="7933" spans="1:13" s="17" customFormat="1" ht="12">
      <c r="A7933" s="10" t="s">
        <v>306</v>
      </c>
      <c r="B7933" s="22"/>
      <c r="C7933" s="22" t="s">
        <v>972</v>
      </c>
      <c r="D7933" s="28">
        <v>513422</v>
      </c>
      <c r="E7933" s="28" t="s">
        <v>17289</v>
      </c>
      <c r="F7933" s="22"/>
      <c r="G7933" s="22"/>
      <c r="H7933" s="22"/>
      <c r="I7933" s="22"/>
      <c r="J7933" s="22"/>
      <c r="K7933" s="22"/>
      <c r="L7933" s="22"/>
      <c r="M7933" s="24" t="str">
        <f>CONCATENATE("Preet|",VLOOKUP(C7933,数据标准!E:AF,28,FALSE),"|",TRIM(D7933),"|",TRIM(D7933),"|",E7933,"|",SUBSTITUTE(SUBSTITUTE(F7933,CHAR(10),""),CHAR(13),""),"|")</f>
        <v>Preet|CD100002|513422|513422|木里藏族自治县||</v>
      </c>
    </row>
    <row r="7934" spans="1:13" s="17" customFormat="1" ht="12">
      <c r="A7934" s="10" t="s">
        <v>306</v>
      </c>
      <c r="B7934" s="22"/>
      <c r="C7934" s="22" t="s">
        <v>972</v>
      </c>
      <c r="D7934" s="28">
        <v>513423</v>
      </c>
      <c r="E7934" s="28" t="s">
        <v>17290</v>
      </c>
      <c r="F7934" s="22"/>
      <c r="G7934" s="22"/>
      <c r="H7934" s="22"/>
      <c r="I7934" s="22"/>
      <c r="J7934" s="22"/>
      <c r="K7934" s="22"/>
      <c r="L7934" s="22"/>
      <c r="M7934" s="24" t="str">
        <f>CONCATENATE("Preet|",VLOOKUP(C7934,数据标准!E:AF,28,FALSE),"|",TRIM(D7934),"|",TRIM(D7934),"|",E7934,"|",SUBSTITUTE(SUBSTITUTE(F7934,CHAR(10),""),CHAR(13),""),"|")</f>
        <v>Preet|CD100002|513423|513423|盐源县||</v>
      </c>
    </row>
    <row r="7935" spans="1:13" s="17" customFormat="1" ht="12">
      <c r="A7935" s="10" t="s">
        <v>306</v>
      </c>
      <c r="B7935" s="22"/>
      <c r="C7935" s="22" t="s">
        <v>972</v>
      </c>
      <c r="D7935" s="28">
        <v>513424</v>
      </c>
      <c r="E7935" s="28" t="s">
        <v>17291</v>
      </c>
      <c r="F7935" s="22"/>
      <c r="G7935" s="22"/>
      <c r="H7935" s="22"/>
      <c r="I7935" s="22"/>
      <c r="J7935" s="22"/>
      <c r="K7935" s="22"/>
      <c r="L7935" s="22"/>
      <c r="M7935" s="24" t="str">
        <f>CONCATENATE("Preet|",VLOOKUP(C7935,数据标准!E:AF,28,FALSE),"|",TRIM(D7935),"|",TRIM(D7935),"|",E7935,"|",SUBSTITUTE(SUBSTITUTE(F7935,CHAR(10),""),CHAR(13),""),"|")</f>
        <v>Preet|CD100002|513424|513424|德昌县||</v>
      </c>
    </row>
    <row r="7936" spans="1:13" s="17" customFormat="1" ht="12">
      <c r="A7936" s="10" t="s">
        <v>306</v>
      </c>
      <c r="B7936" s="22"/>
      <c r="C7936" s="22" t="s">
        <v>972</v>
      </c>
      <c r="D7936" s="28">
        <v>513425</v>
      </c>
      <c r="E7936" s="28" t="s">
        <v>17292</v>
      </c>
      <c r="F7936" s="22"/>
      <c r="G7936" s="22"/>
      <c r="H7936" s="22"/>
      <c r="I7936" s="22"/>
      <c r="J7936" s="22"/>
      <c r="K7936" s="22"/>
      <c r="L7936" s="22"/>
      <c r="M7936" s="24" t="str">
        <f>CONCATENATE("Preet|",VLOOKUP(C7936,数据标准!E:AF,28,FALSE),"|",TRIM(D7936),"|",TRIM(D7936),"|",E7936,"|",SUBSTITUTE(SUBSTITUTE(F7936,CHAR(10),""),CHAR(13),""),"|")</f>
        <v>Preet|CD100002|513425|513425|会理县||</v>
      </c>
    </row>
    <row r="7937" spans="1:13" s="17" customFormat="1" ht="12">
      <c r="A7937" s="10" t="s">
        <v>306</v>
      </c>
      <c r="B7937" s="22"/>
      <c r="C7937" s="22" t="s">
        <v>972</v>
      </c>
      <c r="D7937" s="28">
        <v>513426</v>
      </c>
      <c r="E7937" s="28" t="s">
        <v>17293</v>
      </c>
      <c r="F7937" s="22"/>
      <c r="G7937" s="22"/>
      <c r="H7937" s="22"/>
      <c r="I7937" s="22"/>
      <c r="J7937" s="22"/>
      <c r="K7937" s="22"/>
      <c r="L7937" s="22"/>
      <c r="M7937" s="24" t="str">
        <f>CONCATENATE("Preet|",VLOOKUP(C7937,数据标准!E:AF,28,FALSE),"|",TRIM(D7937),"|",TRIM(D7937),"|",E7937,"|",SUBSTITUTE(SUBSTITUTE(F7937,CHAR(10),""),CHAR(13),""),"|")</f>
        <v>Preet|CD100002|513426|513426|会东县||</v>
      </c>
    </row>
    <row r="7938" spans="1:13" s="17" customFormat="1" ht="12">
      <c r="A7938" s="10" t="s">
        <v>306</v>
      </c>
      <c r="B7938" s="22"/>
      <c r="C7938" s="22" t="s">
        <v>972</v>
      </c>
      <c r="D7938" s="28">
        <v>513427</v>
      </c>
      <c r="E7938" s="28" t="s">
        <v>17294</v>
      </c>
      <c r="F7938" s="22"/>
      <c r="G7938" s="22"/>
      <c r="H7938" s="22"/>
      <c r="I7938" s="22"/>
      <c r="J7938" s="22"/>
      <c r="K7938" s="22"/>
      <c r="L7938" s="22"/>
      <c r="M7938" s="24" t="str">
        <f>CONCATENATE("Preet|",VLOOKUP(C7938,数据标准!E:AF,28,FALSE),"|",TRIM(D7938),"|",TRIM(D7938),"|",E7938,"|",SUBSTITUTE(SUBSTITUTE(F7938,CHAR(10),""),CHAR(13),""),"|")</f>
        <v>Preet|CD100002|513427|513427|宁南县||</v>
      </c>
    </row>
    <row r="7939" spans="1:13" s="17" customFormat="1" ht="12">
      <c r="A7939" s="10" t="s">
        <v>306</v>
      </c>
      <c r="B7939" s="22"/>
      <c r="C7939" s="22" t="s">
        <v>972</v>
      </c>
      <c r="D7939" s="28">
        <v>513428</v>
      </c>
      <c r="E7939" s="28" t="s">
        <v>17295</v>
      </c>
      <c r="F7939" s="22"/>
      <c r="G7939" s="22"/>
      <c r="H7939" s="22"/>
      <c r="I7939" s="22"/>
      <c r="J7939" s="22"/>
      <c r="K7939" s="22"/>
      <c r="L7939" s="22"/>
      <c r="M7939" s="24" t="str">
        <f>CONCATENATE("Preet|",VLOOKUP(C7939,数据标准!E:AF,28,FALSE),"|",TRIM(D7939),"|",TRIM(D7939),"|",E7939,"|",SUBSTITUTE(SUBSTITUTE(F7939,CHAR(10),""),CHAR(13),""),"|")</f>
        <v>Preet|CD100002|513428|513428|普格县||</v>
      </c>
    </row>
    <row r="7940" spans="1:13" s="17" customFormat="1" ht="12">
      <c r="A7940" s="10" t="s">
        <v>306</v>
      </c>
      <c r="B7940" s="22"/>
      <c r="C7940" s="22" t="s">
        <v>972</v>
      </c>
      <c r="D7940" s="28">
        <v>513429</v>
      </c>
      <c r="E7940" s="28" t="s">
        <v>17296</v>
      </c>
      <c r="F7940" s="22"/>
      <c r="G7940" s="22"/>
      <c r="H7940" s="22"/>
      <c r="I7940" s="22"/>
      <c r="J7940" s="22"/>
      <c r="K7940" s="22"/>
      <c r="L7940" s="22"/>
      <c r="M7940" s="24" t="str">
        <f>CONCATENATE("Preet|",VLOOKUP(C7940,数据标准!E:AF,28,FALSE),"|",TRIM(D7940),"|",TRIM(D7940),"|",E7940,"|",SUBSTITUTE(SUBSTITUTE(F7940,CHAR(10),""),CHAR(13),""),"|")</f>
        <v>Preet|CD100002|513429|513429|布拖县||</v>
      </c>
    </row>
    <row r="7941" spans="1:13" s="17" customFormat="1" ht="12">
      <c r="A7941" s="10" t="s">
        <v>306</v>
      </c>
      <c r="B7941" s="22"/>
      <c r="C7941" s="22" t="s">
        <v>972</v>
      </c>
      <c r="D7941" s="28">
        <v>513430</v>
      </c>
      <c r="E7941" s="28" t="s">
        <v>17297</v>
      </c>
      <c r="F7941" s="22"/>
      <c r="G7941" s="22"/>
      <c r="H7941" s="22"/>
      <c r="I7941" s="22"/>
      <c r="J7941" s="22"/>
      <c r="K7941" s="22"/>
      <c r="L7941" s="22"/>
      <c r="M7941" s="24" t="str">
        <f>CONCATENATE("Preet|",VLOOKUP(C7941,数据标准!E:AF,28,FALSE),"|",TRIM(D7941),"|",TRIM(D7941),"|",E7941,"|",SUBSTITUTE(SUBSTITUTE(F7941,CHAR(10),""),CHAR(13),""),"|")</f>
        <v>Preet|CD100002|513430|513430|金阳县||</v>
      </c>
    </row>
    <row r="7942" spans="1:13" s="17" customFormat="1" ht="12">
      <c r="A7942" s="10" t="s">
        <v>306</v>
      </c>
      <c r="B7942" s="22"/>
      <c r="C7942" s="22" t="s">
        <v>972</v>
      </c>
      <c r="D7942" s="28">
        <v>513431</v>
      </c>
      <c r="E7942" s="28" t="s">
        <v>17298</v>
      </c>
      <c r="F7942" s="22"/>
      <c r="G7942" s="22"/>
      <c r="H7942" s="22"/>
      <c r="I7942" s="22"/>
      <c r="J7942" s="22"/>
      <c r="K7942" s="22"/>
      <c r="L7942" s="22"/>
      <c r="M7942" s="24" t="str">
        <f>CONCATENATE("Preet|",VLOOKUP(C7942,数据标准!E:AF,28,FALSE),"|",TRIM(D7942),"|",TRIM(D7942),"|",E7942,"|",SUBSTITUTE(SUBSTITUTE(F7942,CHAR(10),""),CHAR(13),""),"|")</f>
        <v>Preet|CD100002|513431|513431|昭觉县||</v>
      </c>
    </row>
    <row r="7943" spans="1:13" s="17" customFormat="1" ht="12">
      <c r="A7943" s="10" t="s">
        <v>306</v>
      </c>
      <c r="B7943" s="22"/>
      <c r="C7943" s="22" t="s">
        <v>972</v>
      </c>
      <c r="D7943" s="28">
        <v>513432</v>
      </c>
      <c r="E7943" s="28" t="s">
        <v>17299</v>
      </c>
      <c r="F7943" s="22"/>
      <c r="G7943" s="22"/>
      <c r="H7943" s="22"/>
      <c r="I7943" s="22"/>
      <c r="J7943" s="22"/>
      <c r="K7943" s="22"/>
      <c r="L7943" s="22"/>
      <c r="M7943" s="24" t="str">
        <f>CONCATENATE("Preet|",VLOOKUP(C7943,数据标准!E:AF,28,FALSE),"|",TRIM(D7943),"|",TRIM(D7943),"|",E7943,"|",SUBSTITUTE(SUBSTITUTE(F7943,CHAR(10),""),CHAR(13),""),"|")</f>
        <v>Preet|CD100002|513432|513432|喜德县||</v>
      </c>
    </row>
    <row r="7944" spans="1:13" s="17" customFormat="1" ht="12">
      <c r="A7944" s="10" t="s">
        <v>306</v>
      </c>
      <c r="B7944" s="22"/>
      <c r="C7944" s="22" t="s">
        <v>972</v>
      </c>
      <c r="D7944" s="28">
        <v>513433</v>
      </c>
      <c r="E7944" s="28" t="s">
        <v>17300</v>
      </c>
      <c r="F7944" s="22"/>
      <c r="G7944" s="22"/>
      <c r="H7944" s="22"/>
      <c r="I7944" s="22"/>
      <c r="J7944" s="22"/>
      <c r="K7944" s="22"/>
      <c r="L7944" s="22"/>
      <c r="M7944" s="24" t="str">
        <f>CONCATENATE("Preet|",VLOOKUP(C7944,数据标准!E:AF,28,FALSE),"|",TRIM(D7944),"|",TRIM(D7944),"|",E7944,"|",SUBSTITUTE(SUBSTITUTE(F7944,CHAR(10),""),CHAR(13),""),"|")</f>
        <v>Preet|CD100002|513433|513433|冕宁县||</v>
      </c>
    </row>
    <row r="7945" spans="1:13" s="17" customFormat="1" ht="12">
      <c r="A7945" s="10" t="s">
        <v>306</v>
      </c>
      <c r="B7945" s="22"/>
      <c r="C7945" s="22" t="s">
        <v>972</v>
      </c>
      <c r="D7945" s="28">
        <v>513434</v>
      </c>
      <c r="E7945" s="28" t="s">
        <v>17301</v>
      </c>
      <c r="F7945" s="22"/>
      <c r="G7945" s="22"/>
      <c r="H7945" s="22"/>
      <c r="I7945" s="22"/>
      <c r="J7945" s="22"/>
      <c r="K7945" s="22"/>
      <c r="L7945" s="22"/>
      <c r="M7945" s="24" t="str">
        <f>CONCATENATE("Preet|",VLOOKUP(C7945,数据标准!E:AF,28,FALSE),"|",TRIM(D7945),"|",TRIM(D7945),"|",E7945,"|",SUBSTITUTE(SUBSTITUTE(F7945,CHAR(10),""),CHAR(13),""),"|")</f>
        <v>Preet|CD100002|513434|513434|越西县||</v>
      </c>
    </row>
    <row r="7946" spans="1:13" s="17" customFormat="1" ht="12">
      <c r="A7946" s="10" t="s">
        <v>306</v>
      </c>
      <c r="B7946" s="22"/>
      <c r="C7946" s="22" t="s">
        <v>972</v>
      </c>
      <c r="D7946" s="28">
        <v>513435</v>
      </c>
      <c r="E7946" s="28" t="s">
        <v>17302</v>
      </c>
      <c r="F7946" s="22"/>
      <c r="G7946" s="22"/>
      <c r="H7946" s="22"/>
      <c r="I7946" s="22"/>
      <c r="J7946" s="22"/>
      <c r="K7946" s="22"/>
      <c r="L7946" s="22"/>
      <c r="M7946" s="24" t="str">
        <f>CONCATENATE("Preet|",VLOOKUP(C7946,数据标准!E:AF,28,FALSE),"|",TRIM(D7946),"|",TRIM(D7946),"|",E7946,"|",SUBSTITUTE(SUBSTITUTE(F7946,CHAR(10),""),CHAR(13),""),"|")</f>
        <v>Preet|CD100002|513435|513435|甘洛县||</v>
      </c>
    </row>
    <row r="7947" spans="1:13" s="17" customFormat="1" ht="12">
      <c r="A7947" s="10" t="s">
        <v>306</v>
      </c>
      <c r="B7947" s="22"/>
      <c r="C7947" s="22" t="s">
        <v>972</v>
      </c>
      <c r="D7947" s="28">
        <v>513436</v>
      </c>
      <c r="E7947" s="28" t="s">
        <v>17303</v>
      </c>
      <c r="F7947" s="22"/>
      <c r="G7947" s="22"/>
      <c r="H7947" s="22"/>
      <c r="I7947" s="22"/>
      <c r="J7947" s="22"/>
      <c r="K7947" s="22"/>
      <c r="L7947" s="22"/>
      <c r="M7947" s="24" t="str">
        <f>CONCATENATE("Preet|",VLOOKUP(C7947,数据标准!E:AF,28,FALSE),"|",TRIM(D7947),"|",TRIM(D7947),"|",E7947,"|",SUBSTITUTE(SUBSTITUTE(F7947,CHAR(10),""),CHAR(13),""),"|")</f>
        <v>Preet|CD100002|513436|513436|美姑县||</v>
      </c>
    </row>
    <row r="7948" spans="1:13" s="17" customFormat="1" ht="12">
      <c r="A7948" s="10" t="s">
        <v>306</v>
      </c>
      <c r="B7948" s="22"/>
      <c r="C7948" s="22" t="s">
        <v>972</v>
      </c>
      <c r="D7948" s="28">
        <v>513437</v>
      </c>
      <c r="E7948" s="28" t="s">
        <v>17304</v>
      </c>
      <c r="F7948" s="22"/>
      <c r="G7948" s="22"/>
      <c r="H7948" s="22"/>
      <c r="I7948" s="22"/>
      <c r="J7948" s="22"/>
      <c r="K7948" s="22"/>
      <c r="L7948" s="22"/>
      <c r="M7948" s="24" t="str">
        <f>CONCATENATE("Preet|",VLOOKUP(C7948,数据标准!E:AF,28,FALSE),"|",TRIM(D7948),"|",TRIM(D7948),"|",E7948,"|",SUBSTITUTE(SUBSTITUTE(F7948,CHAR(10),""),CHAR(13),""),"|")</f>
        <v>Preet|CD100002|513437|513437|雷波县||</v>
      </c>
    </row>
    <row r="7949" spans="1:13" s="17" customFormat="1" ht="12">
      <c r="A7949" s="10" t="s">
        <v>306</v>
      </c>
      <c r="B7949" s="22"/>
      <c r="C7949" s="22" t="s">
        <v>972</v>
      </c>
      <c r="D7949" s="28">
        <v>520000</v>
      </c>
      <c r="E7949" s="28" t="s">
        <v>17305</v>
      </c>
      <c r="F7949" s="22"/>
      <c r="G7949" s="22"/>
      <c r="H7949" s="22"/>
      <c r="I7949" s="22"/>
      <c r="J7949" s="22"/>
      <c r="K7949" s="22"/>
      <c r="L7949" s="22"/>
      <c r="M7949" s="24" t="str">
        <f>CONCATENATE("Preet|",VLOOKUP(C7949,数据标准!E:AF,28,FALSE),"|",TRIM(D7949),"|",TRIM(D7949),"|",E7949,"|",SUBSTITUTE(SUBSTITUTE(F7949,CHAR(10),""),CHAR(13),""),"|")</f>
        <v>Preet|CD100002|520000|520000|贵州省||</v>
      </c>
    </row>
    <row r="7950" spans="1:13" s="17" customFormat="1" ht="12">
      <c r="A7950" s="10" t="s">
        <v>306</v>
      </c>
      <c r="B7950" s="22"/>
      <c r="C7950" s="22" t="s">
        <v>972</v>
      </c>
      <c r="D7950" s="28">
        <v>520100</v>
      </c>
      <c r="E7950" s="28" t="s">
        <v>17306</v>
      </c>
      <c r="F7950" s="22"/>
      <c r="G7950" s="22"/>
      <c r="H7950" s="22"/>
      <c r="I7950" s="22"/>
      <c r="J7950" s="22"/>
      <c r="K7950" s="22"/>
      <c r="L7950" s="22"/>
      <c r="M7950" s="24" t="str">
        <f>CONCATENATE("Preet|",VLOOKUP(C7950,数据标准!E:AF,28,FALSE),"|",TRIM(D7950),"|",TRIM(D7950),"|",E7950,"|",SUBSTITUTE(SUBSTITUTE(F7950,CHAR(10),""),CHAR(13),""),"|")</f>
        <v>Preet|CD100002|520100|520100|贵阳市||</v>
      </c>
    </row>
    <row r="7951" spans="1:13" s="17" customFormat="1" ht="12">
      <c r="A7951" s="10" t="s">
        <v>306</v>
      </c>
      <c r="B7951" s="22"/>
      <c r="C7951" s="22" t="s">
        <v>972</v>
      </c>
      <c r="D7951" s="28">
        <v>520102</v>
      </c>
      <c r="E7951" s="28" t="s">
        <v>17307</v>
      </c>
      <c r="F7951" s="22"/>
      <c r="G7951" s="22"/>
      <c r="H7951" s="22"/>
      <c r="I7951" s="22"/>
      <c r="J7951" s="22"/>
      <c r="K7951" s="22"/>
      <c r="L7951" s="22"/>
      <c r="M7951" s="24" t="str">
        <f>CONCATENATE("Preet|",VLOOKUP(C7951,数据标准!E:AF,28,FALSE),"|",TRIM(D7951),"|",TRIM(D7951),"|",E7951,"|",SUBSTITUTE(SUBSTITUTE(F7951,CHAR(10),""),CHAR(13),""),"|")</f>
        <v>Preet|CD100002|520102|520102|南明区||</v>
      </c>
    </row>
    <row r="7952" spans="1:13" s="17" customFormat="1" ht="12">
      <c r="A7952" s="10" t="s">
        <v>306</v>
      </c>
      <c r="B7952" s="22"/>
      <c r="C7952" s="22" t="s">
        <v>972</v>
      </c>
      <c r="D7952" s="28">
        <v>520103</v>
      </c>
      <c r="E7952" s="28" t="s">
        <v>17308</v>
      </c>
      <c r="F7952" s="22"/>
      <c r="G7952" s="22"/>
      <c r="H7952" s="22"/>
      <c r="I7952" s="22"/>
      <c r="J7952" s="22"/>
      <c r="K7952" s="22"/>
      <c r="L7952" s="22"/>
      <c r="M7952" s="24" t="str">
        <f>CONCATENATE("Preet|",VLOOKUP(C7952,数据标准!E:AF,28,FALSE),"|",TRIM(D7952),"|",TRIM(D7952),"|",E7952,"|",SUBSTITUTE(SUBSTITUTE(F7952,CHAR(10),""),CHAR(13),""),"|")</f>
        <v>Preet|CD100002|520103|520103|云岩区||</v>
      </c>
    </row>
    <row r="7953" spans="1:13" s="17" customFormat="1" ht="12">
      <c r="A7953" s="10" t="s">
        <v>306</v>
      </c>
      <c r="B7953" s="22"/>
      <c r="C7953" s="22" t="s">
        <v>972</v>
      </c>
      <c r="D7953" s="28">
        <v>520111</v>
      </c>
      <c r="E7953" s="28" t="s">
        <v>17309</v>
      </c>
      <c r="F7953" s="22"/>
      <c r="G7953" s="22"/>
      <c r="H7953" s="22"/>
      <c r="I7953" s="22"/>
      <c r="J7953" s="22"/>
      <c r="K7953" s="22"/>
      <c r="L7953" s="22"/>
      <c r="M7953" s="24" t="str">
        <f>CONCATENATE("Preet|",VLOOKUP(C7953,数据标准!E:AF,28,FALSE),"|",TRIM(D7953),"|",TRIM(D7953),"|",E7953,"|",SUBSTITUTE(SUBSTITUTE(F7953,CHAR(10),""),CHAR(13),""),"|")</f>
        <v>Preet|CD100002|520111|520111|花溪区||</v>
      </c>
    </row>
    <row r="7954" spans="1:13" s="17" customFormat="1" ht="12">
      <c r="A7954" s="10" t="s">
        <v>306</v>
      </c>
      <c r="B7954" s="22"/>
      <c r="C7954" s="22" t="s">
        <v>972</v>
      </c>
      <c r="D7954" s="28">
        <v>520112</v>
      </c>
      <c r="E7954" s="28" t="s">
        <v>17310</v>
      </c>
      <c r="F7954" s="22"/>
      <c r="G7954" s="22"/>
      <c r="H7954" s="22"/>
      <c r="I7954" s="22"/>
      <c r="J7954" s="22"/>
      <c r="K7954" s="22"/>
      <c r="L7954" s="22"/>
      <c r="M7954" s="24" t="str">
        <f>CONCATENATE("Preet|",VLOOKUP(C7954,数据标准!E:AF,28,FALSE),"|",TRIM(D7954),"|",TRIM(D7954),"|",E7954,"|",SUBSTITUTE(SUBSTITUTE(F7954,CHAR(10),""),CHAR(13),""),"|")</f>
        <v>Preet|CD100002|520112|520112|乌当区||</v>
      </c>
    </row>
    <row r="7955" spans="1:13" s="17" customFormat="1" ht="12">
      <c r="A7955" s="10" t="s">
        <v>306</v>
      </c>
      <c r="B7955" s="22"/>
      <c r="C7955" s="22" t="s">
        <v>972</v>
      </c>
      <c r="D7955" s="28">
        <v>520113</v>
      </c>
      <c r="E7955" s="28" t="s">
        <v>16775</v>
      </c>
      <c r="F7955" s="22"/>
      <c r="G7955" s="22"/>
      <c r="H7955" s="22"/>
      <c r="I7955" s="22"/>
      <c r="J7955" s="22"/>
      <c r="K7955" s="22"/>
      <c r="L7955" s="22"/>
      <c r="M7955" s="24" t="str">
        <f>CONCATENATE("Preet|",VLOOKUP(C7955,数据标准!E:AF,28,FALSE),"|",TRIM(D7955),"|",TRIM(D7955),"|",E7955,"|",SUBSTITUTE(SUBSTITUTE(F7955,CHAR(10),""),CHAR(13),""),"|")</f>
        <v>Preet|CD100002|520113|520113|白云区||</v>
      </c>
    </row>
    <row r="7956" spans="1:13" s="17" customFormat="1" ht="12">
      <c r="A7956" s="10" t="s">
        <v>306</v>
      </c>
      <c r="B7956" s="22"/>
      <c r="C7956" s="22" t="s">
        <v>972</v>
      </c>
      <c r="D7956" s="28">
        <v>520115</v>
      </c>
      <c r="E7956" s="28" t="s">
        <v>17311</v>
      </c>
      <c r="F7956" s="22"/>
      <c r="G7956" s="22"/>
      <c r="H7956" s="22"/>
      <c r="I7956" s="22"/>
      <c r="J7956" s="22"/>
      <c r="K7956" s="22"/>
      <c r="L7956" s="22"/>
      <c r="M7956" s="24" t="str">
        <f>CONCATENATE("Preet|",VLOOKUP(C7956,数据标准!E:AF,28,FALSE),"|",TRIM(D7956),"|",TRIM(D7956),"|",E7956,"|",SUBSTITUTE(SUBSTITUTE(F7956,CHAR(10),""),CHAR(13),""),"|")</f>
        <v>Preet|CD100002|520115|520115|观山湖区||</v>
      </c>
    </row>
    <row r="7957" spans="1:13" s="17" customFormat="1" ht="12">
      <c r="A7957" s="10" t="s">
        <v>306</v>
      </c>
      <c r="B7957" s="22"/>
      <c r="C7957" s="22" t="s">
        <v>972</v>
      </c>
      <c r="D7957" s="28">
        <v>520121</v>
      </c>
      <c r="E7957" s="28" t="s">
        <v>17312</v>
      </c>
      <c r="F7957" s="22"/>
      <c r="G7957" s="22"/>
      <c r="H7957" s="22"/>
      <c r="I7957" s="22"/>
      <c r="J7957" s="22"/>
      <c r="K7957" s="22"/>
      <c r="L7957" s="22"/>
      <c r="M7957" s="24" t="str">
        <f>CONCATENATE("Preet|",VLOOKUP(C7957,数据标准!E:AF,28,FALSE),"|",TRIM(D7957),"|",TRIM(D7957),"|",E7957,"|",SUBSTITUTE(SUBSTITUTE(F7957,CHAR(10),""),CHAR(13),""),"|")</f>
        <v>Preet|CD100002|520121|520121|开阳县||</v>
      </c>
    </row>
    <row r="7958" spans="1:13" s="17" customFormat="1" ht="12">
      <c r="A7958" s="10" t="s">
        <v>306</v>
      </c>
      <c r="B7958" s="22"/>
      <c r="C7958" s="22" t="s">
        <v>972</v>
      </c>
      <c r="D7958" s="28">
        <v>520122</v>
      </c>
      <c r="E7958" s="28" t="s">
        <v>17313</v>
      </c>
      <c r="F7958" s="22"/>
      <c r="G7958" s="22"/>
      <c r="H7958" s="22"/>
      <c r="I7958" s="22"/>
      <c r="J7958" s="22"/>
      <c r="K7958" s="22"/>
      <c r="L7958" s="22"/>
      <c r="M7958" s="24" t="str">
        <f>CONCATENATE("Preet|",VLOOKUP(C7958,数据标准!E:AF,28,FALSE),"|",TRIM(D7958),"|",TRIM(D7958),"|",E7958,"|",SUBSTITUTE(SUBSTITUTE(F7958,CHAR(10),""),CHAR(13),""),"|")</f>
        <v>Preet|CD100002|520122|520122|息烽县||</v>
      </c>
    </row>
    <row r="7959" spans="1:13" s="17" customFormat="1" ht="12">
      <c r="A7959" s="10" t="s">
        <v>306</v>
      </c>
      <c r="B7959" s="22"/>
      <c r="C7959" s="22" t="s">
        <v>972</v>
      </c>
      <c r="D7959" s="28">
        <v>520123</v>
      </c>
      <c r="E7959" s="28" t="s">
        <v>17314</v>
      </c>
      <c r="F7959" s="22"/>
      <c r="G7959" s="22"/>
      <c r="H7959" s="22"/>
      <c r="I7959" s="22"/>
      <c r="J7959" s="22"/>
      <c r="K7959" s="22"/>
      <c r="L7959" s="22"/>
      <c r="M7959" s="24" t="str">
        <f>CONCATENATE("Preet|",VLOOKUP(C7959,数据标准!E:AF,28,FALSE),"|",TRIM(D7959),"|",TRIM(D7959),"|",E7959,"|",SUBSTITUTE(SUBSTITUTE(F7959,CHAR(10),""),CHAR(13),""),"|")</f>
        <v>Preet|CD100002|520123|520123|修文县||</v>
      </c>
    </row>
    <row r="7960" spans="1:13" s="17" customFormat="1" ht="12">
      <c r="A7960" s="10" t="s">
        <v>306</v>
      </c>
      <c r="B7960" s="22"/>
      <c r="C7960" s="22" t="s">
        <v>972</v>
      </c>
      <c r="D7960" s="28">
        <v>520181</v>
      </c>
      <c r="E7960" s="28" t="s">
        <v>17315</v>
      </c>
      <c r="F7960" s="22"/>
      <c r="G7960" s="22"/>
      <c r="H7960" s="22"/>
      <c r="I7960" s="22"/>
      <c r="J7960" s="22"/>
      <c r="K7960" s="22"/>
      <c r="L7960" s="22"/>
      <c r="M7960" s="24" t="str">
        <f>CONCATENATE("Preet|",VLOOKUP(C7960,数据标准!E:AF,28,FALSE),"|",TRIM(D7960),"|",TRIM(D7960),"|",E7960,"|",SUBSTITUTE(SUBSTITUTE(F7960,CHAR(10),""),CHAR(13),""),"|")</f>
        <v>Preet|CD100002|520181|520181|清镇市||</v>
      </c>
    </row>
    <row r="7961" spans="1:13" s="17" customFormat="1" ht="12">
      <c r="A7961" s="10" t="s">
        <v>306</v>
      </c>
      <c r="B7961" s="22"/>
      <c r="C7961" s="22" t="s">
        <v>972</v>
      </c>
      <c r="D7961" s="28">
        <v>520200</v>
      </c>
      <c r="E7961" s="28" t="s">
        <v>17316</v>
      </c>
      <c r="F7961" s="22"/>
      <c r="G7961" s="22"/>
      <c r="H7961" s="22"/>
      <c r="I7961" s="22"/>
      <c r="J7961" s="22"/>
      <c r="K7961" s="22"/>
      <c r="L7961" s="22"/>
      <c r="M7961" s="24" t="str">
        <f>CONCATENATE("Preet|",VLOOKUP(C7961,数据标准!E:AF,28,FALSE),"|",TRIM(D7961),"|",TRIM(D7961),"|",E7961,"|",SUBSTITUTE(SUBSTITUTE(F7961,CHAR(10),""),CHAR(13),""),"|")</f>
        <v>Preet|CD100002|520200|520200|六盘水市||</v>
      </c>
    </row>
    <row r="7962" spans="1:13" s="17" customFormat="1" ht="12">
      <c r="A7962" s="10" t="s">
        <v>306</v>
      </c>
      <c r="B7962" s="22"/>
      <c r="C7962" s="22" t="s">
        <v>972</v>
      </c>
      <c r="D7962" s="28">
        <v>520201</v>
      </c>
      <c r="E7962" s="28" t="s">
        <v>17317</v>
      </c>
      <c r="F7962" s="22"/>
      <c r="G7962" s="22"/>
      <c r="H7962" s="22"/>
      <c r="I7962" s="22"/>
      <c r="J7962" s="22"/>
      <c r="K7962" s="22"/>
      <c r="L7962" s="22"/>
      <c r="M7962" s="24" t="str">
        <f>CONCATENATE("Preet|",VLOOKUP(C7962,数据标准!E:AF,28,FALSE),"|",TRIM(D7962),"|",TRIM(D7962),"|",E7962,"|",SUBSTITUTE(SUBSTITUTE(F7962,CHAR(10),""),CHAR(13),""),"|")</f>
        <v>Preet|CD100002|520201|520201|钟山区||</v>
      </c>
    </row>
    <row r="7963" spans="1:13" s="17" customFormat="1" ht="12">
      <c r="A7963" s="10" t="s">
        <v>306</v>
      </c>
      <c r="B7963" s="22"/>
      <c r="C7963" s="22" t="s">
        <v>972</v>
      </c>
      <c r="D7963" s="28">
        <v>520203</v>
      </c>
      <c r="E7963" s="28" t="s">
        <v>17318</v>
      </c>
      <c r="F7963" s="22"/>
      <c r="G7963" s="22"/>
      <c r="H7963" s="22"/>
      <c r="I7963" s="22"/>
      <c r="J7963" s="22"/>
      <c r="K7963" s="22"/>
      <c r="L7963" s="22"/>
      <c r="M7963" s="24" t="str">
        <f>CONCATENATE("Preet|",VLOOKUP(C7963,数据标准!E:AF,28,FALSE),"|",TRIM(D7963),"|",TRIM(D7963),"|",E7963,"|",SUBSTITUTE(SUBSTITUTE(F7963,CHAR(10),""),CHAR(13),""),"|")</f>
        <v>Preet|CD100002|520203|520203|六枝特区||</v>
      </c>
    </row>
    <row r="7964" spans="1:13" s="17" customFormat="1" ht="12">
      <c r="A7964" s="10" t="s">
        <v>306</v>
      </c>
      <c r="B7964" s="22"/>
      <c r="C7964" s="22" t="s">
        <v>972</v>
      </c>
      <c r="D7964" s="28">
        <v>520221</v>
      </c>
      <c r="E7964" s="28" t="s">
        <v>17319</v>
      </c>
      <c r="F7964" s="22"/>
      <c r="G7964" s="22"/>
      <c r="H7964" s="22"/>
      <c r="I7964" s="22"/>
      <c r="J7964" s="22"/>
      <c r="K7964" s="22"/>
      <c r="L7964" s="22"/>
      <c r="M7964" s="24" t="str">
        <f>CONCATENATE("Preet|",VLOOKUP(C7964,数据标准!E:AF,28,FALSE),"|",TRIM(D7964),"|",TRIM(D7964),"|",E7964,"|",SUBSTITUTE(SUBSTITUTE(F7964,CHAR(10),""),CHAR(13),""),"|")</f>
        <v>Preet|CD100002|520221|520221|水城县||</v>
      </c>
    </row>
    <row r="7965" spans="1:13" s="17" customFormat="1" ht="12">
      <c r="A7965" s="10" t="s">
        <v>306</v>
      </c>
      <c r="B7965" s="22"/>
      <c r="C7965" s="22" t="s">
        <v>972</v>
      </c>
      <c r="D7965" s="28">
        <v>520281</v>
      </c>
      <c r="E7965" s="28" t="s">
        <v>17320</v>
      </c>
      <c r="F7965" s="22"/>
      <c r="G7965" s="22"/>
      <c r="H7965" s="22"/>
      <c r="I7965" s="22"/>
      <c r="J7965" s="22"/>
      <c r="K7965" s="22"/>
      <c r="L7965" s="22"/>
      <c r="M7965" s="24" t="str">
        <f>CONCATENATE("Preet|",VLOOKUP(C7965,数据标准!E:AF,28,FALSE),"|",TRIM(D7965),"|",TRIM(D7965),"|",E7965,"|",SUBSTITUTE(SUBSTITUTE(F7965,CHAR(10),""),CHAR(13),""),"|")</f>
        <v>Preet|CD100002|520281|520281|盘州市||</v>
      </c>
    </row>
    <row r="7966" spans="1:13" s="17" customFormat="1" ht="12">
      <c r="A7966" s="10" t="s">
        <v>306</v>
      </c>
      <c r="B7966" s="22"/>
      <c r="C7966" s="22" t="s">
        <v>972</v>
      </c>
      <c r="D7966" s="28">
        <v>520300</v>
      </c>
      <c r="E7966" s="28" t="s">
        <v>17321</v>
      </c>
      <c r="F7966" s="22"/>
      <c r="G7966" s="22"/>
      <c r="H7966" s="22"/>
      <c r="I7966" s="22"/>
      <c r="J7966" s="22"/>
      <c r="K7966" s="22"/>
      <c r="L7966" s="22"/>
      <c r="M7966" s="24" t="str">
        <f>CONCATENATE("Preet|",VLOOKUP(C7966,数据标准!E:AF,28,FALSE),"|",TRIM(D7966),"|",TRIM(D7966),"|",E7966,"|",SUBSTITUTE(SUBSTITUTE(F7966,CHAR(10),""),CHAR(13),""),"|")</f>
        <v>Preet|CD100002|520300|520300|遵义市||</v>
      </c>
    </row>
    <row r="7967" spans="1:13" s="17" customFormat="1" ht="12">
      <c r="A7967" s="10" t="s">
        <v>306</v>
      </c>
      <c r="B7967" s="22"/>
      <c r="C7967" s="22" t="s">
        <v>972</v>
      </c>
      <c r="D7967" s="28">
        <v>520302</v>
      </c>
      <c r="E7967" s="28" t="s">
        <v>17322</v>
      </c>
      <c r="F7967" s="22"/>
      <c r="G7967" s="22"/>
      <c r="H7967" s="22"/>
      <c r="I7967" s="22"/>
      <c r="J7967" s="22"/>
      <c r="K7967" s="22"/>
      <c r="L7967" s="22"/>
      <c r="M7967" s="24" t="str">
        <f>CONCATENATE("Preet|",VLOOKUP(C7967,数据标准!E:AF,28,FALSE),"|",TRIM(D7967),"|",TRIM(D7967),"|",E7967,"|",SUBSTITUTE(SUBSTITUTE(F7967,CHAR(10),""),CHAR(13),""),"|")</f>
        <v>Preet|CD100002|520302|520302|红花岗区||</v>
      </c>
    </row>
    <row r="7968" spans="1:13" s="17" customFormat="1" ht="12">
      <c r="A7968" s="10" t="s">
        <v>306</v>
      </c>
      <c r="B7968" s="22"/>
      <c r="C7968" s="22" t="s">
        <v>972</v>
      </c>
      <c r="D7968" s="28">
        <v>520303</v>
      </c>
      <c r="E7968" s="28" t="s">
        <v>17323</v>
      </c>
      <c r="F7968" s="22"/>
      <c r="G7968" s="22"/>
      <c r="H7968" s="22"/>
      <c r="I7968" s="22"/>
      <c r="J7968" s="22"/>
      <c r="K7968" s="22"/>
      <c r="L7968" s="22"/>
      <c r="M7968" s="24" t="str">
        <f>CONCATENATE("Preet|",VLOOKUP(C7968,数据标准!E:AF,28,FALSE),"|",TRIM(D7968),"|",TRIM(D7968),"|",E7968,"|",SUBSTITUTE(SUBSTITUTE(F7968,CHAR(10),""),CHAR(13),""),"|")</f>
        <v>Preet|CD100002|520303|520303|汇川区||</v>
      </c>
    </row>
    <row r="7969" spans="1:13" s="17" customFormat="1" ht="12">
      <c r="A7969" s="10" t="s">
        <v>306</v>
      </c>
      <c r="B7969" s="22"/>
      <c r="C7969" s="22" t="s">
        <v>972</v>
      </c>
      <c r="D7969" s="28">
        <v>520304</v>
      </c>
      <c r="E7969" s="28" t="s">
        <v>17324</v>
      </c>
      <c r="F7969" s="22"/>
      <c r="G7969" s="22"/>
      <c r="H7969" s="22"/>
      <c r="I7969" s="22"/>
      <c r="J7969" s="22"/>
      <c r="K7969" s="22"/>
      <c r="L7969" s="22"/>
      <c r="M7969" s="24" t="str">
        <f>CONCATENATE("Preet|",VLOOKUP(C7969,数据标准!E:AF,28,FALSE),"|",TRIM(D7969),"|",TRIM(D7969),"|",E7969,"|",SUBSTITUTE(SUBSTITUTE(F7969,CHAR(10),""),CHAR(13),""),"|")</f>
        <v>Preet|CD100002|520304|520304|播州区||</v>
      </c>
    </row>
    <row r="7970" spans="1:13" s="17" customFormat="1" ht="12">
      <c r="A7970" s="10" t="s">
        <v>306</v>
      </c>
      <c r="B7970" s="22"/>
      <c r="C7970" s="22" t="s">
        <v>972</v>
      </c>
      <c r="D7970" s="28">
        <v>520322</v>
      </c>
      <c r="E7970" s="28" t="s">
        <v>17325</v>
      </c>
      <c r="F7970" s="22"/>
      <c r="G7970" s="22"/>
      <c r="H7970" s="22"/>
      <c r="I7970" s="22"/>
      <c r="J7970" s="22"/>
      <c r="K7970" s="22"/>
      <c r="L7970" s="22"/>
      <c r="M7970" s="24" t="str">
        <f>CONCATENATE("Preet|",VLOOKUP(C7970,数据标准!E:AF,28,FALSE),"|",TRIM(D7970),"|",TRIM(D7970),"|",E7970,"|",SUBSTITUTE(SUBSTITUTE(F7970,CHAR(10),""),CHAR(13),""),"|")</f>
        <v>Preet|CD100002|520322|520322|桐梓县||</v>
      </c>
    </row>
    <row r="7971" spans="1:13" s="17" customFormat="1" ht="12">
      <c r="A7971" s="10" t="s">
        <v>306</v>
      </c>
      <c r="B7971" s="22"/>
      <c r="C7971" s="22" t="s">
        <v>972</v>
      </c>
      <c r="D7971" s="28">
        <v>520323</v>
      </c>
      <c r="E7971" s="28" t="s">
        <v>17326</v>
      </c>
      <c r="F7971" s="22"/>
      <c r="G7971" s="22"/>
      <c r="H7971" s="22"/>
      <c r="I7971" s="22"/>
      <c r="J7971" s="22"/>
      <c r="K7971" s="22"/>
      <c r="L7971" s="22"/>
      <c r="M7971" s="24" t="str">
        <f>CONCATENATE("Preet|",VLOOKUP(C7971,数据标准!E:AF,28,FALSE),"|",TRIM(D7971),"|",TRIM(D7971),"|",E7971,"|",SUBSTITUTE(SUBSTITUTE(F7971,CHAR(10),""),CHAR(13),""),"|")</f>
        <v>Preet|CD100002|520323|520323|绥阳县||</v>
      </c>
    </row>
    <row r="7972" spans="1:13" s="17" customFormat="1" ht="12">
      <c r="A7972" s="10" t="s">
        <v>306</v>
      </c>
      <c r="B7972" s="22"/>
      <c r="C7972" s="22" t="s">
        <v>972</v>
      </c>
      <c r="D7972" s="28">
        <v>520324</v>
      </c>
      <c r="E7972" s="28" t="s">
        <v>17327</v>
      </c>
      <c r="F7972" s="22"/>
      <c r="G7972" s="22"/>
      <c r="H7972" s="22"/>
      <c r="I7972" s="22"/>
      <c r="J7972" s="22"/>
      <c r="K7972" s="22"/>
      <c r="L7972" s="22"/>
      <c r="M7972" s="24" t="str">
        <f>CONCATENATE("Preet|",VLOOKUP(C7972,数据标准!E:AF,28,FALSE),"|",TRIM(D7972),"|",TRIM(D7972),"|",E7972,"|",SUBSTITUTE(SUBSTITUTE(F7972,CHAR(10),""),CHAR(13),""),"|")</f>
        <v>Preet|CD100002|520324|520324|正安县||</v>
      </c>
    </row>
    <row r="7973" spans="1:13" s="17" customFormat="1" ht="12">
      <c r="A7973" s="10" t="s">
        <v>306</v>
      </c>
      <c r="B7973" s="22"/>
      <c r="C7973" s="22" t="s">
        <v>972</v>
      </c>
      <c r="D7973" s="28">
        <v>520325</v>
      </c>
      <c r="E7973" s="28" t="s">
        <v>17328</v>
      </c>
      <c r="F7973" s="22"/>
      <c r="G7973" s="22"/>
      <c r="H7973" s="22"/>
      <c r="I7973" s="22"/>
      <c r="J7973" s="22"/>
      <c r="K7973" s="22"/>
      <c r="L7973" s="22"/>
      <c r="M7973" s="24" t="str">
        <f>CONCATENATE("Preet|",VLOOKUP(C7973,数据标准!E:AF,28,FALSE),"|",TRIM(D7973),"|",TRIM(D7973),"|",E7973,"|",SUBSTITUTE(SUBSTITUTE(F7973,CHAR(10),""),CHAR(13),""),"|")</f>
        <v>Preet|CD100002|520325|520325|道真仡佬族苗族自治县||</v>
      </c>
    </row>
    <row r="7974" spans="1:13" s="17" customFormat="1" ht="12">
      <c r="A7974" s="10" t="s">
        <v>306</v>
      </c>
      <c r="B7974" s="22"/>
      <c r="C7974" s="22" t="s">
        <v>972</v>
      </c>
      <c r="D7974" s="28">
        <v>520326</v>
      </c>
      <c r="E7974" s="28" t="s">
        <v>17329</v>
      </c>
      <c r="F7974" s="22"/>
      <c r="G7974" s="22"/>
      <c r="H7974" s="22"/>
      <c r="I7974" s="22"/>
      <c r="J7974" s="22"/>
      <c r="K7974" s="22"/>
      <c r="L7974" s="22"/>
      <c r="M7974" s="24" t="str">
        <f>CONCATENATE("Preet|",VLOOKUP(C7974,数据标准!E:AF,28,FALSE),"|",TRIM(D7974),"|",TRIM(D7974),"|",E7974,"|",SUBSTITUTE(SUBSTITUTE(F7974,CHAR(10),""),CHAR(13),""),"|")</f>
        <v>Preet|CD100002|520326|520326|务川仡佬族苗族自治县||</v>
      </c>
    </row>
    <row r="7975" spans="1:13" s="17" customFormat="1" ht="12">
      <c r="A7975" s="10" t="s">
        <v>306</v>
      </c>
      <c r="B7975" s="22"/>
      <c r="C7975" s="22" t="s">
        <v>972</v>
      </c>
      <c r="D7975" s="28">
        <v>520327</v>
      </c>
      <c r="E7975" s="28" t="s">
        <v>17330</v>
      </c>
      <c r="F7975" s="22"/>
      <c r="G7975" s="22"/>
      <c r="H7975" s="22"/>
      <c r="I7975" s="22"/>
      <c r="J7975" s="22"/>
      <c r="K7975" s="22"/>
      <c r="L7975" s="22"/>
      <c r="M7975" s="24" t="str">
        <f>CONCATENATE("Preet|",VLOOKUP(C7975,数据标准!E:AF,28,FALSE),"|",TRIM(D7975),"|",TRIM(D7975),"|",E7975,"|",SUBSTITUTE(SUBSTITUTE(F7975,CHAR(10),""),CHAR(13),""),"|")</f>
        <v>Preet|CD100002|520327|520327|凤冈县||</v>
      </c>
    </row>
    <row r="7976" spans="1:13" s="17" customFormat="1" ht="12">
      <c r="A7976" s="10" t="s">
        <v>306</v>
      </c>
      <c r="B7976" s="22"/>
      <c r="C7976" s="22" t="s">
        <v>972</v>
      </c>
      <c r="D7976" s="28">
        <v>520328</v>
      </c>
      <c r="E7976" s="28" t="s">
        <v>17331</v>
      </c>
      <c r="F7976" s="22"/>
      <c r="G7976" s="22"/>
      <c r="H7976" s="22"/>
      <c r="I7976" s="22"/>
      <c r="J7976" s="22"/>
      <c r="K7976" s="22"/>
      <c r="L7976" s="22"/>
      <c r="M7976" s="24" t="str">
        <f>CONCATENATE("Preet|",VLOOKUP(C7976,数据标准!E:AF,28,FALSE),"|",TRIM(D7976),"|",TRIM(D7976),"|",E7976,"|",SUBSTITUTE(SUBSTITUTE(F7976,CHAR(10),""),CHAR(13),""),"|")</f>
        <v>Preet|CD100002|520328|520328|湄潭县||</v>
      </c>
    </row>
    <row r="7977" spans="1:13" s="17" customFormat="1" ht="12">
      <c r="A7977" s="10" t="s">
        <v>306</v>
      </c>
      <c r="B7977" s="22"/>
      <c r="C7977" s="22" t="s">
        <v>972</v>
      </c>
      <c r="D7977" s="28">
        <v>520329</v>
      </c>
      <c r="E7977" s="28" t="s">
        <v>17332</v>
      </c>
      <c r="F7977" s="22"/>
      <c r="G7977" s="22"/>
      <c r="H7977" s="22"/>
      <c r="I7977" s="22"/>
      <c r="J7977" s="22"/>
      <c r="K7977" s="22"/>
      <c r="L7977" s="22"/>
      <c r="M7977" s="24" t="str">
        <f>CONCATENATE("Preet|",VLOOKUP(C7977,数据标准!E:AF,28,FALSE),"|",TRIM(D7977),"|",TRIM(D7977),"|",E7977,"|",SUBSTITUTE(SUBSTITUTE(F7977,CHAR(10),""),CHAR(13),""),"|")</f>
        <v>Preet|CD100002|520329|520329|余庆县||</v>
      </c>
    </row>
    <row r="7978" spans="1:13" s="17" customFormat="1" ht="12">
      <c r="A7978" s="10" t="s">
        <v>306</v>
      </c>
      <c r="B7978" s="22"/>
      <c r="C7978" s="22" t="s">
        <v>972</v>
      </c>
      <c r="D7978" s="28">
        <v>520330</v>
      </c>
      <c r="E7978" s="28" t="s">
        <v>17333</v>
      </c>
      <c r="F7978" s="22"/>
      <c r="G7978" s="22"/>
      <c r="H7978" s="22"/>
      <c r="I7978" s="22"/>
      <c r="J7978" s="22"/>
      <c r="K7978" s="22"/>
      <c r="L7978" s="22"/>
      <c r="M7978" s="24" t="str">
        <f>CONCATENATE("Preet|",VLOOKUP(C7978,数据标准!E:AF,28,FALSE),"|",TRIM(D7978),"|",TRIM(D7978),"|",E7978,"|",SUBSTITUTE(SUBSTITUTE(F7978,CHAR(10),""),CHAR(13),""),"|")</f>
        <v>Preet|CD100002|520330|520330|习水县||</v>
      </c>
    </row>
    <row r="7979" spans="1:13" s="17" customFormat="1" ht="12">
      <c r="A7979" s="10" t="s">
        <v>306</v>
      </c>
      <c r="B7979" s="22"/>
      <c r="C7979" s="22" t="s">
        <v>972</v>
      </c>
      <c r="D7979" s="28">
        <v>520381</v>
      </c>
      <c r="E7979" s="28" t="s">
        <v>17334</v>
      </c>
      <c r="F7979" s="22"/>
      <c r="G7979" s="22"/>
      <c r="H7979" s="22"/>
      <c r="I7979" s="22"/>
      <c r="J7979" s="22"/>
      <c r="K7979" s="22"/>
      <c r="L7979" s="22"/>
      <c r="M7979" s="24" t="str">
        <f>CONCATENATE("Preet|",VLOOKUP(C7979,数据标准!E:AF,28,FALSE),"|",TRIM(D7979),"|",TRIM(D7979),"|",E7979,"|",SUBSTITUTE(SUBSTITUTE(F7979,CHAR(10),""),CHAR(13),""),"|")</f>
        <v>Preet|CD100002|520381|520381|赤水市||</v>
      </c>
    </row>
    <row r="7980" spans="1:13" s="17" customFormat="1" ht="12">
      <c r="A7980" s="10" t="s">
        <v>306</v>
      </c>
      <c r="B7980" s="22"/>
      <c r="C7980" s="22" t="s">
        <v>972</v>
      </c>
      <c r="D7980" s="28">
        <v>520382</v>
      </c>
      <c r="E7980" s="28" t="s">
        <v>17335</v>
      </c>
      <c r="F7980" s="22"/>
      <c r="G7980" s="22"/>
      <c r="H7980" s="22"/>
      <c r="I7980" s="22"/>
      <c r="J7980" s="22"/>
      <c r="K7980" s="22"/>
      <c r="L7980" s="22"/>
      <c r="M7980" s="24" t="str">
        <f>CONCATENATE("Preet|",VLOOKUP(C7980,数据标准!E:AF,28,FALSE),"|",TRIM(D7980),"|",TRIM(D7980),"|",E7980,"|",SUBSTITUTE(SUBSTITUTE(F7980,CHAR(10),""),CHAR(13),""),"|")</f>
        <v>Preet|CD100002|520382|520382|仁怀市||</v>
      </c>
    </row>
    <row r="7981" spans="1:13" s="17" customFormat="1" ht="12">
      <c r="A7981" s="10" t="s">
        <v>306</v>
      </c>
      <c r="B7981" s="22"/>
      <c r="C7981" s="22" t="s">
        <v>972</v>
      </c>
      <c r="D7981" s="28">
        <v>520400</v>
      </c>
      <c r="E7981" s="28" t="s">
        <v>17336</v>
      </c>
      <c r="F7981" s="22"/>
      <c r="G7981" s="22"/>
      <c r="H7981" s="22"/>
      <c r="I7981" s="22"/>
      <c r="J7981" s="22"/>
      <c r="K7981" s="22"/>
      <c r="L7981" s="22"/>
      <c r="M7981" s="24" t="str">
        <f>CONCATENATE("Preet|",VLOOKUP(C7981,数据标准!E:AF,28,FALSE),"|",TRIM(D7981),"|",TRIM(D7981),"|",E7981,"|",SUBSTITUTE(SUBSTITUTE(F7981,CHAR(10),""),CHAR(13),""),"|")</f>
        <v>Preet|CD100002|520400|520400|安顺市||</v>
      </c>
    </row>
    <row r="7982" spans="1:13" s="17" customFormat="1" ht="12">
      <c r="A7982" s="10" t="s">
        <v>306</v>
      </c>
      <c r="B7982" s="22"/>
      <c r="C7982" s="22" t="s">
        <v>972</v>
      </c>
      <c r="D7982" s="28">
        <v>520402</v>
      </c>
      <c r="E7982" s="28" t="s">
        <v>17337</v>
      </c>
      <c r="F7982" s="22"/>
      <c r="G7982" s="22"/>
      <c r="H7982" s="22"/>
      <c r="I7982" s="22"/>
      <c r="J7982" s="22"/>
      <c r="K7982" s="22"/>
      <c r="L7982" s="22"/>
      <c r="M7982" s="24" t="str">
        <f>CONCATENATE("Preet|",VLOOKUP(C7982,数据标准!E:AF,28,FALSE),"|",TRIM(D7982),"|",TRIM(D7982),"|",E7982,"|",SUBSTITUTE(SUBSTITUTE(F7982,CHAR(10),""),CHAR(13),""),"|")</f>
        <v>Preet|CD100002|520402|520402|西秀区||</v>
      </c>
    </row>
    <row r="7983" spans="1:13" s="17" customFormat="1" ht="12">
      <c r="A7983" s="10" t="s">
        <v>306</v>
      </c>
      <c r="B7983" s="22"/>
      <c r="C7983" s="22" t="s">
        <v>972</v>
      </c>
      <c r="D7983" s="28">
        <v>520403</v>
      </c>
      <c r="E7983" s="28" t="s">
        <v>17338</v>
      </c>
      <c r="F7983" s="22"/>
      <c r="G7983" s="22"/>
      <c r="H7983" s="22"/>
      <c r="I7983" s="22"/>
      <c r="J7983" s="22"/>
      <c r="K7983" s="22"/>
      <c r="L7983" s="22"/>
      <c r="M7983" s="24" t="str">
        <f>CONCATENATE("Preet|",VLOOKUP(C7983,数据标准!E:AF,28,FALSE),"|",TRIM(D7983),"|",TRIM(D7983),"|",E7983,"|",SUBSTITUTE(SUBSTITUTE(F7983,CHAR(10),""),CHAR(13),""),"|")</f>
        <v>Preet|CD100002|520403|520403|平坝区||</v>
      </c>
    </row>
    <row r="7984" spans="1:13" s="17" customFormat="1" ht="12">
      <c r="A7984" s="10" t="s">
        <v>306</v>
      </c>
      <c r="B7984" s="22"/>
      <c r="C7984" s="22" t="s">
        <v>972</v>
      </c>
      <c r="D7984" s="28">
        <v>520422</v>
      </c>
      <c r="E7984" s="28" t="s">
        <v>17339</v>
      </c>
      <c r="F7984" s="22"/>
      <c r="G7984" s="22"/>
      <c r="H7984" s="22"/>
      <c r="I7984" s="22"/>
      <c r="J7984" s="22"/>
      <c r="K7984" s="22"/>
      <c r="L7984" s="22"/>
      <c r="M7984" s="24" t="str">
        <f>CONCATENATE("Preet|",VLOOKUP(C7984,数据标准!E:AF,28,FALSE),"|",TRIM(D7984),"|",TRIM(D7984),"|",E7984,"|",SUBSTITUTE(SUBSTITUTE(F7984,CHAR(10),""),CHAR(13),""),"|")</f>
        <v>Preet|CD100002|520422|520422|普定县||</v>
      </c>
    </row>
    <row r="7985" spans="1:13" s="17" customFormat="1" ht="12">
      <c r="A7985" s="10" t="s">
        <v>306</v>
      </c>
      <c r="B7985" s="22"/>
      <c r="C7985" s="22" t="s">
        <v>972</v>
      </c>
      <c r="D7985" s="28">
        <v>520423</v>
      </c>
      <c r="E7985" s="28" t="s">
        <v>17340</v>
      </c>
      <c r="F7985" s="22"/>
      <c r="G7985" s="22"/>
      <c r="H7985" s="22"/>
      <c r="I7985" s="22"/>
      <c r="J7985" s="22"/>
      <c r="K7985" s="22"/>
      <c r="L7985" s="22"/>
      <c r="M7985" s="24" t="str">
        <f>CONCATENATE("Preet|",VLOOKUP(C7985,数据标准!E:AF,28,FALSE),"|",TRIM(D7985),"|",TRIM(D7985),"|",E7985,"|",SUBSTITUTE(SUBSTITUTE(F7985,CHAR(10),""),CHAR(13),""),"|")</f>
        <v>Preet|CD100002|520423|520423|镇宁布依族苗族自治县||</v>
      </c>
    </row>
    <row r="7986" spans="1:13" s="17" customFormat="1" ht="12">
      <c r="A7986" s="10" t="s">
        <v>306</v>
      </c>
      <c r="B7986" s="22"/>
      <c r="C7986" s="22" t="s">
        <v>972</v>
      </c>
      <c r="D7986" s="28">
        <v>520424</v>
      </c>
      <c r="E7986" s="28" t="s">
        <v>17341</v>
      </c>
      <c r="F7986" s="22"/>
      <c r="G7986" s="22"/>
      <c r="H7986" s="22"/>
      <c r="I7986" s="22"/>
      <c r="J7986" s="22"/>
      <c r="K7986" s="22"/>
      <c r="L7986" s="22"/>
      <c r="M7986" s="24" t="str">
        <f>CONCATENATE("Preet|",VLOOKUP(C7986,数据标准!E:AF,28,FALSE),"|",TRIM(D7986),"|",TRIM(D7986),"|",E7986,"|",SUBSTITUTE(SUBSTITUTE(F7986,CHAR(10),""),CHAR(13),""),"|")</f>
        <v>Preet|CD100002|520424|520424|关岭布依族苗族自治县||</v>
      </c>
    </row>
    <row r="7987" spans="1:13" s="17" customFormat="1" ht="12">
      <c r="A7987" s="10" t="s">
        <v>306</v>
      </c>
      <c r="B7987" s="22"/>
      <c r="C7987" s="22" t="s">
        <v>972</v>
      </c>
      <c r="D7987" s="28">
        <v>520425</v>
      </c>
      <c r="E7987" s="28" t="s">
        <v>17342</v>
      </c>
      <c r="F7987" s="22"/>
      <c r="G7987" s="22"/>
      <c r="H7987" s="22"/>
      <c r="I7987" s="22"/>
      <c r="J7987" s="22"/>
      <c r="K7987" s="22"/>
      <c r="L7987" s="22"/>
      <c r="M7987" s="24" t="str">
        <f>CONCATENATE("Preet|",VLOOKUP(C7987,数据标准!E:AF,28,FALSE),"|",TRIM(D7987),"|",TRIM(D7987),"|",E7987,"|",SUBSTITUTE(SUBSTITUTE(F7987,CHAR(10),""),CHAR(13),""),"|")</f>
        <v>Preet|CD100002|520425|520425|紫云苗族布依族自治县||</v>
      </c>
    </row>
    <row r="7988" spans="1:13" s="17" customFormat="1" ht="12">
      <c r="A7988" s="10" t="s">
        <v>306</v>
      </c>
      <c r="B7988" s="22"/>
      <c r="C7988" s="22" t="s">
        <v>972</v>
      </c>
      <c r="D7988" s="28">
        <v>520500</v>
      </c>
      <c r="E7988" s="28" t="s">
        <v>17343</v>
      </c>
      <c r="F7988" s="22"/>
      <c r="G7988" s="22"/>
      <c r="H7988" s="22"/>
      <c r="I7988" s="22"/>
      <c r="J7988" s="22"/>
      <c r="K7988" s="22"/>
      <c r="L7988" s="22"/>
      <c r="M7988" s="24" t="str">
        <f>CONCATENATE("Preet|",VLOOKUP(C7988,数据标准!E:AF,28,FALSE),"|",TRIM(D7988),"|",TRIM(D7988),"|",E7988,"|",SUBSTITUTE(SUBSTITUTE(F7988,CHAR(10),""),CHAR(13),""),"|")</f>
        <v>Preet|CD100002|520500|520500|毕节市||</v>
      </c>
    </row>
    <row r="7989" spans="1:13" s="17" customFormat="1" ht="12">
      <c r="A7989" s="10" t="s">
        <v>306</v>
      </c>
      <c r="B7989" s="22"/>
      <c r="C7989" s="22" t="s">
        <v>972</v>
      </c>
      <c r="D7989" s="28">
        <v>520502</v>
      </c>
      <c r="E7989" s="28" t="s">
        <v>17344</v>
      </c>
      <c r="F7989" s="22"/>
      <c r="G7989" s="22"/>
      <c r="H7989" s="22"/>
      <c r="I7989" s="22"/>
      <c r="J7989" s="22"/>
      <c r="K7989" s="22"/>
      <c r="L7989" s="22"/>
      <c r="M7989" s="24" t="str">
        <f>CONCATENATE("Preet|",VLOOKUP(C7989,数据标准!E:AF,28,FALSE),"|",TRIM(D7989),"|",TRIM(D7989),"|",E7989,"|",SUBSTITUTE(SUBSTITUTE(F7989,CHAR(10),""),CHAR(13),""),"|")</f>
        <v>Preet|CD100002|520502|520502|七星关区||</v>
      </c>
    </row>
    <row r="7990" spans="1:13" s="17" customFormat="1" ht="12">
      <c r="A7990" s="10" t="s">
        <v>306</v>
      </c>
      <c r="B7990" s="22"/>
      <c r="C7990" s="22" t="s">
        <v>972</v>
      </c>
      <c r="D7990" s="28">
        <v>520521</v>
      </c>
      <c r="E7990" s="28" t="s">
        <v>17345</v>
      </c>
      <c r="F7990" s="22"/>
      <c r="G7990" s="22"/>
      <c r="H7990" s="22"/>
      <c r="I7990" s="22"/>
      <c r="J7990" s="22"/>
      <c r="K7990" s="22"/>
      <c r="L7990" s="22"/>
      <c r="M7990" s="24" t="str">
        <f>CONCATENATE("Preet|",VLOOKUP(C7990,数据标准!E:AF,28,FALSE),"|",TRIM(D7990),"|",TRIM(D7990),"|",E7990,"|",SUBSTITUTE(SUBSTITUTE(F7990,CHAR(10),""),CHAR(13),""),"|")</f>
        <v>Preet|CD100002|520521|520521|大方县||</v>
      </c>
    </row>
    <row r="7991" spans="1:13" s="17" customFormat="1" ht="12">
      <c r="A7991" s="10" t="s">
        <v>306</v>
      </c>
      <c r="B7991" s="22"/>
      <c r="C7991" s="22" t="s">
        <v>972</v>
      </c>
      <c r="D7991" s="28">
        <v>520522</v>
      </c>
      <c r="E7991" s="28" t="s">
        <v>17346</v>
      </c>
      <c r="F7991" s="22"/>
      <c r="G7991" s="22"/>
      <c r="H7991" s="22"/>
      <c r="I7991" s="22"/>
      <c r="J7991" s="22"/>
      <c r="K7991" s="22"/>
      <c r="L7991" s="22"/>
      <c r="M7991" s="24" t="str">
        <f>CONCATENATE("Preet|",VLOOKUP(C7991,数据标准!E:AF,28,FALSE),"|",TRIM(D7991),"|",TRIM(D7991),"|",E7991,"|",SUBSTITUTE(SUBSTITUTE(F7991,CHAR(10),""),CHAR(13),""),"|")</f>
        <v>Preet|CD100002|520522|520522|黔西县||</v>
      </c>
    </row>
    <row r="7992" spans="1:13" s="17" customFormat="1" ht="12">
      <c r="A7992" s="10" t="s">
        <v>306</v>
      </c>
      <c r="B7992" s="22"/>
      <c r="C7992" s="22" t="s">
        <v>972</v>
      </c>
      <c r="D7992" s="28">
        <v>520523</v>
      </c>
      <c r="E7992" s="28" t="s">
        <v>17347</v>
      </c>
      <c r="F7992" s="22"/>
      <c r="G7992" s="22"/>
      <c r="H7992" s="22"/>
      <c r="I7992" s="22"/>
      <c r="J7992" s="22"/>
      <c r="K7992" s="22"/>
      <c r="L7992" s="22"/>
      <c r="M7992" s="24" t="str">
        <f>CONCATENATE("Preet|",VLOOKUP(C7992,数据标准!E:AF,28,FALSE),"|",TRIM(D7992),"|",TRIM(D7992),"|",E7992,"|",SUBSTITUTE(SUBSTITUTE(F7992,CHAR(10),""),CHAR(13),""),"|")</f>
        <v>Preet|CD100002|520523|520523|金沙县||</v>
      </c>
    </row>
    <row r="7993" spans="1:13" s="17" customFormat="1" ht="12">
      <c r="A7993" s="10" t="s">
        <v>306</v>
      </c>
      <c r="B7993" s="22"/>
      <c r="C7993" s="22" t="s">
        <v>972</v>
      </c>
      <c r="D7993" s="28">
        <v>520524</v>
      </c>
      <c r="E7993" s="28" t="s">
        <v>17348</v>
      </c>
      <c r="F7993" s="22"/>
      <c r="G7993" s="22"/>
      <c r="H7993" s="22"/>
      <c r="I7993" s="22"/>
      <c r="J7993" s="22"/>
      <c r="K7993" s="22"/>
      <c r="L7993" s="22"/>
      <c r="M7993" s="24" t="str">
        <f>CONCATENATE("Preet|",VLOOKUP(C7993,数据标准!E:AF,28,FALSE),"|",TRIM(D7993),"|",TRIM(D7993),"|",E7993,"|",SUBSTITUTE(SUBSTITUTE(F7993,CHAR(10),""),CHAR(13),""),"|")</f>
        <v>Preet|CD100002|520524|520524|织金县||</v>
      </c>
    </row>
    <row r="7994" spans="1:13" s="17" customFormat="1" ht="12">
      <c r="A7994" s="10" t="s">
        <v>306</v>
      </c>
      <c r="B7994" s="22"/>
      <c r="C7994" s="22" t="s">
        <v>972</v>
      </c>
      <c r="D7994" s="28">
        <v>520525</v>
      </c>
      <c r="E7994" s="28" t="s">
        <v>17349</v>
      </c>
      <c r="F7994" s="22"/>
      <c r="G7994" s="22"/>
      <c r="H7994" s="22"/>
      <c r="I7994" s="22"/>
      <c r="J7994" s="22"/>
      <c r="K7994" s="22"/>
      <c r="L7994" s="22"/>
      <c r="M7994" s="24" t="str">
        <f>CONCATENATE("Preet|",VLOOKUP(C7994,数据标准!E:AF,28,FALSE),"|",TRIM(D7994),"|",TRIM(D7994),"|",E7994,"|",SUBSTITUTE(SUBSTITUTE(F7994,CHAR(10),""),CHAR(13),""),"|")</f>
        <v>Preet|CD100002|520525|520525|纳雍县||</v>
      </c>
    </row>
    <row r="7995" spans="1:13" s="17" customFormat="1" ht="12">
      <c r="A7995" s="10" t="s">
        <v>306</v>
      </c>
      <c r="B7995" s="22"/>
      <c r="C7995" s="22" t="s">
        <v>972</v>
      </c>
      <c r="D7995" s="28">
        <v>520526</v>
      </c>
      <c r="E7995" s="28" t="s">
        <v>17350</v>
      </c>
      <c r="F7995" s="22"/>
      <c r="G7995" s="22"/>
      <c r="H7995" s="22"/>
      <c r="I7995" s="22"/>
      <c r="J7995" s="22"/>
      <c r="K7995" s="22"/>
      <c r="L7995" s="22"/>
      <c r="M7995" s="24" t="str">
        <f>CONCATENATE("Preet|",VLOOKUP(C7995,数据标准!E:AF,28,FALSE),"|",TRIM(D7995),"|",TRIM(D7995),"|",E7995,"|",SUBSTITUTE(SUBSTITUTE(F7995,CHAR(10),""),CHAR(13),""),"|")</f>
        <v>Preet|CD100002|520526|520526|威宁彝族回族苗族自治县||</v>
      </c>
    </row>
    <row r="7996" spans="1:13" s="17" customFormat="1" ht="12">
      <c r="A7996" s="10" t="s">
        <v>306</v>
      </c>
      <c r="B7996" s="22"/>
      <c r="C7996" s="22" t="s">
        <v>972</v>
      </c>
      <c r="D7996" s="28">
        <v>520527</v>
      </c>
      <c r="E7996" s="28" t="s">
        <v>17351</v>
      </c>
      <c r="F7996" s="22"/>
      <c r="G7996" s="22"/>
      <c r="H7996" s="22"/>
      <c r="I7996" s="22"/>
      <c r="J7996" s="22"/>
      <c r="K7996" s="22"/>
      <c r="L7996" s="22"/>
      <c r="M7996" s="24" t="str">
        <f>CONCATENATE("Preet|",VLOOKUP(C7996,数据标准!E:AF,28,FALSE),"|",TRIM(D7996),"|",TRIM(D7996),"|",E7996,"|",SUBSTITUTE(SUBSTITUTE(F7996,CHAR(10),""),CHAR(13),""),"|")</f>
        <v>Preet|CD100002|520527|520527|赫章县||</v>
      </c>
    </row>
    <row r="7997" spans="1:13" s="17" customFormat="1" ht="12">
      <c r="A7997" s="10" t="s">
        <v>306</v>
      </c>
      <c r="B7997" s="22"/>
      <c r="C7997" s="22" t="s">
        <v>972</v>
      </c>
      <c r="D7997" s="28">
        <v>520600</v>
      </c>
      <c r="E7997" s="28" t="s">
        <v>17352</v>
      </c>
      <c r="F7997" s="22"/>
      <c r="G7997" s="22"/>
      <c r="H7997" s="22"/>
      <c r="I7997" s="22"/>
      <c r="J7997" s="22"/>
      <c r="K7997" s="22"/>
      <c r="L7997" s="22"/>
      <c r="M7997" s="24" t="str">
        <f>CONCATENATE("Preet|",VLOOKUP(C7997,数据标准!E:AF,28,FALSE),"|",TRIM(D7997),"|",TRIM(D7997),"|",E7997,"|",SUBSTITUTE(SUBSTITUTE(F7997,CHAR(10),""),CHAR(13),""),"|")</f>
        <v>Preet|CD100002|520600|520600|铜仁市||</v>
      </c>
    </row>
    <row r="7998" spans="1:13" s="17" customFormat="1" ht="12">
      <c r="A7998" s="10" t="s">
        <v>306</v>
      </c>
      <c r="B7998" s="22"/>
      <c r="C7998" s="22" t="s">
        <v>972</v>
      </c>
      <c r="D7998" s="28">
        <v>520602</v>
      </c>
      <c r="E7998" s="28" t="s">
        <v>17353</v>
      </c>
      <c r="F7998" s="22"/>
      <c r="G7998" s="22"/>
      <c r="H7998" s="22"/>
      <c r="I7998" s="22"/>
      <c r="J7998" s="22"/>
      <c r="K7998" s="22"/>
      <c r="L7998" s="22"/>
      <c r="M7998" s="24" t="str">
        <f>CONCATENATE("Preet|",VLOOKUP(C7998,数据标准!E:AF,28,FALSE),"|",TRIM(D7998),"|",TRIM(D7998),"|",E7998,"|",SUBSTITUTE(SUBSTITUTE(F7998,CHAR(10),""),CHAR(13),""),"|")</f>
        <v>Preet|CD100002|520602|520602|碧江区||</v>
      </c>
    </row>
    <row r="7999" spans="1:13" s="17" customFormat="1" ht="12">
      <c r="A7999" s="10" t="s">
        <v>306</v>
      </c>
      <c r="B7999" s="22"/>
      <c r="C7999" s="22" t="s">
        <v>972</v>
      </c>
      <c r="D7999" s="28">
        <v>520603</v>
      </c>
      <c r="E7999" s="28" t="s">
        <v>17354</v>
      </c>
      <c r="F7999" s="22"/>
      <c r="G7999" s="22"/>
      <c r="H7999" s="22"/>
      <c r="I7999" s="22"/>
      <c r="J7999" s="22"/>
      <c r="K7999" s="22"/>
      <c r="L7999" s="22"/>
      <c r="M7999" s="24" t="str">
        <f>CONCATENATE("Preet|",VLOOKUP(C7999,数据标准!E:AF,28,FALSE),"|",TRIM(D7999),"|",TRIM(D7999),"|",E7999,"|",SUBSTITUTE(SUBSTITUTE(F7999,CHAR(10),""),CHAR(13),""),"|")</f>
        <v>Preet|CD100002|520603|520603|万山区||</v>
      </c>
    </row>
    <row r="8000" spans="1:13" s="17" customFormat="1" ht="12">
      <c r="A8000" s="10" t="s">
        <v>306</v>
      </c>
      <c r="B8000" s="22"/>
      <c r="C8000" s="22" t="s">
        <v>972</v>
      </c>
      <c r="D8000" s="28">
        <v>520621</v>
      </c>
      <c r="E8000" s="28" t="s">
        <v>17355</v>
      </c>
      <c r="F8000" s="22"/>
      <c r="G8000" s="22"/>
      <c r="H8000" s="22"/>
      <c r="I8000" s="22"/>
      <c r="J8000" s="22"/>
      <c r="K8000" s="22"/>
      <c r="L8000" s="22"/>
      <c r="M8000" s="24" t="str">
        <f>CONCATENATE("Preet|",VLOOKUP(C8000,数据标准!E:AF,28,FALSE),"|",TRIM(D8000),"|",TRIM(D8000),"|",E8000,"|",SUBSTITUTE(SUBSTITUTE(F8000,CHAR(10),""),CHAR(13),""),"|")</f>
        <v>Preet|CD100002|520621|520621|江口县||</v>
      </c>
    </row>
    <row r="8001" spans="1:13" s="17" customFormat="1" ht="12">
      <c r="A8001" s="10" t="s">
        <v>306</v>
      </c>
      <c r="B8001" s="22"/>
      <c r="C8001" s="22" t="s">
        <v>972</v>
      </c>
      <c r="D8001" s="28">
        <v>520622</v>
      </c>
      <c r="E8001" s="28" t="s">
        <v>17356</v>
      </c>
      <c r="F8001" s="22"/>
      <c r="G8001" s="22"/>
      <c r="H8001" s="22"/>
      <c r="I8001" s="22"/>
      <c r="J8001" s="22"/>
      <c r="K8001" s="22"/>
      <c r="L8001" s="22"/>
      <c r="M8001" s="24" t="str">
        <f>CONCATENATE("Preet|",VLOOKUP(C8001,数据标准!E:AF,28,FALSE),"|",TRIM(D8001),"|",TRIM(D8001),"|",E8001,"|",SUBSTITUTE(SUBSTITUTE(F8001,CHAR(10),""),CHAR(13),""),"|")</f>
        <v>Preet|CD100002|520622|520622|玉屏侗族自治县||</v>
      </c>
    </row>
    <row r="8002" spans="1:13" s="17" customFormat="1" ht="12">
      <c r="A8002" s="10" t="s">
        <v>306</v>
      </c>
      <c r="B8002" s="22"/>
      <c r="C8002" s="22" t="s">
        <v>972</v>
      </c>
      <c r="D8002" s="28">
        <v>520623</v>
      </c>
      <c r="E8002" s="28" t="s">
        <v>17357</v>
      </c>
      <c r="F8002" s="22"/>
      <c r="G8002" s="22"/>
      <c r="H8002" s="22"/>
      <c r="I8002" s="22"/>
      <c r="J8002" s="22"/>
      <c r="K8002" s="22"/>
      <c r="L8002" s="22"/>
      <c r="M8002" s="24" t="str">
        <f>CONCATENATE("Preet|",VLOOKUP(C8002,数据标准!E:AF,28,FALSE),"|",TRIM(D8002),"|",TRIM(D8002),"|",E8002,"|",SUBSTITUTE(SUBSTITUTE(F8002,CHAR(10),""),CHAR(13),""),"|")</f>
        <v>Preet|CD100002|520623|520623|石阡县||</v>
      </c>
    </row>
    <row r="8003" spans="1:13" s="17" customFormat="1" ht="12">
      <c r="A8003" s="10" t="s">
        <v>306</v>
      </c>
      <c r="B8003" s="22"/>
      <c r="C8003" s="22" t="s">
        <v>972</v>
      </c>
      <c r="D8003" s="28">
        <v>520624</v>
      </c>
      <c r="E8003" s="28" t="s">
        <v>17358</v>
      </c>
      <c r="F8003" s="22"/>
      <c r="G8003" s="22"/>
      <c r="H8003" s="22"/>
      <c r="I8003" s="22"/>
      <c r="J8003" s="22"/>
      <c r="K8003" s="22"/>
      <c r="L8003" s="22"/>
      <c r="M8003" s="24" t="str">
        <f>CONCATENATE("Preet|",VLOOKUP(C8003,数据标准!E:AF,28,FALSE),"|",TRIM(D8003),"|",TRIM(D8003),"|",E8003,"|",SUBSTITUTE(SUBSTITUTE(F8003,CHAR(10),""),CHAR(13),""),"|")</f>
        <v>Preet|CD100002|520624|520624|思南县||</v>
      </c>
    </row>
    <row r="8004" spans="1:13" s="17" customFormat="1" ht="12">
      <c r="A8004" s="10" t="s">
        <v>306</v>
      </c>
      <c r="B8004" s="22"/>
      <c r="C8004" s="22" t="s">
        <v>972</v>
      </c>
      <c r="D8004" s="28">
        <v>520625</v>
      </c>
      <c r="E8004" s="28" t="s">
        <v>17359</v>
      </c>
      <c r="F8004" s="22"/>
      <c r="G8004" s="22"/>
      <c r="H8004" s="22"/>
      <c r="I8004" s="22"/>
      <c r="J8004" s="22"/>
      <c r="K8004" s="22"/>
      <c r="L8004" s="22"/>
      <c r="M8004" s="24" t="str">
        <f>CONCATENATE("Preet|",VLOOKUP(C8004,数据标准!E:AF,28,FALSE),"|",TRIM(D8004),"|",TRIM(D8004),"|",E8004,"|",SUBSTITUTE(SUBSTITUTE(F8004,CHAR(10),""),CHAR(13),""),"|")</f>
        <v>Preet|CD100002|520625|520625|印江土家族苗族自治县||</v>
      </c>
    </row>
    <row r="8005" spans="1:13" s="17" customFormat="1" ht="12">
      <c r="A8005" s="10" t="s">
        <v>306</v>
      </c>
      <c r="B8005" s="22"/>
      <c r="C8005" s="22" t="s">
        <v>972</v>
      </c>
      <c r="D8005" s="28">
        <v>520626</v>
      </c>
      <c r="E8005" s="28" t="s">
        <v>17360</v>
      </c>
      <c r="F8005" s="22"/>
      <c r="G8005" s="22"/>
      <c r="H8005" s="22"/>
      <c r="I8005" s="22"/>
      <c r="J8005" s="22"/>
      <c r="K8005" s="22"/>
      <c r="L8005" s="22"/>
      <c r="M8005" s="24" t="str">
        <f>CONCATENATE("Preet|",VLOOKUP(C8005,数据标准!E:AF,28,FALSE),"|",TRIM(D8005),"|",TRIM(D8005),"|",E8005,"|",SUBSTITUTE(SUBSTITUTE(F8005,CHAR(10),""),CHAR(13),""),"|")</f>
        <v>Preet|CD100002|520626|520626|德江县||</v>
      </c>
    </row>
    <row r="8006" spans="1:13" s="17" customFormat="1" ht="12">
      <c r="A8006" s="10" t="s">
        <v>306</v>
      </c>
      <c r="B8006" s="22"/>
      <c r="C8006" s="22" t="s">
        <v>972</v>
      </c>
      <c r="D8006" s="28">
        <v>520627</v>
      </c>
      <c r="E8006" s="28" t="s">
        <v>17361</v>
      </c>
      <c r="F8006" s="22"/>
      <c r="G8006" s="22"/>
      <c r="H8006" s="22"/>
      <c r="I8006" s="22"/>
      <c r="J8006" s="22"/>
      <c r="K8006" s="22"/>
      <c r="L8006" s="22"/>
      <c r="M8006" s="24" t="str">
        <f>CONCATENATE("Preet|",VLOOKUP(C8006,数据标准!E:AF,28,FALSE),"|",TRIM(D8006),"|",TRIM(D8006),"|",E8006,"|",SUBSTITUTE(SUBSTITUTE(F8006,CHAR(10),""),CHAR(13),""),"|")</f>
        <v>Preet|CD100002|520627|520627|沿河土家族自治县||</v>
      </c>
    </row>
    <row r="8007" spans="1:13" s="17" customFormat="1" ht="12">
      <c r="A8007" s="10" t="s">
        <v>306</v>
      </c>
      <c r="B8007" s="22"/>
      <c r="C8007" s="22" t="s">
        <v>972</v>
      </c>
      <c r="D8007" s="28">
        <v>520628</v>
      </c>
      <c r="E8007" s="28" t="s">
        <v>17362</v>
      </c>
      <c r="F8007" s="22"/>
      <c r="G8007" s="22"/>
      <c r="H8007" s="22"/>
      <c r="I8007" s="22"/>
      <c r="J8007" s="22"/>
      <c r="K8007" s="22"/>
      <c r="L8007" s="22"/>
      <c r="M8007" s="24" t="str">
        <f>CONCATENATE("Preet|",VLOOKUP(C8007,数据标准!E:AF,28,FALSE),"|",TRIM(D8007),"|",TRIM(D8007),"|",E8007,"|",SUBSTITUTE(SUBSTITUTE(F8007,CHAR(10),""),CHAR(13),""),"|")</f>
        <v>Preet|CD100002|520628|520628|松桃苗族自治县||</v>
      </c>
    </row>
    <row r="8008" spans="1:13" s="17" customFormat="1" ht="12">
      <c r="A8008" s="10" t="s">
        <v>306</v>
      </c>
      <c r="B8008" s="22"/>
      <c r="C8008" s="22" t="s">
        <v>972</v>
      </c>
      <c r="D8008" s="28">
        <v>522300</v>
      </c>
      <c r="E8008" s="28" t="s">
        <v>17363</v>
      </c>
      <c r="F8008" s="22"/>
      <c r="G8008" s="22"/>
      <c r="H8008" s="22"/>
      <c r="I8008" s="22"/>
      <c r="J8008" s="22"/>
      <c r="K8008" s="22"/>
      <c r="L8008" s="22"/>
      <c r="M8008" s="24" t="str">
        <f>CONCATENATE("Preet|",VLOOKUP(C8008,数据标准!E:AF,28,FALSE),"|",TRIM(D8008),"|",TRIM(D8008),"|",E8008,"|",SUBSTITUTE(SUBSTITUTE(F8008,CHAR(10),""),CHAR(13),""),"|")</f>
        <v>Preet|CD100002|522300|522300|黔西南布依族苗族自治州||</v>
      </c>
    </row>
    <row r="8009" spans="1:13" s="17" customFormat="1" ht="12">
      <c r="A8009" s="10" t="s">
        <v>306</v>
      </c>
      <c r="B8009" s="22"/>
      <c r="C8009" s="22" t="s">
        <v>972</v>
      </c>
      <c r="D8009" s="28">
        <v>522301</v>
      </c>
      <c r="E8009" s="28" t="s">
        <v>17364</v>
      </c>
      <c r="F8009" s="22"/>
      <c r="G8009" s="22"/>
      <c r="H8009" s="22"/>
      <c r="I8009" s="22"/>
      <c r="J8009" s="22"/>
      <c r="K8009" s="22"/>
      <c r="L8009" s="22"/>
      <c r="M8009" s="24" t="str">
        <f>CONCATENATE("Preet|",VLOOKUP(C8009,数据标准!E:AF,28,FALSE),"|",TRIM(D8009),"|",TRIM(D8009),"|",E8009,"|",SUBSTITUTE(SUBSTITUTE(F8009,CHAR(10),""),CHAR(13),""),"|")</f>
        <v>Preet|CD100002|522301|522301|兴义市||</v>
      </c>
    </row>
    <row r="8010" spans="1:13" s="17" customFormat="1" ht="12">
      <c r="A8010" s="10" t="s">
        <v>306</v>
      </c>
      <c r="B8010" s="22"/>
      <c r="C8010" s="22" t="s">
        <v>972</v>
      </c>
      <c r="D8010" s="28">
        <v>522302</v>
      </c>
      <c r="E8010" s="28" t="s">
        <v>17365</v>
      </c>
      <c r="F8010" s="22"/>
      <c r="G8010" s="22"/>
      <c r="H8010" s="22"/>
      <c r="I8010" s="22"/>
      <c r="J8010" s="22"/>
      <c r="K8010" s="22"/>
      <c r="L8010" s="22"/>
      <c r="M8010" s="24" t="str">
        <f>CONCATENATE("Preet|",VLOOKUP(C8010,数据标准!E:AF,28,FALSE),"|",TRIM(D8010),"|",TRIM(D8010),"|",E8010,"|",SUBSTITUTE(SUBSTITUTE(F8010,CHAR(10),""),CHAR(13),""),"|")</f>
        <v>Preet|CD100002|522302|522302|兴仁市||</v>
      </c>
    </row>
    <row r="8011" spans="1:13" s="17" customFormat="1" ht="12">
      <c r="A8011" s="10" t="s">
        <v>306</v>
      </c>
      <c r="B8011" s="22"/>
      <c r="C8011" s="22" t="s">
        <v>972</v>
      </c>
      <c r="D8011" s="28">
        <v>522323</v>
      </c>
      <c r="E8011" s="28" t="s">
        <v>17366</v>
      </c>
      <c r="F8011" s="22"/>
      <c r="G8011" s="22"/>
      <c r="H8011" s="22"/>
      <c r="I8011" s="22"/>
      <c r="J8011" s="22"/>
      <c r="K8011" s="22"/>
      <c r="L8011" s="22"/>
      <c r="M8011" s="24" t="str">
        <f>CONCATENATE("Preet|",VLOOKUP(C8011,数据标准!E:AF,28,FALSE),"|",TRIM(D8011),"|",TRIM(D8011),"|",E8011,"|",SUBSTITUTE(SUBSTITUTE(F8011,CHAR(10),""),CHAR(13),""),"|")</f>
        <v>Preet|CD100002|522323|522323|普安县||</v>
      </c>
    </row>
    <row r="8012" spans="1:13" s="17" customFormat="1" ht="12">
      <c r="A8012" s="10" t="s">
        <v>306</v>
      </c>
      <c r="B8012" s="22"/>
      <c r="C8012" s="22" t="s">
        <v>972</v>
      </c>
      <c r="D8012" s="28">
        <v>522324</v>
      </c>
      <c r="E8012" s="28" t="s">
        <v>17367</v>
      </c>
      <c r="F8012" s="22"/>
      <c r="G8012" s="22"/>
      <c r="H8012" s="22"/>
      <c r="I8012" s="22"/>
      <c r="J8012" s="22"/>
      <c r="K8012" s="22"/>
      <c r="L8012" s="22"/>
      <c r="M8012" s="24" t="str">
        <f>CONCATENATE("Preet|",VLOOKUP(C8012,数据标准!E:AF,28,FALSE),"|",TRIM(D8012),"|",TRIM(D8012),"|",E8012,"|",SUBSTITUTE(SUBSTITUTE(F8012,CHAR(10),""),CHAR(13),""),"|")</f>
        <v>Preet|CD100002|522324|522324|晴隆县||</v>
      </c>
    </row>
    <row r="8013" spans="1:13" s="17" customFormat="1" ht="12">
      <c r="A8013" s="10" t="s">
        <v>306</v>
      </c>
      <c r="B8013" s="22"/>
      <c r="C8013" s="22" t="s">
        <v>972</v>
      </c>
      <c r="D8013" s="28">
        <v>522325</v>
      </c>
      <c r="E8013" s="28" t="s">
        <v>17368</v>
      </c>
      <c r="F8013" s="22"/>
      <c r="G8013" s="22"/>
      <c r="H8013" s="22"/>
      <c r="I8013" s="22"/>
      <c r="J8013" s="22"/>
      <c r="K8013" s="22"/>
      <c r="L8013" s="22"/>
      <c r="M8013" s="24" t="str">
        <f>CONCATENATE("Preet|",VLOOKUP(C8013,数据标准!E:AF,28,FALSE),"|",TRIM(D8013),"|",TRIM(D8013),"|",E8013,"|",SUBSTITUTE(SUBSTITUTE(F8013,CHAR(10),""),CHAR(13),""),"|")</f>
        <v>Preet|CD100002|522325|522325|贞丰县||</v>
      </c>
    </row>
    <row r="8014" spans="1:13" s="17" customFormat="1" ht="12">
      <c r="A8014" s="10" t="s">
        <v>306</v>
      </c>
      <c r="B8014" s="22"/>
      <c r="C8014" s="22" t="s">
        <v>972</v>
      </c>
      <c r="D8014" s="28">
        <v>522326</v>
      </c>
      <c r="E8014" s="28" t="s">
        <v>17369</v>
      </c>
      <c r="F8014" s="22"/>
      <c r="G8014" s="22"/>
      <c r="H8014" s="22"/>
      <c r="I8014" s="22"/>
      <c r="J8014" s="22"/>
      <c r="K8014" s="22"/>
      <c r="L8014" s="22"/>
      <c r="M8014" s="24" t="str">
        <f>CONCATENATE("Preet|",VLOOKUP(C8014,数据标准!E:AF,28,FALSE),"|",TRIM(D8014),"|",TRIM(D8014),"|",E8014,"|",SUBSTITUTE(SUBSTITUTE(F8014,CHAR(10),""),CHAR(13),""),"|")</f>
        <v>Preet|CD100002|522326|522326|望谟县||</v>
      </c>
    </row>
    <row r="8015" spans="1:13" s="17" customFormat="1" ht="12">
      <c r="A8015" s="10" t="s">
        <v>306</v>
      </c>
      <c r="B8015" s="22"/>
      <c r="C8015" s="22" t="s">
        <v>972</v>
      </c>
      <c r="D8015" s="28">
        <v>522327</v>
      </c>
      <c r="E8015" s="28" t="s">
        <v>17370</v>
      </c>
      <c r="F8015" s="22"/>
      <c r="G8015" s="22"/>
      <c r="H8015" s="22"/>
      <c r="I8015" s="22"/>
      <c r="J8015" s="22"/>
      <c r="K8015" s="22"/>
      <c r="L8015" s="22"/>
      <c r="M8015" s="24" t="str">
        <f>CONCATENATE("Preet|",VLOOKUP(C8015,数据标准!E:AF,28,FALSE),"|",TRIM(D8015),"|",TRIM(D8015),"|",E8015,"|",SUBSTITUTE(SUBSTITUTE(F8015,CHAR(10),""),CHAR(13),""),"|")</f>
        <v>Preet|CD100002|522327|522327|册亨县||</v>
      </c>
    </row>
    <row r="8016" spans="1:13" s="17" customFormat="1" ht="12">
      <c r="A8016" s="10" t="s">
        <v>306</v>
      </c>
      <c r="B8016" s="22"/>
      <c r="C8016" s="22" t="s">
        <v>972</v>
      </c>
      <c r="D8016" s="28">
        <v>522328</v>
      </c>
      <c r="E8016" s="28" t="s">
        <v>17371</v>
      </c>
      <c r="F8016" s="22"/>
      <c r="G8016" s="22"/>
      <c r="H8016" s="22"/>
      <c r="I8016" s="22"/>
      <c r="J8016" s="22"/>
      <c r="K8016" s="22"/>
      <c r="L8016" s="22"/>
      <c r="M8016" s="24" t="str">
        <f>CONCATENATE("Preet|",VLOOKUP(C8016,数据标准!E:AF,28,FALSE),"|",TRIM(D8016),"|",TRIM(D8016),"|",E8016,"|",SUBSTITUTE(SUBSTITUTE(F8016,CHAR(10),""),CHAR(13),""),"|")</f>
        <v>Preet|CD100002|522328|522328|安龙县||</v>
      </c>
    </row>
    <row r="8017" spans="1:13" s="17" customFormat="1" ht="12">
      <c r="A8017" s="10" t="s">
        <v>306</v>
      </c>
      <c r="B8017" s="22"/>
      <c r="C8017" s="22" t="s">
        <v>972</v>
      </c>
      <c r="D8017" s="28">
        <v>522600</v>
      </c>
      <c r="E8017" s="28" t="s">
        <v>17372</v>
      </c>
      <c r="F8017" s="22"/>
      <c r="G8017" s="22"/>
      <c r="H8017" s="22"/>
      <c r="I8017" s="22"/>
      <c r="J8017" s="22"/>
      <c r="K8017" s="22"/>
      <c r="L8017" s="22"/>
      <c r="M8017" s="24" t="str">
        <f>CONCATENATE("Preet|",VLOOKUP(C8017,数据标准!E:AF,28,FALSE),"|",TRIM(D8017),"|",TRIM(D8017),"|",E8017,"|",SUBSTITUTE(SUBSTITUTE(F8017,CHAR(10),""),CHAR(13),""),"|")</f>
        <v>Preet|CD100002|522600|522600|黔东南苗族侗族自治州||</v>
      </c>
    </row>
    <row r="8018" spans="1:13" s="17" customFormat="1" ht="12">
      <c r="A8018" s="10" t="s">
        <v>306</v>
      </c>
      <c r="B8018" s="22"/>
      <c r="C8018" s="22" t="s">
        <v>972</v>
      </c>
      <c r="D8018" s="28">
        <v>522601</v>
      </c>
      <c r="E8018" s="28" t="s">
        <v>17373</v>
      </c>
      <c r="F8018" s="22"/>
      <c r="G8018" s="22"/>
      <c r="H8018" s="22"/>
      <c r="I8018" s="22"/>
      <c r="J8018" s="22"/>
      <c r="K8018" s="22"/>
      <c r="L8018" s="22"/>
      <c r="M8018" s="24" t="str">
        <f>CONCATENATE("Preet|",VLOOKUP(C8018,数据标准!E:AF,28,FALSE),"|",TRIM(D8018),"|",TRIM(D8018),"|",E8018,"|",SUBSTITUTE(SUBSTITUTE(F8018,CHAR(10),""),CHAR(13),""),"|")</f>
        <v>Preet|CD100002|522601|522601|凯里市||</v>
      </c>
    </row>
    <row r="8019" spans="1:13" s="17" customFormat="1" ht="12">
      <c r="A8019" s="10" t="s">
        <v>306</v>
      </c>
      <c r="B8019" s="22"/>
      <c r="C8019" s="22" t="s">
        <v>972</v>
      </c>
      <c r="D8019" s="28">
        <v>522622</v>
      </c>
      <c r="E8019" s="28" t="s">
        <v>17374</v>
      </c>
      <c r="F8019" s="22"/>
      <c r="G8019" s="22"/>
      <c r="H8019" s="22"/>
      <c r="I8019" s="22"/>
      <c r="J8019" s="22"/>
      <c r="K8019" s="22"/>
      <c r="L8019" s="22"/>
      <c r="M8019" s="24" t="str">
        <f>CONCATENATE("Preet|",VLOOKUP(C8019,数据标准!E:AF,28,FALSE),"|",TRIM(D8019),"|",TRIM(D8019),"|",E8019,"|",SUBSTITUTE(SUBSTITUTE(F8019,CHAR(10),""),CHAR(13),""),"|")</f>
        <v>Preet|CD100002|522622|522622|黄平县||</v>
      </c>
    </row>
    <row r="8020" spans="1:13" s="17" customFormat="1" ht="12">
      <c r="A8020" s="10" t="s">
        <v>306</v>
      </c>
      <c r="B8020" s="22"/>
      <c r="C8020" s="22" t="s">
        <v>972</v>
      </c>
      <c r="D8020" s="28">
        <v>522623</v>
      </c>
      <c r="E8020" s="28" t="s">
        <v>17375</v>
      </c>
      <c r="F8020" s="22"/>
      <c r="G8020" s="22"/>
      <c r="H8020" s="22"/>
      <c r="I8020" s="22"/>
      <c r="J8020" s="22"/>
      <c r="K8020" s="22"/>
      <c r="L8020" s="22"/>
      <c r="M8020" s="24" t="str">
        <f>CONCATENATE("Preet|",VLOOKUP(C8020,数据标准!E:AF,28,FALSE),"|",TRIM(D8020),"|",TRIM(D8020),"|",E8020,"|",SUBSTITUTE(SUBSTITUTE(F8020,CHAR(10),""),CHAR(13),""),"|")</f>
        <v>Preet|CD100002|522623|522623|施秉县||</v>
      </c>
    </row>
    <row r="8021" spans="1:13" s="17" customFormat="1" ht="12">
      <c r="A8021" s="10" t="s">
        <v>306</v>
      </c>
      <c r="B8021" s="22"/>
      <c r="C8021" s="22" t="s">
        <v>972</v>
      </c>
      <c r="D8021" s="28">
        <v>522624</v>
      </c>
      <c r="E8021" s="28" t="s">
        <v>17376</v>
      </c>
      <c r="F8021" s="22"/>
      <c r="G8021" s="22"/>
      <c r="H8021" s="22"/>
      <c r="I8021" s="22"/>
      <c r="J8021" s="22"/>
      <c r="K8021" s="22"/>
      <c r="L8021" s="22"/>
      <c r="M8021" s="24" t="str">
        <f>CONCATENATE("Preet|",VLOOKUP(C8021,数据标准!E:AF,28,FALSE),"|",TRIM(D8021),"|",TRIM(D8021),"|",E8021,"|",SUBSTITUTE(SUBSTITUTE(F8021,CHAR(10),""),CHAR(13),""),"|")</f>
        <v>Preet|CD100002|522624|522624|三穗县||</v>
      </c>
    </row>
    <row r="8022" spans="1:13" s="17" customFormat="1" ht="12">
      <c r="A8022" s="10" t="s">
        <v>306</v>
      </c>
      <c r="B8022" s="22"/>
      <c r="C8022" s="22" t="s">
        <v>972</v>
      </c>
      <c r="D8022" s="28">
        <v>522625</v>
      </c>
      <c r="E8022" s="28" t="s">
        <v>17377</v>
      </c>
      <c r="F8022" s="22"/>
      <c r="G8022" s="22"/>
      <c r="H8022" s="22"/>
      <c r="I8022" s="22"/>
      <c r="J8022" s="22"/>
      <c r="K8022" s="22"/>
      <c r="L8022" s="22"/>
      <c r="M8022" s="24" t="str">
        <f>CONCATENATE("Preet|",VLOOKUP(C8022,数据标准!E:AF,28,FALSE),"|",TRIM(D8022),"|",TRIM(D8022),"|",E8022,"|",SUBSTITUTE(SUBSTITUTE(F8022,CHAR(10),""),CHAR(13),""),"|")</f>
        <v>Preet|CD100002|522625|522625|镇远县||</v>
      </c>
    </row>
    <row r="8023" spans="1:13" s="17" customFormat="1" ht="12">
      <c r="A8023" s="10" t="s">
        <v>306</v>
      </c>
      <c r="B8023" s="22"/>
      <c r="C8023" s="22" t="s">
        <v>972</v>
      </c>
      <c r="D8023" s="28">
        <v>522626</v>
      </c>
      <c r="E8023" s="28" t="s">
        <v>17378</v>
      </c>
      <c r="F8023" s="22"/>
      <c r="G8023" s="22"/>
      <c r="H8023" s="22"/>
      <c r="I8023" s="22"/>
      <c r="J8023" s="22"/>
      <c r="K8023" s="22"/>
      <c r="L8023" s="22"/>
      <c r="M8023" s="24" t="str">
        <f>CONCATENATE("Preet|",VLOOKUP(C8023,数据标准!E:AF,28,FALSE),"|",TRIM(D8023),"|",TRIM(D8023),"|",E8023,"|",SUBSTITUTE(SUBSTITUTE(F8023,CHAR(10),""),CHAR(13),""),"|")</f>
        <v>Preet|CD100002|522626|522626|岑巩县||</v>
      </c>
    </row>
    <row r="8024" spans="1:13" s="17" customFormat="1" ht="12">
      <c r="A8024" s="10" t="s">
        <v>306</v>
      </c>
      <c r="B8024" s="22"/>
      <c r="C8024" s="22" t="s">
        <v>972</v>
      </c>
      <c r="D8024" s="28">
        <v>522627</v>
      </c>
      <c r="E8024" s="28" t="s">
        <v>17379</v>
      </c>
      <c r="F8024" s="22"/>
      <c r="G8024" s="22"/>
      <c r="H8024" s="22"/>
      <c r="I8024" s="22"/>
      <c r="J8024" s="22"/>
      <c r="K8024" s="22"/>
      <c r="L8024" s="22"/>
      <c r="M8024" s="24" t="str">
        <f>CONCATENATE("Preet|",VLOOKUP(C8024,数据标准!E:AF,28,FALSE),"|",TRIM(D8024),"|",TRIM(D8024),"|",E8024,"|",SUBSTITUTE(SUBSTITUTE(F8024,CHAR(10),""),CHAR(13),""),"|")</f>
        <v>Preet|CD100002|522627|522627|天柱县||</v>
      </c>
    </row>
    <row r="8025" spans="1:13" s="17" customFormat="1" ht="12">
      <c r="A8025" s="10" t="s">
        <v>306</v>
      </c>
      <c r="B8025" s="22"/>
      <c r="C8025" s="22" t="s">
        <v>972</v>
      </c>
      <c r="D8025" s="28">
        <v>522628</v>
      </c>
      <c r="E8025" s="28" t="s">
        <v>17380</v>
      </c>
      <c r="F8025" s="22"/>
      <c r="G8025" s="22"/>
      <c r="H8025" s="22"/>
      <c r="I8025" s="22"/>
      <c r="J8025" s="22"/>
      <c r="K8025" s="22"/>
      <c r="L8025" s="22"/>
      <c r="M8025" s="24" t="str">
        <f>CONCATENATE("Preet|",VLOOKUP(C8025,数据标准!E:AF,28,FALSE),"|",TRIM(D8025),"|",TRIM(D8025),"|",E8025,"|",SUBSTITUTE(SUBSTITUTE(F8025,CHAR(10),""),CHAR(13),""),"|")</f>
        <v>Preet|CD100002|522628|522628|锦屏县||</v>
      </c>
    </row>
    <row r="8026" spans="1:13" s="17" customFormat="1" ht="12">
      <c r="A8026" s="10" t="s">
        <v>306</v>
      </c>
      <c r="B8026" s="22"/>
      <c r="C8026" s="22" t="s">
        <v>972</v>
      </c>
      <c r="D8026" s="28">
        <v>522629</v>
      </c>
      <c r="E8026" s="28" t="s">
        <v>17381</v>
      </c>
      <c r="F8026" s="22"/>
      <c r="G8026" s="22"/>
      <c r="H8026" s="22"/>
      <c r="I8026" s="22"/>
      <c r="J8026" s="22"/>
      <c r="K8026" s="22"/>
      <c r="L8026" s="22"/>
      <c r="M8026" s="24" t="str">
        <f>CONCATENATE("Preet|",VLOOKUP(C8026,数据标准!E:AF,28,FALSE),"|",TRIM(D8026),"|",TRIM(D8026),"|",E8026,"|",SUBSTITUTE(SUBSTITUTE(F8026,CHAR(10),""),CHAR(13),""),"|")</f>
        <v>Preet|CD100002|522629|522629|剑河县||</v>
      </c>
    </row>
    <row r="8027" spans="1:13" s="17" customFormat="1" ht="12">
      <c r="A8027" s="10" t="s">
        <v>306</v>
      </c>
      <c r="B8027" s="22"/>
      <c r="C8027" s="22" t="s">
        <v>972</v>
      </c>
      <c r="D8027" s="28">
        <v>522630</v>
      </c>
      <c r="E8027" s="28" t="s">
        <v>17382</v>
      </c>
      <c r="F8027" s="22"/>
      <c r="G8027" s="22"/>
      <c r="H8027" s="22"/>
      <c r="I8027" s="22"/>
      <c r="J8027" s="22"/>
      <c r="K8027" s="22"/>
      <c r="L8027" s="22"/>
      <c r="M8027" s="24" t="str">
        <f>CONCATENATE("Preet|",VLOOKUP(C8027,数据标准!E:AF,28,FALSE),"|",TRIM(D8027),"|",TRIM(D8027),"|",E8027,"|",SUBSTITUTE(SUBSTITUTE(F8027,CHAR(10),""),CHAR(13),""),"|")</f>
        <v>Preet|CD100002|522630|522630|台江县||</v>
      </c>
    </row>
    <row r="8028" spans="1:13" s="17" customFormat="1" ht="12">
      <c r="A8028" s="10" t="s">
        <v>306</v>
      </c>
      <c r="B8028" s="22"/>
      <c r="C8028" s="22" t="s">
        <v>972</v>
      </c>
      <c r="D8028" s="28">
        <v>522631</v>
      </c>
      <c r="E8028" s="28" t="s">
        <v>17383</v>
      </c>
      <c r="F8028" s="22"/>
      <c r="G8028" s="22"/>
      <c r="H8028" s="22"/>
      <c r="I8028" s="22"/>
      <c r="J8028" s="22"/>
      <c r="K8028" s="22"/>
      <c r="L8028" s="22"/>
      <c r="M8028" s="24" t="str">
        <f>CONCATENATE("Preet|",VLOOKUP(C8028,数据标准!E:AF,28,FALSE),"|",TRIM(D8028),"|",TRIM(D8028),"|",E8028,"|",SUBSTITUTE(SUBSTITUTE(F8028,CHAR(10),""),CHAR(13),""),"|")</f>
        <v>Preet|CD100002|522631|522631|黎平县||</v>
      </c>
    </row>
    <row r="8029" spans="1:13" s="17" customFormat="1" ht="12">
      <c r="A8029" s="10" t="s">
        <v>306</v>
      </c>
      <c r="B8029" s="22"/>
      <c r="C8029" s="22" t="s">
        <v>972</v>
      </c>
      <c r="D8029" s="28">
        <v>522632</v>
      </c>
      <c r="E8029" s="28" t="s">
        <v>17384</v>
      </c>
      <c r="F8029" s="22"/>
      <c r="G8029" s="22"/>
      <c r="H8029" s="22"/>
      <c r="I8029" s="22"/>
      <c r="J8029" s="22"/>
      <c r="K8029" s="22"/>
      <c r="L8029" s="22"/>
      <c r="M8029" s="24" t="str">
        <f>CONCATENATE("Preet|",VLOOKUP(C8029,数据标准!E:AF,28,FALSE),"|",TRIM(D8029),"|",TRIM(D8029),"|",E8029,"|",SUBSTITUTE(SUBSTITUTE(F8029,CHAR(10),""),CHAR(13),""),"|")</f>
        <v>Preet|CD100002|522632|522632|榕江县||</v>
      </c>
    </row>
    <row r="8030" spans="1:13" s="17" customFormat="1" ht="12">
      <c r="A8030" s="10" t="s">
        <v>306</v>
      </c>
      <c r="B8030" s="22"/>
      <c r="C8030" s="22" t="s">
        <v>972</v>
      </c>
      <c r="D8030" s="28">
        <v>522633</v>
      </c>
      <c r="E8030" s="28" t="s">
        <v>17385</v>
      </c>
      <c r="F8030" s="22"/>
      <c r="G8030" s="22"/>
      <c r="H8030" s="22"/>
      <c r="I8030" s="22"/>
      <c r="J8030" s="22"/>
      <c r="K8030" s="22"/>
      <c r="L8030" s="22"/>
      <c r="M8030" s="24" t="str">
        <f>CONCATENATE("Preet|",VLOOKUP(C8030,数据标准!E:AF,28,FALSE),"|",TRIM(D8030),"|",TRIM(D8030),"|",E8030,"|",SUBSTITUTE(SUBSTITUTE(F8030,CHAR(10),""),CHAR(13),""),"|")</f>
        <v>Preet|CD100002|522633|522633|从江县||</v>
      </c>
    </row>
    <row r="8031" spans="1:13" s="17" customFormat="1" ht="12">
      <c r="A8031" s="10" t="s">
        <v>306</v>
      </c>
      <c r="B8031" s="22"/>
      <c r="C8031" s="22" t="s">
        <v>972</v>
      </c>
      <c r="D8031" s="28">
        <v>522634</v>
      </c>
      <c r="E8031" s="28" t="s">
        <v>17386</v>
      </c>
      <c r="F8031" s="22"/>
      <c r="G8031" s="22"/>
      <c r="H8031" s="22"/>
      <c r="I8031" s="22"/>
      <c r="J8031" s="22"/>
      <c r="K8031" s="22"/>
      <c r="L8031" s="22"/>
      <c r="M8031" s="24" t="str">
        <f>CONCATENATE("Preet|",VLOOKUP(C8031,数据标准!E:AF,28,FALSE),"|",TRIM(D8031),"|",TRIM(D8031),"|",E8031,"|",SUBSTITUTE(SUBSTITUTE(F8031,CHAR(10),""),CHAR(13),""),"|")</f>
        <v>Preet|CD100002|522634|522634|雷山县||</v>
      </c>
    </row>
    <row r="8032" spans="1:13" s="17" customFormat="1" ht="12">
      <c r="A8032" s="10" t="s">
        <v>306</v>
      </c>
      <c r="B8032" s="22"/>
      <c r="C8032" s="22" t="s">
        <v>972</v>
      </c>
      <c r="D8032" s="28">
        <v>522635</v>
      </c>
      <c r="E8032" s="28" t="s">
        <v>17387</v>
      </c>
      <c r="F8032" s="22"/>
      <c r="G8032" s="22"/>
      <c r="H8032" s="22"/>
      <c r="I8032" s="22"/>
      <c r="J8032" s="22"/>
      <c r="K8032" s="22"/>
      <c r="L8032" s="22"/>
      <c r="M8032" s="24" t="str">
        <f>CONCATENATE("Preet|",VLOOKUP(C8032,数据标准!E:AF,28,FALSE),"|",TRIM(D8032),"|",TRIM(D8032),"|",E8032,"|",SUBSTITUTE(SUBSTITUTE(F8032,CHAR(10),""),CHAR(13),""),"|")</f>
        <v>Preet|CD100002|522635|522635|麻江县||</v>
      </c>
    </row>
    <row r="8033" spans="1:13" s="17" customFormat="1" ht="12">
      <c r="A8033" s="10" t="s">
        <v>306</v>
      </c>
      <c r="B8033" s="22"/>
      <c r="C8033" s="22" t="s">
        <v>972</v>
      </c>
      <c r="D8033" s="28">
        <v>522636</v>
      </c>
      <c r="E8033" s="28" t="s">
        <v>17388</v>
      </c>
      <c r="F8033" s="22"/>
      <c r="G8033" s="22"/>
      <c r="H8033" s="22"/>
      <c r="I8033" s="22"/>
      <c r="J8033" s="22"/>
      <c r="K8033" s="22"/>
      <c r="L8033" s="22"/>
      <c r="M8033" s="24" t="str">
        <f>CONCATENATE("Preet|",VLOOKUP(C8033,数据标准!E:AF,28,FALSE),"|",TRIM(D8033),"|",TRIM(D8033),"|",E8033,"|",SUBSTITUTE(SUBSTITUTE(F8033,CHAR(10),""),CHAR(13),""),"|")</f>
        <v>Preet|CD100002|522636|522636|丹寨县||</v>
      </c>
    </row>
    <row r="8034" spans="1:13" s="17" customFormat="1" ht="12">
      <c r="A8034" s="10" t="s">
        <v>306</v>
      </c>
      <c r="B8034" s="22"/>
      <c r="C8034" s="22" t="s">
        <v>972</v>
      </c>
      <c r="D8034" s="28">
        <v>522700</v>
      </c>
      <c r="E8034" s="28" t="s">
        <v>17389</v>
      </c>
      <c r="F8034" s="22"/>
      <c r="G8034" s="22"/>
      <c r="H8034" s="22"/>
      <c r="I8034" s="22"/>
      <c r="J8034" s="22"/>
      <c r="K8034" s="22"/>
      <c r="L8034" s="22"/>
      <c r="M8034" s="24" t="str">
        <f>CONCATENATE("Preet|",VLOOKUP(C8034,数据标准!E:AF,28,FALSE),"|",TRIM(D8034),"|",TRIM(D8034),"|",E8034,"|",SUBSTITUTE(SUBSTITUTE(F8034,CHAR(10),""),CHAR(13),""),"|")</f>
        <v>Preet|CD100002|522700|522700|黔南布依族苗族自治州||</v>
      </c>
    </row>
    <row r="8035" spans="1:13" s="17" customFormat="1" ht="12">
      <c r="A8035" s="10" t="s">
        <v>306</v>
      </c>
      <c r="B8035" s="22"/>
      <c r="C8035" s="22" t="s">
        <v>972</v>
      </c>
      <c r="D8035" s="28">
        <v>522701</v>
      </c>
      <c r="E8035" s="28" t="s">
        <v>17390</v>
      </c>
      <c r="F8035" s="22"/>
      <c r="G8035" s="22"/>
      <c r="H8035" s="22"/>
      <c r="I8035" s="22"/>
      <c r="J8035" s="22"/>
      <c r="K8035" s="22"/>
      <c r="L8035" s="22"/>
      <c r="M8035" s="24" t="str">
        <f>CONCATENATE("Preet|",VLOOKUP(C8035,数据标准!E:AF,28,FALSE),"|",TRIM(D8035),"|",TRIM(D8035),"|",E8035,"|",SUBSTITUTE(SUBSTITUTE(F8035,CHAR(10),""),CHAR(13),""),"|")</f>
        <v>Preet|CD100002|522701|522701|都匀市||</v>
      </c>
    </row>
    <row r="8036" spans="1:13" s="17" customFormat="1" ht="12">
      <c r="A8036" s="10" t="s">
        <v>306</v>
      </c>
      <c r="B8036" s="22"/>
      <c r="C8036" s="22" t="s">
        <v>972</v>
      </c>
      <c r="D8036" s="28">
        <v>522702</v>
      </c>
      <c r="E8036" s="28" t="s">
        <v>17391</v>
      </c>
      <c r="F8036" s="22"/>
      <c r="G8036" s="22"/>
      <c r="H8036" s="22"/>
      <c r="I8036" s="22"/>
      <c r="J8036" s="22"/>
      <c r="K8036" s="22"/>
      <c r="L8036" s="22"/>
      <c r="M8036" s="24" t="str">
        <f>CONCATENATE("Preet|",VLOOKUP(C8036,数据标准!E:AF,28,FALSE),"|",TRIM(D8036),"|",TRIM(D8036),"|",E8036,"|",SUBSTITUTE(SUBSTITUTE(F8036,CHAR(10),""),CHAR(13),""),"|")</f>
        <v>Preet|CD100002|522702|522702|福泉市||</v>
      </c>
    </row>
    <row r="8037" spans="1:13" s="17" customFormat="1" ht="12">
      <c r="A8037" s="10" t="s">
        <v>306</v>
      </c>
      <c r="B8037" s="22"/>
      <c r="C8037" s="22" t="s">
        <v>972</v>
      </c>
      <c r="D8037" s="28">
        <v>522722</v>
      </c>
      <c r="E8037" s="28" t="s">
        <v>17392</v>
      </c>
      <c r="F8037" s="22"/>
      <c r="G8037" s="22"/>
      <c r="H8037" s="22"/>
      <c r="I8037" s="22"/>
      <c r="J8037" s="22"/>
      <c r="K8037" s="22"/>
      <c r="L8037" s="22"/>
      <c r="M8037" s="24" t="str">
        <f>CONCATENATE("Preet|",VLOOKUP(C8037,数据标准!E:AF,28,FALSE),"|",TRIM(D8037),"|",TRIM(D8037),"|",E8037,"|",SUBSTITUTE(SUBSTITUTE(F8037,CHAR(10),""),CHAR(13),""),"|")</f>
        <v>Preet|CD100002|522722|522722|荔波县||</v>
      </c>
    </row>
    <row r="8038" spans="1:13" s="17" customFormat="1" ht="12">
      <c r="A8038" s="10" t="s">
        <v>306</v>
      </c>
      <c r="B8038" s="22"/>
      <c r="C8038" s="22" t="s">
        <v>972</v>
      </c>
      <c r="D8038" s="28">
        <v>522723</v>
      </c>
      <c r="E8038" s="28" t="s">
        <v>17393</v>
      </c>
      <c r="F8038" s="22"/>
      <c r="G8038" s="22"/>
      <c r="H8038" s="22"/>
      <c r="I8038" s="22"/>
      <c r="J8038" s="22"/>
      <c r="K8038" s="22"/>
      <c r="L8038" s="22"/>
      <c r="M8038" s="24" t="str">
        <f>CONCATENATE("Preet|",VLOOKUP(C8038,数据标准!E:AF,28,FALSE),"|",TRIM(D8038),"|",TRIM(D8038),"|",E8038,"|",SUBSTITUTE(SUBSTITUTE(F8038,CHAR(10),""),CHAR(13),""),"|")</f>
        <v>Preet|CD100002|522723|522723|贵定县||</v>
      </c>
    </row>
    <row r="8039" spans="1:13" s="17" customFormat="1" ht="12">
      <c r="A8039" s="10" t="s">
        <v>306</v>
      </c>
      <c r="B8039" s="22"/>
      <c r="C8039" s="22" t="s">
        <v>972</v>
      </c>
      <c r="D8039" s="28">
        <v>522725</v>
      </c>
      <c r="E8039" s="28" t="s">
        <v>17394</v>
      </c>
      <c r="F8039" s="22"/>
      <c r="G8039" s="22"/>
      <c r="H8039" s="22"/>
      <c r="I8039" s="22"/>
      <c r="J8039" s="22"/>
      <c r="K8039" s="22"/>
      <c r="L8039" s="22"/>
      <c r="M8039" s="24" t="str">
        <f>CONCATENATE("Preet|",VLOOKUP(C8039,数据标准!E:AF,28,FALSE),"|",TRIM(D8039),"|",TRIM(D8039),"|",E8039,"|",SUBSTITUTE(SUBSTITUTE(F8039,CHAR(10),""),CHAR(13),""),"|")</f>
        <v>Preet|CD100002|522725|522725|瓮安县||</v>
      </c>
    </row>
    <row r="8040" spans="1:13" s="17" customFormat="1" ht="12">
      <c r="A8040" s="10" t="s">
        <v>306</v>
      </c>
      <c r="B8040" s="22"/>
      <c r="C8040" s="22" t="s">
        <v>972</v>
      </c>
      <c r="D8040" s="28">
        <v>522726</v>
      </c>
      <c r="E8040" s="28" t="s">
        <v>17395</v>
      </c>
      <c r="F8040" s="22"/>
      <c r="G8040" s="22"/>
      <c r="H8040" s="22"/>
      <c r="I8040" s="22"/>
      <c r="J8040" s="22"/>
      <c r="K8040" s="22"/>
      <c r="L8040" s="22"/>
      <c r="M8040" s="24" t="str">
        <f>CONCATENATE("Preet|",VLOOKUP(C8040,数据标准!E:AF,28,FALSE),"|",TRIM(D8040),"|",TRIM(D8040),"|",E8040,"|",SUBSTITUTE(SUBSTITUTE(F8040,CHAR(10),""),CHAR(13),""),"|")</f>
        <v>Preet|CD100002|522726|522726|独山县||</v>
      </c>
    </row>
    <row r="8041" spans="1:13" s="17" customFormat="1" ht="12">
      <c r="A8041" s="10" t="s">
        <v>306</v>
      </c>
      <c r="B8041" s="22"/>
      <c r="C8041" s="22" t="s">
        <v>972</v>
      </c>
      <c r="D8041" s="28">
        <v>522727</v>
      </c>
      <c r="E8041" s="28" t="s">
        <v>17396</v>
      </c>
      <c r="F8041" s="22"/>
      <c r="G8041" s="22"/>
      <c r="H8041" s="22"/>
      <c r="I8041" s="22"/>
      <c r="J8041" s="22"/>
      <c r="K8041" s="22"/>
      <c r="L8041" s="22"/>
      <c r="M8041" s="24" t="str">
        <f>CONCATENATE("Preet|",VLOOKUP(C8041,数据标准!E:AF,28,FALSE),"|",TRIM(D8041),"|",TRIM(D8041),"|",E8041,"|",SUBSTITUTE(SUBSTITUTE(F8041,CHAR(10),""),CHAR(13),""),"|")</f>
        <v>Preet|CD100002|522727|522727|平塘县||</v>
      </c>
    </row>
    <row r="8042" spans="1:13" s="17" customFormat="1" ht="12">
      <c r="A8042" s="10" t="s">
        <v>306</v>
      </c>
      <c r="B8042" s="22"/>
      <c r="C8042" s="22" t="s">
        <v>972</v>
      </c>
      <c r="D8042" s="28">
        <v>522728</v>
      </c>
      <c r="E8042" s="28" t="s">
        <v>17397</v>
      </c>
      <c r="F8042" s="22"/>
      <c r="G8042" s="22"/>
      <c r="H8042" s="22"/>
      <c r="I8042" s="22"/>
      <c r="J8042" s="22"/>
      <c r="K8042" s="22"/>
      <c r="L8042" s="22"/>
      <c r="M8042" s="24" t="str">
        <f>CONCATENATE("Preet|",VLOOKUP(C8042,数据标准!E:AF,28,FALSE),"|",TRIM(D8042),"|",TRIM(D8042),"|",E8042,"|",SUBSTITUTE(SUBSTITUTE(F8042,CHAR(10),""),CHAR(13),""),"|")</f>
        <v>Preet|CD100002|522728|522728|罗甸县||</v>
      </c>
    </row>
    <row r="8043" spans="1:13" s="17" customFormat="1" ht="12">
      <c r="A8043" s="10" t="s">
        <v>306</v>
      </c>
      <c r="B8043" s="22"/>
      <c r="C8043" s="22" t="s">
        <v>972</v>
      </c>
      <c r="D8043" s="28">
        <v>522729</v>
      </c>
      <c r="E8043" s="28" t="s">
        <v>17398</v>
      </c>
      <c r="F8043" s="22"/>
      <c r="G8043" s="22"/>
      <c r="H8043" s="22"/>
      <c r="I8043" s="22"/>
      <c r="J8043" s="22"/>
      <c r="K8043" s="22"/>
      <c r="L8043" s="22"/>
      <c r="M8043" s="24" t="str">
        <f>CONCATENATE("Preet|",VLOOKUP(C8043,数据标准!E:AF,28,FALSE),"|",TRIM(D8043),"|",TRIM(D8043),"|",E8043,"|",SUBSTITUTE(SUBSTITUTE(F8043,CHAR(10),""),CHAR(13),""),"|")</f>
        <v>Preet|CD100002|522729|522729|长顺县||</v>
      </c>
    </row>
    <row r="8044" spans="1:13" s="17" customFormat="1" ht="12">
      <c r="A8044" s="10" t="s">
        <v>306</v>
      </c>
      <c r="B8044" s="22"/>
      <c r="C8044" s="22" t="s">
        <v>972</v>
      </c>
      <c r="D8044" s="28">
        <v>522730</v>
      </c>
      <c r="E8044" s="28" t="s">
        <v>17399</v>
      </c>
      <c r="F8044" s="22"/>
      <c r="G8044" s="22"/>
      <c r="H8044" s="22"/>
      <c r="I8044" s="22"/>
      <c r="J8044" s="22"/>
      <c r="K8044" s="22"/>
      <c r="L8044" s="22"/>
      <c r="M8044" s="24" t="str">
        <f>CONCATENATE("Preet|",VLOOKUP(C8044,数据标准!E:AF,28,FALSE),"|",TRIM(D8044),"|",TRIM(D8044),"|",E8044,"|",SUBSTITUTE(SUBSTITUTE(F8044,CHAR(10),""),CHAR(13),""),"|")</f>
        <v>Preet|CD100002|522730|522730|龙里县||</v>
      </c>
    </row>
    <row r="8045" spans="1:13" s="17" customFormat="1" ht="12">
      <c r="A8045" s="10" t="s">
        <v>306</v>
      </c>
      <c r="B8045" s="22"/>
      <c r="C8045" s="22" t="s">
        <v>972</v>
      </c>
      <c r="D8045" s="28">
        <v>522731</v>
      </c>
      <c r="E8045" s="28" t="s">
        <v>17400</v>
      </c>
      <c r="F8045" s="22"/>
      <c r="G8045" s="22"/>
      <c r="H8045" s="22"/>
      <c r="I8045" s="22"/>
      <c r="J8045" s="22"/>
      <c r="K8045" s="22"/>
      <c r="L8045" s="22"/>
      <c r="M8045" s="24" t="str">
        <f>CONCATENATE("Preet|",VLOOKUP(C8045,数据标准!E:AF,28,FALSE),"|",TRIM(D8045),"|",TRIM(D8045),"|",E8045,"|",SUBSTITUTE(SUBSTITUTE(F8045,CHAR(10),""),CHAR(13),""),"|")</f>
        <v>Preet|CD100002|522731|522731|惠水县||</v>
      </c>
    </row>
    <row r="8046" spans="1:13" s="17" customFormat="1" ht="12">
      <c r="A8046" s="10" t="s">
        <v>306</v>
      </c>
      <c r="B8046" s="22"/>
      <c r="C8046" s="22" t="s">
        <v>972</v>
      </c>
      <c r="D8046" s="28">
        <v>522732</v>
      </c>
      <c r="E8046" s="28" t="s">
        <v>17401</v>
      </c>
      <c r="F8046" s="22"/>
      <c r="G8046" s="22"/>
      <c r="H8046" s="22"/>
      <c r="I8046" s="22"/>
      <c r="J8046" s="22"/>
      <c r="K8046" s="22"/>
      <c r="L8046" s="22"/>
      <c r="M8046" s="24" t="str">
        <f>CONCATENATE("Preet|",VLOOKUP(C8046,数据标准!E:AF,28,FALSE),"|",TRIM(D8046),"|",TRIM(D8046),"|",E8046,"|",SUBSTITUTE(SUBSTITUTE(F8046,CHAR(10),""),CHAR(13),""),"|")</f>
        <v>Preet|CD100002|522732|522732|三都水族自治县||</v>
      </c>
    </row>
    <row r="8047" spans="1:13" s="17" customFormat="1" ht="12">
      <c r="A8047" s="10" t="s">
        <v>306</v>
      </c>
      <c r="B8047" s="22"/>
      <c r="C8047" s="22" t="s">
        <v>972</v>
      </c>
      <c r="D8047" s="28">
        <v>530000</v>
      </c>
      <c r="E8047" s="28" t="s">
        <v>17402</v>
      </c>
      <c r="F8047" s="22"/>
      <c r="G8047" s="22"/>
      <c r="H8047" s="22"/>
      <c r="I8047" s="22"/>
      <c r="J8047" s="22"/>
      <c r="K8047" s="22"/>
      <c r="L8047" s="22"/>
      <c r="M8047" s="24" t="str">
        <f>CONCATENATE("Preet|",VLOOKUP(C8047,数据标准!E:AF,28,FALSE),"|",TRIM(D8047),"|",TRIM(D8047),"|",E8047,"|",SUBSTITUTE(SUBSTITUTE(F8047,CHAR(10),""),CHAR(13),""),"|")</f>
        <v>Preet|CD100002|530000|530000|云南省||</v>
      </c>
    </row>
    <row r="8048" spans="1:13" s="17" customFormat="1" ht="12">
      <c r="A8048" s="10" t="s">
        <v>306</v>
      </c>
      <c r="B8048" s="22"/>
      <c r="C8048" s="22" t="s">
        <v>972</v>
      </c>
      <c r="D8048" s="28">
        <v>530100</v>
      </c>
      <c r="E8048" s="28" t="s">
        <v>17403</v>
      </c>
      <c r="F8048" s="22"/>
      <c r="G8048" s="22"/>
      <c r="H8048" s="22"/>
      <c r="I8048" s="22"/>
      <c r="J8048" s="22"/>
      <c r="K8048" s="22"/>
      <c r="L8048" s="22"/>
      <c r="M8048" s="24" t="str">
        <f>CONCATENATE("Preet|",VLOOKUP(C8048,数据标准!E:AF,28,FALSE),"|",TRIM(D8048),"|",TRIM(D8048),"|",E8048,"|",SUBSTITUTE(SUBSTITUTE(F8048,CHAR(10),""),CHAR(13),""),"|")</f>
        <v>Preet|CD100002|530100|530100|昆明市||</v>
      </c>
    </row>
    <row r="8049" spans="1:13" s="17" customFormat="1" ht="12">
      <c r="A8049" s="10" t="s">
        <v>306</v>
      </c>
      <c r="B8049" s="22"/>
      <c r="C8049" s="22" t="s">
        <v>972</v>
      </c>
      <c r="D8049" s="28">
        <v>530102</v>
      </c>
      <c r="E8049" s="28" t="s">
        <v>17404</v>
      </c>
      <c r="F8049" s="22"/>
      <c r="G8049" s="22"/>
      <c r="H8049" s="22"/>
      <c r="I8049" s="22"/>
      <c r="J8049" s="22"/>
      <c r="K8049" s="22"/>
      <c r="L8049" s="22"/>
      <c r="M8049" s="24" t="str">
        <f>CONCATENATE("Preet|",VLOOKUP(C8049,数据标准!E:AF,28,FALSE),"|",TRIM(D8049),"|",TRIM(D8049),"|",E8049,"|",SUBSTITUTE(SUBSTITUTE(F8049,CHAR(10),""),CHAR(13),""),"|")</f>
        <v>Preet|CD100002|530102|530102|五华区||</v>
      </c>
    </row>
    <row r="8050" spans="1:13" s="17" customFormat="1" ht="12">
      <c r="A8050" s="10" t="s">
        <v>306</v>
      </c>
      <c r="B8050" s="22"/>
      <c r="C8050" s="22" t="s">
        <v>972</v>
      </c>
      <c r="D8050" s="28">
        <v>530103</v>
      </c>
      <c r="E8050" s="28" t="s">
        <v>17405</v>
      </c>
      <c r="F8050" s="22"/>
      <c r="G8050" s="22"/>
      <c r="H8050" s="22"/>
      <c r="I8050" s="22"/>
      <c r="J8050" s="22"/>
      <c r="K8050" s="22"/>
      <c r="L8050" s="22"/>
      <c r="M8050" s="24" t="str">
        <f>CONCATENATE("Preet|",VLOOKUP(C8050,数据标准!E:AF,28,FALSE),"|",TRIM(D8050),"|",TRIM(D8050),"|",E8050,"|",SUBSTITUTE(SUBSTITUTE(F8050,CHAR(10),""),CHAR(13),""),"|")</f>
        <v>Preet|CD100002|530103|530103|盘龙区||</v>
      </c>
    </row>
    <row r="8051" spans="1:13" s="17" customFormat="1" ht="12">
      <c r="A8051" s="10" t="s">
        <v>306</v>
      </c>
      <c r="B8051" s="22"/>
      <c r="C8051" s="22" t="s">
        <v>972</v>
      </c>
      <c r="D8051" s="28">
        <v>530111</v>
      </c>
      <c r="E8051" s="28" t="s">
        <v>17406</v>
      </c>
      <c r="F8051" s="22"/>
      <c r="G8051" s="22"/>
      <c r="H8051" s="22"/>
      <c r="I8051" s="22"/>
      <c r="J8051" s="22"/>
      <c r="K8051" s="22"/>
      <c r="L8051" s="22"/>
      <c r="M8051" s="24" t="str">
        <f>CONCATENATE("Preet|",VLOOKUP(C8051,数据标准!E:AF,28,FALSE),"|",TRIM(D8051),"|",TRIM(D8051),"|",E8051,"|",SUBSTITUTE(SUBSTITUTE(F8051,CHAR(10),""),CHAR(13),""),"|")</f>
        <v>Preet|CD100002|530111|530111|官渡区||</v>
      </c>
    </row>
    <row r="8052" spans="1:13" s="17" customFormat="1" ht="12">
      <c r="A8052" s="10" t="s">
        <v>306</v>
      </c>
      <c r="B8052" s="22"/>
      <c r="C8052" s="22" t="s">
        <v>972</v>
      </c>
      <c r="D8052" s="28">
        <v>530112</v>
      </c>
      <c r="E8052" s="28" t="s">
        <v>17407</v>
      </c>
      <c r="F8052" s="22"/>
      <c r="G8052" s="22"/>
      <c r="H8052" s="22"/>
      <c r="I8052" s="22"/>
      <c r="J8052" s="22"/>
      <c r="K8052" s="22"/>
      <c r="L8052" s="22"/>
      <c r="M8052" s="24" t="str">
        <f>CONCATENATE("Preet|",VLOOKUP(C8052,数据标准!E:AF,28,FALSE),"|",TRIM(D8052),"|",TRIM(D8052),"|",E8052,"|",SUBSTITUTE(SUBSTITUTE(F8052,CHAR(10),""),CHAR(13),""),"|")</f>
        <v>Preet|CD100002|530112|530112|西山区||</v>
      </c>
    </row>
    <row r="8053" spans="1:13" s="17" customFormat="1" ht="12">
      <c r="A8053" s="10" t="s">
        <v>306</v>
      </c>
      <c r="B8053" s="22"/>
      <c r="C8053" s="22" t="s">
        <v>972</v>
      </c>
      <c r="D8053" s="28">
        <v>530113</v>
      </c>
      <c r="E8053" s="28" t="s">
        <v>17408</v>
      </c>
      <c r="F8053" s="22"/>
      <c r="G8053" s="22"/>
      <c r="H8053" s="22"/>
      <c r="I8053" s="22"/>
      <c r="J8053" s="22"/>
      <c r="K8053" s="22"/>
      <c r="L8053" s="22"/>
      <c r="M8053" s="24" t="str">
        <f>CONCATENATE("Preet|",VLOOKUP(C8053,数据标准!E:AF,28,FALSE),"|",TRIM(D8053),"|",TRIM(D8053),"|",E8053,"|",SUBSTITUTE(SUBSTITUTE(F8053,CHAR(10),""),CHAR(13),""),"|")</f>
        <v>Preet|CD100002|530113|530113|东川区||</v>
      </c>
    </row>
    <row r="8054" spans="1:13" s="17" customFormat="1" ht="12">
      <c r="A8054" s="10" t="s">
        <v>306</v>
      </c>
      <c r="B8054" s="22"/>
      <c r="C8054" s="22" t="s">
        <v>972</v>
      </c>
      <c r="D8054" s="28">
        <v>530114</v>
      </c>
      <c r="E8054" s="28" t="s">
        <v>17409</v>
      </c>
      <c r="F8054" s="22"/>
      <c r="G8054" s="22"/>
      <c r="H8054" s="22"/>
      <c r="I8054" s="22"/>
      <c r="J8054" s="22"/>
      <c r="K8054" s="22"/>
      <c r="L8054" s="22"/>
      <c r="M8054" s="24" t="str">
        <f>CONCATENATE("Preet|",VLOOKUP(C8054,数据标准!E:AF,28,FALSE),"|",TRIM(D8054),"|",TRIM(D8054),"|",E8054,"|",SUBSTITUTE(SUBSTITUTE(F8054,CHAR(10),""),CHAR(13),""),"|")</f>
        <v>Preet|CD100002|530114|530114|呈贡区||</v>
      </c>
    </row>
    <row r="8055" spans="1:13" s="17" customFormat="1" ht="12">
      <c r="A8055" s="10" t="s">
        <v>306</v>
      </c>
      <c r="B8055" s="22"/>
      <c r="C8055" s="22" t="s">
        <v>972</v>
      </c>
      <c r="D8055" s="28">
        <v>530115</v>
      </c>
      <c r="E8055" s="28" t="s">
        <v>17410</v>
      </c>
      <c r="F8055" s="22"/>
      <c r="G8055" s="22"/>
      <c r="H8055" s="22"/>
      <c r="I8055" s="22"/>
      <c r="J8055" s="22"/>
      <c r="K8055" s="22"/>
      <c r="L8055" s="22"/>
      <c r="M8055" s="24" t="str">
        <f>CONCATENATE("Preet|",VLOOKUP(C8055,数据标准!E:AF,28,FALSE),"|",TRIM(D8055),"|",TRIM(D8055),"|",E8055,"|",SUBSTITUTE(SUBSTITUTE(F8055,CHAR(10),""),CHAR(13),""),"|")</f>
        <v>Preet|CD100002|530115|530115|晋宁区||</v>
      </c>
    </row>
    <row r="8056" spans="1:13" s="17" customFormat="1" ht="12">
      <c r="A8056" s="10" t="s">
        <v>306</v>
      </c>
      <c r="B8056" s="22"/>
      <c r="C8056" s="22" t="s">
        <v>972</v>
      </c>
      <c r="D8056" s="28">
        <v>530124</v>
      </c>
      <c r="E8056" s="28" t="s">
        <v>17411</v>
      </c>
      <c r="F8056" s="22"/>
      <c r="G8056" s="22"/>
      <c r="H8056" s="22"/>
      <c r="I8056" s="22"/>
      <c r="J8056" s="22"/>
      <c r="K8056" s="22"/>
      <c r="L8056" s="22"/>
      <c r="M8056" s="24" t="str">
        <f>CONCATENATE("Preet|",VLOOKUP(C8056,数据标准!E:AF,28,FALSE),"|",TRIM(D8056),"|",TRIM(D8056),"|",E8056,"|",SUBSTITUTE(SUBSTITUTE(F8056,CHAR(10),""),CHAR(13),""),"|")</f>
        <v>Preet|CD100002|530124|530124|富民县||</v>
      </c>
    </row>
    <row r="8057" spans="1:13" s="17" customFormat="1" ht="12">
      <c r="A8057" s="10" t="s">
        <v>306</v>
      </c>
      <c r="B8057" s="22"/>
      <c r="C8057" s="22" t="s">
        <v>972</v>
      </c>
      <c r="D8057" s="28">
        <v>530125</v>
      </c>
      <c r="E8057" s="28" t="s">
        <v>17412</v>
      </c>
      <c r="F8057" s="22"/>
      <c r="G8057" s="22"/>
      <c r="H8057" s="22"/>
      <c r="I8057" s="22"/>
      <c r="J8057" s="22"/>
      <c r="K8057" s="22"/>
      <c r="L8057" s="22"/>
      <c r="M8057" s="24" t="str">
        <f>CONCATENATE("Preet|",VLOOKUP(C8057,数据标准!E:AF,28,FALSE),"|",TRIM(D8057),"|",TRIM(D8057),"|",E8057,"|",SUBSTITUTE(SUBSTITUTE(F8057,CHAR(10),""),CHAR(13),""),"|")</f>
        <v>Preet|CD100002|530125|530125|宜良县||</v>
      </c>
    </row>
    <row r="8058" spans="1:13" s="17" customFormat="1" ht="12">
      <c r="A8058" s="10" t="s">
        <v>306</v>
      </c>
      <c r="B8058" s="22"/>
      <c r="C8058" s="22" t="s">
        <v>972</v>
      </c>
      <c r="D8058" s="28">
        <v>530126</v>
      </c>
      <c r="E8058" s="28" t="s">
        <v>17413</v>
      </c>
      <c r="F8058" s="22"/>
      <c r="G8058" s="22"/>
      <c r="H8058" s="22"/>
      <c r="I8058" s="22"/>
      <c r="J8058" s="22"/>
      <c r="K8058" s="22"/>
      <c r="L8058" s="22"/>
      <c r="M8058" s="24" t="str">
        <f>CONCATENATE("Preet|",VLOOKUP(C8058,数据标准!E:AF,28,FALSE),"|",TRIM(D8058),"|",TRIM(D8058),"|",E8058,"|",SUBSTITUTE(SUBSTITUTE(F8058,CHAR(10),""),CHAR(13),""),"|")</f>
        <v>Preet|CD100002|530126|530126|石林彝族自治县||</v>
      </c>
    </row>
    <row r="8059" spans="1:13" s="17" customFormat="1" ht="12">
      <c r="A8059" s="10" t="s">
        <v>306</v>
      </c>
      <c r="B8059" s="22"/>
      <c r="C8059" s="22" t="s">
        <v>972</v>
      </c>
      <c r="D8059" s="28">
        <v>530127</v>
      </c>
      <c r="E8059" s="28" t="s">
        <v>17414</v>
      </c>
      <c r="F8059" s="22"/>
      <c r="G8059" s="22"/>
      <c r="H8059" s="22"/>
      <c r="I8059" s="22"/>
      <c r="J8059" s="22"/>
      <c r="K8059" s="22"/>
      <c r="L8059" s="22"/>
      <c r="M8059" s="24" t="str">
        <f>CONCATENATE("Preet|",VLOOKUP(C8059,数据标准!E:AF,28,FALSE),"|",TRIM(D8059),"|",TRIM(D8059),"|",E8059,"|",SUBSTITUTE(SUBSTITUTE(F8059,CHAR(10),""),CHAR(13),""),"|")</f>
        <v>Preet|CD100002|530127|530127|嵩明县||</v>
      </c>
    </row>
    <row r="8060" spans="1:13" s="17" customFormat="1" ht="12">
      <c r="A8060" s="10" t="s">
        <v>306</v>
      </c>
      <c r="B8060" s="22"/>
      <c r="C8060" s="22" t="s">
        <v>972</v>
      </c>
      <c r="D8060" s="28">
        <v>530128</v>
      </c>
      <c r="E8060" s="28" t="s">
        <v>17415</v>
      </c>
      <c r="F8060" s="22"/>
      <c r="G8060" s="22"/>
      <c r="H8060" s="22"/>
      <c r="I8060" s="22"/>
      <c r="J8060" s="22"/>
      <c r="K8060" s="22"/>
      <c r="L8060" s="22"/>
      <c r="M8060" s="24" t="str">
        <f>CONCATENATE("Preet|",VLOOKUP(C8060,数据标准!E:AF,28,FALSE),"|",TRIM(D8060),"|",TRIM(D8060),"|",E8060,"|",SUBSTITUTE(SUBSTITUTE(F8060,CHAR(10),""),CHAR(13),""),"|")</f>
        <v>Preet|CD100002|530128|530128|禄劝彝族苗族自治县||</v>
      </c>
    </row>
    <row r="8061" spans="1:13" s="17" customFormat="1" ht="12">
      <c r="A8061" s="10" t="s">
        <v>306</v>
      </c>
      <c r="B8061" s="22"/>
      <c r="C8061" s="22" t="s">
        <v>972</v>
      </c>
      <c r="D8061" s="28">
        <v>530129</v>
      </c>
      <c r="E8061" s="28" t="s">
        <v>17416</v>
      </c>
      <c r="F8061" s="22"/>
      <c r="G8061" s="22"/>
      <c r="H8061" s="22"/>
      <c r="I8061" s="22"/>
      <c r="J8061" s="22"/>
      <c r="K8061" s="22"/>
      <c r="L8061" s="22"/>
      <c r="M8061" s="24" t="str">
        <f>CONCATENATE("Preet|",VLOOKUP(C8061,数据标准!E:AF,28,FALSE),"|",TRIM(D8061),"|",TRIM(D8061),"|",E8061,"|",SUBSTITUTE(SUBSTITUTE(F8061,CHAR(10),""),CHAR(13),""),"|")</f>
        <v>Preet|CD100002|530129|530129|寻甸回族彝族自治县||</v>
      </c>
    </row>
    <row r="8062" spans="1:13" s="17" customFormat="1" ht="12">
      <c r="A8062" s="10" t="s">
        <v>306</v>
      </c>
      <c r="B8062" s="22"/>
      <c r="C8062" s="22" t="s">
        <v>972</v>
      </c>
      <c r="D8062" s="28">
        <v>530181</v>
      </c>
      <c r="E8062" s="28" t="s">
        <v>17417</v>
      </c>
      <c r="F8062" s="22"/>
      <c r="G8062" s="22"/>
      <c r="H8062" s="22"/>
      <c r="I8062" s="22"/>
      <c r="J8062" s="22"/>
      <c r="K8062" s="22"/>
      <c r="L8062" s="22"/>
      <c r="M8062" s="24" t="str">
        <f>CONCATENATE("Preet|",VLOOKUP(C8062,数据标准!E:AF,28,FALSE),"|",TRIM(D8062),"|",TRIM(D8062),"|",E8062,"|",SUBSTITUTE(SUBSTITUTE(F8062,CHAR(10),""),CHAR(13),""),"|")</f>
        <v>Preet|CD100002|530181|530181|安宁市||</v>
      </c>
    </row>
    <row r="8063" spans="1:13" s="17" customFormat="1" ht="12">
      <c r="A8063" s="10" t="s">
        <v>306</v>
      </c>
      <c r="B8063" s="22"/>
      <c r="C8063" s="22" t="s">
        <v>972</v>
      </c>
      <c r="D8063" s="28">
        <v>530300</v>
      </c>
      <c r="E8063" s="28" t="s">
        <v>17418</v>
      </c>
      <c r="F8063" s="22"/>
      <c r="G8063" s="22"/>
      <c r="H8063" s="22"/>
      <c r="I8063" s="22"/>
      <c r="J8063" s="22"/>
      <c r="K8063" s="22"/>
      <c r="L8063" s="22"/>
      <c r="M8063" s="24" t="str">
        <f>CONCATENATE("Preet|",VLOOKUP(C8063,数据标准!E:AF,28,FALSE),"|",TRIM(D8063),"|",TRIM(D8063),"|",E8063,"|",SUBSTITUTE(SUBSTITUTE(F8063,CHAR(10),""),CHAR(13),""),"|")</f>
        <v>Preet|CD100002|530300|530300|曲靖市||</v>
      </c>
    </row>
    <row r="8064" spans="1:13" s="17" customFormat="1" ht="12">
      <c r="A8064" s="10" t="s">
        <v>306</v>
      </c>
      <c r="B8064" s="22"/>
      <c r="C8064" s="22" t="s">
        <v>972</v>
      </c>
      <c r="D8064" s="28">
        <v>530302</v>
      </c>
      <c r="E8064" s="28" t="s">
        <v>17419</v>
      </c>
      <c r="F8064" s="22"/>
      <c r="G8064" s="22"/>
      <c r="H8064" s="22"/>
      <c r="I8064" s="22"/>
      <c r="J8064" s="22"/>
      <c r="K8064" s="22"/>
      <c r="L8064" s="22"/>
      <c r="M8064" s="24" t="str">
        <f>CONCATENATE("Preet|",VLOOKUP(C8064,数据标准!E:AF,28,FALSE),"|",TRIM(D8064),"|",TRIM(D8064),"|",E8064,"|",SUBSTITUTE(SUBSTITUTE(F8064,CHAR(10),""),CHAR(13),""),"|")</f>
        <v>Preet|CD100002|530302|530302|麒麟区||</v>
      </c>
    </row>
    <row r="8065" spans="1:13" s="17" customFormat="1" ht="12">
      <c r="A8065" s="10" t="s">
        <v>306</v>
      </c>
      <c r="B8065" s="22"/>
      <c r="C8065" s="22" t="s">
        <v>972</v>
      </c>
      <c r="D8065" s="28">
        <v>530303</v>
      </c>
      <c r="E8065" s="28" t="s">
        <v>17420</v>
      </c>
      <c r="F8065" s="22"/>
      <c r="G8065" s="22"/>
      <c r="H8065" s="22"/>
      <c r="I8065" s="22"/>
      <c r="J8065" s="22"/>
      <c r="K8065" s="22"/>
      <c r="L8065" s="22"/>
      <c r="M8065" s="24" t="str">
        <f>CONCATENATE("Preet|",VLOOKUP(C8065,数据标准!E:AF,28,FALSE),"|",TRIM(D8065),"|",TRIM(D8065),"|",E8065,"|",SUBSTITUTE(SUBSTITUTE(F8065,CHAR(10),""),CHAR(13),""),"|")</f>
        <v>Preet|CD100002|530303|530303|沾益区||</v>
      </c>
    </row>
    <row r="8066" spans="1:13" s="17" customFormat="1" ht="12">
      <c r="A8066" s="10" t="s">
        <v>306</v>
      </c>
      <c r="B8066" s="22"/>
      <c r="C8066" s="22" t="s">
        <v>972</v>
      </c>
      <c r="D8066" s="28">
        <v>530304</v>
      </c>
      <c r="E8066" s="28" t="s">
        <v>17421</v>
      </c>
      <c r="F8066" s="22"/>
      <c r="G8066" s="22"/>
      <c r="H8066" s="22"/>
      <c r="I8066" s="22"/>
      <c r="J8066" s="22"/>
      <c r="K8066" s="22"/>
      <c r="L8066" s="22"/>
      <c r="M8066" s="24" t="str">
        <f>CONCATENATE("Preet|",VLOOKUP(C8066,数据标准!E:AF,28,FALSE),"|",TRIM(D8066),"|",TRIM(D8066),"|",E8066,"|",SUBSTITUTE(SUBSTITUTE(F8066,CHAR(10),""),CHAR(13),""),"|")</f>
        <v>Preet|CD100002|530304|530304|马龙区||</v>
      </c>
    </row>
    <row r="8067" spans="1:13" s="17" customFormat="1" ht="12">
      <c r="A8067" s="10" t="s">
        <v>306</v>
      </c>
      <c r="B8067" s="22"/>
      <c r="C8067" s="22" t="s">
        <v>972</v>
      </c>
      <c r="D8067" s="28">
        <v>530322</v>
      </c>
      <c r="E8067" s="28" t="s">
        <v>17422</v>
      </c>
      <c r="F8067" s="22"/>
      <c r="G8067" s="22"/>
      <c r="H8067" s="22"/>
      <c r="I8067" s="22"/>
      <c r="J8067" s="22"/>
      <c r="K8067" s="22"/>
      <c r="L8067" s="22"/>
      <c r="M8067" s="24" t="str">
        <f>CONCATENATE("Preet|",VLOOKUP(C8067,数据标准!E:AF,28,FALSE),"|",TRIM(D8067),"|",TRIM(D8067),"|",E8067,"|",SUBSTITUTE(SUBSTITUTE(F8067,CHAR(10),""),CHAR(13),""),"|")</f>
        <v>Preet|CD100002|530322|530322|陆良县||</v>
      </c>
    </row>
    <row r="8068" spans="1:13" s="17" customFormat="1" ht="12">
      <c r="A8068" s="10" t="s">
        <v>306</v>
      </c>
      <c r="B8068" s="22"/>
      <c r="C8068" s="22" t="s">
        <v>972</v>
      </c>
      <c r="D8068" s="28">
        <v>530323</v>
      </c>
      <c r="E8068" s="28" t="s">
        <v>17423</v>
      </c>
      <c r="F8068" s="22"/>
      <c r="G8068" s="22"/>
      <c r="H8068" s="22"/>
      <c r="I8068" s="22"/>
      <c r="J8068" s="22"/>
      <c r="K8068" s="22"/>
      <c r="L8068" s="22"/>
      <c r="M8068" s="24" t="str">
        <f>CONCATENATE("Preet|",VLOOKUP(C8068,数据标准!E:AF,28,FALSE),"|",TRIM(D8068),"|",TRIM(D8068),"|",E8068,"|",SUBSTITUTE(SUBSTITUTE(F8068,CHAR(10),""),CHAR(13),""),"|")</f>
        <v>Preet|CD100002|530323|530323|师宗县||</v>
      </c>
    </row>
    <row r="8069" spans="1:13" s="17" customFormat="1" ht="12">
      <c r="A8069" s="10" t="s">
        <v>306</v>
      </c>
      <c r="B8069" s="22"/>
      <c r="C8069" s="22" t="s">
        <v>972</v>
      </c>
      <c r="D8069" s="28">
        <v>530324</v>
      </c>
      <c r="E8069" s="28" t="s">
        <v>17424</v>
      </c>
      <c r="F8069" s="22"/>
      <c r="G8069" s="22"/>
      <c r="H8069" s="22"/>
      <c r="I8069" s="22"/>
      <c r="J8069" s="22"/>
      <c r="K8069" s="22"/>
      <c r="L8069" s="22"/>
      <c r="M8069" s="24" t="str">
        <f>CONCATENATE("Preet|",VLOOKUP(C8069,数据标准!E:AF,28,FALSE),"|",TRIM(D8069),"|",TRIM(D8069),"|",E8069,"|",SUBSTITUTE(SUBSTITUTE(F8069,CHAR(10),""),CHAR(13),""),"|")</f>
        <v>Preet|CD100002|530324|530324|罗平县||</v>
      </c>
    </row>
    <row r="8070" spans="1:13" s="17" customFormat="1" ht="12">
      <c r="A8070" s="10" t="s">
        <v>306</v>
      </c>
      <c r="B8070" s="22"/>
      <c r="C8070" s="22" t="s">
        <v>972</v>
      </c>
      <c r="D8070" s="28">
        <v>530325</v>
      </c>
      <c r="E8070" s="28" t="s">
        <v>17425</v>
      </c>
      <c r="F8070" s="22"/>
      <c r="G8070" s="22"/>
      <c r="H8070" s="22"/>
      <c r="I8070" s="22"/>
      <c r="J8070" s="22"/>
      <c r="K8070" s="22"/>
      <c r="L8070" s="22"/>
      <c r="M8070" s="24" t="str">
        <f>CONCATENATE("Preet|",VLOOKUP(C8070,数据标准!E:AF,28,FALSE),"|",TRIM(D8070),"|",TRIM(D8070),"|",E8070,"|",SUBSTITUTE(SUBSTITUTE(F8070,CHAR(10),""),CHAR(13),""),"|")</f>
        <v>Preet|CD100002|530325|530325|富源县||</v>
      </c>
    </row>
    <row r="8071" spans="1:13" s="17" customFormat="1" ht="12">
      <c r="A8071" s="10" t="s">
        <v>306</v>
      </c>
      <c r="B8071" s="22"/>
      <c r="C8071" s="22" t="s">
        <v>972</v>
      </c>
      <c r="D8071" s="28">
        <v>530326</v>
      </c>
      <c r="E8071" s="28" t="s">
        <v>17426</v>
      </c>
      <c r="F8071" s="22"/>
      <c r="G8071" s="22"/>
      <c r="H8071" s="22"/>
      <c r="I8071" s="22"/>
      <c r="J8071" s="22"/>
      <c r="K8071" s="22"/>
      <c r="L8071" s="22"/>
      <c r="M8071" s="24" t="str">
        <f>CONCATENATE("Preet|",VLOOKUP(C8071,数据标准!E:AF,28,FALSE),"|",TRIM(D8071),"|",TRIM(D8071),"|",E8071,"|",SUBSTITUTE(SUBSTITUTE(F8071,CHAR(10),""),CHAR(13),""),"|")</f>
        <v>Preet|CD100002|530326|530326|会泽县||</v>
      </c>
    </row>
    <row r="8072" spans="1:13" s="17" customFormat="1" ht="12">
      <c r="A8072" s="10" t="s">
        <v>306</v>
      </c>
      <c r="B8072" s="22"/>
      <c r="C8072" s="22" t="s">
        <v>972</v>
      </c>
      <c r="D8072" s="28">
        <v>530381</v>
      </c>
      <c r="E8072" s="28" t="s">
        <v>17427</v>
      </c>
      <c r="F8072" s="22"/>
      <c r="G8072" s="22"/>
      <c r="H8072" s="22"/>
      <c r="I8072" s="22"/>
      <c r="J8072" s="22"/>
      <c r="K8072" s="22"/>
      <c r="L8072" s="22"/>
      <c r="M8072" s="24" t="str">
        <f>CONCATENATE("Preet|",VLOOKUP(C8072,数据标准!E:AF,28,FALSE),"|",TRIM(D8072),"|",TRIM(D8072),"|",E8072,"|",SUBSTITUTE(SUBSTITUTE(F8072,CHAR(10),""),CHAR(13),""),"|")</f>
        <v>Preet|CD100002|530381|530381|宣威市||</v>
      </c>
    </row>
    <row r="8073" spans="1:13" s="17" customFormat="1" ht="12">
      <c r="A8073" s="10" t="s">
        <v>306</v>
      </c>
      <c r="B8073" s="22"/>
      <c r="C8073" s="22" t="s">
        <v>972</v>
      </c>
      <c r="D8073" s="28">
        <v>530400</v>
      </c>
      <c r="E8073" s="28" t="s">
        <v>17428</v>
      </c>
      <c r="F8073" s="22"/>
      <c r="G8073" s="22"/>
      <c r="H8073" s="22"/>
      <c r="I8073" s="22"/>
      <c r="J8073" s="22"/>
      <c r="K8073" s="22"/>
      <c r="L8073" s="22"/>
      <c r="M8073" s="24" t="str">
        <f>CONCATENATE("Preet|",VLOOKUP(C8073,数据标准!E:AF,28,FALSE),"|",TRIM(D8073),"|",TRIM(D8073),"|",E8073,"|",SUBSTITUTE(SUBSTITUTE(F8073,CHAR(10),""),CHAR(13),""),"|")</f>
        <v>Preet|CD100002|530400|530400|玉溪市||</v>
      </c>
    </row>
    <row r="8074" spans="1:13" s="17" customFormat="1" ht="12">
      <c r="A8074" s="10" t="s">
        <v>306</v>
      </c>
      <c r="B8074" s="22"/>
      <c r="C8074" s="22" t="s">
        <v>972</v>
      </c>
      <c r="D8074" s="28">
        <v>530402</v>
      </c>
      <c r="E8074" s="28" t="s">
        <v>17429</v>
      </c>
      <c r="F8074" s="22"/>
      <c r="G8074" s="22"/>
      <c r="H8074" s="22"/>
      <c r="I8074" s="22"/>
      <c r="J8074" s="22"/>
      <c r="K8074" s="22"/>
      <c r="L8074" s="22"/>
      <c r="M8074" s="24" t="str">
        <f>CONCATENATE("Preet|",VLOOKUP(C8074,数据标准!E:AF,28,FALSE),"|",TRIM(D8074),"|",TRIM(D8074),"|",E8074,"|",SUBSTITUTE(SUBSTITUTE(F8074,CHAR(10),""),CHAR(13),""),"|")</f>
        <v>Preet|CD100002|530402|530402|红塔区||</v>
      </c>
    </row>
    <row r="8075" spans="1:13" s="17" customFormat="1" ht="12">
      <c r="A8075" s="10" t="s">
        <v>306</v>
      </c>
      <c r="B8075" s="22"/>
      <c r="C8075" s="22" t="s">
        <v>972</v>
      </c>
      <c r="D8075" s="28">
        <v>530403</v>
      </c>
      <c r="E8075" s="28" t="s">
        <v>17430</v>
      </c>
      <c r="F8075" s="22"/>
      <c r="G8075" s="22"/>
      <c r="H8075" s="22"/>
      <c r="I8075" s="22"/>
      <c r="J8075" s="22"/>
      <c r="K8075" s="22"/>
      <c r="L8075" s="22"/>
      <c r="M8075" s="24" t="str">
        <f>CONCATENATE("Preet|",VLOOKUP(C8075,数据标准!E:AF,28,FALSE),"|",TRIM(D8075),"|",TRIM(D8075),"|",E8075,"|",SUBSTITUTE(SUBSTITUTE(F8075,CHAR(10),""),CHAR(13),""),"|")</f>
        <v>Preet|CD100002|530403|530403|江川区||</v>
      </c>
    </row>
    <row r="8076" spans="1:13" s="17" customFormat="1" ht="12">
      <c r="A8076" s="10" t="s">
        <v>306</v>
      </c>
      <c r="B8076" s="22"/>
      <c r="C8076" s="22" t="s">
        <v>972</v>
      </c>
      <c r="D8076" s="28">
        <v>530422</v>
      </c>
      <c r="E8076" s="28" t="s">
        <v>17431</v>
      </c>
      <c r="F8076" s="22"/>
      <c r="G8076" s="22"/>
      <c r="H8076" s="22"/>
      <c r="I8076" s="22"/>
      <c r="J8076" s="22"/>
      <c r="K8076" s="22"/>
      <c r="L8076" s="22"/>
      <c r="M8076" s="24" t="str">
        <f>CONCATENATE("Preet|",VLOOKUP(C8076,数据标准!E:AF,28,FALSE),"|",TRIM(D8076),"|",TRIM(D8076),"|",E8076,"|",SUBSTITUTE(SUBSTITUTE(F8076,CHAR(10),""),CHAR(13),""),"|")</f>
        <v>Preet|CD100002|530422|530422|澄江县||</v>
      </c>
    </row>
    <row r="8077" spans="1:13" s="17" customFormat="1" ht="12">
      <c r="A8077" s="10" t="s">
        <v>306</v>
      </c>
      <c r="B8077" s="22"/>
      <c r="C8077" s="22" t="s">
        <v>972</v>
      </c>
      <c r="D8077" s="28">
        <v>530423</v>
      </c>
      <c r="E8077" s="28" t="s">
        <v>17432</v>
      </c>
      <c r="F8077" s="22"/>
      <c r="G8077" s="22"/>
      <c r="H8077" s="22"/>
      <c r="I8077" s="22"/>
      <c r="J8077" s="22"/>
      <c r="K8077" s="22"/>
      <c r="L8077" s="22"/>
      <c r="M8077" s="24" t="str">
        <f>CONCATENATE("Preet|",VLOOKUP(C8077,数据标准!E:AF,28,FALSE),"|",TRIM(D8077),"|",TRIM(D8077),"|",E8077,"|",SUBSTITUTE(SUBSTITUTE(F8077,CHAR(10),""),CHAR(13),""),"|")</f>
        <v>Preet|CD100002|530423|530423|通海县||</v>
      </c>
    </row>
    <row r="8078" spans="1:13" s="17" customFormat="1" ht="12">
      <c r="A8078" s="10" t="s">
        <v>306</v>
      </c>
      <c r="B8078" s="22"/>
      <c r="C8078" s="22" t="s">
        <v>972</v>
      </c>
      <c r="D8078" s="28">
        <v>530424</v>
      </c>
      <c r="E8078" s="28" t="s">
        <v>17433</v>
      </c>
      <c r="F8078" s="22"/>
      <c r="G8078" s="22"/>
      <c r="H8078" s="22"/>
      <c r="I8078" s="22"/>
      <c r="J8078" s="22"/>
      <c r="K8078" s="22"/>
      <c r="L8078" s="22"/>
      <c r="M8078" s="24" t="str">
        <f>CONCATENATE("Preet|",VLOOKUP(C8078,数据标准!E:AF,28,FALSE),"|",TRIM(D8078),"|",TRIM(D8078),"|",E8078,"|",SUBSTITUTE(SUBSTITUTE(F8078,CHAR(10),""),CHAR(13),""),"|")</f>
        <v>Preet|CD100002|530424|530424|华宁县||</v>
      </c>
    </row>
    <row r="8079" spans="1:13" s="17" customFormat="1" ht="12">
      <c r="A8079" s="10" t="s">
        <v>306</v>
      </c>
      <c r="B8079" s="22"/>
      <c r="C8079" s="22" t="s">
        <v>972</v>
      </c>
      <c r="D8079" s="28">
        <v>530425</v>
      </c>
      <c r="E8079" s="28" t="s">
        <v>17434</v>
      </c>
      <c r="F8079" s="22"/>
      <c r="G8079" s="22"/>
      <c r="H8079" s="22"/>
      <c r="I8079" s="22"/>
      <c r="J8079" s="22"/>
      <c r="K8079" s="22"/>
      <c r="L8079" s="22"/>
      <c r="M8079" s="24" t="str">
        <f>CONCATENATE("Preet|",VLOOKUP(C8079,数据标准!E:AF,28,FALSE),"|",TRIM(D8079),"|",TRIM(D8079),"|",E8079,"|",SUBSTITUTE(SUBSTITUTE(F8079,CHAR(10),""),CHAR(13),""),"|")</f>
        <v>Preet|CD100002|530425|530425|易门县||</v>
      </c>
    </row>
    <row r="8080" spans="1:13" s="17" customFormat="1" ht="12">
      <c r="A8080" s="10" t="s">
        <v>306</v>
      </c>
      <c r="B8080" s="22"/>
      <c r="C8080" s="22" t="s">
        <v>972</v>
      </c>
      <c r="D8080" s="28">
        <v>530426</v>
      </c>
      <c r="E8080" s="28" t="s">
        <v>17435</v>
      </c>
      <c r="F8080" s="22"/>
      <c r="G8080" s="22"/>
      <c r="H8080" s="22"/>
      <c r="I8080" s="22"/>
      <c r="J8080" s="22"/>
      <c r="K8080" s="22"/>
      <c r="L8080" s="22"/>
      <c r="M8080" s="24" t="str">
        <f>CONCATENATE("Preet|",VLOOKUP(C8080,数据标准!E:AF,28,FALSE),"|",TRIM(D8080),"|",TRIM(D8080),"|",E8080,"|",SUBSTITUTE(SUBSTITUTE(F8080,CHAR(10),""),CHAR(13),""),"|")</f>
        <v>Preet|CD100002|530426|530426|峨山彝族自治县||</v>
      </c>
    </row>
    <row r="8081" spans="1:13" s="17" customFormat="1" ht="12">
      <c r="A8081" s="10" t="s">
        <v>306</v>
      </c>
      <c r="B8081" s="22"/>
      <c r="C8081" s="22" t="s">
        <v>972</v>
      </c>
      <c r="D8081" s="28">
        <v>530427</v>
      </c>
      <c r="E8081" s="28" t="s">
        <v>17436</v>
      </c>
      <c r="F8081" s="22"/>
      <c r="G8081" s="22"/>
      <c r="H8081" s="22"/>
      <c r="I8081" s="22"/>
      <c r="J8081" s="22"/>
      <c r="K8081" s="22"/>
      <c r="L8081" s="22"/>
      <c r="M8081" s="24" t="str">
        <f>CONCATENATE("Preet|",VLOOKUP(C8081,数据标准!E:AF,28,FALSE),"|",TRIM(D8081),"|",TRIM(D8081),"|",E8081,"|",SUBSTITUTE(SUBSTITUTE(F8081,CHAR(10),""),CHAR(13),""),"|")</f>
        <v>Preet|CD100002|530427|530427|新平彝族傣族自治县||</v>
      </c>
    </row>
    <row r="8082" spans="1:13" s="17" customFormat="1" ht="12">
      <c r="A8082" s="10" t="s">
        <v>306</v>
      </c>
      <c r="B8082" s="22"/>
      <c r="C8082" s="22" t="s">
        <v>972</v>
      </c>
      <c r="D8082" s="28">
        <v>530428</v>
      </c>
      <c r="E8082" s="28" t="s">
        <v>17437</v>
      </c>
      <c r="F8082" s="22"/>
      <c r="G8082" s="22"/>
      <c r="H8082" s="22"/>
      <c r="I8082" s="22"/>
      <c r="J8082" s="22"/>
      <c r="K8082" s="22"/>
      <c r="L8082" s="22"/>
      <c r="M8082" s="24" t="str">
        <f>CONCATENATE("Preet|",VLOOKUP(C8082,数据标准!E:AF,28,FALSE),"|",TRIM(D8082),"|",TRIM(D8082),"|",E8082,"|",SUBSTITUTE(SUBSTITUTE(F8082,CHAR(10),""),CHAR(13),""),"|")</f>
        <v>Preet|CD100002|530428|530428|元江哈尼族彝族傣族自治县||</v>
      </c>
    </row>
    <row r="8083" spans="1:13" s="17" customFormat="1" ht="12">
      <c r="A8083" s="10" t="s">
        <v>306</v>
      </c>
      <c r="B8083" s="22"/>
      <c r="C8083" s="22" t="s">
        <v>972</v>
      </c>
      <c r="D8083" s="28">
        <v>530500</v>
      </c>
      <c r="E8083" s="28" t="s">
        <v>17438</v>
      </c>
      <c r="F8083" s="22"/>
      <c r="G8083" s="22"/>
      <c r="H8083" s="22"/>
      <c r="I8083" s="22"/>
      <c r="J8083" s="22"/>
      <c r="K8083" s="22"/>
      <c r="L8083" s="22"/>
      <c r="M8083" s="24" t="str">
        <f>CONCATENATE("Preet|",VLOOKUP(C8083,数据标准!E:AF,28,FALSE),"|",TRIM(D8083),"|",TRIM(D8083),"|",E8083,"|",SUBSTITUTE(SUBSTITUTE(F8083,CHAR(10),""),CHAR(13),""),"|")</f>
        <v>Preet|CD100002|530500|530500|保山市||</v>
      </c>
    </row>
    <row r="8084" spans="1:13" s="17" customFormat="1" ht="12">
      <c r="A8084" s="10" t="s">
        <v>306</v>
      </c>
      <c r="B8084" s="22"/>
      <c r="C8084" s="22" t="s">
        <v>972</v>
      </c>
      <c r="D8084" s="28">
        <v>530502</v>
      </c>
      <c r="E8084" s="28" t="s">
        <v>17439</v>
      </c>
      <c r="F8084" s="22"/>
      <c r="G8084" s="22"/>
      <c r="H8084" s="22"/>
      <c r="I8084" s="22"/>
      <c r="J8084" s="22"/>
      <c r="K8084" s="22"/>
      <c r="L8084" s="22"/>
      <c r="M8084" s="24" t="str">
        <f>CONCATENATE("Preet|",VLOOKUP(C8084,数据标准!E:AF,28,FALSE),"|",TRIM(D8084),"|",TRIM(D8084),"|",E8084,"|",SUBSTITUTE(SUBSTITUTE(F8084,CHAR(10),""),CHAR(13),""),"|")</f>
        <v>Preet|CD100002|530502|530502|隆阳区||</v>
      </c>
    </row>
    <row r="8085" spans="1:13" s="17" customFormat="1" ht="12">
      <c r="A8085" s="10" t="s">
        <v>306</v>
      </c>
      <c r="B8085" s="22"/>
      <c r="C8085" s="22" t="s">
        <v>972</v>
      </c>
      <c r="D8085" s="28">
        <v>530521</v>
      </c>
      <c r="E8085" s="28" t="s">
        <v>17440</v>
      </c>
      <c r="F8085" s="22"/>
      <c r="G8085" s="22"/>
      <c r="H8085" s="22"/>
      <c r="I8085" s="22"/>
      <c r="J8085" s="22"/>
      <c r="K8085" s="22"/>
      <c r="L8085" s="22"/>
      <c r="M8085" s="24" t="str">
        <f>CONCATENATE("Preet|",VLOOKUP(C8085,数据标准!E:AF,28,FALSE),"|",TRIM(D8085),"|",TRIM(D8085),"|",E8085,"|",SUBSTITUTE(SUBSTITUTE(F8085,CHAR(10),""),CHAR(13),""),"|")</f>
        <v>Preet|CD100002|530521|530521|施甸县||</v>
      </c>
    </row>
    <row r="8086" spans="1:13" s="17" customFormat="1" ht="12">
      <c r="A8086" s="10" t="s">
        <v>306</v>
      </c>
      <c r="B8086" s="22"/>
      <c r="C8086" s="22" t="s">
        <v>972</v>
      </c>
      <c r="D8086" s="28">
        <v>530523</v>
      </c>
      <c r="E8086" s="28" t="s">
        <v>17441</v>
      </c>
      <c r="F8086" s="22"/>
      <c r="G8086" s="22"/>
      <c r="H8086" s="22"/>
      <c r="I8086" s="22"/>
      <c r="J8086" s="22"/>
      <c r="K8086" s="22"/>
      <c r="L8086" s="22"/>
      <c r="M8086" s="24" t="str">
        <f>CONCATENATE("Preet|",VLOOKUP(C8086,数据标准!E:AF,28,FALSE),"|",TRIM(D8086),"|",TRIM(D8086),"|",E8086,"|",SUBSTITUTE(SUBSTITUTE(F8086,CHAR(10),""),CHAR(13),""),"|")</f>
        <v>Preet|CD100002|530523|530523|龙陵县||</v>
      </c>
    </row>
    <row r="8087" spans="1:13" s="17" customFormat="1" ht="12">
      <c r="A8087" s="10" t="s">
        <v>306</v>
      </c>
      <c r="B8087" s="22"/>
      <c r="C8087" s="22" t="s">
        <v>972</v>
      </c>
      <c r="D8087" s="28">
        <v>530524</v>
      </c>
      <c r="E8087" s="28" t="s">
        <v>17442</v>
      </c>
      <c r="F8087" s="22"/>
      <c r="G8087" s="22"/>
      <c r="H8087" s="22"/>
      <c r="I8087" s="22"/>
      <c r="J8087" s="22"/>
      <c r="K8087" s="22"/>
      <c r="L8087" s="22"/>
      <c r="M8087" s="24" t="str">
        <f>CONCATENATE("Preet|",VLOOKUP(C8087,数据标准!E:AF,28,FALSE),"|",TRIM(D8087),"|",TRIM(D8087),"|",E8087,"|",SUBSTITUTE(SUBSTITUTE(F8087,CHAR(10),""),CHAR(13),""),"|")</f>
        <v>Preet|CD100002|530524|530524|昌宁县||</v>
      </c>
    </row>
    <row r="8088" spans="1:13" s="17" customFormat="1" ht="12">
      <c r="A8088" s="10" t="s">
        <v>306</v>
      </c>
      <c r="B8088" s="22"/>
      <c r="C8088" s="22" t="s">
        <v>972</v>
      </c>
      <c r="D8088" s="28">
        <v>530581</v>
      </c>
      <c r="E8088" s="28" t="s">
        <v>17443</v>
      </c>
      <c r="F8088" s="22"/>
      <c r="G8088" s="22"/>
      <c r="H8088" s="22"/>
      <c r="I8088" s="22"/>
      <c r="J8088" s="22"/>
      <c r="K8088" s="22"/>
      <c r="L8088" s="22"/>
      <c r="M8088" s="24" t="str">
        <f>CONCATENATE("Preet|",VLOOKUP(C8088,数据标准!E:AF,28,FALSE),"|",TRIM(D8088),"|",TRIM(D8088),"|",E8088,"|",SUBSTITUTE(SUBSTITUTE(F8088,CHAR(10),""),CHAR(13),""),"|")</f>
        <v>Preet|CD100002|530581|530581|腾冲市||</v>
      </c>
    </row>
    <row r="8089" spans="1:13" s="17" customFormat="1" ht="12">
      <c r="A8089" s="10" t="s">
        <v>306</v>
      </c>
      <c r="B8089" s="22"/>
      <c r="C8089" s="22" t="s">
        <v>972</v>
      </c>
      <c r="D8089" s="28">
        <v>530600</v>
      </c>
      <c r="E8089" s="28" t="s">
        <v>17444</v>
      </c>
      <c r="F8089" s="22"/>
      <c r="G8089" s="22"/>
      <c r="H8089" s="22"/>
      <c r="I8089" s="22"/>
      <c r="J8089" s="22"/>
      <c r="K8089" s="22"/>
      <c r="L8089" s="22"/>
      <c r="M8089" s="24" t="str">
        <f>CONCATENATE("Preet|",VLOOKUP(C8089,数据标准!E:AF,28,FALSE),"|",TRIM(D8089),"|",TRIM(D8089),"|",E8089,"|",SUBSTITUTE(SUBSTITUTE(F8089,CHAR(10),""),CHAR(13),""),"|")</f>
        <v>Preet|CD100002|530600|530600|昭通市||</v>
      </c>
    </row>
    <row r="8090" spans="1:13" s="17" customFormat="1" ht="12">
      <c r="A8090" s="10" t="s">
        <v>306</v>
      </c>
      <c r="B8090" s="22"/>
      <c r="C8090" s="22" t="s">
        <v>972</v>
      </c>
      <c r="D8090" s="28">
        <v>530602</v>
      </c>
      <c r="E8090" s="28" t="s">
        <v>17445</v>
      </c>
      <c r="F8090" s="22"/>
      <c r="G8090" s="22"/>
      <c r="H8090" s="22"/>
      <c r="I8090" s="22"/>
      <c r="J8090" s="22"/>
      <c r="K8090" s="22"/>
      <c r="L8090" s="22"/>
      <c r="M8090" s="24" t="str">
        <f>CONCATENATE("Preet|",VLOOKUP(C8090,数据标准!E:AF,28,FALSE),"|",TRIM(D8090),"|",TRIM(D8090),"|",E8090,"|",SUBSTITUTE(SUBSTITUTE(F8090,CHAR(10),""),CHAR(13),""),"|")</f>
        <v>Preet|CD100002|530602|530602|昭阳区||</v>
      </c>
    </row>
    <row r="8091" spans="1:13" s="17" customFormat="1" ht="12">
      <c r="A8091" s="10" t="s">
        <v>306</v>
      </c>
      <c r="B8091" s="22"/>
      <c r="C8091" s="22" t="s">
        <v>972</v>
      </c>
      <c r="D8091" s="28">
        <v>530621</v>
      </c>
      <c r="E8091" s="28" t="s">
        <v>17446</v>
      </c>
      <c r="F8091" s="22"/>
      <c r="G8091" s="22"/>
      <c r="H8091" s="22"/>
      <c r="I8091" s="22"/>
      <c r="J8091" s="22"/>
      <c r="K8091" s="22"/>
      <c r="L8091" s="22"/>
      <c r="M8091" s="24" t="str">
        <f>CONCATENATE("Preet|",VLOOKUP(C8091,数据标准!E:AF,28,FALSE),"|",TRIM(D8091),"|",TRIM(D8091),"|",E8091,"|",SUBSTITUTE(SUBSTITUTE(F8091,CHAR(10),""),CHAR(13),""),"|")</f>
        <v>Preet|CD100002|530621|530621|鲁甸县||</v>
      </c>
    </row>
    <row r="8092" spans="1:13" s="17" customFormat="1" ht="12">
      <c r="A8092" s="10" t="s">
        <v>306</v>
      </c>
      <c r="B8092" s="22"/>
      <c r="C8092" s="22" t="s">
        <v>972</v>
      </c>
      <c r="D8092" s="28">
        <v>530622</v>
      </c>
      <c r="E8092" s="28" t="s">
        <v>17447</v>
      </c>
      <c r="F8092" s="22"/>
      <c r="G8092" s="22"/>
      <c r="H8092" s="22"/>
      <c r="I8092" s="22"/>
      <c r="J8092" s="22"/>
      <c r="K8092" s="22"/>
      <c r="L8092" s="22"/>
      <c r="M8092" s="24" t="str">
        <f>CONCATENATE("Preet|",VLOOKUP(C8092,数据标准!E:AF,28,FALSE),"|",TRIM(D8092),"|",TRIM(D8092),"|",E8092,"|",SUBSTITUTE(SUBSTITUTE(F8092,CHAR(10),""),CHAR(13),""),"|")</f>
        <v>Preet|CD100002|530622|530622|巧家县||</v>
      </c>
    </row>
    <row r="8093" spans="1:13" s="17" customFormat="1" ht="12">
      <c r="A8093" s="10" t="s">
        <v>306</v>
      </c>
      <c r="B8093" s="22"/>
      <c r="C8093" s="22" t="s">
        <v>972</v>
      </c>
      <c r="D8093" s="28">
        <v>530623</v>
      </c>
      <c r="E8093" s="28" t="s">
        <v>17448</v>
      </c>
      <c r="F8093" s="22"/>
      <c r="G8093" s="22"/>
      <c r="H8093" s="22"/>
      <c r="I8093" s="22"/>
      <c r="J8093" s="22"/>
      <c r="K8093" s="22"/>
      <c r="L8093" s="22"/>
      <c r="M8093" s="24" t="str">
        <f>CONCATENATE("Preet|",VLOOKUP(C8093,数据标准!E:AF,28,FALSE),"|",TRIM(D8093),"|",TRIM(D8093),"|",E8093,"|",SUBSTITUTE(SUBSTITUTE(F8093,CHAR(10),""),CHAR(13),""),"|")</f>
        <v>Preet|CD100002|530623|530623|盐津县||</v>
      </c>
    </row>
    <row r="8094" spans="1:13" s="17" customFormat="1" ht="12">
      <c r="A8094" s="10" t="s">
        <v>306</v>
      </c>
      <c r="B8094" s="22"/>
      <c r="C8094" s="22" t="s">
        <v>972</v>
      </c>
      <c r="D8094" s="28">
        <v>530624</v>
      </c>
      <c r="E8094" s="28" t="s">
        <v>17449</v>
      </c>
      <c r="F8094" s="22"/>
      <c r="G8094" s="22"/>
      <c r="H8094" s="22"/>
      <c r="I8094" s="22"/>
      <c r="J8094" s="22"/>
      <c r="K8094" s="22"/>
      <c r="L8094" s="22"/>
      <c r="M8094" s="24" t="str">
        <f>CONCATENATE("Preet|",VLOOKUP(C8094,数据标准!E:AF,28,FALSE),"|",TRIM(D8094),"|",TRIM(D8094),"|",E8094,"|",SUBSTITUTE(SUBSTITUTE(F8094,CHAR(10),""),CHAR(13),""),"|")</f>
        <v>Preet|CD100002|530624|530624|大关县||</v>
      </c>
    </row>
    <row r="8095" spans="1:13" s="17" customFormat="1" ht="12">
      <c r="A8095" s="10" t="s">
        <v>306</v>
      </c>
      <c r="B8095" s="22"/>
      <c r="C8095" s="22" t="s">
        <v>972</v>
      </c>
      <c r="D8095" s="28">
        <v>530625</v>
      </c>
      <c r="E8095" s="28" t="s">
        <v>17450</v>
      </c>
      <c r="F8095" s="22"/>
      <c r="G8095" s="22"/>
      <c r="H8095" s="22"/>
      <c r="I8095" s="22"/>
      <c r="J8095" s="22"/>
      <c r="K8095" s="22"/>
      <c r="L8095" s="22"/>
      <c r="M8095" s="24" t="str">
        <f>CONCATENATE("Preet|",VLOOKUP(C8095,数据标准!E:AF,28,FALSE),"|",TRIM(D8095),"|",TRIM(D8095),"|",E8095,"|",SUBSTITUTE(SUBSTITUTE(F8095,CHAR(10),""),CHAR(13),""),"|")</f>
        <v>Preet|CD100002|530625|530625|永善县||</v>
      </c>
    </row>
    <row r="8096" spans="1:13" s="17" customFormat="1" ht="12">
      <c r="A8096" s="10" t="s">
        <v>306</v>
      </c>
      <c r="B8096" s="22"/>
      <c r="C8096" s="22" t="s">
        <v>972</v>
      </c>
      <c r="D8096" s="28">
        <v>530626</v>
      </c>
      <c r="E8096" s="28" t="s">
        <v>17451</v>
      </c>
      <c r="F8096" s="22"/>
      <c r="G8096" s="22"/>
      <c r="H8096" s="22"/>
      <c r="I8096" s="22"/>
      <c r="J8096" s="22"/>
      <c r="K8096" s="22"/>
      <c r="L8096" s="22"/>
      <c r="M8096" s="24" t="str">
        <f>CONCATENATE("Preet|",VLOOKUP(C8096,数据标准!E:AF,28,FALSE),"|",TRIM(D8096),"|",TRIM(D8096),"|",E8096,"|",SUBSTITUTE(SUBSTITUTE(F8096,CHAR(10),""),CHAR(13),""),"|")</f>
        <v>Preet|CD100002|530626|530626|绥江县||</v>
      </c>
    </row>
    <row r="8097" spans="1:13" s="17" customFormat="1" ht="12">
      <c r="A8097" s="10" t="s">
        <v>306</v>
      </c>
      <c r="B8097" s="22"/>
      <c r="C8097" s="22" t="s">
        <v>972</v>
      </c>
      <c r="D8097" s="28">
        <v>530627</v>
      </c>
      <c r="E8097" s="28" t="s">
        <v>17452</v>
      </c>
      <c r="F8097" s="22"/>
      <c r="G8097" s="22"/>
      <c r="H8097" s="22"/>
      <c r="I8097" s="22"/>
      <c r="J8097" s="22"/>
      <c r="K8097" s="22"/>
      <c r="L8097" s="22"/>
      <c r="M8097" s="24" t="str">
        <f>CONCATENATE("Preet|",VLOOKUP(C8097,数据标准!E:AF,28,FALSE),"|",TRIM(D8097),"|",TRIM(D8097),"|",E8097,"|",SUBSTITUTE(SUBSTITUTE(F8097,CHAR(10),""),CHAR(13),""),"|")</f>
        <v>Preet|CD100002|530627|530627|镇雄县||</v>
      </c>
    </row>
    <row r="8098" spans="1:13" s="17" customFormat="1" ht="12">
      <c r="A8098" s="10" t="s">
        <v>306</v>
      </c>
      <c r="B8098" s="22"/>
      <c r="C8098" s="22" t="s">
        <v>972</v>
      </c>
      <c r="D8098" s="28">
        <v>530628</v>
      </c>
      <c r="E8098" s="28" t="s">
        <v>17453</v>
      </c>
      <c r="F8098" s="22"/>
      <c r="G8098" s="22"/>
      <c r="H8098" s="22"/>
      <c r="I8098" s="22"/>
      <c r="J8098" s="22"/>
      <c r="K8098" s="22"/>
      <c r="L8098" s="22"/>
      <c r="M8098" s="24" t="str">
        <f>CONCATENATE("Preet|",VLOOKUP(C8098,数据标准!E:AF,28,FALSE),"|",TRIM(D8098),"|",TRIM(D8098),"|",E8098,"|",SUBSTITUTE(SUBSTITUTE(F8098,CHAR(10),""),CHAR(13),""),"|")</f>
        <v>Preet|CD100002|530628|530628|彝良县||</v>
      </c>
    </row>
    <row r="8099" spans="1:13" s="17" customFormat="1" ht="12">
      <c r="A8099" s="10" t="s">
        <v>306</v>
      </c>
      <c r="B8099" s="22"/>
      <c r="C8099" s="22" t="s">
        <v>972</v>
      </c>
      <c r="D8099" s="28">
        <v>530629</v>
      </c>
      <c r="E8099" s="28" t="s">
        <v>17454</v>
      </c>
      <c r="F8099" s="22"/>
      <c r="G8099" s="22"/>
      <c r="H8099" s="22"/>
      <c r="I8099" s="22"/>
      <c r="J8099" s="22"/>
      <c r="K8099" s="22"/>
      <c r="L8099" s="22"/>
      <c r="M8099" s="24" t="str">
        <f>CONCATENATE("Preet|",VLOOKUP(C8099,数据标准!E:AF,28,FALSE),"|",TRIM(D8099),"|",TRIM(D8099),"|",E8099,"|",SUBSTITUTE(SUBSTITUTE(F8099,CHAR(10),""),CHAR(13),""),"|")</f>
        <v>Preet|CD100002|530629|530629|威信县||</v>
      </c>
    </row>
    <row r="8100" spans="1:13" s="17" customFormat="1" ht="12">
      <c r="A8100" s="10" t="s">
        <v>306</v>
      </c>
      <c r="B8100" s="22"/>
      <c r="C8100" s="22" t="s">
        <v>972</v>
      </c>
      <c r="D8100" s="28">
        <v>530681</v>
      </c>
      <c r="E8100" s="28" t="s">
        <v>17455</v>
      </c>
      <c r="F8100" s="22"/>
      <c r="G8100" s="22"/>
      <c r="H8100" s="22"/>
      <c r="I8100" s="22"/>
      <c r="J8100" s="22"/>
      <c r="K8100" s="22"/>
      <c r="L8100" s="22"/>
      <c r="M8100" s="24" t="str">
        <f>CONCATENATE("Preet|",VLOOKUP(C8100,数据标准!E:AF,28,FALSE),"|",TRIM(D8100),"|",TRIM(D8100),"|",E8100,"|",SUBSTITUTE(SUBSTITUTE(F8100,CHAR(10),""),CHAR(13),""),"|")</f>
        <v>Preet|CD100002|530681|530681|水富市||</v>
      </c>
    </row>
    <row r="8101" spans="1:13" s="17" customFormat="1" ht="12">
      <c r="A8101" s="10" t="s">
        <v>306</v>
      </c>
      <c r="B8101" s="22"/>
      <c r="C8101" s="22" t="s">
        <v>972</v>
      </c>
      <c r="D8101" s="28">
        <v>530700</v>
      </c>
      <c r="E8101" s="28" t="s">
        <v>17456</v>
      </c>
      <c r="F8101" s="22"/>
      <c r="G8101" s="22"/>
      <c r="H8101" s="22"/>
      <c r="I8101" s="22"/>
      <c r="J8101" s="22"/>
      <c r="K8101" s="22"/>
      <c r="L8101" s="22"/>
      <c r="M8101" s="24" t="str">
        <f>CONCATENATE("Preet|",VLOOKUP(C8101,数据标准!E:AF,28,FALSE),"|",TRIM(D8101),"|",TRIM(D8101),"|",E8101,"|",SUBSTITUTE(SUBSTITUTE(F8101,CHAR(10),""),CHAR(13),""),"|")</f>
        <v>Preet|CD100002|530700|530700|丽江市||</v>
      </c>
    </row>
    <row r="8102" spans="1:13" s="17" customFormat="1" ht="12">
      <c r="A8102" s="10" t="s">
        <v>306</v>
      </c>
      <c r="B8102" s="22"/>
      <c r="C8102" s="22" t="s">
        <v>972</v>
      </c>
      <c r="D8102" s="28">
        <v>530702</v>
      </c>
      <c r="E8102" s="28" t="s">
        <v>17457</v>
      </c>
      <c r="F8102" s="22"/>
      <c r="G8102" s="22"/>
      <c r="H8102" s="22"/>
      <c r="I8102" s="22"/>
      <c r="J8102" s="22"/>
      <c r="K8102" s="22"/>
      <c r="L8102" s="22"/>
      <c r="M8102" s="24" t="str">
        <f>CONCATENATE("Preet|",VLOOKUP(C8102,数据标准!E:AF,28,FALSE),"|",TRIM(D8102),"|",TRIM(D8102),"|",E8102,"|",SUBSTITUTE(SUBSTITUTE(F8102,CHAR(10),""),CHAR(13),""),"|")</f>
        <v>Preet|CD100002|530702|530702|古城区||</v>
      </c>
    </row>
    <row r="8103" spans="1:13" s="17" customFormat="1" ht="12">
      <c r="A8103" s="10" t="s">
        <v>306</v>
      </c>
      <c r="B8103" s="22"/>
      <c r="C8103" s="22" t="s">
        <v>972</v>
      </c>
      <c r="D8103" s="28">
        <v>530721</v>
      </c>
      <c r="E8103" s="28" t="s">
        <v>17458</v>
      </c>
      <c r="F8103" s="22"/>
      <c r="G8103" s="22"/>
      <c r="H8103" s="22"/>
      <c r="I8103" s="22"/>
      <c r="J8103" s="22"/>
      <c r="K8103" s="22"/>
      <c r="L8103" s="22"/>
      <c r="M8103" s="24" t="str">
        <f>CONCATENATE("Preet|",VLOOKUP(C8103,数据标准!E:AF,28,FALSE),"|",TRIM(D8103),"|",TRIM(D8103),"|",E8103,"|",SUBSTITUTE(SUBSTITUTE(F8103,CHAR(10),""),CHAR(13),""),"|")</f>
        <v>Preet|CD100002|530721|530721|玉龙纳西族自治县||</v>
      </c>
    </row>
    <row r="8104" spans="1:13" s="17" customFormat="1" ht="12">
      <c r="A8104" s="10" t="s">
        <v>306</v>
      </c>
      <c r="B8104" s="22"/>
      <c r="C8104" s="22" t="s">
        <v>972</v>
      </c>
      <c r="D8104" s="28">
        <v>530722</v>
      </c>
      <c r="E8104" s="28" t="s">
        <v>17459</v>
      </c>
      <c r="F8104" s="22"/>
      <c r="G8104" s="22"/>
      <c r="H8104" s="22"/>
      <c r="I8104" s="22"/>
      <c r="J8104" s="22"/>
      <c r="K8104" s="22"/>
      <c r="L8104" s="22"/>
      <c r="M8104" s="24" t="str">
        <f>CONCATENATE("Preet|",VLOOKUP(C8104,数据标准!E:AF,28,FALSE),"|",TRIM(D8104),"|",TRIM(D8104),"|",E8104,"|",SUBSTITUTE(SUBSTITUTE(F8104,CHAR(10),""),CHAR(13),""),"|")</f>
        <v>Preet|CD100002|530722|530722|永胜县||</v>
      </c>
    </row>
    <row r="8105" spans="1:13" s="17" customFormat="1" ht="12">
      <c r="A8105" s="10" t="s">
        <v>306</v>
      </c>
      <c r="B8105" s="22"/>
      <c r="C8105" s="22" t="s">
        <v>972</v>
      </c>
      <c r="D8105" s="28">
        <v>530723</v>
      </c>
      <c r="E8105" s="28" t="s">
        <v>17460</v>
      </c>
      <c r="F8105" s="22"/>
      <c r="G8105" s="22"/>
      <c r="H8105" s="22"/>
      <c r="I8105" s="22"/>
      <c r="J8105" s="22"/>
      <c r="K8105" s="22"/>
      <c r="L8105" s="22"/>
      <c r="M8105" s="24" t="str">
        <f>CONCATENATE("Preet|",VLOOKUP(C8105,数据标准!E:AF,28,FALSE),"|",TRIM(D8105),"|",TRIM(D8105),"|",E8105,"|",SUBSTITUTE(SUBSTITUTE(F8105,CHAR(10),""),CHAR(13),""),"|")</f>
        <v>Preet|CD100002|530723|530723|华坪县||</v>
      </c>
    </row>
    <row r="8106" spans="1:13" s="17" customFormat="1" ht="12">
      <c r="A8106" s="10" t="s">
        <v>306</v>
      </c>
      <c r="B8106" s="22"/>
      <c r="C8106" s="22" t="s">
        <v>972</v>
      </c>
      <c r="D8106" s="28">
        <v>530724</v>
      </c>
      <c r="E8106" s="28" t="s">
        <v>17461</v>
      </c>
      <c r="F8106" s="22"/>
      <c r="G8106" s="22"/>
      <c r="H8106" s="22"/>
      <c r="I8106" s="22"/>
      <c r="J8106" s="22"/>
      <c r="K8106" s="22"/>
      <c r="L8106" s="22"/>
      <c r="M8106" s="24" t="str">
        <f>CONCATENATE("Preet|",VLOOKUP(C8106,数据标准!E:AF,28,FALSE),"|",TRIM(D8106),"|",TRIM(D8106),"|",E8106,"|",SUBSTITUTE(SUBSTITUTE(F8106,CHAR(10),""),CHAR(13),""),"|")</f>
        <v>Preet|CD100002|530724|530724|宁蒗彝族自治县||</v>
      </c>
    </row>
    <row r="8107" spans="1:13" s="17" customFormat="1" ht="12">
      <c r="A8107" s="10" t="s">
        <v>306</v>
      </c>
      <c r="B8107" s="22"/>
      <c r="C8107" s="22" t="s">
        <v>972</v>
      </c>
      <c r="D8107" s="28">
        <v>530800</v>
      </c>
      <c r="E8107" s="28" t="s">
        <v>17462</v>
      </c>
      <c r="F8107" s="22"/>
      <c r="G8107" s="22"/>
      <c r="H8107" s="22"/>
      <c r="I8107" s="22"/>
      <c r="J8107" s="22"/>
      <c r="K8107" s="22"/>
      <c r="L8107" s="22"/>
      <c r="M8107" s="24" t="str">
        <f>CONCATENATE("Preet|",VLOOKUP(C8107,数据标准!E:AF,28,FALSE),"|",TRIM(D8107),"|",TRIM(D8107),"|",E8107,"|",SUBSTITUTE(SUBSTITUTE(F8107,CHAR(10),""),CHAR(13),""),"|")</f>
        <v>Preet|CD100002|530800|530800|普洱市||</v>
      </c>
    </row>
    <row r="8108" spans="1:13" s="17" customFormat="1" ht="12">
      <c r="A8108" s="10" t="s">
        <v>306</v>
      </c>
      <c r="B8108" s="22"/>
      <c r="C8108" s="22" t="s">
        <v>972</v>
      </c>
      <c r="D8108" s="28">
        <v>530802</v>
      </c>
      <c r="E8108" s="28" t="s">
        <v>17463</v>
      </c>
      <c r="F8108" s="22"/>
      <c r="G8108" s="22"/>
      <c r="H8108" s="22"/>
      <c r="I8108" s="22"/>
      <c r="J8108" s="22"/>
      <c r="K8108" s="22"/>
      <c r="L8108" s="22"/>
      <c r="M8108" s="24" t="str">
        <f>CONCATENATE("Preet|",VLOOKUP(C8108,数据标准!E:AF,28,FALSE),"|",TRIM(D8108),"|",TRIM(D8108),"|",E8108,"|",SUBSTITUTE(SUBSTITUTE(F8108,CHAR(10),""),CHAR(13),""),"|")</f>
        <v>Preet|CD100002|530802|530802|思茅区||</v>
      </c>
    </row>
    <row r="8109" spans="1:13" s="17" customFormat="1" ht="12">
      <c r="A8109" s="10" t="s">
        <v>306</v>
      </c>
      <c r="B8109" s="22"/>
      <c r="C8109" s="22" t="s">
        <v>972</v>
      </c>
      <c r="D8109" s="28">
        <v>530821</v>
      </c>
      <c r="E8109" s="28" t="s">
        <v>17464</v>
      </c>
      <c r="F8109" s="22"/>
      <c r="G8109" s="22"/>
      <c r="H8109" s="22"/>
      <c r="I8109" s="22"/>
      <c r="J8109" s="22"/>
      <c r="K8109" s="22"/>
      <c r="L8109" s="22"/>
      <c r="M8109" s="24" t="str">
        <f>CONCATENATE("Preet|",VLOOKUP(C8109,数据标准!E:AF,28,FALSE),"|",TRIM(D8109),"|",TRIM(D8109),"|",E8109,"|",SUBSTITUTE(SUBSTITUTE(F8109,CHAR(10),""),CHAR(13),""),"|")</f>
        <v>Preet|CD100002|530821|530821|宁洱哈尼族彝族自治县||</v>
      </c>
    </row>
    <row r="8110" spans="1:13" s="17" customFormat="1" ht="12">
      <c r="A8110" s="10" t="s">
        <v>306</v>
      </c>
      <c r="B8110" s="22"/>
      <c r="C8110" s="22" t="s">
        <v>972</v>
      </c>
      <c r="D8110" s="28">
        <v>530822</v>
      </c>
      <c r="E8110" s="28" t="s">
        <v>17465</v>
      </c>
      <c r="F8110" s="22"/>
      <c r="G8110" s="22"/>
      <c r="H8110" s="22"/>
      <c r="I8110" s="22"/>
      <c r="J8110" s="22"/>
      <c r="K8110" s="22"/>
      <c r="L8110" s="22"/>
      <c r="M8110" s="24" t="str">
        <f>CONCATENATE("Preet|",VLOOKUP(C8110,数据标准!E:AF,28,FALSE),"|",TRIM(D8110),"|",TRIM(D8110),"|",E8110,"|",SUBSTITUTE(SUBSTITUTE(F8110,CHAR(10),""),CHAR(13),""),"|")</f>
        <v>Preet|CD100002|530822|530822|墨江哈尼族自治县||</v>
      </c>
    </row>
    <row r="8111" spans="1:13" s="17" customFormat="1" ht="12">
      <c r="A8111" s="10" t="s">
        <v>306</v>
      </c>
      <c r="B8111" s="22"/>
      <c r="C8111" s="22" t="s">
        <v>972</v>
      </c>
      <c r="D8111" s="28">
        <v>530823</v>
      </c>
      <c r="E8111" s="28" t="s">
        <v>17466</v>
      </c>
      <c r="F8111" s="22"/>
      <c r="G8111" s="22"/>
      <c r="H8111" s="22"/>
      <c r="I8111" s="22"/>
      <c r="J8111" s="22"/>
      <c r="K8111" s="22"/>
      <c r="L8111" s="22"/>
      <c r="M8111" s="24" t="str">
        <f>CONCATENATE("Preet|",VLOOKUP(C8111,数据标准!E:AF,28,FALSE),"|",TRIM(D8111),"|",TRIM(D8111),"|",E8111,"|",SUBSTITUTE(SUBSTITUTE(F8111,CHAR(10),""),CHAR(13),""),"|")</f>
        <v>Preet|CD100002|530823|530823|景东彝族自治县||</v>
      </c>
    </row>
    <row r="8112" spans="1:13" s="17" customFormat="1" ht="12">
      <c r="A8112" s="10" t="s">
        <v>306</v>
      </c>
      <c r="B8112" s="22"/>
      <c r="C8112" s="22" t="s">
        <v>972</v>
      </c>
      <c r="D8112" s="28">
        <v>530824</v>
      </c>
      <c r="E8112" s="28" t="s">
        <v>17467</v>
      </c>
      <c r="F8112" s="22"/>
      <c r="G8112" s="22"/>
      <c r="H8112" s="22"/>
      <c r="I8112" s="22"/>
      <c r="J8112" s="22"/>
      <c r="K8112" s="22"/>
      <c r="L8112" s="22"/>
      <c r="M8112" s="24" t="str">
        <f>CONCATENATE("Preet|",VLOOKUP(C8112,数据标准!E:AF,28,FALSE),"|",TRIM(D8112),"|",TRIM(D8112),"|",E8112,"|",SUBSTITUTE(SUBSTITUTE(F8112,CHAR(10),""),CHAR(13),""),"|")</f>
        <v>Preet|CD100002|530824|530824|景谷傣族彝族自治县||</v>
      </c>
    </row>
    <row r="8113" spans="1:13" s="17" customFormat="1" ht="12">
      <c r="A8113" s="10" t="s">
        <v>306</v>
      </c>
      <c r="B8113" s="22"/>
      <c r="C8113" s="22" t="s">
        <v>972</v>
      </c>
      <c r="D8113" s="28">
        <v>530825</v>
      </c>
      <c r="E8113" s="28" t="s">
        <v>17468</v>
      </c>
      <c r="F8113" s="22"/>
      <c r="G8113" s="22"/>
      <c r="H8113" s="22"/>
      <c r="I8113" s="22"/>
      <c r="J8113" s="22"/>
      <c r="K8113" s="22"/>
      <c r="L8113" s="22"/>
      <c r="M8113" s="24" t="str">
        <f>CONCATENATE("Preet|",VLOOKUP(C8113,数据标准!E:AF,28,FALSE),"|",TRIM(D8113),"|",TRIM(D8113),"|",E8113,"|",SUBSTITUTE(SUBSTITUTE(F8113,CHAR(10),""),CHAR(13),""),"|")</f>
        <v>Preet|CD100002|530825|530825|镇沅彝族哈尼族拉祜族自治县||</v>
      </c>
    </row>
    <row r="8114" spans="1:13" s="17" customFormat="1" ht="12">
      <c r="A8114" s="10" t="s">
        <v>306</v>
      </c>
      <c r="B8114" s="22"/>
      <c r="C8114" s="22" t="s">
        <v>972</v>
      </c>
      <c r="D8114" s="28">
        <v>530826</v>
      </c>
      <c r="E8114" s="28" t="s">
        <v>17469</v>
      </c>
      <c r="F8114" s="22"/>
      <c r="G8114" s="22"/>
      <c r="H8114" s="22"/>
      <c r="I8114" s="22"/>
      <c r="J8114" s="22"/>
      <c r="K8114" s="22"/>
      <c r="L8114" s="22"/>
      <c r="M8114" s="24" t="str">
        <f>CONCATENATE("Preet|",VLOOKUP(C8114,数据标准!E:AF,28,FALSE),"|",TRIM(D8114),"|",TRIM(D8114),"|",E8114,"|",SUBSTITUTE(SUBSTITUTE(F8114,CHAR(10),""),CHAR(13),""),"|")</f>
        <v>Preet|CD100002|530826|530826|江城哈尼族彝族自治县||</v>
      </c>
    </row>
    <row r="8115" spans="1:13" s="17" customFormat="1" ht="12">
      <c r="A8115" s="10" t="s">
        <v>306</v>
      </c>
      <c r="B8115" s="22"/>
      <c r="C8115" s="22" t="s">
        <v>972</v>
      </c>
      <c r="D8115" s="28">
        <v>530827</v>
      </c>
      <c r="E8115" s="28" t="s">
        <v>17470</v>
      </c>
      <c r="F8115" s="22"/>
      <c r="G8115" s="22"/>
      <c r="H8115" s="22"/>
      <c r="I8115" s="22"/>
      <c r="J8115" s="22"/>
      <c r="K8115" s="22"/>
      <c r="L8115" s="22"/>
      <c r="M8115" s="24" t="str">
        <f>CONCATENATE("Preet|",VLOOKUP(C8115,数据标准!E:AF,28,FALSE),"|",TRIM(D8115),"|",TRIM(D8115),"|",E8115,"|",SUBSTITUTE(SUBSTITUTE(F8115,CHAR(10),""),CHAR(13),""),"|")</f>
        <v>Preet|CD100002|530827|530827|孟连傣族拉祜族佤族自治县||</v>
      </c>
    </row>
    <row r="8116" spans="1:13" s="17" customFormat="1" ht="12">
      <c r="A8116" s="10" t="s">
        <v>306</v>
      </c>
      <c r="B8116" s="22"/>
      <c r="C8116" s="22" t="s">
        <v>972</v>
      </c>
      <c r="D8116" s="28">
        <v>530828</v>
      </c>
      <c r="E8116" s="28" t="s">
        <v>17471</v>
      </c>
      <c r="F8116" s="22"/>
      <c r="G8116" s="22"/>
      <c r="H8116" s="22"/>
      <c r="I8116" s="22"/>
      <c r="J8116" s="22"/>
      <c r="K8116" s="22"/>
      <c r="L8116" s="22"/>
      <c r="M8116" s="24" t="str">
        <f>CONCATENATE("Preet|",VLOOKUP(C8116,数据标准!E:AF,28,FALSE),"|",TRIM(D8116),"|",TRIM(D8116),"|",E8116,"|",SUBSTITUTE(SUBSTITUTE(F8116,CHAR(10),""),CHAR(13),""),"|")</f>
        <v>Preet|CD100002|530828|530828|澜沧拉祜族自治县||</v>
      </c>
    </row>
    <row r="8117" spans="1:13" s="17" customFormat="1" ht="12">
      <c r="A8117" s="10" t="s">
        <v>306</v>
      </c>
      <c r="B8117" s="22"/>
      <c r="C8117" s="22" t="s">
        <v>972</v>
      </c>
      <c r="D8117" s="28">
        <v>530829</v>
      </c>
      <c r="E8117" s="28" t="s">
        <v>17472</v>
      </c>
      <c r="F8117" s="22"/>
      <c r="G8117" s="22"/>
      <c r="H8117" s="22"/>
      <c r="I8117" s="22"/>
      <c r="J8117" s="22"/>
      <c r="K8117" s="22"/>
      <c r="L8117" s="22"/>
      <c r="M8117" s="24" t="str">
        <f>CONCATENATE("Preet|",VLOOKUP(C8117,数据标准!E:AF,28,FALSE),"|",TRIM(D8117),"|",TRIM(D8117),"|",E8117,"|",SUBSTITUTE(SUBSTITUTE(F8117,CHAR(10),""),CHAR(13),""),"|")</f>
        <v>Preet|CD100002|530829|530829|西盟佤族自治县||</v>
      </c>
    </row>
    <row r="8118" spans="1:13" s="17" customFormat="1" ht="12">
      <c r="A8118" s="10" t="s">
        <v>306</v>
      </c>
      <c r="B8118" s="22"/>
      <c r="C8118" s="22" t="s">
        <v>972</v>
      </c>
      <c r="D8118" s="28">
        <v>530900</v>
      </c>
      <c r="E8118" s="28" t="s">
        <v>17473</v>
      </c>
      <c r="F8118" s="22"/>
      <c r="G8118" s="22"/>
      <c r="H8118" s="22"/>
      <c r="I8118" s="22"/>
      <c r="J8118" s="22"/>
      <c r="K8118" s="22"/>
      <c r="L8118" s="22"/>
      <c r="M8118" s="24" t="str">
        <f>CONCATENATE("Preet|",VLOOKUP(C8118,数据标准!E:AF,28,FALSE),"|",TRIM(D8118),"|",TRIM(D8118),"|",E8118,"|",SUBSTITUTE(SUBSTITUTE(F8118,CHAR(10),""),CHAR(13),""),"|")</f>
        <v>Preet|CD100002|530900|530900|临沧市||</v>
      </c>
    </row>
    <row r="8119" spans="1:13" s="17" customFormat="1" ht="12">
      <c r="A8119" s="10" t="s">
        <v>306</v>
      </c>
      <c r="B8119" s="22"/>
      <c r="C8119" s="22" t="s">
        <v>972</v>
      </c>
      <c r="D8119" s="28">
        <v>530902</v>
      </c>
      <c r="E8119" s="28" t="s">
        <v>17474</v>
      </c>
      <c r="F8119" s="22"/>
      <c r="G8119" s="22"/>
      <c r="H8119" s="22"/>
      <c r="I8119" s="22"/>
      <c r="J8119" s="22"/>
      <c r="K8119" s="22"/>
      <c r="L8119" s="22"/>
      <c r="M8119" s="24" t="str">
        <f>CONCATENATE("Preet|",VLOOKUP(C8119,数据标准!E:AF,28,FALSE),"|",TRIM(D8119),"|",TRIM(D8119),"|",E8119,"|",SUBSTITUTE(SUBSTITUTE(F8119,CHAR(10),""),CHAR(13),""),"|")</f>
        <v>Preet|CD100002|530902|530902|临翔区||</v>
      </c>
    </row>
    <row r="8120" spans="1:13" s="17" customFormat="1" ht="12">
      <c r="A8120" s="10" t="s">
        <v>306</v>
      </c>
      <c r="B8120" s="22"/>
      <c r="C8120" s="22" t="s">
        <v>972</v>
      </c>
      <c r="D8120" s="28">
        <v>530921</v>
      </c>
      <c r="E8120" s="28" t="s">
        <v>17475</v>
      </c>
      <c r="F8120" s="22"/>
      <c r="G8120" s="22"/>
      <c r="H8120" s="22"/>
      <c r="I8120" s="22"/>
      <c r="J8120" s="22"/>
      <c r="K8120" s="22"/>
      <c r="L8120" s="22"/>
      <c r="M8120" s="24" t="str">
        <f>CONCATENATE("Preet|",VLOOKUP(C8120,数据标准!E:AF,28,FALSE),"|",TRIM(D8120),"|",TRIM(D8120),"|",E8120,"|",SUBSTITUTE(SUBSTITUTE(F8120,CHAR(10),""),CHAR(13),""),"|")</f>
        <v>Preet|CD100002|530921|530921|凤庆县||</v>
      </c>
    </row>
    <row r="8121" spans="1:13" s="17" customFormat="1" ht="12">
      <c r="A8121" s="10" t="s">
        <v>306</v>
      </c>
      <c r="B8121" s="22"/>
      <c r="C8121" s="22" t="s">
        <v>972</v>
      </c>
      <c r="D8121" s="28">
        <v>530922</v>
      </c>
      <c r="E8121" s="28" t="s">
        <v>17476</v>
      </c>
      <c r="F8121" s="22"/>
      <c r="G8121" s="22"/>
      <c r="H8121" s="22"/>
      <c r="I8121" s="22"/>
      <c r="J8121" s="22"/>
      <c r="K8121" s="22"/>
      <c r="L8121" s="22"/>
      <c r="M8121" s="24" t="str">
        <f>CONCATENATE("Preet|",VLOOKUP(C8121,数据标准!E:AF,28,FALSE),"|",TRIM(D8121),"|",TRIM(D8121),"|",E8121,"|",SUBSTITUTE(SUBSTITUTE(F8121,CHAR(10),""),CHAR(13),""),"|")</f>
        <v>Preet|CD100002|530922|530922|云县||</v>
      </c>
    </row>
    <row r="8122" spans="1:13" s="17" customFormat="1" ht="12">
      <c r="A8122" s="10" t="s">
        <v>306</v>
      </c>
      <c r="B8122" s="22"/>
      <c r="C8122" s="22" t="s">
        <v>972</v>
      </c>
      <c r="D8122" s="28">
        <v>530923</v>
      </c>
      <c r="E8122" s="28" t="s">
        <v>17477</v>
      </c>
      <c r="F8122" s="22"/>
      <c r="G8122" s="22"/>
      <c r="H8122" s="22"/>
      <c r="I8122" s="22"/>
      <c r="J8122" s="22"/>
      <c r="K8122" s="22"/>
      <c r="L8122" s="22"/>
      <c r="M8122" s="24" t="str">
        <f>CONCATENATE("Preet|",VLOOKUP(C8122,数据标准!E:AF,28,FALSE),"|",TRIM(D8122),"|",TRIM(D8122),"|",E8122,"|",SUBSTITUTE(SUBSTITUTE(F8122,CHAR(10),""),CHAR(13),""),"|")</f>
        <v>Preet|CD100002|530923|530923|永德县||</v>
      </c>
    </row>
    <row r="8123" spans="1:13" s="17" customFormat="1" ht="12">
      <c r="A8123" s="10" t="s">
        <v>306</v>
      </c>
      <c r="B8123" s="22"/>
      <c r="C8123" s="22" t="s">
        <v>972</v>
      </c>
      <c r="D8123" s="28">
        <v>530924</v>
      </c>
      <c r="E8123" s="28" t="s">
        <v>17478</v>
      </c>
      <c r="F8123" s="22"/>
      <c r="G8123" s="22"/>
      <c r="H8123" s="22"/>
      <c r="I8123" s="22"/>
      <c r="J8123" s="22"/>
      <c r="K8123" s="22"/>
      <c r="L8123" s="22"/>
      <c r="M8123" s="24" t="str">
        <f>CONCATENATE("Preet|",VLOOKUP(C8123,数据标准!E:AF,28,FALSE),"|",TRIM(D8123),"|",TRIM(D8123),"|",E8123,"|",SUBSTITUTE(SUBSTITUTE(F8123,CHAR(10),""),CHAR(13),""),"|")</f>
        <v>Preet|CD100002|530924|530924|镇康县||</v>
      </c>
    </row>
    <row r="8124" spans="1:13" s="17" customFormat="1" ht="12">
      <c r="A8124" s="10" t="s">
        <v>306</v>
      </c>
      <c r="B8124" s="22"/>
      <c r="C8124" s="22" t="s">
        <v>972</v>
      </c>
      <c r="D8124" s="28">
        <v>530925</v>
      </c>
      <c r="E8124" s="28" t="s">
        <v>17479</v>
      </c>
      <c r="F8124" s="22"/>
      <c r="G8124" s="22"/>
      <c r="H8124" s="22"/>
      <c r="I8124" s="22"/>
      <c r="J8124" s="22"/>
      <c r="K8124" s="22"/>
      <c r="L8124" s="22"/>
      <c r="M8124" s="24" t="str">
        <f>CONCATENATE("Preet|",VLOOKUP(C8124,数据标准!E:AF,28,FALSE),"|",TRIM(D8124),"|",TRIM(D8124),"|",E8124,"|",SUBSTITUTE(SUBSTITUTE(F8124,CHAR(10),""),CHAR(13),""),"|")</f>
        <v>Preet|CD100002|530925|530925|双江拉祜族佤族布朗族傣族自治县||</v>
      </c>
    </row>
    <row r="8125" spans="1:13" s="17" customFormat="1" ht="12">
      <c r="A8125" s="10" t="s">
        <v>306</v>
      </c>
      <c r="B8125" s="22"/>
      <c r="C8125" s="22" t="s">
        <v>972</v>
      </c>
      <c r="D8125" s="28">
        <v>530926</v>
      </c>
      <c r="E8125" s="28" t="s">
        <v>17480</v>
      </c>
      <c r="F8125" s="22"/>
      <c r="G8125" s="22"/>
      <c r="H8125" s="22"/>
      <c r="I8125" s="22"/>
      <c r="J8125" s="22"/>
      <c r="K8125" s="22"/>
      <c r="L8125" s="22"/>
      <c r="M8125" s="24" t="str">
        <f>CONCATENATE("Preet|",VLOOKUP(C8125,数据标准!E:AF,28,FALSE),"|",TRIM(D8125),"|",TRIM(D8125),"|",E8125,"|",SUBSTITUTE(SUBSTITUTE(F8125,CHAR(10),""),CHAR(13),""),"|")</f>
        <v>Preet|CD100002|530926|530926|耿马傣族佤族自治县||</v>
      </c>
    </row>
    <row r="8126" spans="1:13" s="17" customFormat="1" ht="12">
      <c r="A8126" s="10" t="s">
        <v>306</v>
      </c>
      <c r="B8126" s="22"/>
      <c r="C8126" s="22" t="s">
        <v>972</v>
      </c>
      <c r="D8126" s="28">
        <v>530927</v>
      </c>
      <c r="E8126" s="28" t="s">
        <v>17481</v>
      </c>
      <c r="F8126" s="22"/>
      <c r="G8126" s="22"/>
      <c r="H8126" s="22"/>
      <c r="I8126" s="22"/>
      <c r="J8126" s="22"/>
      <c r="K8126" s="22"/>
      <c r="L8126" s="22"/>
      <c r="M8126" s="24" t="str">
        <f>CONCATENATE("Preet|",VLOOKUP(C8126,数据标准!E:AF,28,FALSE),"|",TRIM(D8126),"|",TRIM(D8126),"|",E8126,"|",SUBSTITUTE(SUBSTITUTE(F8126,CHAR(10),""),CHAR(13),""),"|")</f>
        <v>Preet|CD100002|530927|530927|沧源佤族自治县||</v>
      </c>
    </row>
    <row r="8127" spans="1:13" s="17" customFormat="1" ht="12">
      <c r="A8127" s="10" t="s">
        <v>306</v>
      </c>
      <c r="B8127" s="22"/>
      <c r="C8127" s="22" t="s">
        <v>972</v>
      </c>
      <c r="D8127" s="28">
        <v>532300</v>
      </c>
      <c r="E8127" s="28" t="s">
        <v>17482</v>
      </c>
      <c r="F8127" s="22"/>
      <c r="G8127" s="22"/>
      <c r="H8127" s="22"/>
      <c r="I8127" s="22"/>
      <c r="J8127" s="22"/>
      <c r="K8127" s="22"/>
      <c r="L8127" s="22"/>
      <c r="M8127" s="24" t="str">
        <f>CONCATENATE("Preet|",VLOOKUP(C8127,数据标准!E:AF,28,FALSE),"|",TRIM(D8127),"|",TRIM(D8127),"|",E8127,"|",SUBSTITUTE(SUBSTITUTE(F8127,CHAR(10),""),CHAR(13),""),"|")</f>
        <v>Preet|CD100002|532300|532300|楚雄彝族自治州||</v>
      </c>
    </row>
    <row r="8128" spans="1:13" s="17" customFormat="1" ht="12">
      <c r="A8128" s="10" t="s">
        <v>306</v>
      </c>
      <c r="B8128" s="22"/>
      <c r="C8128" s="22" t="s">
        <v>972</v>
      </c>
      <c r="D8128" s="28">
        <v>532301</v>
      </c>
      <c r="E8128" s="28" t="s">
        <v>17483</v>
      </c>
      <c r="F8128" s="22"/>
      <c r="G8128" s="22"/>
      <c r="H8128" s="22"/>
      <c r="I8128" s="22"/>
      <c r="J8128" s="22"/>
      <c r="K8128" s="22"/>
      <c r="L8128" s="22"/>
      <c r="M8128" s="24" t="str">
        <f>CONCATENATE("Preet|",VLOOKUP(C8128,数据标准!E:AF,28,FALSE),"|",TRIM(D8128),"|",TRIM(D8128),"|",E8128,"|",SUBSTITUTE(SUBSTITUTE(F8128,CHAR(10),""),CHAR(13),""),"|")</f>
        <v>Preet|CD100002|532301|532301|楚雄市||</v>
      </c>
    </row>
    <row r="8129" spans="1:13" s="17" customFormat="1" ht="12">
      <c r="A8129" s="10" t="s">
        <v>306</v>
      </c>
      <c r="B8129" s="22"/>
      <c r="C8129" s="22" t="s">
        <v>972</v>
      </c>
      <c r="D8129" s="28">
        <v>532322</v>
      </c>
      <c r="E8129" s="28" t="s">
        <v>17484</v>
      </c>
      <c r="F8129" s="22"/>
      <c r="G8129" s="22"/>
      <c r="H8129" s="22"/>
      <c r="I8129" s="22"/>
      <c r="J8129" s="22"/>
      <c r="K8129" s="22"/>
      <c r="L8129" s="22"/>
      <c r="M8129" s="24" t="str">
        <f>CONCATENATE("Preet|",VLOOKUP(C8129,数据标准!E:AF,28,FALSE),"|",TRIM(D8129),"|",TRIM(D8129),"|",E8129,"|",SUBSTITUTE(SUBSTITUTE(F8129,CHAR(10),""),CHAR(13),""),"|")</f>
        <v>Preet|CD100002|532322|532322|双柏县||</v>
      </c>
    </row>
    <row r="8130" spans="1:13" s="17" customFormat="1" ht="12">
      <c r="A8130" s="10" t="s">
        <v>306</v>
      </c>
      <c r="B8130" s="22"/>
      <c r="C8130" s="22" t="s">
        <v>972</v>
      </c>
      <c r="D8130" s="28">
        <v>532323</v>
      </c>
      <c r="E8130" s="28" t="s">
        <v>17485</v>
      </c>
      <c r="F8130" s="22"/>
      <c r="G8130" s="22"/>
      <c r="H8130" s="22"/>
      <c r="I8130" s="22"/>
      <c r="J8130" s="22"/>
      <c r="K8130" s="22"/>
      <c r="L8130" s="22"/>
      <c r="M8130" s="24" t="str">
        <f>CONCATENATE("Preet|",VLOOKUP(C8130,数据标准!E:AF,28,FALSE),"|",TRIM(D8130),"|",TRIM(D8130),"|",E8130,"|",SUBSTITUTE(SUBSTITUTE(F8130,CHAR(10),""),CHAR(13),""),"|")</f>
        <v>Preet|CD100002|532323|532323|牟定县||</v>
      </c>
    </row>
    <row r="8131" spans="1:13" s="17" customFormat="1" ht="12">
      <c r="A8131" s="10" t="s">
        <v>306</v>
      </c>
      <c r="B8131" s="22"/>
      <c r="C8131" s="22" t="s">
        <v>972</v>
      </c>
      <c r="D8131" s="28">
        <v>532324</v>
      </c>
      <c r="E8131" s="28" t="s">
        <v>17486</v>
      </c>
      <c r="F8131" s="22"/>
      <c r="G8131" s="22"/>
      <c r="H8131" s="22"/>
      <c r="I8131" s="22"/>
      <c r="J8131" s="22"/>
      <c r="K8131" s="22"/>
      <c r="L8131" s="22"/>
      <c r="M8131" s="24" t="str">
        <f>CONCATENATE("Preet|",VLOOKUP(C8131,数据标准!E:AF,28,FALSE),"|",TRIM(D8131),"|",TRIM(D8131),"|",E8131,"|",SUBSTITUTE(SUBSTITUTE(F8131,CHAR(10),""),CHAR(13),""),"|")</f>
        <v>Preet|CD100002|532324|532324|南华县||</v>
      </c>
    </row>
    <row r="8132" spans="1:13" s="17" customFormat="1" ht="12">
      <c r="A8132" s="10" t="s">
        <v>306</v>
      </c>
      <c r="B8132" s="22"/>
      <c r="C8132" s="22" t="s">
        <v>972</v>
      </c>
      <c r="D8132" s="28">
        <v>532325</v>
      </c>
      <c r="E8132" s="28" t="s">
        <v>17487</v>
      </c>
      <c r="F8132" s="22"/>
      <c r="G8132" s="22"/>
      <c r="H8132" s="22"/>
      <c r="I8132" s="22"/>
      <c r="J8132" s="22"/>
      <c r="K8132" s="22"/>
      <c r="L8132" s="22"/>
      <c r="M8132" s="24" t="str">
        <f>CONCATENATE("Preet|",VLOOKUP(C8132,数据标准!E:AF,28,FALSE),"|",TRIM(D8132),"|",TRIM(D8132),"|",E8132,"|",SUBSTITUTE(SUBSTITUTE(F8132,CHAR(10),""),CHAR(13),""),"|")</f>
        <v>Preet|CD100002|532325|532325|姚安县||</v>
      </c>
    </row>
    <row r="8133" spans="1:13" s="17" customFormat="1" ht="12">
      <c r="A8133" s="10" t="s">
        <v>306</v>
      </c>
      <c r="B8133" s="22"/>
      <c r="C8133" s="22" t="s">
        <v>972</v>
      </c>
      <c r="D8133" s="28">
        <v>532326</v>
      </c>
      <c r="E8133" s="28" t="s">
        <v>17488</v>
      </c>
      <c r="F8133" s="22"/>
      <c r="G8133" s="22"/>
      <c r="H8133" s="22"/>
      <c r="I8133" s="22"/>
      <c r="J8133" s="22"/>
      <c r="K8133" s="22"/>
      <c r="L8133" s="22"/>
      <c r="M8133" s="24" t="str">
        <f>CONCATENATE("Preet|",VLOOKUP(C8133,数据标准!E:AF,28,FALSE),"|",TRIM(D8133),"|",TRIM(D8133),"|",E8133,"|",SUBSTITUTE(SUBSTITUTE(F8133,CHAR(10),""),CHAR(13),""),"|")</f>
        <v>Preet|CD100002|532326|532326|大姚县||</v>
      </c>
    </row>
    <row r="8134" spans="1:13" s="17" customFormat="1" ht="12">
      <c r="A8134" s="10" t="s">
        <v>306</v>
      </c>
      <c r="B8134" s="22"/>
      <c r="C8134" s="22" t="s">
        <v>972</v>
      </c>
      <c r="D8134" s="28">
        <v>532327</v>
      </c>
      <c r="E8134" s="28" t="s">
        <v>17489</v>
      </c>
      <c r="F8134" s="22"/>
      <c r="G8134" s="22"/>
      <c r="H8134" s="22"/>
      <c r="I8134" s="22"/>
      <c r="J8134" s="22"/>
      <c r="K8134" s="22"/>
      <c r="L8134" s="22"/>
      <c r="M8134" s="24" t="str">
        <f>CONCATENATE("Preet|",VLOOKUP(C8134,数据标准!E:AF,28,FALSE),"|",TRIM(D8134),"|",TRIM(D8134),"|",E8134,"|",SUBSTITUTE(SUBSTITUTE(F8134,CHAR(10),""),CHAR(13),""),"|")</f>
        <v>Preet|CD100002|532327|532327|永仁县||</v>
      </c>
    </row>
    <row r="8135" spans="1:13" s="17" customFormat="1" ht="12">
      <c r="A8135" s="10" t="s">
        <v>306</v>
      </c>
      <c r="B8135" s="22"/>
      <c r="C8135" s="22" t="s">
        <v>972</v>
      </c>
      <c r="D8135" s="28">
        <v>532328</v>
      </c>
      <c r="E8135" s="28" t="s">
        <v>17490</v>
      </c>
      <c r="F8135" s="22"/>
      <c r="G8135" s="22"/>
      <c r="H8135" s="22"/>
      <c r="I8135" s="22"/>
      <c r="J8135" s="22"/>
      <c r="K8135" s="22"/>
      <c r="L8135" s="22"/>
      <c r="M8135" s="24" t="str">
        <f>CONCATENATE("Preet|",VLOOKUP(C8135,数据标准!E:AF,28,FALSE),"|",TRIM(D8135),"|",TRIM(D8135),"|",E8135,"|",SUBSTITUTE(SUBSTITUTE(F8135,CHAR(10),""),CHAR(13),""),"|")</f>
        <v>Preet|CD100002|532328|532328|元谋县||</v>
      </c>
    </row>
    <row r="8136" spans="1:13" s="17" customFormat="1" ht="12">
      <c r="A8136" s="10" t="s">
        <v>306</v>
      </c>
      <c r="B8136" s="22"/>
      <c r="C8136" s="22" t="s">
        <v>972</v>
      </c>
      <c r="D8136" s="28">
        <v>532329</v>
      </c>
      <c r="E8136" s="28" t="s">
        <v>17491</v>
      </c>
      <c r="F8136" s="22"/>
      <c r="G8136" s="22"/>
      <c r="H8136" s="22"/>
      <c r="I8136" s="22"/>
      <c r="J8136" s="22"/>
      <c r="K8136" s="22"/>
      <c r="L8136" s="22"/>
      <c r="M8136" s="24" t="str">
        <f>CONCATENATE("Preet|",VLOOKUP(C8136,数据标准!E:AF,28,FALSE),"|",TRIM(D8136),"|",TRIM(D8136),"|",E8136,"|",SUBSTITUTE(SUBSTITUTE(F8136,CHAR(10),""),CHAR(13),""),"|")</f>
        <v>Preet|CD100002|532329|532329|武定县||</v>
      </c>
    </row>
    <row r="8137" spans="1:13" s="17" customFormat="1" ht="12">
      <c r="A8137" s="10" t="s">
        <v>306</v>
      </c>
      <c r="B8137" s="22"/>
      <c r="C8137" s="22" t="s">
        <v>972</v>
      </c>
      <c r="D8137" s="28">
        <v>532331</v>
      </c>
      <c r="E8137" s="28" t="s">
        <v>17492</v>
      </c>
      <c r="F8137" s="22"/>
      <c r="G8137" s="22"/>
      <c r="H8137" s="22"/>
      <c r="I8137" s="22"/>
      <c r="J8137" s="22"/>
      <c r="K8137" s="22"/>
      <c r="L8137" s="22"/>
      <c r="M8137" s="24" t="str">
        <f>CONCATENATE("Preet|",VLOOKUP(C8137,数据标准!E:AF,28,FALSE),"|",TRIM(D8137),"|",TRIM(D8137),"|",E8137,"|",SUBSTITUTE(SUBSTITUTE(F8137,CHAR(10),""),CHAR(13),""),"|")</f>
        <v>Preet|CD100002|532331|532331|禄丰县||</v>
      </c>
    </row>
    <row r="8138" spans="1:13" s="17" customFormat="1" ht="12">
      <c r="A8138" s="10" t="s">
        <v>306</v>
      </c>
      <c r="B8138" s="22"/>
      <c r="C8138" s="22" t="s">
        <v>972</v>
      </c>
      <c r="D8138" s="28">
        <v>532500</v>
      </c>
      <c r="E8138" s="28" t="s">
        <v>17493</v>
      </c>
      <c r="F8138" s="22"/>
      <c r="G8138" s="22"/>
      <c r="H8138" s="22"/>
      <c r="I8138" s="22"/>
      <c r="J8138" s="22"/>
      <c r="K8138" s="22"/>
      <c r="L8138" s="22"/>
      <c r="M8138" s="24" t="str">
        <f>CONCATENATE("Preet|",VLOOKUP(C8138,数据标准!E:AF,28,FALSE),"|",TRIM(D8138),"|",TRIM(D8138),"|",E8138,"|",SUBSTITUTE(SUBSTITUTE(F8138,CHAR(10),""),CHAR(13),""),"|")</f>
        <v>Preet|CD100002|532500|532500|红河哈尼族彝族自治州||</v>
      </c>
    </row>
    <row r="8139" spans="1:13" s="17" customFormat="1" ht="12">
      <c r="A8139" s="10" t="s">
        <v>306</v>
      </c>
      <c r="B8139" s="22"/>
      <c r="C8139" s="22" t="s">
        <v>972</v>
      </c>
      <c r="D8139" s="28">
        <v>532501</v>
      </c>
      <c r="E8139" s="28" t="s">
        <v>17494</v>
      </c>
      <c r="F8139" s="22"/>
      <c r="G8139" s="22"/>
      <c r="H8139" s="22"/>
      <c r="I8139" s="22"/>
      <c r="J8139" s="22"/>
      <c r="K8139" s="22"/>
      <c r="L8139" s="22"/>
      <c r="M8139" s="24" t="str">
        <f>CONCATENATE("Preet|",VLOOKUP(C8139,数据标准!E:AF,28,FALSE),"|",TRIM(D8139),"|",TRIM(D8139),"|",E8139,"|",SUBSTITUTE(SUBSTITUTE(F8139,CHAR(10),""),CHAR(13),""),"|")</f>
        <v>Preet|CD100002|532501|532501|个旧市||</v>
      </c>
    </row>
    <row r="8140" spans="1:13" s="17" customFormat="1" ht="12">
      <c r="A8140" s="10" t="s">
        <v>306</v>
      </c>
      <c r="B8140" s="22"/>
      <c r="C8140" s="22" t="s">
        <v>972</v>
      </c>
      <c r="D8140" s="28">
        <v>532502</v>
      </c>
      <c r="E8140" s="28" t="s">
        <v>17495</v>
      </c>
      <c r="F8140" s="22"/>
      <c r="G8140" s="22"/>
      <c r="H8140" s="22"/>
      <c r="I8140" s="22"/>
      <c r="J8140" s="22"/>
      <c r="K8140" s="22"/>
      <c r="L8140" s="22"/>
      <c r="M8140" s="24" t="str">
        <f>CONCATENATE("Preet|",VLOOKUP(C8140,数据标准!E:AF,28,FALSE),"|",TRIM(D8140),"|",TRIM(D8140),"|",E8140,"|",SUBSTITUTE(SUBSTITUTE(F8140,CHAR(10),""),CHAR(13),""),"|")</f>
        <v>Preet|CD100002|532502|532502|开远市||</v>
      </c>
    </row>
    <row r="8141" spans="1:13" s="17" customFormat="1" ht="12">
      <c r="A8141" s="10" t="s">
        <v>306</v>
      </c>
      <c r="B8141" s="22"/>
      <c r="C8141" s="22" t="s">
        <v>972</v>
      </c>
      <c r="D8141" s="28">
        <v>532503</v>
      </c>
      <c r="E8141" s="28" t="s">
        <v>17496</v>
      </c>
      <c r="F8141" s="22"/>
      <c r="G8141" s="22"/>
      <c r="H8141" s="22"/>
      <c r="I8141" s="22"/>
      <c r="J8141" s="22"/>
      <c r="K8141" s="22"/>
      <c r="L8141" s="22"/>
      <c r="M8141" s="24" t="str">
        <f>CONCATENATE("Preet|",VLOOKUP(C8141,数据标准!E:AF,28,FALSE),"|",TRIM(D8141),"|",TRIM(D8141),"|",E8141,"|",SUBSTITUTE(SUBSTITUTE(F8141,CHAR(10),""),CHAR(13),""),"|")</f>
        <v>Preet|CD100002|532503|532503|蒙自市||</v>
      </c>
    </row>
    <row r="8142" spans="1:13" s="17" customFormat="1" ht="12">
      <c r="A8142" s="10" t="s">
        <v>306</v>
      </c>
      <c r="B8142" s="22"/>
      <c r="C8142" s="22" t="s">
        <v>972</v>
      </c>
      <c r="D8142" s="28">
        <v>532504</v>
      </c>
      <c r="E8142" s="28" t="s">
        <v>17497</v>
      </c>
      <c r="F8142" s="22"/>
      <c r="G8142" s="22"/>
      <c r="H8142" s="22"/>
      <c r="I8142" s="22"/>
      <c r="J8142" s="22"/>
      <c r="K8142" s="22"/>
      <c r="L8142" s="22"/>
      <c r="M8142" s="24" t="str">
        <f>CONCATENATE("Preet|",VLOOKUP(C8142,数据标准!E:AF,28,FALSE),"|",TRIM(D8142),"|",TRIM(D8142),"|",E8142,"|",SUBSTITUTE(SUBSTITUTE(F8142,CHAR(10),""),CHAR(13),""),"|")</f>
        <v>Preet|CD100002|532504|532504|弥勒市||</v>
      </c>
    </row>
    <row r="8143" spans="1:13" s="17" customFormat="1" ht="12">
      <c r="A8143" s="10" t="s">
        <v>306</v>
      </c>
      <c r="B8143" s="22"/>
      <c r="C8143" s="22" t="s">
        <v>972</v>
      </c>
      <c r="D8143" s="28">
        <v>532523</v>
      </c>
      <c r="E8143" s="28" t="s">
        <v>17498</v>
      </c>
      <c r="F8143" s="22"/>
      <c r="G8143" s="22"/>
      <c r="H8143" s="22"/>
      <c r="I8143" s="22"/>
      <c r="J8143" s="22"/>
      <c r="K8143" s="22"/>
      <c r="L8143" s="22"/>
      <c r="M8143" s="24" t="str">
        <f>CONCATENATE("Preet|",VLOOKUP(C8143,数据标准!E:AF,28,FALSE),"|",TRIM(D8143),"|",TRIM(D8143),"|",E8143,"|",SUBSTITUTE(SUBSTITUTE(F8143,CHAR(10),""),CHAR(13),""),"|")</f>
        <v>Preet|CD100002|532523|532523|屏边苗族自治县||</v>
      </c>
    </row>
    <row r="8144" spans="1:13" s="17" customFormat="1" ht="12">
      <c r="A8144" s="10" t="s">
        <v>306</v>
      </c>
      <c r="B8144" s="22"/>
      <c r="C8144" s="22" t="s">
        <v>972</v>
      </c>
      <c r="D8144" s="28">
        <v>532524</v>
      </c>
      <c r="E8144" s="28" t="s">
        <v>17499</v>
      </c>
      <c r="F8144" s="22"/>
      <c r="G8144" s="22"/>
      <c r="H8144" s="22"/>
      <c r="I8144" s="22"/>
      <c r="J8144" s="22"/>
      <c r="K8144" s="22"/>
      <c r="L8144" s="22"/>
      <c r="M8144" s="24" t="str">
        <f>CONCATENATE("Preet|",VLOOKUP(C8144,数据标准!E:AF,28,FALSE),"|",TRIM(D8144),"|",TRIM(D8144),"|",E8144,"|",SUBSTITUTE(SUBSTITUTE(F8144,CHAR(10),""),CHAR(13),""),"|")</f>
        <v>Preet|CD100002|532524|532524|建水县||</v>
      </c>
    </row>
    <row r="8145" spans="1:13" s="17" customFormat="1" ht="12">
      <c r="A8145" s="10" t="s">
        <v>306</v>
      </c>
      <c r="B8145" s="22"/>
      <c r="C8145" s="22" t="s">
        <v>972</v>
      </c>
      <c r="D8145" s="28">
        <v>532525</v>
      </c>
      <c r="E8145" s="28" t="s">
        <v>17500</v>
      </c>
      <c r="F8145" s="22"/>
      <c r="G8145" s="22"/>
      <c r="H8145" s="22"/>
      <c r="I8145" s="22"/>
      <c r="J8145" s="22"/>
      <c r="K8145" s="22"/>
      <c r="L8145" s="22"/>
      <c r="M8145" s="24" t="str">
        <f>CONCATENATE("Preet|",VLOOKUP(C8145,数据标准!E:AF,28,FALSE),"|",TRIM(D8145),"|",TRIM(D8145),"|",E8145,"|",SUBSTITUTE(SUBSTITUTE(F8145,CHAR(10),""),CHAR(13),""),"|")</f>
        <v>Preet|CD100002|532525|532525|石屏县||</v>
      </c>
    </row>
    <row r="8146" spans="1:13" s="17" customFormat="1" ht="12">
      <c r="A8146" s="10" t="s">
        <v>306</v>
      </c>
      <c r="B8146" s="22"/>
      <c r="C8146" s="22" t="s">
        <v>972</v>
      </c>
      <c r="D8146" s="28">
        <v>532527</v>
      </c>
      <c r="E8146" s="28" t="s">
        <v>17501</v>
      </c>
      <c r="F8146" s="22"/>
      <c r="G8146" s="22"/>
      <c r="H8146" s="22"/>
      <c r="I8146" s="22"/>
      <c r="J8146" s="22"/>
      <c r="K8146" s="22"/>
      <c r="L8146" s="22"/>
      <c r="M8146" s="24" t="str">
        <f>CONCATENATE("Preet|",VLOOKUP(C8146,数据标准!E:AF,28,FALSE),"|",TRIM(D8146),"|",TRIM(D8146),"|",E8146,"|",SUBSTITUTE(SUBSTITUTE(F8146,CHAR(10),""),CHAR(13),""),"|")</f>
        <v>Preet|CD100002|532527|532527|泸西县||</v>
      </c>
    </row>
    <row r="8147" spans="1:13" s="17" customFormat="1" ht="12">
      <c r="A8147" s="10" t="s">
        <v>306</v>
      </c>
      <c r="B8147" s="22"/>
      <c r="C8147" s="22" t="s">
        <v>972</v>
      </c>
      <c r="D8147" s="28">
        <v>532528</v>
      </c>
      <c r="E8147" s="28" t="s">
        <v>17502</v>
      </c>
      <c r="F8147" s="22"/>
      <c r="G8147" s="22"/>
      <c r="H8147" s="22"/>
      <c r="I8147" s="22"/>
      <c r="J8147" s="22"/>
      <c r="K8147" s="22"/>
      <c r="L8147" s="22"/>
      <c r="M8147" s="24" t="str">
        <f>CONCATENATE("Preet|",VLOOKUP(C8147,数据标准!E:AF,28,FALSE),"|",TRIM(D8147),"|",TRIM(D8147),"|",E8147,"|",SUBSTITUTE(SUBSTITUTE(F8147,CHAR(10),""),CHAR(13),""),"|")</f>
        <v>Preet|CD100002|532528|532528|元阳县||</v>
      </c>
    </row>
    <row r="8148" spans="1:13" s="17" customFormat="1" ht="12">
      <c r="A8148" s="10" t="s">
        <v>306</v>
      </c>
      <c r="B8148" s="22"/>
      <c r="C8148" s="22" t="s">
        <v>972</v>
      </c>
      <c r="D8148" s="28">
        <v>532529</v>
      </c>
      <c r="E8148" s="28" t="s">
        <v>17503</v>
      </c>
      <c r="F8148" s="22"/>
      <c r="G8148" s="22"/>
      <c r="H8148" s="22"/>
      <c r="I8148" s="22"/>
      <c r="J8148" s="22"/>
      <c r="K8148" s="22"/>
      <c r="L8148" s="22"/>
      <c r="M8148" s="24" t="str">
        <f>CONCATENATE("Preet|",VLOOKUP(C8148,数据标准!E:AF,28,FALSE),"|",TRIM(D8148),"|",TRIM(D8148),"|",E8148,"|",SUBSTITUTE(SUBSTITUTE(F8148,CHAR(10),""),CHAR(13),""),"|")</f>
        <v>Preet|CD100002|532529|532529|红河县||</v>
      </c>
    </row>
    <row r="8149" spans="1:13" s="17" customFormat="1" ht="12">
      <c r="A8149" s="10" t="s">
        <v>306</v>
      </c>
      <c r="B8149" s="22"/>
      <c r="C8149" s="22" t="s">
        <v>972</v>
      </c>
      <c r="D8149" s="28">
        <v>532530</v>
      </c>
      <c r="E8149" s="28" t="s">
        <v>17504</v>
      </c>
      <c r="F8149" s="22"/>
      <c r="G8149" s="22"/>
      <c r="H8149" s="22"/>
      <c r="I8149" s="22"/>
      <c r="J8149" s="22"/>
      <c r="K8149" s="22"/>
      <c r="L8149" s="22"/>
      <c r="M8149" s="24" t="str">
        <f>CONCATENATE("Preet|",VLOOKUP(C8149,数据标准!E:AF,28,FALSE),"|",TRIM(D8149),"|",TRIM(D8149),"|",E8149,"|",SUBSTITUTE(SUBSTITUTE(F8149,CHAR(10),""),CHAR(13),""),"|")</f>
        <v>Preet|CD100002|532530|532530|金平苗族瑶族傣族自治县||</v>
      </c>
    </row>
    <row r="8150" spans="1:13" s="17" customFormat="1" ht="12">
      <c r="A8150" s="10" t="s">
        <v>306</v>
      </c>
      <c r="B8150" s="22"/>
      <c r="C8150" s="22" t="s">
        <v>972</v>
      </c>
      <c r="D8150" s="28">
        <v>532531</v>
      </c>
      <c r="E8150" s="28" t="s">
        <v>17505</v>
      </c>
      <c r="F8150" s="22"/>
      <c r="G8150" s="22"/>
      <c r="H8150" s="22"/>
      <c r="I8150" s="22"/>
      <c r="J8150" s="22"/>
      <c r="K8150" s="22"/>
      <c r="L8150" s="22"/>
      <c r="M8150" s="24" t="str">
        <f>CONCATENATE("Preet|",VLOOKUP(C8150,数据标准!E:AF,28,FALSE),"|",TRIM(D8150),"|",TRIM(D8150),"|",E8150,"|",SUBSTITUTE(SUBSTITUTE(F8150,CHAR(10),""),CHAR(13),""),"|")</f>
        <v>Preet|CD100002|532531|532531|绿春县||</v>
      </c>
    </row>
    <row r="8151" spans="1:13" s="17" customFormat="1" ht="12">
      <c r="A8151" s="10" t="s">
        <v>306</v>
      </c>
      <c r="B8151" s="22"/>
      <c r="C8151" s="22" t="s">
        <v>972</v>
      </c>
      <c r="D8151" s="28">
        <v>532532</v>
      </c>
      <c r="E8151" s="28" t="s">
        <v>17506</v>
      </c>
      <c r="F8151" s="22"/>
      <c r="G8151" s="22"/>
      <c r="H8151" s="22"/>
      <c r="I8151" s="22"/>
      <c r="J8151" s="22"/>
      <c r="K8151" s="22"/>
      <c r="L8151" s="22"/>
      <c r="M8151" s="24" t="str">
        <f>CONCATENATE("Preet|",VLOOKUP(C8151,数据标准!E:AF,28,FALSE),"|",TRIM(D8151),"|",TRIM(D8151),"|",E8151,"|",SUBSTITUTE(SUBSTITUTE(F8151,CHAR(10),""),CHAR(13),""),"|")</f>
        <v>Preet|CD100002|532532|532532|河口瑶族自治县||</v>
      </c>
    </row>
    <row r="8152" spans="1:13" s="17" customFormat="1" ht="12">
      <c r="A8152" s="10" t="s">
        <v>306</v>
      </c>
      <c r="B8152" s="22"/>
      <c r="C8152" s="22" t="s">
        <v>972</v>
      </c>
      <c r="D8152" s="28">
        <v>532600</v>
      </c>
      <c r="E8152" s="28" t="s">
        <v>17507</v>
      </c>
      <c r="F8152" s="22"/>
      <c r="G8152" s="22"/>
      <c r="H8152" s="22"/>
      <c r="I8152" s="22"/>
      <c r="J8152" s="22"/>
      <c r="K8152" s="22"/>
      <c r="L8152" s="22"/>
      <c r="M8152" s="24" t="str">
        <f>CONCATENATE("Preet|",VLOOKUP(C8152,数据标准!E:AF,28,FALSE),"|",TRIM(D8152),"|",TRIM(D8152),"|",E8152,"|",SUBSTITUTE(SUBSTITUTE(F8152,CHAR(10),""),CHAR(13),""),"|")</f>
        <v>Preet|CD100002|532600|532600|文山壮族苗族自治州||</v>
      </c>
    </row>
    <row r="8153" spans="1:13" s="17" customFormat="1" ht="12">
      <c r="A8153" s="10" t="s">
        <v>306</v>
      </c>
      <c r="B8153" s="22"/>
      <c r="C8153" s="22" t="s">
        <v>972</v>
      </c>
      <c r="D8153" s="28">
        <v>532601</v>
      </c>
      <c r="E8153" s="28" t="s">
        <v>17508</v>
      </c>
      <c r="F8153" s="22"/>
      <c r="G8153" s="22"/>
      <c r="H8153" s="22"/>
      <c r="I8153" s="22"/>
      <c r="J8153" s="22"/>
      <c r="K8153" s="22"/>
      <c r="L8153" s="22"/>
      <c r="M8153" s="24" t="str">
        <f>CONCATENATE("Preet|",VLOOKUP(C8153,数据标准!E:AF,28,FALSE),"|",TRIM(D8153),"|",TRIM(D8153),"|",E8153,"|",SUBSTITUTE(SUBSTITUTE(F8153,CHAR(10),""),CHAR(13),""),"|")</f>
        <v>Preet|CD100002|532601|532601|文山市||</v>
      </c>
    </row>
    <row r="8154" spans="1:13" s="17" customFormat="1" ht="12">
      <c r="A8154" s="10" t="s">
        <v>306</v>
      </c>
      <c r="B8154" s="22"/>
      <c r="C8154" s="22" t="s">
        <v>972</v>
      </c>
      <c r="D8154" s="28">
        <v>532622</v>
      </c>
      <c r="E8154" s="28" t="s">
        <v>17509</v>
      </c>
      <c r="F8154" s="22"/>
      <c r="G8154" s="22"/>
      <c r="H8154" s="22"/>
      <c r="I8154" s="22"/>
      <c r="J8154" s="22"/>
      <c r="K8154" s="22"/>
      <c r="L8154" s="22"/>
      <c r="M8154" s="24" t="str">
        <f>CONCATENATE("Preet|",VLOOKUP(C8154,数据标准!E:AF,28,FALSE),"|",TRIM(D8154),"|",TRIM(D8154),"|",E8154,"|",SUBSTITUTE(SUBSTITUTE(F8154,CHAR(10),""),CHAR(13),""),"|")</f>
        <v>Preet|CD100002|532622|532622|砚山县||</v>
      </c>
    </row>
    <row r="8155" spans="1:13" s="17" customFormat="1" ht="12">
      <c r="A8155" s="10" t="s">
        <v>306</v>
      </c>
      <c r="B8155" s="22"/>
      <c r="C8155" s="22" t="s">
        <v>972</v>
      </c>
      <c r="D8155" s="28">
        <v>532623</v>
      </c>
      <c r="E8155" s="28" t="s">
        <v>17510</v>
      </c>
      <c r="F8155" s="22"/>
      <c r="G8155" s="22"/>
      <c r="H8155" s="22"/>
      <c r="I8155" s="22"/>
      <c r="J8155" s="22"/>
      <c r="K8155" s="22"/>
      <c r="L8155" s="22"/>
      <c r="M8155" s="24" t="str">
        <f>CONCATENATE("Preet|",VLOOKUP(C8155,数据标准!E:AF,28,FALSE),"|",TRIM(D8155),"|",TRIM(D8155),"|",E8155,"|",SUBSTITUTE(SUBSTITUTE(F8155,CHAR(10),""),CHAR(13),""),"|")</f>
        <v>Preet|CD100002|532623|532623|西畴县||</v>
      </c>
    </row>
    <row r="8156" spans="1:13" s="17" customFormat="1" ht="12">
      <c r="A8156" s="10" t="s">
        <v>306</v>
      </c>
      <c r="B8156" s="22"/>
      <c r="C8156" s="22" t="s">
        <v>972</v>
      </c>
      <c r="D8156" s="28">
        <v>532624</v>
      </c>
      <c r="E8156" s="28" t="s">
        <v>17511</v>
      </c>
      <c r="F8156" s="22"/>
      <c r="G8156" s="22"/>
      <c r="H8156" s="22"/>
      <c r="I8156" s="22"/>
      <c r="J8156" s="22"/>
      <c r="K8156" s="22"/>
      <c r="L8156" s="22"/>
      <c r="M8156" s="24" t="str">
        <f>CONCATENATE("Preet|",VLOOKUP(C8156,数据标准!E:AF,28,FALSE),"|",TRIM(D8156),"|",TRIM(D8156),"|",E8156,"|",SUBSTITUTE(SUBSTITUTE(F8156,CHAR(10),""),CHAR(13),""),"|")</f>
        <v>Preet|CD100002|532624|532624|麻栗坡县||</v>
      </c>
    </row>
    <row r="8157" spans="1:13" s="17" customFormat="1" ht="12">
      <c r="A8157" s="10" t="s">
        <v>306</v>
      </c>
      <c r="B8157" s="22"/>
      <c r="C8157" s="22" t="s">
        <v>972</v>
      </c>
      <c r="D8157" s="28">
        <v>532625</v>
      </c>
      <c r="E8157" s="28" t="s">
        <v>17512</v>
      </c>
      <c r="F8157" s="22"/>
      <c r="G8157" s="22"/>
      <c r="H8157" s="22"/>
      <c r="I8157" s="22"/>
      <c r="J8157" s="22"/>
      <c r="K8157" s="22"/>
      <c r="L8157" s="22"/>
      <c r="M8157" s="24" t="str">
        <f>CONCATENATE("Preet|",VLOOKUP(C8157,数据标准!E:AF,28,FALSE),"|",TRIM(D8157),"|",TRIM(D8157),"|",E8157,"|",SUBSTITUTE(SUBSTITUTE(F8157,CHAR(10),""),CHAR(13),""),"|")</f>
        <v>Preet|CD100002|532625|532625|马关县||</v>
      </c>
    </row>
    <row r="8158" spans="1:13" s="17" customFormat="1" ht="12">
      <c r="A8158" s="10" t="s">
        <v>306</v>
      </c>
      <c r="B8158" s="22"/>
      <c r="C8158" s="22" t="s">
        <v>972</v>
      </c>
      <c r="D8158" s="28">
        <v>532626</v>
      </c>
      <c r="E8158" s="28" t="s">
        <v>17513</v>
      </c>
      <c r="F8158" s="22"/>
      <c r="G8158" s="22"/>
      <c r="H8158" s="22"/>
      <c r="I8158" s="22"/>
      <c r="J8158" s="22"/>
      <c r="K8158" s="22"/>
      <c r="L8158" s="22"/>
      <c r="M8158" s="24" t="str">
        <f>CONCATENATE("Preet|",VLOOKUP(C8158,数据标准!E:AF,28,FALSE),"|",TRIM(D8158),"|",TRIM(D8158),"|",E8158,"|",SUBSTITUTE(SUBSTITUTE(F8158,CHAR(10),""),CHAR(13),""),"|")</f>
        <v>Preet|CD100002|532626|532626|丘北县||</v>
      </c>
    </row>
    <row r="8159" spans="1:13" s="17" customFormat="1" ht="12">
      <c r="A8159" s="10" t="s">
        <v>306</v>
      </c>
      <c r="B8159" s="22"/>
      <c r="C8159" s="22" t="s">
        <v>972</v>
      </c>
      <c r="D8159" s="28">
        <v>532627</v>
      </c>
      <c r="E8159" s="28" t="s">
        <v>17514</v>
      </c>
      <c r="F8159" s="22"/>
      <c r="G8159" s="22"/>
      <c r="H8159" s="22"/>
      <c r="I8159" s="22"/>
      <c r="J8159" s="22"/>
      <c r="K8159" s="22"/>
      <c r="L8159" s="22"/>
      <c r="M8159" s="24" t="str">
        <f>CONCATENATE("Preet|",VLOOKUP(C8159,数据标准!E:AF,28,FALSE),"|",TRIM(D8159),"|",TRIM(D8159),"|",E8159,"|",SUBSTITUTE(SUBSTITUTE(F8159,CHAR(10),""),CHAR(13),""),"|")</f>
        <v>Preet|CD100002|532627|532627|广南县||</v>
      </c>
    </row>
    <row r="8160" spans="1:13" s="17" customFormat="1" ht="12">
      <c r="A8160" s="10" t="s">
        <v>306</v>
      </c>
      <c r="B8160" s="22"/>
      <c r="C8160" s="22" t="s">
        <v>972</v>
      </c>
      <c r="D8160" s="28">
        <v>532628</v>
      </c>
      <c r="E8160" s="28" t="s">
        <v>17515</v>
      </c>
      <c r="F8160" s="22"/>
      <c r="G8160" s="22"/>
      <c r="H8160" s="22"/>
      <c r="I8160" s="22"/>
      <c r="J8160" s="22"/>
      <c r="K8160" s="22"/>
      <c r="L8160" s="22"/>
      <c r="M8160" s="24" t="str">
        <f>CONCATENATE("Preet|",VLOOKUP(C8160,数据标准!E:AF,28,FALSE),"|",TRIM(D8160),"|",TRIM(D8160),"|",E8160,"|",SUBSTITUTE(SUBSTITUTE(F8160,CHAR(10),""),CHAR(13),""),"|")</f>
        <v>Preet|CD100002|532628|532628|富宁县||</v>
      </c>
    </row>
    <row r="8161" spans="1:13" s="17" customFormat="1" ht="12">
      <c r="A8161" s="10" t="s">
        <v>306</v>
      </c>
      <c r="B8161" s="22"/>
      <c r="C8161" s="22" t="s">
        <v>972</v>
      </c>
      <c r="D8161" s="28">
        <v>532800</v>
      </c>
      <c r="E8161" s="28" t="s">
        <v>17516</v>
      </c>
      <c r="F8161" s="22"/>
      <c r="G8161" s="22"/>
      <c r="H8161" s="22"/>
      <c r="I8161" s="22"/>
      <c r="J8161" s="22"/>
      <c r="K8161" s="22"/>
      <c r="L8161" s="22"/>
      <c r="M8161" s="24" t="str">
        <f>CONCATENATE("Preet|",VLOOKUP(C8161,数据标准!E:AF,28,FALSE),"|",TRIM(D8161),"|",TRIM(D8161),"|",E8161,"|",SUBSTITUTE(SUBSTITUTE(F8161,CHAR(10),""),CHAR(13),""),"|")</f>
        <v>Preet|CD100002|532800|532800|西双版纳傣族自治州||</v>
      </c>
    </row>
    <row r="8162" spans="1:13" s="17" customFormat="1" ht="12">
      <c r="A8162" s="10" t="s">
        <v>306</v>
      </c>
      <c r="B8162" s="22"/>
      <c r="C8162" s="22" t="s">
        <v>972</v>
      </c>
      <c r="D8162" s="28">
        <v>532801</v>
      </c>
      <c r="E8162" s="28" t="s">
        <v>17517</v>
      </c>
      <c r="F8162" s="22"/>
      <c r="G8162" s="22"/>
      <c r="H8162" s="22"/>
      <c r="I8162" s="22"/>
      <c r="J8162" s="22"/>
      <c r="K8162" s="22"/>
      <c r="L8162" s="22"/>
      <c r="M8162" s="24" t="str">
        <f>CONCATENATE("Preet|",VLOOKUP(C8162,数据标准!E:AF,28,FALSE),"|",TRIM(D8162),"|",TRIM(D8162),"|",E8162,"|",SUBSTITUTE(SUBSTITUTE(F8162,CHAR(10),""),CHAR(13),""),"|")</f>
        <v>Preet|CD100002|532801|532801|景洪市||</v>
      </c>
    </row>
    <row r="8163" spans="1:13" s="17" customFormat="1" ht="12">
      <c r="A8163" s="10" t="s">
        <v>306</v>
      </c>
      <c r="B8163" s="22"/>
      <c r="C8163" s="22" t="s">
        <v>972</v>
      </c>
      <c r="D8163" s="28">
        <v>532822</v>
      </c>
      <c r="E8163" s="28" t="s">
        <v>17518</v>
      </c>
      <c r="F8163" s="22"/>
      <c r="G8163" s="22"/>
      <c r="H8163" s="22"/>
      <c r="I8163" s="22"/>
      <c r="J8163" s="22"/>
      <c r="K8163" s="22"/>
      <c r="L8163" s="22"/>
      <c r="M8163" s="24" t="str">
        <f>CONCATENATE("Preet|",VLOOKUP(C8163,数据标准!E:AF,28,FALSE),"|",TRIM(D8163),"|",TRIM(D8163),"|",E8163,"|",SUBSTITUTE(SUBSTITUTE(F8163,CHAR(10),""),CHAR(13),""),"|")</f>
        <v>Preet|CD100002|532822|532822|勐海县||</v>
      </c>
    </row>
    <row r="8164" spans="1:13" s="17" customFormat="1" ht="12">
      <c r="A8164" s="10" t="s">
        <v>306</v>
      </c>
      <c r="B8164" s="22"/>
      <c r="C8164" s="22" t="s">
        <v>972</v>
      </c>
      <c r="D8164" s="28">
        <v>532823</v>
      </c>
      <c r="E8164" s="28" t="s">
        <v>17519</v>
      </c>
      <c r="F8164" s="22"/>
      <c r="G8164" s="22"/>
      <c r="H8164" s="22"/>
      <c r="I8164" s="22"/>
      <c r="J8164" s="22"/>
      <c r="K8164" s="22"/>
      <c r="L8164" s="22"/>
      <c r="M8164" s="24" t="str">
        <f>CONCATENATE("Preet|",VLOOKUP(C8164,数据标准!E:AF,28,FALSE),"|",TRIM(D8164),"|",TRIM(D8164),"|",E8164,"|",SUBSTITUTE(SUBSTITUTE(F8164,CHAR(10),""),CHAR(13),""),"|")</f>
        <v>Preet|CD100002|532823|532823|勐腊县||</v>
      </c>
    </row>
    <row r="8165" spans="1:13" s="17" customFormat="1" ht="12">
      <c r="A8165" s="10" t="s">
        <v>306</v>
      </c>
      <c r="B8165" s="22"/>
      <c r="C8165" s="22" t="s">
        <v>972</v>
      </c>
      <c r="D8165" s="28">
        <v>532900</v>
      </c>
      <c r="E8165" s="28" t="s">
        <v>17520</v>
      </c>
      <c r="F8165" s="22"/>
      <c r="G8165" s="22"/>
      <c r="H8165" s="22"/>
      <c r="I8165" s="22"/>
      <c r="J8165" s="22"/>
      <c r="K8165" s="22"/>
      <c r="L8165" s="22"/>
      <c r="M8165" s="24" t="str">
        <f>CONCATENATE("Preet|",VLOOKUP(C8165,数据标准!E:AF,28,FALSE),"|",TRIM(D8165),"|",TRIM(D8165),"|",E8165,"|",SUBSTITUTE(SUBSTITUTE(F8165,CHAR(10),""),CHAR(13),""),"|")</f>
        <v>Preet|CD100002|532900|532900|大理白族自治州||</v>
      </c>
    </row>
    <row r="8166" spans="1:13" s="17" customFormat="1" ht="12">
      <c r="A8166" s="10" t="s">
        <v>306</v>
      </c>
      <c r="B8166" s="22"/>
      <c r="C8166" s="22" t="s">
        <v>972</v>
      </c>
      <c r="D8166" s="28">
        <v>532901</v>
      </c>
      <c r="E8166" s="28" t="s">
        <v>17521</v>
      </c>
      <c r="F8166" s="22"/>
      <c r="G8166" s="22"/>
      <c r="H8166" s="22"/>
      <c r="I8166" s="22"/>
      <c r="J8166" s="22"/>
      <c r="K8166" s="22"/>
      <c r="L8166" s="22"/>
      <c r="M8166" s="24" t="str">
        <f>CONCATENATE("Preet|",VLOOKUP(C8166,数据标准!E:AF,28,FALSE),"|",TRIM(D8166),"|",TRIM(D8166),"|",E8166,"|",SUBSTITUTE(SUBSTITUTE(F8166,CHAR(10),""),CHAR(13),""),"|")</f>
        <v>Preet|CD100002|532901|532901|大理市||</v>
      </c>
    </row>
    <row r="8167" spans="1:13" s="17" customFormat="1" ht="12">
      <c r="A8167" s="10" t="s">
        <v>306</v>
      </c>
      <c r="B8167" s="22"/>
      <c r="C8167" s="22" t="s">
        <v>972</v>
      </c>
      <c r="D8167" s="28">
        <v>532922</v>
      </c>
      <c r="E8167" s="28" t="s">
        <v>17522</v>
      </c>
      <c r="F8167" s="22"/>
      <c r="G8167" s="22"/>
      <c r="H8167" s="22"/>
      <c r="I8167" s="22"/>
      <c r="J8167" s="22"/>
      <c r="K8167" s="22"/>
      <c r="L8167" s="22"/>
      <c r="M8167" s="24" t="str">
        <f>CONCATENATE("Preet|",VLOOKUP(C8167,数据标准!E:AF,28,FALSE),"|",TRIM(D8167),"|",TRIM(D8167),"|",E8167,"|",SUBSTITUTE(SUBSTITUTE(F8167,CHAR(10),""),CHAR(13),""),"|")</f>
        <v>Preet|CD100002|532922|532922|漾濞彝族自治县||</v>
      </c>
    </row>
    <row r="8168" spans="1:13" s="17" customFormat="1" ht="12">
      <c r="A8168" s="10" t="s">
        <v>306</v>
      </c>
      <c r="B8168" s="22"/>
      <c r="C8168" s="22" t="s">
        <v>972</v>
      </c>
      <c r="D8168" s="28">
        <v>532923</v>
      </c>
      <c r="E8168" s="28" t="s">
        <v>17523</v>
      </c>
      <c r="F8168" s="22"/>
      <c r="G8168" s="22"/>
      <c r="H8168" s="22"/>
      <c r="I8168" s="22"/>
      <c r="J8168" s="22"/>
      <c r="K8168" s="22"/>
      <c r="L8168" s="22"/>
      <c r="M8168" s="24" t="str">
        <f>CONCATENATE("Preet|",VLOOKUP(C8168,数据标准!E:AF,28,FALSE),"|",TRIM(D8168),"|",TRIM(D8168),"|",E8168,"|",SUBSTITUTE(SUBSTITUTE(F8168,CHAR(10),""),CHAR(13),""),"|")</f>
        <v>Preet|CD100002|532923|532923|祥云县||</v>
      </c>
    </row>
    <row r="8169" spans="1:13" s="17" customFormat="1" ht="12">
      <c r="A8169" s="10" t="s">
        <v>306</v>
      </c>
      <c r="B8169" s="22"/>
      <c r="C8169" s="22" t="s">
        <v>972</v>
      </c>
      <c r="D8169" s="28">
        <v>532924</v>
      </c>
      <c r="E8169" s="28" t="s">
        <v>17524</v>
      </c>
      <c r="F8169" s="22"/>
      <c r="G8169" s="22"/>
      <c r="H8169" s="22"/>
      <c r="I8169" s="22"/>
      <c r="J8169" s="22"/>
      <c r="K8169" s="22"/>
      <c r="L8169" s="22"/>
      <c r="M8169" s="24" t="str">
        <f>CONCATENATE("Preet|",VLOOKUP(C8169,数据标准!E:AF,28,FALSE),"|",TRIM(D8169),"|",TRIM(D8169),"|",E8169,"|",SUBSTITUTE(SUBSTITUTE(F8169,CHAR(10),""),CHAR(13),""),"|")</f>
        <v>Preet|CD100002|532924|532924|宾川县||</v>
      </c>
    </row>
    <row r="8170" spans="1:13" s="17" customFormat="1" ht="12">
      <c r="A8170" s="10" t="s">
        <v>306</v>
      </c>
      <c r="B8170" s="22"/>
      <c r="C8170" s="22" t="s">
        <v>972</v>
      </c>
      <c r="D8170" s="28">
        <v>532925</v>
      </c>
      <c r="E8170" s="28" t="s">
        <v>17525</v>
      </c>
      <c r="F8170" s="22"/>
      <c r="G8170" s="22"/>
      <c r="H8170" s="22"/>
      <c r="I8170" s="22"/>
      <c r="J8170" s="22"/>
      <c r="K8170" s="22"/>
      <c r="L8170" s="22"/>
      <c r="M8170" s="24" t="str">
        <f>CONCATENATE("Preet|",VLOOKUP(C8170,数据标准!E:AF,28,FALSE),"|",TRIM(D8170),"|",TRIM(D8170),"|",E8170,"|",SUBSTITUTE(SUBSTITUTE(F8170,CHAR(10),""),CHAR(13),""),"|")</f>
        <v>Preet|CD100002|532925|532925|弥渡县||</v>
      </c>
    </row>
    <row r="8171" spans="1:13" s="17" customFormat="1" ht="12">
      <c r="A8171" s="10" t="s">
        <v>306</v>
      </c>
      <c r="B8171" s="22"/>
      <c r="C8171" s="22" t="s">
        <v>972</v>
      </c>
      <c r="D8171" s="28">
        <v>532926</v>
      </c>
      <c r="E8171" s="28" t="s">
        <v>17526</v>
      </c>
      <c r="F8171" s="22"/>
      <c r="G8171" s="22"/>
      <c r="H8171" s="22"/>
      <c r="I8171" s="22"/>
      <c r="J8171" s="22"/>
      <c r="K8171" s="22"/>
      <c r="L8171" s="22"/>
      <c r="M8171" s="24" t="str">
        <f>CONCATENATE("Preet|",VLOOKUP(C8171,数据标准!E:AF,28,FALSE),"|",TRIM(D8171),"|",TRIM(D8171),"|",E8171,"|",SUBSTITUTE(SUBSTITUTE(F8171,CHAR(10),""),CHAR(13),""),"|")</f>
        <v>Preet|CD100002|532926|532926|南涧彝族自治县||</v>
      </c>
    </row>
    <row r="8172" spans="1:13" s="17" customFormat="1" ht="12">
      <c r="A8172" s="10" t="s">
        <v>306</v>
      </c>
      <c r="B8172" s="22"/>
      <c r="C8172" s="22" t="s">
        <v>972</v>
      </c>
      <c r="D8172" s="28">
        <v>532927</v>
      </c>
      <c r="E8172" s="28" t="s">
        <v>17527</v>
      </c>
      <c r="F8172" s="22"/>
      <c r="G8172" s="22"/>
      <c r="H8172" s="22"/>
      <c r="I8172" s="22"/>
      <c r="J8172" s="22"/>
      <c r="K8172" s="22"/>
      <c r="L8172" s="22"/>
      <c r="M8172" s="24" t="str">
        <f>CONCATENATE("Preet|",VLOOKUP(C8172,数据标准!E:AF,28,FALSE),"|",TRIM(D8172),"|",TRIM(D8172),"|",E8172,"|",SUBSTITUTE(SUBSTITUTE(F8172,CHAR(10),""),CHAR(13),""),"|")</f>
        <v>Preet|CD100002|532927|532927|巍山彝族回族自治县||</v>
      </c>
    </row>
    <row r="8173" spans="1:13" s="17" customFormat="1" ht="12">
      <c r="A8173" s="10" t="s">
        <v>306</v>
      </c>
      <c r="B8173" s="22"/>
      <c r="C8173" s="22" t="s">
        <v>972</v>
      </c>
      <c r="D8173" s="28">
        <v>532928</v>
      </c>
      <c r="E8173" s="28" t="s">
        <v>17528</v>
      </c>
      <c r="F8173" s="22"/>
      <c r="G8173" s="22"/>
      <c r="H8173" s="22"/>
      <c r="I8173" s="22"/>
      <c r="J8173" s="22"/>
      <c r="K8173" s="22"/>
      <c r="L8173" s="22"/>
      <c r="M8173" s="24" t="str">
        <f>CONCATENATE("Preet|",VLOOKUP(C8173,数据标准!E:AF,28,FALSE),"|",TRIM(D8173),"|",TRIM(D8173),"|",E8173,"|",SUBSTITUTE(SUBSTITUTE(F8173,CHAR(10),""),CHAR(13),""),"|")</f>
        <v>Preet|CD100002|532928|532928|永平县||</v>
      </c>
    </row>
    <row r="8174" spans="1:13" s="17" customFormat="1" ht="12">
      <c r="A8174" s="10" t="s">
        <v>306</v>
      </c>
      <c r="B8174" s="22"/>
      <c r="C8174" s="22" t="s">
        <v>972</v>
      </c>
      <c r="D8174" s="28">
        <v>532929</v>
      </c>
      <c r="E8174" s="28" t="s">
        <v>17529</v>
      </c>
      <c r="F8174" s="22"/>
      <c r="G8174" s="22"/>
      <c r="H8174" s="22"/>
      <c r="I8174" s="22"/>
      <c r="J8174" s="22"/>
      <c r="K8174" s="22"/>
      <c r="L8174" s="22"/>
      <c r="M8174" s="24" t="str">
        <f>CONCATENATE("Preet|",VLOOKUP(C8174,数据标准!E:AF,28,FALSE),"|",TRIM(D8174),"|",TRIM(D8174),"|",E8174,"|",SUBSTITUTE(SUBSTITUTE(F8174,CHAR(10),""),CHAR(13),""),"|")</f>
        <v>Preet|CD100002|532929|532929|云龙县||</v>
      </c>
    </row>
    <row r="8175" spans="1:13" s="17" customFormat="1" ht="12">
      <c r="A8175" s="10" t="s">
        <v>306</v>
      </c>
      <c r="B8175" s="22"/>
      <c r="C8175" s="22" t="s">
        <v>972</v>
      </c>
      <c r="D8175" s="28">
        <v>532930</v>
      </c>
      <c r="E8175" s="28" t="s">
        <v>17530</v>
      </c>
      <c r="F8175" s="22"/>
      <c r="G8175" s="22"/>
      <c r="H8175" s="22"/>
      <c r="I8175" s="22"/>
      <c r="J8175" s="22"/>
      <c r="K8175" s="22"/>
      <c r="L8175" s="22"/>
      <c r="M8175" s="24" t="str">
        <f>CONCATENATE("Preet|",VLOOKUP(C8175,数据标准!E:AF,28,FALSE),"|",TRIM(D8175),"|",TRIM(D8175),"|",E8175,"|",SUBSTITUTE(SUBSTITUTE(F8175,CHAR(10),""),CHAR(13),""),"|")</f>
        <v>Preet|CD100002|532930|532930|洱源县||</v>
      </c>
    </row>
    <row r="8176" spans="1:13" s="17" customFormat="1" ht="12">
      <c r="A8176" s="10" t="s">
        <v>306</v>
      </c>
      <c r="B8176" s="22"/>
      <c r="C8176" s="22" t="s">
        <v>972</v>
      </c>
      <c r="D8176" s="28">
        <v>532931</v>
      </c>
      <c r="E8176" s="28" t="s">
        <v>17531</v>
      </c>
      <c r="F8176" s="22"/>
      <c r="G8176" s="22"/>
      <c r="H8176" s="22"/>
      <c r="I8176" s="22"/>
      <c r="J8176" s="22"/>
      <c r="K8176" s="22"/>
      <c r="L8176" s="22"/>
      <c r="M8176" s="24" t="str">
        <f>CONCATENATE("Preet|",VLOOKUP(C8176,数据标准!E:AF,28,FALSE),"|",TRIM(D8176),"|",TRIM(D8176),"|",E8176,"|",SUBSTITUTE(SUBSTITUTE(F8176,CHAR(10),""),CHAR(13),""),"|")</f>
        <v>Preet|CD100002|532931|532931|剑川县||</v>
      </c>
    </row>
    <row r="8177" spans="1:13" s="17" customFormat="1" ht="12">
      <c r="A8177" s="10" t="s">
        <v>306</v>
      </c>
      <c r="B8177" s="22"/>
      <c r="C8177" s="22" t="s">
        <v>972</v>
      </c>
      <c r="D8177" s="28">
        <v>532932</v>
      </c>
      <c r="E8177" s="28" t="s">
        <v>17532</v>
      </c>
      <c r="F8177" s="22"/>
      <c r="G8177" s="22"/>
      <c r="H8177" s="22"/>
      <c r="I8177" s="22"/>
      <c r="J8177" s="22"/>
      <c r="K8177" s="22"/>
      <c r="L8177" s="22"/>
      <c r="M8177" s="24" t="str">
        <f>CONCATENATE("Preet|",VLOOKUP(C8177,数据标准!E:AF,28,FALSE),"|",TRIM(D8177),"|",TRIM(D8177),"|",E8177,"|",SUBSTITUTE(SUBSTITUTE(F8177,CHAR(10),""),CHAR(13),""),"|")</f>
        <v>Preet|CD100002|532932|532932|鹤庆县||</v>
      </c>
    </row>
    <row r="8178" spans="1:13" s="17" customFormat="1" ht="12">
      <c r="A8178" s="10" t="s">
        <v>306</v>
      </c>
      <c r="B8178" s="22"/>
      <c r="C8178" s="22" t="s">
        <v>972</v>
      </c>
      <c r="D8178" s="28">
        <v>533100</v>
      </c>
      <c r="E8178" s="28" t="s">
        <v>17533</v>
      </c>
      <c r="F8178" s="22"/>
      <c r="G8178" s="22"/>
      <c r="H8178" s="22"/>
      <c r="I8178" s="22"/>
      <c r="J8178" s="22"/>
      <c r="K8178" s="22"/>
      <c r="L8178" s="22"/>
      <c r="M8178" s="24" t="str">
        <f>CONCATENATE("Preet|",VLOOKUP(C8178,数据标准!E:AF,28,FALSE),"|",TRIM(D8178),"|",TRIM(D8178),"|",E8178,"|",SUBSTITUTE(SUBSTITUTE(F8178,CHAR(10),""),CHAR(13),""),"|")</f>
        <v>Preet|CD100002|533100|533100|德宏傣族景颇族自治州||</v>
      </c>
    </row>
    <row r="8179" spans="1:13" s="17" customFormat="1" ht="12">
      <c r="A8179" s="10" t="s">
        <v>306</v>
      </c>
      <c r="B8179" s="22"/>
      <c r="C8179" s="22" t="s">
        <v>972</v>
      </c>
      <c r="D8179" s="28">
        <v>533102</v>
      </c>
      <c r="E8179" s="28" t="s">
        <v>17534</v>
      </c>
      <c r="F8179" s="22"/>
      <c r="G8179" s="22"/>
      <c r="H8179" s="22"/>
      <c r="I8179" s="22"/>
      <c r="J8179" s="22"/>
      <c r="K8179" s="22"/>
      <c r="L8179" s="22"/>
      <c r="M8179" s="24" t="str">
        <f>CONCATENATE("Preet|",VLOOKUP(C8179,数据标准!E:AF,28,FALSE),"|",TRIM(D8179),"|",TRIM(D8179),"|",E8179,"|",SUBSTITUTE(SUBSTITUTE(F8179,CHAR(10),""),CHAR(13),""),"|")</f>
        <v>Preet|CD100002|533102|533102|瑞丽市||</v>
      </c>
    </row>
    <row r="8180" spans="1:13" s="17" customFormat="1" ht="12">
      <c r="A8180" s="10" t="s">
        <v>306</v>
      </c>
      <c r="B8180" s="22"/>
      <c r="C8180" s="22" t="s">
        <v>972</v>
      </c>
      <c r="D8180" s="28">
        <v>533103</v>
      </c>
      <c r="E8180" s="28" t="s">
        <v>17535</v>
      </c>
      <c r="F8180" s="22"/>
      <c r="G8180" s="22"/>
      <c r="H8180" s="22"/>
      <c r="I8180" s="22"/>
      <c r="J8180" s="22"/>
      <c r="K8180" s="22"/>
      <c r="L8180" s="22"/>
      <c r="M8180" s="24" t="str">
        <f>CONCATENATE("Preet|",VLOOKUP(C8180,数据标准!E:AF,28,FALSE),"|",TRIM(D8180),"|",TRIM(D8180),"|",E8180,"|",SUBSTITUTE(SUBSTITUTE(F8180,CHAR(10),""),CHAR(13),""),"|")</f>
        <v>Preet|CD100002|533103|533103|芒市||</v>
      </c>
    </row>
    <row r="8181" spans="1:13" s="17" customFormat="1" ht="12">
      <c r="A8181" s="10" t="s">
        <v>306</v>
      </c>
      <c r="B8181" s="22"/>
      <c r="C8181" s="22" t="s">
        <v>972</v>
      </c>
      <c r="D8181" s="28">
        <v>533122</v>
      </c>
      <c r="E8181" s="28" t="s">
        <v>17536</v>
      </c>
      <c r="F8181" s="22"/>
      <c r="G8181" s="22"/>
      <c r="H8181" s="22"/>
      <c r="I8181" s="22"/>
      <c r="J8181" s="22"/>
      <c r="K8181" s="22"/>
      <c r="L8181" s="22"/>
      <c r="M8181" s="24" t="str">
        <f>CONCATENATE("Preet|",VLOOKUP(C8181,数据标准!E:AF,28,FALSE),"|",TRIM(D8181),"|",TRIM(D8181),"|",E8181,"|",SUBSTITUTE(SUBSTITUTE(F8181,CHAR(10),""),CHAR(13),""),"|")</f>
        <v>Preet|CD100002|533122|533122|梁河县||</v>
      </c>
    </row>
    <row r="8182" spans="1:13" s="17" customFormat="1" ht="12">
      <c r="A8182" s="10" t="s">
        <v>306</v>
      </c>
      <c r="B8182" s="22"/>
      <c r="C8182" s="22" t="s">
        <v>972</v>
      </c>
      <c r="D8182" s="28">
        <v>533123</v>
      </c>
      <c r="E8182" s="28" t="s">
        <v>17537</v>
      </c>
      <c r="F8182" s="22"/>
      <c r="G8182" s="22"/>
      <c r="H8182" s="22"/>
      <c r="I8182" s="22"/>
      <c r="J8182" s="22"/>
      <c r="K8182" s="22"/>
      <c r="L8182" s="22"/>
      <c r="M8182" s="24" t="str">
        <f>CONCATENATE("Preet|",VLOOKUP(C8182,数据标准!E:AF,28,FALSE),"|",TRIM(D8182),"|",TRIM(D8182),"|",E8182,"|",SUBSTITUTE(SUBSTITUTE(F8182,CHAR(10),""),CHAR(13),""),"|")</f>
        <v>Preet|CD100002|533123|533123|盈江县||</v>
      </c>
    </row>
    <row r="8183" spans="1:13" s="17" customFormat="1" ht="12">
      <c r="A8183" s="10" t="s">
        <v>306</v>
      </c>
      <c r="B8183" s="22"/>
      <c r="C8183" s="22" t="s">
        <v>972</v>
      </c>
      <c r="D8183" s="28">
        <v>533124</v>
      </c>
      <c r="E8183" s="28" t="s">
        <v>17538</v>
      </c>
      <c r="F8183" s="22"/>
      <c r="G8183" s="22"/>
      <c r="H8183" s="22"/>
      <c r="I8183" s="22"/>
      <c r="J8183" s="22"/>
      <c r="K8183" s="22"/>
      <c r="L8183" s="22"/>
      <c r="M8183" s="24" t="str">
        <f>CONCATENATE("Preet|",VLOOKUP(C8183,数据标准!E:AF,28,FALSE),"|",TRIM(D8183),"|",TRIM(D8183),"|",E8183,"|",SUBSTITUTE(SUBSTITUTE(F8183,CHAR(10),""),CHAR(13),""),"|")</f>
        <v>Preet|CD100002|533124|533124|陇川县||</v>
      </c>
    </row>
    <row r="8184" spans="1:13" s="17" customFormat="1" ht="12">
      <c r="A8184" s="10" t="s">
        <v>306</v>
      </c>
      <c r="B8184" s="22"/>
      <c r="C8184" s="22" t="s">
        <v>972</v>
      </c>
      <c r="D8184" s="28">
        <v>533300</v>
      </c>
      <c r="E8184" s="28" t="s">
        <v>17539</v>
      </c>
      <c r="F8184" s="22"/>
      <c r="G8184" s="22"/>
      <c r="H8184" s="22"/>
      <c r="I8184" s="22"/>
      <c r="J8184" s="22"/>
      <c r="K8184" s="22"/>
      <c r="L8184" s="22"/>
      <c r="M8184" s="24" t="str">
        <f>CONCATENATE("Preet|",VLOOKUP(C8184,数据标准!E:AF,28,FALSE),"|",TRIM(D8184),"|",TRIM(D8184),"|",E8184,"|",SUBSTITUTE(SUBSTITUTE(F8184,CHAR(10),""),CHAR(13),""),"|")</f>
        <v>Preet|CD100002|533300|533300|怒江傈僳族自治州||</v>
      </c>
    </row>
    <row r="8185" spans="1:13" s="17" customFormat="1" ht="12">
      <c r="A8185" s="10" t="s">
        <v>306</v>
      </c>
      <c r="B8185" s="22"/>
      <c r="C8185" s="22" t="s">
        <v>972</v>
      </c>
      <c r="D8185" s="28">
        <v>533301</v>
      </c>
      <c r="E8185" s="28" t="s">
        <v>17540</v>
      </c>
      <c r="F8185" s="22"/>
      <c r="G8185" s="22"/>
      <c r="H8185" s="22"/>
      <c r="I8185" s="22"/>
      <c r="J8185" s="22"/>
      <c r="K8185" s="22"/>
      <c r="L8185" s="22"/>
      <c r="M8185" s="24" t="str">
        <f>CONCATENATE("Preet|",VLOOKUP(C8185,数据标准!E:AF,28,FALSE),"|",TRIM(D8185),"|",TRIM(D8185),"|",E8185,"|",SUBSTITUTE(SUBSTITUTE(F8185,CHAR(10),""),CHAR(13),""),"|")</f>
        <v>Preet|CD100002|533301|533301|泸水市||</v>
      </c>
    </row>
    <row r="8186" spans="1:13" s="17" customFormat="1" ht="12">
      <c r="A8186" s="10" t="s">
        <v>306</v>
      </c>
      <c r="B8186" s="22"/>
      <c r="C8186" s="22" t="s">
        <v>972</v>
      </c>
      <c r="D8186" s="28">
        <v>533323</v>
      </c>
      <c r="E8186" s="28" t="s">
        <v>17541</v>
      </c>
      <c r="F8186" s="22"/>
      <c r="G8186" s="22"/>
      <c r="H8186" s="22"/>
      <c r="I8186" s="22"/>
      <c r="J8186" s="22"/>
      <c r="K8186" s="22"/>
      <c r="L8186" s="22"/>
      <c r="M8186" s="24" t="str">
        <f>CONCATENATE("Preet|",VLOOKUP(C8186,数据标准!E:AF,28,FALSE),"|",TRIM(D8186),"|",TRIM(D8186),"|",E8186,"|",SUBSTITUTE(SUBSTITUTE(F8186,CHAR(10),""),CHAR(13),""),"|")</f>
        <v>Preet|CD100002|533323|533323|福贡县||</v>
      </c>
    </row>
    <row r="8187" spans="1:13" s="17" customFormat="1" ht="12">
      <c r="A8187" s="10" t="s">
        <v>306</v>
      </c>
      <c r="B8187" s="22"/>
      <c r="C8187" s="22" t="s">
        <v>972</v>
      </c>
      <c r="D8187" s="28">
        <v>533324</v>
      </c>
      <c r="E8187" s="28" t="s">
        <v>17542</v>
      </c>
      <c r="F8187" s="22"/>
      <c r="G8187" s="22"/>
      <c r="H8187" s="22"/>
      <c r="I8187" s="22"/>
      <c r="J8187" s="22"/>
      <c r="K8187" s="22"/>
      <c r="L8187" s="22"/>
      <c r="M8187" s="24" t="str">
        <f>CONCATENATE("Preet|",VLOOKUP(C8187,数据标准!E:AF,28,FALSE),"|",TRIM(D8187),"|",TRIM(D8187),"|",E8187,"|",SUBSTITUTE(SUBSTITUTE(F8187,CHAR(10),""),CHAR(13),""),"|")</f>
        <v>Preet|CD100002|533324|533324|贡山独龙族怒族自治县||</v>
      </c>
    </row>
    <row r="8188" spans="1:13" s="17" customFormat="1" ht="12">
      <c r="A8188" s="10" t="s">
        <v>306</v>
      </c>
      <c r="B8188" s="22"/>
      <c r="C8188" s="22" t="s">
        <v>972</v>
      </c>
      <c r="D8188" s="28">
        <v>533325</v>
      </c>
      <c r="E8188" s="28" t="s">
        <v>17543</v>
      </c>
      <c r="F8188" s="22"/>
      <c r="G8188" s="22"/>
      <c r="H8188" s="22"/>
      <c r="I8188" s="22"/>
      <c r="J8188" s="22"/>
      <c r="K8188" s="22"/>
      <c r="L8188" s="22"/>
      <c r="M8188" s="24" t="str">
        <f>CONCATENATE("Preet|",VLOOKUP(C8188,数据标准!E:AF,28,FALSE),"|",TRIM(D8188),"|",TRIM(D8188),"|",E8188,"|",SUBSTITUTE(SUBSTITUTE(F8188,CHAR(10),""),CHAR(13),""),"|")</f>
        <v>Preet|CD100002|533325|533325|兰坪白族普米族自治县||</v>
      </c>
    </row>
    <row r="8189" spans="1:13" s="17" customFormat="1" ht="12">
      <c r="A8189" s="10" t="s">
        <v>306</v>
      </c>
      <c r="B8189" s="22"/>
      <c r="C8189" s="22" t="s">
        <v>972</v>
      </c>
      <c r="D8189" s="28">
        <v>533400</v>
      </c>
      <c r="E8189" s="28" t="s">
        <v>17544</v>
      </c>
      <c r="F8189" s="22"/>
      <c r="G8189" s="22"/>
      <c r="H8189" s="22"/>
      <c r="I8189" s="22"/>
      <c r="J8189" s="22"/>
      <c r="K8189" s="22"/>
      <c r="L8189" s="22"/>
      <c r="M8189" s="24" t="str">
        <f>CONCATENATE("Preet|",VLOOKUP(C8189,数据标准!E:AF,28,FALSE),"|",TRIM(D8189),"|",TRIM(D8189),"|",E8189,"|",SUBSTITUTE(SUBSTITUTE(F8189,CHAR(10),""),CHAR(13),""),"|")</f>
        <v>Preet|CD100002|533400|533400|迪庆藏族自治州||</v>
      </c>
    </row>
    <row r="8190" spans="1:13" s="17" customFormat="1" ht="12">
      <c r="A8190" s="10" t="s">
        <v>306</v>
      </c>
      <c r="B8190" s="22"/>
      <c r="C8190" s="22" t="s">
        <v>972</v>
      </c>
      <c r="D8190" s="28">
        <v>533401</v>
      </c>
      <c r="E8190" s="28" t="s">
        <v>17545</v>
      </c>
      <c r="F8190" s="22"/>
      <c r="G8190" s="22"/>
      <c r="H8190" s="22"/>
      <c r="I8190" s="22"/>
      <c r="J8190" s="22"/>
      <c r="K8190" s="22"/>
      <c r="L8190" s="22"/>
      <c r="M8190" s="24" t="str">
        <f>CONCATENATE("Preet|",VLOOKUP(C8190,数据标准!E:AF,28,FALSE),"|",TRIM(D8190),"|",TRIM(D8190),"|",E8190,"|",SUBSTITUTE(SUBSTITUTE(F8190,CHAR(10),""),CHAR(13),""),"|")</f>
        <v>Preet|CD100002|533401|533401|香格里拉市||</v>
      </c>
    </row>
    <row r="8191" spans="1:13" s="17" customFormat="1" ht="12">
      <c r="A8191" s="10" t="s">
        <v>306</v>
      </c>
      <c r="B8191" s="22"/>
      <c r="C8191" s="22" t="s">
        <v>972</v>
      </c>
      <c r="D8191" s="28">
        <v>533422</v>
      </c>
      <c r="E8191" s="28" t="s">
        <v>17546</v>
      </c>
      <c r="F8191" s="22"/>
      <c r="G8191" s="22"/>
      <c r="H8191" s="22"/>
      <c r="I8191" s="22"/>
      <c r="J8191" s="22"/>
      <c r="K8191" s="22"/>
      <c r="L8191" s="22"/>
      <c r="M8191" s="24" t="str">
        <f>CONCATENATE("Preet|",VLOOKUP(C8191,数据标准!E:AF,28,FALSE),"|",TRIM(D8191),"|",TRIM(D8191),"|",E8191,"|",SUBSTITUTE(SUBSTITUTE(F8191,CHAR(10),""),CHAR(13),""),"|")</f>
        <v>Preet|CD100002|533422|533422|德钦县||</v>
      </c>
    </row>
    <row r="8192" spans="1:13" s="17" customFormat="1" ht="12">
      <c r="A8192" s="10" t="s">
        <v>306</v>
      </c>
      <c r="B8192" s="22"/>
      <c r="C8192" s="22" t="s">
        <v>972</v>
      </c>
      <c r="D8192" s="28">
        <v>533423</v>
      </c>
      <c r="E8192" s="28" t="s">
        <v>17547</v>
      </c>
      <c r="F8192" s="22"/>
      <c r="G8192" s="22"/>
      <c r="H8192" s="22"/>
      <c r="I8192" s="22"/>
      <c r="J8192" s="22"/>
      <c r="K8192" s="22"/>
      <c r="L8192" s="22"/>
      <c r="M8192" s="24" t="str">
        <f>CONCATENATE("Preet|",VLOOKUP(C8192,数据标准!E:AF,28,FALSE),"|",TRIM(D8192),"|",TRIM(D8192),"|",E8192,"|",SUBSTITUTE(SUBSTITUTE(F8192,CHAR(10),""),CHAR(13),""),"|")</f>
        <v>Preet|CD100002|533423|533423|维西傈僳族自治县||</v>
      </c>
    </row>
    <row r="8193" spans="1:13" s="17" customFormat="1" ht="12">
      <c r="A8193" s="10" t="s">
        <v>306</v>
      </c>
      <c r="B8193" s="22"/>
      <c r="C8193" s="22" t="s">
        <v>972</v>
      </c>
      <c r="D8193" s="28">
        <v>540000</v>
      </c>
      <c r="E8193" s="28" t="s">
        <v>17548</v>
      </c>
      <c r="F8193" s="22"/>
      <c r="G8193" s="22"/>
      <c r="H8193" s="22"/>
      <c r="I8193" s="22"/>
      <c r="J8193" s="22"/>
      <c r="K8193" s="22"/>
      <c r="L8193" s="22"/>
      <c r="M8193" s="24" t="str">
        <f>CONCATENATE("Preet|",VLOOKUP(C8193,数据标准!E:AF,28,FALSE),"|",TRIM(D8193),"|",TRIM(D8193),"|",E8193,"|",SUBSTITUTE(SUBSTITUTE(F8193,CHAR(10),""),CHAR(13),""),"|")</f>
        <v>Preet|CD100002|540000|540000|西藏自治区||</v>
      </c>
    </row>
    <row r="8194" spans="1:13" s="17" customFormat="1" ht="12">
      <c r="A8194" s="10" t="s">
        <v>306</v>
      </c>
      <c r="B8194" s="22"/>
      <c r="C8194" s="22" t="s">
        <v>972</v>
      </c>
      <c r="D8194" s="28">
        <v>540100</v>
      </c>
      <c r="E8194" s="28" t="s">
        <v>17549</v>
      </c>
      <c r="F8194" s="22"/>
      <c r="G8194" s="22"/>
      <c r="H8194" s="22"/>
      <c r="I8194" s="22"/>
      <c r="J8194" s="22"/>
      <c r="K8194" s="22"/>
      <c r="L8194" s="22"/>
      <c r="M8194" s="24" t="str">
        <f>CONCATENATE("Preet|",VLOOKUP(C8194,数据标准!E:AF,28,FALSE),"|",TRIM(D8194),"|",TRIM(D8194),"|",E8194,"|",SUBSTITUTE(SUBSTITUTE(F8194,CHAR(10),""),CHAR(13),""),"|")</f>
        <v>Preet|CD100002|540100|540100|拉萨市||</v>
      </c>
    </row>
    <row r="8195" spans="1:13" s="17" customFormat="1" ht="12">
      <c r="A8195" s="10" t="s">
        <v>306</v>
      </c>
      <c r="B8195" s="22"/>
      <c r="C8195" s="22" t="s">
        <v>972</v>
      </c>
      <c r="D8195" s="28">
        <v>540102</v>
      </c>
      <c r="E8195" s="28" t="s">
        <v>17550</v>
      </c>
      <c r="F8195" s="22"/>
      <c r="G8195" s="22"/>
      <c r="H8195" s="22"/>
      <c r="I8195" s="22"/>
      <c r="J8195" s="22"/>
      <c r="K8195" s="22"/>
      <c r="L8195" s="22"/>
      <c r="M8195" s="24" t="str">
        <f>CONCATENATE("Preet|",VLOOKUP(C8195,数据标准!E:AF,28,FALSE),"|",TRIM(D8195),"|",TRIM(D8195),"|",E8195,"|",SUBSTITUTE(SUBSTITUTE(F8195,CHAR(10),""),CHAR(13),""),"|")</f>
        <v>Preet|CD100002|540102|540102|城关区||</v>
      </c>
    </row>
    <row r="8196" spans="1:13" s="17" customFormat="1" ht="12">
      <c r="A8196" s="10" t="s">
        <v>306</v>
      </c>
      <c r="B8196" s="22"/>
      <c r="C8196" s="22" t="s">
        <v>972</v>
      </c>
      <c r="D8196" s="28">
        <v>540103</v>
      </c>
      <c r="E8196" s="28" t="s">
        <v>17551</v>
      </c>
      <c r="F8196" s="22"/>
      <c r="G8196" s="22"/>
      <c r="H8196" s="22"/>
      <c r="I8196" s="22"/>
      <c r="J8196" s="22"/>
      <c r="K8196" s="22"/>
      <c r="L8196" s="22"/>
      <c r="M8196" s="24" t="str">
        <f>CONCATENATE("Preet|",VLOOKUP(C8196,数据标准!E:AF,28,FALSE),"|",TRIM(D8196),"|",TRIM(D8196),"|",E8196,"|",SUBSTITUTE(SUBSTITUTE(F8196,CHAR(10),""),CHAR(13),""),"|")</f>
        <v>Preet|CD100002|540103|540103|堆龙德庆区||</v>
      </c>
    </row>
    <row r="8197" spans="1:13" s="17" customFormat="1" ht="12">
      <c r="A8197" s="10" t="s">
        <v>306</v>
      </c>
      <c r="B8197" s="22"/>
      <c r="C8197" s="22" t="s">
        <v>972</v>
      </c>
      <c r="D8197" s="28">
        <v>540104</v>
      </c>
      <c r="E8197" s="28" t="s">
        <v>17552</v>
      </c>
      <c r="F8197" s="22"/>
      <c r="G8197" s="22"/>
      <c r="H8197" s="22"/>
      <c r="I8197" s="22"/>
      <c r="J8197" s="22"/>
      <c r="K8197" s="22"/>
      <c r="L8197" s="22"/>
      <c r="M8197" s="24" t="str">
        <f>CONCATENATE("Preet|",VLOOKUP(C8197,数据标准!E:AF,28,FALSE),"|",TRIM(D8197),"|",TRIM(D8197),"|",E8197,"|",SUBSTITUTE(SUBSTITUTE(F8197,CHAR(10),""),CHAR(13),""),"|")</f>
        <v>Preet|CD100002|540104|540104|达孜区||</v>
      </c>
    </row>
    <row r="8198" spans="1:13" s="17" customFormat="1" ht="12">
      <c r="A8198" s="10" t="s">
        <v>306</v>
      </c>
      <c r="B8198" s="22"/>
      <c r="C8198" s="22" t="s">
        <v>972</v>
      </c>
      <c r="D8198" s="28">
        <v>540121</v>
      </c>
      <c r="E8198" s="28" t="s">
        <v>17553</v>
      </c>
      <c r="F8198" s="22"/>
      <c r="G8198" s="22"/>
      <c r="H8198" s="22"/>
      <c r="I8198" s="22"/>
      <c r="J8198" s="22"/>
      <c r="K8198" s="22"/>
      <c r="L8198" s="22"/>
      <c r="M8198" s="24" t="str">
        <f>CONCATENATE("Preet|",VLOOKUP(C8198,数据标准!E:AF,28,FALSE),"|",TRIM(D8198),"|",TRIM(D8198),"|",E8198,"|",SUBSTITUTE(SUBSTITUTE(F8198,CHAR(10),""),CHAR(13),""),"|")</f>
        <v>Preet|CD100002|540121|540121|林周县||</v>
      </c>
    </row>
    <row r="8199" spans="1:13" s="17" customFormat="1" ht="12">
      <c r="A8199" s="10" t="s">
        <v>306</v>
      </c>
      <c r="B8199" s="22"/>
      <c r="C8199" s="22" t="s">
        <v>972</v>
      </c>
      <c r="D8199" s="28">
        <v>540122</v>
      </c>
      <c r="E8199" s="28" t="s">
        <v>17554</v>
      </c>
      <c r="F8199" s="22"/>
      <c r="G8199" s="22"/>
      <c r="H8199" s="22"/>
      <c r="I8199" s="22"/>
      <c r="J8199" s="22"/>
      <c r="K8199" s="22"/>
      <c r="L8199" s="22"/>
      <c r="M8199" s="24" t="str">
        <f>CONCATENATE("Preet|",VLOOKUP(C8199,数据标准!E:AF,28,FALSE),"|",TRIM(D8199),"|",TRIM(D8199),"|",E8199,"|",SUBSTITUTE(SUBSTITUTE(F8199,CHAR(10),""),CHAR(13),""),"|")</f>
        <v>Preet|CD100002|540122|540122|当雄县||</v>
      </c>
    </row>
    <row r="8200" spans="1:13" s="17" customFormat="1" ht="12">
      <c r="A8200" s="10" t="s">
        <v>306</v>
      </c>
      <c r="B8200" s="22"/>
      <c r="C8200" s="22" t="s">
        <v>972</v>
      </c>
      <c r="D8200" s="28">
        <v>540123</v>
      </c>
      <c r="E8200" s="28" t="s">
        <v>17555</v>
      </c>
      <c r="F8200" s="22"/>
      <c r="G8200" s="22"/>
      <c r="H8200" s="22"/>
      <c r="I8200" s="22"/>
      <c r="J8200" s="22"/>
      <c r="K8200" s="22"/>
      <c r="L8200" s="22"/>
      <c r="M8200" s="24" t="str">
        <f>CONCATENATE("Preet|",VLOOKUP(C8200,数据标准!E:AF,28,FALSE),"|",TRIM(D8200),"|",TRIM(D8200),"|",E8200,"|",SUBSTITUTE(SUBSTITUTE(F8200,CHAR(10),""),CHAR(13),""),"|")</f>
        <v>Preet|CD100002|540123|540123|尼木县||</v>
      </c>
    </row>
    <row r="8201" spans="1:13" s="17" customFormat="1" ht="12">
      <c r="A8201" s="10" t="s">
        <v>306</v>
      </c>
      <c r="B8201" s="22"/>
      <c r="C8201" s="22" t="s">
        <v>972</v>
      </c>
      <c r="D8201" s="28">
        <v>540124</v>
      </c>
      <c r="E8201" s="28" t="s">
        <v>17556</v>
      </c>
      <c r="F8201" s="22"/>
      <c r="G8201" s="22"/>
      <c r="H8201" s="22"/>
      <c r="I8201" s="22"/>
      <c r="J8201" s="22"/>
      <c r="K8201" s="22"/>
      <c r="L8201" s="22"/>
      <c r="M8201" s="24" t="str">
        <f>CONCATENATE("Preet|",VLOOKUP(C8201,数据标准!E:AF,28,FALSE),"|",TRIM(D8201),"|",TRIM(D8201),"|",E8201,"|",SUBSTITUTE(SUBSTITUTE(F8201,CHAR(10),""),CHAR(13),""),"|")</f>
        <v>Preet|CD100002|540124|540124|曲水县||</v>
      </c>
    </row>
    <row r="8202" spans="1:13" s="17" customFormat="1" ht="12">
      <c r="A8202" s="10" t="s">
        <v>306</v>
      </c>
      <c r="B8202" s="22"/>
      <c r="C8202" s="22" t="s">
        <v>972</v>
      </c>
      <c r="D8202" s="28">
        <v>540127</v>
      </c>
      <c r="E8202" s="28" t="s">
        <v>17557</v>
      </c>
      <c r="F8202" s="22"/>
      <c r="G8202" s="22"/>
      <c r="H8202" s="22"/>
      <c r="I8202" s="22"/>
      <c r="J8202" s="22"/>
      <c r="K8202" s="22"/>
      <c r="L8202" s="22"/>
      <c r="M8202" s="24" t="str">
        <f>CONCATENATE("Preet|",VLOOKUP(C8202,数据标准!E:AF,28,FALSE),"|",TRIM(D8202),"|",TRIM(D8202),"|",E8202,"|",SUBSTITUTE(SUBSTITUTE(F8202,CHAR(10),""),CHAR(13),""),"|")</f>
        <v>Preet|CD100002|540127|540127|墨竹工卡县||</v>
      </c>
    </row>
    <row r="8203" spans="1:13" s="17" customFormat="1" ht="12">
      <c r="A8203" s="10" t="s">
        <v>306</v>
      </c>
      <c r="B8203" s="22"/>
      <c r="C8203" s="22" t="s">
        <v>972</v>
      </c>
      <c r="D8203" s="28">
        <v>540200</v>
      </c>
      <c r="E8203" s="28" t="s">
        <v>17558</v>
      </c>
      <c r="F8203" s="22"/>
      <c r="G8203" s="22"/>
      <c r="H8203" s="22"/>
      <c r="I8203" s="22"/>
      <c r="J8203" s="22"/>
      <c r="K8203" s="22"/>
      <c r="L8203" s="22"/>
      <c r="M8203" s="24" t="str">
        <f>CONCATENATE("Preet|",VLOOKUP(C8203,数据标准!E:AF,28,FALSE),"|",TRIM(D8203),"|",TRIM(D8203),"|",E8203,"|",SUBSTITUTE(SUBSTITUTE(F8203,CHAR(10),""),CHAR(13),""),"|")</f>
        <v>Preet|CD100002|540200|540200|日喀则市||</v>
      </c>
    </row>
    <row r="8204" spans="1:13" s="17" customFormat="1" ht="12">
      <c r="A8204" s="10" t="s">
        <v>306</v>
      </c>
      <c r="B8204" s="22"/>
      <c r="C8204" s="22" t="s">
        <v>972</v>
      </c>
      <c r="D8204" s="28">
        <v>540202</v>
      </c>
      <c r="E8204" s="28" t="s">
        <v>17559</v>
      </c>
      <c r="F8204" s="22"/>
      <c r="G8204" s="22"/>
      <c r="H8204" s="22"/>
      <c r="I8204" s="22"/>
      <c r="J8204" s="22"/>
      <c r="K8204" s="22"/>
      <c r="L8204" s="22"/>
      <c r="M8204" s="24" t="str">
        <f>CONCATENATE("Preet|",VLOOKUP(C8204,数据标准!E:AF,28,FALSE),"|",TRIM(D8204),"|",TRIM(D8204),"|",E8204,"|",SUBSTITUTE(SUBSTITUTE(F8204,CHAR(10),""),CHAR(13),""),"|")</f>
        <v>Preet|CD100002|540202|540202|桑珠孜区||</v>
      </c>
    </row>
    <row r="8205" spans="1:13" s="17" customFormat="1" ht="12">
      <c r="A8205" s="10" t="s">
        <v>306</v>
      </c>
      <c r="B8205" s="22"/>
      <c r="C8205" s="22" t="s">
        <v>972</v>
      </c>
      <c r="D8205" s="28">
        <v>540221</v>
      </c>
      <c r="E8205" s="28" t="s">
        <v>17560</v>
      </c>
      <c r="F8205" s="22"/>
      <c r="G8205" s="22"/>
      <c r="H8205" s="22"/>
      <c r="I8205" s="22"/>
      <c r="J8205" s="22"/>
      <c r="K8205" s="22"/>
      <c r="L8205" s="22"/>
      <c r="M8205" s="24" t="str">
        <f>CONCATENATE("Preet|",VLOOKUP(C8205,数据标准!E:AF,28,FALSE),"|",TRIM(D8205),"|",TRIM(D8205),"|",E8205,"|",SUBSTITUTE(SUBSTITUTE(F8205,CHAR(10),""),CHAR(13),""),"|")</f>
        <v>Preet|CD100002|540221|540221|南木林县||</v>
      </c>
    </row>
    <row r="8206" spans="1:13" s="17" customFormat="1" ht="12">
      <c r="A8206" s="10" t="s">
        <v>306</v>
      </c>
      <c r="B8206" s="22"/>
      <c r="C8206" s="22" t="s">
        <v>972</v>
      </c>
      <c r="D8206" s="28">
        <v>540222</v>
      </c>
      <c r="E8206" s="28" t="s">
        <v>17561</v>
      </c>
      <c r="F8206" s="22"/>
      <c r="G8206" s="22"/>
      <c r="H8206" s="22"/>
      <c r="I8206" s="22"/>
      <c r="J8206" s="22"/>
      <c r="K8206" s="22"/>
      <c r="L8206" s="22"/>
      <c r="M8206" s="24" t="str">
        <f>CONCATENATE("Preet|",VLOOKUP(C8206,数据标准!E:AF,28,FALSE),"|",TRIM(D8206),"|",TRIM(D8206),"|",E8206,"|",SUBSTITUTE(SUBSTITUTE(F8206,CHAR(10),""),CHAR(13),""),"|")</f>
        <v>Preet|CD100002|540222|540222|江孜县||</v>
      </c>
    </row>
    <row r="8207" spans="1:13" s="17" customFormat="1" ht="12">
      <c r="A8207" s="10" t="s">
        <v>306</v>
      </c>
      <c r="B8207" s="22"/>
      <c r="C8207" s="22" t="s">
        <v>972</v>
      </c>
      <c r="D8207" s="28">
        <v>540223</v>
      </c>
      <c r="E8207" s="28" t="s">
        <v>17562</v>
      </c>
      <c r="F8207" s="22"/>
      <c r="G8207" s="22"/>
      <c r="H8207" s="22"/>
      <c r="I8207" s="22"/>
      <c r="J8207" s="22"/>
      <c r="K8207" s="22"/>
      <c r="L8207" s="22"/>
      <c r="M8207" s="24" t="str">
        <f>CONCATENATE("Preet|",VLOOKUP(C8207,数据标准!E:AF,28,FALSE),"|",TRIM(D8207),"|",TRIM(D8207),"|",E8207,"|",SUBSTITUTE(SUBSTITUTE(F8207,CHAR(10),""),CHAR(13),""),"|")</f>
        <v>Preet|CD100002|540223|540223|定日县||</v>
      </c>
    </row>
    <row r="8208" spans="1:13" s="17" customFormat="1" ht="12">
      <c r="A8208" s="10" t="s">
        <v>306</v>
      </c>
      <c r="B8208" s="22"/>
      <c r="C8208" s="22" t="s">
        <v>972</v>
      </c>
      <c r="D8208" s="28">
        <v>540224</v>
      </c>
      <c r="E8208" s="28" t="s">
        <v>17563</v>
      </c>
      <c r="F8208" s="22"/>
      <c r="G8208" s="22"/>
      <c r="H8208" s="22"/>
      <c r="I8208" s="22"/>
      <c r="J8208" s="22"/>
      <c r="K8208" s="22"/>
      <c r="L8208" s="22"/>
      <c r="M8208" s="24" t="str">
        <f>CONCATENATE("Preet|",VLOOKUP(C8208,数据标准!E:AF,28,FALSE),"|",TRIM(D8208),"|",TRIM(D8208),"|",E8208,"|",SUBSTITUTE(SUBSTITUTE(F8208,CHAR(10),""),CHAR(13),""),"|")</f>
        <v>Preet|CD100002|540224|540224|萨迦县||</v>
      </c>
    </row>
    <row r="8209" spans="1:13" s="17" customFormat="1" ht="12">
      <c r="A8209" s="10" t="s">
        <v>306</v>
      </c>
      <c r="B8209" s="22"/>
      <c r="C8209" s="22" t="s">
        <v>972</v>
      </c>
      <c r="D8209" s="28">
        <v>540225</v>
      </c>
      <c r="E8209" s="28" t="s">
        <v>17564</v>
      </c>
      <c r="F8209" s="22"/>
      <c r="G8209" s="22"/>
      <c r="H8209" s="22"/>
      <c r="I8209" s="22"/>
      <c r="J8209" s="22"/>
      <c r="K8209" s="22"/>
      <c r="L8209" s="22"/>
      <c r="M8209" s="24" t="str">
        <f>CONCATENATE("Preet|",VLOOKUP(C8209,数据标准!E:AF,28,FALSE),"|",TRIM(D8209),"|",TRIM(D8209),"|",E8209,"|",SUBSTITUTE(SUBSTITUTE(F8209,CHAR(10),""),CHAR(13),""),"|")</f>
        <v>Preet|CD100002|540225|540225|拉孜县||</v>
      </c>
    </row>
    <row r="8210" spans="1:13" s="17" customFormat="1" ht="12">
      <c r="A8210" s="10" t="s">
        <v>306</v>
      </c>
      <c r="B8210" s="22"/>
      <c r="C8210" s="22" t="s">
        <v>972</v>
      </c>
      <c r="D8210" s="28">
        <v>540226</v>
      </c>
      <c r="E8210" s="28" t="s">
        <v>17565</v>
      </c>
      <c r="F8210" s="22"/>
      <c r="G8210" s="22"/>
      <c r="H8210" s="22"/>
      <c r="I8210" s="22"/>
      <c r="J8210" s="22"/>
      <c r="K8210" s="22"/>
      <c r="L8210" s="22"/>
      <c r="M8210" s="24" t="str">
        <f>CONCATENATE("Preet|",VLOOKUP(C8210,数据标准!E:AF,28,FALSE),"|",TRIM(D8210),"|",TRIM(D8210),"|",E8210,"|",SUBSTITUTE(SUBSTITUTE(F8210,CHAR(10),""),CHAR(13),""),"|")</f>
        <v>Preet|CD100002|540226|540226|昂仁县||</v>
      </c>
    </row>
    <row r="8211" spans="1:13" s="17" customFormat="1" ht="12">
      <c r="A8211" s="10" t="s">
        <v>306</v>
      </c>
      <c r="B8211" s="22"/>
      <c r="C8211" s="22" t="s">
        <v>972</v>
      </c>
      <c r="D8211" s="28">
        <v>540227</v>
      </c>
      <c r="E8211" s="28" t="s">
        <v>17566</v>
      </c>
      <c r="F8211" s="22"/>
      <c r="G8211" s="22"/>
      <c r="H8211" s="22"/>
      <c r="I8211" s="22"/>
      <c r="J8211" s="22"/>
      <c r="K8211" s="22"/>
      <c r="L8211" s="22"/>
      <c r="M8211" s="24" t="str">
        <f>CONCATENATE("Preet|",VLOOKUP(C8211,数据标准!E:AF,28,FALSE),"|",TRIM(D8211),"|",TRIM(D8211),"|",E8211,"|",SUBSTITUTE(SUBSTITUTE(F8211,CHAR(10),""),CHAR(13),""),"|")</f>
        <v>Preet|CD100002|540227|540227|谢通门县||</v>
      </c>
    </row>
    <row r="8212" spans="1:13" s="17" customFormat="1" ht="12">
      <c r="A8212" s="10" t="s">
        <v>306</v>
      </c>
      <c r="B8212" s="22"/>
      <c r="C8212" s="22" t="s">
        <v>972</v>
      </c>
      <c r="D8212" s="28">
        <v>540228</v>
      </c>
      <c r="E8212" s="28" t="s">
        <v>17567</v>
      </c>
      <c r="F8212" s="22"/>
      <c r="G8212" s="22"/>
      <c r="H8212" s="22"/>
      <c r="I8212" s="22"/>
      <c r="J8212" s="22"/>
      <c r="K8212" s="22"/>
      <c r="L8212" s="22"/>
      <c r="M8212" s="24" t="str">
        <f>CONCATENATE("Preet|",VLOOKUP(C8212,数据标准!E:AF,28,FALSE),"|",TRIM(D8212),"|",TRIM(D8212),"|",E8212,"|",SUBSTITUTE(SUBSTITUTE(F8212,CHAR(10),""),CHAR(13),""),"|")</f>
        <v>Preet|CD100002|540228|540228|白朗县||</v>
      </c>
    </row>
    <row r="8213" spans="1:13" s="17" customFormat="1" ht="12">
      <c r="A8213" s="10" t="s">
        <v>306</v>
      </c>
      <c r="B8213" s="22"/>
      <c r="C8213" s="22" t="s">
        <v>972</v>
      </c>
      <c r="D8213" s="28">
        <v>540229</v>
      </c>
      <c r="E8213" s="28" t="s">
        <v>17568</v>
      </c>
      <c r="F8213" s="22"/>
      <c r="G8213" s="22"/>
      <c r="H8213" s="22"/>
      <c r="I8213" s="22"/>
      <c r="J8213" s="22"/>
      <c r="K8213" s="22"/>
      <c r="L8213" s="22"/>
      <c r="M8213" s="24" t="str">
        <f>CONCATENATE("Preet|",VLOOKUP(C8213,数据标准!E:AF,28,FALSE),"|",TRIM(D8213),"|",TRIM(D8213),"|",E8213,"|",SUBSTITUTE(SUBSTITUTE(F8213,CHAR(10),""),CHAR(13),""),"|")</f>
        <v>Preet|CD100002|540229|540229|仁布县||</v>
      </c>
    </row>
    <row r="8214" spans="1:13" s="17" customFormat="1" ht="12">
      <c r="A8214" s="10" t="s">
        <v>306</v>
      </c>
      <c r="B8214" s="22"/>
      <c r="C8214" s="22" t="s">
        <v>972</v>
      </c>
      <c r="D8214" s="28">
        <v>540230</v>
      </c>
      <c r="E8214" s="28" t="s">
        <v>17569</v>
      </c>
      <c r="F8214" s="22"/>
      <c r="G8214" s="22"/>
      <c r="H8214" s="22"/>
      <c r="I8214" s="22"/>
      <c r="J8214" s="22"/>
      <c r="K8214" s="22"/>
      <c r="L8214" s="22"/>
      <c r="M8214" s="24" t="str">
        <f>CONCATENATE("Preet|",VLOOKUP(C8214,数据标准!E:AF,28,FALSE),"|",TRIM(D8214),"|",TRIM(D8214),"|",E8214,"|",SUBSTITUTE(SUBSTITUTE(F8214,CHAR(10),""),CHAR(13),""),"|")</f>
        <v>Preet|CD100002|540230|540230|康马县||</v>
      </c>
    </row>
    <row r="8215" spans="1:13" s="17" customFormat="1" ht="12">
      <c r="A8215" s="10" t="s">
        <v>306</v>
      </c>
      <c r="B8215" s="22"/>
      <c r="C8215" s="22" t="s">
        <v>972</v>
      </c>
      <c r="D8215" s="28">
        <v>540231</v>
      </c>
      <c r="E8215" s="28" t="s">
        <v>17570</v>
      </c>
      <c r="F8215" s="22"/>
      <c r="G8215" s="22"/>
      <c r="H8215" s="22"/>
      <c r="I8215" s="22"/>
      <c r="J8215" s="22"/>
      <c r="K8215" s="22"/>
      <c r="L8215" s="22"/>
      <c r="M8215" s="24" t="str">
        <f>CONCATENATE("Preet|",VLOOKUP(C8215,数据标准!E:AF,28,FALSE),"|",TRIM(D8215),"|",TRIM(D8215),"|",E8215,"|",SUBSTITUTE(SUBSTITUTE(F8215,CHAR(10),""),CHAR(13),""),"|")</f>
        <v>Preet|CD100002|540231|540231|定结县||</v>
      </c>
    </row>
    <row r="8216" spans="1:13" s="17" customFormat="1" ht="12">
      <c r="A8216" s="10" t="s">
        <v>306</v>
      </c>
      <c r="B8216" s="22"/>
      <c r="C8216" s="22" t="s">
        <v>972</v>
      </c>
      <c r="D8216" s="28">
        <v>540232</v>
      </c>
      <c r="E8216" s="28" t="s">
        <v>17571</v>
      </c>
      <c r="F8216" s="22"/>
      <c r="G8216" s="22"/>
      <c r="H8216" s="22"/>
      <c r="I8216" s="22"/>
      <c r="J8216" s="22"/>
      <c r="K8216" s="22"/>
      <c r="L8216" s="22"/>
      <c r="M8216" s="24" t="str">
        <f>CONCATENATE("Preet|",VLOOKUP(C8216,数据标准!E:AF,28,FALSE),"|",TRIM(D8216),"|",TRIM(D8216),"|",E8216,"|",SUBSTITUTE(SUBSTITUTE(F8216,CHAR(10),""),CHAR(13),""),"|")</f>
        <v>Preet|CD100002|540232|540232|仲巴县||</v>
      </c>
    </row>
    <row r="8217" spans="1:13" s="17" customFormat="1" ht="12">
      <c r="A8217" s="10" t="s">
        <v>306</v>
      </c>
      <c r="B8217" s="22"/>
      <c r="C8217" s="22" t="s">
        <v>972</v>
      </c>
      <c r="D8217" s="28">
        <v>540233</v>
      </c>
      <c r="E8217" s="28" t="s">
        <v>17572</v>
      </c>
      <c r="F8217" s="22"/>
      <c r="G8217" s="22"/>
      <c r="H8217" s="22"/>
      <c r="I8217" s="22"/>
      <c r="J8217" s="22"/>
      <c r="K8217" s="22"/>
      <c r="L8217" s="22"/>
      <c r="M8217" s="24" t="str">
        <f>CONCATENATE("Preet|",VLOOKUP(C8217,数据标准!E:AF,28,FALSE),"|",TRIM(D8217),"|",TRIM(D8217),"|",E8217,"|",SUBSTITUTE(SUBSTITUTE(F8217,CHAR(10),""),CHAR(13),""),"|")</f>
        <v>Preet|CD100002|540233|540233|亚东县||</v>
      </c>
    </row>
    <row r="8218" spans="1:13" s="17" customFormat="1" ht="12">
      <c r="A8218" s="10" t="s">
        <v>306</v>
      </c>
      <c r="B8218" s="22"/>
      <c r="C8218" s="22" t="s">
        <v>972</v>
      </c>
      <c r="D8218" s="28">
        <v>540234</v>
      </c>
      <c r="E8218" s="28" t="s">
        <v>17573</v>
      </c>
      <c r="F8218" s="22"/>
      <c r="G8218" s="22"/>
      <c r="H8218" s="22"/>
      <c r="I8218" s="22"/>
      <c r="J8218" s="22"/>
      <c r="K8218" s="22"/>
      <c r="L8218" s="22"/>
      <c r="M8218" s="24" t="str">
        <f>CONCATENATE("Preet|",VLOOKUP(C8218,数据标准!E:AF,28,FALSE),"|",TRIM(D8218),"|",TRIM(D8218),"|",E8218,"|",SUBSTITUTE(SUBSTITUTE(F8218,CHAR(10),""),CHAR(13),""),"|")</f>
        <v>Preet|CD100002|540234|540234|吉隆县||</v>
      </c>
    </row>
    <row r="8219" spans="1:13" s="17" customFormat="1" ht="12">
      <c r="A8219" s="10" t="s">
        <v>306</v>
      </c>
      <c r="B8219" s="22"/>
      <c r="C8219" s="22" t="s">
        <v>972</v>
      </c>
      <c r="D8219" s="28">
        <v>540235</v>
      </c>
      <c r="E8219" s="28" t="s">
        <v>17574</v>
      </c>
      <c r="F8219" s="22"/>
      <c r="G8219" s="22"/>
      <c r="H8219" s="22"/>
      <c r="I8219" s="22"/>
      <c r="J8219" s="22"/>
      <c r="K8219" s="22"/>
      <c r="L8219" s="22"/>
      <c r="M8219" s="24" t="str">
        <f>CONCATENATE("Preet|",VLOOKUP(C8219,数据标准!E:AF,28,FALSE),"|",TRIM(D8219),"|",TRIM(D8219),"|",E8219,"|",SUBSTITUTE(SUBSTITUTE(F8219,CHAR(10),""),CHAR(13),""),"|")</f>
        <v>Preet|CD100002|540235|540235|聂拉木县||</v>
      </c>
    </row>
    <row r="8220" spans="1:13" s="17" customFormat="1" ht="12">
      <c r="A8220" s="10" t="s">
        <v>306</v>
      </c>
      <c r="B8220" s="22"/>
      <c r="C8220" s="22" t="s">
        <v>972</v>
      </c>
      <c r="D8220" s="28">
        <v>540236</v>
      </c>
      <c r="E8220" s="28" t="s">
        <v>17575</v>
      </c>
      <c r="F8220" s="22"/>
      <c r="G8220" s="22"/>
      <c r="H8220" s="22"/>
      <c r="I8220" s="22"/>
      <c r="J8220" s="22"/>
      <c r="K8220" s="22"/>
      <c r="L8220" s="22"/>
      <c r="M8220" s="24" t="str">
        <f>CONCATENATE("Preet|",VLOOKUP(C8220,数据标准!E:AF,28,FALSE),"|",TRIM(D8220),"|",TRIM(D8220),"|",E8220,"|",SUBSTITUTE(SUBSTITUTE(F8220,CHAR(10),""),CHAR(13),""),"|")</f>
        <v>Preet|CD100002|540236|540236|萨嘎县||</v>
      </c>
    </row>
    <row r="8221" spans="1:13" s="17" customFormat="1" ht="12">
      <c r="A8221" s="10" t="s">
        <v>306</v>
      </c>
      <c r="B8221" s="22"/>
      <c r="C8221" s="22" t="s">
        <v>972</v>
      </c>
      <c r="D8221" s="28">
        <v>540237</v>
      </c>
      <c r="E8221" s="28" t="s">
        <v>17576</v>
      </c>
      <c r="F8221" s="22"/>
      <c r="G8221" s="22"/>
      <c r="H8221" s="22"/>
      <c r="I8221" s="22"/>
      <c r="J8221" s="22"/>
      <c r="K8221" s="22"/>
      <c r="L8221" s="22"/>
      <c r="M8221" s="24" t="str">
        <f>CONCATENATE("Preet|",VLOOKUP(C8221,数据标准!E:AF,28,FALSE),"|",TRIM(D8221),"|",TRIM(D8221),"|",E8221,"|",SUBSTITUTE(SUBSTITUTE(F8221,CHAR(10),""),CHAR(13),""),"|")</f>
        <v>Preet|CD100002|540237|540237|岗巴县||</v>
      </c>
    </row>
    <row r="8222" spans="1:13" s="17" customFormat="1" ht="12">
      <c r="A8222" s="10" t="s">
        <v>306</v>
      </c>
      <c r="B8222" s="22"/>
      <c r="C8222" s="22" t="s">
        <v>972</v>
      </c>
      <c r="D8222" s="28">
        <v>540300</v>
      </c>
      <c r="E8222" s="28" t="s">
        <v>17577</v>
      </c>
      <c r="F8222" s="22"/>
      <c r="G8222" s="22"/>
      <c r="H8222" s="22"/>
      <c r="I8222" s="22"/>
      <c r="J8222" s="22"/>
      <c r="K8222" s="22"/>
      <c r="L8222" s="22"/>
      <c r="M8222" s="24" t="str">
        <f>CONCATENATE("Preet|",VLOOKUP(C8222,数据标准!E:AF,28,FALSE),"|",TRIM(D8222),"|",TRIM(D8222),"|",E8222,"|",SUBSTITUTE(SUBSTITUTE(F8222,CHAR(10),""),CHAR(13),""),"|")</f>
        <v>Preet|CD100002|540300|540300|昌都市||</v>
      </c>
    </row>
    <row r="8223" spans="1:13" s="17" customFormat="1" ht="12">
      <c r="A8223" s="10" t="s">
        <v>306</v>
      </c>
      <c r="B8223" s="22"/>
      <c r="C8223" s="22" t="s">
        <v>972</v>
      </c>
      <c r="D8223" s="28">
        <v>540302</v>
      </c>
      <c r="E8223" s="28" t="s">
        <v>17578</v>
      </c>
      <c r="F8223" s="22"/>
      <c r="G8223" s="22"/>
      <c r="H8223" s="22"/>
      <c r="I8223" s="22"/>
      <c r="J8223" s="22"/>
      <c r="K8223" s="22"/>
      <c r="L8223" s="22"/>
      <c r="M8223" s="24" t="str">
        <f>CONCATENATE("Preet|",VLOOKUP(C8223,数据标准!E:AF,28,FALSE),"|",TRIM(D8223),"|",TRIM(D8223),"|",E8223,"|",SUBSTITUTE(SUBSTITUTE(F8223,CHAR(10),""),CHAR(13),""),"|")</f>
        <v>Preet|CD100002|540302|540302|卡若区||</v>
      </c>
    </row>
    <row r="8224" spans="1:13" s="17" customFormat="1" ht="12">
      <c r="A8224" s="10" t="s">
        <v>306</v>
      </c>
      <c r="B8224" s="22"/>
      <c r="C8224" s="22" t="s">
        <v>972</v>
      </c>
      <c r="D8224" s="28">
        <v>540321</v>
      </c>
      <c r="E8224" s="28" t="s">
        <v>17579</v>
      </c>
      <c r="F8224" s="22"/>
      <c r="G8224" s="22"/>
      <c r="H8224" s="22"/>
      <c r="I8224" s="22"/>
      <c r="J8224" s="22"/>
      <c r="K8224" s="22"/>
      <c r="L8224" s="22"/>
      <c r="M8224" s="24" t="str">
        <f>CONCATENATE("Preet|",VLOOKUP(C8224,数据标准!E:AF,28,FALSE),"|",TRIM(D8224),"|",TRIM(D8224),"|",E8224,"|",SUBSTITUTE(SUBSTITUTE(F8224,CHAR(10),""),CHAR(13),""),"|")</f>
        <v>Preet|CD100002|540321|540321|江达县||</v>
      </c>
    </row>
    <row r="8225" spans="1:13" s="17" customFormat="1" ht="12">
      <c r="A8225" s="10" t="s">
        <v>306</v>
      </c>
      <c r="B8225" s="22"/>
      <c r="C8225" s="22" t="s">
        <v>972</v>
      </c>
      <c r="D8225" s="28">
        <v>540322</v>
      </c>
      <c r="E8225" s="28" t="s">
        <v>17580</v>
      </c>
      <c r="F8225" s="22"/>
      <c r="G8225" s="22"/>
      <c r="H8225" s="22"/>
      <c r="I8225" s="22"/>
      <c r="J8225" s="22"/>
      <c r="K8225" s="22"/>
      <c r="L8225" s="22"/>
      <c r="M8225" s="24" t="str">
        <f>CONCATENATE("Preet|",VLOOKUP(C8225,数据标准!E:AF,28,FALSE),"|",TRIM(D8225),"|",TRIM(D8225),"|",E8225,"|",SUBSTITUTE(SUBSTITUTE(F8225,CHAR(10),""),CHAR(13),""),"|")</f>
        <v>Preet|CD100002|540322|540322|贡觉县||</v>
      </c>
    </row>
    <row r="8226" spans="1:13" s="17" customFormat="1" ht="12">
      <c r="A8226" s="10" t="s">
        <v>306</v>
      </c>
      <c r="B8226" s="22"/>
      <c r="C8226" s="22" t="s">
        <v>972</v>
      </c>
      <c r="D8226" s="28">
        <v>540323</v>
      </c>
      <c r="E8226" s="28" t="s">
        <v>17581</v>
      </c>
      <c r="F8226" s="22"/>
      <c r="G8226" s="22"/>
      <c r="H8226" s="22"/>
      <c r="I8226" s="22"/>
      <c r="J8226" s="22"/>
      <c r="K8226" s="22"/>
      <c r="L8226" s="22"/>
      <c r="M8226" s="24" t="str">
        <f>CONCATENATE("Preet|",VLOOKUP(C8226,数据标准!E:AF,28,FALSE),"|",TRIM(D8226),"|",TRIM(D8226),"|",E8226,"|",SUBSTITUTE(SUBSTITUTE(F8226,CHAR(10),""),CHAR(13),""),"|")</f>
        <v>Preet|CD100002|540323|540323|类乌齐县||</v>
      </c>
    </row>
    <row r="8227" spans="1:13" s="17" customFormat="1" ht="12">
      <c r="A8227" s="10" t="s">
        <v>306</v>
      </c>
      <c r="B8227" s="22"/>
      <c r="C8227" s="22" t="s">
        <v>972</v>
      </c>
      <c r="D8227" s="28">
        <v>540324</v>
      </c>
      <c r="E8227" s="28" t="s">
        <v>17582</v>
      </c>
      <c r="F8227" s="22"/>
      <c r="G8227" s="22"/>
      <c r="H8227" s="22"/>
      <c r="I8227" s="22"/>
      <c r="J8227" s="22"/>
      <c r="K8227" s="22"/>
      <c r="L8227" s="22"/>
      <c r="M8227" s="24" t="str">
        <f>CONCATENATE("Preet|",VLOOKUP(C8227,数据标准!E:AF,28,FALSE),"|",TRIM(D8227),"|",TRIM(D8227),"|",E8227,"|",SUBSTITUTE(SUBSTITUTE(F8227,CHAR(10),""),CHAR(13),""),"|")</f>
        <v>Preet|CD100002|540324|540324|丁青县||</v>
      </c>
    </row>
    <row r="8228" spans="1:13" s="17" customFormat="1" ht="12">
      <c r="A8228" s="10" t="s">
        <v>306</v>
      </c>
      <c r="B8228" s="22"/>
      <c r="C8228" s="22" t="s">
        <v>972</v>
      </c>
      <c r="D8228" s="28">
        <v>540325</v>
      </c>
      <c r="E8228" s="28" t="s">
        <v>17583</v>
      </c>
      <c r="F8228" s="22"/>
      <c r="G8228" s="22"/>
      <c r="H8228" s="22"/>
      <c r="I8228" s="22"/>
      <c r="J8228" s="22"/>
      <c r="K8228" s="22"/>
      <c r="L8228" s="22"/>
      <c r="M8228" s="24" t="str">
        <f>CONCATENATE("Preet|",VLOOKUP(C8228,数据标准!E:AF,28,FALSE),"|",TRIM(D8228),"|",TRIM(D8228),"|",E8228,"|",SUBSTITUTE(SUBSTITUTE(F8228,CHAR(10),""),CHAR(13),""),"|")</f>
        <v>Preet|CD100002|540325|540325|察雅县||</v>
      </c>
    </row>
    <row r="8229" spans="1:13" s="17" customFormat="1" ht="12">
      <c r="A8229" s="10" t="s">
        <v>306</v>
      </c>
      <c r="B8229" s="22"/>
      <c r="C8229" s="22" t="s">
        <v>972</v>
      </c>
      <c r="D8229" s="28">
        <v>540326</v>
      </c>
      <c r="E8229" s="28" t="s">
        <v>17584</v>
      </c>
      <c r="F8229" s="22"/>
      <c r="G8229" s="22"/>
      <c r="H8229" s="22"/>
      <c r="I8229" s="22"/>
      <c r="J8229" s="22"/>
      <c r="K8229" s="22"/>
      <c r="L8229" s="22"/>
      <c r="M8229" s="24" t="str">
        <f>CONCATENATE("Preet|",VLOOKUP(C8229,数据标准!E:AF,28,FALSE),"|",TRIM(D8229),"|",TRIM(D8229),"|",E8229,"|",SUBSTITUTE(SUBSTITUTE(F8229,CHAR(10),""),CHAR(13),""),"|")</f>
        <v>Preet|CD100002|540326|540326|八宿县||</v>
      </c>
    </row>
    <row r="8230" spans="1:13" s="17" customFormat="1" ht="12">
      <c r="A8230" s="10" t="s">
        <v>306</v>
      </c>
      <c r="B8230" s="22"/>
      <c r="C8230" s="22" t="s">
        <v>972</v>
      </c>
      <c r="D8230" s="28">
        <v>540327</v>
      </c>
      <c r="E8230" s="28" t="s">
        <v>17585</v>
      </c>
      <c r="F8230" s="22"/>
      <c r="G8230" s="22"/>
      <c r="H8230" s="22"/>
      <c r="I8230" s="22"/>
      <c r="J8230" s="22"/>
      <c r="K8230" s="22"/>
      <c r="L8230" s="22"/>
      <c r="M8230" s="24" t="str">
        <f>CONCATENATE("Preet|",VLOOKUP(C8230,数据标准!E:AF,28,FALSE),"|",TRIM(D8230),"|",TRIM(D8230),"|",E8230,"|",SUBSTITUTE(SUBSTITUTE(F8230,CHAR(10),""),CHAR(13),""),"|")</f>
        <v>Preet|CD100002|540327|540327|左贡县||</v>
      </c>
    </row>
    <row r="8231" spans="1:13" s="17" customFormat="1" ht="12">
      <c r="A8231" s="10" t="s">
        <v>306</v>
      </c>
      <c r="B8231" s="22"/>
      <c r="C8231" s="22" t="s">
        <v>972</v>
      </c>
      <c r="D8231" s="28">
        <v>540328</v>
      </c>
      <c r="E8231" s="28" t="s">
        <v>17586</v>
      </c>
      <c r="F8231" s="22"/>
      <c r="G8231" s="22"/>
      <c r="H8231" s="22"/>
      <c r="I8231" s="22"/>
      <c r="J8231" s="22"/>
      <c r="K8231" s="22"/>
      <c r="L8231" s="22"/>
      <c r="M8231" s="24" t="str">
        <f>CONCATENATE("Preet|",VLOOKUP(C8231,数据标准!E:AF,28,FALSE),"|",TRIM(D8231),"|",TRIM(D8231),"|",E8231,"|",SUBSTITUTE(SUBSTITUTE(F8231,CHAR(10),""),CHAR(13),""),"|")</f>
        <v>Preet|CD100002|540328|540328|芒康县||</v>
      </c>
    </row>
    <row r="8232" spans="1:13" s="17" customFormat="1" ht="12">
      <c r="A8232" s="10" t="s">
        <v>306</v>
      </c>
      <c r="B8232" s="22"/>
      <c r="C8232" s="22" t="s">
        <v>972</v>
      </c>
      <c r="D8232" s="28">
        <v>540329</v>
      </c>
      <c r="E8232" s="28" t="s">
        <v>17587</v>
      </c>
      <c r="F8232" s="22"/>
      <c r="G8232" s="22"/>
      <c r="H8232" s="22"/>
      <c r="I8232" s="22"/>
      <c r="J8232" s="22"/>
      <c r="K8232" s="22"/>
      <c r="L8232" s="22"/>
      <c r="M8232" s="24" t="str">
        <f>CONCATENATE("Preet|",VLOOKUP(C8232,数据标准!E:AF,28,FALSE),"|",TRIM(D8232),"|",TRIM(D8232),"|",E8232,"|",SUBSTITUTE(SUBSTITUTE(F8232,CHAR(10),""),CHAR(13),""),"|")</f>
        <v>Preet|CD100002|540329|540329|洛隆县||</v>
      </c>
    </row>
    <row r="8233" spans="1:13" s="17" customFormat="1" ht="12">
      <c r="A8233" s="10" t="s">
        <v>306</v>
      </c>
      <c r="B8233" s="22"/>
      <c r="C8233" s="22" t="s">
        <v>972</v>
      </c>
      <c r="D8233" s="28">
        <v>540330</v>
      </c>
      <c r="E8233" s="28" t="s">
        <v>17588</v>
      </c>
      <c r="F8233" s="22"/>
      <c r="G8233" s="22"/>
      <c r="H8233" s="22"/>
      <c r="I8233" s="22"/>
      <c r="J8233" s="22"/>
      <c r="K8233" s="22"/>
      <c r="L8233" s="22"/>
      <c r="M8233" s="24" t="str">
        <f>CONCATENATE("Preet|",VLOOKUP(C8233,数据标准!E:AF,28,FALSE),"|",TRIM(D8233),"|",TRIM(D8233),"|",E8233,"|",SUBSTITUTE(SUBSTITUTE(F8233,CHAR(10),""),CHAR(13),""),"|")</f>
        <v>Preet|CD100002|540330|540330|边坝县||</v>
      </c>
    </row>
    <row r="8234" spans="1:13" s="17" customFormat="1" ht="12">
      <c r="A8234" s="10" t="s">
        <v>306</v>
      </c>
      <c r="B8234" s="22"/>
      <c r="C8234" s="22" t="s">
        <v>972</v>
      </c>
      <c r="D8234" s="28">
        <v>540400</v>
      </c>
      <c r="E8234" s="28" t="s">
        <v>17589</v>
      </c>
      <c r="F8234" s="22"/>
      <c r="G8234" s="22"/>
      <c r="H8234" s="22"/>
      <c r="I8234" s="22"/>
      <c r="J8234" s="22"/>
      <c r="K8234" s="22"/>
      <c r="L8234" s="22"/>
      <c r="M8234" s="24" t="str">
        <f>CONCATENATE("Preet|",VLOOKUP(C8234,数据标准!E:AF,28,FALSE),"|",TRIM(D8234),"|",TRIM(D8234),"|",E8234,"|",SUBSTITUTE(SUBSTITUTE(F8234,CHAR(10),""),CHAR(13),""),"|")</f>
        <v>Preet|CD100002|540400|540400|林芝市||</v>
      </c>
    </row>
    <row r="8235" spans="1:13" s="17" customFormat="1" ht="12">
      <c r="A8235" s="10" t="s">
        <v>306</v>
      </c>
      <c r="B8235" s="22"/>
      <c r="C8235" s="22" t="s">
        <v>972</v>
      </c>
      <c r="D8235" s="28">
        <v>540402</v>
      </c>
      <c r="E8235" s="28" t="s">
        <v>17590</v>
      </c>
      <c r="F8235" s="22"/>
      <c r="G8235" s="22"/>
      <c r="H8235" s="22"/>
      <c r="I8235" s="22"/>
      <c r="J8235" s="22"/>
      <c r="K8235" s="22"/>
      <c r="L8235" s="22"/>
      <c r="M8235" s="24" t="str">
        <f>CONCATENATE("Preet|",VLOOKUP(C8235,数据标准!E:AF,28,FALSE),"|",TRIM(D8235),"|",TRIM(D8235),"|",E8235,"|",SUBSTITUTE(SUBSTITUTE(F8235,CHAR(10),""),CHAR(13),""),"|")</f>
        <v>Preet|CD100002|540402|540402|巴宜区||</v>
      </c>
    </row>
    <row r="8236" spans="1:13" s="17" customFormat="1" ht="12">
      <c r="A8236" s="10" t="s">
        <v>306</v>
      </c>
      <c r="B8236" s="22"/>
      <c r="C8236" s="22" t="s">
        <v>972</v>
      </c>
      <c r="D8236" s="28">
        <v>540421</v>
      </c>
      <c r="E8236" s="28" t="s">
        <v>17591</v>
      </c>
      <c r="F8236" s="22"/>
      <c r="G8236" s="22"/>
      <c r="H8236" s="22"/>
      <c r="I8236" s="22"/>
      <c r="J8236" s="22"/>
      <c r="K8236" s="22"/>
      <c r="L8236" s="22"/>
      <c r="M8236" s="24" t="str">
        <f>CONCATENATE("Preet|",VLOOKUP(C8236,数据标准!E:AF,28,FALSE),"|",TRIM(D8236),"|",TRIM(D8236),"|",E8236,"|",SUBSTITUTE(SUBSTITUTE(F8236,CHAR(10),""),CHAR(13),""),"|")</f>
        <v>Preet|CD100002|540421|540421|工布江达县||</v>
      </c>
    </row>
    <row r="8237" spans="1:13" s="17" customFormat="1" ht="12">
      <c r="A8237" s="10" t="s">
        <v>306</v>
      </c>
      <c r="B8237" s="22"/>
      <c r="C8237" s="22" t="s">
        <v>972</v>
      </c>
      <c r="D8237" s="28">
        <v>540422</v>
      </c>
      <c r="E8237" s="28" t="s">
        <v>17592</v>
      </c>
      <c r="F8237" s="22"/>
      <c r="G8237" s="22"/>
      <c r="H8237" s="22"/>
      <c r="I8237" s="22"/>
      <c r="J8237" s="22"/>
      <c r="K8237" s="22"/>
      <c r="L8237" s="22"/>
      <c r="M8237" s="24" t="str">
        <f>CONCATENATE("Preet|",VLOOKUP(C8237,数据标准!E:AF,28,FALSE),"|",TRIM(D8237),"|",TRIM(D8237),"|",E8237,"|",SUBSTITUTE(SUBSTITUTE(F8237,CHAR(10),""),CHAR(13),""),"|")</f>
        <v>Preet|CD100002|540422|540422|米林县||</v>
      </c>
    </row>
    <row r="8238" spans="1:13" s="17" customFormat="1" ht="12">
      <c r="A8238" s="10" t="s">
        <v>306</v>
      </c>
      <c r="B8238" s="22"/>
      <c r="C8238" s="22" t="s">
        <v>972</v>
      </c>
      <c r="D8238" s="28">
        <v>540423</v>
      </c>
      <c r="E8238" s="28" t="s">
        <v>17593</v>
      </c>
      <c r="F8238" s="22"/>
      <c r="G8238" s="22"/>
      <c r="H8238" s="22"/>
      <c r="I8238" s="22"/>
      <c r="J8238" s="22"/>
      <c r="K8238" s="22"/>
      <c r="L8238" s="22"/>
      <c r="M8238" s="24" t="str">
        <f>CONCATENATE("Preet|",VLOOKUP(C8238,数据标准!E:AF,28,FALSE),"|",TRIM(D8238),"|",TRIM(D8238),"|",E8238,"|",SUBSTITUTE(SUBSTITUTE(F8238,CHAR(10),""),CHAR(13),""),"|")</f>
        <v>Preet|CD100002|540423|540423|墨脱县||</v>
      </c>
    </row>
    <row r="8239" spans="1:13" s="17" customFormat="1" ht="12">
      <c r="A8239" s="10" t="s">
        <v>306</v>
      </c>
      <c r="B8239" s="22"/>
      <c r="C8239" s="22" t="s">
        <v>972</v>
      </c>
      <c r="D8239" s="28">
        <v>540424</v>
      </c>
      <c r="E8239" s="28" t="s">
        <v>17594</v>
      </c>
      <c r="F8239" s="22"/>
      <c r="G8239" s="22"/>
      <c r="H8239" s="22"/>
      <c r="I8239" s="22"/>
      <c r="J8239" s="22"/>
      <c r="K8239" s="22"/>
      <c r="L8239" s="22"/>
      <c r="M8239" s="24" t="str">
        <f>CONCATENATE("Preet|",VLOOKUP(C8239,数据标准!E:AF,28,FALSE),"|",TRIM(D8239),"|",TRIM(D8239),"|",E8239,"|",SUBSTITUTE(SUBSTITUTE(F8239,CHAR(10),""),CHAR(13),""),"|")</f>
        <v>Preet|CD100002|540424|540424|波密县||</v>
      </c>
    </row>
    <row r="8240" spans="1:13" s="17" customFormat="1" ht="12">
      <c r="A8240" s="10" t="s">
        <v>306</v>
      </c>
      <c r="B8240" s="22"/>
      <c r="C8240" s="22" t="s">
        <v>972</v>
      </c>
      <c r="D8240" s="28">
        <v>540425</v>
      </c>
      <c r="E8240" s="28" t="s">
        <v>17595</v>
      </c>
      <c r="F8240" s="22"/>
      <c r="G8240" s="22"/>
      <c r="H8240" s="22"/>
      <c r="I8240" s="22"/>
      <c r="J8240" s="22"/>
      <c r="K8240" s="22"/>
      <c r="L8240" s="22"/>
      <c r="M8240" s="24" t="str">
        <f>CONCATENATE("Preet|",VLOOKUP(C8240,数据标准!E:AF,28,FALSE),"|",TRIM(D8240),"|",TRIM(D8240),"|",E8240,"|",SUBSTITUTE(SUBSTITUTE(F8240,CHAR(10),""),CHAR(13),""),"|")</f>
        <v>Preet|CD100002|540425|540425|察隅县||</v>
      </c>
    </row>
    <row r="8241" spans="1:13" s="17" customFormat="1" ht="12">
      <c r="A8241" s="10" t="s">
        <v>306</v>
      </c>
      <c r="B8241" s="22"/>
      <c r="C8241" s="22" t="s">
        <v>972</v>
      </c>
      <c r="D8241" s="28">
        <v>540426</v>
      </c>
      <c r="E8241" s="28" t="s">
        <v>17596</v>
      </c>
      <c r="F8241" s="22"/>
      <c r="G8241" s="22"/>
      <c r="H8241" s="22"/>
      <c r="I8241" s="22"/>
      <c r="J8241" s="22"/>
      <c r="K8241" s="22"/>
      <c r="L8241" s="22"/>
      <c r="M8241" s="24" t="str">
        <f>CONCATENATE("Preet|",VLOOKUP(C8241,数据标准!E:AF,28,FALSE),"|",TRIM(D8241),"|",TRIM(D8241),"|",E8241,"|",SUBSTITUTE(SUBSTITUTE(F8241,CHAR(10),""),CHAR(13),""),"|")</f>
        <v>Preet|CD100002|540426|540426|朗县||</v>
      </c>
    </row>
    <row r="8242" spans="1:13" s="17" customFormat="1" ht="12">
      <c r="A8242" s="10" t="s">
        <v>306</v>
      </c>
      <c r="B8242" s="22"/>
      <c r="C8242" s="22" t="s">
        <v>972</v>
      </c>
      <c r="D8242" s="28">
        <v>540500</v>
      </c>
      <c r="E8242" s="28" t="s">
        <v>17597</v>
      </c>
      <c r="F8242" s="22"/>
      <c r="G8242" s="22"/>
      <c r="H8242" s="22"/>
      <c r="I8242" s="22"/>
      <c r="J8242" s="22"/>
      <c r="K8242" s="22"/>
      <c r="L8242" s="22"/>
      <c r="M8242" s="24" t="str">
        <f>CONCATENATE("Preet|",VLOOKUP(C8242,数据标准!E:AF,28,FALSE),"|",TRIM(D8242),"|",TRIM(D8242),"|",E8242,"|",SUBSTITUTE(SUBSTITUTE(F8242,CHAR(10),""),CHAR(13),""),"|")</f>
        <v>Preet|CD100002|540500|540500|山南市||</v>
      </c>
    </row>
    <row r="8243" spans="1:13" s="17" customFormat="1" ht="12">
      <c r="A8243" s="10" t="s">
        <v>306</v>
      </c>
      <c r="B8243" s="22"/>
      <c r="C8243" s="22" t="s">
        <v>972</v>
      </c>
      <c r="D8243" s="28">
        <v>540502</v>
      </c>
      <c r="E8243" s="28" t="s">
        <v>17598</v>
      </c>
      <c r="F8243" s="22"/>
      <c r="G8243" s="22"/>
      <c r="H8243" s="22"/>
      <c r="I8243" s="22"/>
      <c r="J8243" s="22"/>
      <c r="K8243" s="22"/>
      <c r="L8243" s="22"/>
      <c r="M8243" s="24" t="str">
        <f>CONCATENATE("Preet|",VLOOKUP(C8243,数据标准!E:AF,28,FALSE),"|",TRIM(D8243),"|",TRIM(D8243),"|",E8243,"|",SUBSTITUTE(SUBSTITUTE(F8243,CHAR(10),""),CHAR(13),""),"|")</f>
        <v>Preet|CD100002|540502|540502|乃东区||</v>
      </c>
    </row>
    <row r="8244" spans="1:13" s="17" customFormat="1" ht="12">
      <c r="A8244" s="10" t="s">
        <v>306</v>
      </c>
      <c r="B8244" s="22"/>
      <c r="C8244" s="22" t="s">
        <v>972</v>
      </c>
      <c r="D8244" s="28">
        <v>540521</v>
      </c>
      <c r="E8244" s="28" t="s">
        <v>17599</v>
      </c>
      <c r="F8244" s="22"/>
      <c r="G8244" s="22"/>
      <c r="H8244" s="22"/>
      <c r="I8244" s="22"/>
      <c r="J8244" s="22"/>
      <c r="K8244" s="22"/>
      <c r="L8244" s="22"/>
      <c r="M8244" s="24" t="str">
        <f>CONCATENATE("Preet|",VLOOKUP(C8244,数据标准!E:AF,28,FALSE),"|",TRIM(D8244),"|",TRIM(D8244),"|",E8244,"|",SUBSTITUTE(SUBSTITUTE(F8244,CHAR(10),""),CHAR(13),""),"|")</f>
        <v>Preet|CD100002|540521|540521|扎囊县||</v>
      </c>
    </row>
    <row r="8245" spans="1:13" s="17" customFormat="1" ht="12">
      <c r="A8245" s="10" t="s">
        <v>306</v>
      </c>
      <c r="B8245" s="22"/>
      <c r="C8245" s="22" t="s">
        <v>972</v>
      </c>
      <c r="D8245" s="28">
        <v>540522</v>
      </c>
      <c r="E8245" s="28" t="s">
        <v>17600</v>
      </c>
      <c r="F8245" s="22"/>
      <c r="G8245" s="22"/>
      <c r="H8245" s="22"/>
      <c r="I8245" s="22"/>
      <c r="J8245" s="22"/>
      <c r="K8245" s="22"/>
      <c r="L8245" s="22"/>
      <c r="M8245" s="24" t="str">
        <f>CONCATENATE("Preet|",VLOOKUP(C8245,数据标准!E:AF,28,FALSE),"|",TRIM(D8245),"|",TRIM(D8245),"|",E8245,"|",SUBSTITUTE(SUBSTITUTE(F8245,CHAR(10),""),CHAR(13),""),"|")</f>
        <v>Preet|CD100002|540522|540522|贡嘎县||</v>
      </c>
    </row>
    <row r="8246" spans="1:13" s="17" customFormat="1" ht="12">
      <c r="A8246" s="10" t="s">
        <v>306</v>
      </c>
      <c r="B8246" s="22"/>
      <c r="C8246" s="22" t="s">
        <v>972</v>
      </c>
      <c r="D8246" s="28">
        <v>540523</v>
      </c>
      <c r="E8246" s="28" t="s">
        <v>17601</v>
      </c>
      <c r="F8246" s="22"/>
      <c r="G8246" s="22"/>
      <c r="H8246" s="22"/>
      <c r="I8246" s="22"/>
      <c r="J8246" s="22"/>
      <c r="K8246" s="22"/>
      <c r="L8246" s="22"/>
      <c r="M8246" s="24" t="str">
        <f>CONCATENATE("Preet|",VLOOKUP(C8246,数据标准!E:AF,28,FALSE),"|",TRIM(D8246),"|",TRIM(D8246),"|",E8246,"|",SUBSTITUTE(SUBSTITUTE(F8246,CHAR(10),""),CHAR(13),""),"|")</f>
        <v>Preet|CD100002|540523|540523|桑日县||</v>
      </c>
    </row>
    <row r="8247" spans="1:13" s="17" customFormat="1" ht="12">
      <c r="A8247" s="10" t="s">
        <v>306</v>
      </c>
      <c r="B8247" s="22"/>
      <c r="C8247" s="22" t="s">
        <v>972</v>
      </c>
      <c r="D8247" s="28">
        <v>540524</v>
      </c>
      <c r="E8247" s="28" t="s">
        <v>17602</v>
      </c>
      <c r="F8247" s="22"/>
      <c r="G8247" s="22"/>
      <c r="H8247" s="22"/>
      <c r="I8247" s="22"/>
      <c r="J8247" s="22"/>
      <c r="K8247" s="22"/>
      <c r="L8247" s="22"/>
      <c r="M8247" s="24" t="str">
        <f>CONCATENATE("Preet|",VLOOKUP(C8247,数据标准!E:AF,28,FALSE),"|",TRIM(D8247),"|",TRIM(D8247),"|",E8247,"|",SUBSTITUTE(SUBSTITUTE(F8247,CHAR(10),""),CHAR(13),""),"|")</f>
        <v>Preet|CD100002|540524|540524|琼结县||</v>
      </c>
    </row>
    <row r="8248" spans="1:13" s="17" customFormat="1" ht="12">
      <c r="A8248" s="10" t="s">
        <v>306</v>
      </c>
      <c r="B8248" s="22"/>
      <c r="C8248" s="22" t="s">
        <v>972</v>
      </c>
      <c r="D8248" s="28">
        <v>540525</v>
      </c>
      <c r="E8248" s="28" t="s">
        <v>17603</v>
      </c>
      <c r="F8248" s="22"/>
      <c r="G8248" s="22"/>
      <c r="H8248" s="22"/>
      <c r="I8248" s="22"/>
      <c r="J8248" s="22"/>
      <c r="K8248" s="22"/>
      <c r="L8248" s="22"/>
      <c r="M8248" s="24" t="str">
        <f>CONCATENATE("Preet|",VLOOKUP(C8248,数据标准!E:AF,28,FALSE),"|",TRIM(D8248),"|",TRIM(D8248),"|",E8248,"|",SUBSTITUTE(SUBSTITUTE(F8248,CHAR(10),""),CHAR(13),""),"|")</f>
        <v>Preet|CD100002|540525|540525|曲松县||</v>
      </c>
    </row>
    <row r="8249" spans="1:13" s="17" customFormat="1" ht="12">
      <c r="A8249" s="10" t="s">
        <v>306</v>
      </c>
      <c r="B8249" s="22"/>
      <c r="C8249" s="22" t="s">
        <v>972</v>
      </c>
      <c r="D8249" s="28">
        <v>540526</v>
      </c>
      <c r="E8249" s="28" t="s">
        <v>17604</v>
      </c>
      <c r="F8249" s="22"/>
      <c r="G8249" s="22"/>
      <c r="H8249" s="22"/>
      <c r="I8249" s="22"/>
      <c r="J8249" s="22"/>
      <c r="K8249" s="22"/>
      <c r="L8249" s="22"/>
      <c r="M8249" s="24" t="str">
        <f>CONCATENATE("Preet|",VLOOKUP(C8249,数据标准!E:AF,28,FALSE),"|",TRIM(D8249),"|",TRIM(D8249),"|",E8249,"|",SUBSTITUTE(SUBSTITUTE(F8249,CHAR(10),""),CHAR(13),""),"|")</f>
        <v>Preet|CD100002|540526|540526|措美县||</v>
      </c>
    </row>
    <row r="8250" spans="1:13" s="17" customFormat="1" ht="12">
      <c r="A8250" s="10" t="s">
        <v>306</v>
      </c>
      <c r="B8250" s="22"/>
      <c r="C8250" s="22" t="s">
        <v>972</v>
      </c>
      <c r="D8250" s="28">
        <v>540527</v>
      </c>
      <c r="E8250" s="28" t="s">
        <v>17605</v>
      </c>
      <c r="F8250" s="22"/>
      <c r="G8250" s="22"/>
      <c r="H8250" s="22"/>
      <c r="I8250" s="22"/>
      <c r="J8250" s="22"/>
      <c r="K8250" s="22"/>
      <c r="L8250" s="22"/>
      <c r="M8250" s="24" t="str">
        <f>CONCATENATE("Preet|",VLOOKUP(C8250,数据标准!E:AF,28,FALSE),"|",TRIM(D8250),"|",TRIM(D8250),"|",E8250,"|",SUBSTITUTE(SUBSTITUTE(F8250,CHAR(10),""),CHAR(13),""),"|")</f>
        <v>Preet|CD100002|540527|540527|洛扎县||</v>
      </c>
    </row>
    <row r="8251" spans="1:13" s="17" customFormat="1" ht="12">
      <c r="A8251" s="10" t="s">
        <v>306</v>
      </c>
      <c r="B8251" s="22"/>
      <c r="C8251" s="22" t="s">
        <v>972</v>
      </c>
      <c r="D8251" s="28">
        <v>540528</v>
      </c>
      <c r="E8251" s="28" t="s">
        <v>17606</v>
      </c>
      <c r="F8251" s="22"/>
      <c r="G8251" s="22"/>
      <c r="H8251" s="22"/>
      <c r="I8251" s="22"/>
      <c r="J8251" s="22"/>
      <c r="K8251" s="22"/>
      <c r="L8251" s="22"/>
      <c r="M8251" s="24" t="str">
        <f>CONCATENATE("Preet|",VLOOKUP(C8251,数据标准!E:AF,28,FALSE),"|",TRIM(D8251),"|",TRIM(D8251),"|",E8251,"|",SUBSTITUTE(SUBSTITUTE(F8251,CHAR(10),""),CHAR(13),""),"|")</f>
        <v>Preet|CD100002|540528|540528|加查县||</v>
      </c>
    </row>
    <row r="8252" spans="1:13" s="17" customFormat="1" ht="12">
      <c r="A8252" s="10" t="s">
        <v>306</v>
      </c>
      <c r="B8252" s="22"/>
      <c r="C8252" s="22" t="s">
        <v>972</v>
      </c>
      <c r="D8252" s="28">
        <v>540529</v>
      </c>
      <c r="E8252" s="28" t="s">
        <v>17607</v>
      </c>
      <c r="F8252" s="22"/>
      <c r="G8252" s="22"/>
      <c r="H8252" s="22"/>
      <c r="I8252" s="22"/>
      <c r="J8252" s="22"/>
      <c r="K8252" s="22"/>
      <c r="L8252" s="22"/>
      <c r="M8252" s="24" t="str">
        <f>CONCATENATE("Preet|",VLOOKUP(C8252,数据标准!E:AF,28,FALSE),"|",TRIM(D8252),"|",TRIM(D8252),"|",E8252,"|",SUBSTITUTE(SUBSTITUTE(F8252,CHAR(10),""),CHAR(13),""),"|")</f>
        <v>Preet|CD100002|540529|540529|隆子县||</v>
      </c>
    </row>
    <row r="8253" spans="1:13" s="17" customFormat="1" ht="12">
      <c r="A8253" s="10" t="s">
        <v>306</v>
      </c>
      <c r="B8253" s="22"/>
      <c r="C8253" s="22" t="s">
        <v>972</v>
      </c>
      <c r="D8253" s="28">
        <v>540530</v>
      </c>
      <c r="E8253" s="28" t="s">
        <v>17608</v>
      </c>
      <c r="F8253" s="22"/>
      <c r="G8253" s="22"/>
      <c r="H8253" s="22"/>
      <c r="I8253" s="22"/>
      <c r="J8253" s="22"/>
      <c r="K8253" s="22"/>
      <c r="L8253" s="22"/>
      <c r="M8253" s="24" t="str">
        <f>CONCATENATE("Preet|",VLOOKUP(C8253,数据标准!E:AF,28,FALSE),"|",TRIM(D8253),"|",TRIM(D8253),"|",E8253,"|",SUBSTITUTE(SUBSTITUTE(F8253,CHAR(10),""),CHAR(13),""),"|")</f>
        <v>Preet|CD100002|540530|540530|错那县||</v>
      </c>
    </row>
    <row r="8254" spans="1:13" s="17" customFormat="1" ht="12">
      <c r="A8254" s="10" t="s">
        <v>306</v>
      </c>
      <c r="B8254" s="22"/>
      <c r="C8254" s="22" t="s">
        <v>972</v>
      </c>
      <c r="D8254" s="28">
        <v>540531</v>
      </c>
      <c r="E8254" s="28" t="s">
        <v>17609</v>
      </c>
      <c r="F8254" s="22"/>
      <c r="G8254" s="22"/>
      <c r="H8254" s="22"/>
      <c r="I8254" s="22"/>
      <c r="J8254" s="22"/>
      <c r="K8254" s="22"/>
      <c r="L8254" s="22"/>
      <c r="M8254" s="24" t="str">
        <f>CONCATENATE("Preet|",VLOOKUP(C8254,数据标准!E:AF,28,FALSE),"|",TRIM(D8254),"|",TRIM(D8254),"|",E8254,"|",SUBSTITUTE(SUBSTITUTE(F8254,CHAR(10),""),CHAR(13),""),"|")</f>
        <v>Preet|CD100002|540531|540531|浪卡子县||</v>
      </c>
    </row>
    <row r="8255" spans="1:13" s="17" customFormat="1" ht="12">
      <c r="A8255" s="10" t="s">
        <v>306</v>
      </c>
      <c r="B8255" s="22"/>
      <c r="C8255" s="22" t="s">
        <v>972</v>
      </c>
      <c r="D8255" s="28">
        <v>540600</v>
      </c>
      <c r="E8255" s="28" t="s">
        <v>17610</v>
      </c>
      <c r="F8255" s="22"/>
      <c r="G8255" s="22"/>
      <c r="H8255" s="22"/>
      <c r="I8255" s="22"/>
      <c r="J8255" s="22"/>
      <c r="K8255" s="22"/>
      <c r="L8255" s="22"/>
      <c r="M8255" s="24" t="str">
        <f>CONCATENATE("Preet|",VLOOKUP(C8255,数据标准!E:AF,28,FALSE),"|",TRIM(D8255),"|",TRIM(D8255),"|",E8255,"|",SUBSTITUTE(SUBSTITUTE(F8255,CHAR(10),""),CHAR(13),""),"|")</f>
        <v>Preet|CD100002|540600|540600|那曲市||</v>
      </c>
    </row>
    <row r="8256" spans="1:13" s="17" customFormat="1" ht="12">
      <c r="A8256" s="10" t="s">
        <v>306</v>
      </c>
      <c r="B8256" s="22"/>
      <c r="C8256" s="22" t="s">
        <v>972</v>
      </c>
      <c r="D8256" s="28">
        <v>540602</v>
      </c>
      <c r="E8256" s="28" t="s">
        <v>17611</v>
      </c>
      <c r="F8256" s="22"/>
      <c r="G8256" s="22"/>
      <c r="H8256" s="22"/>
      <c r="I8256" s="22"/>
      <c r="J8256" s="22"/>
      <c r="K8256" s="22"/>
      <c r="L8256" s="22"/>
      <c r="M8256" s="24" t="str">
        <f>CONCATENATE("Preet|",VLOOKUP(C8256,数据标准!E:AF,28,FALSE),"|",TRIM(D8256),"|",TRIM(D8256),"|",E8256,"|",SUBSTITUTE(SUBSTITUTE(F8256,CHAR(10),""),CHAR(13),""),"|")</f>
        <v>Preet|CD100002|540602|540602|色尼区||</v>
      </c>
    </row>
    <row r="8257" spans="1:13" s="17" customFormat="1" ht="12">
      <c r="A8257" s="10" t="s">
        <v>306</v>
      </c>
      <c r="B8257" s="22"/>
      <c r="C8257" s="22" t="s">
        <v>972</v>
      </c>
      <c r="D8257" s="28">
        <v>540621</v>
      </c>
      <c r="E8257" s="28" t="s">
        <v>17612</v>
      </c>
      <c r="F8257" s="22"/>
      <c r="G8257" s="22"/>
      <c r="H8257" s="22"/>
      <c r="I8257" s="22"/>
      <c r="J8257" s="22"/>
      <c r="K8257" s="22"/>
      <c r="L8257" s="22"/>
      <c r="M8257" s="24" t="str">
        <f>CONCATENATE("Preet|",VLOOKUP(C8257,数据标准!E:AF,28,FALSE),"|",TRIM(D8257),"|",TRIM(D8257),"|",E8257,"|",SUBSTITUTE(SUBSTITUTE(F8257,CHAR(10),""),CHAR(13),""),"|")</f>
        <v>Preet|CD100002|540621|540621|嘉黎县||</v>
      </c>
    </row>
    <row r="8258" spans="1:13" s="17" customFormat="1" ht="12">
      <c r="A8258" s="10" t="s">
        <v>306</v>
      </c>
      <c r="B8258" s="22"/>
      <c r="C8258" s="22" t="s">
        <v>972</v>
      </c>
      <c r="D8258" s="28">
        <v>540622</v>
      </c>
      <c r="E8258" s="28" t="s">
        <v>17613</v>
      </c>
      <c r="F8258" s="22"/>
      <c r="G8258" s="22"/>
      <c r="H8258" s="22"/>
      <c r="I8258" s="22"/>
      <c r="J8258" s="22"/>
      <c r="K8258" s="22"/>
      <c r="L8258" s="22"/>
      <c r="M8258" s="24" t="str">
        <f>CONCATENATE("Preet|",VLOOKUP(C8258,数据标准!E:AF,28,FALSE),"|",TRIM(D8258),"|",TRIM(D8258),"|",E8258,"|",SUBSTITUTE(SUBSTITUTE(F8258,CHAR(10),""),CHAR(13),""),"|")</f>
        <v>Preet|CD100002|540622|540622|比如县||</v>
      </c>
    </row>
    <row r="8259" spans="1:13" s="17" customFormat="1" ht="12">
      <c r="A8259" s="10" t="s">
        <v>306</v>
      </c>
      <c r="B8259" s="22"/>
      <c r="C8259" s="22" t="s">
        <v>972</v>
      </c>
      <c r="D8259" s="28">
        <v>540623</v>
      </c>
      <c r="E8259" s="28" t="s">
        <v>17614</v>
      </c>
      <c r="F8259" s="22"/>
      <c r="G8259" s="22"/>
      <c r="H8259" s="22"/>
      <c r="I8259" s="22"/>
      <c r="J8259" s="22"/>
      <c r="K8259" s="22"/>
      <c r="L8259" s="22"/>
      <c r="M8259" s="24" t="str">
        <f>CONCATENATE("Preet|",VLOOKUP(C8259,数据标准!E:AF,28,FALSE),"|",TRIM(D8259),"|",TRIM(D8259),"|",E8259,"|",SUBSTITUTE(SUBSTITUTE(F8259,CHAR(10),""),CHAR(13),""),"|")</f>
        <v>Preet|CD100002|540623|540623|聂荣县||</v>
      </c>
    </row>
    <row r="8260" spans="1:13" s="17" customFormat="1" ht="12">
      <c r="A8260" s="10" t="s">
        <v>306</v>
      </c>
      <c r="B8260" s="22"/>
      <c r="C8260" s="22" t="s">
        <v>972</v>
      </c>
      <c r="D8260" s="28">
        <v>540624</v>
      </c>
      <c r="E8260" s="28" t="s">
        <v>17615</v>
      </c>
      <c r="F8260" s="22"/>
      <c r="G8260" s="22"/>
      <c r="H8260" s="22"/>
      <c r="I8260" s="22"/>
      <c r="J8260" s="22"/>
      <c r="K8260" s="22"/>
      <c r="L8260" s="22"/>
      <c r="M8260" s="24" t="str">
        <f>CONCATENATE("Preet|",VLOOKUP(C8260,数据标准!E:AF,28,FALSE),"|",TRIM(D8260),"|",TRIM(D8260),"|",E8260,"|",SUBSTITUTE(SUBSTITUTE(F8260,CHAR(10),""),CHAR(13),""),"|")</f>
        <v>Preet|CD100002|540624|540624|安多县||</v>
      </c>
    </row>
    <row r="8261" spans="1:13" s="17" customFormat="1" ht="12">
      <c r="A8261" s="10" t="s">
        <v>306</v>
      </c>
      <c r="B8261" s="22"/>
      <c r="C8261" s="22" t="s">
        <v>972</v>
      </c>
      <c r="D8261" s="28">
        <v>540625</v>
      </c>
      <c r="E8261" s="28" t="s">
        <v>17616</v>
      </c>
      <c r="F8261" s="22"/>
      <c r="G8261" s="22"/>
      <c r="H8261" s="22"/>
      <c r="I8261" s="22"/>
      <c r="J8261" s="22"/>
      <c r="K8261" s="22"/>
      <c r="L8261" s="22"/>
      <c r="M8261" s="24" t="str">
        <f>CONCATENATE("Preet|",VLOOKUP(C8261,数据标准!E:AF,28,FALSE),"|",TRIM(D8261),"|",TRIM(D8261),"|",E8261,"|",SUBSTITUTE(SUBSTITUTE(F8261,CHAR(10),""),CHAR(13),""),"|")</f>
        <v>Preet|CD100002|540625|540625|申扎县||</v>
      </c>
    </row>
    <row r="8262" spans="1:13" s="17" customFormat="1" ht="12">
      <c r="A8262" s="10" t="s">
        <v>306</v>
      </c>
      <c r="B8262" s="22"/>
      <c r="C8262" s="22" t="s">
        <v>972</v>
      </c>
      <c r="D8262" s="28">
        <v>540626</v>
      </c>
      <c r="E8262" s="28" t="s">
        <v>17617</v>
      </c>
      <c r="F8262" s="22"/>
      <c r="G8262" s="22"/>
      <c r="H8262" s="22"/>
      <c r="I8262" s="22"/>
      <c r="J8262" s="22"/>
      <c r="K8262" s="22"/>
      <c r="L8262" s="22"/>
      <c r="M8262" s="24" t="str">
        <f>CONCATENATE("Preet|",VLOOKUP(C8262,数据标准!E:AF,28,FALSE),"|",TRIM(D8262),"|",TRIM(D8262),"|",E8262,"|",SUBSTITUTE(SUBSTITUTE(F8262,CHAR(10),""),CHAR(13),""),"|")</f>
        <v>Preet|CD100002|540626|540626|索县||</v>
      </c>
    </row>
    <row r="8263" spans="1:13" s="17" customFormat="1" ht="12">
      <c r="A8263" s="10" t="s">
        <v>306</v>
      </c>
      <c r="B8263" s="22"/>
      <c r="C8263" s="22" t="s">
        <v>972</v>
      </c>
      <c r="D8263" s="28">
        <v>540627</v>
      </c>
      <c r="E8263" s="28" t="s">
        <v>17618</v>
      </c>
      <c r="F8263" s="22"/>
      <c r="G8263" s="22"/>
      <c r="H8263" s="22"/>
      <c r="I8263" s="22"/>
      <c r="J8263" s="22"/>
      <c r="K8263" s="22"/>
      <c r="L8263" s="22"/>
      <c r="M8263" s="24" t="str">
        <f>CONCATENATE("Preet|",VLOOKUP(C8263,数据标准!E:AF,28,FALSE),"|",TRIM(D8263),"|",TRIM(D8263),"|",E8263,"|",SUBSTITUTE(SUBSTITUTE(F8263,CHAR(10),""),CHAR(13),""),"|")</f>
        <v>Preet|CD100002|540627|540627|班戈县||</v>
      </c>
    </row>
    <row r="8264" spans="1:13" s="17" customFormat="1" ht="12">
      <c r="A8264" s="10" t="s">
        <v>306</v>
      </c>
      <c r="B8264" s="22"/>
      <c r="C8264" s="22" t="s">
        <v>972</v>
      </c>
      <c r="D8264" s="28">
        <v>540628</v>
      </c>
      <c r="E8264" s="28" t="s">
        <v>17619</v>
      </c>
      <c r="F8264" s="22"/>
      <c r="G8264" s="22"/>
      <c r="H8264" s="22"/>
      <c r="I8264" s="22"/>
      <c r="J8264" s="22"/>
      <c r="K8264" s="22"/>
      <c r="L8264" s="22"/>
      <c r="M8264" s="24" t="str">
        <f>CONCATENATE("Preet|",VLOOKUP(C8264,数据标准!E:AF,28,FALSE),"|",TRIM(D8264),"|",TRIM(D8264),"|",E8264,"|",SUBSTITUTE(SUBSTITUTE(F8264,CHAR(10),""),CHAR(13),""),"|")</f>
        <v>Preet|CD100002|540628|540628|巴青县||</v>
      </c>
    </row>
    <row r="8265" spans="1:13" s="17" customFormat="1" ht="12">
      <c r="A8265" s="10" t="s">
        <v>306</v>
      </c>
      <c r="B8265" s="22"/>
      <c r="C8265" s="22" t="s">
        <v>972</v>
      </c>
      <c r="D8265" s="28">
        <v>540629</v>
      </c>
      <c r="E8265" s="28" t="s">
        <v>17620</v>
      </c>
      <c r="F8265" s="22"/>
      <c r="G8265" s="22"/>
      <c r="H8265" s="22"/>
      <c r="I8265" s="22"/>
      <c r="J8265" s="22"/>
      <c r="K8265" s="22"/>
      <c r="L8265" s="22"/>
      <c r="M8265" s="24" t="str">
        <f>CONCATENATE("Preet|",VLOOKUP(C8265,数据标准!E:AF,28,FALSE),"|",TRIM(D8265),"|",TRIM(D8265),"|",E8265,"|",SUBSTITUTE(SUBSTITUTE(F8265,CHAR(10),""),CHAR(13),""),"|")</f>
        <v>Preet|CD100002|540629|540629|尼玛县||</v>
      </c>
    </row>
    <row r="8266" spans="1:13" s="17" customFormat="1" ht="12">
      <c r="A8266" s="10" t="s">
        <v>306</v>
      </c>
      <c r="B8266" s="22"/>
      <c r="C8266" s="22" t="s">
        <v>972</v>
      </c>
      <c r="D8266" s="28">
        <v>540630</v>
      </c>
      <c r="E8266" s="28" t="s">
        <v>17621</v>
      </c>
      <c r="F8266" s="22"/>
      <c r="G8266" s="22"/>
      <c r="H8266" s="22"/>
      <c r="I8266" s="22"/>
      <c r="J8266" s="22"/>
      <c r="K8266" s="22"/>
      <c r="L8266" s="22"/>
      <c r="M8266" s="24" t="str">
        <f>CONCATENATE("Preet|",VLOOKUP(C8266,数据标准!E:AF,28,FALSE),"|",TRIM(D8266),"|",TRIM(D8266),"|",E8266,"|",SUBSTITUTE(SUBSTITUTE(F8266,CHAR(10),""),CHAR(13),""),"|")</f>
        <v>Preet|CD100002|540630|540630|双湖县||</v>
      </c>
    </row>
    <row r="8267" spans="1:13" s="17" customFormat="1" ht="12">
      <c r="A8267" s="10" t="s">
        <v>306</v>
      </c>
      <c r="B8267" s="22"/>
      <c r="C8267" s="22" t="s">
        <v>972</v>
      </c>
      <c r="D8267" s="28">
        <v>542500</v>
      </c>
      <c r="E8267" s="28" t="s">
        <v>17622</v>
      </c>
      <c r="F8267" s="22"/>
      <c r="G8267" s="22"/>
      <c r="H8267" s="22"/>
      <c r="I8267" s="22"/>
      <c r="J8267" s="22"/>
      <c r="K8267" s="22"/>
      <c r="L8267" s="22"/>
      <c r="M8267" s="24" t="str">
        <f>CONCATENATE("Preet|",VLOOKUP(C8267,数据标准!E:AF,28,FALSE),"|",TRIM(D8267),"|",TRIM(D8267),"|",E8267,"|",SUBSTITUTE(SUBSTITUTE(F8267,CHAR(10),""),CHAR(13),""),"|")</f>
        <v>Preet|CD100002|542500|542500|阿里地区||</v>
      </c>
    </row>
    <row r="8268" spans="1:13" s="17" customFormat="1" ht="12">
      <c r="A8268" s="10" t="s">
        <v>306</v>
      </c>
      <c r="B8268" s="22"/>
      <c r="C8268" s="22" t="s">
        <v>972</v>
      </c>
      <c r="D8268" s="28">
        <v>542521</v>
      </c>
      <c r="E8268" s="28" t="s">
        <v>17623</v>
      </c>
      <c r="F8268" s="22"/>
      <c r="G8268" s="22"/>
      <c r="H8268" s="22"/>
      <c r="I8268" s="22"/>
      <c r="J8268" s="22"/>
      <c r="K8268" s="22"/>
      <c r="L8268" s="22"/>
      <c r="M8268" s="24" t="str">
        <f>CONCATENATE("Preet|",VLOOKUP(C8268,数据标准!E:AF,28,FALSE),"|",TRIM(D8268),"|",TRIM(D8268),"|",E8268,"|",SUBSTITUTE(SUBSTITUTE(F8268,CHAR(10),""),CHAR(13),""),"|")</f>
        <v>Preet|CD100002|542521|542521|普兰县||</v>
      </c>
    </row>
    <row r="8269" spans="1:13" s="17" customFormat="1" ht="12">
      <c r="A8269" s="10" t="s">
        <v>306</v>
      </c>
      <c r="B8269" s="22"/>
      <c r="C8269" s="22" t="s">
        <v>972</v>
      </c>
      <c r="D8269" s="28">
        <v>542522</v>
      </c>
      <c r="E8269" s="28" t="s">
        <v>17624</v>
      </c>
      <c r="F8269" s="22"/>
      <c r="G8269" s="22"/>
      <c r="H8269" s="22"/>
      <c r="I8269" s="22"/>
      <c r="J8269" s="22"/>
      <c r="K8269" s="22"/>
      <c r="L8269" s="22"/>
      <c r="M8269" s="24" t="str">
        <f>CONCATENATE("Preet|",VLOOKUP(C8269,数据标准!E:AF,28,FALSE),"|",TRIM(D8269),"|",TRIM(D8269),"|",E8269,"|",SUBSTITUTE(SUBSTITUTE(F8269,CHAR(10),""),CHAR(13),""),"|")</f>
        <v>Preet|CD100002|542522|542522|札达县||</v>
      </c>
    </row>
    <row r="8270" spans="1:13" s="17" customFormat="1" ht="12">
      <c r="A8270" s="10" t="s">
        <v>306</v>
      </c>
      <c r="B8270" s="22"/>
      <c r="C8270" s="22" t="s">
        <v>972</v>
      </c>
      <c r="D8270" s="28">
        <v>542523</v>
      </c>
      <c r="E8270" s="28" t="s">
        <v>17625</v>
      </c>
      <c r="F8270" s="22"/>
      <c r="G8270" s="22"/>
      <c r="H8270" s="22"/>
      <c r="I8270" s="22"/>
      <c r="J8270" s="22"/>
      <c r="K8270" s="22"/>
      <c r="L8270" s="22"/>
      <c r="M8270" s="24" t="str">
        <f>CONCATENATE("Preet|",VLOOKUP(C8270,数据标准!E:AF,28,FALSE),"|",TRIM(D8270),"|",TRIM(D8270),"|",E8270,"|",SUBSTITUTE(SUBSTITUTE(F8270,CHAR(10),""),CHAR(13),""),"|")</f>
        <v>Preet|CD100002|542523|542523|噶尔县||</v>
      </c>
    </row>
    <row r="8271" spans="1:13" s="17" customFormat="1" ht="12">
      <c r="A8271" s="10" t="s">
        <v>306</v>
      </c>
      <c r="B8271" s="22"/>
      <c r="C8271" s="22" t="s">
        <v>972</v>
      </c>
      <c r="D8271" s="28">
        <v>542524</v>
      </c>
      <c r="E8271" s="28" t="s">
        <v>17626</v>
      </c>
      <c r="F8271" s="22"/>
      <c r="G8271" s="22"/>
      <c r="H8271" s="22"/>
      <c r="I8271" s="22"/>
      <c r="J8271" s="22"/>
      <c r="K8271" s="22"/>
      <c r="L8271" s="22"/>
      <c r="M8271" s="24" t="str">
        <f>CONCATENATE("Preet|",VLOOKUP(C8271,数据标准!E:AF,28,FALSE),"|",TRIM(D8271),"|",TRIM(D8271),"|",E8271,"|",SUBSTITUTE(SUBSTITUTE(F8271,CHAR(10),""),CHAR(13),""),"|")</f>
        <v>Preet|CD100002|542524|542524|日土县||</v>
      </c>
    </row>
    <row r="8272" spans="1:13" s="17" customFormat="1" ht="12">
      <c r="A8272" s="10" t="s">
        <v>306</v>
      </c>
      <c r="B8272" s="22"/>
      <c r="C8272" s="22" t="s">
        <v>972</v>
      </c>
      <c r="D8272" s="28">
        <v>542525</v>
      </c>
      <c r="E8272" s="28" t="s">
        <v>17627</v>
      </c>
      <c r="F8272" s="22"/>
      <c r="G8272" s="22"/>
      <c r="H8272" s="22"/>
      <c r="I8272" s="22"/>
      <c r="J8272" s="22"/>
      <c r="K8272" s="22"/>
      <c r="L8272" s="22"/>
      <c r="M8272" s="24" t="str">
        <f>CONCATENATE("Preet|",VLOOKUP(C8272,数据标准!E:AF,28,FALSE),"|",TRIM(D8272),"|",TRIM(D8272),"|",E8272,"|",SUBSTITUTE(SUBSTITUTE(F8272,CHAR(10),""),CHAR(13),""),"|")</f>
        <v>Preet|CD100002|542525|542525|革吉县||</v>
      </c>
    </row>
    <row r="8273" spans="1:13" s="17" customFormat="1" ht="12">
      <c r="A8273" s="10" t="s">
        <v>306</v>
      </c>
      <c r="B8273" s="22"/>
      <c r="C8273" s="22" t="s">
        <v>972</v>
      </c>
      <c r="D8273" s="28">
        <v>542526</v>
      </c>
      <c r="E8273" s="28" t="s">
        <v>17628</v>
      </c>
      <c r="F8273" s="22"/>
      <c r="G8273" s="22"/>
      <c r="H8273" s="22"/>
      <c r="I8273" s="22"/>
      <c r="J8273" s="22"/>
      <c r="K8273" s="22"/>
      <c r="L8273" s="22"/>
      <c r="M8273" s="24" t="str">
        <f>CONCATENATE("Preet|",VLOOKUP(C8273,数据标准!E:AF,28,FALSE),"|",TRIM(D8273),"|",TRIM(D8273),"|",E8273,"|",SUBSTITUTE(SUBSTITUTE(F8273,CHAR(10),""),CHAR(13),""),"|")</f>
        <v>Preet|CD100002|542526|542526|改则县||</v>
      </c>
    </row>
    <row r="8274" spans="1:13" s="17" customFormat="1" ht="12">
      <c r="A8274" s="10" t="s">
        <v>306</v>
      </c>
      <c r="B8274" s="22"/>
      <c r="C8274" s="22" t="s">
        <v>972</v>
      </c>
      <c r="D8274" s="28">
        <v>542527</v>
      </c>
      <c r="E8274" s="28" t="s">
        <v>17629</v>
      </c>
      <c r="F8274" s="22"/>
      <c r="G8274" s="22"/>
      <c r="H8274" s="22"/>
      <c r="I8274" s="22"/>
      <c r="J8274" s="22"/>
      <c r="K8274" s="22"/>
      <c r="L8274" s="22"/>
      <c r="M8274" s="24" t="str">
        <f>CONCATENATE("Preet|",VLOOKUP(C8274,数据标准!E:AF,28,FALSE),"|",TRIM(D8274),"|",TRIM(D8274),"|",E8274,"|",SUBSTITUTE(SUBSTITUTE(F8274,CHAR(10),""),CHAR(13),""),"|")</f>
        <v>Preet|CD100002|542527|542527|措勤县||</v>
      </c>
    </row>
    <row r="8275" spans="1:13" s="17" customFormat="1" ht="12">
      <c r="A8275" s="10" t="s">
        <v>306</v>
      </c>
      <c r="B8275" s="22"/>
      <c r="C8275" s="22" t="s">
        <v>972</v>
      </c>
      <c r="D8275" s="28">
        <v>610000</v>
      </c>
      <c r="E8275" s="28" t="s">
        <v>17630</v>
      </c>
      <c r="F8275" s="22"/>
      <c r="G8275" s="22"/>
      <c r="H8275" s="22"/>
      <c r="I8275" s="22"/>
      <c r="J8275" s="22"/>
      <c r="K8275" s="22"/>
      <c r="L8275" s="22"/>
      <c r="M8275" s="24" t="str">
        <f>CONCATENATE("Preet|",VLOOKUP(C8275,数据标准!E:AF,28,FALSE),"|",TRIM(D8275),"|",TRIM(D8275),"|",E8275,"|",SUBSTITUTE(SUBSTITUTE(F8275,CHAR(10),""),CHAR(13),""),"|")</f>
        <v>Preet|CD100002|610000|610000|陕西省||</v>
      </c>
    </row>
    <row r="8276" spans="1:13" s="17" customFormat="1" ht="12">
      <c r="A8276" s="10" t="s">
        <v>306</v>
      </c>
      <c r="B8276" s="22"/>
      <c r="C8276" s="22" t="s">
        <v>972</v>
      </c>
      <c r="D8276" s="28">
        <v>610100</v>
      </c>
      <c r="E8276" s="28" t="s">
        <v>17631</v>
      </c>
      <c r="F8276" s="22"/>
      <c r="G8276" s="22"/>
      <c r="H8276" s="22"/>
      <c r="I8276" s="22"/>
      <c r="J8276" s="22"/>
      <c r="K8276" s="22"/>
      <c r="L8276" s="22"/>
      <c r="M8276" s="24" t="str">
        <f>CONCATENATE("Preet|",VLOOKUP(C8276,数据标准!E:AF,28,FALSE),"|",TRIM(D8276),"|",TRIM(D8276),"|",E8276,"|",SUBSTITUTE(SUBSTITUTE(F8276,CHAR(10),""),CHAR(13),""),"|")</f>
        <v>Preet|CD100002|610100|610100|西安市||</v>
      </c>
    </row>
    <row r="8277" spans="1:13" s="17" customFormat="1" ht="12">
      <c r="A8277" s="10" t="s">
        <v>306</v>
      </c>
      <c r="B8277" s="22"/>
      <c r="C8277" s="22" t="s">
        <v>972</v>
      </c>
      <c r="D8277" s="28">
        <v>610102</v>
      </c>
      <c r="E8277" s="28" t="s">
        <v>15209</v>
      </c>
      <c r="F8277" s="22"/>
      <c r="G8277" s="22"/>
      <c r="H8277" s="22"/>
      <c r="I8277" s="22"/>
      <c r="J8277" s="22"/>
      <c r="K8277" s="22"/>
      <c r="L8277" s="22"/>
      <c r="M8277" s="24" t="str">
        <f>CONCATENATE("Preet|",VLOOKUP(C8277,数据标准!E:AF,28,FALSE),"|",TRIM(D8277),"|",TRIM(D8277),"|",E8277,"|",SUBSTITUTE(SUBSTITUTE(F8277,CHAR(10),""),CHAR(13),""),"|")</f>
        <v>Preet|CD100002|610102|610102|新城区||</v>
      </c>
    </row>
    <row r="8278" spans="1:13" s="17" customFormat="1" ht="12">
      <c r="A8278" s="10" t="s">
        <v>306</v>
      </c>
      <c r="B8278" s="22"/>
      <c r="C8278" s="22" t="s">
        <v>972</v>
      </c>
      <c r="D8278" s="28">
        <v>610103</v>
      </c>
      <c r="E8278" s="28" t="s">
        <v>17632</v>
      </c>
      <c r="F8278" s="22"/>
      <c r="G8278" s="22"/>
      <c r="H8278" s="22"/>
      <c r="I8278" s="22"/>
      <c r="J8278" s="22"/>
      <c r="K8278" s="22"/>
      <c r="L8278" s="22"/>
      <c r="M8278" s="24" t="str">
        <f>CONCATENATE("Preet|",VLOOKUP(C8278,数据标准!E:AF,28,FALSE),"|",TRIM(D8278),"|",TRIM(D8278),"|",E8278,"|",SUBSTITUTE(SUBSTITUTE(F8278,CHAR(10),""),CHAR(13),""),"|")</f>
        <v>Preet|CD100002|610103|610103|碑林区||</v>
      </c>
    </row>
    <row r="8279" spans="1:13" s="17" customFormat="1" ht="12">
      <c r="A8279" s="10" t="s">
        <v>306</v>
      </c>
      <c r="B8279" s="22"/>
      <c r="C8279" s="22" t="s">
        <v>972</v>
      </c>
      <c r="D8279" s="28">
        <v>610104</v>
      </c>
      <c r="E8279" s="28" t="s">
        <v>17633</v>
      </c>
      <c r="F8279" s="22"/>
      <c r="G8279" s="22"/>
      <c r="H8279" s="22"/>
      <c r="I8279" s="22"/>
      <c r="J8279" s="22"/>
      <c r="K8279" s="22"/>
      <c r="L8279" s="22"/>
      <c r="M8279" s="24" t="str">
        <f>CONCATENATE("Preet|",VLOOKUP(C8279,数据标准!E:AF,28,FALSE),"|",TRIM(D8279),"|",TRIM(D8279),"|",E8279,"|",SUBSTITUTE(SUBSTITUTE(F8279,CHAR(10),""),CHAR(13),""),"|")</f>
        <v>Preet|CD100002|610104|610104|莲湖区||</v>
      </c>
    </row>
    <row r="8280" spans="1:13" s="17" customFormat="1" ht="12">
      <c r="A8280" s="10" t="s">
        <v>306</v>
      </c>
      <c r="B8280" s="22"/>
      <c r="C8280" s="22" t="s">
        <v>972</v>
      </c>
      <c r="D8280" s="28">
        <v>610111</v>
      </c>
      <c r="E8280" s="28" t="s">
        <v>17634</v>
      </c>
      <c r="F8280" s="22"/>
      <c r="G8280" s="22"/>
      <c r="H8280" s="22"/>
      <c r="I8280" s="22"/>
      <c r="J8280" s="22"/>
      <c r="K8280" s="22"/>
      <c r="L8280" s="22"/>
      <c r="M8280" s="24" t="str">
        <f>CONCATENATE("Preet|",VLOOKUP(C8280,数据标准!E:AF,28,FALSE),"|",TRIM(D8280),"|",TRIM(D8280),"|",E8280,"|",SUBSTITUTE(SUBSTITUTE(F8280,CHAR(10),""),CHAR(13),""),"|")</f>
        <v>Preet|CD100002|610111|610111|灞桥区||</v>
      </c>
    </row>
    <row r="8281" spans="1:13" s="17" customFormat="1" ht="12">
      <c r="A8281" s="10" t="s">
        <v>306</v>
      </c>
      <c r="B8281" s="22"/>
      <c r="C8281" s="22" t="s">
        <v>972</v>
      </c>
      <c r="D8281" s="28">
        <v>610112</v>
      </c>
      <c r="E8281" s="28" t="s">
        <v>17635</v>
      </c>
      <c r="F8281" s="22"/>
      <c r="G8281" s="22"/>
      <c r="H8281" s="22"/>
      <c r="I8281" s="22"/>
      <c r="J8281" s="22"/>
      <c r="K8281" s="22"/>
      <c r="L8281" s="22"/>
      <c r="M8281" s="24" t="str">
        <f>CONCATENATE("Preet|",VLOOKUP(C8281,数据标准!E:AF,28,FALSE),"|",TRIM(D8281),"|",TRIM(D8281),"|",E8281,"|",SUBSTITUTE(SUBSTITUTE(F8281,CHAR(10),""),CHAR(13),""),"|")</f>
        <v>Preet|CD100002|610112|610112|未央区||</v>
      </c>
    </row>
    <row r="8282" spans="1:13" s="17" customFormat="1" ht="12">
      <c r="A8282" s="10" t="s">
        <v>306</v>
      </c>
      <c r="B8282" s="22"/>
      <c r="C8282" s="22" t="s">
        <v>972</v>
      </c>
      <c r="D8282" s="28">
        <v>610113</v>
      </c>
      <c r="E8282" s="28" t="s">
        <v>17636</v>
      </c>
      <c r="F8282" s="22"/>
      <c r="G8282" s="22"/>
      <c r="H8282" s="22"/>
      <c r="I8282" s="22"/>
      <c r="J8282" s="22"/>
      <c r="K8282" s="22"/>
      <c r="L8282" s="22"/>
      <c r="M8282" s="24" t="str">
        <f>CONCATENATE("Preet|",VLOOKUP(C8282,数据标准!E:AF,28,FALSE),"|",TRIM(D8282),"|",TRIM(D8282),"|",E8282,"|",SUBSTITUTE(SUBSTITUTE(F8282,CHAR(10),""),CHAR(13),""),"|")</f>
        <v>Preet|CD100002|610113|610113|雁塔区||</v>
      </c>
    </row>
    <row r="8283" spans="1:13" s="17" customFormat="1" ht="12">
      <c r="A8283" s="10" t="s">
        <v>306</v>
      </c>
      <c r="B8283" s="22"/>
      <c r="C8283" s="22" t="s">
        <v>972</v>
      </c>
      <c r="D8283" s="28">
        <v>610114</v>
      </c>
      <c r="E8283" s="28" t="s">
        <v>17637</v>
      </c>
      <c r="F8283" s="22"/>
      <c r="G8283" s="22"/>
      <c r="H8283" s="22"/>
      <c r="I8283" s="22"/>
      <c r="J8283" s="22"/>
      <c r="K8283" s="22"/>
      <c r="L8283" s="22"/>
      <c r="M8283" s="24" t="str">
        <f>CONCATENATE("Preet|",VLOOKUP(C8283,数据标准!E:AF,28,FALSE),"|",TRIM(D8283),"|",TRIM(D8283),"|",E8283,"|",SUBSTITUTE(SUBSTITUTE(F8283,CHAR(10),""),CHAR(13),""),"|")</f>
        <v>Preet|CD100002|610114|610114|阎良区||</v>
      </c>
    </row>
    <row r="8284" spans="1:13" s="17" customFormat="1" ht="12">
      <c r="A8284" s="10" t="s">
        <v>306</v>
      </c>
      <c r="B8284" s="22"/>
      <c r="C8284" s="22" t="s">
        <v>972</v>
      </c>
      <c r="D8284" s="28">
        <v>610115</v>
      </c>
      <c r="E8284" s="28" t="s">
        <v>17638</v>
      </c>
      <c r="F8284" s="22"/>
      <c r="G8284" s="22"/>
      <c r="H8284" s="22"/>
      <c r="I8284" s="22"/>
      <c r="J8284" s="22"/>
      <c r="K8284" s="22"/>
      <c r="L8284" s="22"/>
      <c r="M8284" s="24" t="str">
        <f>CONCATENATE("Preet|",VLOOKUP(C8284,数据标准!E:AF,28,FALSE),"|",TRIM(D8284),"|",TRIM(D8284),"|",E8284,"|",SUBSTITUTE(SUBSTITUTE(F8284,CHAR(10),""),CHAR(13),""),"|")</f>
        <v>Preet|CD100002|610115|610115|临潼区||</v>
      </c>
    </row>
    <row r="8285" spans="1:13" s="17" customFormat="1" ht="12">
      <c r="A8285" s="10" t="s">
        <v>306</v>
      </c>
      <c r="B8285" s="22"/>
      <c r="C8285" s="22" t="s">
        <v>972</v>
      </c>
      <c r="D8285" s="28">
        <v>610116</v>
      </c>
      <c r="E8285" s="28" t="s">
        <v>14905</v>
      </c>
      <c r="F8285" s="22"/>
      <c r="G8285" s="22"/>
      <c r="H8285" s="22"/>
      <c r="I8285" s="22"/>
      <c r="J8285" s="22"/>
      <c r="K8285" s="22"/>
      <c r="L8285" s="22"/>
      <c r="M8285" s="24" t="str">
        <f>CONCATENATE("Preet|",VLOOKUP(C8285,数据标准!E:AF,28,FALSE),"|",TRIM(D8285),"|",TRIM(D8285),"|",E8285,"|",SUBSTITUTE(SUBSTITUTE(F8285,CHAR(10),""),CHAR(13),""),"|")</f>
        <v>Preet|CD100002|610116|610116|长安区||</v>
      </c>
    </row>
    <row r="8286" spans="1:13" s="17" customFormat="1" ht="12">
      <c r="A8286" s="10" t="s">
        <v>306</v>
      </c>
      <c r="B8286" s="22"/>
      <c r="C8286" s="22" t="s">
        <v>972</v>
      </c>
      <c r="D8286" s="28">
        <v>610117</v>
      </c>
      <c r="E8286" s="28" t="s">
        <v>17639</v>
      </c>
      <c r="F8286" s="22"/>
      <c r="G8286" s="22"/>
      <c r="H8286" s="22"/>
      <c r="I8286" s="22"/>
      <c r="J8286" s="22"/>
      <c r="K8286" s="22"/>
      <c r="L8286" s="22"/>
      <c r="M8286" s="24" t="str">
        <f>CONCATENATE("Preet|",VLOOKUP(C8286,数据标准!E:AF,28,FALSE),"|",TRIM(D8286),"|",TRIM(D8286),"|",E8286,"|",SUBSTITUTE(SUBSTITUTE(F8286,CHAR(10),""),CHAR(13),""),"|")</f>
        <v>Preet|CD100002|610117|610117|高陵区||</v>
      </c>
    </row>
    <row r="8287" spans="1:13" s="17" customFormat="1" ht="12">
      <c r="A8287" s="10" t="s">
        <v>306</v>
      </c>
      <c r="B8287" s="22"/>
      <c r="C8287" s="22" t="s">
        <v>972</v>
      </c>
      <c r="D8287" s="28">
        <v>610118</v>
      </c>
      <c r="E8287" s="28" t="s">
        <v>17640</v>
      </c>
      <c r="F8287" s="22"/>
      <c r="G8287" s="22"/>
      <c r="H8287" s="22"/>
      <c r="I8287" s="22"/>
      <c r="J8287" s="22"/>
      <c r="K8287" s="22"/>
      <c r="L8287" s="22"/>
      <c r="M8287" s="24" t="str">
        <f>CONCATENATE("Preet|",VLOOKUP(C8287,数据标准!E:AF,28,FALSE),"|",TRIM(D8287),"|",TRIM(D8287),"|",E8287,"|",SUBSTITUTE(SUBSTITUTE(F8287,CHAR(10),""),CHAR(13),""),"|")</f>
        <v>Preet|CD100002|610118|610118|鄠邑区||</v>
      </c>
    </row>
    <row r="8288" spans="1:13" s="17" customFormat="1" ht="12">
      <c r="A8288" s="10" t="s">
        <v>306</v>
      </c>
      <c r="B8288" s="22"/>
      <c r="C8288" s="22" t="s">
        <v>972</v>
      </c>
      <c r="D8288" s="28">
        <v>610122</v>
      </c>
      <c r="E8288" s="28" t="s">
        <v>17641</v>
      </c>
      <c r="F8288" s="22"/>
      <c r="G8288" s="22"/>
      <c r="H8288" s="22"/>
      <c r="I8288" s="22"/>
      <c r="J8288" s="22"/>
      <c r="K8288" s="22"/>
      <c r="L8288" s="22"/>
      <c r="M8288" s="24" t="str">
        <f>CONCATENATE("Preet|",VLOOKUP(C8288,数据标准!E:AF,28,FALSE),"|",TRIM(D8288),"|",TRIM(D8288),"|",E8288,"|",SUBSTITUTE(SUBSTITUTE(F8288,CHAR(10),""),CHAR(13),""),"|")</f>
        <v>Preet|CD100002|610122|610122|蓝田县||</v>
      </c>
    </row>
    <row r="8289" spans="1:13" s="17" customFormat="1" ht="12">
      <c r="A8289" s="10" t="s">
        <v>306</v>
      </c>
      <c r="B8289" s="22"/>
      <c r="C8289" s="22" t="s">
        <v>972</v>
      </c>
      <c r="D8289" s="28">
        <v>610124</v>
      </c>
      <c r="E8289" s="28" t="s">
        <v>17642</v>
      </c>
      <c r="F8289" s="22"/>
      <c r="G8289" s="22"/>
      <c r="H8289" s="22"/>
      <c r="I8289" s="22"/>
      <c r="J8289" s="22"/>
      <c r="K8289" s="22"/>
      <c r="L8289" s="22"/>
      <c r="M8289" s="24" t="str">
        <f>CONCATENATE("Preet|",VLOOKUP(C8289,数据标准!E:AF,28,FALSE),"|",TRIM(D8289),"|",TRIM(D8289),"|",E8289,"|",SUBSTITUTE(SUBSTITUTE(F8289,CHAR(10),""),CHAR(13),""),"|")</f>
        <v>Preet|CD100002|610124|610124|周至县||</v>
      </c>
    </row>
    <row r="8290" spans="1:13" s="17" customFormat="1" ht="12">
      <c r="A8290" s="10" t="s">
        <v>306</v>
      </c>
      <c r="B8290" s="22"/>
      <c r="C8290" s="22" t="s">
        <v>972</v>
      </c>
      <c r="D8290" s="28">
        <v>610200</v>
      </c>
      <c r="E8290" s="28" t="s">
        <v>17643</v>
      </c>
      <c r="F8290" s="22"/>
      <c r="G8290" s="22"/>
      <c r="H8290" s="22"/>
      <c r="I8290" s="22"/>
      <c r="J8290" s="22"/>
      <c r="K8290" s="22"/>
      <c r="L8290" s="22"/>
      <c r="M8290" s="24" t="str">
        <f>CONCATENATE("Preet|",VLOOKUP(C8290,数据标准!E:AF,28,FALSE),"|",TRIM(D8290),"|",TRIM(D8290),"|",E8290,"|",SUBSTITUTE(SUBSTITUTE(F8290,CHAR(10),""),CHAR(13),""),"|")</f>
        <v>Preet|CD100002|610200|610200|铜川市||</v>
      </c>
    </row>
    <row r="8291" spans="1:13" s="17" customFormat="1" ht="12">
      <c r="A8291" s="10" t="s">
        <v>306</v>
      </c>
      <c r="B8291" s="22"/>
      <c r="C8291" s="22" t="s">
        <v>972</v>
      </c>
      <c r="D8291" s="28">
        <v>610202</v>
      </c>
      <c r="E8291" s="28" t="s">
        <v>17644</v>
      </c>
      <c r="F8291" s="22"/>
      <c r="G8291" s="22"/>
      <c r="H8291" s="22"/>
      <c r="I8291" s="22"/>
      <c r="J8291" s="22"/>
      <c r="K8291" s="22"/>
      <c r="L8291" s="22"/>
      <c r="M8291" s="24" t="str">
        <f>CONCATENATE("Preet|",VLOOKUP(C8291,数据标准!E:AF,28,FALSE),"|",TRIM(D8291),"|",TRIM(D8291),"|",E8291,"|",SUBSTITUTE(SUBSTITUTE(F8291,CHAR(10),""),CHAR(13),""),"|")</f>
        <v>Preet|CD100002|610202|610202|王益区||</v>
      </c>
    </row>
    <row r="8292" spans="1:13" s="17" customFormat="1" ht="12">
      <c r="A8292" s="10" t="s">
        <v>306</v>
      </c>
      <c r="B8292" s="22"/>
      <c r="C8292" s="22" t="s">
        <v>972</v>
      </c>
      <c r="D8292" s="28">
        <v>610203</v>
      </c>
      <c r="E8292" s="28" t="s">
        <v>17645</v>
      </c>
      <c r="F8292" s="22"/>
      <c r="G8292" s="22"/>
      <c r="H8292" s="22"/>
      <c r="I8292" s="22"/>
      <c r="J8292" s="22"/>
      <c r="K8292" s="22"/>
      <c r="L8292" s="22"/>
      <c r="M8292" s="24" t="str">
        <f>CONCATENATE("Preet|",VLOOKUP(C8292,数据标准!E:AF,28,FALSE),"|",TRIM(D8292),"|",TRIM(D8292),"|",E8292,"|",SUBSTITUTE(SUBSTITUTE(F8292,CHAR(10),""),CHAR(13),""),"|")</f>
        <v>Preet|CD100002|610203|610203|印台区||</v>
      </c>
    </row>
    <row r="8293" spans="1:13" s="17" customFormat="1" ht="12">
      <c r="A8293" s="10" t="s">
        <v>306</v>
      </c>
      <c r="B8293" s="22"/>
      <c r="C8293" s="22" t="s">
        <v>972</v>
      </c>
      <c r="D8293" s="28">
        <v>610204</v>
      </c>
      <c r="E8293" s="28" t="s">
        <v>17646</v>
      </c>
      <c r="F8293" s="22"/>
      <c r="G8293" s="22"/>
      <c r="H8293" s="22"/>
      <c r="I8293" s="22"/>
      <c r="J8293" s="22"/>
      <c r="K8293" s="22"/>
      <c r="L8293" s="22"/>
      <c r="M8293" s="24" t="str">
        <f>CONCATENATE("Preet|",VLOOKUP(C8293,数据标准!E:AF,28,FALSE),"|",TRIM(D8293),"|",TRIM(D8293),"|",E8293,"|",SUBSTITUTE(SUBSTITUTE(F8293,CHAR(10),""),CHAR(13),""),"|")</f>
        <v>Preet|CD100002|610204|610204|耀州区||</v>
      </c>
    </row>
    <row r="8294" spans="1:13" s="17" customFormat="1" ht="12">
      <c r="A8294" s="10" t="s">
        <v>306</v>
      </c>
      <c r="B8294" s="22"/>
      <c r="C8294" s="22" t="s">
        <v>972</v>
      </c>
      <c r="D8294" s="28">
        <v>610222</v>
      </c>
      <c r="E8294" s="28" t="s">
        <v>17647</v>
      </c>
      <c r="F8294" s="22"/>
      <c r="G8294" s="22"/>
      <c r="H8294" s="22"/>
      <c r="I8294" s="22"/>
      <c r="J8294" s="22"/>
      <c r="K8294" s="22"/>
      <c r="L8294" s="22"/>
      <c r="M8294" s="24" t="str">
        <f>CONCATENATE("Preet|",VLOOKUP(C8294,数据标准!E:AF,28,FALSE),"|",TRIM(D8294),"|",TRIM(D8294),"|",E8294,"|",SUBSTITUTE(SUBSTITUTE(F8294,CHAR(10),""),CHAR(13),""),"|")</f>
        <v>Preet|CD100002|610222|610222|宜君县||</v>
      </c>
    </row>
    <row r="8295" spans="1:13" s="17" customFormat="1" ht="12">
      <c r="A8295" s="10" t="s">
        <v>306</v>
      </c>
      <c r="B8295" s="22"/>
      <c r="C8295" s="22" t="s">
        <v>972</v>
      </c>
      <c r="D8295" s="28">
        <v>610300</v>
      </c>
      <c r="E8295" s="28" t="s">
        <v>17648</v>
      </c>
      <c r="F8295" s="22"/>
      <c r="G8295" s="22"/>
      <c r="H8295" s="22"/>
      <c r="I8295" s="22"/>
      <c r="J8295" s="22"/>
      <c r="K8295" s="22"/>
      <c r="L8295" s="22"/>
      <c r="M8295" s="24" t="str">
        <f>CONCATENATE("Preet|",VLOOKUP(C8295,数据标准!E:AF,28,FALSE),"|",TRIM(D8295),"|",TRIM(D8295),"|",E8295,"|",SUBSTITUTE(SUBSTITUTE(F8295,CHAR(10),""),CHAR(13),""),"|")</f>
        <v>Preet|CD100002|610300|610300|宝鸡市||</v>
      </c>
    </row>
    <row r="8296" spans="1:13" s="17" customFormat="1" ht="12">
      <c r="A8296" s="10" t="s">
        <v>306</v>
      </c>
      <c r="B8296" s="22"/>
      <c r="C8296" s="22" t="s">
        <v>972</v>
      </c>
      <c r="D8296" s="28">
        <v>610302</v>
      </c>
      <c r="E8296" s="28" t="s">
        <v>17649</v>
      </c>
      <c r="F8296" s="22"/>
      <c r="G8296" s="22"/>
      <c r="H8296" s="22"/>
      <c r="I8296" s="22"/>
      <c r="J8296" s="22"/>
      <c r="K8296" s="22"/>
      <c r="L8296" s="22"/>
      <c r="M8296" s="24" t="str">
        <f>CONCATENATE("Preet|",VLOOKUP(C8296,数据标准!E:AF,28,FALSE),"|",TRIM(D8296),"|",TRIM(D8296),"|",E8296,"|",SUBSTITUTE(SUBSTITUTE(F8296,CHAR(10),""),CHAR(13),""),"|")</f>
        <v>Preet|CD100002|610302|610302|渭滨区||</v>
      </c>
    </row>
    <row r="8297" spans="1:13" s="17" customFormat="1" ht="12">
      <c r="A8297" s="10" t="s">
        <v>306</v>
      </c>
      <c r="B8297" s="22"/>
      <c r="C8297" s="22" t="s">
        <v>972</v>
      </c>
      <c r="D8297" s="28">
        <v>610303</v>
      </c>
      <c r="E8297" s="28" t="s">
        <v>17650</v>
      </c>
      <c r="F8297" s="22"/>
      <c r="G8297" s="22"/>
      <c r="H8297" s="22"/>
      <c r="I8297" s="22"/>
      <c r="J8297" s="22"/>
      <c r="K8297" s="22"/>
      <c r="L8297" s="22"/>
      <c r="M8297" s="24" t="str">
        <f>CONCATENATE("Preet|",VLOOKUP(C8297,数据标准!E:AF,28,FALSE),"|",TRIM(D8297),"|",TRIM(D8297),"|",E8297,"|",SUBSTITUTE(SUBSTITUTE(F8297,CHAR(10),""),CHAR(13),""),"|")</f>
        <v>Preet|CD100002|610303|610303|金台区||</v>
      </c>
    </row>
    <row r="8298" spans="1:13" s="17" customFormat="1" ht="12">
      <c r="A8298" s="10" t="s">
        <v>306</v>
      </c>
      <c r="B8298" s="22"/>
      <c r="C8298" s="22" t="s">
        <v>972</v>
      </c>
      <c r="D8298" s="28">
        <v>610304</v>
      </c>
      <c r="E8298" s="28" t="s">
        <v>17651</v>
      </c>
      <c r="F8298" s="22"/>
      <c r="G8298" s="22"/>
      <c r="H8298" s="22"/>
      <c r="I8298" s="22"/>
      <c r="J8298" s="22"/>
      <c r="K8298" s="22"/>
      <c r="L8298" s="22"/>
      <c r="M8298" s="24" t="str">
        <f>CONCATENATE("Preet|",VLOOKUP(C8298,数据标准!E:AF,28,FALSE),"|",TRIM(D8298),"|",TRIM(D8298),"|",E8298,"|",SUBSTITUTE(SUBSTITUTE(F8298,CHAR(10),""),CHAR(13),""),"|")</f>
        <v>Preet|CD100002|610304|610304|陈仓区||</v>
      </c>
    </row>
    <row r="8299" spans="1:13" s="17" customFormat="1" ht="12">
      <c r="A8299" s="10" t="s">
        <v>306</v>
      </c>
      <c r="B8299" s="22"/>
      <c r="C8299" s="22" t="s">
        <v>972</v>
      </c>
      <c r="D8299" s="28">
        <v>610322</v>
      </c>
      <c r="E8299" s="28" t="s">
        <v>17652</v>
      </c>
      <c r="F8299" s="22"/>
      <c r="G8299" s="22"/>
      <c r="H8299" s="22"/>
      <c r="I8299" s="22"/>
      <c r="J8299" s="22"/>
      <c r="K8299" s="22"/>
      <c r="L8299" s="22"/>
      <c r="M8299" s="24" t="str">
        <f>CONCATENATE("Preet|",VLOOKUP(C8299,数据标准!E:AF,28,FALSE),"|",TRIM(D8299),"|",TRIM(D8299),"|",E8299,"|",SUBSTITUTE(SUBSTITUTE(F8299,CHAR(10),""),CHAR(13),""),"|")</f>
        <v>Preet|CD100002|610322|610322|凤翔县||</v>
      </c>
    </row>
    <row r="8300" spans="1:13" s="17" customFormat="1" ht="12">
      <c r="A8300" s="10" t="s">
        <v>306</v>
      </c>
      <c r="B8300" s="22"/>
      <c r="C8300" s="22" t="s">
        <v>972</v>
      </c>
      <c r="D8300" s="28">
        <v>610323</v>
      </c>
      <c r="E8300" s="28" t="s">
        <v>17653</v>
      </c>
      <c r="F8300" s="22"/>
      <c r="G8300" s="22"/>
      <c r="H8300" s="22"/>
      <c r="I8300" s="22"/>
      <c r="J8300" s="22"/>
      <c r="K8300" s="22"/>
      <c r="L8300" s="22"/>
      <c r="M8300" s="24" t="str">
        <f>CONCATENATE("Preet|",VLOOKUP(C8300,数据标准!E:AF,28,FALSE),"|",TRIM(D8300),"|",TRIM(D8300),"|",E8300,"|",SUBSTITUTE(SUBSTITUTE(F8300,CHAR(10),""),CHAR(13),""),"|")</f>
        <v>Preet|CD100002|610323|610323|岐山县||</v>
      </c>
    </row>
    <row r="8301" spans="1:13" s="17" customFormat="1" ht="12">
      <c r="A8301" s="10" t="s">
        <v>306</v>
      </c>
      <c r="B8301" s="22"/>
      <c r="C8301" s="22" t="s">
        <v>972</v>
      </c>
      <c r="D8301" s="28">
        <v>610324</v>
      </c>
      <c r="E8301" s="28" t="s">
        <v>17654</v>
      </c>
      <c r="F8301" s="22"/>
      <c r="G8301" s="22"/>
      <c r="H8301" s="22"/>
      <c r="I8301" s="22"/>
      <c r="J8301" s="22"/>
      <c r="K8301" s="22"/>
      <c r="L8301" s="22"/>
      <c r="M8301" s="24" t="str">
        <f>CONCATENATE("Preet|",VLOOKUP(C8301,数据标准!E:AF,28,FALSE),"|",TRIM(D8301),"|",TRIM(D8301),"|",E8301,"|",SUBSTITUTE(SUBSTITUTE(F8301,CHAR(10),""),CHAR(13),""),"|")</f>
        <v>Preet|CD100002|610324|610324|扶风县||</v>
      </c>
    </row>
    <row r="8302" spans="1:13" s="17" customFormat="1" ht="12">
      <c r="A8302" s="10" t="s">
        <v>306</v>
      </c>
      <c r="B8302" s="22"/>
      <c r="C8302" s="22" t="s">
        <v>972</v>
      </c>
      <c r="D8302" s="28">
        <v>610326</v>
      </c>
      <c r="E8302" s="28" t="s">
        <v>17655</v>
      </c>
      <c r="F8302" s="22"/>
      <c r="G8302" s="22"/>
      <c r="H8302" s="22"/>
      <c r="I8302" s="22"/>
      <c r="J8302" s="22"/>
      <c r="K8302" s="22"/>
      <c r="L8302" s="22"/>
      <c r="M8302" s="24" t="str">
        <f>CONCATENATE("Preet|",VLOOKUP(C8302,数据标准!E:AF,28,FALSE),"|",TRIM(D8302),"|",TRIM(D8302),"|",E8302,"|",SUBSTITUTE(SUBSTITUTE(F8302,CHAR(10),""),CHAR(13),""),"|")</f>
        <v>Preet|CD100002|610326|610326|眉县||</v>
      </c>
    </row>
    <row r="8303" spans="1:13" s="17" customFormat="1" ht="12">
      <c r="A8303" s="10" t="s">
        <v>306</v>
      </c>
      <c r="B8303" s="22"/>
      <c r="C8303" s="22" t="s">
        <v>972</v>
      </c>
      <c r="D8303" s="28">
        <v>610327</v>
      </c>
      <c r="E8303" s="28" t="s">
        <v>17656</v>
      </c>
      <c r="F8303" s="22"/>
      <c r="G8303" s="22"/>
      <c r="H8303" s="22"/>
      <c r="I8303" s="22"/>
      <c r="J8303" s="22"/>
      <c r="K8303" s="22"/>
      <c r="L8303" s="22"/>
      <c r="M8303" s="24" t="str">
        <f>CONCATENATE("Preet|",VLOOKUP(C8303,数据标准!E:AF,28,FALSE),"|",TRIM(D8303),"|",TRIM(D8303),"|",E8303,"|",SUBSTITUTE(SUBSTITUTE(F8303,CHAR(10),""),CHAR(13),""),"|")</f>
        <v>Preet|CD100002|610327|610327|陇县||</v>
      </c>
    </row>
    <row r="8304" spans="1:13" s="17" customFormat="1" ht="12">
      <c r="A8304" s="10" t="s">
        <v>306</v>
      </c>
      <c r="B8304" s="22"/>
      <c r="C8304" s="22" t="s">
        <v>972</v>
      </c>
      <c r="D8304" s="28">
        <v>610328</v>
      </c>
      <c r="E8304" s="28" t="s">
        <v>17657</v>
      </c>
      <c r="F8304" s="22"/>
      <c r="G8304" s="22"/>
      <c r="H8304" s="22"/>
      <c r="I8304" s="22"/>
      <c r="J8304" s="22"/>
      <c r="K8304" s="22"/>
      <c r="L8304" s="22"/>
      <c r="M8304" s="24" t="str">
        <f>CONCATENATE("Preet|",VLOOKUP(C8304,数据标准!E:AF,28,FALSE),"|",TRIM(D8304),"|",TRIM(D8304),"|",E8304,"|",SUBSTITUTE(SUBSTITUTE(F8304,CHAR(10),""),CHAR(13),""),"|")</f>
        <v>Preet|CD100002|610328|610328|千阳县||</v>
      </c>
    </row>
    <row r="8305" spans="1:13" s="17" customFormat="1" ht="12">
      <c r="A8305" s="10" t="s">
        <v>306</v>
      </c>
      <c r="B8305" s="22"/>
      <c r="C8305" s="22" t="s">
        <v>972</v>
      </c>
      <c r="D8305" s="28">
        <v>610329</v>
      </c>
      <c r="E8305" s="28" t="s">
        <v>17658</v>
      </c>
      <c r="F8305" s="22"/>
      <c r="G8305" s="22"/>
      <c r="H8305" s="22"/>
      <c r="I8305" s="22"/>
      <c r="J8305" s="22"/>
      <c r="K8305" s="22"/>
      <c r="L8305" s="22"/>
      <c r="M8305" s="24" t="str">
        <f>CONCATENATE("Preet|",VLOOKUP(C8305,数据标准!E:AF,28,FALSE),"|",TRIM(D8305),"|",TRIM(D8305),"|",E8305,"|",SUBSTITUTE(SUBSTITUTE(F8305,CHAR(10),""),CHAR(13),""),"|")</f>
        <v>Preet|CD100002|610329|610329|麟游县||</v>
      </c>
    </row>
    <row r="8306" spans="1:13" s="17" customFormat="1" ht="12">
      <c r="A8306" s="10" t="s">
        <v>306</v>
      </c>
      <c r="B8306" s="22"/>
      <c r="C8306" s="22" t="s">
        <v>972</v>
      </c>
      <c r="D8306" s="28">
        <v>610330</v>
      </c>
      <c r="E8306" s="28" t="s">
        <v>17659</v>
      </c>
      <c r="F8306" s="22"/>
      <c r="G8306" s="22"/>
      <c r="H8306" s="22"/>
      <c r="I8306" s="22"/>
      <c r="J8306" s="22"/>
      <c r="K8306" s="22"/>
      <c r="L8306" s="22"/>
      <c r="M8306" s="24" t="str">
        <f>CONCATENATE("Preet|",VLOOKUP(C8306,数据标准!E:AF,28,FALSE),"|",TRIM(D8306),"|",TRIM(D8306),"|",E8306,"|",SUBSTITUTE(SUBSTITUTE(F8306,CHAR(10),""),CHAR(13),""),"|")</f>
        <v>Preet|CD100002|610330|610330|凤县||</v>
      </c>
    </row>
    <row r="8307" spans="1:13" s="17" customFormat="1" ht="12">
      <c r="A8307" s="10" t="s">
        <v>306</v>
      </c>
      <c r="B8307" s="22"/>
      <c r="C8307" s="22" t="s">
        <v>972</v>
      </c>
      <c r="D8307" s="28">
        <v>610331</v>
      </c>
      <c r="E8307" s="28" t="s">
        <v>17660</v>
      </c>
      <c r="F8307" s="22"/>
      <c r="G8307" s="22"/>
      <c r="H8307" s="22"/>
      <c r="I8307" s="22"/>
      <c r="J8307" s="22"/>
      <c r="K8307" s="22"/>
      <c r="L8307" s="22"/>
      <c r="M8307" s="24" t="str">
        <f>CONCATENATE("Preet|",VLOOKUP(C8307,数据标准!E:AF,28,FALSE),"|",TRIM(D8307),"|",TRIM(D8307),"|",E8307,"|",SUBSTITUTE(SUBSTITUTE(F8307,CHAR(10),""),CHAR(13),""),"|")</f>
        <v>Preet|CD100002|610331|610331|太白县||</v>
      </c>
    </row>
    <row r="8308" spans="1:13" s="17" customFormat="1" ht="12">
      <c r="A8308" s="10" t="s">
        <v>306</v>
      </c>
      <c r="B8308" s="22"/>
      <c r="C8308" s="22" t="s">
        <v>972</v>
      </c>
      <c r="D8308" s="28">
        <v>610400</v>
      </c>
      <c r="E8308" s="28" t="s">
        <v>17661</v>
      </c>
      <c r="F8308" s="22"/>
      <c r="G8308" s="22"/>
      <c r="H8308" s="22"/>
      <c r="I8308" s="22"/>
      <c r="J8308" s="22"/>
      <c r="K8308" s="22"/>
      <c r="L8308" s="22"/>
      <c r="M8308" s="24" t="str">
        <f>CONCATENATE("Preet|",VLOOKUP(C8308,数据标准!E:AF,28,FALSE),"|",TRIM(D8308),"|",TRIM(D8308),"|",E8308,"|",SUBSTITUTE(SUBSTITUTE(F8308,CHAR(10),""),CHAR(13),""),"|")</f>
        <v>Preet|CD100002|610400|610400|咸阳市||</v>
      </c>
    </row>
    <row r="8309" spans="1:13" s="17" customFormat="1" ht="12">
      <c r="A8309" s="10" t="s">
        <v>306</v>
      </c>
      <c r="B8309" s="22"/>
      <c r="C8309" s="22" t="s">
        <v>972</v>
      </c>
      <c r="D8309" s="28">
        <v>610402</v>
      </c>
      <c r="E8309" s="28" t="s">
        <v>17662</v>
      </c>
      <c r="F8309" s="22"/>
      <c r="G8309" s="22"/>
      <c r="H8309" s="22"/>
      <c r="I8309" s="22"/>
      <c r="J8309" s="22"/>
      <c r="K8309" s="22"/>
      <c r="L8309" s="22"/>
      <c r="M8309" s="24" t="str">
        <f>CONCATENATE("Preet|",VLOOKUP(C8309,数据标准!E:AF,28,FALSE),"|",TRIM(D8309),"|",TRIM(D8309),"|",E8309,"|",SUBSTITUTE(SUBSTITUTE(F8309,CHAR(10),""),CHAR(13),""),"|")</f>
        <v>Preet|CD100002|610402|610402|秦都区||</v>
      </c>
    </row>
    <row r="8310" spans="1:13" s="17" customFormat="1" ht="12">
      <c r="A8310" s="10" t="s">
        <v>306</v>
      </c>
      <c r="B8310" s="22"/>
      <c r="C8310" s="22" t="s">
        <v>972</v>
      </c>
      <c r="D8310" s="28">
        <v>610403</v>
      </c>
      <c r="E8310" s="28" t="s">
        <v>17663</v>
      </c>
      <c r="F8310" s="22"/>
      <c r="G8310" s="22"/>
      <c r="H8310" s="22"/>
      <c r="I8310" s="22"/>
      <c r="J8310" s="22"/>
      <c r="K8310" s="22"/>
      <c r="L8310" s="22"/>
      <c r="M8310" s="24" t="str">
        <f>CONCATENATE("Preet|",VLOOKUP(C8310,数据标准!E:AF,28,FALSE),"|",TRIM(D8310),"|",TRIM(D8310),"|",E8310,"|",SUBSTITUTE(SUBSTITUTE(F8310,CHAR(10),""),CHAR(13),""),"|")</f>
        <v>Preet|CD100002|610403|610403|杨陵区||</v>
      </c>
    </row>
    <row r="8311" spans="1:13" s="17" customFormat="1" ht="12">
      <c r="A8311" s="10" t="s">
        <v>306</v>
      </c>
      <c r="B8311" s="22"/>
      <c r="C8311" s="22" t="s">
        <v>972</v>
      </c>
      <c r="D8311" s="28">
        <v>610404</v>
      </c>
      <c r="E8311" s="28" t="s">
        <v>17664</v>
      </c>
      <c r="F8311" s="22"/>
      <c r="G8311" s="22"/>
      <c r="H8311" s="22"/>
      <c r="I8311" s="22"/>
      <c r="J8311" s="22"/>
      <c r="K8311" s="22"/>
      <c r="L8311" s="22"/>
      <c r="M8311" s="24" t="str">
        <f>CONCATENATE("Preet|",VLOOKUP(C8311,数据标准!E:AF,28,FALSE),"|",TRIM(D8311),"|",TRIM(D8311),"|",E8311,"|",SUBSTITUTE(SUBSTITUTE(F8311,CHAR(10),""),CHAR(13),""),"|")</f>
        <v>Preet|CD100002|610404|610404|渭城区||</v>
      </c>
    </row>
    <row r="8312" spans="1:13" s="17" customFormat="1" ht="12">
      <c r="A8312" s="10" t="s">
        <v>306</v>
      </c>
      <c r="B8312" s="22"/>
      <c r="C8312" s="22" t="s">
        <v>972</v>
      </c>
      <c r="D8312" s="28">
        <v>610422</v>
      </c>
      <c r="E8312" s="28" t="s">
        <v>17665</v>
      </c>
      <c r="F8312" s="22"/>
      <c r="G8312" s="22"/>
      <c r="H8312" s="22"/>
      <c r="I8312" s="22"/>
      <c r="J8312" s="22"/>
      <c r="K8312" s="22"/>
      <c r="L8312" s="22"/>
      <c r="M8312" s="24" t="str">
        <f>CONCATENATE("Preet|",VLOOKUP(C8312,数据标准!E:AF,28,FALSE),"|",TRIM(D8312),"|",TRIM(D8312),"|",E8312,"|",SUBSTITUTE(SUBSTITUTE(F8312,CHAR(10),""),CHAR(13),""),"|")</f>
        <v>Preet|CD100002|610422|610422|三原县||</v>
      </c>
    </row>
    <row r="8313" spans="1:13" s="17" customFormat="1" ht="12">
      <c r="A8313" s="10" t="s">
        <v>306</v>
      </c>
      <c r="B8313" s="22"/>
      <c r="C8313" s="22" t="s">
        <v>972</v>
      </c>
      <c r="D8313" s="28">
        <v>610423</v>
      </c>
      <c r="E8313" s="28" t="s">
        <v>17666</v>
      </c>
      <c r="F8313" s="22"/>
      <c r="G8313" s="22"/>
      <c r="H8313" s="22"/>
      <c r="I8313" s="22"/>
      <c r="J8313" s="22"/>
      <c r="K8313" s="22"/>
      <c r="L8313" s="22"/>
      <c r="M8313" s="24" t="str">
        <f>CONCATENATE("Preet|",VLOOKUP(C8313,数据标准!E:AF,28,FALSE),"|",TRIM(D8313),"|",TRIM(D8313),"|",E8313,"|",SUBSTITUTE(SUBSTITUTE(F8313,CHAR(10),""),CHAR(13),""),"|")</f>
        <v>Preet|CD100002|610423|610423|泾阳县||</v>
      </c>
    </row>
    <row r="8314" spans="1:13" s="17" customFormat="1" ht="12">
      <c r="A8314" s="10" t="s">
        <v>306</v>
      </c>
      <c r="B8314" s="22"/>
      <c r="C8314" s="22" t="s">
        <v>972</v>
      </c>
      <c r="D8314" s="28">
        <v>610424</v>
      </c>
      <c r="E8314" s="28" t="s">
        <v>17667</v>
      </c>
      <c r="F8314" s="22"/>
      <c r="G8314" s="22"/>
      <c r="H8314" s="22"/>
      <c r="I8314" s="22"/>
      <c r="J8314" s="22"/>
      <c r="K8314" s="22"/>
      <c r="L8314" s="22"/>
      <c r="M8314" s="24" t="str">
        <f>CONCATENATE("Preet|",VLOOKUP(C8314,数据标准!E:AF,28,FALSE),"|",TRIM(D8314),"|",TRIM(D8314),"|",E8314,"|",SUBSTITUTE(SUBSTITUTE(F8314,CHAR(10),""),CHAR(13),""),"|")</f>
        <v>Preet|CD100002|610424|610424|乾县||</v>
      </c>
    </row>
    <row r="8315" spans="1:13" s="17" customFormat="1" ht="12">
      <c r="A8315" s="10" t="s">
        <v>306</v>
      </c>
      <c r="B8315" s="22"/>
      <c r="C8315" s="22" t="s">
        <v>972</v>
      </c>
      <c r="D8315" s="28">
        <v>610425</v>
      </c>
      <c r="E8315" s="28" t="s">
        <v>17668</v>
      </c>
      <c r="F8315" s="22"/>
      <c r="G8315" s="22"/>
      <c r="H8315" s="22"/>
      <c r="I8315" s="22"/>
      <c r="J8315" s="22"/>
      <c r="K8315" s="22"/>
      <c r="L8315" s="22"/>
      <c r="M8315" s="24" t="str">
        <f>CONCATENATE("Preet|",VLOOKUP(C8315,数据标准!E:AF,28,FALSE),"|",TRIM(D8315),"|",TRIM(D8315),"|",E8315,"|",SUBSTITUTE(SUBSTITUTE(F8315,CHAR(10),""),CHAR(13),""),"|")</f>
        <v>Preet|CD100002|610425|610425|礼泉县||</v>
      </c>
    </row>
    <row r="8316" spans="1:13" s="17" customFormat="1" ht="12">
      <c r="A8316" s="10" t="s">
        <v>306</v>
      </c>
      <c r="B8316" s="22"/>
      <c r="C8316" s="22" t="s">
        <v>972</v>
      </c>
      <c r="D8316" s="28">
        <v>610426</v>
      </c>
      <c r="E8316" s="28" t="s">
        <v>17669</v>
      </c>
      <c r="F8316" s="22"/>
      <c r="G8316" s="22"/>
      <c r="H8316" s="22"/>
      <c r="I8316" s="22"/>
      <c r="J8316" s="22"/>
      <c r="K8316" s="22"/>
      <c r="L8316" s="22"/>
      <c r="M8316" s="24" t="str">
        <f>CONCATENATE("Preet|",VLOOKUP(C8316,数据标准!E:AF,28,FALSE),"|",TRIM(D8316),"|",TRIM(D8316),"|",E8316,"|",SUBSTITUTE(SUBSTITUTE(F8316,CHAR(10),""),CHAR(13),""),"|")</f>
        <v>Preet|CD100002|610426|610426|永寿县||</v>
      </c>
    </row>
    <row r="8317" spans="1:13" s="17" customFormat="1" ht="12">
      <c r="A8317" s="10" t="s">
        <v>306</v>
      </c>
      <c r="B8317" s="22"/>
      <c r="C8317" s="22" t="s">
        <v>972</v>
      </c>
      <c r="D8317" s="28">
        <v>610428</v>
      </c>
      <c r="E8317" s="28" t="s">
        <v>17670</v>
      </c>
      <c r="F8317" s="22"/>
      <c r="G8317" s="22"/>
      <c r="H8317" s="22"/>
      <c r="I8317" s="22"/>
      <c r="J8317" s="22"/>
      <c r="K8317" s="22"/>
      <c r="L8317" s="22"/>
      <c r="M8317" s="24" t="str">
        <f>CONCATENATE("Preet|",VLOOKUP(C8317,数据标准!E:AF,28,FALSE),"|",TRIM(D8317),"|",TRIM(D8317),"|",E8317,"|",SUBSTITUTE(SUBSTITUTE(F8317,CHAR(10),""),CHAR(13),""),"|")</f>
        <v>Preet|CD100002|610428|610428|长武县||</v>
      </c>
    </row>
    <row r="8318" spans="1:13" s="17" customFormat="1" ht="12">
      <c r="A8318" s="10" t="s">
        <v>306</v>
      </c>
      <c r="B8318" s="22"/>
      <c r="C8318" s="22" t="s">
        <v>972</v>
      </c>
      <c r="D8318" s="28">
        <v>610429</v>
      </c>
      <c r="E8318" s="28" t="s">
        <v>17671</v>
      </c>
      <c r="F8318" s="22"/>
      <c r="G8318" s="22"/>
      <c r="H8318" s="22"/>
      <c r="I8318" s="22"/>
      <c r="J8318" s="22"/>
      <c r="K8318" s="22"/>
      <c r="L8318" s="22"/>
      <c r="M8318" s="24" t="str">
        <f>CONCATENATE("Preet|",VLOOKUP(C8318,数据标准!E:AF,28,FALSE),"|",TRIM(D8318),"|",TRIM(D8318),"|",E8318,"|",SUBSTITUTE(SUBSTITUTE(F8318,CHAR(10),""),CHAR(13),""),"|")</f>
        <v>Preet|CD100002|610429|610429|旬邑县||</v>
      </c>
    </row>
    <row r="8319" spans="1:13" s="17" customFormat="1" ht="12">
      <c r="A8319" s="10" t="s">
        <v>306</v>
      </c>
      <c r="B8319" s="22"/>
      <c r="C8319" s="22" t="s">
        <v>972</v>
      </c>
      <c r="D8319" s="28">
        <v>610430</v>
      </c>
      <c r="E8319" s="28" t="s">
        <v>17672</v>
      </c>
      <c r="F8319" s="22"/>
      <c r="G8319" s="22"/>
      <c r="H8319" s="22"/>
      <c r="I8319" s="22"/>
      <c r="J8319" s="22"/>
      <c r="K8319" s="22"/>
      <c r="L8319" s="22"/>
      <c r="M8319" s="24" t="str">
        <f>CONCATENATE("Preet|",VLOOKUP(C8319,数据标准!E:AF,28,FALSE),"|",TRIM(D8319),"|",TRIM(D8319),"|",E8319,"|",SUBSTITUTE(SUBSTITUTE(F8319,CHAR(10),""),CHAR(13),""),"|")</f>
        <v>Preet|CD100002|610430|610430|淳化县||</v>
      </c>
    </row>
    <row r="8320" spans="1:13" s="17" customFormat="1" ht="12">
      <c r="A8320" s="10" t="s">
        <v>306</v>
      </c>
      <c r="B8320" s="22"/>
      <c r="C8320" s="22" t="s">
        <v>972</v>
      </c>
      <c r="D8320" s="28">
        <v>610431</v>
      </c>
      <c r="E8320" s="28" t="s">
        <v>17673</v>
      </c>
      <c r="F8320" s="22"/>
      <c r="G8320" s="22"/>
      <c r="H8320" s="22"/>
      <c r="I8320" s="22"/>
      <c r="J8320" s="22"/>
      <c r="K8320" s="22"/>
      <c r="L8320" s="22"/>
      <c r="M8320" s="24" t="str">
        <f>CONCATENATE("Preet|",VLOOKUP(C8320,数据标准!E:AF,28,FALSE),"|",TRIM(D8320),"|",TRIM(D8320),"|",E8320,"|",SUBSTITUTE(SUBSTITUTE(F8320,CHAR(10),""),CHAR(13),""),"|")</f>
        <v>Preet|CD100002|610431|610431|武功县||</v>
      </c>
    </row>
    <row r="8321" spans="1:13" s="17" customFormat="1" ht="12">
      <c r="A8321" s="10" t="s">
        <v>306</v>
      </c>
      <c r="B8321" s="22"/>
      <c r="C8321" s="22" t="s">
        <v>972</v>
      </c>
      <c r="D8321" s="28">
        <v>610481</v>
      </c>
      <c r="E8321" s="28" t="s">
        <v>17674</v>
      </c>
      <c r="F8321" s="22"/>
      <c r="G8321" s="22"/>
      <c r="H8321" s="22"/>
      <c r="I8321" s="22"/>
      <c r="J8321" s="22"/>
      <c r="K8321" s="22"/>
      <c r="L8321" s="22"/>
      <c r="M8321" s="24" t="str">
        <f>CONCATENATE("Preet|",VLOOKUP(C8321,数据标准!E:AF,28,FALSE),"|",TRIM(D8321),"|",TRIM(D8321),"|",E8321,"|",SUBSTITUTE(SUBSTITUTE(F8321,CHAR(10),""),CHAR(13),""),"|")</f>
        <v>Preet|CD100002|610481|610481|兴平市||</v>
      </c>
    </row>
    <row r="8322" spans="1:13" s="17" customFormat="1" ht="12">
      <c r="A8322" s="10" t="s">
        <v>306</v>
      </c>
      <c r="B8322" s="22"/>
      <c r="C8322" s="22" t="s">
        <v>972</v>
      </c>
      <c r="D8322" s="28">
        <v>610482</v>
      </c>
      <c r="E8322" s="28" t="s">
        <v>17675</v>
      </c>
      <c r="F8322" s="22"/>
      <c r="G8322" s="22"/>
      <c r="H8322" s="22"/>
      <c r="I8322" s="22"/>
      <c r="J8322" s="22"/>
      <c r="K8322" s="22"/>
      <c r="L8322" s="22"/>
      <c r="M8322" s="24" t="str">
        <f>CONCATENATE("Preet|",VLOOKUP(C8322,数据标准!E:AF,28,FALSE),"|",TRIM(D8322),"|",TRIM(D8322),"|",E8322,"|",SUBSTITUTE(SUBSTITUTE(F8322,CHAR(10),""),CHAR(13),""),"|")</f>
        <v>Preet|CD100002|610482|610482|彬州市||</v>
      </c>
    </row>
    <row r="8323" spans="1:13" s="17" customFormat="1" ht="12">
      <c r="A8323" s="10" t="s">
        <v>306</v>
      </c>
      <c r="B8323" s="22"/>
      <c r="C8323" s="22" t="s">
        <v>972</v>
      </c>
      <c r="D8323" s="28">
        <v>610500</v>
      </c>
      <c r="E8323" s="28" t="s">
        <v>17676</v>
      </c>
      <c r="F8323" s="22"/>
      <c r="G8323" s="22"/>
      <c r="H8323" s="22"/>
      <c r="I8323" s="22"/>
      <c r="J8323" s="22"/>
      <c r="K8323" s="22"/>
      <c r="L8323" s="22"/>
      <c r="M8323" s="24" t="str">
        <f>CONCATENATE("Preet|",VLOOKUP(C8323,数据标准!E:AF,28,FALSE),"|",TRIM(D8323),"|",TRIM(D8323),"|",E8323,"|",SUBSTITUTE(SUBSTITUTE(F8323,CHAR(10),""),CHAR(13),""),"|")</f>
        <v>Preet|CD100002|610500|610500|渭南市||</v>
      </c>
    </row>
    <row r="8324" spans="1:13" s="17" customFormat="1" ht="12">
      <c r="A8324" s="10" t="s">
        <v>306</v>
      </c>
      <c r="B8324" s="22"/>
      <c r="C8324" s="22" t="s">
        <v>972</v>
      </c>
      <c r="D8324" s="28">
        <v>610502</v>
      </c>
      <c r="E8324" s="28" t="s">
        <v>17677</v>
      </c>
      <c r="F8324" s="22"/>
      <c r="G8324" s="22"/>
      <c r="H8324" s="22"/>
      <c r="I8324" s="22"/>
      <c r="J8324" s="22"/>
      <c r="K8324" s="22"/>
      <c r="L8324" s="22"/>
      <c r="M8324" s="24" t="str">
        <f>CONCATENATE("Preet|",VLOOKUP(C8324,数据标准!E:AF,28,FALSE),"|",TRIM(D8324),"|",TRIM(D8324),"|",E8324,"|",SUBSTITUTE(SUBSTITUTE(F8324,CHAR(10),""),CHAR(13),""),"|")</f>
        <v>Preet|CD100002|610502|610502|临渭区||</v>
      </c>
    </row>
    <row r="8325" spans="1:13" s="17" customFormat="1" ht="12">
      <c r="A8325" s="10" t="s">
        <v>306</v>
      </c>
      <c r="B8325" s="22"/>
      <c r="C8325" s="22" t="s">
        <v>972</v>
      </c>
      <c r="D8325" s="28">
        <v>610503</v>
      </c>
      <c r="E8325" s="28" t="s">
        <v>17678</v>
      </c>
      <c r="F8325" s="22"/>
      <c r="G8325" s="22"/>
      <c r="H8325" s="22"/>
      <c r="I8325" s="22"/>
      <c r="J8325" s="22"/>
      <c r="K8325" s="22"/>
      <c r="L8325" s="22"/>
      <c r="M8325" s="24" t="str">
        <f>CONCATENATE("Preet|",VLOOKUP(C8325,数据标准!E:AF,28,FALSE),"|",TRIM(D8325),"|",TRIM(D8325),"|",E8325,"|",SUBSTITUTE(SUBSTITUTE(F8325,CHAR(10),""),CHAR(13),""),"|")</f>
        <v>Preet|CD100002|610503|610503|华州区||</v>
      </c>
    </row>
    <row r="8326" spans="1:13" s="17" customFormat="1" ht="12">
      <c r="A8326" s="10" t="s">
        <v>306</v>
      </c>
      <c r="B8326" s="22"/>
      <c r="C8326" s="22" t="s">
        <v>972</v>
      </c>
      <c r="D8326" s="28">
        <v>610522</v>
      </c>
      <c r="E8326" s="28" t="s">
        <v>17679</v>
      </c>
      <c r="F8326" s="22"/>
      <c r="G8326" s="22"/>
      <c r="H8326" s="22"/>
      <c r="I8326" s="22"/>
      <c r="J8326" s="22"/>
      <c r="K8326" s="22"/>
      <c r="L8326" s="22"/>
      <c r="M8326" s="24" t="str">
        <f>CONCATENATE("Preet|",VLOOKUP(C8326,数据标准!E:AF,28,FALSE),"|",TRIM(D8326),"|",TRIM(D8326),"|",E8326,"|",SUBSTITUTE(SUBSTITUTE(F8326,CHAR(10),""),CHAR(13),""),"|")</f>
        <v>Preet|CD100002|610522|610522|潼关县||</v>
      </c>
    </row>
    <row r="8327" spans="1:13" s="17" customFormat="1" ht="12">
      <c r="A8327" s="10" t="s">
        <v>306</v>
      </c>
      <c r="B8327" s="22"/>
      <c r="C8327" s="22" t="s">
        <v>972</v>
      </c>
      <c r="D8327" s="28">
        <v>610523</v>
      </c>
      <c r="E8327" s="28" t="s">
        <v>17680</v>
      </c>
      <c r="F8327" s="22"/>
      <c r="G8327" s="22"/>
      <c r="H8327" s="22"/>
      <c r="I8327" s="22"/>
      <c r="J8327" s="22"/>
      <c r="K8327" s="22"/>
      <c r="L8327" s="22"/>
      <c r="M8327" s="24" t="str">
        <f>CONCATENATE("Preet|",VLOOKUP(C8327,数据标准!E:AF,28,FALSE),"|",TRIM(D8327),"|",TRIM(D8327),"|",E8327,"|",SUBSTITUTE(SUBSTITUTE(F8327,CHAR(10),""),CHAR(13),""),"|")</f>
        <v>Preet|CD100002|610523|610523|大荔县||</v>
      </c>
    </row>
    <row r="8328" spans="1:13" s="17" customFormat="1" ht="12">
      <c r="A8328" s="10" t="s">
        <v>306</v>
      </c>
      <c r="B8328" s="22"/>
      <c r="C8328" s="22" t="s">
        <v>972</v>
      </c>
      <c r="D8328" s="28">
        <v>610524</v>
      </c>
      <c r="E8328" s="28" t="s">
        <v>17681</v>
      </c>
      <c r="F8328" s="22"/>
      <c r="G8328" s="22"/>
      <c r="H8328" s="22"/>
      <c r="I8328" s="22"/>
      <c r="J8328" s="22"/>
      <c r="K8328" s="22"/>
      <c r="L8328" s="22"/>
      <c r="M8328" s="24" t="str">
        <f>CONCATENATE("Preet|",VLOOKUP(C8328,数据标准!E:AF,28,FALSE),"|",TRIM(D8328),"|",TRIM(D8328),"|",E8328,"|",SUBSTITUTE(SUBSTITUTE(F8328,CHAR(10),""),CHAR(13),""),"|")</f>
        <v>Preet|CD100002|610524|610524|合阳县||</v>
      </c>
    </row>
    <row r="8329" spans="1:13" s="17" customFormat="1" ht="12">
      <c r="A8329" s="10" t="s">
        <v>306</v>
      </c>
      <c r="B8329" s="22"/>
      <c r="C8329" s="22" t="s">
        <v>972</v>
      </c>
      <c r="D8329" s="28">
        <v>610525</v>
      </c>
      <c r="E8329" s="28" t="s">
        <v>17682</v>
      </c>
      <c r="F8329" s="22"/>
      <c r="G8329" s="22"/>
      <c r="H8329" s="22"/>
      <c r="I8329" s="22"/>
      <c r="J8329" s="22"/>
      <c r="K8329" s="22"/>
      <c r="L8329" s="22"/>
      <c r="M8329" s="24" t="str">
        <f>CONCATENATE("Preet|",VLOOKUP(C8329,数据标准!E:AF,28,FALSE),"|",TRIM(D8329),"|",TRIM(D8329),"|",E8329,"|",SUBSTITUTE(SUBSTITUTE(F8329,CHAR(10),""),CHAR(13),""),"|")</f>
        <v>Preet|CD100002|610525|610525|澄城县||</v>
      </c>
    </row>
    <row r="8330" spans="1:13" s="17" customFormat="1" ht="12">
      <c r="A8330" s="10" t="s">
        <v>306</v>
      </c>
      <c r="B8330" s="22"/>
      <c r="C8330" s="22" t="s">
        <v>972</v>
      </c>
      <c r="D8330" s="28">
        <v>610526</v>
      </c>
      <c r="E8330" s="28" t="s">
        <v>17683</v>
      </c>
      <c r="F8330" s="22"/>
      <c r="G8330" s="22"/>
      <c r="H8330" s="22"/>
      <c r="I8330" s="22"/>
      <c r="J8330" s="22"/>
      <c r="K8330" s="22"/>
      <c r="L8330" s="22"/>
      <c r="M8330" s="24" t="str">
        <f>CONCATENATE("Preet|",VLOOKUP(C8330,数据标准!E:AF,28,FALSE),"|",TRIM(D8330),"|",TRIM(D8330),"|",E8330,"|",SUBSTITUTE(SUBSTITUTE(F8330,CHAR(10),""),CHAR(13),""),"|")</f>
        <v>Preet|CD100002|610526|610526|蒲城县||</v>
      </c>
    </row>
    <row r="8331" spans="1:13" s="17" customFormat="1" ht="12">
      <c r="A8331" s="10" t="s">
        <v>306</v>
      </c>
      <c r="B8331" s="22"/>
      <c r="C8331" s="22" t="s">
        <v>972</v>
      </c>
      <c r="D8331" s="28">
        <v>610527</v>
      </c>
      <c r="E8331" s="28" t="s">
        <v>17684</v>
      </c>
      <c r="F8331" s="22"/>
      <c r="G8331" s="22"/>
      <c r="H8331" s="22"/>
      <c r="I8331" s="22"/>
      <c r="J8331" s="22"/>
      <c r="K8331" s="22"/>
      <c r="L8331" s="22"/>
      <c r="M8331" s="24" t="str">
        <f>CONCATENATE("Preet|",VLOOKUP(C8331,数据标准!E:AF,28,FALSE),"|",TRIM(D8331),"|",TRIM(D8331),"|",E8331,"|",SUBSTITUTE(SUBSTITUTE(F8331,CHAR(10),""),CHAR(13),""),"|")</f>
        <v>Preet|CD100002|610527|610527|白水县||</v>
      </c>
    </row>
    <row r="8332" spans="1:13" s="17" customFormat="1" ht="12">
      <c r="A8332" s="10" t="s">
        <v>306</v>
      </c>
      <c r="B8332" s="22"/>
      <c r="C8332" s="22" t="s">
        <v>972</v>
      </c>
      <c r="D8332" s="28">
        <v>610528</v>
      </c>
      <c r="E8332" s="28" t="s">
        <v>17685</v>
      </c>
      <c r="F8332" s="22"/>
      <c r="G8332" s="22"/>
      <c r="H8332" s="22"/>
      <c r="I8332" s="22"/>
      <c r="J8332" s="22"/>
      <c r="K8332" s="22"/>
      <c r="L8332" s="22"/>
      <c r="M8332" s="24" t="str">
        <f>CONCATENATE("Preet|",VLOOKUP(C8332,数据标准!E:AF,28,FALSE),"|",TRIM(D8332),"|",TRIM(D8332),"|",E8332,"|",SUBSTITUTE(SUBSTITUTE(F8332,CHAR(10),""),CHAR(13),""),"|")</f>
        <v>Preet|CD100002|610528|610528|富平县||</v>
      </c>
    </row>
    <row r="8333" spans="1:13" s="17" customFormat="1" ht="12">
      <c r="A8333" s="10" t="s">
        <v>306</v>
      </c>
      <c r="B8333" s="22"/>
      <c r="C8333" s="22" t="s">
        <v>972</v>
      </c>
      <c r="D8333" s="28">
        <v>610581</v>
      </c>
      <c r="E8333" s="28" t="s">
        <v>17686</v>
      </c>
      <c r="F8333" s="22"/>
      <c r="G8333" s="22"/>
      <c r="H8333" s="22"/>
      <c r="I8333" s="22"/>
      <c r="J8333" s="22"/>
      <c r="K8333" s="22"/>
      <c r="L8333" s="22"/>
      <c r="M8333" s="24" t="str">
        <f>CONCATENATE("Preet|",VLOOKUP(C8333,数据标准!E:AF,28,FALSE),"|",TRIM(D8333),"|",TRIM(D8333),"|",E8333,"|",SUBSTITUTE(SUBSTITUTE(F8333,CHAR(10),""),CHAR(13),""),"|")</f>
        <v>Preet|CD100002|610581|610581|韩城市||</v>
      </c>
    </row>
    <row r="8334" spans="1:13" s="17" customFormat="1" ht="12">
      <c r="A8334" s="10" t="s">
        <v>306</v>
      </c>
      <c r="B8334" s="22"/>
      <c r="C8334" s="22" t="s">
        <v>972</v>
      </c>
      <c r="D8334" s="28">
        <v>610582</v>
      </c>
      <c r="E8334" s="28" t="s">
        <v>17687</v>
      </c>
      <c r="F8334" s="22"/>
      <c r="G8334" s="22"/>
      <c r="H8334" s="22"/>
      <c r="I8334" s="22"/>
      <c r="J8334" s="22"/>
      <c r="K8334" s="22"/>
      <c r="L8334" s="22"/>
      <c r="M8334" s="24" t="str">
        <f>CONCATENATE("Preet|",VLOOKUP(C8334,数据标准!E:AF,28,FALSE),"|",TRIM(D8334),"|",TRIM(D8334),"|",E8334,"|",SUBSTITUTE(SUBSTITUTE(F8334,CHAR(10),""),CHAR(13),""),"|")</f>
        <v>Preet|CD100002|610582|610582|华阴市||</v>
      </c>
    </row>
    <row r="8335" spans="1:13" s="17" customFormat="1" ht="12">
      <c r="A8335" s="10" t="s">
        <v>306</v>
      </c>
      <c r="B8335" s="22"/>
      <c r="C8335" s="22" t="s">
        <v>972</v>
      </c>
      <c r="D8335" s="28">
        <v>610600</v>
      </c>
      <c r="E8335" s="28" t="s">
        <v>17688</v>
      </c>
      <c r="F8335" s="22"/>
      <c r="G8335" s="22"/>
      <c r="H8335" s="22"/>
      <c r="I8335" s="22"/>
      <c r="J8335" s="22"/>
      <c r="K8335" s="22"/>
      <c r="L8335" s="22"/>
      <c r="M8335" s="24" t="str">
        <f>CONCATENATE("Preet|",VLOOKUP(C8335,数据标准!E:AF,28,FALSE),"|",TRIM(D8335),"|",TRIM(D8335),"|",E8335,"|",SUBSTITUTE(SUBSTITUTE(F8335,CHAR(10),""),CHAR(13),""),"|")</f>
        <v>Preet|CD100002|610600|610600|延安市||</v>
      </c>
    </row>
    <row r="8336" spans="1:13" s="17" customFormat="1" ht="12">
      <c r="A8336" s="10" t="s">
        <v>306</v>
      </c>
      <c r="B8336" s="22"/>
      <c r="C8336" s="22" t="s">
        <v>972</v>
      </c>
      <c r="D8336" s="28">
        <v>610602</v>
      </c>
      <c r="E8336" s="28" t="s">
        <v>17689</v>
      </c>
      <c r="F8336" s="22"/>
      <c r="G8336" s="22"/>
      <c r="H8336" s="22"/>
      <c r="I8336" s="22"/>
      <c r="J8336" s="22"/>
      <c r="K8336" s="22"/>
      <c r="L8336" s="22"/>
      <c r="M8336" s="24" t="str">
        <f>CONCATENATE("Preet|",VLOOKUP(C8336,数据标准!E:AF,28,FALSE),"|",TRIM(D8336),"|",TRIM(D8336),"|",E8336,"|",SUBSTITUTE(SUBSTITUTE(F8336,CHAR(10),""),CHAR(13),""),"|")</f>
        <v>Preet|CD100002|610602|610602|宝塔区||</v>
      </c>
    </row>
    <row r="8337" spans="1:13" s="17" customFormat="1" ht="12">
      <c r="A8337" s="10" t="s">
        <v>306</v>
      </c>
      <c r="B8337" s="22"/>
      <c r="C8337" s="22" t="s">
        <v>972</v>
      </c>
      <c r="D8337" s="28">
        <v>610603</v>
      </c>
      <c r="E8337" s="28" t="s">
        <v>17690</v>
      </c>
      <c r="F8337" s="22"/>
      <c r="G8337" s="22"/>
      <c r="H8337" s="22"/>
      <c r="I8337" s="22"/>
      <c r="J8337" s="22"/>
      <c r="K8337" s="22"/>
      <c r="L8337" s="22"/>
      <c r="M8337" s="24" t="str">
        <f>CONCATENATE("Preet|",VLOOKUP(C8337,数据标准!E:AF,28,FALSE),"|",TRIM(D8337),"|",TRIM(D8337),"|",E8337,"|",SUBSTITUTE(SUBSTITUTE(F8337,CHAR(10),""),CHAR(13),""),"|")</f>
        <v>Preet|CD100002|610603|610603|安塞区||</v>
      </c>
    </row>
    <row r="8338" spans="1:13" s="17" customFormat="1" ht="12">
      <c r="A8338" s="10" t="s">
        <v>306</v>
      </c>
      <c r="B8338" s="22"/>
      <c r="C8338" s="22" t="s">
        <v>972</v>
      </c>
      <c r="D8338" s="28">
        <v>610621</v>
      </c>
      <c r="E8338" s="28" t="s">
        <v>17691</v>
      </c>
      <c r="F8338" s="22"/>
      <c r="G8338" s="22"/>
      <c r="H8338" s="22"/>
      <c r="I8338" s="22"/>
      <c r="J8338" s="22"/>
      <c r="K8338" s="22"/>
      <c r="L8338" s="22"/>
      <c r="M8338" s="24" t="str">
        <f>CONCATENATE("Preet|",VLOOKUP(C8338,数据标准!E:AF,28,FALSE),"|",TRIM(D8338),"|",TRIM(D8338),"|",E8338,"|",SUBSTITUTE(SUBSTITUTE(F8338,CHAR(10),""),CHAR(13),""),"|")</f>
        <v>Preet|CD100002|610621|610621|延长县||</v>
      </c>
    </row>
    <row r="8339" spans="1:13" s="17" customFormat="1" ht="12">
      <c r="A8339" s="10" t="s">
        <v>306</v>
      </c>
      <c r="B8339" s="22"/>
      <c r="C8339" s="22" t="s">
        <v>972</v>
      </c>
      <c r="D8339" s="28">
        <v>610622</v>
      </c>
      <c r="E8339" s="28" t="s">
        <v>17692</v>
      </c>
      <c r="F8339" s="22"/>
      <c r="G8339" s="22"/>
      <c r="H8339" s="22"/>
      <c r="I8339" s="22"/>
      <c r="J8339" s="22"/>
      <c r="K8339" s="22"/>
      <c r="L8339" s="22"/>
      <c r="M8339" s="24" t="str">
        <f>CONCATENATE("Preet|",VLOOKUP(C8339,数据标准!E:AF,28,FALSE),"|",TRIM(D8339),"|",TRIM(D8339),"|",E8339,"|",SUBSTITUTE(SUBSTITUTE(F8339,CHAR(10),""),CHAR(13),""),"|")</f>
        <v>Preet|CD100002|610622|610622|延川县||</v>
      </c>
    </row>
    <row r="8340" spans="1:13" s="17" customFormat="1" ht="12">
      <c r="A8340" s="10" t="s">
        <v>306</v>
      </c>
      <c r="B8340" s="22"/>
      <c r="C8340" s="22" t="s">
        <v>972</v>
      </c>
      <c r="D8340" s="28">
        <v>610623</v>
      </c>
      <c r="E8340" s="28" t="s">
        <v>17693</v>
      </c>
      <c r="F8340" s="22"/>
      <c r="G8340" s="22"/>
      <c r="H8340" s="22"/>
      <c r="I8340" s="22"/>
      <c r="J8340" s="22"/>
      <c r="K8340" s="22"/>
      <c r="L8340" s="22"/>
      <c r="M8340" s="24" t="str">
        <f>CONCATENATE("Preet|",VLOOKUP(C8340,数据标准!E:AF,28,FALSE),"|",TRIM(D8340),"|",TRIM(D8340),"|",E8340,"|",SUBSTITUTE(SUBSTITUTE(F8340,CHAR(10),""),CHAR(13),""),"|")</f>
        <v>Preet|CD100002|610623|610623|子长县||</v>
      </c>
    </row>
    <row r="8341" spans="1:13" s="17" customFormat="1" ht="12">
      <c r="A8341" s="10" t="s">
        <v>306</v>
      </c>
      <c r="B8341" s="22"/>
      <c r="C8341" s="22" t="s">
        <v>972</v>
      </c>
      <c r="D8341" s="28">
        <v>610625</v>
      </c>
      <c r="E8341" s="28" t="s">
        <v>17694</v>
      </c>
      <c r="F8341" s="22"/>
      <c r="G8341" s="22"/>
      <c r="H8341" s="22"/>
      <c r="I8341" s="22"/>
      <c r="J8341" s="22"/>
      <c r="K8341" s="22"/>
      <c r="L8341" s="22"/>
      <c r="M8341" s="24" t="str">
        <f>CONCATENATE("Preet|",VLOOKUP(C8341,数据标准!E:AF,28,FALSE),"|",TRIM(D8341),"|",TRIM(D8341),"|",E8341,"|",SUBSTITUTE(SUBSTITUTE(F8341,CHAR(10),""),CHAR(13),""),"|")</f>
        <v>Preet|CD100002|610625|610625|志丹县||</v>
      </c>
    </row>
    <row r="8342" spans="1:13" s="17" customFormat="1" ht="12">
      <c r="A8342" s="10" t="s">
        <v>306</v>
      </c>
      <c r="B8342" s="22"/>
      <c r="C8342" s="22" t="s">
        <v>972</v>
      </c>
      <c r="D8342" s="28">
        <v>610626</v>
      </c>
      <c r="E8342" s="28" t="s">
        <v>17695</v>
      </c>
      <c r="F8342" s="22"/>
      <c r="G8342" s="22"/>
      <c r="H8342" s="22"/>
      <c r="I8342" s="22"/>
      <c r="J8342" s="22"/>
      <c r="K8342" s="22"/>
      <c r="L8342" s="22"/>
      <c r="M8342" s="24" t="str">
        <f>CONCATENATE("Preet|",VLOOKUP(C8342,数据标准!E:AF,28,FALSE),"|",TRIM(D8342),"|",TRIM(D8342),"|",E8342,"|",SUBSTITUTE(SUBSTITUTE(F8342,CHAR(10),""),CHAR(13),""),"|")</f>
        <v>Preet|CD100002|610626|610626|吴起县||</v>
      </c>
    </row>
    <row r="8343" spans="1:13" s="17" customFormat="1" ht="12">
      <c r="A8343" s="10" t="s">
        <v>306</v>
      </c>
      <c r="B8343" s="22"/>
      <c r="C8343" s="22" t="s">
        <v>972</v>
      </c>
      <c r="D8343" s="28">
        <v>610627</v>
      </c>
      <c r="E8343" s="28" t="s">
        <v>17696</v>
      </c>
      <c r="F8343" s="22"/>
      <c r="G8343" s="22"/>
      <c r="H8343" s="22"/>
      <c r="I8343" s="22"/>
      <c r="J8343" s="22"/>
      <c r="K8343" s="22"/>
      <c r="L8343" s="22"/>
      <c r="M8343" s="24" t="str">
        <f>CONCATENATE("Preet|",VLOOKUP(C8343,数据标准!E:AF,28,FALSE),"|",TRIM(D8343),"|",TRIM(D8343),"|",E8343,"|",SUBSTITUTE(SUBSTITUTE(F8343,CHAR(10),""),CHAR(13),""),"|")</f>
        <v>Preet|CD100002|610627|610627|甘泉县||</v>
      </c>
    </row>
    <row r="8344" spans="1:13" s="17" customFormat="1" ht="12">
      <c r="A8344" s="10" t="s">
        <v>306</v>
      </c>
      <c r="B8344" s="22"/>
      <c r="C8344" s="22" t="s">
        <v>972</v>
      </c>
      <c r="D8344" s="28">
        <v>610628</v>
      </c>
      <c r="E8344" s="28" t="s">
        <v>17697</v>
      </c>
      <c r="F8344" s="22"/>
      <c r="G8344" s="22"/>
      <c r="H8344" s="22"/>
      <c r="I8344" s="22"/>
      <c r="J8344" s="22"/>
      <c r="K8344" s="22"/>
      <c r="L8344" s="22"/>
      <c r="M8344" s="24" t="str">
        <f>CONCATENATE("Preet|",VLOOKUP(C8344,数据标准!E:AF,28,FALSE),"|",TRIM(D8344),"|",TRIM(D8344),"|",E8344,"|",SUBSTITUTE(SUBSTITUTE(F8344,CHAR(10),""),CHAR(13),""),"|")</f>
        <v>Preet|CD100002|610628|610628|富县||</v>
      </c>
    </row>
    <row r="8345" spans="1:13" s="17" customFormat="1" ht="12">
      <c r="A8345" s="10" t="s">
        <v>306</v>
      </c>
      <c r="B8345" s="22"/>
      <c r="C8345" s="22" t="s">
        <v>972</v>
      </c>
      <c r="D8345" s="28">
        <v>610629</v>
      </c>
      <c r="E8345" s="28" t="s">
        <v>17698</v>
      </c>
      <c r="F8345" s="22"/>
      <c r="G8345" s="22"/>
      <c r="H8345" s="22"/>
      <c r="I8345" s="22"/>
      <c r="J8345" s="22"/>
      <c r="K8345" s="22"/>
      <c r="L8345" s="22"/>
      <c r="M8345" s="24" t="str">
        <f>CONCATENATE("Preet|",VLOOKUP(C8345,数据标准!E:AF,28,FALSE),"|",TRIM(D8345),"|",TRIM(D8345),"|",E8345,"|",SUBSTITUTE(SUBSTITUTE(F8345,CHAR(10),""),CHAR(13),""),"|")</f>
        <v>Preet|CD100002|610629|610629|洛川县||</v>
      </c>
    </row>
    <row r="8346" spans="1:13" s="17" customFormat="1" ht="12">
      <c r="A8346" s="10" t="s">
        <v>306</v>
      </c>
      <c r="B8346" s="22"/>
      <c r="C8346" s="22" t="s">
        <v>972</v>
      </c>
      <c r="D8346" s="28">
        <v>610630</v>
      </c>
      <c r="E8346" s="28" t="s">
        <v>17699</v>
      </c>
      <c r="F8346" s="22"/>
      <c r="G8346" s="22"/>
      <c r="H8346" s="22"/>
      <c r="I8346" s="22"/>
      <c r="J8346" s="22"/>
      <c r="K8346" s="22"/>
      <c r="L8346" s="22"/>
      <c r="M8346" s="24" t="str">
        <f>CONCATENATE("Preet|",VLOOKUP(C8346,数据标准!E:AF,28,FALSE),"|",TRIM(D8346),"|",TRIM(D8346),"|",E8346,"|",SUBSTITUTE(SUBSTITUTE(F8346,CHAR(10),""),CHAR(13),""),"|")</f>
        <v>Preet|CD100002|610630|610630|宜川县||</v>
      </c>
    </row>
    <row r="8347" spans="1:13" s="17" customFormat="1" ht="12">
      <c r="A8347" s="10" t="s">
        <v>306</v>
      </c>
      <c r="B8347" s="22"/>
      <c r="C8347" s="22" t="s">
        <v>972</v>
      </c>
      <c r="D8347" s="28">
        <v>610631</v>
      </c>
      <c r="E8347" s="28" t="s">
        <v>17700</v>
      </c>
      <c r="F8347" s="22"/>
      <c r="G8347" s="22"/>
      <c r="H8347" s="22"/>
      <c r="I8347" s="22"/>
      <c r="J8347" s="22"/>
      <c r="K8347" s="22"/>
      <c r="L8347" s="22"/>
      <c r="M8347" s="24" t="str">
        <f>CONCATENATE("Preet|",VLOOKUP(C8347,数据标准!E:AF,28,FALSE),"|",TRIM(D8347),"|",TRIM(D8347),"|",E8347,"|",SUBSTITUTE(SUBSTITUTE(F8347,CHAR(10),""),CHAR(13),""),"|")</f>
        <v>Preet|CD100002|610631|610631|黄龙县||</v>
      </c>
    </row>
    <row r="8348" spans="1:13" s="17" customFormat="1" ht="12">
      <c r="A8348" s="10" t="s">
        <v>306</v>
      </c>
      <c r="B8348" s="22"/>
      <c r="C8348" s="22" t="s">
        <v>972</v>
      </c>
      <c r="D8348" s="28">
        <v>610632</v>
      </c>
      <c r="E8348" s="28" t="s">
        <v>17701</v>
      </c>
      <c r="F8348" s="22"/>
      <c r="G8348" s="22"/>
      <c r="H8348" s="22"/>
      <c r="I8348" s="22"/>
      <c r="J8348" s="22"/>
      <c r="K8348" s="22"/>
      <c r="L8348" s="22"/>
      <c r="M8348" s="24" t="str">
        <f>CONCATENATE("Preet|",VLOOKUP(C8348,数据标准!E:AF,28,FALSE),"|",TRIM(D8348),"|",TRIM(D8348),"|",E8348,"|",SUBSTITUTE(SUBSTITUTE(F8348,CHAR(10),""),CHAR(13),""),"|")</f>
        <v>Preet|CD100002|610632|610632|黄陵县||</v>
      </c>
    </row>
    <row r="8349" spans="1:13" s="17" customFormat="1" ht="12">
      <c r="A8349" s="10" t="s">
        <v>306</v>
      </c>
      <c r="B8349" s="22"/>
      <c r="C8349" s="22" t="s">
        <v>972</v>
      </c>
      <c r="D8349" s="28">
        <v>610700</v>
      </c>
      <c r="E8349" s="28" t="s">
        <v>17702</v>
      </c>
      <c r="F8349" s="22"/>
      <c r="G8349" s="22"/>
      <c r="H8349" s="22"/>
      <c r="I8349" s="22"/>
      <c r="J8349" s="22"/>
      <c r="K8349" s="22"/>
      <c r="L8349" s="22"/>
      <c r="M8349" s="24" t="str">
        <f>CONCATENATE("Preet|",VLOOKUP(C8349,数据标准!E:AF,28,FALSE),"|",TRIM(D8349),"|",TRIM(D8349),"|",E8349,"|",SUBSTITUTE(SUBSTITUTE(F8349,CHAR(10),""),CHAR(13),""),"|")</f>
        <v>Preet|CD100002|610700|610700|汉中市||</v>
      </c>
    </row>
    <row r="8350" spans="1:13" s="17" customFormat="1" ht="12">
      <c r="A8350" s="10" t="s">
        <v>306</v>
      </c>
      <c r="B8350" s="22"/>
      <c r="C8350" s="22" t="s">
        <v>972</v>
      </c>
      <c r="D8350" s="28">
        <v>610702</v>
      </c>
      <c r="E8350" s="28" t="s">
        <v>17703</v>
      </c>
      <c r="F8350" s="22"/>
      <c r="G8350" s="22"/>
      <c r="H8350" s="22"/>
      <c r="I8350" s="22"/>
      <c r="J8350" s="22"/>
      <c r="K8350" s="22"/>
      <c r="L8350" s="22"/>
      <c r="M8350" s="24" t="str">
        <f>CONCATENATE("Preet|",VLOOKUP(C8350,数据标准!E:AF,28,FALSE),"|",TRIM(D8350),"|",TRIM(D8350),"|",E8350,"|",SUBSTITUTE(SUBSTITUTE(F8350,CHAR(10),""),CHAR(13),""),"|")</f>
        <v>Preet|CD100002|610702|610702|汉台区||</v>
      </c>
    </row>
    <row r="8351" spans="1:13" s="17" customFormat="1" ht="12">
      <c r="A8351" s="10" t="s">
        <v>306</v>
      </c>
      <c r="B8351" s="22"/>
      <c r="C8351" s="22" t="s">
        <v>972</v>
      </c>
      <c r="D8351" s="28">
        <v>610703</v>
      </c>
      <c r="E8351" s="28" t="s">
        <v>17704</v>
      </c>
      <c r="F8351" s="22"/>
      <c r="G8351" s="22"/>
      <c r="H8351" s="22"/>
      <c r="I8351" s="22"/>
      <c r="J8351" s="22"/>
      <c r="K8351" s="22"/>
      <c r="L8351" s="22"/>
      <c r="M8351" s="24" t="str">
        <f>CONCATENATE("Preet|",VLOOKUP(C8351,数据标准!E:AF,28,FALSE),"|",TRIM(D8351),"|",TRIM(D8351),"|",E8351,"|",SUBSTITUTE(SUBSTITUTE(F8351,CHAR(10),""),CHAR(13),""),"|")</f>
        <v>Preet|CD100002|610703|610703|南郑区||</v>
      </c>
    </row>
    <row r="8352" spans="1:13" s="17" customFormat="1" ht="12">
      <c r="A8352" s="10" t="s">
        <v>306</v>
      </c>
      <c r="B8352" s="22"/>
      <c r="C8352" s="22" t="s">
        <v>972</v>
      </c>
      <c r="D8352" s="28">
        <v>610722</v>
      </c>
      <c r="E8352" s="28" t="s">
        <v>17705</v>
      </c>
      <c r="F8352" s="22"/>
      <c r="G8352" s="22"/>
      <c r="H8352" s="22"/>
      <c r="I8352" s="22"/>
      <c r="J8352" s="22"/>
      <c r="K8352" s="22"/>
      <c r="L8352" s="22"/>
      <c r="M8352" s="24" t="str">
        <f>CONCATENATE("Preet|",VLOOKUP(C8352,数据标准!E:AF,28,FALSE),"|",TRIM(D8352),"|",TRIM(D8352),"|",E8352,"|",SUBSTITUTE(SUBSTITUTE(F8352,CHAR(10),""),CHAR(13),""),"|")</f>
        <v>Preet|CD100002|610722|610722|城固县||</v>
      </c>
    </row>
    <row r="8353" spans="1:13" s="17" customFormat="1" ht="12">
      <c r="A8353" s="10" t="s">
        <v>306</v>
      </c>
      <c r="B8353" s="22"/>
      <c r="C8353" s="22" t="s">
        <v>972</v>
      </c>
      <c r="D8353" s="28">
        <v>610723</v>
      </c>
      <c r="E8353" s="28" t="s">
        <v>17706</v>
      </c>
      <c r="F8353" s="22"/>
      <c r="G8353" s="22"/>
      <c r="H8353" s="22"/>
      <c r="I8353" s="22"/>
      <c r="J8353" s="22"/>
      <c r="K8353" s="22"/>
      <c r="L8353" s="22"/>
      <c r="M8353" s="24" t="str">
        <f>CONCATENATE("Preet|",VLOOKUP(C8353,数据标准!E:AF,28,FALSE),"|",TRIM(D8353),"|",TRIM(D8353),"|",E8353,"|",SUBSTITUTE(SUBSTITUTE(F8353,CHAR(10),""),CHAR(13),""),"|")</f>
        <v>Preet|CD100002|610723|610723|洋县||</v>
      </c>
    </row>
    <row r="8354" spans="1:13" s="17" customFormat="1" ht="12">
      <c r="A8354" s="10" t="s">
        <v>306</v>
      </c>
      <c r="B8354" s="22"/>
      <c r="C8354" s="22" t="s">
        <v>972</v>
      </c>
      <c r="D8354" s="28">
        <v>610724</v>
      </c>
      <c r="E8354" s="28" t="s">
        <v>17707</v>
      </c>
      <c r="F8354" s="22"/>
      <c r="G8354" s="22"/>
      <c r="H8354" s="22"/>
      <c r="I8354" s="22"/>
      <c r="J8354" s="22"/>
      <c r="K8354" s="22"/>
      <c r="L8354" s="22"/>
      <c r="M8354" s="24" t="str">
        <f>CONCATENATE("Preet|",VLOOKUP(C8354,数据标准!E:AF,28,FALSE),"|",TRIM(D8354),"|",TRIM(D8354),"|",E8354,"|",SUBSTITUTE(SUBSTITUTE(F8354,CHAR(10),""),CHAR(13),""),"|")</f>
        <v>Preet|CD100002|610724|610724|西乡县||</v>
      </c>
    </row>
    <row r="8355" spans="1:13" s="17" customFormat="1" ht="12">
      <c r="A8355" s="10" t="s">
        <v>306</v>
      </c>
      <c r="B8355" s="22"/>
      <c r="C8355" s="22" t="s">
        <v>972</v>
      </c>
      <c r="D8355" s="28">
        <v>610725</v>
      </c>
      <c r="E8355" s="28" t="s">
        <v>17708</v>
      </c>
      <c r="F8355" s="22"/>
      <c r="G8355" s="22"/>
      <c r="H8355" s="22"/>
      <c r="I8355" s="22"/>
      <c r="J8355" s="22"/>
      <c r="K8355" s="22"/>
      <c r="L8355" s="22"/>
      <c r="M8355" s="24" t="str">
        <f>CONCATENATE("Preet|",VLOOKUP(C8355,数据标准!E:AF,28,FALSE),"|",TRIM(D8355),"|",TRIM(D8355),"|",E8355,"|",SUBSTITUTE(SUBSTITUTE(F8355,CHAR(10),""),CHAR(13),""),"|")</f>
        <v>Preet|CD100002|610725|610725|勉县||</v>
      </c>
    </row>
    <row r="8356" spans="1:13" s="17" customFormat="1" ht="12">
      <c r="A8356" s="10" t="s">
        <v>306</v>
      </c>
      <c r="B8356" s="22"/>
      <c r="C8356" s="22" t="s">
        <v>972</v>
      </c>
      <c r="D8356" s="28">
        <v>610726</v>
      </c>
      <c r="E8356" s="28" t="s">
        <v>17709</v>
      </c>
      <c r="F8356" s="22"/>
      <c r="G8356" s="22"/>
      <c r="H8356" s="22"/>
      <c r="I8356" s="22"/>
      <c r="J8356" s="22"/>
      <c r="K8356" s="22"/>
      <c r="L8356" s="22"/>
      <c r="M8356" s="24" t="str">
        <f>CONCATENATE("Preet|",VLOOKUP(C8356,数据标准!E:AF,28,FALSE),"|",TRIM(D8356),"|",TRIM(D8356),"|",E8356,"|",SUBSTITUTE(SUBSTITUTE(F8356,CHAR(10),""),CHAR(13),""),"|")</f>
        <v>Preet|CD100002|610726|610726|宁强县||</v>
      </c>
    </row>
    <row r="8357" spans="1:13" s="17" customFormat="1" ht="12">
      <c r="A8357" s="10" t="s">
        <v>306</v>
      </c>
      <c r="B8357" s="22"/>
      <c r="C8357" s="22" t="s">
        <v>972</v>
      </c>
      <c r="D8357" s="28">
        <v>610727</v>
      </c>
      <c r="E8357" s="28" t="s">
        <v>17710</v>
      </c>
      <c r="F8357" s="22"/>
      <c r="G8357" s="22"/>
      <c r="H8357" s="22"/>
      <c r="I8357" s="22"/>
      <c r="J8357" s="22"/>
      <c r="K8357" s="22"/>
      <c r="L8357" s="22"/>
      <c r="M8357" s="24" t="str">
        <f>CONCATENATE("Preet|",VLOOKUP(C8357,数据标准!E:AF,28,FALSE),"|",TRIM(D8357),"|",TRIM(D8357),"|",E8357,"|",SUBSTITUTE(SUBSTITUTE(F8357,CHAR(10),""),CHAR(13),""),"|")</f>
        <v>Preet|CD100002|610727|610727|略阳县||</v>
      </c>
    </row>
    <row r="8358" spans="1:13" s="17" customFormat="1" ht="12">
      <c r="A8358" s="10" t="s">
        <v>306</v>
      </c>
      <c r="B8358" s="22"/>
      <c r="C8358" s="22" t="s">
        <v>972</v>
      </c>
      <c r="D8358" s="28">
        <v>610728</v>
      </c>
      <c r="E8358" s="28" t="s">
        <v>17711</v>
      </c>
      <c r="F8358" s="22"/>
      <c r="G8358" s="22"/>
      <c r="H8358" s="22"/>
      <c r="I8358" s="22"/>
      <c r="J8358" s="22"/>
      <c r="K8358" s="22"/>
      <c r="L8358" s="22"/>
      <c r="M8358" s="24" t="str">
        <f>CONCATENATE("Preet|",VLOOKUP(C8358,数据标准!E:AF,28,FALSE),"|",TRIM(D8358),"|",TRIM(D8358),"|",E8358,"|",SUBSTITUTE(SUBSTITUTE(F8358,CHAR(10),""),CHAR(13),""),"|")</f>
        <v>Preet|CD100002|610728|610728|镇巴县||</v>
      </c>
    </row>
    <row r="8359" spans="1:13" s="17" customFormat="1" ht="12">
      <c r="A8359" s="10" t="s">
        <v>306</v>
      </c>
      <c r="B8359" s="22"/>
      <c r="C8359" s="22" t="s">
        <v>972</v>
      </c>
      <c r="D8359" s="28">
        <v>610729</v>
      </c>
      <c r="E8359" s="28" t="s">
        <v>17712</v>
      </c>
      <c r="F8359" s="22"/>
      <c r="G8359" s="22"/>
      <c r="H8359" s="22"/>
      <c r="I8359" s="22"/>
      <c r="J8359" s="22"/>
      <c r="K8359" s="22"/>
      <c r="L8359" s="22"/>
      <c r="M8359" s="24" t="str">
        <f>CONCATENATE("Preet|",VLOOKUP(C8359,数据标准!E:AF,28,FALSE),"|",TRIM(D8359),"|",TRIM(D8359),"|",E8359,"|",SUBSTITUTE(SUBSTITUTE(F8359,CHAR(10),""),CHAR(13),""),"|")</f>
        <v>Preet|CD100002|610729|610729|留坝县||</v>
      </c>
    </row>
    <row r="8360" spans="1:13" s="17" customFormat="1" ht="12">
      <c r="A8360" s="10" t="s">
        <v>306</v>
      </c>
      <c r="B8360" s="22"/>
      <c r="C8360" s="22" t="s">
        <v>972</v>
      </c>
      <c r="D8360" s="28">
        <v>610730</v>
      </c>
      <c r="E8360" s="28" t="s">
        <v>17713</v>
      </c>
      <c r="F8360" s="22"/>
      <c r="G8360" s="22"/>
      <c r="H8360" s="22"/>
      <c r="I8360" s="22"/>
      <c r="J8360" s="22"/>
      <c r="K8360" s="22"/>
      <c r="L8360" s="22"/>
      <c r="M8360" s="24" t="str">
        <f>CONCATENATE("Preet|",VLOOKUP(C8360,数据标准!E:AF,28,FALSE),"|",TRIM(D8360),"|",TRIM(D8360),"|",E8360,"|",SUBSTITUTE(SUBSTITUTE(F8360,CHAR(10),""),CHAR(13),""),"|")</f>
        <v>Preet|CD100002|610730|610730|佛坪县||</v>
      </c>
    </row>
    <row r="8361" spans="1:13" s="17" customFormat="1" ht="12">
      <c r="A8361" s="10" t="s">
        <v>306</v>
      </c>
      <c r="B8361" s="22"/>
      <c r="C8361" s="22" t="s">
        <v>972</v>
      </c>
      <c r="D8361" s="28">
        <v>610800</v>
      </c>
      <c r="E8361" s="28" t="s">
        <v>17714</v>
      </c>
      <c r="F8361" s="22"/>
      <c r="G8361" s="22"/>
      <c r="H8361" s="22"/>
      <c r="I8361" s="22"/>
      <c r="J8361" s="22"/>
      <c r="K8361" s="22"/>
      <c r="L8361" s="22"/>
      <c r="M8361" s="24" t="str">
        <f>CONCATENATE("Preet|",VLOOKUP(C8361,数据标准!E:AF,28,FALSE),"|",TRIM(D8361),"|",TRIM(D8361),"|",E8361,"|",SUBSTITUTE(SUBSTITUTE(F8361,CHAR(10),""),CHAR(13),""),"|")</f>
        <v>Preet|CD100002|610800|610800|榆林市||</v>
      </c>
    </row>
    <row r="8362" spans="1:13" s="17" customFormat="1" ht="12">
      <c r="A8362" s="10" t="s">
        <v>306</v>
      </c>
      <c r="B8362" s="22"/>
      <c r="C8362" s="22" t="s">
        <v>972</v>
      </c>
      <c r="D8362" s="28">
        <v>610802</v>
      </c>
      <c r="E8362" s="28" t="s">
        <v>17715</v>
      </c>
      <c r="F8362" s="22"/>
      <c r="G8362" s="22"/>
      <c r="H8362" s="22"/>
      <c r="I8362" s="22"/>
      <c r="J8362" s="22"/>
      <c r="K8362" s="22"/>
      <c r="L8362" s="22"/>
      <c r="M8362" s="24" t="str">
        <f>CONCATENATE("Preet|",VLOOKUP(C8362,数据标准!E:AF,28,FALSE),"|",TRIM(D8362),"|",TRIM(D8362),"|",E8362,"|",SUBSTITUTE(SUBSTITUTE(F8362,CHAR(10),""),CHAR(13),""),"|")</f>
        <v>Preet|CD100002|610802|610802|榆阳区||</v>
      </c>
    </row>
    <row r="8363" spans="1:13" s="17" customFormat="1" ht="12">
      <c r="A8363" s="10" t="s">
        <v>306</v>
      </c>
      <c r="B8363" s="22"/>
      <c r="C8363" s="22" t="s">
        <v>972</v>
      </c>
      <c r="D8363" s="28">
        <v>610803</v>
      </c>
      <c r="E8363" s="28" t="s">
        <v>17716</v>
      </c>
      <c r="F8363" s="22"/>
      <c r="G8363" s="22"/>
      <c r="H8363" s="22"/>
      <c r="I8363" s="22"/>
      <c r="J8363" s="22"/>
      <c r="K8363" s="22"/>
      <c r="L8363" s="22"/>
      <c r="M8363" s="24" t="str">
        <f>CONCATENATE("Preet|",VLOOKUP(C8363,数据标准!E:AF,28,FALSE),"|",TRIM(D8363),"|",TRIM(D8363),"|",E8363,"|",SUBSTITUTE(SUBSTITUTE(F8363,CHAR(10),""),CHAR(13),""),"|")</f>
        <v>Preet|CD100002|610803|610803|横山区||</v>
      </c>
    </row>
    <row r="8364" spans="1:13" s="17" customFormat="1" ht="12">
      <c r="A8364" s="10" t="s">
        <v>306</v>
      </c>
      <c r="B8364" s="22"/>
      <c r="C8364" s="22" t="s">
        <v>972</v>
      </c>
      <c r="D8364" s="28">
        <v>610822</v>
      </c>
      <c r="E8364" s="28" t="s">
        <v>17717</v>
      </c>
      <c r="F8364" s="22"/>
      <c r="G8364" s="22"/>
      <c r="H8364" s="22"/>
      <c r="I8364" s="22"/>
      <c r="J8364" s="22"/>
      <c r="K8364" s="22"/>
      <c r="L8364" s="22"/>
      <c r="M8364" s="24" t="str">
        <f>CONCATENATE("Preet|",VLOOKUP(C8364,数据标准!E:AF,28,FALSE),"|",TRIM(D8364),"|",TRIM(D8364),"|",E8364,"|",SUBSTITUTE(SUBSTITUTE(F8364,CHAR(10),""),CHAR(13),""),"|")</f>
        <v>Preet|CD100002|610822|610822|府谷县||</v>
      </c>
    </row>
    <row r="8365" spans="1:13" s="17" customFormat="1" ht="12">
      <c r="A8365" s="10" t="s">
        <v>306</v>
      </c>
      <c r="B8365" s="22"/>
      <c r="C8365" s="22" t="s">
        <v>972</v>
      </c>
      <c r="D8365" s="28">
        <v>610824</v>
      </c>
      <c r="E8365" s="28" t="s">
        <v>17718</v>
      </c>
      <c r="F8365" s="22"/>
      <c r="G8365" s="22"/>
      <c r="H8365" s="22"/>
      <c r="I8365" s="22"/>
      <c r="J8365" s="22"/>
      <c r="K8365" s="22"/>
      <c r="L8365" s="22"/>
      <c r="M8365" s="24" t="str">
        <f>CONCATENATE("Preet|",VLOOKUP(C8365,数据标准!E:AF,28,FALSE),"|",TRIM(D8365),"|",TRIM(D8365),"|",E8365,"|",SUBSTITUTE(SUBSTITUTE(F8365,CHAR(10),""),CHAR(13),""),"|")</f>
        <v>Preet|CD100002|610824|610824|靖边县||</v>
      </c>
    </row>
    <row r="8366" spans="1:13" s="17" customFormat="1" ht="12">
      <c r="A8366" s="10" t="s">
        <v>306</v>
      </c>
      <c r="B8366" s="22"/>
      <c r="C8366" s="22" t="s">
        <v>972</v>
      </c>
      <c r="D8366" s="28">
        <v>610825</v>
      </c>
      <c r="E8366" s="28" t="s">
        <v>17719</v>
      </c>
      <c r="F8366" s="22"/>
      <c r="G8366" s="22"/>
      <c r="H8366" s="22"/>
      <c r="I8366" s="22"/>
      <c r="J8366" s="22"/>
      <c r="K8366" s="22"/>
      <c r="L8366" s="22"/>
      <c r="M8366" s="24" t="str">
        <f>CONCATENATE("Preet|",VLOOKUP(C8366,数据标准!E:AF,28,FALSE),"|",TRIM(D8366),"|",TRIM(D8366),"|",E8366,"|",SUBSTITUTE(SUBSTITUTE(F8366,CHAR(10),""),CHAR(13),""),"|")</f>
        <v>Preet|CD100002|610825|610825|定边县||</v>
      </c>
    </row>
    <row r="8367" spans="1:13" s="17" customFormat="1" ht="12">
      <c r="A8367" s="10" t="s">
        <v>306</v>
      </c>
      <c r="B8367" s="22"/>
      <c r="C8367" s="22" t="s">
        <v>972</v>
      </c>
      <c r="D8367" s="28">
        <v>610826</v>
      </c>
      <c r="E8367" s="28" t="s">
        <v>17720</v>
      </c>
      <c r="F8367" s="22"/>
      <c r="G8367" s="22"/>
      <c r="H8367" s="22"/>
      <c r="I8367" s="22"/>
      <c r="J8367" s="22"/>
      <c r="K8367" s="22"/>
      <c r="L8367" s="22"/>
      <c r="M8367" s="24" t="str">
        <f>CONCATENATE("Preet|",VLOOKUP(C8367,数据标准!E:AF,28,FALSE),"|",TRIM(D8367),"|",TRIM(D8367),"|",E8367,"|",SUBSTITUTE(SUBSTITUTE(F8367,CHAR(10),""),CHAR(13),""),"|")</f>
        <v>Preet|CD100002|610826|610826|绥德县||</v>
      </c>
    </row>
    <row r="8368" spans="1:13" s="17" customFormat="1" ht="12">
      <c r="A8368" s="10" t="s">
        <v>306</v>
      </c>
      <c r="B8368" s="22"/>
      <c r="C8368" s="22" t="s">
        <v>972</v>
      </c>
      <c r="D8368" s="28">
        <v>610827</v>
      </c>
      <c r="E8368" s="28" t="s">
        <v>17721</v>
      </c>
      <c r="F8368" s="22"/>
      <c r="G8368" s="22"/>
      <c r="H8368" s="22"/>
      <c r="I8368" s="22"/>
      <c r="J8368" s="22"/>
      <c r="K8368" s="22"/>
      <c r="L8368" s="22"/>
      <c r="M8368" s="24" t="str">
        <f>CONCATENATE("Preet|",VLOOKUP(C8368,数据标准!E:AF,28,FALSE),"|",TRIM(D8368),"|",TRIM(D8368),"|",E8368,"|",SUBSTITUTE(SUBSTITUTE(F8368,CHAR(10),""),CHAR(13),""),"|")</f>
        <v>Preet|CD100002|610827|610827|米脂县||</v>
      </c>
    </row>
    <row r="8369" spans="1:13" s="17" customFormat="1" ht="12">
      <c r="A8369" s="10" t="s">
        <v>306</v>
      </c>
      <c r="B8369" s="22"/>
      <c r="C8369" s="22" t="s">
        <v>972</v>
      </c>
      <c r="D8369" s="28">
        <v>610828</v>
      </c>
      <c r="E8369" s="28" t="s">
        <v>17722</v>
      </c>
      <c r="F8369" s="22"/>
      <c r="G8369" s="22"/>
      <c r="H8369" s="22"/>
      <c r="I8369" s="22"/>
      <c r="J8369" s="22"/>
      <c r="K8369" s="22"/>
      <c r="L8369" s="22"/>
      <c r="M8369" s="24" t="str">
        <f>CONCATENATE("Preet|",VLOOKUP(C8369,数据标准!E:AF,28,FALSE),"|",TRIM(D8369),"|",TRIM(D8369),"|",E8369,"|",SUBSTITUTE(SUBSTITUTE(F8369,CHAR(10),""),CHAR(13),""),"|")</f>
        <v>Preet|CD100002|610828|610828|佳县||</v>
      </c>
    </row>
    <row r="8370" spans="1:13" s="17" customFormat="1" ht="12">
      <c r="A8370" s="10" t="s">
        <v>306</v>
      </c>
      <c r="B8370" s="22"/>
      <c r="C8370" s="22" t="s">
        <v>972</v>
      </c>
      <c r="D8370" s="28">
        <v>610829</v>
      </c>
      <c r="E8370" s="28" t="s">
        <v>17723</v>
      </c>
      <c r="F8370" s="22"/>
      <c r="G8370" s="22"/>
      <c r="H8370" s="22"/>
      <c r="I8370" s="22"/>
      <c r="J8370" s="22"/>
      <c r="K8370" s="22"/>
      <c r="L8370" s="22"/>
      <c r="M8370" s="24" t="str">
        <f>CONCATENATE("Preet|",VLOOKUP(C8370,数据标准!E:AF,28,FALSE),"|",TRIM(D8370),"|",TRIM(D8370),"|",E8370,"|",SUBSTITUTE(SUBSTITUTE(F8370,CHAR(10),""),CHAR(13),""),"|")</f>
        <v>Preet|CD100002|610829|610829|吴堡县||</v>
      </c>
    </row>
    <row r="8371" spans="1:13" s="17" customFormat="1" ht="12">
      <c r="A8371" s="10" t="s">
        <v>306</v>
      </c>
      <c r="B8371" s="22"/>
      <c r="C8371" s="22" t="s">
        <v>972</v>
      </c>
      <c r="D8371" s="28">
        <v>610830</v>
      </c>
      <c r="E8371" s="28" t="s">
        <v>17724</v>
      </c>
      <c r="F8371" s="22"/>
      <c r="G8371" s="22"/>
      <c r="H8371" s="22"/>
      <c r="I8371" s="22"/>
      <c r="J8371" s="22"/>
      <c r="K8371" s="22"/>
      <c r="L8371" s="22"/>
      <c r="M8371" s="24" t="str">
        <f>CONCATENATE("Preet|",VLOOKUP(C8371,数据标准!E:AF,28,FALSE),"|",TRIM(D8371),"|",TRIM(D8371),"|",E8371,"|",SUBSTITUTE(SUBSTITUTE(F8371,CHAR(10),""),CHAR(13),""),"|")</f>
        <v>Preet|CD100002|610830|610830|清涧县||</v>
      </c>
    </row>
    <row r="8372" spans="1:13" s="17" customFormat="1" ht="12">
      <c r="A8372" s="10" t="s">
        <v>306</v>
      </c>
      <c r="B8372" s="22"/>
      <c r="C8372" s="22" t="s">
        <v>972</v>
      </c>
      <c r="D8372" s="28">
        <v>610831</v>
      </c>
      <c r="E8372" s="28" t="s">
        <v>17725</v>
      </c>
      <c r="F8372" s="22"/>
      <c r="G8372" s="22"/>
      <c r="H8372" s="22"/>
      <c r="I8372" s="22"/>
      <c r="J8372" s="22"/>
      <c r="K8372" s="22"/>
      <c r="L8372" s="22"/>
      <c r="M8372" s="24" t="str">
        <f>CONCATENATE("Preet|",VLOOKUP(C8372,数据标准!E:AF,28,FALSE),"|",TRIM(D8372),"|",TRIM(D8372),"|",E8372,"|",SUBSTITUTE(SUBSTITUTE(F8372,CHAR(10),""),CHAR(13),""),"|")</f>
        <v>Preet|CD100002|610831|610831|子洲县||</v>
      </c>
    </row>
    <row r="8373" spans="1:13" s="17" customFormat="1" ht="12">
      <c r="A8373" s="10" t="s">
        <v>306</v>
      </c>
      <c r="B8373" s="22"/>
      <c r="C8373" s="22" t="s">
        <v>972</v>
      </c>
      <c r="D8373" s="28">
        <v>610881</v>
      </c>
      <c r="E8373" s="28" t="s">
        <v>17726</v>
      </c>
      <c r="F8373" s="22"/>
      <c r="G8373" s="22"/>
      <c r="H8373" s="22"/>
      <c r="I8373" s="22"/>
      <c r="J8373" s="22"/>
      <c r="K8373" s="22"/>
      <c r="L8373" s="22"/>
      <c r="M8373" s="24" t="str">
        <f>CONCATENATE("Preet|",VLOOKUP(C8373,数据标准!E:AF,28,FALSE),"|",TRIM(D8373),"|",TRIM(D8373),"|",E8373,"|",SUBSTITUTE(SUBSTITUTE(F8373,CHAR(10),""),CHAR(13),""),"|")</f>
        <v>Preet|CD100002|610881|610881|神木市||</v>
      </c>
    </row>
    <row r="8374" spans="1:13" s="17" customFormat="1" ht="12">
      <c r="A8374" s="10" t="s">
        <v>306</v>
      </c>
      <c r="B8374" s="22"/>
      <c r="C8374" s="22" t="s">
        <v>972</v>
      </c>
      <c r="D8374" s="28">
        <v>610900</v>
      </c>
      <c r="E8374" s="28" t="s">
        <v>17727</v>
      </c>
      <c r="F8374" s="22"/>
      <c r="G8374" s="22"/>
      <c r="H8374" s="22"/>
      <c r="I8374" s="22"/>
      <c r="J8374" s="22"/>
      <c r="K8374" s="22"/>
      <c r="L8374" s="22"/>
      <c r="M8374" s="24" t="str">
        <f>CONCATENATE("Preet|",VLOOKUP(C8374,数据标准!E:AF,28,FALSE),"|",TRIM(D8374),"|",TRIM(D8374),"|",E8374,"|",SUBSTITUTE(SUBSTITUTE(F8374,CHAR(10),""),CHAR(13),""),"|")</f>
        <v>Preet|CD100002|610900|610900|安康市||</v>
      </c>
    </row>
    <row r="8375" spans="1:13" s="17" customFormat="1" ht="12">
      <c r="A8375" s="10" t="s">
        <v>306</v>
      </c>
      <c r="B8375" s="22"/>
      <c r="C8375" s="22" t="s">
        <v>972</v>
      </c>
      <c r="D8375" s="28">
        <v>610902</v>
      </c>
      <c r="E8375" s="28" t="s">
        <v>17728</v>
      </c>
      <c r="F8375" s="22"/>
      <c r="G8375" s="22"/>
      <c r="H8375" s="22"/>
      <c r="I8375" s="22"/>
      <c r="J8375" s="22"/>
      <c r="K8375" s="22"/>
      <c r="L8375" s="22"/>
      <c r="M8375" s="24" t="str">
        <f>CONCATENATE("Preet|",VLOOKUP(C8375,数据标准!E:AF,28,FALSE),"|",TRIM(D8375),"|",TRIM(D8375),"|",E8375,"|",SUBSTITUTE(SUBSTITUTE(F8375,CHAR(10),""),CHAR(13),""),"|")</f>
        <v>Preet|CD100002|610902|610902|汉滨区||</v>
      </c>
    </row>
    <row r="8376" spans="1:13" s="17" customFormat="1" ht="12">
      <c r="A8376" s="10" t="s">
        <v>306</v>
      </c>
      <c r="B8376" s="22"/>
      <c r="C8376" s="22" t="s">
        <v>972</v>
      </c>
      <c r="D8376" s="28">
        <v>610921</v>
      </c>
      <c r="E8376" s="28" t="s">
        <v>17729</v>
      </c>
      <c r="F8376" s="22"/>
      <c r="G8376" s="22"/>
      <c r="H8376" s="22"/>
      <c r="I8376" s="22"/>
      <c r="J8376" s="22"/>
      <c r="K8376" s="22"/>
      <c r="L8376" s="22"/>
      <c r="M8376" s="24" t="str">
        <f>CONCATENATE("Preet|",VLOOKUP(C8376,数据标准!E:AF,28,FALSE),"|",TRIM(D8376),"|",TRIM(D8376),"|",E8376,"|",SUBSTITUTE(SUBSTITUTE(F8376,CHAR(10),""),CHAR(13),""),"|")</f>
        <v>Preet|CD100002|610921|610921|汉阴县||</v>
      </c>
    </row>
    <row r="8377" spans="1:13" s="17" customFormat="1" ht="12">
      <c r="A8377" s="10" t="s">
        <v>306</v>
      </c>
      <c r="B8377" s="22"/>
      <c r="C8377" s="22" t="s">
        <v>972</v>
      </c>
      <c r="D8377" s="28">
        <v>610922</v>
      </c>
      <c r="E8377" s="28" t="s">
        <v>17730</v>
      </c>
      <c r="F8377" s="22"/>
      <c r="G8377" s="22"/>
      <c r="H8377" s="22"/>
      <c r="I8377" s="22"/>
      <c r="J8377" s="22"/>
      <c r="K8377" s="22"/>
      <c r="L8377" s="22"/>
      <c r="M8377" s="24" t="str">
        <f>CONCATENATE("Preet|",VLOOKUP(C8377,数据标准!E:AF,28,FALSE),"|",TRIM(D8377),"|",TRIM(D8377),"|",E8377,"|",SUBSTITUTE(SUBSTITUTE(F8377,CHAR(10),""),CHAR(13),""),"|")</f>
        <v>Preet|CD100002|610922|610922|石泉县||</v>
      </c>
    </row>
    <row r="8378" spans="1:13" s="17" customFormat="1" ht="12">
      <c r="A8378" s="10" t="s">
        <v>306</v>
      </c>
      <c r="B8378" s="22"/>
      <c r="C8378" s="22" t="s">
        <v>972</v>
      </c>
      <c r="D8378" s="28">
        <v>610923</v>
      </c>
      <c r="E8378" s="28" t="s">
        <v>17731</v>
      </c>
      <c r="F8378" s="22"/>
      <c r="G8378" s="22"/>
      <c r="H8378" s="22"/>
      <c r="I8378" s="22"/>
      <c r="J8378" s="22"/>
      <c r="K8378" s="22"/>
      <c r="L8378" s="22"/>
      <c r="M8378" s="24" t="str">
        <f>CONCATENATE("Preet|",VLOOKUP(C8378,数据标准!E:AF,28,FALSE),"|",TRIM(D8378),"|",TRIM(D8378),"|",E8378,"|",SUBSTITUTE(SUBSTITUTE(F8378,CHAR(10),""),CHAR(13),""),"|")</f>
        <v>Preet|CD100002|610923|610923|宁陕县||</v>
      </c>
    </row>
    <row r="8379" spans="1:13" s="17" customFormat="1" ht="12">
      <c r="A8379" s="10" t="s">
        <v>306</v>
      </c>
      <c r="B8379" s="22"/>
      <c r="C8379" s="22" t="s">
        <v>972</v>
      </c>
      <c r="D8379" s="28">
        <v>610924</v>
      </c>
      <c r="E8379" s="28" t="s">
        <v>17732</v>
      </c>
      <c r="F8379" s="22"/>
      <c r="G8379" s="22"/>
      <c r="H8379" s="22"/>
      <c r="I8379" s="22"/>
      <c r="J8379" s="22"/>
      <c r="K8379" s="22"/>
      <c r="L8379" s="22"/>
      <c r="M8379" s="24" t="str">
        <f>CONCATENATE("Preet|",VLOOKUP(C8379,数据标准!E:AF,28,FALSE),"|",TRIM(D8379),"|",TRIM(D8379),"|",E8379,"|",SUBSTITUTE(SUBSTITUTE(F8379,CHAR(10),""),CHAR(13),""),"|")</f>
        <v>Preet|CD100002|610924|610924|紫阳县||</v>
      </c>
    </row>
    <row r="8380" spans="1:13" s="17" customFormat="1" ht="12">
      <c r="A8380" s="10" t="s">
        <v>306</v>
      </c>
      <c r="B8380" s="22"/>
      <c r="C8380" s="22" t="s">
        <v>972</v>
      </c>
      <c r="D8380" s="28">
        <v>610925</v>
      </c>
      <c r="E8380" s="28" t="s">
        <v>17733</v>
      </c>
      <c r="F8380" s="22"/>
      <c r="G8380" s="22"/>
      <c r="H8380" s="22"/>
      <c r="I8380" s="22"/>
      <c r="J8380" s="22"/>
      <c r="K8380" s="22"/>
      <c r="L8380" s="22"/>
      <c r="M8380" s="24" t="str">
        <f>CONCATENATE("Preet|",VLOOKUP(C8380,数据标准!E:AF,28,FALSE),"|",TRIM(D8380),"|",TRIM(D8380),"|",E8380,"|",SUBSTITUTE(SUBSTITUTE(F8380,CHAR(10),""),CHAR(13),""),"|")</f>
        <v>Preet|CD100002|610925|610925|岚皋县||</v>
      </c>
    </row>
    <row r="8381" spans="1:13" s="17" customFormat="1" ht="12">
      <c r="A8381" s="10" t="s">
        <v>306</v>
      </c>
      <c r="B8381" s="22"/>
      <c r="C8381" s="22" t="s">
        <v>972</v>
      </c>
      <c r="D8381" s="28">
        <v>610926</v>
      </c>
      <c r="E8381" s="28" t="s">
        <v>17734</v>
      </c>
      <c r="F8381" s="22"/>
      <c r="G8381" s="22"/>
      <c r="H8381" s="22"/>
      <c r="I8381" s="22"/>
      <c r="J8381" s="22"/>
      <c r="K8381" s="22"/>
      <c r="L8381" s="22"/>
      <c r="M8381" s="24" t="str">
        <f>CONCATENATE("Preet|",VLOOKUP(C8381,数据标准!E:AF,28,FALSE),"|",TRIM(D8381),"|",TRIM(D8381),"|",E8381,"|",SUBSTITUTE(SUBSTITUTE(F8381,CHAR(10),""),CHAR(13),""),"|")</f>
        <v>Preet|CD100002|610926|610926|平利县||</v>
      </c>
    </row>
    <row r="8382" spans="1:13" s="17" customFormat="1" ht="12">
      <c r="A8382" s="10" t="s">
        <v>306</v>
      </c>
      <c r="B8382" s="22"/>
      <c r="C8382" s="22" t="s">
        <v>972</v>
      </c>
      <c r="D8382" s="28">
        <v>610927</v>
      </c>
      <c r="E8382" s="28" t="s">
        <v>17735</v>
      </c>
      <c r="F8382" s="22"/>
      <c r="G8382" s="22"/>
      <c r="H8382" s="22"/>
      <c r="I8382" s="22"/>
      <c r="J8382" s="22"/>
      <c r="K8382" s="22"/>
      <c r="L8382" s="22"/>
      <c r="M8382" s="24" t="str">
        <f>CONCATENATE("Preet|",VLOOKUP(C8382,数据标准!E:AF,28,FALSE),"|",TRIM(D8382),"|",TRIM(D8382),"|",E8382,"|",SUBSTITUTE(SUBSTITUTE(F8382,CHAR(10),""),CHAR(13),""),"|")</f>
        <v>Preet|CD100002|610927|610927|镇坪县||</v>
      </c>
    </row>
    <row r="8383" spans="1:13" s="17" customFormat="1" ht="12">
      <c r="A8383" s="10" t="s">
        <v>306</v>
      </c>
      <c r="B8383" s="22"/>
      <c r="C8383" s="22" t="s">
        <v>972</v>
      </c>
      <c r="D8383" s="28">
        <v>610928</v>
      </c>
      <c r="E8383" s="28" t="s">
        <v>17736</v>
      </c>
      <c r="F8383" s="22"/>
      <c r="G8383" s="22"/>
      <c r="H8383" s="22"/>
      <c r="I8383" s="22"/>
      <c r="J8383" s="22"/>
      <c r="K8383" s="22"/>
      <c r="L8383" s="22"/>
      <c r="M8383" s="24" t="str">
        <f>CONCATENATE("Preet|",VLOOKUP(C8383,数据标准!E:AF,28,FALSE),"|",TRIM(D8383),"|",TRIM(D8383),"|",E8383,"|",SUBSTITUTE(SUBSTITUTE(F8383,CHAR(10),""),CHAR(13),""),"|")</f>
        <v>Preet|CD100002|610928|610928|旬阳县||</v>
      </c>
    </row>
    <row r="8384" spans="1:13" s="17" customFormat="1" ht="12">
      <c r="A8384" s="10" t="s">
        <v>306</v>
      </c>
      <c r="B8384" s="22"/>
      <c r="C8384" s="22" t="s">
        <v>972</v>
      </c>
      <c r="D8384" s="28">
        <v>610929</v>
      </c>
      <c r="E8384" s="28" t="s">
        <v>17737</v>
      </c>
      <c r="F8384" s="22"/>
      <c r="G8384" s="22"/>
      <c r="H8384" s="22"/>
      <c r="I8384" s="22"/>
      <c r="J8384" s="22"/>
      <c r="K8384" s="22"/>
      <c r="L8384" s="22"/>
      <c r="M8384" s="24" t="str">
        <f>CONCATENATE("Preet|",VLOOKUP(C8384,数据标准!E:AF,28,FALSE),"|",TRIM(D8384),"|",TRIM(D8384),"|",E8384,"|",SUBSTITUTE(SUBSTITUTE(F8384,CHAR(10),""),CHAR(13),""),"|")</f>
        <v>Preet|CD100002|610929|610929|白河县||</v>
      </c>
    </row>
    <row r="8385" spans="1:13" s="17" customFormat="1" ht="12">
      <c r="A8385" s="10" t="s">
        <v>306</v>
      </c>
      <c r="B8385" s="22"/>
      <c r="C8385" s="22" t="s">
        <v>972</v>
      </c>
      <c r="D8385" s="28">
        <v>611000</v>
      </c>
      <c r="E8385" s="28" t="s">
        <v>17738</v>
      </c>
      <c r="F8385" s="22"/>
      <c r="G8385" s="22"/>
      <c r="H8385" s="22"/>
      <c r="I8385" s="22"/>
      <c r="J8385" s="22"/>
      <c r="K8385" s="22"/>
      <c r="L8385" s="22"/>
      <c r="M8385" s="24" t="str">
        <f>CONCATENATE("Preet|",VLOOKUP(C8385,数据标准!E:AF,28,FALSE),"|",TRIM(D8385),"|",TRIM(D8385),"|",E8385,"|",SUBSTITUTE(SUBSTITUTE(F8385,CHAR(10),""),CHAR(13),""),"|")</f>
        <v>Preet|CD100002|611000|611000|商洛市||</v>
      </c>
    </row>
    <row r="8386" spans="1:13" s="17" customFormat="1" ht="12">
      <c r="A8386" s="10" t="s">
        <v>306</v>
      </c>
      <c r="B8386" s="22"/>
      <c r="C8386" s="22" t="s">
        <v>972</v>
      </c>
      <c r="D8386" s="28">
        <v>611002</v>
      </c>
      <c r="E8386" s="28" t="s">
        <v>17739</v>
      </c>
      <c r="F8386" s="22"/>
      <c r="G8386" s="22"/>
      <c r="H8386" s="22"/>
      <c r="I8386" s="22"/>
      <c r="J8386" s="22"/>
      <c r="K8386" s="22"/>
      <c r="L8386" s="22"/>
      <c r="M8386" s="24" t="str">
        <f>CONCATENATE("Preet|",VLOOKUP(C8386,数据标准!E:AF,28,FALSE),"|",TRIM(D8386),"|",TRIM(D8386),"|",E8386,"|",SUBSTITUTE(SUBSTITUTE(F8386,CHAR(10),""),CHAR(13),""),"|")</f>
        <v>Preet|CD100002|611002|611002|商州区||</v>
      </c>
    </row>
    <row r="8387" spans="1:13" s="17" customFormat="1" ht="12">
      <c r="A8387" s="10" t="s">
        <v>306</v>
      </c>
      <c r="B8387" s="22"/>
      <c r="C8387" s="22" t="s">
        <v>972</v>
      </c>
      <c r="D8387" s="28">
        <v>611021</v>
      </c>
      <c r="E8387" s="28" t="s">
        <v>17740</v>
      </c>
      <c r="F8387" s="22"/>
      <c r="G8387" s="22"/>
      <c r="H8387" s="22"/>
      <c r="I8387" s="22"/>
      <c r="J8387" s="22"/>
      <c r="K8387" s="22"/>
      <c r="L8387" s="22"/>
      <c r="M8387" s="24" t="str">
        <f>CONCATENATE("Preet|",VLOOKUP(C8387,数据标准!E:AF,28,FALSE),"|",TRIM(D8387),"|",TRIM(D8387),"|",E8387,"|",SUBSTITUTE(SUBSTITUTE(F8387,CHAR(10),""),CHAR(13),""),"|")</f>
        <v>Preet|CD100002|611021|611021|洛南县||</v>
      </c>
    </row>
    <row r="8388" spans="1:13" s="17" customFormat="1" ht="12">
      <c r="A8388" s="10" t="s">
        <v>306</v>
      </c>
      <c r="B8388" s="22"/>
      <c r="C8388" s="22" t="s">
        <v>972</v>
      </c>
      <c r="D8388" s="28">
        <v>611022</v>
      </c>
      <c r="E8388" s="28" t="s">
        <v>17741</v>
      </c>
      <c r="F8388" s="22"/>
      <c r="G8388" s="22"/>
      <c r="H8388" s="22"/>
      <c r="I8388" s="22"/>
      <c r="J8388" s="22"/>
      <c r="K8388" s="22"/>
      <c r="L8388" s="22"/>
      <c r="M8388" s="24" t="str">
        <f>CONCATENATE("Preet|",VLOOKUP(C8388,数据标准!E:AF,28,FALSE),"|",TRIM(D8388),"|",TRIM(D8388),"|",E8388,"|",SUBSTITUTE(SUBSTITUTE(F8388,CHAR(10),""),CHAR(13),""),"|")</f>
        <v>Preet|CD100002|611022|611022|丹凤县||</v>
      </c>
    </row>
    <row r="8389" spans="1:13" s="17" customFormat="1" ht="12">
      <c r="A8389" s="10" t="s">
        <v>306</v>
      </c>
      <c r="B8389" s="22"/>
      <c r="C8389" s="22" t="s">
        <v>972</v>
      </c>
      <c r="D8389" s="28">
        <v>611023</v>
      </c>
      <c r="E8389" s="28" t="s">
        <v>17742</v>
      </c>
      <c r="F8389" s="22"/>
      <c r="G8389" s="22"/>
      <c r="H8389" s="22"/>
      <c r="I8389" s="22"/>
      <c r="J8389" s="22"/>
      <c r="K8389" s="22"/>
      <c r="L8389" s="22"/>
      <c r="M8389" s="24" t="str">
        <f>CONCATENATE("Preet|",VLOOKUP(C8389,数据标准!E:AF,28,FALSE),"|",TRIM(D8389),"|",TRIM(D8389),"|",E8389,"|",SUBSTITUTE(SUBSTITUTE(F8389,CHAR(10),""),CHAR(13),""),"|")</f>
        <v>Preet|CD100002|611023|611023|商南县||</v>
      </c>
    </row>
    <row r="8390" spans="1:13" s="17" customFormat="1" ht="12">
      <c r="A8390" s="10" t="s">
        <v>306</v>
      </c>
      <c r="B8390" s="22"/>
      <c r="C8390" s="22" t="s">
        <v>972</v>
      </c>
      <c r="D8390" s="28">
        <v>611024</v>
      </c>
      <c r="E8390" s="28" t="s">
        <v>17743</v>
      </c>
      <c r="F8390" s="22"/>
      <c r="G8390" s="22"/>
      <c r="H8390" s="22"/>
      <c r="I8390" s="22"/>
      <c r="J8390" s="22"/>
      <c r="K8390" s="22"/>
      <c r="L8390" s="22"/>
      <c r="M8390" s="24" t="str">
        <f>CONCATENATE("Preet|",VLOOKUP(C8390,数据标准!E:AF,28,FALSE),"|",TRIM(D8390),"|",TRIM(D8390),"|",E8390,"|",SUBSTITUTE(SUBSTITUTE(F8390,CHAR(10),""),CHAR(13),""),"|")</f>
        <v>Preet|CD100002|611024|611024|山阳县||</v>
      </c>
    </row>
    <row r="8391" spans="1:13" s="17" customFormat="1" ht="12">
      <c r="A8391" s="10" t="s">
        <v>306</v>
      </c>
      <c r="B8391" s="22"/>
      <c r="C8391" s="22" t="s">
        <v>972</v>
      </c>
      <c r="D8391" s="28">
        <v>611025</v>
      </c>
      <c r="E8391" s="28" t="s">
        <v>17744</v>
      </c>
      <c r="F8391" s="22"/>
      <c r="G8391" s="22"/>
      <c r="H8391" s="22"/>
      <c r="I8391" s="22"/>
      <c r="J8391" s="22"/>
      <c r="K8391" s="22"/>
      <c r="L8391" s="22"/>
      <c r="M8391" s="24" t="str">
        <f>CONCATENATE("Preet|",VLOOKUP(C8391,数据标准!E:AF,28,FALSE),"|",TRIM(D8391),"|",TRIM(D8391),"|",E8391,"|",SUBSTITUTE(SUBSTITUTE(F8391,CHAR(10),""),CHAR(13),""),"|")</f>
        <v>Preet|CD100002|611025|611025|镇安县||</v>
      </c>
    </row>
    <row r="8392" spans="1:13" s="17" customFormat="1" ht="12">
      <c r="A8392" s="10" t="s">
        <v>306</v>
      </c>
      <c r="B8392" s="22"/>
      <c r="C8392" s="22" t="s">
        <v>972</v>
      </c>
      <c r="D8392" s="28">
        <v>611026</v>
      </c>
      <c r="E8392" s="28" t="s">
        <v>17745</v>
      </c>
      <c r="F8392" s="22"/>
      <c r="G8392" s="22"/>
      <c r="H8392" s="22"/>
      <c r="I8392" s="22"/>
      <c r="J8392" s="22"/>
      <c r="K8392" s="22"/>
      <c r="L8392" s="22"/>
      <c r="M8392" s="24" t="str">
        <f>CONCATENATE("Preet|",VLOOKUP(C8392,数据标准!E:AF,28,FALSE),"|",TRIM(D8392),"|",TRIM(D8392),"|",E8392,"|",SUBSTITUTE(SUBSTITUTE(F8392,CHAR(10),""),CHAR(13),""),"|")</f>
        <v>Preet|CD100002|611026|611026|柞水县||</v>
      </c>
    </row>
    <row r="8393" spans="1:13" s="17" customFormat="1" ht="12">
      <c r="A8393" s="10" t="s">
        <v>306</v>
      </c>
      <c r="B8393" s="22"/>
      <c r="C8393" s="22" t="s">
        <v>972</v>
      </c>
      <c r="D8393" s="28">
        <v>620000</v>
      </c>
      <c r="E8393" s="28" t="s">
        <v>17746</v>
      </c>
      <c r="F8393" s="22"/>
      <c r="G8393" s="22"/>
      <c r="H8393" s="22"/>
      <c r="I8393" s="22"/>
      <c r="J8393" s="22"/>
      <c r="K8393" s="22"/>
      <c r="L8393" s="22"/>
      <c r="M8393" s="24" t="str">
        <f>CONCATENATE("Preet|",VLOOKUP(C8393,数据标准!E:AF,28,FALSE),"|",TRIM(D8393),"|",TRIM(D8393),"|",E8393,"|",SUBSTITUTE(SUBSTITUTE(F8393,CHAR(10),""),CHAR(13),""),"|")</f>
        <v>Preet|CD100002|620000|620000|甘肃省||</v>
      </c>
    </row>
    <row r="8394" spans="1:13" s="17" customFormat="1" ht="12">
      <c r="A8394" s="10" t="s">
        <v>306</v>
      </c>
      <c r="B8394" s="22"/>
      <c r="C8394" s="22" t="s">
        <v>972</v>
      </c>
      <c r="D8394" s="28">
        <v>620100</v>
      </c>
      <c r="E8394" s="28" t="s">
        <v>17747</v>
      </c>
      <c r="F8394" s="22"/>
      <c r="G8394" s="22"/>
      <c r="H8394" s="22"/>
      <c r="I8394" s="22"/>
      <c r="J8394" s="22"/>
      <c r="K8394" s="22"/>
      <c r="L8394" s="22"/>
      <c r="M8394" s="24" t="str">
        <f>CONCATENATE("Preet|",VLOOKUP(C8394,数据标准!E:AF,28,FALSE),"|",TRIM(D8394),"|",TRIM(D8394),"|",E8394,"|",SUBSTITUTE(SUBSTITUTE(F8394,CHAR(10),""),CHAR(13),""),"|")</f>
        <v>Preet|CD100002|620100|620100|兰州市||</v>
      </c>
    </row>
    <row r="8395" spans="1:13" s="17" customFormat="1" ht="12">
      <c r="A8395" s="10" t="s">
        <v>306</v>
      </c>
      <c r="B8395" s="22"/>
      <c r="C8395" s="22" t="s">
        <v>972</v>
      </c>
      <c r="D8395" s="28">
        <v>620102</v>
      </c>
      <c r="E8395" s="28" t="s">
        <v>17550</v>
      </c>
      <c r="F8395" s="22"/>
      <c r="G8395" s="22"/>
      <c r="H8395" s="22"/>
      <c r="I8395" s="22"/>
      <c r="J8395" s="22"/>
      <c r="K8395" s="22"/>
      <c r="L8395" s="22"/>
      <c r="M8395" s="24" t="str">
        <f>CONCATENATE("Preet|",VLOOKUP(C8395,数据标准!E:AF,28,FALSE),"|",TRIM(D8395),"|",TRIM(D8395),"|",E8395,"|",SUBSTITUTE(SUBSTITUTE(F8395,CHAR(10),""),CHAR(13),""),"|")</f>
        <v>Preet|CD100002|620102|620102|城关区||</v>
      </c>
    </row>
    <row r="8396" spans="1:13" s="17" customFormat="1" ht="12">
      <c r="A8396" s="10" t="s">
        <v>306</v>
      </c>
      <c r="B8396" s="22"/>
      <c r="C8396" s="22" t="s">
        <v>972</v>
      </c>
      <c r="D8396" s="28">
        <v>620103</v>
      </c>
      <c r="E8396" s="28" t="s">
        <v>17748</v>
      </c>
      <c r="F8396" s="22"/>
      <c r="G8396" s="22"/>
      <c r="H8396" s="22"/>
      <c r="I8396" s="22"/>
      <c r="J8396" s="22"/>
      <c r="K8396" s="22"/>
      <c r="L8396" s="22"/>
      <c r="M8396" s="24" t="str">
        <f>CONCATENATE("Preet|",VLOOKUP(C8396,数据标准!E:AF,28,FALSE),"|",TRIM(D8396),"|",TRIM(D8396),"|",E8396,"|",SUBSTITUTE(SUBSTITUTE(F8396,CHAR(10),""),CHAR(13),""),"|")</f>
        <v>Preet|CD100002|620103|620103|七里河区||</v>
      </c>
    </row>
    <row r="8397" spans="1:13" s="17" customFormat="1" ht="12">
      <c r="A8397" s="10" t="s">
        <v>306</v>
      </c>
      <c r="B8397" s="22"/>
      <c r="C8397" s="22" t="s">
        <v>972</v>
      </c>
      <c r="D8397" s="28">
        <v>620104</v>
      </c>
      <c r="E8397" s="28" t="s">
        <v>17749</v>
      </c>
      <c r="F8397" s="22"/>
      <c r="G8397" s="22"/>
      <c r="H8397" s="22"/>
      <c r="I8397" s="22"/>
      <c r="J8397" s="22"/>
      <c r="K8397" s="22"/>
      <c r="L8397" s="22"/>
      <c r="M8397" s="24" t="str">
        <f>CONCATENATE("Preet|",VLOOKUP(C8397,数据标准!E:AF,28,FALSE),"|",TRIM(D8397),"|",TRIM(D8397),"|",E8397,"|",SUBSTITUTE(SUBSTITUTE(F8397,CHAR(10),""),CHAR(13),""),"|")</f>
        <v>Preet|CD100002|620104|620104|西固区||</v>
      </c>
    </row>
    <row r="8398" spans="1:13" s="17" customFormat="1" ht="12">
      <c r="A8398" s="10" t="s">
        <v>306</v>
      </c>
      <c r="B8398" s="22"/>
      <c r="C8398" s="22" t="s">
        <v>972</v>
      </c>
      <c r="D8398" s="28">
        <v>620105</v>
      </c>
      <c r="E8398" s="28" t="s">
        <v>17750</v>
      </c>
      <c r="F8398" s="22"/>
      <c r="G8398" s="22"/>
      <c r="H8398" s="22"/>
      <c r="I8398" s="22"/>
      <c r="J8398" s="22"/>
      <c r="K8398" s="22"/>
      <c r="L8398" s="22"/>
      <c r="M8398" s="24" t="str">
        <f>CONCATENATE("Preet|",VLOOKUP(C8398,数据标准!E:AF,28,FALSE),"|",TRIM(D8398),"|",TRIM(D8398),"|",E8398,"|",SUBSTITUTE(SUBSTITUTE(F8398,CHAR(10),""),CHAR(13),""),"|")</f>
        <v>Preet|CD100002|620105|620105|安宁区||</v>
      </c>
    </row>
    <row r="8399" spans="1:13" s="17" customFormat="1" ht="12">
      <c r="A8399" s="10" t="s">
        <v>306</v>
      </c>
      <c r="B8399" s="22"/>
      <c r="C8399" s="22" t="s">
        <v>972</v>
      </c>
      <c r="D8399" s="28">
        <v>620111</v>
      </c>
      <c r="E8399" s="28" t="s">
        <v>17751</v>
      </c>
      <c r="F8399" s="22"/>
      <c r="G8399" s="22"/>
      <c r="H8399" s="22"/>
      <c r="I8399" s="22"/>
      <c r="J8399" s="22"/>
      <c r="K8399" s="22"/>
      <c r="L8399" s="22"/>
      <c r="M8399" s="24" t="str">
        <f>CONCATENATE("Preet|",VLOOKUP(C8399,数据标准!E:AF,28,FALSE),"|",TRIM(D8399),"|",TRIM(D8399),"|",E8399,"|",SUBSTITUTE(SUBSTITUTE(F8399,CHAR(10),""),CHAR(13),""),"|")</f>
        <v>Preet|CD100002|620111|620111|红古区||</v>
      </c>
    </row>
    <row r="8400" spans="1:13" s="17" customFormat="1" ht="12">
      <c r="A8400" s="10" t="s">
        <v>306</v>
      </c>
      <c r="B8400" s="22"/>
      <c r="C8400" s="22" t="s">
        <v>972</v>
      </c>
      <c r="D8400" s="28">
        <v>620121</v>
      </c>
      <c r="E8400" s="28" t="s">
        <v>17752</v>
      </c>
      <c r="F8400" s="22"/>
      <c r="G8400" s="22"/>
      <c r="H8400" s="22"/>
      <c r="I8400" s="22"/>
      <c r="J8400" s="22"/>
      <c r="K8400" s="22"/>
      <c r="L8400" s="22"/>
      <c r="M8400" s="24" t="str">
        <f>CONCATENATE("Preet|",VLOOKUP(C8400,数据标准!E:AF,28,FALSE),"|",TRIM(D8400),"|",TRIM(D8400),"|",E8400,"|",SUBSTITUTE(SUBSTITUTE(F8400,CHAR(10),""),CHAR(13),""),"|")</f>
        <v>Preet|CD100002|620121|620121|永登县||</v>
      </c>
    </row>
    <row r="8401" spans="1:13" s="17" customFormat="1" ht="12">
      <c r="A8401" s="10" t="s">
        <v>306</v>
      </c>
      <c r="B8401" s="22"/>
      <c r="C8401" s="22" t="s">
        <v>972</v>
      </c>
      <c r="D8401" s="28">
        <v>620122</v>
      </c>
      <c r="E8401" s="28" t="s">
        <v>17753</v>
      </c>
      <c r="F8401" s="22"/>
      <c r="G8401" s="22"/>
      <c r="H8401" s="22"/>
      <c r="I8401" s="22"/>
      <c r="J8401" s="22"/>
      <c r="K8401" s="22"/>
      <c r="L8401" s="22"/>
      <c r="M8401" s="24" t="str">
        <f>CONCATENATE("Preet|",VLOOKUP(C8401,数据标准!E:AF,28,FALSE),"|",TRIM(D8401),"|",TRIM(D8401),"|",E8401,"|",SUBSTITUTE(SUBSTITUTE(F8401,CHAR(10),""),CHAR(13),""),"|")</f>
        <v>Preet|CD100002|620122|620122|皋兰县||</v>
      </c>
    </row>
    <row r="8402" spans="1:13" s="17" customFormat="1" ht="12">
      <c r="A8402" s="10" t="s">
        <v>306</v>
      </c>
      <c r="B8402" s="22"/>
      <c r="C8402" s="22" t="s">
        <v>972</v>
      </c>
      <c r="D8402" s="28">
        <v>620123</v>
      </c>
      <c r="E8402" s="28" t="s">
        <v>17754</v>
      </c>
      <c r="F8402" s="22"/>
      <c r="G8402" s="22"/>
      <c r="H8402" s="22"/>
      <c r="I8402" s="22"/>
      <c r="J8402" s="22"/>
      <c r="K8402" s="22"/>
      <c r="L8402" s="22"/>
      <c r="M8402" s="24" t="str">
        <f>CONCATENATE("Preet|",VLOOKUP(C8402,数据标准!E:AF,28,FALSE),"|",TRIM(D8402),"|",TRIM(D8402),"|",E8402,"|",SUBSTITUTE(SUBSTITUTE(F8402,CHAR(10),""),CHAR(13),""),"|")</f>
        <v>Preet|CD100002|620123|620123|榆中县||</v>
      </c>
    </row>
    <row r="8403" spans="1:13" s="17" customFormat="1" ht="12">
      <c r="A8403" s="10" t="s">
        <v>306</v>
      </c>
      <c r="B8403" s="22"/>
      <c r="C8403" s="22" t="s">
        <v>972</v>
      </c>
      <c r="D8403" s="28">
        <v>620200</v>
      </c>
      <c r="E8403" s="28" t="s">
        <v>17755</v>
      </c>
      <c r="F8403" s="22"/>
      <c r="G8403" s="22"/>
      <c r="H8403" s="22"/>
      <c r="I8403" s="22"/>
      <c r="J8403" s="22"/>
      <c r="K8403" s="22"/>
      <c r="L8403" s="22"/>
      <c r="M8403" s="24" t="str">
        <f>CONCATENATE("Preet|",VLOOKUP(C8403,数据标准!E:AF,28,FALSE),"|",TRIM(D8403),"|",TRIM(D8403),"|",E8403,"|",SUBSTITUTE(SUBSTITUTE(F8403,CHAR(10),""),CHAR(13),""),"|")</f>
        <v>Preet|CD100002|620200|620200|嘉峪关市||</v>
      </c>
    </row>
    <row r="8404" spans="1:13" s="17" customFormat="1" ht="12">
      <c r="A8404" s="10" t="s">
        <v>306</v>
      </c>
      <c r="B8404" s="22"/>
      <c r="C8404" s="22" t="s">
        <v>972</v>
      </c>
      <c r="D8404" s="28">
        <v>620300</v>
      </c>
      <c r="E8404" s="28" t="s">
        <v>17756</v>
      </c>
      <c r="F8404" s="22"/>
      <c r="G8404" s="22"/>
      <c r="H8404" s="22"/>
      <c r="I8404" s="22"/>
      <c r="J8404" s="22"/>
      <c r="K8404" s="22"/>
      <c r="L8404" s="22"/>
      <c r="M8404" s="24" t="str">
        <f>CONCATENATE("Preet|",VLOOKUP(C8404,数据标准!E:AF,28,FALSE),"|",TRIM(D8404),"|",TRIM(D8404),"|",E8404,"|",SUBSTITUTE(SUBSTITUTE(F8404,CHAR(10),""),CHAR(13),""),"|")</f>
        <v>Preet|CD100002|620300|620300|金昌市||</v>
      </c>
    </row>
    <row r="8405" spans="1:13" s="17" customFormat="1" ht="12">
      <c r="A8405" s="10" t="s">
        <v>306</v>
      </c>
      <c r="B8405" s="22"/>
      <c r="C8405" s="22" t="s">
        <v>972</v>
      </c>
      <c r="D8405" s="28">
        <v>620302</v>
      </c>
      <c r="E8405" s="28" t="s">
        <v>17757</v>
      </c>
      <c r="F8405" s="22"/>
      <c r="G8405" s="22"/>
      <c r="H8405" s="22"/>
      <c r="I8405" s="22"/>
      <c r="J8405" s="22"/>
      <c r="K8405" s="22"/>
      <c r="L8405" s="22"/>
      <c r="M8405" s="24" t="str">
        <f>CONCATENATE("Preet|",VLOOKUP(C8405,数据标准!E:AF,28,FALSE),"|",TRIM(D8405),"|",TRIM(D8405),"|",E8405,"|",SUBSTITUTE(SUBSTITUTE(F8405,CHAR(10),""),CHAR(13),""),"|")</f>
        <v>Preet|CD100002|620302|620302|金川区||</v>
      </c>
    </row>
    <row r="8406" spans="1:13" s="17" customFormat="1" ht="12">
      <c r="A8406" s="10" t="s">
        <v>306</v>
      </c>
      <c r="B8406" s="22"/>
      <c r="C8406" s="22" t="s">
        <v>972</v>
      </c>
      <c r="D8406" s="28">
        <v>620321</v>
      </c>
      <c r="E8406" s="28" t="s">
        <v>17758</v>
      </c>
      <c r="F8406" s="22"/>
      <c r="G8406" s="22"/>
      <c r="H8406" s="22"/>
      <c r="I8406" s="22"/>
      <c r="J8406" s="22"/>
      <c r="K8406" s="22"/>
      <c r="L8406" s="22"/>
      <c r="M8406" s="24" t="str">
        <f>CONCATENATE("Preet|",VLOOKUP(C8406,数据标准!E:AF,28,FALSE),"|",TRIM(D8406),"|",TRIM(D8406),"|",E8406,"|",SUBSTITUTE(SUBSTITUTE(F8406,CHAR(10),""),CHAR(13),""),"|")</f>
        <v>Preet|CD100002|620321|620321|永昌县||</v>
      </c>
    </row>
    <row r="8407" spans="1:13" s="17" customFormat="1" ht="12">
      <c r="A8407" s="10" t="s">
        <v>306</v>
      </c>
      <c r="B8407" s="22"/>
      <c r="C8407" s="22" t="s">
        <v>972</v>
      </c>
      <c r="D8407" s="28">
        <v>620400</v>
      </c>
      <c r="E8407" s="28" t="s">
        <v>17759</v>
      </c>
      <c r="F8407" s="22"/>
      <c r="G8407" s="22"/>
      <c r="H8407" s="22"/>
      <c r="I8407" s="22"/>
      <c r="J8407" s="22"/>
      <c r="K8407" s="22"/>
      <c r="L8407" s="22"/>
      <c r="M8407" s="24" t="str">
        <f>CONCATENATE("Preet|",VLOOKUP(C8407,数据标准!E:AF,28,FALSE),"|",TRIM(D8407),"|",TRIM(D8407),"|",E8407,"|",SUBSTITUTE(SUBSTITUTE(F8407,CHAR(10),""),CHAR(13),""),"|")</f>
        <v>Preet|CD100002|620400|620400|白银市||</v>
      </c>
    </row>
    <row r="8408" spans="1:13" s="17" customFormat="1" ht="12">
      <c r="A8408" s="10" t="s">
        <v>306</v>
      </c>
      <c r="B8408" s="22"/>
      <c r="C8408" s="22" t="s">
        <v>972</v>
      </c>
      <c r="D8408" s="28">
        <v>620402</v>
      </c>
      <c r="E8408" s="28" t="s">
        <v>17760</v>
      </c>
      <c r="F8408" s="22"/>
      <c r="G8408" s="22"/>
      <c r="H8408" s="22"/>
      <c r="I8408" s="22"/>
      <c r="J8408" s="22"/>
      <c r="K8408" s="22"/>
      <c r="L8408" s="22"/>
      <c r="M8408" s="24" t="str">
        <f>CONCATENATE("Preet|",VLOOKUP(C8408,数据标准!E:AF,28,FALSE),"|",TRIM(D8408),"|",TRIM(D8408),"|",E8408,"|",SUBSTITUTE(SUBSTITUTE(F8408,CHAR(10),""),CHAR(13),""),"|")</f>
        <v>Preet|CD100002|620402|620402|白银区||</v>
      </c>
    </row>
    <row r="8409" spans="1:13" s="17" customFormat="1" ht="12">
      <c r="A8409" s="10" t="s">
        <v>306</v>
      </c>
      <c r="B8409" s="22"/>
      <c r="C8409" s="22" t="s">
        <v>972</v>
      </c>
      <c r="D8409" s="28">
        <v>620403</v>
      </c>
      <c r="E8409" s="28" t="s">
        <v>17761</v>
      </c>
      <c r="F8409" s="22"/>
      <c r="G8409" s="22"/>
      <c r="H8409" s="22"/>
      <c r="I8409" s="22"/>
      <c r="J8409" s="22"/>
      <c r="K8409" s="22"/>
      <c r="L8409" s="22"/>
      <c r="M8409" s="24" t="str">
        <f>CONCATENATE("Preet|",VLOOKUP(C8409,数据标准!E:AF,28,FALSE),"|",TRIM(D8409),"|",TRIM(D8409),"|",E8409,"|",SUBSTITUTE(SUBSTITUTE(F8409,CHAR(10),""),CHAR(13),""),"|")</f>
        <v>Preet|CD100002|620403|620403|平川区||</v>
      </c>
    </row>
    <row r="8410" spans="1:13" s="17" customFormat="1" ht="12">
      <c r="A8410" s="10" t="s">
        <v>306</v>
      </c>
      <c r="B8410" s="22"/>
      <c r="C8410" s="22" t="s">
        <v>972</v>
      </c>
      <c r="D8410" s="28">
        <v>620421</v>
      </c>
      <c r="E8410" s="28" t="s">
        <v>17762</v>
      </c>
      <c r="F8410" s="22"/>
      <c r="G8410" s="22"/>
      <c r="H8410" s="22"/>
      <c r="I8410" s="22"/>
      <c r="J8410" s="22"/>
      <c r="K8410" s="22"/>
      <c r="L8410" s="22"/>
      <c r="M8410" s="24" t="str">
        <f>CONCATENATE("Preet|",VLOOKUP(C8410,数据标准!E:AF,28,FALSE),"|",TRIM(D8410),"|",TRIM(D8410),"|",E8410,"|",SUBSTITUTE(SUBSTITUTE(F8410,CHAR(10),""),CHAR(13),""),"|")</f>
        <v>Preet|CD100002|620421|620421|靖远县||</v>
      </c>
    </row>
    <row r="8411" spans="1:13" s="17" customFormat="1" ht="12">
      <c r="A8411" s="10" t="s">
        <v>306</v>
      </c>
      <c r="B8411" s="22"/>
      <c r="C8411" s="22" t="s">
        <v>972</v>
      </c>
      <c r="D8411" s="28">
        <v>620422</v>
      </c>
      <c r="E8411" s="28" t="s">
        <v>17763</v>
      </c>
      <c r="F8411" s="22"/>
      <c r="G8411" s="22"/>
      <c r="H8411" s="22"/>
      <c r="I8411" s="22"/>
      <c r="J8411" s="22"/>
      <c r="K8411" s="22"/>
      <c r="L8411" s="22"/>
      <c r="M8411" s="24" t="str">
        <f>CONCATENATE("Preet|",VLOOKUP(C8411,数据标准!E:AF,28,FALSE),"|",TRIM(D8411),"|",TRIM(D8411),"|",E8411,"|",SUBSTITUTE(SUBSTITUTE(F8411,CHAR(10),""),CHAR(13),""),"|")</f>
        <v>Preet|CD100002|620422|620422|会宁县||</v>
      </c>
    </row>
    <row r="8412" spans="1:13" s="17" customFormat="1" ht="12">
      <c r="A8412" s="10" t="s">
        <v>306</v>
      </c>
      <c r="B8412" s="22"/>
      <c r="C8412" s="22" t="s">
        <v>972</v>
      </c>
      <c r="D8412" s="28">
        <v>620423</v>
      </c>
      <c r="E8412" s="28" t="s">
        <v>17764</v>
      </c>
      <c r="F8412" s="22"/>
      <c r="G8412" s="22"/>
      <c r="H8412" s="22"/>
      <c r="I8412" s="22"/>
      <c r="J8412" s="22"/>
      <c r="K8412" s="22"/>
      <c r="L8412" s="22"/>
      <c r="M8412" s="24" t="str">
        <f>CONCATENATE("Preet|",VLOOKUP(C8412,数据标准!E:AF,28,FALSE),"|",TRIM(D8412),"|",TRIM(D8412),"|",E8412,"|",SUBSTITUTE(SUBSTITUTE(F8412,CHAR(10),""),CHAR(13),""),"|")</f>
        <v>Preet|CD100002|620423|620423|景泰县||</v>
      </c>
    </row>
    <row r="8413" spans="1:13" s="17" customFormat="1" ht="12">
      <c r="A8413" s="10" t="s">
        <v>306</v>
      </c>
      <c r="B8413" s="22"/>
      <c r="C8413" s="22" t="s">
        <v>972</v>
      </c>
      <c r="D8413" s="28">
        <v>620500</v>
      </c>
      <c r="E8413" s="28" t="s">
        <v>17765</v>
      </c>
      <c r="F8413" s="22"/>
      <c r="G8413" s="22"/>
      <c r="H8413" s="22"/>
      <c r="I8413" s="22"/>
      <c r="J8413" s="22"/>
      <c r="K8413" s="22"/>
      <c r="L8413" s="22"/>
      <c r="M8413" s="24" t="str">
        <f>CONCATENATE("Preet|",VLOOKUP(C8413,数据标准!E:AF,28,FALSE),"|",TRIM(D8413),"|",TRIM(D8413),"|",E8413,"|",SUBSTITUTE(SUBSTITUTE(F8413,CHAR(10),""),CHAR(13),""),"|")</f>
        <v>Preet|CD100002|620500|620500|天水市||</v>
      </c>
    </row>
    <row r="8414" spans="1:13" s="17" customFormat="1" ht="12">
      <c r="A8414" s="10" t="s">
        <v>306</v>
      </c>
      <c r="B8414" s="22"/>
      <c r="C8414" s="22" t="s">
        <v>972</v>
      </c>
      <c r="D8414" s="28">
        <v>620502</v>
      </c>
      <c r="E8414" s="28" t="s">
        <v>17766</v>
      </c>
      <c r="F8414" s="22"/>
      <c r="G8414" s="22"/>
      <c r="H8414" s="22"/>
      <c r="I8414" s="22"/>
      <c r="J8414" s="22"/>
      <c r="K8414" s="22"/>
      <c r="L8414" s="22"/>
      <c r="M8414" s="24" t="str">
        <f>CONCATENATE("Preet|",VLOOKUP(C8414,数据标准!E:AF,28,FALSE),"|",TRIM(D8414),"|",TRIM(D8414),"|",E8414,"|",SUBSTITUTE(SUBSTITUTE(F8414,CHAR(10),""),CHAR(13),""),"|")</f>
        <v>Preet|CD100002|620502|620502|秦州区||</v>
      </c>
    </row>
    <row r="8415" spans="1:13" s="17" customFormat="1" ht="12">
      <c r="A8415" s="10" t="s">
        <v>306</v>
      </c>
      <c r="B8415" s="22"/>
      <c r="C8415" s="22" t="s">
        <v>972</v>
      </c>
      <c r="D8415" s="28">
        <v>620503</v>
      </c>
      <c r="E8415" s="28" t="s">
        <v>17767</v>
      </c>
      <c r="F8415" s="22"/>
      <c r="G8415" s="22"/>
      <c r="H8415" s="22"/>
      <c r="I8415" s="22"/>
      <c r="J8415" s="22"/>
      <c r="K8415" s="22"/>
      <c r="L8415" s="22"/>
      <c r="M8415" s="24" t="str">
        <f>CONCATENATE("Preet|",VLOOKUP(C8415,数据标准!E:AF,28,FALSE),"|",TRIM(D8415),"|",TRIM(D8415),"|",E8415,"|",SUBSTITUTE(SUBSTITUTE(F8415,CHAR(10),""),CHAR(13),""),"|")</f>
        <v>Preet|CD100002|620503|620503|麦积区||</v>
      </c>
    </row>
    <row r="8416" spans="1:13" s="17" customFormat="1" ht="12">
      <c r="A8416" s="10" t="s">
        <v>306</v>
      </c>
      <c r="B8416" s="22"/>
      <c r="C8416" s="22" t="s">
        <v>972</v>
      </c>
      <c r="D8416" s="28">
        <v>620521</v>
      </c>
      <c r="E8416" s="28" t="s">
        <v>17768</v>
      </c>
      <c r="F8416" s="22"/>
      <c r="G8416" s="22"/>
      <c r="H8416" s="22"/>
      <c r="I8416" s="22"/>
      <c r="J8416" s="22"/>
      <c r="K8416" s="22"/>
      <c r="L8416" s="22"/>
      <c r="M8416" s="24" t="str">
        <f>CONCATENATE("Preet|",VLOOKUP(C8416,数据标准!E:AF,28,FALSE),"|",TRIM(D8416),"|",TRIM(D8416),"|",E8416,"|",SUBSTITUTE(SUBSTITUTE(F8416,CHAR(10),""),CHAR(13),""),"|")</f>
        <v>Preet|CD100002|620521|620521|清水县||</v>
      </c>
    </row>
    <row r="8417" spans="1:13" s="17" customFormat="1" ht="12">
      <c r="A8417" s="10" t="s">
        <v>306</v>
      </c>
      <c r="B8417" s="22"/>
      <c r="C8417" s="22" t="s">
        <v>972</v>
      </c>
      <c r="D8417" s="28">
        <v>620522</v>
      </c>
      <c r="E8417" s="28" t="s">
        <v>17769</v>
      </c>
      <c r="F8417" s="22"/>
      <c r="G8417" s="22"/>
      <c r="H8417" s="22"/>
      <c r="I8417" s="22"/>
      <c r="J8417" s="22"/>
      <c r="K8417" s="22"/>
      <c r="L8417" s="22"/>
      <c r="M8417" s="24" t="str">
        <f>CONCATENATE("Preet|",VLOOKUP(C8417,数据标准!E:AF,28,FALSE),"|",TRIM(D8417),"|",TRIM(D8417),"|",E8417,"|",SUBSTITUTE(SUBSTITUTE(F8417,CHAR(10),""),CHAR(13),""),"|")</f>
        <v>Preet|CD100002|620522|620522|秦安县||</v>
      </c>
    </row>
    <row r="8418" spans="1:13" s="17" customFormat="1" ht="12">
      <c r="A8418" s="10" t="s">
        <v>306</v>
      </c>
      <c r="B8418" s="22"/>
      <c r="C8418" s="22" t="s">
        <v>972</v>
      </c>
      <c r="D8418" s="28">
        <v>620523</v>
      </c>
      <c r="E8418" s="28" t="s">
        <v>17770</v>
      </c>
      <c r="F8418" s="22"/>
      <c r="G8418" s="22"/>
      <c r="H8418" s="22"/>
      <c r="I8418" s="22"/>
      <c r="J8418" s="22"/>
      <c r="K8418" s="22"/>
      <c r="L8418" s="22"/>
      <c r="M8418" s="24" t="str">
        <f>CONCATENATE("Preet|",VLOOKUP(C8418,数据标准!E:AF,28,FALSE),"|",TRIM(D8418),"|",TRIM(D8418),"|",E8418,"|",SUBSTITUTE(SUBSTITUTE(F8418,CHAR(10),""),CHAR(13),""),"|")</f>
        <v>Preet|CD100002|620523|620523|甘谷县||</v>
      </c>
    </row>
    <row r="8419" spans="1:13" s="17" customFormat="1" ht="12">
      <c r="A8419" s="10" t="s">
        <v>306</v>
      </c>
      <c r="B8419" s="22"/>
      <c r="C8419" s="22" t="s">
        <v>972</v>
      </c>
      <c r="D8419" s="28">
        <v>620524</v>
      </c>
      <c r="E8419" s="28" t="s">
        <v>17771</v>
      </c>
      <c r="F8419" s="22"/>
      <c r="G8419" s="22"/>
      <c r="H8419" s="22"/>
      <c r="I8419" s="22"/>
      <c r="J8419" s="22"/>
      <c r="K8419" s="22"/>
      <c r="L8419" s="22"/>
      <c r="M8419" s="24" t="str">
        <f>CONCATENATE("Preet|",VLOOKUP(C8419,数据标准!E:AF,28,FALSE),"|",TRIM(D8419),"|",TRIM(D8419),"|",E8419,"|",SUBSTITUTE(SUBSTITUTE(F8419,CHAR(10),""),CHAR(13),""),"|")</f>
        <v>Preet|CD100002|620524|620524|武山县||</v>
      </c>
    </row>
    <row r="8420" spans="1:13" s="17" customFormat="1" ht="12">
      <c r="A8420" s="10" t="s">
        <v>306</v>
      </c>
      <c r="B8420" s="22"/>
      <c r="C8420" s="22" t="s">
        <v>972</v>
      </c>
      <c r="D8420" s="28">
        <v>620525</v>
      </c>
      <c r="E8420" s="28" t="s">
        <v>17772</v>
      </c>
      <c r="F8420" s="22"/>
      <c r="G8420" s="22"/>
      <c r="H8420" s="22"/>
      <c r="I8420" s="22"/>
      <c r="J8420" s="22"/>
      <c r="K8420" s="22"/>
      <c r="L8420" s="22"/>
      <c r="M8420" s="24" t="str">
        <f>CONCATENATE("Preet|",VLOOKUP(C8420,数据标准!E:AF,28,FALSE),"|",TRIM(D8420),"|",TRIM(D8420),"|",E8420,"|",SUBSTITUTE(SUBSTITUTE(F8420,CHAR(10),""),CHAR(13),""),"|")</f>
        <v>Preet|CD100002|620525|620525|张家川回族自治县||</v>
      </c>
    </row>
    <row r="8421" spans="1:13" s="17" customFormat="1" ht="12">
      <c r="A8421" s="10" t="s">
        <v>306</v>
      </c>
      <c r="B8421" s="22"/>
      <c r="C8421" s="22" t="s">
        <v>972</v>
      </c>
      <c r="D8421" s="28">
        <v>620600</v>
      </c>
      <c r="E8421" s="28" t="s">
        <v>17773</v>
      </c>
      <c r="F8421" s="22"/>
      <c r="G8421" s="22"/>
      <c r="H8421" s="22"/>
      <c r="I8421" s="22"/>
      <c r="J8421" s="22"/>
      <c r="K8421" s="22"/>
      <c r="L8421" s="22"/>
      <c r="M8421" s="24" t="str">
        <f>CONCATENATE("Preet|",VLOOKUP(C8421,数据标准!E:AF,28,FALSE),"|",TRIM(D8421),"|",TRIM(D8421),"|",E8421,"|",SUBSTITUTE(SUBSTITUTE(F8421,CHAR(10),""),CHAR(13),""),"|")</f>
        <v>Preet|CD100002|620600|620600|武威市||</v>
      </c>
    </row>
    <row r="8422" spans="1:13" s="17" customFormat="1" ht="12">
      <c r="A8422" s="10" t="s">
        <v>306</v>
      </c>
      <c r="B8422" s="22"/>
      <c r="C8422" s="22" t="s">
        <v>972</v>
      </c>
      <c r="D8422" s="28">
        <v>620602</v>
      </c>
      <c r="E8422" s="28" t="s">
        <v>17774</v>
      </c>
      <c r="F8422" s="22"/>
      <c r="G8422" s="22"/>
      <c r="H8422" s="22"/>
      <c r="I8422" s="22"/>
      <c r="J8422" s="22"/>
      <c r="K8422" s="22"/>
      <c r="L8422" s="22"/>
      <c r="M8422" s="24" t="str">
        <f>CONCATENATE("Preet|",VLOOKUP(C8422,数据标准!E:AF,28,FALSE),"|",TRIM(D8422),"|",TRIM(D8422),"|",E8422,"|",SUBSTITUTE(SUBSTITUTE(F8422,CHAR(10),""),CHAR(13),""),"|")</f>
        <v>Preet|CD100002|620602|620602|凉州区||</v>
      </c>
    </row>
    <row r="8423" spans="1:13" s="17" customFormat="1" ht="12">
      <c r="A8423" s="10" t="s">
        <v>306</v>
      </c>
      <c r="B8423" s="22"/>
      <c r="C8423" s="22" t="s">
        <v>972</v>
      </c>
      <c r="D8423" s="28">
        <v>620621</v>
      </c>
      <c r="E8423" s="28" t="s">
        <v>17775</v>
      </c>
      <c r="F8423" s="22"/>
      <c r="G8423" s="22"/>
      <c r="H8423" s="22"/>
      <c r="I8423" s="22"/>
      <c r="J8423" s="22"/>
      <c r="K8423" s="22"/>
      <c r="L8423" s="22"/>
      <c r="M8423" s="24" t="str">
        <f>CONCATENATE("Preet|",VLOOKUP(C8423,数据标准!E:AF,28,FALSE),"|",TRIM(D8423),"|",TRIM(D8423),"|",E8423,"|",SUBSTITUTE(SUBSTITUTE(F8423,CHAR(10),""),CHAR(13),""),"|")</f>
        <v>Preet|CD100002|620621|620621|民勤县||</v>
      </c>
    </row>
    <row r="8424" spans="1:13" s="17" customFormat="1" ht="12">
      <c r="A8424" s="10" t="s">
        <v>306</v>
      </c>
      <c r="B8424" s="22"/>
      <c r="C8424" s="22" t="s">
        <v>972</v>
      </c>
      <c r="D8424" s="28">
        <v>620622</v>
      </c>
      <c r="E8424" s="28" t="s">
        <v>17776</v>
      </c>
      <c r="F8424" s="22"/>
      <c r="G8424" s="22"/>
      <c r="H8424" s="22"/>
      <c r="I8424" s="22"/>
      <c r="J8424" s="22"/>
      <c r="K8424" s="22"/>
      <c r="L8424" s="22"/>
      <c r="M8424" s="24" t="str">
        <f>CONCATENATE("Preet|",VLOOKUP(C8424,数据标准!E:AF,28,FALSE),"|",TRIM(D8424),"|",TRIM(D8424),"|",E8424,"|",SUBSTITUTE(SUBSTITUTE(F8424,CHAR(10),""),CHAR(13),""),"|")</f>
        <v>Preet|CD100002|620622|620622|古浪县||</v>
      </c>
    </row>
    <row r="8425" spans="1:13" s="17" customFormat="1" ht="12">
      <c r="A8425" s="10" t="s">
        <v>306</v>
      </c>
      <c r="B8425" s="22"/>
      <c r="C8425" s="22" t="s">
        <v>972</v>
      </c>
      <c r="D8425" s="28">
        <v>620623</v>
      </c>
      <c r="E8425" s="28" t="s">
        <v>17777</v>
      </c>
      <c r="F8425" s="22"/>
      <c r="G8425" s="22"/>
      <c r="H8425" s="22"/>
      <c r="I8425" s="22"/>
      <c r="J8425" s="22"/>
      <c r="K8425" s="22"/>
      <c r="L8425" s="22"/>
      <c r="M8425" s="24" t="str">
        <f>CONCATENATE("Preet|",VLOOKUP(C8425,数据标准!E:AF,28,FALSE),"|",TRIM(D8425),"|",TRIM(D8425),"|",E8425,"|",SUBSTITUTE(SUBSTITUTE(F8425,CHAR(10),""),CHAR(13),""),"|")</f>
        <v>Preet|CD100002|620623|620623|天祝藏族自治县||</v>
      </c>
    </row>
    <row r="8426" spans="1:13" s="17" customFormat="1" ht="12">
      <c r="A8426" s="10" t="s">
        <v>306</v>
      </c>
      <c r="B8426" s="22"/>
      <c r="C8426" s="22" t="s">
        <v>972</v>
      </c>
      <c r="D8426" s="28">
        <v>620700</v>
      </c>
      <c r="E8426" s="28" t="s">
        <v>17778</v>
      </c>
      <c r="F8426" s="22"/>
      <c r="G8426" s="22"/>
      <c r="H8426" s="22"/>
      <c r="I8426" s="22"/>
      <c r="J8426" s="22"/>
      <c r="K8426" s="22"/>
      <c r="L8426" s="22"/>
      <c r="M8426" s="24" t="str">
        <f>CONCATENATE("Preet|",VLOOKUP(C8426,数据标准!E:AF,28,FALSE),"|",TRIM(D8426),"|",TRIM(D8426),"|",E8426,"|",SUBSTITUTE(SUBSTITUTE(F8426,CHAR(10),""),CHAR(13),""),"|")</f>
        <v>Preet|CD100002|620700|620700|张掖市||</v>
      </c>
    </row>
    <row r="8427" spans="1:13" s="17" customFormat="1" ht="12">
      <c r="A8427" s="10" t="s">
        <v>306</v>
      </c>
      <c r="B8427" s="22"/>
      <c r="C8427" s="22" t="s">
        <v>972</v>
      </c>
      <c r="D8427" s="28">
        <v>620702</v>
      </c>
      <c r="E8427" s="28" t="s">
        <v>17779</v>
      </c>
      <c r="F8427" s="22"/>
      <c r="G8427" s="22"/>
      <c r="H8427" s="22"/>
      <c r="I8427" s="22"/>
      <c r="J8427" s="22"/>
      <c r="K8427" s="22"/>
      <c r="L8427" s="22"/>
      <c r="M8427" s="24" t="str">
        <f>CONCATENATE("Preet|",VLOOKUP(C8427,数据标准!E:AF,28,FALSE),"|",TRIM(D8427),"|",TRIM(D8427),"|",E8427,"|",SUBSTITUTE(SUBSTITUTE(F8427,CHAR(10),""),CHAR(13),""),"|")</f>
        <v>Preet|CD100002|620702|620702|甘州区||</v>
      </c>
    </row>
    <row r="8428" spans="1:13" s="17" customFormat="1" ht="12">
      <c r="A8428" s="10" t="s">
        <v>306</v>
      </c>
      <c r="B8428" s="22"/>
      <c r="C8428" s="22" t="s">
        <v>972</v>
      </c>
      <c r="D8428" s="28">
        <v>620721</v>
      </c>
      <c r="E8428" s="28" t="s">
        <v>17780</v>
      </c>
      <c r="F8428" s="22"/>
      <c r="G8428" s="22"/>
      <c r="H8428" s="22"/>
      <c r="I8428" s="22"/>
      <c r="J8428" s="22"/>
      <c r="K8428" s="22"/>
      <c r="L8428" s="22"/>
      <c r="M8428" s="24" t="str">
        <f>CONCATENATE("Preet|",VLOOKUP(C8428,数据标准!E:AF,28,FALSE),"|",TRIM(D8428),"|",TRIM(D8428),"|",E8428,"|",SUBSTITUTE(SUBSTITUTE(F8428,CHAR(10),""),CHAR(13),""),"|")</f>
        <v>Preet|CD100002|620721|620721|肃南裕固族自治县||</v>
      </c>
    </row>
    <row r="8429" spans="1:13" s="17" customFormat="1" ht="12">
      <c r="A8429" s="10" t="s">
        <v>306</v>
      </c>
      <c r="B8429" s="22"/>
      <c r="C8429" s="22" t="s">
        <v>972</v>
      </c>
      <c r="D8429" s="28">
        <v>620722</v>
      </c>
      <c r="E8429" s="28" t="s">
        <v>17781</v>
      </c>
      <c r="F8429" s="22"/>
      <c r="G8429" s="22"/>
      <c r="H8429" s="22"/>
      <c r="I8429" s="22"/>
      <c r="J8429" s="22"/>
      <c r="K8429" s="22"/>
      <c r="L8429" s="22"/>
      <c r="M8429" s="24" t="str">
        <f>CONCATENATE("Preet|",VLOOKUP(C8429,数据标准!E:AF,28,FALSE),"|",TRIM(D8429),"|",TRIM(D8429),"|",E8429,"|",SUBSTITUTE(SUBSTITUTE(F8429,CHAR(10),""),CHAR(13),""),"|")</f>
        <v>Preet|CD100002|620722|620722|民乐县||</v>
      </c>
    </row>
    <row r="8430" spans="1:13" s="17" customFormat="1" ht="12">
      <c r="A8430" s="10" t="s">
        <v>306</v>
      </c>
      <c r="B8430" s="22"/>
      <c r="C8430" s="22" t="s">
        <v>972</v>
      </c>
      <c r="D8430" s="28">
        <v>620723</v>
      </c>
      <c r="E8430" s="28" t="s">
        <v>17782</v>
      </c>
      <c r="F8430" s="22"/>
      <c r="G8430" s="22"/>
      <c r="H8430" s="22"/>
      <c r="I8430" s="22"/>
      <c r="J8430" s="22"/>
      <c r="K8430" s="22"/>
      <c r="L8430" s="22"/>
      <c r="M8430" s="24" t="str">
        <f>CONCATENATE("Preet|",VLOOKUP(C8430,数据标准!E:AF,28,FALSE),"|",TRIM(D8430),"|",TRIM(D8430),"|",E8430,"|",SUBSTITUTE(SUBSTITUTE(F8430,CHAR(10),""),CHAR(13),""),"|")</f>
        <v>Preet|CD100002|620723|620723|临泽县||</v>
      </c>
    </row>
    <row r="8431" spans="1:13" s="17" customFormat="1" ht="12">
      <c r="A8431" s="10" t="s">
        <v>306</v>
      </c>
      <c r="B8431" s="22"/>
      <c r="C8431" s="22" t="s">
        <v>972</v>
      </c>
      <c r="D8431" s="28">
        <v>620724</v>
      </c>
      <c r="E8431" s="28" t="s">
        <v>17783</v>
      </c>
      <c r="F8431" s="22"/>
      <c r="G8431" s="22"/>
      <c r="H8431" s="22"/>
      <c r="I8431" s="22"/>
      <c r="J8431" s="22"/>
      <c r="K8431" s="22"/>
      <c r="L8431" s="22"/>
      <c r="M8431" s="24" t="str">
        <f>CONCATENATE("Preet|",VLOOKUP(C8431,数据标准!E:AF,28,FALSE),"|",TRIM(D8431),"|",TRIM(D8431),"|",E8431,"|",SUBSTITUTE(SUBSTITUTE(F8431,CHAR(10),""),CHAR(13),""),"|")</f>
        <v>Preet|CD100002|620724|620724|高台县||</v>
      </c>
    </row>
    <row r="8432" spans="1:13" s="17" customFormat="1" ht="12">
      <c r="A8432" s="10" t="s">
        <v>306</v>
      </c>
      <c r="B8432" s="22"/>
      <c r="C8432" s="22" t="s">
        <v>972</v>
      </c>
      <c r="D8432" s="28">
        <v>620725</v>
      </c>
      <c r="E8432" s="28" t="s">
        <v>17784</v>
      </c>
      <c r="F8432" s="22"/>
      <c r="G8432" s="22"/>
      <c r="H8432" s="22"/>
      <c r="I8432" s="22"/>
      <c r="J8432" s="22"/>
      <c r="K8432" s="22"/>
      <c r="L8432" s="22"/>
      <c r="M8432" s="24" t="str">
        <f>CONCATENATE("Preet|",VLOOKUP(C8432,数据标准!E:AF,28,FALSE),"|",TRIM(D8432),"|",TRIM(D8432),"|",E8432,"|",SUBSTITUTE(SUBSTITUTE(F8432,CHAR(10),""),CHAR(13),""),"|")</f>
        <v>Preet|CD100002|620725|620725|山丹县||</v>
      </c>
    </row>
    <row r="8433" spans="1:13" s="17" customFormat="1" ht="12">
      <c r="A8433" s="10" t="s">
        <v>306</v>
      </c>
      <c r="B8433" s="22"/>
      <c r="C8433" s="22" t="s">
        <v>972</v>
      </c>
      <c r="D8433" s="28">
        <v>620800</v>
      </c>
      <c r="E8433" s="28" t="s">
        <v>17785</v>
      </c>
      <c r="F8433" s="22"/>
      <c r="G8433" s="22"/>
      <c r="H8433" s="22"/>
      <c r="I8433" s="22"/>
      <c r="J8433" s="22"/>
      <c r="K8433" s="22"/>
      <c r="L8433" s="22"/>
      <c r="M8433" s="24" t="str">
        <f>CONCATENATE("Preet|",VLOOKUP(C8433,数据标准!E:AF,28,FALSE),"|",TRIM(D8433),"|",TRIM(D8433),"|",E8433,"|",SUBSTITUTE(SUBSTITUTE(F8433,CHAR(10),""),CHAR(13),""),"|")</f>
        <v>Preet|CD100002|620800|620800|平凉市||</v>
      </c>
    </row>
    <row r="8434" spans="1:13" s="17" customFormat="1" ht="12">
      <c r="A8434" s="10" t="s">
        <v>306</v>
      </c>
      <c r="B8434" s="22"/>
      <c r="C8434" s="22" t="s">
        <v>972</v>
      </c>
      <c r="D8434" s="28">
        <v>620802</v>
      </c>
      <c r="E8434" s="28" t="s">
        <v>17786</v>
      </c>
      <c r="F8434" s="22"/>
      <c r="G8434" s="22"/>
      <c r="H8434" s="22"/>
      <c r="I8434" s="22"/>
      <c r="J8434" s="22"/>
      <c r="K8434" s="22"/>
      <c r="L8434" s="22"/>
      <c r="M8434" s="24" t="str">
        <f>CONCATENATE("Preet|",VLOOKUP(C8434,数据标准!E:AF,28,FALSE),"|",TRIM(D8434),"|",TRIM(D8434),"|",E8434,"|",SUBSTITUTE(SUBSTITUTE(F8434,CHAR(10),""),CHAR(13),""),"|")</f>
        <v>Preet|CD100002|620802|620802|崆峒区||</v>
      </c>
    </row>
    <row r="8435" spans="1:13" s="17" customFormat="1" ht="12">
      <c r="A8435" s="10" t="s">
        <v>306</v>
      </c>
      <c r="B8435" s="22"/>
      <c r="C8435" s="22" t="s">
        <v>972</v>
      </c>
      <c r="D8435" s="28">
        <v>620821</v>
      </c>
      <c r="E8435" s="28" t="s">
        <v>17787</v>
      </c>
      <c r="F8435" s="22"/>
      <c r="G8435" s="22"/>
      <c r="H8435" s="22"/>
      <c r="I8435" s="22"/>
      <c r="J8435" s="22"/>
      <c r="K8435" s="22"/>
      <c r="L8435" s="22"/>
      <c r="M8435" s="24" t="str">
        <f>CONCATENATE("Preet|",VLOOKUP(C8435,数据标准!E:AF,28,FALSE),"|",TRIM(D8435),"|",TRIM(D8435),"|",E8435,"|",SUBSTITUTE(SUBSTITUTE(F8435,CHAR(10),""),CHAR(13),""),"|")</f>
        <v>Preet|CD100002|620821|620821|泾川县||</v>
      </c>
    </row>
    <row r="8436" spans="1:13" s="17" customFormat="1" ht="12">
      <c r="A8436" s="10" t="s">
        <v>306</v>
      </c>
      <c r="B8436" s="22"/>
      <c r="C8436" s="22" t="s">
        <v>972</v>
      </c>
      <c r="D8436" s="28">
        <v>620822</v>
      </c>
      <c r="E8436" s="28" t="s">
        <v>17788</v>
      </c>
      <c r="F8436" s="22"/>
      <c r="G8436" s="22"/>
      <c r="H8436" s="22"/>
      <c r="I8436" s="22"/>
      <c r="J8436" s="22"/>
      <c r="K8436" s="22"/>
      <c r="L8436" s="22"/>
      <c r="M8436" s="24" t="str">
        <f>CONCATENATE("Preet|",VLOOKUP(C8436,数据标准!E:AF,28,FALSE),"|",TRIM(D8436),"|",TRIM(D8436),"|",E8436,"|",SUBSTITUTE(SUBSTITUTE(F8436,CHAR(10),""),CHAR(13),""),"|")</f>
        <v>Preet|CD100002|620822|620822|灵台县||</v>
      </c>
    </row>
    <row r="8437" spans="1:13" s="17" customFormat="1" ht="12">
      <c r="A8437" s="10" t="s">
        <v>306</v>
      </c>
      <c r="B8437" s="22"/>
      <c r="C8437" s="22" t="s">
        <v>972</v>
      </c>
      <c r="D8437" s="28">
        <v>620823</v>
      </c>
      <c r="E8437" s="28" t="s">
        <v>17789</v>
      </c>
      <c r="F8437" s="22"/>
      <c r="G8437" s="22"/>
      <c r="H8437" s="22"/>
      <c r="I8437" s="22"/>
      <c r="J8437" s="22"/>
      <c r="K8437" s="22"/>
      <c r="L8437" s="22"/>
      <c r="M8437" s="24" t="str">
        <f>CONCATENATE("Preet|",VLOOKUP(C8437,数据标准!E:AF,28,FALSE),"|",TRIM(D8437),"|",TRIM(D8437),"|",E8437,"|",SUBSTITUTE(SUBSTITUTE(F8437,CHAR(10),""),CHAR(13),""),"|")</f>
        <v>Preet|CD100002|620823|620823|崇信县||</v>
      </c>
    </row>
    <row r="8438" spans="1:13" s="17" customFormat="1" ht="12">
      <c r="A8438" s="10" t="s">
        <v>306</v>
      </c>
      <c r="B8438" s="22"/>
      <c r="C8438" s="22" t="s">
        <v>972</v>
      </c>
      <c r="D8438" s="28">
        <v>620825</v>
      </c>
      <c r="E8438" s="28" t="s">
        <v>17790</v>
      </c>
      <c r="F8438" s="22"/>
      <c r="G8438" s="22"/>
      <c r="H8438" s="22"/>
      <c r="I8438" s="22"/>
      <c r="J8438" s="22"/>
      <c r="K8438" s="22"/>
      <c r="L8438" s="22"/>
      <c r="M8438" s="24" t="str">
        <f>CONCATENATE("Preet|",VLOOKUP(C8438,数据标准!E:AF,28,FALSE),"|",TRIM(D8438),"|",TRIM(D8438),"|",E8438,"|",SUBSTITUTE(SUBSTITUTE(F8438,CHAR(10),""),CHAR(13),""),"|")</f>
        <v>Preet|CD100002|620825|620825|庄浪县||</v>
      </c>
    </row>
    <row r="8439" spans="1:13" s="17" customFormat="1" ht="12">
      <c r="A8439" s="10" t="s">
        <v>306</v>
      </c>
      <c r="B8439" s="22"/>
      <c r="C8439" s="22" t="s">
        <v>972</v>
      </c>
      <c r="D8439" s="28">
        <v>620826</v>
      </c>
      <c r="E8439" s="28" t="s">
        <v>17791</v>
      </c>
      <c r="F8439" s="22"/>
      <c r="G8439" s="22"/>
      <c r="H8439" s="22"/>
      <c r="I8439" s="22"/>
      <c r="J8439" s="22"/>
      <c r="K8439" s="22"/>
      <c r="L8439" s="22"/>
      <c r="M8439" s="24" t="str">
        <f>CONCATENATE("Preet|",VLOOKUP(C8439,数据标准!E:AF,28,FALSE),"|",TRIM(D8439),"|",TRIM(D8439),"|",E8439,"|",SUBSTITUTE(SUBSTITUTE(F8439,CHAR(10),""),CHAR(13),""),"|")</f>
        <v>Preet|CD100002|620826|620826|静宁县||</v>
      </c>
    </row>
    <row r="8440" spans="1:13" s="17" customFormat="1" ht="12">
      <c r="A8440" s="10" t="s">
        <v>306</v>
      </c>
      <c r="B8440" s="22"/>
      <c r="C8440" s="22" t="s">
        <v>972</v>
      </c>
      <c r="D8440" s="28">
        <v>620881</v>
      </c>
      <c r="E8440" s="28" t="s">
        <v>17792</v>
      </c>
      <c r="F8440" s="22"/>
      <c r="G8440" s="22"/>
      <c r="H8440" s="22"/>
      <c r="I8440" s="22"/>
      <c r="J8440" s="22"/>
      <c r="K8440" s="22"/>
      <c r="L8440" s="22"/>
      <c r="M8440" s="24" t="str">
        <f>CONCATENATE("Preet|",VLOOKUP(C8440,数据标准!E:AF,28,FALSE),"|",TRIM(D8440),"|",TRIM(D8440),"|",E8440,"|",SUBSTITUTE(SUBSTITUTE(F8440,CHAR(10),""),CHAR(13),""),"|")</f>
        <v>Preet|CD100002|620881|620881|华亭市||</v>
      </c>
    </row>
    <row r="8441" spans="1:13" s="17" customFormat="1" ht="12">
      <c r="A8441" s="10" t="s">
        <v>306</v>
      </c>
      <c r="B8441" s="22"/>
      <c r="C8441" s="22" t="s">
        <v>972</v>
      </c>
      <c r="D8441" s="28">
        <v>620900</v>
      </c>
      <c r="E8441" s="28" t="s">
        <v>17793</v>
      </c>
      <c r="F8441" s="22"/>
      <c r="G8441" s="22"/>
      <c r="H8441" s="22"/>
      <c r="I8441" s="22"/>
      <c r="J8441" s="22"/>
      <c r="K8441" s="22"/>
      <c r="L8441" s="22"/>
      <c r="M8441" s="24" t="str">
        <f>CONCATENATE("Preet|",VLOOKUP(C8441,数据标准!E:AF,28,FALSE),"|",TRIM(D8441),"|",TRIM(D8441),"|",E8441,"|",SUBSTITUTE(SUBSTITUTE(F8441,CHAR(10),""),CHAR(13),""),"|")</f>
        <v>Preet|CD100002|620900|620900|酒泉市||</v>
      </c>
    </row>
    <row r="8442" spans="1:13" s="17" customFormat="1" ht="12">
      <c r="A8442" s="10" t="s">
        <v>306</v>
      </c>
      <c r="B8442" s="22"/>
      <c r="C8442" s="22" t="s">
        <v>972</v>
      </c>
      <c r="D8442" s="28">
        <v>620902</v>
      </c>
      <c r="E8442" s="28" t="s">
        <v>17794</v>
      </c>
      <c r="F8442" s="22"/>
      <c r="G8442" s="22"/>
      <c r="H8442" s="22"/>
      <c r="I8442" s="22"/>
      <c r="J8442" s="22"/>
      <c r="K8442" s="22"/>
      <c r="L8442" s="22"/>
      <c r="M8442" s="24" t="str">
        <f>CONCATENATE("Preet|",VLOOKUP(C8442,数据标准!E:AF,28,FALSE),"|",TRIM(D8442),"|",TRIM(D8442),"|",E8442,"|",SUBSTITUTE(SUBSTITUTE(F8442,CHAR(10),""),CHAR(13),""),"|")</f>
        <v>Preet|CD100002|620902|620902|肃州区||</v>
      </c>
    </row>
    <row r="8443" spans="1:13" s="17" customFormat="1" ht="12">
      <c r="A8443" s="10" t="s">
        <v>306</v>
      </c>
      <c r="B8443" s="22"/>
      <c r="C8443" s="22" t="s">
        <v>972</v>
      </c>
      <c r="D8443" s="28">
        <v>620921</v>
      </c>
      <c r="E8443" s="28" t="s">
        <v>17795</v>
      </c>
      <c r="F8443" s="22"/>
      <c r="G8443" s="22"/>
      <c r="H8443" s="22"/>
      <c r="I8443" s="22"/>
      <c r="J8443" s="22"/>
      <c r="K8443" s="22"/>
      <c r="L8443" s="22"/>
      <c r="M8443" s="24" t="str">
        <f>CONCATENATE("Preet|",VLOOKUP(C8443,数据标准!E:AF,28,FALSE),"|",TRIM(D8443),"|",TRIM(D8443),"|",E8443,"|",SUBSTITUTE(SUBSTITUTE(F8443,CHAR(10),""),CHAR(13),""),"|")</f>
        <v>Preet|CD100002|620921|620921|金塔县||</v>
      </c>
    </row>
    <row r="8444" spans="1:13" s="17" customFormat="1" ht="12">
      <c r="A8444" s="10" t="s">
        <v>306</v>
      </c>
      <c r="B8444" s="22"/>
      <c r="C8444" s="22" t="s">
        <v>972</v>
      </c>
      <c r="D8444" s="28">
        <v>620922</v>
      </c>
      <c r="E8444" s="28" t="s">
        <v>17796</v>
      </c>
      <c r="F8444" s="22"/>
      <c r="G8444" s="22"/>
      <c r="H8444" s="22"/>
      <c r="I8444" s="22"/>
      <c r="J8444" s="22"/>
      <c r="K8444" s="22"/>
      <c r="L8444" s="22"/>
      <c r="M8444" s="24" t="str">
        <f>CONCATENATE("Preet|",VLOOKUP(C8444,数据标准!E:AF,28,FALSE),"|",TRIM(D8444),"|",TRIM(D8444),"|",E8444,"|",SUBSTITUTE(SUBSTITUTE(F8444,CHAR(10),""),CHAR(13),""),"|")</f>
        <v>Preet|CD100002|620922|620922|瓜州县||</v>
      </c>
    </row>
    <row r="8445" spans="1:13" s="17" customFormat="1" ht="12">
      <c r="A8445" s="10" t="s">
        <v>306</v>
      </c>
      <c r="B8445" s="22"/>
      <c r="C8445" s="22" t="s">
        <v>972</v>
      </c>
      <c r="D8445" s="28">
        <v>620923</v>
      </c>
      <c r="E8445" s="28" t="s">
        <v>17797</v>
      </c>
      <c r="F8445" s="22"/>
      <c r="G8445" s="22"/>
      <c r="H8445" s="22"/>
      <c r="I8445" s="22"/>
      <c r="J8445" s="22"/>
      <c r="K8445" s="22"/>
      <c r="L8445" s="22"/>
      <c r="M8445" s="24" t="str">
        <f>CONCATENATE("Preet|",VLOOKUP(C8445,数据标准!E:AF,28,FALSE),"|",TRIM(D8445),"|",TRIM(D8445),"|",E8445,"|",SUBSTITUTE(SUBSTITUTE(F8445,CHAR(10),""),CHAR(13),""),"|")</f>
        <v>Preet|CD100002|620923|620923|肃北蒙古族自治县||</v>
      </c>
    </row>
    <row r="8446" spans="1:13" s="17" customFormat="1" ht="12">
      <c r="A8446" s="10" t="s">
        <v>306</v>
      </c>
      <c r="B8446" s="22"/>
      <c r="C8446" s="22" t="s">
        <v>972</v>
      </c>
      <c r="D8446" s="28">
        <v>620924</v>
      </c>
      <c r="E8446" s="28" t="s">
        <v>17798</v>
      </c>
      <c r="F8446" s="22"/>
      <c r="G8446" s="22"/>
      <c r="H8446" s="22"/>
      <c r="I8446" s="22"/>
      <c r="J8446" s="22"/>
      <c r="K8446" s="22"/>
      <c r="L8446" s="22"/>
      <c r="M8446" s="24" t="str">
        <f>CONCATENATE("Preet|",VLOOKUP(C8446,数据标准!E:AF,28,FALSE),"|",TRIM(D8446),"|",TRIM(D8446),"|",E8446,"|",SUBSTITUTE(SUBSTITUTE(F8446,CHAR(10),""),CHAR(13),""),"|")</f>
        <v>Preet|CD100002|620924|620924|阿克塞哈萨克族自治县||</v>
      </c>
    </row>
    <row r="8447" spans="1:13" s="17" customFormat="1" ht="12">
      <c r="A8447" s="10" t="s">
        <v>306</v>
      </c>
      <c r="B8447" s="22"/>
      <c r="C8447" s="22" t="s">
        <v>972</v>
      </c>
      <c r="D8447" s="28">
        <v>620981</v>
      </c>
      <c r="E8447" s="28" t="s">
        <v>17799</v>
      </c>
      <c r="F8447" s="22"/>
      <c r="G8447" s="22"/>
      <c r="H8447" s="22"/>
      <c r="I8447" s="22"/>
      <c r="J8447" s="22"/>
      <c r="K8447" s="22"/>
      <c r="L8447" s="22"/>
      <c r="M8447" s="24" t="str">
        <f>CONCATENATE("Preet|",VLOOKUP(C8447,数据标准!E:AF,28,FALSE),"|",TRIM(D8447),"|",TRIM(D8447),"|",E8447,"|",SUBSTITUTE(SUBSTITUTE(F8447,CHAR(10),""),CHAR(13),""),"|")</f>
        <v>Preet|CD100002|620981|620981|玉门市||</v>
      </c>
    </row>
    <row r="8448" spans="1:13" s="17" customFormat="1" ht="12">
      <c r="A8448" s="10" t="s">
        <v>306</v>
      </c>
      <c r="B8448" s="22"/>
      <c r="C8448" s="22" t="s">
        <v>972</v>
      </c>
      <c r="D8448" s="28">
        <v>620982</v>
      </c>
      <c r="E8448" s="28" t="s">
        <v>17800</v>
      </c>
      <c r="F8448" s="22"/>
      <c r="G8448" s="22"/>
      <c r="H8448" s="22"/>
      <c r="I8448" s="22"/>
      <c r="J8448" s="22"/>
      <c r="K8448" s="22"/>
      <c r="L8448" s="22"/>
      <c r="M8448" s="24" t="str">
        <f>CONCATENATE("Preet|",VLOOKUP(C8448,数据标准!E:AF,28,FALSE),"|",TRIM(D8448),"|",TRIM(D8448),"|",E8448,"|",SUBSTITUTE(SUBSTITUTE(F8448,CHAR(10),""),CHAR(13),""),"|")</f>
        <v>Preet|CD100002|620982|620982|敦煌市||</v>
      </c>
    </row>
    <row r="8449" spans="1:13" s="17" customFormat="1" ht="12">
      <c r="A8449" s="10" t="s">
        <v>306</v>
      </c>
      <c r="B8449" s="22"/>
      <c r="C8449" s="22" t="s">
        <v>972</v>
      </c>
      <c r="D8449" s="28">
        <v>621000</v>
      </c>
      <c r="E8449" s="28" t="s">
        <v>17801</v>
      </c>
      <c r="F8449" s="22"/>
      <c r="G8449" s="22"/>
      <c r="H8449" s="22"/>
      <c r="I8449" s="22"/>
      <c r="J8449" s="22"/>
      <c r="K8449" s="22"/>
      <c r="L8449" s="22"/>
      <c r="M8449" s="24" t="str">
        <f>CONCATENATE("Preet|",VLOOKUP(C8449,数据标准!E:AF,28,FALSE),"|",TRIM(D8449),"|",TRIM(D8449),"|",E8449,"|",SUBSTITUTE(SUBSTITUTE(F8449,CHAR(10),""),CHAR(13),""),"|")</f>
        <v>Preet|CD100002|621000|621000|庆阳市||</v>
      </c>
    </row>
    <row r="8450" spans="1:13" s="17" customFormat="1" ht="12">
      <c r="A8450" s="10" t="s">
        <v>306</v>
      </c>
      <c r="B8450" s="22"/>
      <c r="C8450" s="22" t="s">
        <v>972</v>
      </c>
      <c r="D8450" s="28">
        <v>621002</v>
      </c>
      <c r="E8450" s="28" t="s">
        <v>17802</v>
      </c>
      <c r="F8450" s="22"/>
      <c r="G8450" s="22"/>
      <c r="H8450" s="22"/>
      <c r="I8450" s="22"/>
      <c r="J8450" s="22"/>
      <c r="K8450" s="22"/>
      <c r="L8450" s="22"/>
      <c r="M8450" s="24" t="str">
        <f>CONCATENATE("Preet|",VLOOKUP(C8450,数据标准!E:AF,28,FALSE),"|",TRIM(D8450),"|",TRIM(D8450),"|",E8450,"|",SUBSTITUTE(SUBSTITUTE(F8450,CHAR(10),""),CHAR(13),""),"|")</f>
        <v>Preet|CD100002|621002|621002|西峰区||</v>
      </c>
    </row>
    <row r="8451" spans="1:13" s="17" customFormat="1" ht="12">
      <c r="A8451" s="10" t="s">
        <v>306</v>
      </c>
      <c r="B8451" s="22"/>
      <c r="C8451" s="22" t="s">
        <v>972</v>
      </c>
      <c r="D8451" s="28">
        <v>621021</v>
      </c>
      <c r="E8451" s="28" t="s">
        <v>17803</v>
      </c>
      <c r="F8451" s="22"/>
      <c r="G8451" s="22"/>
      <c r="H8451" s="22"/>
      <c r="I8451" s="22"/>
      <c r="J8451" s="22"/>
      <c r="K8451" s="22"/>
      <c r="L8451" s="22"/>
      <c r="M8451" s="24" t="str">
        <f>CONCATENATE("Preet|",VLOOKUP(C8451,数据标准!E:AF,28,FALSE),"|",TRIM(D8451),"|",TRIM(D8451),"|",E8451,"|",SUBSTITUTE(SUBSTITUTE(F8451,CHAR(10),""),CHAR(13),""),"|")</f>
        <v>Preet|CD100002|621021|621021|庆城县||</v>
      </c>
    </row>
    <row r="8452" spans="1:13" s="17" customFormat="1" ht="12">
      <c r="A8452" s="10" t="s">
        <v>306</v>
      </c>
      <c r="B8452" s="22"/>
      <c r="C8452" s="22" t="s">
        <v>972</v>
      </c>
      <c r="D8452" s="28">
        <v>621022</v>
      </c>
      <c r="E8452" s="28" t="s">
        <v>17804</v>
      </c>
      <c r="F8452" s="22"/>
      <c r="G8452" s="22"/>
      <c r="H8452" s="22"/>
      <c r="I8452" s="22"/>
      <c r="J8452" s="22"/>
      <c r="K8452" s="22"/>
      <c r="L8452" s="22"/>
      <c r="M8452" s="24" t="str">
        <f>CONCATENATE("Preet|",VLOOKUP(C8452,数据标准!E:AF,28,FALSE),"|",TRIM(D8452),"|",TRIM(D8452),"|",E8452,"|",SUBSTITUTE(SUBSTITUTE(F8452,CHAR(10),""),CHAR(13),""),"|")</f>
        <v>Preet|CD100002|621022|621022|环县||</v>
      </c>
    </row>
    <row r="8453" spans="1:13" s="17" customFormat="1" ht="12">
      <c r="A8453" s="10" t="s">
        <v>306</v>
      </c>
      <c r="B8453" s="22"/>
      <c r="C8453" s="22" t="s">
        <v>972</v>
      </c>
      <c r="D8453" s="28">
        <v>621023</v>
      </c>
      <c r="E8453" s="28" t="s">
        <v>17805</v>
      </c>
      <c r="F8453" s="22"/>
      <c r="G8453" s="22"/>
      <c r="H8453" s="22"/>
      <c r="I8453" s="22"/>
      <c r="J8453" s="22"/>
      <c r="K8453" s="22"/>
      <c r="L8453" s="22"/>
      <c r="M8453" s="24" t="str">
        <f>CONCATENATE("Preet|",VLOOKUP(C8453,数据标准!E:AF,28,FALSE),"|",TRIM(D8453),"|",TRIM(D8453),"|",E8453,"|",SUBSTITUTE(SUBSTITUTE(F8453,CHAR(10),""),CHAR(13),""),"|")</f>
        <v>Preet|CD100002|621023|621023|华池县||</v>
      </c>
    </row>
    <row r="8454" spans="1:13" s="17" customFormat="1" ht="12">
      <c r="A8454" s="10" t="s">
        <v>306</v>
      </c>
      <c r="B8454" s="22"/>
      <c r="C8454" s="22" t="s">
        <v>972</v>
      </c>
      <c r="D8454" s="28">
        <v>621024</v>
      </c>
      <c r="E8454" s="28" t="s">
        <v>17806</v>
      </c>
      <c r="F8454" s="22"/>
      <c r="G8454" s="22"/>
      <c r="H8454" s="22"/>
      <c r="I8454" s="22"/>
      <c r="J8454" s="22"/>
      <c r="K8454" s="22"/>
      <c r="L8454" s="22"/>
      <c r="M8454" s="24" t="str">
        <f>CONCATENATE("Preet|",VLOOKUP(C8454,数据标准!E:AF,28,FALSE),"|",TRIM(D8454),"|",TRIM(D8454),"|",E8454,"|",SUBSTITUTE(SUBSTITUTE(F8454,CHAR(10),""),CHAR(13),""),"|")</f>
        <v>Preet|CD100002|621024|621024|合水县||</v>
      </c>
    </row>
    <row r="8455" spans="1:13" s="17" customFormat="1" ht="12">
      <c r="A8455" s="10" t="s">
        <v>306</v>
      </c>
      <c r="B8455" s="22"/>
      <c r="C8455" s="22" t="s">
        <v>972</v>
      </c>
      <c r="D8455" s="28">
        <v>621025</v>
      </c>
      <c r="E8455" s="28" t="s">
        <v>17807</v>
      </c>
      <c r="F8455" s="22"/>
      <c r="G8455" s="22"/>
      <c r="H8455" s="22"/>
      <c r="I8455" s="22"/>
      <c r="J8455" s="22"/>
      <c r="K8455" s="22"/>
      <c r="L8455" s="22"/>
      <c r="M8455" s="24" t="str">
        <f>CONCATENATE("Preet|",VLOOKUP(C8455,数据标准!E:AF,28,FALSE),"|",TRIM(D8455),"|",TRIM(D8455),"|",E8455,"|",SUBSTITUTE(SUBSTITUTE(F8455,CHAR(10),""),CHAR(13),""),"|")</f>
        <v>Preet|CD100002|621025|621025|正宁县||</v>
      </c>
    </row>
    <row r="8456" spans="1:13" s="17" customFormat="1" ht="12">
      <c r="A8456" s="10" t="s">
        <v>306</v>
      </c>
      <c r="B8456" s="22"/>
      <c r="C8456" s="22" t="s">
        <v>972</v>
      </c>
      <c r="D8456" s="28">
        <v>621026</v>
      </c>
      <c r="E8456" s="28" t="s">
        <v>17808</v>
      </c>
      <c r="F8456" s="22"/>
      <c r="G8456" s="22"/>
      <c r="H8456" s="22"/>
      <c r="I8456" s="22"/>
      <c r="J8456" s="22"/>
      <c r="K8456" s="22"/>
      <c r="L8456" s="22"/>
      <c r="M8456" s="24" t="str">
        <f>CONCATENATE("Preet|",VLOOKUP(C8456,数据标准!E:AF,28,FALSE),"|",TRIM(D8456),"|",TRIM(D8456),"|",E8456,"|",SUBSTITUTE(SUBSTITUTE(F8456,CHAR(10),""),CHAR(13),""),"|")</f>
        <v>Preet|CD100002|621026|621026|宁县||</v>
      </c>
    </row>
    <row r="8457" spans="1:13" s="17" customFormat="1" ht="12">
      <c r="A8457" s="10" t="s">
        <v>306</v>
      </c>
      <c r="B8457" s="22"/>
      <c r="C8457" s="22" t="s">
        <v>972</v>
      </c>
      <c r="D8457" s="28">
        <v>621027</v>
      </c>
      <c r="E8457" s="28" t="s">
        <v>17809</v>
      </c>
      <c r="F8457" s="22"/>
      <c r="G8457" s="22"/>
      <c r="H8457" s="22"/>
      <c r="I8457" s="22"/>
      <c r="J8457" s="22"/>
      <c r="K8457" s="22"/>
      <c r="L8457" s="22"/>
      <c r="M8457" s="24" t="str">
        <f>CONCATENATE("Preet|",VLOOKUP(C8457,数据标准!E:AF,28,FALSE),"|",TRIM(D8457),"|",TRIM(D8457),"|",E8457,"|",SUBSTITUTE(SUBSTITUTE(F8457,CHAR(10),""),CHAR(13),""),"|")</f>
        <v>Preet|CD100002|621027|621027|镇原县||</v>
      </c>
    </row>
    <row r="8458" spans="1:13" s="17" customFormat="1" ht="12">
      <c r="A8458" s="10" t="s">
        <v>306</v>
      </c>
      <c r="B8458" s="22"/>
      <c r="C8458" s="22" t="s">
        <v>972</v>
      </c>
      <c r="D8458" s="28">
        <v>621100</v>
      </c>
      <c r="E8458" s="28" t="s">
        <v>17810</v>
      </c>
      <c r="F8458" s="22"/>
      <c r="G8458" s="22"/>
      <c r="H8458" s="22"/>
      <c r="I8458" s="22"/>
      <c r="J8458" s="22"/>
      <c r="K8458" s="22"/>
      <c r="L8458" s="22"/>
      <c r="M8458" s="24" t="str">
        <f>CONCATENATE("Preet|",VLOOKUP(C8458,数据标准!E:AF,28,FALSE),"|",TRIM(D8458),"|",TRIM(D8458),"|",E8458,"|",SUBSTITUTE(SUBSTITUTE(F8458,CHAR(10),""),CHAR(13),""),"|")</f>
        <v>Preet|CD100002|621100|621100|定西市||</v>
      </c>
    </row>
    <row r="8459" spans="1:13" s="17" customFormat="1" ht="12">
      <c r="A8459" s="10" t="s">
        <v>306</v>
      </c>
      <c r="B8459" s="22"/>
      <c r="C8459" s="22" t="s">
        <v>972</v>
      </c>
      <c r="D8459" s="28">
        <v>621102</v>
      </c>
      <c r="E8459" s="28" t="s">
        <v>17811</v>
      </c>
      <c r="F8459" s="22"/>
      <c r="G8459" s="22"/>
      <c r="H8459" s="22"/>
      <c r="I8459" s="22"/>
      <c r="J8459" s="22"/>
      <c r="K8459" s="22"/>
      <c r="L8459" s="22"/>
      <c r="M8459" s="24" t="str">
        <f>CONCATENATE("Preet|",VLOOKUP(C8459,数据标准!E:AF,28,FALSE),"|",TRIM(D8459),"|",TRIM(D8459),"|",E8459,"|",SUBSTITUTE(SUBSTITUTE(F8459,CHAR(10),""),CHAR(13),""),"|")</f>
        <v>Preet|CD100002|621102|621102|安定区||</v>
      </c>
    </row>
    <row r="8460" spans="1:13" s="17" customFormat="1" ht="12">
      <c r="A8460" s="10" t="s">
        <v>306</v>
      </c>
      <c r="B8460" s="22"/>
      <c r="C8460" s="22" t="s">
        <v>972</v>
      </c>
      <c r="D8460" s="28">
        <v>621121</v>
      </c>
      <c r="E8460" s="28" t="s">
        <v>17812</v>
      </c>
      <c r="F8460" s="22"/>
      <c r="G8460" s="22"/>
      <c r="H8460" s="22"/>
      <c r="I8460" s="22"/>
      <c r="J8460" s="22"/>
      <c r="K8460" s="22"/>
      <c r="L8460" s="22"/>
      <c r="M8460" s="24" t="str">
        <f>CONCATENATE("Preet|",VLOOKUP(C8460,数据标准!E:AF,28,FALSE),"|",TRIM(D8460),"|",TRIM(D8460),"|",E8460,"|",SUBSTITUTE(SUBSTITUTE(F8460,CHAR(10),""),CHAR(13),""),"|")</f>
        <v>Preet|CD100002|621121|621121|通渭县||</v>
      </c>
    </row>
    <row r="8461" spans="1:13" s="17" customFormat="1" ht="12">
      <c r="A8461" s="10" t="s">
        <v>306</v>
      </c>
      <c r="B8461" s="22"/>
      <c r="C8461" s="22" t="s">
        <v>972</v>
      </c>
      <c r="D8461" s="28">
        <v>621122</v>
      </c>
      <c r="E8461" s="28" t="s">
        <v>17813</v>
      </c>
      <c r="F8461" s="22"/>
      <c r="G8461" s="22"/>
      <c r="H8461" s="22"/>
      <c r="I8461" s="22"/>
      <c r="J8461" s="22"/>
      <c r="K8461" s="22"/>
      <c r="L8461" s="22"/>
      <c r="M8461" s="24" t="str">
        <f>CONCATENATE("Preet|",VLOOKUP(C8461,数据标准!E:AF,28,FALSE),"|",TRIM(D8461),"|",TRIM(D8461),"|",E8461,"|",SUBSTITUTE(SUBSTITUTE(F8461,CHAR(10),""),CHAR(13),""),"|")</f>
        <v>Preet|CD100002|621122|621122|陇西县||</v>
      </c>
    </row>
    <row r="8462" spans="1:13" s="17" customFormat="1" ht="12">
      <c r="A8462" s="10" t="s">
        <v>306</v>
      </c>
      <c r="B8462" s="22"/>
      <c r="C8462" s="22" t="s">
        <v>972</v>
      </c>
      <c r="D8462" s="28">
        <v>621123</v>
      </c>
      <c r="E8462" s="28" t="s">
        <v>17814</v>
      </c>
      <c r="F8462" s="22"/>
      <c r="G8462" s="22"/>
      <c r="H8462" s="22"/>
      <c r="I8462" s="22"/>
      <c r="J8462" s="22"/>
      <c r="K8462" s="22"/>
      <c r="L8462" s="22"/>
      <c r="M8462" s="24" t="str">
        <f>CONCATENATE("Preet|",VLOOKUP(C8462,数据标准!E:AF,28,FALSE),"|",TRIM(D8462),"|",TRIM(D8462),"|",E8462,"|",SUBSTITUTE(SUBSTITUTE(F8462,CHAR(10),""),CHAR(13),""),"|")</f>
        <v>Preet|CD100002|621123|621123|渭源县||</v>
      </c>
    </row>
    <row r="8463" spans="1:13" s="17" customFormat="1" ht="12">
      <c r="A8463" s="10" t="s">
        <v>306</v>
      </c>
      <c r="B8463" s="22"/>
      <c r="C8463" s="22" t="s">
        <v>972</v>
      </c>
      <c r="D8463" s="28">
        <v>621124</v>
      </c>
      <c r="E8463" s="28" t="s">
        <v>17815</v>
      </c>
      <c r="F8463" s="22"/>
      <c r="G8463" s="22"/>
      <c r="H8463" s="22"/>
      <c r="I8463" s="22"/>
      <c r="J8463" s="22"/>
      <c r="K8463" s="22"/>
      <c r="L8463" s="22"/>
      <c r="M8463" s="24" t="str">
        <f>CONCATENATE("Preet|",VLOOKUP(C8463,数据标准!E:AF,28,FALSE),"|",TRIM(D8463),"|",TRIM(D8463),"|",E8463,"|",SUBSTITUTE(SUBSTITUTE(F8463,CHAR(10),""),CHAR(13),""),"|")</f>
        <v>Preet|CD100002|621124|621124|临洮县||</v>
      </c>
    </row>
    <row r="8464" spans="1:13" s="17" customFormat="1" ht="12">
      <c r="A8464" s="10" t="s">
        <v>306</v>
      </c>
      <c r="B8464" s="22"/>
      <c r="C8464" s="22" t="s">
        <v>972</v>
      </c>
      <c r="D8464" s="28">
        <v>621125</v>
      </c>
      <c r="E8464" s="28" t="s">
        <v>17816</v>
      </c>
      <c r="F8464" s="22"/>
      <c r="G8464" s="22"/>
      <c r="H8464" s="22"/>
      <c r="I8464" s="22"/>
      <c r="J8464" s="22"/>
      <c r="K8464" s="22"/>
      <c r="L8464" s="22"/>
      <c r="M8464" s="24" t="str">
        <f>CONCATENATE("Preet|",VLOOKUP(C8464,数据标准!E:AF,28,FALSE),"|",TRIM(D8464),"|",TRIM(D8464),"|",E8464,"|",SUBSTITUTE(SUBSTITUTE(F8464,CHAR(10),""),CHAR(13),""),"|")</f>
        <v>Preet|CD100002|621125|621125|漳县||</v>
      </c>
    </row>
    <row r="8465" spans="1:13" s="17" customFormat="1" ht="12">
      <c r="A8465" s="10" t="s">
        <v>306</v>
      </c>
      <c r="B8465" s="22"/>
      <c r="C8465" s="22" t="s">
        <v>972</v>
      </c>
      <c r="D8465" s="28">
        <v>621126</v>
      </c>
      <c r="E8465" s="28" t="s">
        <v>17817</v>
      </c>
      <c r="F8465" s="22"/>
      <c r="G8465" s="22"/>
      <c r="H8465" s="22"/>
      <c r="I8465" s="22"/>
      <c r="J8465" s="22"/>
      <c r="K8465" s="22"/>
      <c r="L8465" s="22"/>
      <c r="M8465" s="24" t="str">
        <f>CONCATENATE("Preet|",VLOOKUP(C8465,数据标准!E:AF,28,FALSE),"|",TRIM(D8465),"|",TRIM(D8465),"|",E8465,"|",SUBSTITUTE(SUBSTITUTE(F8465,CHAR(10),""),CHAR(13),""),"|")</f>
        <v>Preet|CD100002|621126|621126|岷县||</v>
      </c>
    </row>
    <row r="8466" spans="1:13" s="17" customFormat="1" ht="12">
      <c r="A8466" s="10" t="s">
        <v>306</v>
      </c>
      <c r="B8466" s="22"/>
      <c r="C8466" s="22" t="s">
        <v>972</v>
      </c>
      <c r="D8466" s="28">
        <v>621200</v>
      </c>
      <c r="E8466" s="28" t="s">
        <v>17818</v>
      </c>
      <c r="F8466" s="22"/>
      <c r="G8466" s="22"/>
      <c r="H8466" s="22"/>
      <c r="I8466" s="22"/>
      <c r="J8466" s="22"/>
      <c r="K8466" s="22"/>
      <c r="L8466" s="22"/>
      <c r="M8466" s="24" t="str">
        <f>CONCATENATE("Preet|",VLOOKUP(C8466,数据标准!E:AF,28,FALSE),"|",TRIM(D8466),"|",TRIM(D8466),"|",E8466,"|",SUBSTITUTE(SUBSTITUTE(F8466,CHAR(10),""),CHAR(13),""),"|")</f>
        <v>Preet|CD100002|621200|621200|陇南市||</v>
      </c>
    </row>
    <row r="8467" spans="1:13" s="17" customFormat="1" ht="12">
      <c r="A8467" s="10" t="s">
        <v>306</v>
      </c>
      <c r="B8467" s="22"/>
      <c r="C8467" s="22" t="s">
        <v>972</v>
      </c>
      <c r="D8467" s="28">
        <v>621202</v>
      </c>
      <c r="E8467" s="28" t="s">
        <v>17819</v>
      </c>
      <c r="F8467" s="22"/>
      <c r="G8467" s="22"/>
      <c r="H8467" s="22"/>
      <c r="I8467" s="22"/>
      <c r="J8467" s="22"/>
      <c r="K8467" s="22"/>
      <c r="L8467" s="22"/>
      <c r="M8467" s="24" t="str">
        <f>CONCATENATE("Preet|",VLOOKUP(C8467,数据标准!E:AF,28,FALSE),"|",TRIM(D8467),"|",TRIM(D8467),"|",E8467,"|",SUBSTITUTE(SUBSTITUTE(F8467,CHAR(10),""),CHAR(13),""),"|")</f>
        <v>Preet|CD100002|621202|621202|武都区||</v>
      </c>
    </row>
    <row r="8468" spans="1:13" s="17" customFormat="1" ht="12">
      <c r="A8468" s="10" t="s">
        <v>306</v>
      </c>
      <c r="B8468" s="22"/>
      <c r="C8468" s="22" t="s">
        <v>972</v>
      </c>
      <c r="D8468" s="28">
        <v>621221</v>
      </c>
      <c r="E8468" s="28" t="s">
        <v>17820</v>
      </c>
      <c r="F8468" s="22"/>
      <c r="G8468" s="22"/>
      <c r="H8468" s="22"/>
      <c r="I8468" s="22"/>
      <c r="J8468" s="22"/>
      <c r="K8468" s="22"/>
      <c r="L8468" s="22"/>
      <c r="M8468" s="24" t="str">
        <f>CONCATENATE("Preet|",VLOOKUP(C8468,数据标准!E:AF,28,FALSE),"|",TRIM(D8468),"|",TRIM(D8468),"|",E8468,"|",SUBSTITUTE(SUBSTITUTE(F8468,CHAR(10),""),CHAR(13),""),"|")</f>
        <v>Preet|CD100002|621221|621221|成县||</v>
      </c>
    </row>
    <row r="8469" spans="1:13" s="17" customFormat="1" ht="12">
      <c r="A8469" s="10" t="s">
        <v>306</v>
      </c>
      <c r="B8469" s="22"/>
      <c r="C8469" s="22" t="s">
        <v>972</v>
      </c>
      <c r="D8469" s="28">
        <v>621222</v>
      </c>
      <c r="E8469" s="28" t="s">
        <v>17821</v>
      </c>
      <c r="F8469" s="22"/>
      <c r="G8469" s="22"/>
      <c r="H8469" s="22"/>
      <c r="I8469" s="22"/>
      <c r="J8469" s="22"/>
      <c r="K8469" s="22"/>
      <c r="L8469" s="22"/>
      <c r="M8469" s="24" t="str">
        <f>CONCATENATE("Preet|",VLOOKUP(C8469,数据标准!E:AF,28,FALSE),"|",TRIM(D8469),"|",TRIM(D8469),"|",E8469,"|",SUBSTITUTE(SUBSTITUTE(F8469,CHAR(10),""),CHAR(13),""),"|")</f>
        <v>Preet|CD100002|621222|621222|文县||</v>
      </c>
    </row>
    <row r="8470" spans="1:13" s="17" customFormat="1" ht="12">
      <c r="A8470" s="10" t="s">
        <v>306</v>
      </c>
      <c r="B8470" s="22"/>
      <c r="C8470" s="22" t="s">
        <v>972</v>
      </c>
      <c r="D8470" s="28">
        <v>621223</v>
      </c>
      <c r="E8470" s="28" t="s">
        <v>17822</v>
      </c>
      <c r="F8470" s="22"/>
      <c r="G8470" s="22"/>
      <c r="H8470" s="22"/>
      <c r="I8470" s="22"/>
      <c r="J8470" s="22"/>
      <c r="K8470" s="22"/>
      <c r="L8470" s="22"/>
      <c r="M8470" s="24" t="str">
        <f>CONCATENATE("Preet|",VLOOKUP(C8470,数据标准!E:AF,28,FALSE),"|",TRIM(D8470),"|",TRIM(D8470),"|",E8470,"|",SUBSTITUTE(SUBSTITUTE(F8470,CHAR(10),""),CHAR(13),""),"|")</f>
        <v>Preet|CD100002|621223|621223|宕昌县||</v>
      </c>
    </row>
    <row r="8471" spans="1:13" s="17" customFormat="1" ht="12">
      <c r="A8471" s="10" t="s">
        <v>306</v>
      </c>
      <c r="B8471" s="22"/>
      <c r="C8471" s="22" t="s">
        <v>972</v>
      </c>
      <c r="D8471" s="28">
        <v>621224</v>
      </c>
      <c r="E8471" s="28" t="s">
        <v>17823</v>
      </c>
      <c r="F8471" s="22"/>
      <c r="G8471" s="22"/>
      <c r="H8471" s="22"/>
      <c r="I8471" s="22"/>
      <c r="J8471" s="22"/>
      <c r="K8471" s="22"/>
      <c r="L8471" s="22"/>
      <c r="M8471" s="24" t="str">
        <f>CONCATENATE("Preet|",VLOOKUP(C8471,数据标准!E:AF,28,FALSE),"|",TRIM(D8471),"|",TRIM(D8471),"|",E8471,"|",SUBSTITUTE(SUBSTITUTE(F8471,CHAR(10),""),CHAR(13),""),"|")</f>
        <v>Preet|CD100002|621224|621224|康县||</v>
      </c>
    </row>
    <row r="8472" spans="1:13" s="17" customFormat="1" ht="12">
      <c r="A8472" s="10" t="s">
        <v>306</v>
      </c>
      <c r="B8472" s="22"/>
      <c r="C8472" s="22" t="s">
        <v>972</v>
      </c>
      <c r="D8472" s="28">
        <v>621225</v>
      </c>
      <c r="E8472" s="28" t="s">
        <v>17824</v>
      </c>
      <c r="F8472" s="22"/>
      <c r="G8472" s="22"/>
      <c r="H8472" s="22"/>
      <c r="I8472" s="22"/>
      <c r="J8472" s="22"/>
      <c r="K8472" s="22"/>
      <c r="L8472" s="22"/>
      <c r="M8472" s="24" t="str">
        <f>CONCATENATE("Preet|",VLOOKUP(C8472,数据标准!E:AF,28,FALSE),"|",TRIM(D8472),"|",TRIM(D8472),"|",E8472,"|",SUBSTITUTE(SUBSTITUTE(F8472,CHAR(10),""),CHAR(13),""),"|")</f>
        <v>Preet|CD100002|621225|621225|西和县||</v>
      </c>
    </row>
    <row r="8473" spans="1:13" s="17" customFormat="1" ht="12">
      <c r="A8473" s="10" t="s">
        <v>306</v>
      </c>
      <c r="B8473" s="22"/>
      <c r="C8473" s="22" t="s">
        <v>972</v>
      </c>
      <c r="D8473" s="28">
        <v>621226</v>
      </c>
      <c r="E8473" s="28" t="s">
        <v>17825</v>
      </c>
      <c r="F8473" s="22"/>
      <c r="G8473" s="22"/>
      <c r="H8473" s="22"/>
      <c r="I8473" s="22"/>
      <c r="J8473" s="22"/>
      <c r="K8473" s="22"/>
      <c r="L8473" s="22"/>
      <c r="M8473" s="24" t="str">
        <f>CONCATENATE("Preet|",VLOOKUP(C8473,数据标准!E:AF,28,FALSE),"|",TRIM(D8473),"|",TRIM(D8473),"|",E8473,"|",SUBSTITUTE(SUBSTITUTE(F8473,CHAR(10),""),CHAR(13),""),"|")</f>
        <v>Preet|CD100002|621226|621226|礼县||</v>
      </c>
    </row>
    <row r="8474" spans="1:13" s="17" customFormat="1" ht="12">
      <c r="A8474" s="10" t="s">
        <v>306</v>
      </c>
      <c r="B8474" s="22"/>
      <c r="C8474" s="22" t="s">
        <v>972</v>
      </c>
      <c r="D8474" s="28">
        <v>621227</v>
      </c>
      <c r="E8474" s="28" t="s">
        <v>17826</v>
      </c>
      <c r="F8474" s="22"/>
      <c r="G8474" s="22"/>
      <c r="H8474" s="22"/>
      <c r="I8474" s="22"/>
      <c r="J8474" s="22"/>
      <c r="K8474" s="22"/>
      <c r="L8474" s="22"/>
      <c r="M8474" s="24" t="str">
        <f>CONCATENATE("Preet|",VLOOKUP(C8474,数据标准!E:AF,28,FALSE),"|",TRIM(D8474),"|",TRIM(D8474),"|",E8474,"|",SUBSTITUTE(SUBSTITUTE(F8474,CHAR(10),""),CHAR(13),""),"|")</f>
        <v>Preet|CD100002|621227|621227|徽县||</v>
      </c>
    </row>
    <row r="8475" spans="1:13" s="17" customFormat="1" ht="12">
      <c r="A8475" s="10" t="s">
        <v>306</v>
      </c>
      <c r="B8475" s="22"/>
      <c r="C8475" s="22" t="s">
        <v>972</v>
      </c>
      <c r="D8475" s="28">
        <v>621228</v>
      </c>
      <c r="E8475" s="28" t="s">
        <v>17827</v>
      </c>
      <c r="F8475" s="22"/>
      <c r="G8475" s="22"/>
      <c r="H8475" s="22"/>
      <c r="I8475" s="22"/>
      <c r="J8475" s="22"/>
      <c r="K8475" s="22"/>
      <c r="L8475" s="22"/>
      <c r="M8475" s="24" t="str">
        <f>CONCATENATE("Preet|",VLOOKUP(C8475,数据标准!E:AF,28,FALSE),"|",TRIM(D8475),"|",TRIM(D8475),"|",E8475,"|",SUBSTITUTE(SUBSTITUTE(F8475,CHAR(10),""),CHAR(13),""),"|")</f>
        <v>Preet|CD100002|621228|621228|两当县||</v>
      </c>
    </row>
    <row r="8476" spans="1:13" s="17" customFormat="1" ht="12">
      <c r="A8476" s="10" t="s">
        <v>306</v>
      </c>
      <c r="B8476" s="22"/>
      <c r="C8476" s="22" t="s">
        <v>972</v>
      </c>
      <c r="D8476" s="28">
        <v>622900</v>
      </c>
      <c r="E8476" s="28" t="s">
        <v>17828</v>
      </c>
      <c r="F8476" s="22"/>
      <c r="G8476" s="22"/>
      <c r="H8476" s="22"/>
      <c r="I8476" s="22"/>
      <c r="J8476" s="22"/>
      <c r="K8476" s="22"/>
      <c r="L8476" s="22"/>
      <c r="M8476" s="24" t="str">
        <f>CONCATENATE("Preet|",VLOOKUP(C8476,数据标准!E:AF,28,FALSE),"|",TRIM(D8476),"|",TRIM(D8476),"|",E8476,"|",SUBSTITUTE(SUBSTITUTE(F8476,CHAR(10),""),CHAR(13),""),"|")</f>
        <v>Preet|CD100002|622900|622900|临夏回族自治州||</v>
      </c>
    </row>
    <row r="8477" spans="1:13" s="17" customFormat="1" ht="12">
      <c r="A8477" s="10" t="s">
        <v>306</v>
      </c>
      <c r="B8477" s="22"/>
      <c r="C8477" s="22" t="s">
        <v>972</v>
      </c>
      <c r="D8477" s="28">
        <v>622901</v>
      </c>
      <c r="E8477" s="28" t="s">
        <v>17829</v>
      </c>
      <c r="F8477" s="22"/>
      <c r="G8477" s="22"/>
      <c r="H8477" s="22"/>
      <c r="I8477" s="22"/>
      <c r="J8477" s="22"/>
      <c r="K8477" s="22"/>
      <c r="L8477" s="22"/>
      <c r="M8477" s="24" t="str">
        <f>CONCATENATE("Preet|",VLOOKUP(C8477,数据标准!E:AF,28,FALSE),"|",TRIM(D8477),"|",TRIM(D8477),"|",E8477,"|",SUBSTITUTE(SUBSTITUTE(F8477,CHAR(10),""),CHAR(13),""),"|")</f>
        <v>Preet|CD100002|622901|622901|临夏市||</v>
      </c>
    </row>
    <row r="8478" spans="1:13" s="17" customFormat="1" ht="12">
      <c r="A8478" s="10" t="s">
        <v>306</v>
      </c>
      <c r="B8478" s="22"/>
      <c r="C8478" s="22" t="s">
        <v>972</v>
      </c>
      <c r="D8478" s="28">
        <v>622921</v>
      </c>
      <c r="E8478" s="28" t="s">
        <v>17830</v>
      </c>
      <c r="F8478" s="22"/>
      <c r="G8478" s="22"/>
      <c r="H8478" s="22"/>
      <c r="I8478" s="22"/>
      <c r="J8478" s="22"/>
      <c r="K8478" s="22"/>
      <c r="L8478" s="22"/>
      <c r="M8478" s="24" t="str">
        <f>CONCATENATE("Preet|",VLOOKUP(C8478,数据标准!E:AF,28,FALSE),"|",TRIM(D8478),"|",TRIM(D8478),"|",E8478,"|",SUBSTITUTE(SUBSTITUTE(F8478,CHAR(10),""),CHAR(13),""),"|")</f>
        <v>Preet|CD100002|622921|622921|临夏县||</v>
      </c>
    </row>
    <row r="8479" spans="1:13" s="17" customFormat="1" ht="12">
      <c r="A8479" s="10" t="s">
        <v>306</v>
      </c>
      <c r="B8479" s="22"/>
      <c r="C8479" s="22" t="s">
        <v>972</v>
      </c>
      <c r="D8479" s="28">
        <v>622922</v>
      </c>
      <c r="E8479" s="28" t="s">
        <v>17831</v>
      </c>
      <c r="F8479" s="22"/>
      <c r="G8479" s="22"/>
      <c r="H8479" s="22"/>
      <c r="I8479" s="22"/>
      <c r="J8479" s="22"/>
      <c r="K8479" s="22"/>
      <c r="L8479" s="22"/>
      <c r="M8479" s="24" t="str">
        <f>CONCATENATE("Preet|",VLOOKUP(C8479,数据标准!E:AF,28,FALSE),"|",TRIM(D8479),"|",TRIM(D8479),"|",E8479,"|",SUBSTITUTE(SUBSTITUTE(F8479,CHAR(10),""),CHAR(13),""),"|")</f>
        <v>Preet|CD100002|622922|622922|康乐县||</v>
      </c>
    </row>
    <row r="8480" spans="1:13" s="17" customFormat="1" ht="12">
      <c r="A8480" s="10" t="s">
        <v>306</v>
      </c>
      <c r="B8480" s="22"/>
      <c r="C8480" s="22" t="s">
        <v>972</v>
      </c>
      <c r="D8480" s="28">
        <v>622923</v>
      </c>
      <c r="E8480" s="28" t="s">
        <v>17832</v>
      </c>
      <c r="F8480" s="22"/>
      <c r="G8480" s="22"/>
      <c r="H8480" s="22"/>
      <c r="I8480" s="22"/>
      <c r="J8480" s="22"/>
      <c r="K8480" s="22"/>
      <c r="L8480" s="22"/>
      <c r="M8480" s="24" t="str">
        <f>CONCATENATE("Preet|",VLOOKUP(C8480,数据标准!E:AF,28,FALSE),"|",TRIM(D8480),"|",TRIM(D8480),"|",E8480,"|",SUBSTITUTE(SUBSTITUTE(F8480,CHAR(10),""),CHAR(13),""),"|")</f>
        <v>Preet|CD100002|622923|622923|永靖县||</v>
      </c>
    </row>
    <row r="8481" spans="1:13" s="17" customFormat="1" ht="12">
      <c r="A8481" s="10" t="s">
        <v>306</v>
      </c>
      <c r="B8481" s="22"/>
      <c r="C8481" s="22" t="s">
        <v>972</v>
      </c>
      <c r="D8481" s="28">
        <v>622924</v>
      </c>
      <c r="E8481" s="28" t="s">
        <v>17833</v>
      </c>
      <c r="F8481" s="22"/>
      <c r="G8481" s="22"/>
      <c r="H8481" s="22"/>
      <c r="I8481" s="22"/>
      <c r="J8481" s="22"/>
      <c r="K8481" s="22"/>
      <c r="L8481" s="22"/>
      <c r="M8481" s="24" t="str">
        <f>CONCATENATE("Preet|",VLOOKUP(C8481,数据标准!E:AF,28,FALSE),"|",TRIM(D8481),"|",TRIM(D8481),"|",E8481,"|",SUBSTITUTE(SUBSTITUTE(F8481,CHAR(10),""),CHAR(13),""),"|")</f>
        <v>Preet|CD100002|622924|622924|广河县||</v>
      </c>
    </row>
    <row r="8482" spans="1:13" s="17" customFormat="1" ht="12">
      <c r="A8482" s="10" t="s">
        <v>306</v>
      </c>
      <c r="B8482" s="22"/>
      <c r="C8482" s="22" t="s">
        <v>972</v>
      </c>
      <c r="D8482" s="28">
        <v>622925</v>
      </c>
      <c r="E8482" s="28" t="s">
        <v>17834</v>
      </c>
      <c r="F8482" s="22"/>
      <c r="G8482" s="22"/>
      <c r="H8482" s="22"/>
      <c r="I8482" s="22"/>
      <c r="J8482" s="22"/>
      <c r="K8482" s="22"/>
      <c r="L8482" s="22"/>
      <c r="M8482" s="24" t="str">
        <f>CONCATENATE("Preet|",VLOOKUP(C8482,数据标准!E:AF,28,FALSE),"|",TRIM(D8482),"|",TRIM(D8482),"|",E8482,"|",SUBSTITUTE(SUBSTITUTE(F8482,CHAR(10),""),CHAR(13),""),"|")</f>
        <v>Preet|CD100002|622925|622925|和政县||</v>
      </c>
    </row>
    <row r="8483" spans="1:13" s="17" customFormat="1" ht="12">
      <c r="A8483" s="10" t="s">
        <v>306</v>
      </c>
      <c r="B8483" s="22"/>
      <c r="C8483" s="22" t="s">
        <v>972</v>
      </c>
      <c r="D8483" s="28">
        <v>622926</v>
      </c>
      <c r="E8483" s="28" t="s">
        <v>17835</v>
      </c>
      <c r="F8483" s="22"/>
      <c r="G8483" s="22"/>
      <c r="H8483" s="22"/>
      <c r="I8483" s="22"/>
      <c r="J8483" s="22"/>
      <c r="K8483" s="22"/>
      <c r="L8483" s="22"/>
      <c r="M8483" s="24" t="str">
        <f>CONCATENATE("Preet|",VLOOKUP(C8483,数据标准!E:AF,28,FALSE),"|",TRIM(D8483),"|",TRIM(D8483),"|",E8483,"|",SUBSTITUTE(SUBSTITUTE(F8483,CHAR(10),""),CHAR(13),""),"|")</f>
        <v>Preet|CD100002|622926|622926|东乡族自治县||</v>
      </c>
    </row>
    <row r="8484" spans="1:13" s="17" customFormat="1" ht="12">
      <c r="A8484" s="10" t="s">
        <v>306</v>
      </c>
      <c r="B8484" s="22"/>
      <c r="C8484" s="22" t="s">
        <v>972</v>
      </c>
      <c r="D8484" s="28">
        <v>622927</v>
      </c>
      <c r="E8484" s="28" t="s">
        <v>17836</v>
      </c>
      <c r="F8484" s="22"/>
      <c r="G8484" s="22"/>
      <c r="H8484" s="22"/>
      <c r="I8484" s="22"/>
      <c r="J8484" s="22"/>
      <c r="K8484" s="22"/>
      <c r="L8484" s="22"/>
      <c r="M8484" s="24" t="str">
        <f>CONCATENATE("Preet|",VLOOKUP(C8484,数据标准!E:AF,28,FALSE),"|",TRIM(D8484),"|",TRIM(D8484),"|",E8484,"|",SUBSTITUTE(SUBSTITUTE(F8484,CHAR(10),""),CHAR(13),""),"|")</f>
        <v>Preet|CD100002|622927|622927|积石山保安族东乡族撒拉族自治县||</v>
      </c>
    </row>
    <row r="8485" spans="1:13" s="17" customFormat="1" ht="12">
      <c r="A8485" s="10" t="s">
        <v>306</v>
      </c>
      <c r="B8485" s="22"/>
      <c r="C8485" s="22" t="s">
        <v>972</v>
      </c>
      <c r="D8485" s="28">
        <v>623000</v>
      </c>
      <c r="E8485" s="28" t="s">
        <v>17837</v>
      </c>
      <c r="F8485" s="22"/>
      <c r="G8485" s="22"/>
      <c r="H8485" s="22"/>
      <c r="I8485" s="22"/>
      <c r="J8485" s="22"/>
      <c r="K8485" s="22"/>
      <c r="L8485" s="22"/>
      <c r="M8485" s="24" t="str">
        <f>CONCATENATE("Preet|",VLOOKUP(C8485,数据标准!E:AF,28,FALSE),"|",TRIM(D8485),"|",TRIM(D8485),"|",E8485,"|",SUBSTITUTE(SUBSTITUTE(F8485,CHAR(10),""),CHAR(13),""),"|")</f>
        <v>Preet|CD100002|623000|623000|甘南藏族自治州||</v>
      </c>
    </row>
    <row r="8486" spans="1:13" s="17" customFormat="1" ht="12">
      <c r="A8486" s="10" t="s">
        <v>306</v>
      </c>
      <c r="B8486" s="22"/>
      <c r="C8486" s="22" t="s">
        <v>972</v>
      </c>
      <c r="D8486" s="28">
        <v>623001</v>
      </c>
      <c r="E8486" s="28" t="s">
        <v>17838</v>
      </c>
      <c r="F8486" s="22"/>
      <c r="G8486" s="22"/>
      <c r="H8486" s="22"/>
      <c r="I8486" s="22"/>
      <c r="J8486" s="22"/>
      <c r="K8486" s="22"/>
      <c r="L8486" s="22"/>
      <c r="M8486" s="24" t="str">
        <f>CONCATENATE("Preet|",VLOOKUP(C8486,数据标准!E:AF,28,FALSE),"|",TRIM(D8486),"|",TRIM(D8486),"|",E8486,"|",SUBSTITUTE(SUBSTITUTE(F8486,CHAR(10),""),CHAR(13),""),"|")</f>
        <v>Preet|CD100002|623001|623001|合作市||</v>
      </c>
    </row>
    <row r="8487" spans="1:13" s="17" customFormat="1" ht="12">
      <c r="A8487" s="10" t="s">
        <v>306</v>
      </c>
      <c r="B8487" s="22"/>
      <c r="C8487" s="22" t="s">
        <v>972</v>
      </c>
      <c r="D8487" s="28">
        <v>623021</v>
      </c>
      <c r="E8487" s="28" t="s">
        <v>17839</v>
      </c>
      <c r="F8487" s="22"/>
      <c r="G8487" s="22"/>
      <c r="H8487" s="22"/>
      <c r="I8487" s="22"/>
      <c r="J8487" s="22"/>
      <c r="K8487" s="22"/>
      <c r="L8487" s="22"/>
      <c r="M8487" s="24" t="str">
        <f>CONCATENATE("Preet|",VLOOKUP(C8487,数据标准!E:AF,28,FALSE),"|",TRIM(D8487),"|",TRIM(D8487),"|",E8487,"|",SUBSTITUTE(SUBSTITUTE(F8487,CHAR(10),""),CHAR(13),""),"|")</f>
        <v>Preet|CD100002|623021|623021|临潭县||</v>
      </c>
    </row>
    <row r="8488" spans="1:13" s="17" customFormat="1" ht="12">
      <c r="A8488" s="10" t="s">
        <v>306</v>
      </c>
      <c r="B8488" s="22"/>
      <c r="C8488" s="22" t="s">
        <v>972</v>
      </c>
      <c r="D8488" s="28">
        <v>623022</v>
      </c>
      <c r="E8488" s="28" t="s">
        <v>17840</v>
      </c>
      <c r="F8488" s="22"/>
      <c r="G8488" s="22"/>
      <c r="H8488" s="22"/>
      <c r="I8488" s="22"/>
      <c r="J8488" s="22"/>
      <c r="K8488" s="22"/>
      <c r="L8488" s="22"/>
      <c r="M8488" s="24" t="str">
        <f>CONCATENATE("Preet|",VLOOKUP(C8488,数据标准!E:AF,28,FALSE),"|",TRIM(D8488),"|",TRIM(D8488),"|",E8488,"|",SUBSTITUTE(SUBSTITUTE(F8488,CHAR(10),""),CHAR(13),""),"|")</f>
        <v>Preet|CD100002|623022|623022|卓尼县||</v>
      </c>
    </row>
    <row r="8489" spans="1:13" s="17" customFormat="1" ht="12">
      <c r="A8489" s="10" t="s">
        <v>306</v>
      </c>
      <c r="B8489" s="22"/>
      <c r="C8489" s="22" t="s">
        <v>972</v>
      </c>
      <c r="D8489" s="28">
        <v>623023</v>
      </c>
      <c r="E8489" s="28" t="s">
        <v>17841</v>
      </c>
      <c r="F8489" s="22"/>
      <c r="G8489" s="22"/>
      <c r="H8489" s="22"/>
      <c r="I8489" s="22"/>
      <c r="J8489" s="22"/>
      <c r="K8489" s="22"/>
      <c r="L8489" s="22"/>
      <c r="M8489" s="24" t="str">
        <f>CONCATENATE("Preet|",VLOOKUP(C8489,数据标准!E:AF,28,FALSE),"|",TRIM(D8489),"|",TRIM(D8489),"|",E8489,"|",SUBSTITUTE(SUBSTITUTE(F8489,CHAR(10),""),CHAR(13),""),"|")</f>
        <v>Preet|CD100002|623023|623023|舟曲县||</v>
      </c>
    </row>
    <row r="8490" spans="1:13" s="17" customFormat="1" ht="12">
      <c r="A8490" s="10" t="s">
        <v>306</v>
      </c>
      <c r="B8490" s="22"/>
      <c r="C8490" s="22" t="s">
        <v>972</v>
      </c>
      <c r="D8490" s="28">
        <v>623024</v>
      </c>
      <c r="E8490" s="28" t="s">
        <v>17842</v>
      </c>
      <c r="F8490" s="22"/>
      <c r="G8490" s="22"/>
      <c r="H8490" s="22"/>
      <c r="I8490" s="22"/>
      <c r="J8490" s="22"/>
      <c r="K8490" s="22"/>
      <c r="L8490" s="22"/>
      <c r="M8490" s="24" t="str">
        <f>CONCATENATE("Preet|",VLOOKUP(C8490,数据标准!E:AF,28,FALSE),"|",TRIM(D8490),"|",TRIM(D8490),"|",E8490,"|",SUBSTITUTE(SUBSTITUTE(F8490,CHAR(10),""),CHAR(13),""),"|")</f>
        <v>Preet|CD100002|623024|623024|迭部县||</v>
      </c>
    </row>
    <row r="8491" spans="1:13" s="17" customFormat="1" ht="12">
      <c r="A8491" s="10" t="s">
        <v>306</v>
      </c>
      <c r="B8491" s="22"/>
      <c r="C8491" s="22" t="s">
        <v>972</v>
      </c>
      <c r="D8491" s="28">
        <v>623025</v>
      </c>
      <c r="E8491" s="28" t="s">
        <v>17843</v>
      </c>
      <c r="F8491" s="22"/>
      <c r="G8491" s="22"/>
      <c r="H8491" s="22"/>
      <c r="I8491" s="22"/>
      <c r="J8491" s="22"/>
      <c r="K8491" s="22"/>
      <c r="L8491" s="22"/>
      <c r="M8491" s="24" t="str">
        <f>CONCATENATE("Preet|",VLOOKUP(C8491,数据标准!E:AF,28,FALSE),"|",TRIM(D8491),"|",TRIM(D8491),"|",E8491,"|",SUBSTITUTE(SUBSTITUTE(F8491,CHAR(10),""),CHAR(13),""),"|")</f>
        <v>Preet|CD100002|623025|623025|玛曲县||</v>
      </c>
    </row>
    <row r="8492" spans="1:13" s="17" customFormat="1" ht="12">
      <c r="A8492" s="10" t="s">
        <v>306</v>
      </c>
      <c r="B8492" s="22"/>
      <c r="C8492" s="22" t="s">
        <v>972</v>
      </c>
      <c r="D8492" s="28">
        <v>623026</v>
      </c>
      <c r="E8492" s="28" t="s">
        <v>17844</v>
      </c>
      <c r="F8492" s="22"/>
      <c r="G8492" s="22"/>
      <c r="H8492" s="22"/>
      <c r="I8492" s="22"/>
      <c r="J8492" s="22"/>
      <c r="K8492" s="22"/>
      <c r="L8492" s="22"/>
      <c r="M8492" s="24" t="str">
        <f>CONCATENATE("Preet|",VLOOKUP(C8492,数据标准!E:AF,28,FALSE),"|",TRIM(D8492),"|",TRIM(D8492),"|",E8492,"|",SUBSTITUTE(SUBSTITUTE(F8492,CHAR(10),""),CHAR(13),""),"|")</f>
        <v>Preet|CD100002|623026|623026|碌曲县||</v>
      </c>
    </row>
    <row r="8493" spans="1:13" s="17" customFormat="1" ht="12">
      <c r="A8493" s="10" t="s">
        <v>306</v>
      </c>
      <c r="B8493" s="22"/>
      <c r="C8493" s="22" t="s">
        <v>972</v>
      </c>
      <c r="D8493" s="28">
        <v>623027</v>
      </c>
      <c r="E8493" s="28" t="s">
        <v>17845</v>
      </c>
      <c r="F8493" s="22"/>
      <c r="G8493" s="22"/>
      <c r="H8493" s="22"/>
      <c r="I8493" s="22"/>
      <c r="J8493" s="22"/>
      <c r="K8493" s="22"/>
      <c r="L8493" s="22"/>
      <c r="M8493" s="24" t="str">
        <f>CONCATENATE("Preet|",VLOOKUP(C8493,数据标准!E:AF,28,FALSE),"|",TRIM(D8493),"|",TRIM(D8493),"|",E8493,"|",SUBSTITUTE(SUBSTITUTE(F8493,CHAR(10),""),CHAR(13),""),"|")</f>
        <v>Preet|CD100002|623027|623027|夏河县||</v>
      </c>
    </row>
    <row r="8494" spans="1:13" s="17" customFormat="1" ht="12">
      <c r="A8494" s="10" t="s">
        <v>306</v>
      </c>
      <c r="B8494" s="22"/>
      <c r="C8494" s="22" t="s">
        <v>972</v>
      </c>
      <c r="D8494" s="28">
        <v>630000</v>
      </c>
      <c r="E8494" s="28" t="s">
        <v>17846</v>
      </c>
      <c r="F8494" s="22"/>
      <c r="G8494" s="22"/>
      <c r="H8494" s="22"/>
      <c r="I8494" s="22"/>
      <c r="J8494" s="22"/>
      <c r="K8494" s="22"/>
      <c r="L8494" s="22"/>
      <c r="M8494" s="24" t="str">
        <f>CONCATENATE("Preet|",VLOOKUP(C8494,数据标准!E:AF,28,FALSE),"|",TRIM(D8494),"|",TRIM(D8494),"|",E8494,"|",SUBSTITUTE(SUBSTITUTE(F8494,CHAR(10),""),CHAR(13),""),"|")</f>
        <v>Preet|CD100002|630000|630000|青海省||</v>
      </c>
    </row>
    <row r="8495" spans="1:13" s="17" customFormat="1" ht="12">
      <c r="A8495" s="10" t="s">
        <v>306</v>
      </c>
      <c r="B8495" s="22"/>
      <c r="C8495" s="22" t="s">
        <v>972</v>
      </c>
      <c r="D8495" s="28">
        <v>630100</v>
      </c>
      <c r="E8495" s="28" t="s">
        <v>17847</v>
      </c>
      <c r="F8495" s="22"/>
      <c r="G8495" s="22"/>
      <c r="H8495" s="22"/>
      <c r="I8495" s="22"/>
      <c r="J8495" s="22"/>
      <c r="K8495" s="22"/>
      <c r="L8495" s="22"/>
      <c r="M8495" s="24" t="str">
        <f>CONCATENATE("Preet|",VLOOKUP(C8495,数据标准!E:AF,28,FALSE),"|",TRIM(D8495),"|",TRIM(D8495),"|",E8495,"|",SUBSTITUTE(SUBSTITUTE(F8495,CHAR(10),""),CHAR(13),""),"|")</f>
        <v>Preet|CD100002|630100|630100|西宁市||</v>
      </c>
    </row>
    <row r="8496" spans="1:13" s="17" customFormat="1" ht="12">
      <c r="A8496" s="10" t="s">
        <v>306</v>
      </c>
      <c r="B8496" s="22"/>
      <c r="C8496" s="22" t="s">
        <v>972</v>
      </c>
      <c r="D8496" s="28">
        <v>630102</v>
      </c>
      <c r="E8496" s="28" t="s">
        <v>17848</v>
      </c>
      <c r="F8496" s="22"/>
      <c r="G8496" s="22"/>
      <c r="H8496" s="22"/>
      <c r="I8496" s="22"/>
      <c r="J8496" s="22"/>
      <c r="K8496" s="22"/>
      <c r="L8496" s="22"/>
      <c r="M8496" s="24" t="str">
        <f>CONCATENATE("Preet|",VLOOKUP(C8496,数据标准!E:AF,28,FALSE),"|",TRIM(D8496),"|",TRIM(D8496),"|",E8496,"|",SUBSTITUTE(SUBSTITUTE(F8496,CHAR(10),""),CHAR(13),""),"|")</f>
        <v>Preet|CD100002|630102|630102|城东区||</v>
      </c>
    </row>
    <row r="8497" spans="1:13" s="17" customFormat="1" ht="12">
      <c r="A8497" s="10" t="s">
        <v>306</v>
      </c>
      <c r="B8497" s="22"/>
      <c r="C8497" s="22" t="s">
        <v>972</v>
      </c>
      <c r="D8497" s="28">
        <v>630103</v>
      </c>
      <c r="E8497" s="28" t="s">
        <v>16926</v>
      </c>
      <c r="F8497" s="22"/>
      <c r="G8497" s="22"/>
      <c r="H8497" s="22"/>
      <c r="I8497" s="22"/>
      <c r="J8497" s="22"/>
      <c r="K8497" s="22"/>
      <c r="L8497" s="22"/>
      <c r="M8497" s="24" t="str">
        <f>CONCATENATE("Preet|",VLOOKUP(C8497,数据标准!E:AF,28,FALSE),"|",TRIM(D8497),"|",TRIM(D8497),"|",E8497,"|",SUBSTITUTE(SUBSTITUTE(F8497,CHAR(10),""),CHAR(13),""),"|")</f>
        <v>Preet|CD100002|630103|630103|城中区||</v>
      </c>
    </row>
    <row r="8498" spans="1:13" s="17" customFormat="1" ht="12">
      <c r="A8498" s="10" t="s">
        <v>306</v>
      </c>
      <c r="B8498" s="22"/>
      <c r="C8498" s="22" t="s">
        <v>972</v>
      </c>
      <c r="D8498" s="28">
        <v>630104</v>
      </c>
      <c r="E8498" s="28" t="s">
        <v>17849</v>
      </c>
      <c r="F8498" s="22"/>
      <c r="G8498" s="22"/>
      <c r="H8498" s="22"/>
      <c r="I8498" s="22"/>
      <c r="J8498" s="22"/>
      <c r="K8498" s="22"/>
      <c r="L8498" s="22"/>
      <c r="M8498" s="24" t="str">
        <f>CONCATENATE("Preet|",VLOOKUP(C8498,数据标准!E:AF,28,FALSE),"|",TRIM(D8498),"|",TRIM(D8498),"|",E8498,"|",SUBSTITUTE(SUBSTITUTE(F8498,CHAR(10),""),CHAR(13),""),"|")</f>
        <v>Preet|CD100002|630104|630104|城西区||</v>
      </c>
    </row>
    <row r="8499" spans="1:13" s="17" customFormat="1" ht="12">
      <c r="A8499" s="10" t="s">
        <v>306</v>
      </c>
      <c r="B8499" s="22"/>
      <c r="C8499" s="22" t="s">
        <v>972</v>
      </c>
      <c r="D8499" s="28">
        <v>630105</v>
      </c>
      <c r="E8499" s="28" t="s">
        <v>17850</v>
      </c>
      <c r="F8499" s="22"/>
      <c r="G8499" s="22"/>
      <c r="H8499" s="22"/>
      <c r="I8499" s="22"/>
      <c r="J8499" s="22"/>
      <c r="K8499" s="22"/>
      <c r="L8499" s="22"/>
      <c r="M8499" s="24" t="str">
        <f>CONCATENATE("Preet|",VLOOKUP(C8499,数据标准!E:AF,28,FALSE),"|",TRIM(D8499),"|",TRIM(D8499),"|",E8499,"|",SUBSTITUTE(SUBSTITUTE(F8499,CHAR(10),""),CHAR(13),""),"|")</f>
        <v>Preet|CD100002|630105|630105|城北区||</v>
      </c>
    </row>
    <row r="8500" spans="1:13" s="17" customFormat="1" ht="12">
      <c r="A8500" s="10" t="s">
        <v>306</v>
      </c>
      <c r="B8500" s="22"/>
      <c r="C8500" s="22" t="s">
        <v>972</v>
      </c>
      <c r="D8500" s="28">
        <v>630121</v>
      </c>
      <c r="E8500" s="28" t="s">
        <v>17851</v>
      </c>
      <c r="F8500" s="22"/>
      <c r="G8500" s="22"/>
      <c r="H8500" s="22"/>
      <c r="I8500" s="22"/>
      <c r="J8500" s="22"/>
      <c r="K8500" s="22"/>
      <c r="L8500" s="22"/>
      <c r="M8500" s="24" t="str">
        <f>CONCATENATE("Preet|",VLOOKUP(C8500,数据标准!E:AF,28,FALSE),"|",TRIM(D8500),"|",TRIM(D8500),"|",E8500,"|",SUBSTITUTE(SUBSTITUTE(F8500,CHAR(10),""),CHAR(13),""),"|")</f>
        <v>Preet|CD100002|630121|630121|大通回族土族自治县||</v>
      </c>
    </row>
    <row r="8501" spans="1:13" s="17" customFormat="1" ht="12">
      <c r="A8501" s="10" t="s">
        <v>306</v>
      </c>
      <c r="B8501" s="22"/>
      <c r="C8501" s="22" t="s">
        <v>972</v>
      </c>
      <c r="D8501" s="28">
        <v>630122</v>
      </c>
      <c r="E8501" s="28" t="s">
        <v>17852</v>
      </c>
      <c r="F8501" s="22"/>
      <c r="G8501" s="22"/>
      <c r="H8501" s="22"/>
      <c r="I8501" s="22"/>
      <c r="J8501" s="22"/>
      <c r="K8501" s="22"/>
      <c r="L8501" s="22"/>
      <c r="M8501" s="24" t="str">
        <f>CONCATENATE("Preet|",VLOOKUP(C8501,数据标准!E:AF,28,FALSE),"|",TRIM(D8501),"|",TRIM(D8501),"|",E8501,"|",SUBSTITUTE(SUBSTITUTE(F8501,CHAR(10),""),CHAR(13),""),"|")</f>
        <v>Preet|CD100002|630122|630122|湟中县||</v>
      </c>
    </row>
    <row r="8502" spans="1:13" s="17" customFormat="1" ht="12">
      <c r="A8502" s="10" t="s">
        <v>306</v>
      </c>
      <c r="B8502" s="22"/>
      <c r="C8502" s="22" t="s">
        <v>972</v>
      </c>
      <c r="D8502" s="28">
        <v>630123</v>
      </c>
      <c r="E8502" s="28" t="s">
        <v>17853</v>
      </c>
      <c r="F8502" s="22"/>
      <c r="G8502" s="22"/>
      <c r="H8502" s="22"/>
      <c r="I8502" s="22"/>
      <c r="J8502" s="22"/>
      <c r="K8502" s="22"/>
      <c r="L8502" s="22"/>
      <c r="M8502" s="24" t="str">
        <f>CONCATENATE("Preet|",VLOOKUP(C8502,数据标准!E:AF,28,FALSE),"|",TRIM(D8502),"|",TRIM(D8502),"|",E8502,"|",SUBSTITUTE(SUBSTITUTE(F8502,CHAR(10),""),CHAR(13),""),"|")</f>
        <v>Preet|CD100002|630123|630123|湟源县||</v>
      </c>
    </row>
    <row r="8503" spans="1:13" s="17" customFormat="1" ht="12">
      <c r="A8503" s="10" t="s">
        <v>306</v>
      </c>
      <c r="B8503" s="22"/>
      <c r="C8503" s="22" t="s">
        <v>972</v>
      </c>
      <c r="D8503" s="28">
        <v>630200</v>
      </c>
      <c r="E8503" s="28" t="s">
        <v>17854</v>
      </c>
      <c r="F8503" s="22"/>
      <c r="G8503" s="22"/>
      <c r="H8503" s="22"/>
      <c r="I8503" s="22"/>
      <c r="J8503" s="22"/>
      <c r="K8503" s="22"/>
      <c r="L8503" s="22"/>
      <c r="M8503" s="24" t="str">
        <f>CONCATENATE("Preet|",VLOOKUP(C8503,数据标准!E:AF,28,FALSE),"|",TRIM(D8503),"|",TRIM(D8503),"|",E8503,"|",SUBSTITUTE(SUBSTITUTE(F8503,CHAR(10),""),CHAR(13),""),"|")</f>
        <v>Preet|CD100002|630200|630200|海东市||</v>
      </c>
    </row>
    <row r="8504" spans="1:13" s="17" customFormat="1" ht="12">
      <c r="A8504" s="10" t="s">
        <v>306</v>
      </c>
      <c r="B8504" s="22"/>
      <c r="C8504" s="22" t="s">
        <v>972</v>
      </c>
      <c r="D8504" s="28">
        <v>630202</v>
      </c>
      <c r="E8504" s="28" t="s">
        <v>17855</v>
      </c>
      <c r="F8504" s="22"/>
      <c r="G8504" s="22"/>
      <c r="H8504" s="22"/>
      <c r="I8504" s="22"/>
      <c r="J8504" s="22"/>
      <c r="K8504" s="22"/>
      <c r="L8504" s="22"/>
      <c r="M8504" s="24" t="str">
        <f>CONCATENATE("Preet|",VLOOKUP(C8504,数据标准!E:AF,28,FALSE),"|",TRIM(D8504),"|",TRIM(D8504),"|",E8504,"|",SUBSTITUTE(SUBSTITUTE(F8504,CHAR(10),""),CHAR(13),""),"|")</f>
        <v>Preet|CD100002|630202|630202|乐都区||</v>
      </c>
    </row>
    <row r="8505" spans="1:13" s="17" customFormat="1" ht="12">
      <c r="A8505" s="10" t="s">
        <v>306</v>
      </c>
      <c r="B8505" s="22"/>
      <c r="C8505" s="22" t="s">
        <v>972</v>
      </c>
      <c r="D8505" s="28">
        <v>630203</v>
      </c>
      <c r="E8505" s="28" t="s">
        <v>17856</v>
      </c>
      <c r="F8505" s="22"/>
      <c r="G8505" s="22"/>
      <c r="H8505" s="22"/>
      <c r="I8505" s="22"/>
      <c r="J8505" s="22"/>
      <c r="K8505" s="22"/>
      <c r="L8505" s="22"/>
      <c r="M8505" s="24" t="str">
        <f>CONCATENATE("Preet|",VLOOKUP(C8505,数据标准!E:AF,28,FALSE),"|",TRIM(D8505),"|",TRIM(D8505),"|",E8505,"|",SUBSTITUTE(SUBSTITUTE(F8505,CHAR(10),""),CHAR(13),""),"|")</f>
        <v>Preet|CD100002|630203|630203|平安区||</v>
      </c>
    </row>
    <row r="8506" spans="1:13" s="17" customFormat="1" ht="12">
      <c r="A8506" s="10" t="s">
        <v>306</v>
      </c>
      <c r="B8506" s="22"/>
      <c r="C8506" s="22" t="s">
        <v>972</v>
      </c>
      <c r="D8506" s="28">
        <v>630222</v>
      </c>
      <c r="E8506" s="28" t="s">
        <v>17857</v>
      </c>
      <c r="F8506" s="22"/>
      <c r="G8506" s="22"/>
      <c r="H8506" s="22"/>
      <c r="I8506" s="22"/>
      <c r="J8506" s="22"/>
      <c r="K8506" s="22"/>
      <c r="L8506" s="22"/>
      <c r="M8506" s="24" t="str">
        <f>CONCATENATE("Preet|",VLOOKUP(C8506,数据标准!E:AF,28,FALSE),"|",TRIM(D8506),"|",TRIM(D8506),"|",E8506,"|",SUBSTITUTE(SUBSTITUTE(F8506,CHAR(10),""),CHAR(13),""),"|")</f>
        <v>Preet|CD100002|630222|630222|民和回族土族自治县||</v>
      </c>
    </row>
    <row r="8507" spans="1:13" s="17" customFormat="1" ht="12">
      <c r="A8507" s="10" t="s">
        <v>306</v>
      </c>
      <c r="B8507" s="22"/>
      <c r="C8507" s="22" t="s">
        <v>972</v>
      </c>
      <c r="D8507" s="28">
        <v>630223</v>
      </c>
      <c r="E8507" s="28" t="s">
        <v>17858</v>
      </c>
      <c r="F8507" s="22"/>
      <c r="G8507" s="22"/>
      <c r="H8507" s="22"/>
      <c r="I8507" s="22"/>
      <c r="J8507" s="22"/>
      <c r="K8507" s="22"/>
      <c r="L8507" s="22"/>
      <c r="M8507" s="24" t="str">
        <f>CONCATENATE("Preet|",VLOOKUP(C8507,数据标准!E:AF,28,FALSE),"|",TRIM(D8507),"|",TRIM(D8507),"|",E8507,"|",SUBSTITUTE(SUBSTITUTE(F8507,CHAR(10),""),CHAR(13),""),"|")</f>
        <v>Preet|CD100002|630223|630223|互助土族自治县||</v>
      </c>
    </row>
    <row r="8508" spans="1:13" s="17" customFormat="1" ht="12">
      <c r="A8508" s="10" t="s">
        <v>306</v>
      </c>
      <c r="B8508" s="22"/>
      <c r="C8508" s="22" t="s">
        <v>972</v>
      </c>
      <c r="D8508" s="28">
        <v>630224</v>
      </c>
      <c r="E8508" s="28" t="s">
        <v>17859</v>
      </c>
      <c r="F8508" s="22"/>
      <c r="G8508" s="22"/>
      <c r="H8508" s="22"/>
      <c r="I8508" s="22"/>
      <c r="J8508" s="22"/>
      <c r="K8508" s="22"/>
      <c r="L8508" s="22"/>
      <c r="M8508" s="24" t="str">
        <f>CONCATENATE("Preet|",VLOOKUP(C8508,数据标准!E:AF,28,FALSE),"|",TRIM(D8508),"|",TRIM(D8508),"|",E8508,"|",SUBSTITUTE(SUBSTITUTE(F8508,CHAR(10),""),CHAR(13),""),"|")</f>
        <v>Preet|CD100002|630224|630224|化隆回族自治县||</v>
      </c>
    </row>
    <row r="8509" spans="1:13" s="17" customFormat="1" ht="12">
      <c r="A8509" s="10" t="s">
        <v>306</v>
      </c>
      <c r="B8509" s="22"/>
      <c r="C8509" s="22" t="s">
        <v>972</v>
      </c>
      <c r="D8509" s="28">
        <v>630225</v>
      </c>
      <c r="E8509" s="28" t="s">
        <v>17860</v>
      </c>
      <c r="F8509" s="22"/>
      <c r="G8509" s="22"/>
      <c r="H8509" s="22"/>
      <c r="I8509" s="22"/>
      <c r="J8509" s="22"/>
      <c r="K8509" s="22"/>
      <c r="L8509" s="22"/>
      <c r="M8509" s="24" t="str">
        <f>CONCATENATE("Preet|",VLOOKUP(C8509,数据标准!E:AF,28,FALSE),"|",TRIM(D8509),"|",TRIM(D8509),"|",E8509,"|",SUBSTITUTE(SUBSTITUTE(F8509,CHAR(10),""),CHAR(13),""),"|")</f>
        <v>Preet|CD100002|630225|630225|循化撒拉族自治县||</v>
      </c>
    </row>
    <row r="8510" spans="1:13" s="17" customFormat="1" ht="12">
      <c r="A8510" s="10" t="s">
        <v>306</v>
      </c>
      <c r="B8510" s="22"/>
      <c r="C8510" s="22" t="s">
        <v>972</v>
      </c>
      <c r="D8510" s="28">
        <v>632200</v>
      </c>
      <c r="E8510" s="28" t="s">
        <v>17861</v>
      </c>
      <c r="F8510" s="22"/>
      <c r="G8510" s="22"/>
      <c r="H8510" s="22"/>
      <c r="I8510" s="22"/>
      <c r="J8510" s="22"/>
      <c r="K8510" s="22"/>
      <c r="L8510" s="22"/>
      <c r="M8510" s="24" t="str">
        <f>CONCATENATE("Preet|",VLOOKUP(C8510,数据标准!E:AF,28,FALSE),"|",TRIM(D8510),"|",TRIM(D8510),"|",E8510,"|",SUBSTITUTE(SUBSTITUTE(F8510,CHAR(10),""),CHAR(13),""),"|")</f>
        <v>Preet|CD100002|632200|632200|海北藏族自治州||</v>
      </c>
    </row>
    <row r="8511" spans="1:13" s="17" customFormat="1" ht="12">
      <c r="A8511" s="10" t="s">
        <v>306</v>
      </c>
      <c r="B8511" s="22"/>
      <c r="C8511" s="22" t="s">
        <v>972</v>
      </c>
      <c r="D8511" s="28">
        <v>632221</v>
      </c>
      <c r="E8511" s="28" t="s">
        <v>17862</v>
      </c>
      <c r="F8511" s="22"/>
      <c r="G8511" s="22"/>
      <c r="H8511" s="22"/>
      <c r="I8511" s="22"/>
      <c r="J8511" s="22"/>
      <c r="K8511" s="22"/>
      <c r="L8511" s="22"/>
      <c r="M8511" s="24" t="str">
        <f>CONCATENATE("Preet|",VLOOKUP(C8511,数据标准!E:AF,28,FALSE),"|",TRIM(D8511),"|",TRIM(D8511),"|",E8511,"|",SUBSTITUTE(SUBSTITUTE(F8511,CHAR(10),""),CHAR(13),""),"|")</f>
        <v>Preet|CD100002|632221|632221|门源回族自治县||</v>
      </c>
    </row>
    <row r="8512" spans="1:13" s="17" customFormat="1" ht="12">
      <c r="A8512" s="10" t="s">
        <v>306</v>
      </c>
      <c r="B8512" s="22"/>
      <c r="C8512" s="22" t="s">
        <v>972</v>
      </c>
      <c r="D8512" s="28">
        <v>632222</v>
      </c>
      <c r="E8512" s="28" t="s">
        <v>17863</v>
      </c>
      <c r="F8512" s="22"/>
      <c r="G8512" s="22"/>
      <c r="H8512" s="22"/>
      <c r="I8512" s="22"/>
      <c r="J8512" s="22"/>
      <c r="K8512" s="22"/>
      <c r="L8512" s="22"/>
      <c r="M8512" s="24" t="str">
        <f>CONCATENATE("Preet|",VLOOKUP(C8512,数据标准!E:AF,28,FALSE),"|",TRIM(D8512),"|",TRIM(D8512),"|",E8512,"|",SUBSTITUTE(SUBSTITUTE(F8512,CHAR(10),""),CHAR(13),""),"|")</f>
        <v>Preet|CD100002|632222|632222|祁连县||</v>
      </c>
    </row>
    <row r="8513" spans="1:13" s="17" customFormat="1" ht="12">
      <c r="A8513" s="10" t="s">
        <v>306</v>
      </c>
      <c r="B8513" s="22"/>
      <c r="C8513" s="22" t="s">
        <v>972</v>
      </c>
      <c r="D8513" s="28">
        <v>632223</v>
      </c>
      <c r="E8513" s="28" t="s">
        <v>17864</v>
      </c>
      <c r="F8513" s="22"/>
      <c r="G8513" s="22"/>
      <c r="H8513" s="22"/>
      <c r="I8513" s="22"/>
      <c r="J8513" s="22"/>
      <c r="K8513" s="22"/>
      <c r="L8513" s="22"/>
      <c r="M8513" s="24" t="str">
        <f>CONCATENATE("Preet|",VLOOKUP(C8513,数据标准!E:AF,28,FALSE),"|",TRIM(D8513),"|",TRIM(D8513),"|",E8513,"|",SUBSTITUTE(SUBSTITUTE(F8513,CHAR(10),""),CHAR(13),""),"|")</f>
        <v>Preet|CD100002|632223|632223|海晏县||</v>
      </c>
    </row>
    <row r="8514" spans="1:13" s="17" customFormat="1" ht="12">
      <c r="A8514" s="10" t="s">
        <v>306</v>
      </c>
      <c r="B8514" s="22"/>
      <c r="C8514" s="22" t="s">
        <v>972</v>
      </c>
      <c r="D8514" s="28">
        <v>632224</v>
      </c>
      <c r="E8514" s="28" t="s">
        <v>17865</v>
      </c>
      <c r="F8514" s="22"/>
      <c r="G8514" s="22"/>
      <c r="H8514" s="22"/>
      <c r="I8514" s="22"/>
      <c r="J8514" s="22"/>
      <c r="K8514" s="22"/>
      <c r="L8514" s="22"/>
      <c r="M8514" s="24" t="str">
        <f>CONCATENATE("Preet|",VLOOKUP(C8514,数据标准!E:AF,28,FALSE),"|",TRIM(D8514),"|",TRIM(D8514),"|",E8514,"|",SUBSTITUTE(SUBSTITUTE(F8514,CHAR(10),""),CHAR(13),""),"|")</f>
        <v>Preet|CD100002|632224|632224|刚察县||</v>
      </c>
    </row>
    <row r="8515" spans="1:13" s="17" customFormat="1" ht="12">
      <c r="A8515" s="10" t="s">
        <v>306</v>
      </c>
      <c r="B8515" s="22"/>
      <c r="C8515" s="22" t="s">
        <v>972</v>
      </c>
      <c r="D8515" s="28">
        <v>632300</v>
      </c>
      <c r="E8515" s="28" t="s">
        <v>17866</v>
      </c>
      <c r="F8515" s="22"/>
      <c r="G8515" s="22"/>
      <c r="H8515" s="22"/>
      <c r="I8515" s="22"/>
      <c r="J8515" s="22"/>
      <c r="K8515" s="22"/>
      <c r="L8515" s="22"/>
      <c r="M8515" s="24" t="str">
        <f>CONCATENATE("Preet|",VLOOKUP(C8515,数据标准!E:AF,28,FALSE),"|",TRIM(D8515),"|",TRIM(D8515),"|",E8515,"|",SUBSTITUTE(SUBSTITUTE(F8515,CHAR(10),""),CHAR(13),""),"|")</f>
        <v>Preet|CD100002|632300|632300|黄南藏族自治州||</v>
      </c>
    </row>
    <row r="8516" spans="1:13" s="17" customFormat="1" ht="12">
      <c r="A8516" s="10" t="s">
        <v>306</v>
      </c>
      <c r="B8516" s="22"/>
      <c r="C8516" s="22" t="s">
        <v>972</v>
      </c>
      <c r="D8516" s="28">
        <v>632321</v>
      </c>
      <c r="E8516" s="28" t="s">
        <v>17867</v>
      </c>
      <c r="F8516" s="22"/>
      <c r="G8516" s="22"/>
      <c r="H8516" s="22"/>
      <c r="I8516" s="22"/>
      <c r="J8516" s="22"/>
      <c r="K8516" s="22"/>
      <c r="L8516" s="22"/>
      <c r="M8516" s="24" t="str">
        <f>CONCATENATE("Preet|",VLOOKUP(C8516,数据标准!E:AF,28,FALSE),"|",TRIM(D8516),"|",TRIM(D8516),"|",E8516,"|",SUBSTITUTE(SUBSTITUTE(F8516,CHAR(10),""),CHAR(13),""),"|")</f>
        <v>Preet|CD100002|632321|632321|同仁县||</v>
      </c>
    </row>
    <row r="8517" spans="1:13" s="17" customFormat="1" ht="12">
      <c r="A8517" s="10" t="s">
        <v>306</v>
      </c>
      <c r="B8517" s="22"/>
      <c r="C8517" s="22" t="s">
        <v>972</v>
      </c>
      <c r="D8517" s="28">
        <v>632322</v>
      </c>
      <c r="E8517" s="28" t="s">
        <v>17868</v>
      </c>
      <c r="F8517" s="22"/>
      <c r="G8517" s="22"/>
      <c r="H8517" s="22"/>
      <c r="I8517" s="22"/>
      <c r="J8517" s="22"/>
      <c r="K8517" s="22"/>
      <c r="L8517" s="22"/>
      <c r="M8517" s="24" t="str">
        <f>CONCATENATE("Preet|",VLOOKUP(C8517,数据标准!E:AF,28,FALSE),"|",TRIM(D8517),"|",TRIM(D8517),"|",E8517,"|",SUBSTITUTE(SUBSTITUTE(F8517,CHAR(10),""),CHAR(13),""),"|")</f>
        <v>Preet|CD100002|632322|632322|尖扎县||</v>
      </c>
    </row>
    <row r="8518" spans="1:13" s="17" customFormat="1" ht="12">
      <c r="A8518" s="10" t="s">
        <v>306</v>
      </c>
      <c r="B8518" s="22"/>
      <c r="C8518" s="22" t="s">
        <v>972</v>
      </c>
      <c r="D8518" s="28">
        <v>632323</v>
      </c>
      <c r="E8518" s="28" t="s">
        <v>17869</v>
      </c>
      <c r="F8518" s="22"/>
      <c r="G8518" s="22"/>
      <c r="H8518" s="22"/>
      <c r="I8518" s="22"/>
      <c r="J8518" s="22"/>
      <c r="K8518" s="22"/>
      <c r="L8518" s="22"/>
      <c r="M8518" s="24" t="str">
        <f>CONCATENATE("Preet|",VLOOKUP(C8518,数据标准!E:AF,28,FALSE),"|",TRIM(D8518),"|",TRIM(D8518),"|",E8518,"|",SUBSTITUTE(SUBSTITUTE(F8518,CHAR(10),""),CHAR(13),""),"|")</f>
        <v>Preet|CD100002|632323|632323|泽库县||</v>
      </c>
    </row>
    <row r="8519" spans="1:13" s="17" customFormat="1" ht="12">
      <c r="A8519" s="10" t="s">
        <v>306</v>
      </c>
      <c r="B8519" s="22"/>
      <c r="C8519" s="22" t="s">
        <v>972</v>
      </c>
      <c r="D8519" s="28">
        <v>632324</v>
      </c>
      <c r="E8519" s="28" t="s">
        <v>17870</v>
      </c>
      <c r="F8519" s="22"/>
      <c r="G8519" s="22"/>
      <c r="H8519" s="22"/>
      <c r="I8519" s="22"/>
      <c r="J8519" s="22"/>
      <c r="K8519" s="22"/>
      <c r="L8519" s="22"/>
      <c r="M8519" s="24" t="str">
        <f>CONCATENATE("Preet|",VLOOKUP(C8519,数据标准!E:AF,28,FALSE),"|",TRIM(D8519),"|",TRIM(D8519),"|",E8519,"|",SUBSTITUTE(SUBSTITUTE(F8519,CHAR(10),""),CHAR(13),""),"|")</f>
        <v>Preet|CD100002|632324|632324|河南蒙古族自治县||</v>
      </c>
    </row>
    <row r="8520" spans="1:13" s="17" customFormat="1" ht="12">
      <c r="A8520" s="10" t="s">
        <v>306</v>
      </c>
      <c r="B8520" s="22"/>
      <c r="C8520" s="22" t="s">
        <v>972</v>
      </c>
      <c r="D8520" s="28">
        <v>632500</v>
      </c>
      <c r="E8520" s="28" t="s">
        <v>17871</v>
      </c>
      <c r="F8520" s="22"/>
      <c r="G8520" s="22"/>
      <c r="H8520" s="22"/>
      <c r="I8520" s="22"/>
      <c r="J8520" s="22"/>
      <c r="K8520" s="22"/>
      <c r="L8520" s="22"/>
      <c r="M8520" s="24" t="str">
        <f>CONCATENATE("Preet|",VLOOKUP(C8520,数据标准!E:AF,28,FALSE),"|",TRIM(D8520),"|",TRIM(D8520),"|",E8520,"|",SUBSTITUTE(SUBSTITUTE(F8520,CHAR(10),""),CHAR(13),""),"|")</f>
        <v>Preet|CD100002|632500|632500|海南藏族自治州||</v>
      </c>
    </row>
    <row r="8521" spans="1:13" s="17" customFormat="1" ht="12">
      <c r="A8521" s="10" t="s">
        <v>306</v>
      </c>
      <c r="B8521" s="22"/>
      <c r="C8521" s="22" t="s">
        <v>972</v>
      </c>
      <c r="D8521" s="28">
        <v>632521</v>
      </c>
      <c r="E8521" s="28" t="s">
        <v>17872</v>
      </c>
      <c r="F8521" s="22"/>
      <c r="G8521" s="22"/>
      <c r="H8521" s="22"/>
      <c r="I8521" s="22"/>
      <c r="J8521" s="22"/>
      <c r="K8521" s="22"/>
      <c r="L8521" s="22"/>
      <c r="M8521" s="24" t="str">
        <f>CONCATENATE("Preet|",VLOOKUP(C8521,数据标准!E:AF,28,FALSE),"|",TRIM(D8521),"|",TRIM(D8521),"|",E8521,"|",SUBSTITUTE(SUBSTITUTE(F8521,CHAR(10),""),CHAR(13),""),"|")</f>
        <v>Preet|CD100002|632521|632521|共和县||</v>
      </c>
    </row>
    <row r="8522" spans="1:13" s="17" customFormat="1" ht="12">
      <c r="A8522" s="10" t="s">
        <v>306</v>
      </c>
      <c r="B8522" s="22"/>
      <c r="C8522" s="22" t="s">
        <v>972</v>
      </c>
      <c r="D8522" s="28">
        <v>632522</v>
      </c>
      <c r="E8522" s="28" t="s">
        <v>17873</v>
      </c>
      <c r="F8522" s="22"/>
      <c r="G8522" s="22"/>
      <c r="H8522" s="22"/>
      <c r="I8522" s="22"/>
      <c r="J8522" s="22"/>
      <c r="K8522" s="22"/>
      <c r="L8522" s="22"/>
      <c r="M8522" s="24" t="str">
        <f>CONCATENATE("Preet|",VLOOKUP(C8522,数据标准!E:AF,28,FALSE),"|",TRIM(D8522),"|",TRIM(D8522),"|",E8522,"|",SUBSTITUTE(SUBSTITUTE(F8522,CHAR(10),""),CHAR(13),""),"|")</f>
        <v>Preet|CD100002|632522|632522|同德县||</v>
      </c>
    </row>
    <row r="8523" spans="1:13" s="17" customFormat="1" ht="12">
      <c r="A8523" s="10" t="s">
        <v>306</v>
      </c>
      <c r="B8523" s="22"/>
      <c r="C8523" s="22" t="s">
        <v>972</v>
      </c>
      <c r="D8523" s="28">
        <v>632523</v>
      </c>
      <c r="E8523" s="28" t="s">
        <v>17874</v>
      </c>
      <c r="F8523" s="22"/>
      <c r="G8523" s="22"/>
      <c r="H8523" s="22"/>
      <c r="I8523" s="22"/>
      <c r="J8523" s="22"/>
      <c r="K8523" s="22"/>
      <c r="L8523" s="22"/>
      <c r="M8523" s="24" t="str">
        <f>CONCATENATE("Preet|",VLOOKUP(C8523,数据标准!E:AF,28,FALSE),"|",TRIM(D8523),"|",TRIM(D8523),"|",E8523,"|",SUBSTITUTE(SUBSTITUTE(F8523,CHAR(10),""),CHAR(13),""),"|")</f>
        <v>Preet|CD100002|632523|632523|贵德县||</v>
      </c>
    </row>
    <row r="8524" spans="1:13" s="17" customFormat="1" ht="12">
      <c r="A8524" s="10" t="s">
        <v>306</v>
      </c>
      <c r="B8524" s="22"/>
      <c r="C8524" s="22" t="s">
        <v>972</v>
      </c>
      <c r="D8524" s="28">
        <v>632524</v>
      </c>
      <c r="E8524" s="28" t="s">
        <v>17875</v>
      </c>
      <c r="F8524" s="22"/>
      <c r="G8524" s="22"/>
      <c r="H8524" s="22"/>
      <c r="I8524" s="22"/>
      <c r="J8524" s="22"/>
      <c r="K8524" s="22"/>
      <c r="L8524" s="22"/>
      <c r="M8524" s="24" t="str">
        <f>CONCATENATE("Preet|",VLOOKUP(C8524,数据标准!E:AF,28,FALSE),"|",TRIM(D8524),"|",TRIM(D8524),"|",E8524,"|",SUBSTITUTE(SUBSTITUTE(F8524,CHAR(10),""),CHAR(13),""),"|")</f>
        <v>Preet|CD100002|632524|632524|兴海县||</v>
      </c>
    </row>
    <row r="8525" spans="1:13" s="17" customFormat="1" ht="12">
      <c r="A8525" s="10" t="s">
        <v>306</v>
      </c>
      <c r="B8525" s="22"/>
      <c r="C8525" s="22" t="s">
        <v>972</v>
      </c>
      <c r="D8525" s="28">
        <v>632525</v>
      </c>
      <c r="E8525" s="28" t="s">
        <v>17876</v>
      </c>
      <c r="F8525" s="22"/>
      <c r="G8525" s="22"/>
      <c r="H8525" s="22"/>
      <c r="I8525" s="22"/>
      <c r="J8525" s="22"/>
      <c r="K8525" s="22"/>
      <c r="L8525" s="22"/>
      <c r="M8525" s="24" t="str">
        <f>CONCATENATE("Preet|",VLOOKUP(C8525,数据标准!E:AF,28,FALSE),"|",TRIM(D8525),"|",TRIM(D8525),"|",E8525,"|",SUBSTITUTE(SUBSTITUTE(F8525,CHAR(10),""),CHAR(13),""),"|")</f>
        <v>Preet|CD100002|632525|632525|贵南县||</v>
      </c>
    </row>
    <row r="8526" spans="1:13" s="17" customFormat="1" ht="12">
      <c r="A8526" s="10" t="s">
        <v>306</v>
      </c>
      <c r="B8526" s="22"/>
      <c r="C8526" s="22" t="s">
        <v>972</v>
      </c>
      <c r="D8526" s="28">
        <v>632600</v>
      </c>
      <c r="E8526" s="28" t="s">
        <v>17877</v>
      </c>
      <c r="F8526" s="22"/>
      <c r="G8526" s="22"/>
      <c r="H8526" s="22"/>
      <c r="I8526" s="22"/>
      <c r="J8526" s="22"/>
      <c r="K8526" s="22"/>
      <c r="L8526" s="22"/>
      <c r="M8526" s="24" t="str">
        <f>CONCATENATE("Preet|",VLOOKUP(C8526,数据标准!E:AF,28,FALSE),"|",TRIM(D8526),"|",TRIM(D8526),"|",E8526,"|",SUBSTITUTE(SUBSTITUTE(F8526,CHAR(10),""),CHAR(13),""),"|")</f>
        <v>Preet|CD100002|632600|632600|果洛藏族自治州||</v>
      </c>
    </row>
    <row r="8527" spans="1:13" s="17" customFormat="1" ht="12">
      <c r="A8527" s="10" t="s">
        <v>306</v>
      </c>
      <c r="B8527" s="22"/>
      <c r="C8527" s="22" t="s">
        <v>972</v>
      </c>
      <c r="D8527" s="28">
        <v>632621</v>
      </c>
      <c r="E8527" s="28" t="s">
        <v>17878</v>
      </c>
      <c r="F8527" s="22"/>
      <c r="G8527" s="22"/>
      <c r="H8527" s="22"/>
      <c r="I8527" s="22"/>
      <c r="J8527" s="22"/>
      <c r="K8527" s="22"/>
      <c r="L8527" s="22"/>
      <c r="M8527" s="24" t="str">
        <f>CONCATENATE("Preet|",VLOOKUP(C8527,数据标准!E:AF,28,FALSE),"|",TRIM(D8527),"|",TRIM(D8527),"|",E8527,"|",SUBSTITUTE(SUBSTITUTE(F8527,CHAR(10),""),CHAR(13),""),"|")</f>
        <v>Preet|CD100002|632621|632621|玛沁县||</v>
      </c>
    </row>
    <row r="8528" spans="1:13" s="17" customFormat="1" ht="12">
      <c r="A8528" s="10" t="s">
        <v>306</v>
      </c>
      <c r="B8528" s="22"/>
      <c r="C8528" s="22" t="s">
        <v>972</v>
      </c>
      <c r="D8528" s="28">
        <v>632622</v>
      </c>
      <c r="E8528" s="28" t="s">
        <v>17879</v>
      </c>
      <c r="F8528" s="22"/>
      <c r="G8528" s="22"/>
      <c r="H8528" s="22"/>
      <c r="I8528" s="22"/>
      <c r="J8528" s="22"/>
      <c r="K8528" s="22"/>
      <c r="L8528" s="22"/>
      <c r="M8528" s="24" t="str">
        <f>CONCATENATE("Preet|",VLOOKUP(C8528,数据标准!E:AF,28,FALSE),"|",TRIM(D8528),"|",TRIM(D8528),"|",E8528,"|",SUBSTITUTE(SUBSTITUTE(F8528,CHAR(10),""),CHAR(13),""),"|")</f>
        <v>Preet|CD100002|632622|632622|班玛县||</v>
      </c>
    </row>
    <row r="8529" spans="1:13" s="17" customFormat="1" ht="12">
      <c r="A8529" s="10" t="s">
        <v>306</v>
      </c>
      <c r="B8529" s="22"/>
      <c r="C8529" s="22" t="s">
        <v>972</v>
      </c>
      <c r="D8529" s="28">
        <v>632623</v>
      </c>
      <c r="E8529" s="28" t="s">
        <v>17880</v>
      </c>
      <c r="F8529" s="22"/>
      <c r="G8529" s="22"/>
      <c r="H8529" s="22"/>
      <c r="I8529" s="22"/>
      <c r="J8529" s="22"/>
      <c r="K8529" s="22"/>
      <c r="L8529" s="22"/>
      <c r="M8529" s="24" t="str">
        <f>CONCATENATE("Preet|",VLOOKUP(C8529,数据标准!E:AF,28,FALSE),"|",TRIM(D8529),"|",TRIM(D8529),"|",E8529,"|",SUBSTITUTE(SUBSTITUTE(F8529,CHAR(10),""),CHAR(13),""),"|")</f>
        <v>Preet|CD100002|632623|632623|甘德县||</v>
      </c>
    </row>
    <row r="8530" spans="1:13" s="17" customFormat="1" ht="12">
      <c r="A8530" s="10" t="s">
        <v>306</v>
      </c>
      <c r="B8530" s="22"/>
      <c r="C8530" s="22" t="s">
        <v>972</v>
      </c>
      <c r="D8530" s="28">
        <v>632624</v>
      </c>
      <c r="E8530" s="28" t="s">
        <v>17881</v>
      </c>
      <c r="F8530" s="22"/>
      <c r="G8530" s="22"/>
      <c r="H8530" s="22"/>
      <c r="I8530" s="22"/>
      <c r="J8530" s="22"/>
      <c r="K8530" s="22"/>
      <c r="L8530" s="22"/>
      <c r="M8530" s="24" t="str">
        <f>CONCATENATE("Preet|",VLOOKUP(C8530,数据标准!E:AF,28,FALSE),"|",TRIM(D8530),"|",TRIM(D8530),"|",E8530,"|",SUBSTITUTE(SUBSTITUTE(F8530,CHAR(10),""),CHAR(13),""),"|")</f>
        <v>Preet|CD100002|632624|632624|达日县||</v>
      </c>
    </row>
    <row r="8531" spans="1:13" s="17" customFormat="1" ht="12">
      <c r="A8531" s="10" t="s">
        <v>306</v>
      </c>
      <c r="B8531" s="22"/>
      <c r="C8531" s="22" t="s">
        <v>972</v>
      </c>
      <c r="D8531" s="28">
        <v>632625</v>
      </c>
      <c r="E8531" s="28" t="s">
        <v>17882</v>
      </c>
      <c r="F8531" s="22"/>
      <c r="G8531" s="22"/>
      <c r="H8531" s="22"/>
      <c r="I8531" s="22"/>
      <c r="J8531" s="22"/>
      <c r="K8531" s="22"/>
      <c r="L8531" s="22"/>
      <c r="M8531" s="24" t="str">
        <f>CONCATENATE("Preet|",VLOOKUP(C8531,数据标准!E:AF,28,FALSE),"|",TRIM(D8531),"|",TRIM(D8531),"|",E8531,"|",SUBSTITUTE(SUBSTITUTE(F8531,CHAR(10),""),CHAR(13),""),"|")</f>
        <v>Preet|CD100002|632625|632625|久治县||</v>
      </c>
    </row>
    <row r="8532" spans="1:13" s="17" customFormat="1" ht="12">
      <c r="A8532" s="10" t="s">
        <v>306</v>
      </c>
      <c r="B8532" s="22"/>
      <c r="C8532" s="22" t="s">
        <v>972</v>
      </c>
      <c r="D8532" s="28">
        <v>632626</v>
      </c>
      <c r="E8532" s="28" t="s">
        <v>17883</v>
      </c>
      <c r="F8532" s="22"/>
      <c r="G8532" s="22"/>
      <c r="H8532" s="22"/>
      <c r="I8532" s="22"/>
      <c r="J8532" s="22"/>
      <c r="K8532" s="22"/>
      <c r="L8532" s="22"/>
      <c r="M8532" s="24" t="str">
        <f>CONCATENATE("Preet|",VLOOKUP(C8532,数据标准!E:AF,28,FALSE),"|",TRIM(D8532),"|",TRIM(D8532),"|",E8532,"|",SUBSTITUTE(SUBSTITUTE(F8532,CHAR(10),""),CHAR(13),""),"|")</f>
        <v>Preet|CD100002|632626|632626|玛多县||</v>
      </c>
    </row>
    <row r="8533" spans="1:13" s="17" customFormat="1" ht="12">
      <c r="A8533" s="10" t="s">
        <v>306</v>
      </c>
      <c r="B8533" s="22"/>
      <c r="C8533" s="22" t="s">
        <v>972</v>
      </c>
      <c r="D8533" s="28">
        <v>632700</v>
      </c>
      <c r="E8533" s="28" t="s">
        <v>17884</v>
      </c>
      <c r="F8533" s="22"/>
      <c r="G8533" s="22"/>
      <c r="H8533" s="22"/>
      <c r="I8533" s="22"/>
      <c r="J8533" s="22"/>
      <c r="K8533" s="22"/>
      <c r="L8533" s="22"/>
      <c r="M8533" s="24" t="str">
        <f>CONCATENATE("Preet|",VLOOKUP(C8533,数据标准!E:AF,28,FALSE),"|",TRIM(D8533),"|",TRIM(D8533),"|",E8533,"|",SUBSTITUTE(SUBSTITUTE(F8533,CHAR(10),""),CHAR(13),""),"|")</f>
        <v>Preet|CD100002|632700|632700|玉树藏族自治州||</v>
      </c>
    </row>
    <row r="8534" spans="1:13" s="17" customFormat="1" ht="12">
      <c r="A8534" s="10" t="s">
        <v>306</v>
      </c>
      <c r="B8534" s="22"/>
      <c r="C8534" s="22" t="s">
        <v>972</v>
      </c>
      <c r="D8534" s="28">
        <v>632701</v>
      </c>
      <c r="E8534" s="28" t="s">
        <v>17885</v>
      </c>
      <c r="F8534" s="22"/>
      <c r="G8534" s="22"/>
      <c r="H8534" s="22"/>
      <c r="I8534" s="22"/>
      <c r="J8534" s="22"/>
      <c r="K8534" s="22"/>
      <c r="L8534" s="22"/>
      <c r="M8534" s="24" t="str">
        <f>CONCATENATE("Preet|",VLOOKUP(C8534,数据标准!E:AF,28,FALSE),"|",TRIM(D8534),"|",TRIM(D8534),"|",E8534,"|",SUBSTITUTE(SUBSTITUTE(F8534,CHAR(10),""),CHAR(13),""),"|")</f>
        <v>Preet|CD100002|632701|632701|玉树市||</v>
      </c>
    </row>
    <row r="8535" spans="1:13" s="17" customFormat="1" ht="12">
      <c r="A8535" s="10" t="s">
        <v>306</v>
      </c>
      <c r="B8535" s="22"/>
      <c r="C8535" s="22" t="s">
        <v>972</v>
      </c>
      <c r="D8535" s="28">
        <v>632722</v>
      </c>
      <c r="E8535" s="28" t="s">
        <v>17886</v>
      </c>
      <c r="F8535" s="22"/>
      <c r="G8535" s="22"/>
      <c r="H8535" s="22"/>
      <c r="I8535" s="22"/>
      <c r="J8535" s="22"/>
      <c r="K8535" s="22"/>
      <c r="L8535" s="22"/>
      <c r="M8535" s="24" t="str">
        <f>CONCATENATE("Preet|",VLOOKUP(C8535,数据标准!E:AF,28,FALSE),"|",TRIM(D8535),"|",TRIM(D8535),"|",E8535,"|",SUBSTITUTE(SUBSTITUTE(F8535,CHAR(10),""),CHAR(13),""),"|")</f>
        <v>Preet|CD100002|632722|632722|杂多县||</v>
      </c>
    </row>
    <row r="8536" spans="1:13" s="17" customFormat="1" ht="12">
      <c r="A8536" s="10" t="s">
        <v>306</v>
      </c>
      <c r="B8536" s="22"/>
      <c r="C8536" s="22" t="s">
        <v>972</v>
      </c>
      <c r="D8536" s="28">
        <v>632723</v>
      </c>
      <c r="E8536" s="28" t="s">
        <v>17887</v>
      </c>
      <c r="F8536" s="22"/>
      <c r="G8536" s="22"/>
      <c r="H8536" s="22"/>
      <c r="I8536" s="22"/>
      <c r="J8536" s="22"/>
      <c r="K8536" s="22"/>
      <c r="L8536" s="22"/>
      <c r="M8536" s="24" t="str">
        <f>CONCATENATE("Preet|",VLOOKUP(C8536,数据标准!E:AF,28,FALSE),"|",TRIM(D8536),"|",TRIM(D8536),"|",E8536,"|",SUBSTITUTE(SUBSTITUTE(F8536,CHAR(10),""),CHAR(13),""),"|")</f>
        <v>Preet|CD100002|632723|632723|称多县||</v>
      </c>
    </row>
    <row r="8537" spans="1:13" s="17" customFormat="1" ht="12">
      <c r="A8537" s="10" t="s">
        <v>306</v>
      </c>
      <c r="B8537" s="22"/>
      <c r="C8537" s="22" t="s">
        <v>972</v>
      </c>
      <c r="D8537" s="28">
        <v>632724</v>
      </c>
      <c r="E8537" s="28" t="s">
        <v>17888</v>
      </c>
      <c r="F8537" s="22"/>
      <c r="G8537" s="22"/>
      <c r="H8537" s="22"/>
      <c r="I8537" s="22"/>
      <c r="J8537" s="22"/>
      <c r="K8537" s="22"/>
      <c r="L8537" s="22"/>
      <c r="M8537" s="24" t="str">
        <f>CONCATENATE("Preet|",VLOOKUP(C8537,数据标准!E:AF,28,FALSE),"|",TRIM(D8537),"|",TRIM(D8537),"|",E8537,"|",SUBSTITUTE(SUBSTITUTE(F8537,CHAR(10),""),CHAR(13),""),"|")</f>
        <v>Preet|CD100002|632724|632724|治多县||</v>
      </c>
    </row>
    <row r="8538" spans="1:13" s="17" customFormat="1" ht="12">
      <c r="A8538" s="10" t="s">
        <v>306</v>
      </c>
      <c r="B8538" s="22"/>
      <c r="C8538" s="22" t="s">
        <v>972</v>
      </c>
      <c r="D8538" s="28">
        <v>632725</v>
      </c>
      <c r="E8538" s="28" t="s">
        <v>17889</v>
      </c>
      <c r="F8538" s="22"/>
      <c r="G8538" s="22"/>
      <c r="H8538" s="22"/>
      <c r="I8538" s="22"/>
      <c r="J8538" s="22"/>
      <c r="K8538" s="22"/>
      <c r="L8538" s="22"/>
      <c r="M8538" s="24" t="str">
        <f>CONCATENATE("Preet|",VLOOKUP(C8538,数据标准!E:AF,28,FALSE),"|",TRIM(D8538),"|",TRIM(D8538),"|",E8538,"|",SUBSTITUTE(SUBSTITUTE(F8538,CHAR(10),""),CHAR(13),""),"|")</f>
        <v>Preet|CD100002|632725|632725|囊谦县||</v>
      </c>
    </row>
    <row r="8539" spans="1:13" s="17" customFormat="1" ht="12">
      <c r="A8539" s="10" t="s">
        <v>306</v>
      </c>
      <c r="B8539" s="22"/>
      <c r="C8539" s="22" t="s">
        <v>972</v>
      </c>
      <c r="D8539" s="28">
        <v>632726</v>
      </c>
      <c r="E8539" s="28" t="s">
        <v>17890</v>
      </c>
      <c r="F8539" s="22"/>
      <c r="G8539" s="22"/>
      <c r="H8539" s="22"/>
      <c r="I8539" s="22"/>
      <c r="J8539" s="22"/>
      <c r="K8539" s="22"/>
      <c r="L8539" s="22"/>
      <c r="M8539" s="24" t="str">
        <f>CONCATENATE("Preet|",VLOOKUP(C8539,数据标准!E:AF,28,FALSE),"|",TRIM(D8539),"|",TRIM(D8539),"|",E8539,"|",SUBSTITUTE(SUBSTITUTE(F8539,CHAR(10),""),CHAR(13),""),"|")</f>
        <v>Preet|CD100002|632726|632726|曲麻莱县||</v>
      </c>
    </row>
    <row r="8540" spans="1:13" s="17" customFormat="1" ht="12">
      <c r="A8540" s="10" t="s">
        <v>306</v>
      </c>
      <c r="B8540" s="22"/>
      <c r="C8540" s="22" t="s">
        <v>972</v>
      </c>
      <c r="D8540" s="28">
        <v>632800</v>
      </c>
      <c r="E8540" s="28" t="s">
        <v>17891</v>
      </c>
      <c r="F8540" s="22"/>
      <c r="G8540" s="22"/>
      <c r="H8540" s="22"/>
      <c r="I8540" s="22"/>
      <c r="J8540" s="22"/>
      <c r="K8540" s="22"/>
      <c r="L8540" s="22"/>
      <c r="M8540" s="24" t="str">
        <f>CONCATENATE("Preet|",VLOOKUP(C8540,数据标准!E:AF,28,FALSE),"|",TRIM(D8540),"|",TRIM(D8540),"|",E8540,"|",SUBSTITUTE(SUBSTITUTE(F8540,CHAR(10),""),CHAR(13),""),"|")</f>
        <v>Preet|CD100002|632800|632800|海西蒙古族藏族自治州||</v>
      </c>
    </row>
    <row r="8541" spans="1:13" s="17" customFormat="1" ht="12">
      <c r="A8541" s="10" t="s">
        <v>306</v>
      </c>
      <c r="B8541" s="22"/>
      <c r="C8541" s="22" t="s">
        <v>972</v>
      </c>
      <c r="D8541" s="28">
        <v>632801</v>
      </c>
      <c r="E8541" s="28" t="s">
        <v>17892</v>
      </c>
      <c r="F8541" s="22"/>
      <c r="G8541" s="22"/>
      <c r="H8541" s="22"/>
      <c r="I8541" s="22"/>
      <c r="J8541" s="22"/>
      <c r="K8541" s="22"/>
      <c r="L8541" s="22"/>
      <c r="M8541" s="24" t="str">
        <f>CONCATENATE("Preet|",VLOOKUP(C8541,数据标准!E:AF,28,FALSE),"|",TRIM(D8541),"|",TRIM(D8541),"|",E8541,"|",SUBSTITUTE(SUBSTITUTE(F8541,CHAR(10),""),CHAR(13),""),"|")</f>
        <v>Preet|CD100002|632801|632801|格尔木市||</v>
      </c>
    </row>
    <row r="8542" spans="1:13" s="17" customFormat="1" ht="12">
      <c r="A8542" s="10" t="s">
        <v>306</v>
      </c>
      <c r="B8542" s="22"/>
      <c r="C8542" s="22" t="s">
        <v>972</v>
      </c>
      <c r="D8542" s="28">
        <v>632802</v>
      </c>
      <c r="E8542" s="28" t="s">
        <v>17893</v>
      </c>
      <c r="F8542" s="22"/>
      <c r="G8542" s="22"/>
      <c r="H8542" s="22"/>
      <c r="I8542" s="22"/>
      <c r="J8542" s="22"/>
      <c r="K8542" s="22"/>
      <c r="L8542" s="22"/>
      <c r="M8542" s="24" t="str">
        <f>CONCATENATE("Preet|",VLOOKUP(C8542,数据标准!E:AF,28,FALSE),"|",TRIM(D8542),"|",TRIM(D8542),"|",E8542,"|",SUBSTITUTE(SUBSTITUTE(F8542,CHAR(10),""),CHAR(13),""),"|")</f>
        <v>Preet|CD100002|632802|632802|德令哈市||</v>
      </c>
    </row>
    <row r="8543" spans="1:13" s="17" customFormat="1" ht="12">
      <c r="A8543" s="10" t="s">
        <v>306</v>
      </c>
      <c r="B8543" s="22"/>
      <c r="C8543" s="22" t="s">
        <v>972</v>
      </c>
      <c r="D8543" s="28">
        <v>632803</v>
      </c>
      <c r="E8543" s="28" t="s">
        <v>17894</v>
      </c>
      <c r="F8543" s="22"/>
      <c r="G8543" s="22"/>
      <c r="H8543" s="22"/>
      <c r="I8543" s="22"/>
      <c r="J8543" s="22"/>
      <c r="K8543" s="22"/>
      <c r="L8543" s="22"/>
      <c r="M8543" s="24" t="str">
        <f>CONCATENATE("Preet|",VLOOKUP(C8543,数据标准!E:AF,28,FALSE),"|",TRIM(D8543),"|",TRIM(D8543),"|",E8543,"|",SUBSTITUTE(SUBSTITUTE(F8543,CHAR(10),""),CHAR(13),""),"|")</f>
        <v>Preet|CD100002|632803|632803|茫崖市||</v>
      </c>
    </row>
    <row r="8544" spans="1:13" s="17" customFormat="1" ht="12">
      <c r="A8544" s="10" t="s">
        <v>306</v>
      </c>
      <c r="B8544" s="22"/>
      <c r="C8544" s="22" t="s">
        <v>972</v>
      </c>
      <c r="D8544" s="28">
        <v>632821</v>
      </c>
      <c r="E8544" s="28" t="s">
        <v>17895</v>
      </c>
      <c r="F8544" s="22"/>
      <c r="G8544" s="22"/>
      <c r="H8544" s="22"/>
      <c r="I8544" s="22"/>
      <c r="J8544" s="22"/>
      <c r="K8544" s="22"/>
      <c r="L8544" s="22"/>
      <c r="M8544" s="24" t="str">
        <f>CONCATENATE("Preet|",VLOOKUP(C8544,数据标准!E:AF,28,FALSE),"|",TRIM(D8544),"|",TRIM(D8544),"|",E8544,"|",SUBSTITUTE(SUBSTITUTE(F8544,CHAR(10),""),CHAR(13),""),"|")</f>
        <v>Preet|CD100002|632821|632821|乌兰县||</v>
      </c>
    </row>
    <row r="8545" spans="1:13" s="17" customFormat="1" ht="12">
      <c r="A8545" s="10" t="s">
        <v>306</v>
      </c>
      <c r="B8545" s="22"/>
      <c r="C8545" s="22" t="s">
        <v>972</v>
      </c>
      <c r="D8545" s="28">
        <v>632822</v>
      </c>
      <c r="E8545" s="28" t="s">
        <v>17896</v>
      </c>
      <c r="F8545" s="22"/>
      <c r="G8545" s="22"/>
      <c r="H8545" s="22"/>
      <c r="I8545" s="22"/>
      <c r="J8545" s="22"/>
      <c r="K8545" s="22"/>
      <c r="L8545" s="22"/>
      <c r="M8545" s="24" t="str">
        <f>CONCATENATE("Preet|",VLOOKUP(C8545,数据标准!E:AF,28,FALSE),"|",TRIM(D8545),"|",TRIM(D8545),"|",E8545,"|",SUBSTITUTE(SUBSTITUTE(F8545,CHAR(10),""),CHAR(13),""),"|")</f>
        <v>Preet|CD100002|632822|632822|都兰县||</v>
      </c>
    </row>
    <row r="8546" spans="1:13" s="17" customFormat="1" ht="12">
      <c r="A8546" s="10" t="s">
        <v>306</v>
      </c>
      <c r="B8546" s="22"/>
      <c r="C8546" s="22" t="s">
        <v>972</v>
      </c>
      <c r="D8546" s="28">
        <v>632823</v>
      </c>
      <c r="E8546" s="28" t="s">
        <v>17897</v>
      </c>
      <c r="F8546" s="22"/>
      <c r="G8546" s="22"/>
      <c r="H8546" s="22"/>
      <c r="I8546" s="22"/>
      <c r="J8546" s="22"/>
      <c r="K8546" s="22"/>
      <c r="L8546" s="22"/>
      <c r="M8546" s="24" t="str">
        <f>CONCATENATE("Preet|",VLOOKUP(C8546,数据标准!E:AF,28,FALSE),"|",TRIM(D8546),"|",TRIM(D8546),"|",E8546,"|",SUBSTITUTE(SUBSTITUTE(F8546,CHAR(10),""),CHAR(13),""),"|")</f>
        <v>Preet|CD100002|632823|632823|天峻县||</v>
      </c>
    </row>
    <row r="8547" spans="1:13" s="17" customFormat="1" ht="12">
      <c r="A8547" s="10" t="s">
        <v>306</v>
      </c>
      <c r="B8547" s="22"/>
      <c r="C8547" s="22" t="s">
        <v>972</v>
      </c>
      <c r="D8547" s="28">
        <v>640000</v>
      </c>
      <c r="E8547" s="28" t="s">
        <v>17898</v>
      </c>
      <c r="F8547" s="22"/>
      <c r="G8547" s="22"/>
      <c r="H8547" s="22"/>
      <c r="I8547" s="22"/>
      <c r="J8547" s="22"/>
      <c r="K8547" s="22"/>
      <c r="L8547" s="22"/>
      <c r="M8547" s="24" t="str">
        <f>CONCATENATE("Preet|",VLOOKUP(C8547,数据标准!E:AF,28,FALSE),"|",TRIM(D8547),"|",TRIM(D8547),"|",E8547,"|",SUBSTITUTE(SUBSTITUTE(F8547,CHAR(10),""),CHAR(13),""),"|")</f>
        <v>Preet|CD100002|640000|640000|宁夏回族自治区||</v>
      </c>
    </row>
    <row r="8548" spans="1:13" s="17" customFormat="1" ht="12">
      <c r="A8548" s="10" t="s">
        <v>306</v>
      </c>
      <c r="B8548" s="22"/>
      <c r="C8548" s="22" t="s">
        <v>972</v>
      </c>
      <c r="D8548" s="28">
        <v>640100</v>
      </c>
      <c r="E8548" s="28" t="s">
        <v>17899</v>
      </c>
      <c r="F8548" s="22"/>
      <c r="G8548" s="22"/>
      <c r="H8548" s="22"/>
      <c r="I8548" s="22"/>
      <c r="J8548" s="22"/>
      <c r="K8548" s="22"/>
      <c r="L8548" s="22"/>
      <c r="M8548" s="24" t="str">
        <f>CONCATENATE("Preet|",VLOOKUP(C8548,数据标准!E:AF,28,FALSE),"|",TRIM(D8548),"|",TRIM(D8548),"|",E8548,"|",SUBSTITUTE(SUBSTITUTE(F8548,CHAR(10),""),CHAR(13),""),"|")</f>
        <v>Preet|CD100002|640100|640100|银川市||</v>
      </c>
    </row>
    <row r="8549" spans="1:13" s="17" customFormat="1" ht="12">
      <c r="A8549" s="10" t="s">
        <v>306</v>
      </c>
      <c r="B8549" s="22"/>
      <c r="C8549" s="22" t="s">
        <v>972</v>
      </c>
      <c r="D8549" s="28">
        <v>640104</v>
      </c>
      <c r="E8549" s="28" t="s">
        <v>17900</v>
      </c>
      <c r="F8549" s="22"/>
      <c r="G8549" s="22"/>
      <c r="H8549" s="22"/>
      <c r="I8549" s="22"/>
      <c r="J8549" s="22"/>
      <c r="K8549" s="22"/>
      <c r="L8549" s="22"/>
      <c r="M8549" s="24" t="str">
        <f>CONCATENATE("Preet|",VLOOKUP(C8549,数据标准!E:AF,28,FALSE),"|",TRIM(D8549),"|",TRIM(D8549),"|",E8549,"|",SUBSTITUTE(SUBSTITUTE(F8549,CHAR(10),""),CHAR(13),""),"|")</f>
        <v>Preet|CD100002|640104|640104|兴庆区||</v>
      </c>
    </row>
    <row r="8550" spans="1:13" s="17" customFormat="1" ht="12">
      <c r="A8550" s="10" t="s">
        <v>306</v>
      </c>
      <c r="B8550" s="22"/>
      <c r="C8550" s="22" t="s">
        <v>972</v>
      </c>
      <c r="D8550" s="28">
        <v>640105</v>
      </c>
      <c r="E8550" s="28" t="s">
        <v>17901</v>
      </c>
      <c r="F8550" s="22"/>
      <c r="G8550" s="22"/>
      <c r="H8550" s="22"/>
      <c r="I8550" s="22"/>
      <c r="J8550" s="22"/>
      <c r="K8550" s="22"/>
      <c r="L8550" s="22"/>
      <c r="M8550" s="24" t="str">
        <f>CONCATENATE("Preet|",VLOOKUP(C8550,数据标准!E:AF,28,FALSE),"|",TRIM(D8550),"|",TRIM(D8550),"|",E8550,"|",SUBSTITUTE(SUBSTITUTE(F8550,CHAR(10),""),CHAR(13),""),"|")</f>
        <v>Preet|CD100002|640105|640105|西夏区||</v>
      </c>
    </row>
    <row r="8551" spans="1:13" s="17" customFormat="1" ht="12">
      <c r="A8551" s="10" t="s">
        <v>306</v>
      </c>
      <c r="B8551" s="22"/>
      <c r="C8551" s="22" t="s">
        <v>972</v>
      </c>
      <c r="D8551" s="28">
        <v>640106</v>
      </c>
      <c r="E8551" s="28" t="s">
        <v>17902</v>
      </c>
      <c r="F8551" s="22"/>
      <c r="G8551" s="22"/>
      <c r="H8551" s="22"/>
      <c r="I8551" s="22"/>
      <c r="J8551" s="22"/>
      <c r="K8551" s="22"/>
      <c r="L8551" s="22"/>
      <c r="M8551" s="24" t="str">
        <f>CONCATENATE("Preet|",VLOOKUP(C8551,数据标准!E:AF,28,FALSE),"|",TRIM(D8551),"|",TRIM(D8551),"|",E8551,"|",SUBSTITUTE(SUBSTITUTE(F8551,CHAR(10),""),CHAR(13),""),"|")</f>
        <v>Preet|CD100002|640106|640106|金凤区||</v>
      </c>
    </row>
    <row r="8552" spans="1:13" s="17" customFormat="1" ht="12">
      <c r="A8552" s="10" t="s">
        <v>306</v>
      </c>
      <c r="B8552" s="22"/>
      <c r="C8552" s="22" t="s">
        <v>972</v>
      </c>
      <c r="D8552" s="28">
        <v>640121</v>
      </c>
      <c r="E8552" s="28" t="s">
        <v>17903</v>
      </c>
      <c r="F8552" s="22"/>
      <c r="G8552" s="22"/>
      <c r="H8552" s="22"/>
      <c r="I8552" s="22"/>
      <c r="J8552" s="22"/>
      <c r="K8552" s="22"/>
      <c r="L8552" s="22"/>
      <c r="M8552" s="24" t="str">
        <f>CONCATENATE("Preet|",VLOOKUP(C8552,数据标准!E:AF,28,FALSE),"|",TRIM(D8552),"|",TRIM(D8552),"|",E8552,"|",SUBSTITUTE(SUBSTITUTE(F8552,CHAR(10),""),CHAR(13),""),"|")</f>
        <v>Preet|CD100002|640121|640121|永宁县||</v>
      </c>
    </row>
    <row r="8553" spans="1:13" s="17" customFormat="1" ht="12">
      <c r="A8553" s="10" t="s">
        <v>306</v>
      </c>
      <c r="B8553" s="22"/>
      <c r="C8553" s="22" t="s">
        <v>972</v>
      </c>
      <c r="D8553" s="28">
        <v>640122</v>
      </c>
      <c r="E8553" s="28" t="s">
        <v>17904</v>
      </c>
      <c r="F8553" s="22"/>
      <c r="G8553" s="22"/>
      <c r="H8553" s="22"/>
      <c r="I8553" s="22"/>
      <c r="J8553" s="22"/>
      <c r="K8553" s="22"/>
      <c r="L8553" s="22"/>
      <c r="M8553" s="24" t="str">
        <f>CONCATENATE("Preet|",VLOOKUP(C8553,数据标准!E:AF,28,FALSE),"|",TRIM(D8553),"|",TRIM(D8553),"|",E8553,"|",SUBSTITUTE(SUBSTITUTE(F8553,CHAR(10),""),CHAR(13),""),"|")</f>
        <v>Preet|CD100002|640122|640122|贺兰县||</v>
      </c>
    </row>
    <row r="8554" spans="1:13" s="17" customFormat="1" ht="12">
      <c r="A8554" s="10" t="s">
        <v>306</v>
      </c>
      <c r="B8554" s="22"/>
      <c r="C8554" s="22" t="s">
        <v>972</v>
      </c>
      <c r="D8554" s="28">
        <v>640181</v>
      </c>
      <c r="E8554" s="28" t="s">
        <v>17905</v>
      </c>
      <c r="F8554" s="22"/>
      <c r="G8554" s="22"/>
      <c r="H8554" s="22"/>
      <c r="I8554" s="22"/>
      <c r="J8554" s="22"/>
      <c r="K8554" s="22"/>
      <c r="L8554" s="22"/>
      <c r="M8554" s="24" t="str">
        <f>CONCATENATE("Preet|",VLOOKUP(C8554,数据标准!E:AF,28,FALSE),"|",TRIM(D8554),"|",TRIM(D8554),"|",E8554,"|",SUBSTITUTE(SUBSTITUTE(F8554,CHAR(10),""),CHAR(13),""),"|")</f>
        <v>Preet|CD100002|640181|640181|灵武市||</v>
      </c>
    </row>
    <row r="8555" spans="1:13" s="17" customFormat="1" ht="12">
      <c r="A8555" s="10" t="s">
        <v>306</v>
      </c>
      <c r="B8555" s="22"/>
      <c r="C8555" s="22" t="s">
        <v>972</v>
      </c>
      <c r="D8555" s="28">
        <v>640200</v>
      </c>
      <c r="E8555" s="28" t="s">
        <v>17906</v>
      </c>
      <c r="F8555" s="22"/>
      <c r="G8555" s="22"/>
      <c r="H8555" s="22"/>
      <c r="I8555" s="22"/>
      <c r="J8555" s="22"/>
      <c r="K8555" s="22"/>
      <c r="L8555" s="22"/>
      <c r="M8555" s="24" t="str">
        <f>CONCATENATE("Preet|",VLOOKUP(C8555,数据标准!E:AF,28,FALSE),"|",TRIM(D8555),"|",TRIM(D8555),"|",E8555,"|",SUBSTITUTE(SUBSTITUTE(F8555,CHAR(10),""),CHAR(13),""),"|")</f>
        <v>Preet|CD100002|640200|640200|石嘴山市||</v>
      </c>
    </row>
    <row r="8556" spans="1:13" s="17" customFormat="1" ht="12">
      <c r="A8556" s="10" t="s">
        <v>306</v>
      </c>
      <c r="B8556" s="22"/>
      <c r="C8556" s="22" t="s">
        <v>972</v>
      </c>
      <c r="D8556" s="28">
        <v>640202</v>
      </c>
      <c r="E8556" s="28" t="s">
        <v>17907</v>
      </c>
      <c r="F8556" s="22"/>
      <c r="G8556" s="22"/>
      <c r="H8556" s="22"/>
      <c r="I8556" s="22"/>
      <c r="J8556" s="22"/>
      <c r="K8556" s="22"/>
      <c r="L8556" s="22"/>
      <c r="M8556" s="24" t="str">
        <f>CONCATENATE("Preet|",VLOOKUP(C8556,数据标准!E:AF,28,FALSE),"|",TRIM(D8556),"|",TRIM(D8556),"|",E8556,"|",SUBSTITUTE(SUBSTITUTE(F8556,CHAR(10),""),CHAR(13),""),"|")</f>
        <v>Preet|CD100002|640202|640202|大武口区||</v>
      </c>
    </row>
    <row r="8557" spans="1:13" s="17" customFormat="1" ht="12">
      <c r="A8557" s="10" t="s">
        <v>306</v>
      </c>
      <c r="B8557" s="22"/>
      <c r="C8557" s="22" t="s">
        <v>972</v>
      </c>
      <c r="D8557" s="28">
        <v>640205</v>
      </c>
      <c r="E8557" s="28" t="s">
        <v>17908</v>
      </c>
      <c r="F8557" s="22"/>
      <c r="G8557" s="22"/>
      <c r="H8557" s="22"/>
      <c r="I8557" s="22"/>
      <c r="J8557" s="22"/>
      <c r="K8557" s="22"/>
      <c r="L8557" s="22"/>
      <c r="M8557" s="24" t="str">
        <f>CONCATENATE("Preet|",VLOOKUP(C8557,数据标准!E:AF,28,FALSE),"|",TRIM(D8557),"|",TRIM(D8557),"|",E8557,"|",SUBSTITUTE(SUBSTITUTE(F8557,CHAR(10),""),CHAR(13),""),"|")</f>
        <v>Preet|CD100002|640205|640205|惠农区||</v>
      </c>
    </row>
    <row r="8558" spans="1:13" s="17" customFormat="1" ht="12">
      <c r="A8558" s="10" t="s">
        <v>306</v>
      </c>
      <c r="B8558" s="22"/>
      <c r="C8558" s="22" t="s">
        <v>972</v>
      </c>
      <c r="D8558" s="28">
        <v>640221</v>
      </c>
      <c r="E8558" s="28" t="s">
        <v>17909</v>
      </c>
      <c r="F8558" s="22"/>
      <c r="G8558" s="22"/>
      <c r="H8558" s="22"/>
      <c r="I8558" s="22"/>
      <c r="J8558" s="22"/>
      <c r="K8558" s="22"/>
      <c r="L8558" s="22"/>
      <c r="M8558" s="24" t="str">
        <f>CONCATENATE("Preet|",VLOOKUP(C8558,数据标准!E:AF,28,FALSE),"|",TRIM(D8558),"|",TRIM(D8558),"|",E8558,"|",SUBSTITUTE(SUBSTITUTE(F8558,CHAR(10),""),CHAR(13),""),"|")</f>
        <v>Preet|CD100002|640221|640221|平罗县||</v>
      </c>
    </row>
    <row r="8559" spans="1:13" s="17" customFormat="1" ht="12">
      <c r="A8559" s="10" t="s">
        <v>306</v>
      </c>
      <c r="B8559" s="22"/>
      <c r="C8559" s="22" t="s">
        <v>972</v>
      </c>
      <c r="D8559" s="28">
        <v>640300</v>
      </c>
      <c r="E8559" s="28" t="s">
        <v>17910</v>
      </c>
      <c r="F8559" s="22"/>
      <c r="G8559" s="22"/>
      <c r="H8559" s="22"/>
      <c r="I8559" s="22"/>
      <c r="J8559" s="22"/>
      <c r="K8559" s="22"/>
      <c r="L8559" s="22"/>
      <c r="M8559" s="24" t="str">
        <f>CONCATENATE("Preet|",VLOOKUP(C8559,数据标准!E:AF,28,FALSE),"|",TRIM(D8559),"|",TRIM(D8559),"|",E8559,"|",SUBSTITUTE(SUBSTITUTE(F8559,CHAR(10),""),CHAR(13),""),"|")</f>
        <v>Preet|CD100002|640300|640300|吴忠市||</v>
      </c>
    </row>
    <row r="8560" spans="1:13" s="17" customFormat="1" ht="12">
      <c r="A8560" s="10" t="s">
        <v>306</v>
      </c>
      <c r="B8560" s="22"/>
      <c r="C8560" s="22" t="s">
        <v>972</v>
      </c>
      <c r="D8560" s="28">
        <v>640302</v>
      </c>
      <c r="E8560" s="28" t="s">
        <v>17911</v>
      </c>
      <c r="F8560" s="22"/>
      <c r="G8560" s="22"/>
      <c r="H8560" s="22"/>
      <c r="I8560" s="22"/>
      <c r="J8560" s="22"/>
      <c r="K8560" s="22"/>
      <c r="L8560" s="22"/>
      <c r="M8560" s="24" t="str">
        <f>CONCATENATE("Preet|",VLOOKUP(C8560,数据标准!E:AF,28,FALSE),"|",TRIM(D8560),"|",TRIM(D8560),"|",E8560,"|",SUBSTITUTE(SUBSTITUTE(F8560,CHAR(10),""),CHAR(13),""),"|")</f>
        <v>Preet|CD100002|640302|640302|利通区||</v>
      </c>
    </row>
    <row r="8561" spans="1:13" s="17" customFormat="1" ht="12">
      <c r="A8561" s="10" t="s">
        <v>306</v>
      </c>
      <c r="B8561" s="22"/>
      <c r="C8561" s="22" t="s">
        <v>972</v>
      </c>
      <c r="D8561" s="28">
        <v>640303</v>
      </c>
      <c r="E8561" s="28" t="s">
        <v>17912</v>
      </c>
      <c r="F8561" s="22"/>
      <c r="G8561" s="22"/>
      <c r="H8561" s="22"/>
      <c r="I8561" s="22"/>
      <c r="J8561" s="22"/>
      <c r="K8561" s="22"/>
      <c r="L8561" s="22"/>
      <c r="M8561" s="24" t="str">
        <f>CONCATENATE("Preet|",VLOOKUP(C8561,数据标准!E:AF,28,FALSE),"|",TRIM(D8561),"|",TRIM(D8561),"|",E8561,"|",SUBSTITUTE(SUBSTITUTE(F8561,CHAR(10),""),CHAR(13),""),"|")</f>
        <v>Preet|CD100002|640303|640303|红寺堡区||</v>
      </c>
    </row>
    <row r="8562" spans="1:13" s="17" customFormat="1" ht="12">
      <c r="A8562" s="10" t="s">
        <v>306</v>
      </c>
      <c r="B8562" s="22"/>
      <c r="C8562" s="22" t="s">
        <v>972</v>
      </c>
      <c r="D8562" s="28">
        <v>640323</v>
      </c>
      <c r="E8562" s="28" t="s">
        <v>17913</v>
      </c>
      <c r="F8562" s="22"/>
      <c r="G8562" s="22"/>
      <c r="H8562" s="22"/>
      <c r="I8562" s="22"/>
      <c r="J8562" s="22"/>
      <c r="K8562" s="22"/>
      <c r="L8562" s="22"/>
      <c r="M8562" s="24" t="str">
        <f>CONCATENATE("Preet|",VLOOKUP(C8562,数据标准!E:AF,28,FALSE),"|",TRIM(D8562),"|",TRIM(D8562),"|",E8562,"|",SUBSTITUTE(SUBSTITUTE(F8562,CHAR(10),""),CHAR(13),""),"|")</f>
        <v>Preet|CD100002|640323|640323|盐池县||</v>
      </c>
    </row>
    <row r="8563" spans="1:13" s="17" customFormat="1" ht="12">
      <c r="A8563" s="10" t="s">
        <v>306</v>
      </c>
      <c r="B8563" s="22"/>
      <c r="C8563" s="22" t="s">
        <v>972</v>
      </c>
      <c r="D8563" s="28">
        <v>640324</v>
      </c>
      <c r="E8563" s="28" t="s">
        <v>17914</v>
      </c>
      <c r="F8563" s="22"/>
      <c r="G8563" s="22"/>
      <c r="H8563" s="22"/>
      <c r="I8563" s="22"/>
      <c r="J8563" s="22"/>
      <c r="K8563" s="22"/>
      <c r="L8563" s="22"/>
      <c r="M8563" s="24" t="str">
        <f>CONCATENATE("Preet|",VLOOKUP(C8563,数据标准!E:AF,28,FALSE),"|",TRIM(D8563),"|",TRIM(D8563),"|",E8563,"|",SUBSTITUTE(SUBSTITUTE(F8563,CHAR(10),""),CHAR(13),""),"|")</f>
        <v>Preet|CD100002|640324|640324|同心县||</v>
      </c>
    </row>
    <row r="8564" spans="1:13" s="17" customFormat="1" ht="12">
      <c r="A8564" s="10" t="s">
        <v>306</v>
      </c>
      <c r="B8564" s="22"/>
      <c r="C8564" s="22" t="s">
        <v>972</v>
      </c>
      <c r="D8564" s="28">
        <v>640381</v>
      </c>
      <c r="E8564" s="28" t="s">
        <v>17915</v>
      </c>
      <c r="F8564" s="22"/>
      <c r="G8564" s="22"/>
      <c r="H8564" s="22"/>
      <c r="I8564" s="22"/>
      <c r="J8564" s="22"/>
      <c r="K8564" s="22"/>
      <c r="L8564" s="22"/>
      <c r="M8564" s="24" t="str">
        <f>CONCATENATE("Preet|",VLOOKUP(C8564,数据标准!E:AF,28,FALSE),"|",TRIM(D8564),"|",TRIM(D8564),"|",E8564,"|",SUBSTITUTE(SUBSTITUTE(F8564,CHAR(10),""),CHAR(13),""),"|")</f>
        <v>Preet|CD100002|640381|640381|青铜峡市||</v>
      </c>
    </row>
    <row r="8565" spans="1:13" s="17" customFormat="1" ht="12">
      <c r="A8565" s="10" t="s">
        <v>306</v>
      </c>
      <c r="B8565" s="22"/>
      <c r="C8565" s="22" t="s">
        <v>972</v>
      </c>
      <c r="D8565" s="28">
        <v>640400</v>
      </c>
      <c r="E8565" s="28" t="s">
        <v>17916</v>
      </c>
      <c r="F8565" s="22"/>
      <c r="G8565" s="22"/>
      <c r="H8565" s="22"/>
      <c r="I8565" s="22"/>
      <c r="J8565" s="22"/>
      <c r="K8565" s="22"/>
      <c r="L8565" s="22"/>
      <c r="M8565" s="24" t="str">
        <f>CONCATENATE("Preet|",VLOOKUP(C8565,数据标准!E:AF,28,FALSE),"|",TRIM(D8565),"|",TRIM(D8565),"|",E8565,"|",SUBSTITUTE(SUBSTITUTE(F8565,CHAR(10),""),CHAR(13),""),"|")</f>
        <v>Preet|CD100002|640400|640400|固原市||</v>
      </c>
    </row>
    <row r="8566" spans="1:13" s="17" customFormat="1" ht="12">
      <c r="A8566" s="10" t="s">
        <v>306</v>
      </c>
      <c r="B8566" s="22"/>
      <c r="C8566" s="22" t="s">
        <v>972</v>
      </c>
      <c r="D8566" s="28">
        <v>640402</v>
      </c>
      <c r="E8566" s="28" t="s">
        <v>17917</v>
      </c>
      <c r="F8566" s="22"/>
      <c r="G8566" s="22"/>
      <c r="H8566" s="22"/>
      <c r="I8566" s="22"/>
      <c r="J8566" s="22"/>
      <c r="K8566" s="22"/>
      <c r="L8566" s="22"/>
      <c r="M8566" s="24" t="str">
        <f>CONCATENATE("Preet|",VLOOKUP(C8566,数据标准!E:AF,28,FALSE),"|",TRIM(D8566),"|",TRIM(D8566),"|",E8566,"|",SUBSTITUTE(SUBSTITUTE(F8566,CHAR(10),""),CHAR(13),""),"|")</f>
        <v>Preet|CD100002|640402|640402|原州区||</v>
      </c>
    </row>
    <row r="8567" spans="1:13" s="17" customFormat="1" ht="12">
      <c r="A8567" s="10" t="s">
        <v>306</v>
      </c>
      <c r="B8567" s="22"/>
      <c r="C8567" s="22" t="s">
        <v>972</v>
      </c>
      <c r="D8567" s="28">
        <v>640422</v>
      </c>
      <c r="E8567" s="28" t="s">
        <v>17918</v>
      </c>
      <c r="F8567" s="22"/>
      <c r="G8567" s="22"/>
      <c r="H8567" s="22"/>
      <c r="I8567" s="22"/>
      <c r="J8567" s="22"/>
      <c r="K8567" s="22"/>
      <c r="L8567" s="22"/>
      <c r="M8567" s="24" t="str">
        <f>CONCATENATE("Preet|",VLOOKUP(C8567,数据标准!E:AF,28,FALSE),"|",TRIM(D8567),"|",TRIM(D8567),"|",E8567,"|",SUBSTITUTE(SUBSTITUTE(F8567,CHAR(10),""),CHAR(13),""),"|")</f>
        <v>Preet|CD100002|640422|640422|西吉县||</v>
      </c>
    </row>
    <row r="8568" spans="1:13" s="17" customFormat="1" ht="12">
      <c r="A8568" s="10" t="s">
        <v>306</v>
      </c>
      <c r="B8568" s="22"/>
      <c r="C8568" s="22" t="s">
        <v>972</v>
      </c>
      <c r="D8568" s="28">
        <v>640423</v>
      </c>
      <c r="E8568" s="28" t="s">
        <v>17919</v>
      </c>
      <c r="F8568" s="22"/>
      <c r="G8568" s="22"/>
      <c r="H8568" s="22"/>
      <c r="I8568" s="22"/>
      <c r="J8568" s="22"/>
      <c r="K8568" s="22"/>
      <c r="L8568" s="22"/>
      <c r="M8568" s="24" t="str">
        <f>CONCATENATE("Preet|",VLOOKUP(C8568,数据标准!E:AF,28,FALSE),"|",TRIM(D8568),"|",TRIM(D8568),"|",E8568,"|",SUBSTITUTE(SUBSTITUTE(F8568,CHAR(10),""),CHAR(13),""),"|")</f>
        <v>Preet|CD100002|640423|640423|隆德县||</v>
      </c>
    </row>
    <row r="8569" spans="1:13" s="17" customFormat="1" ht="12">
      <c r="A8569" s="10" t="s">
        <v>306</v>
      </c>
      <c r="B8569" s="22"/>
      <c r="C8569" s="22" t="s">
        <v>972</v>
      </c>
      <c r="D8569" s="28">
        <v>640424</v>
      </c>
      <c r="E8569" s="28" t="s">
        <v>17920</v>
      </c>
      <c r="F8569" s="22"/>
      <c r="G8569" s="22"/>
      <c r="H8569" s="22"/>
      <c r="I8569" s="22"/>
      <c r="J8569" s="22"/>
      <c r="K8569" s="22"/>
      <c r="L8569" s="22"/>
      <c r="M8569" s="24" t="str">
        <f>CONCATENATE("Preet|",VLOOKUP(C8569,数据标准!E:AF,28,FALSE),"|",TRIM(D8569),"|",TRIM(D8569),"|",E8569,"|",SUBSTITUTE(SUBSTITUTE(F8569,CHAR(10),""),CHAR(13),""),"|")</f>
        <v>Preet|CD100002|640424|640424|泾源县||</v>
      </c>
    </row>
    <row r="8570" spans="1:13" s="17" customFormat="1" ht="12">
      <c r="A8570" s="10" t="s">
        <v>306</v>
      </c>
      <c r="B8570" s="22"/>
      <c r="C8570" s="22" t="s">
        <v>972</v>
      </c>
      <c r="D8570" s="28">
        <v>640425</v>
      </c>
      <c r="E8570" s="28" t="s">
        <v>17921</v>
      </c>
      <c r="F8570" s="22"/>
      <c r="G8570" s="22"/>
      <c r="H8570" s="22"/>
      <c r="I8570" s="22"/>
      <c r="J8570" s="22"/>
      <c r="K8570" s="22"/>
      <c r="L8570" s="22"/>
      <c r="M8570" s="24" t="str">
        <f>CONCATENATE("Preet|",VLOOKUP(C8570,数据标准!E:AF,28,FALSE),"|",TRIM(D8570),"|",TRIM(D8570),"|",E8570,"|",SUBSTITUTE(SUBSTITUTE(F8570,CHAR(10),""),CHAR(13),""),"|")</f>
        <v>Preet|CD100002|640425|640425|彭阳县||</v>
      </c>
    </row>
    <row r="8571" spans="1:13" s="17" customFormat="1" ht="12">
      <c r="A8571" s="10" t="s">
        <v>306</v>
      </c>
      <c r="B8571" s="22"/>
      <c r="C8571" s="22" t="s">
        <v>972</v>
      </c>
      <c r="D8571" s="28">
        <v>640500</v>
      </c>
      <c r="E8571" s="28" t="s">
        <v>17922</v>
      </c>
      <c r="F8571" s="22"/>
      <c r="G8571" s="22"/>
      <c r="H8571" s="22"/>
      <c r="I8571" s="22"/>
      <c r="J8571" s="22"/>
      <c r="K8571" s="22"/>
      <c r="L8571" s="22"/>
      <c r="M8571" s="24" t="str">
        <f>CONCATENATE("Preet|",VLOOKUP(C8571,数据标准!E:AF,28,FALSE),"|",TRIM(D8571),"|",TRIM(D8571),"|",E8571,"|",SUBSTITUTE(SUBSTITUTE(F8571,CHAR(10),""),CHAR(13),""),"|")</f>
        <v>Preet|CD100002|640500|640500|中卫市||</v>
      </c>
    </row>
    <row r="8572" spans="1:13" s="17" customFormat="1" ht="12">
      <c r="A8572" s="10" t="s">
        <v>306</v>
      </c>
      <c r="B8572" s="22"/>
      <c r="C8572" s="22" t="s">
        <v>972</v>
      </c>
      <c r="D8572" s="28">
        <v>640502</v>
      </c>
      <c r="E8572" s="28" t="s">
        <v>17923</v>
      </c>
      <c r="F8572" s="22"/>
      <c r="G8572" s="22"/>
      <c r="H8572" s="22"/>
      <c r="I8572" s="22"/>
      <c r="J8572" s="22"/>
      <c r="K8572" s="22"/>
      <c r="L8572" s="22"/>
      <c r="M8572" s="24" t="str">
        <f>CONCATENATE("Preet|",VLOOKUP(C8572,数据标准!E:AF,28,FALSE),"|",TRIM(D8572),"|",TRIM(D8572),"|",E8572,"|",SUBSTITUTE(SUBSTITUTE(F8572,CHAR(10),""),CHAR(13),""),"|")</f>
        <v>Preet|CD100002|640502|640502|沙坡头区||</v>
      </c>
    </row>
    <row r="8573" spans="1:13" s="17" customFormat="1" ht="12">
      <c r="A8573" s="10" t="s">
        <v>306</v>
      </c>
      <c r="B8573" s="22"/>
      <c r="C8573" s="22" t="s">
        <v>972</v>
      </c>
      <c r="D8573" s="28">
        <v>640521</v>
      </c>
      <c r="E8573" s="28" t="s">
        <v>17924</v>
      </c>
      <c r="F8573" s="22"/>
      <c r="G8573" s="22"/>
      <c r="H8573" s="22"/>
      <c r="I8573" s="22"/>
      <c r="J8573" s="22"/>
      <c r="K8573" s="22"/>
      <c r="L8573" s="22"/>
      <c r="M8573" s="24" t="str">
        <f>CONCATENATE("Preet|",VLOOKUP(C8573,数据标准!E:AF,28,FALSE),"|",TRIM(D8573),"|",TRIM(D8573),"|",E8573,"|",SUBSTITUTE(SUBSTITUTE(F8573,CHAR(10),""),CHAR(13),""),"|")</f>
        <v>Preet|CD100002|640521|640521|中宁县||</v>
      </c>
    </row>
    <row r="8574" spans="1:13" s="17" customFormat="1" ht="12">
      <c r="A8574" s="10" t="s">
        <v>306</v>
      </c>
      <c r="B8574" s="22"/>
      <c r="C8574" s="22" t="s">
        <v>972</v>
      </c>
      <c r="D8574" s="28">
        <v>640522</v>
      </c>
      <c r="E8574" s="28" t="s">
        <v>17925</v>
      </c>
      <c r="F8574" s="22"/>
      <c r="G8574" s="22"/>
      <c r="H8574" s="22"/>
      <c r="I8574" s="22"/>
      <c r="J8574" s="22"/>
      <c r="K8574" s="22"/>
      <c r="L8574" s="22"/>
      <c r="M8574" s="24" t="str">
        <f>CONCATENATE("Preet|",VLOOKUP(C8574,数据标准!E:AF,28,FALSE),"|",TRIM(D8574),"|",TRIM(D8574),"|",E8574,"|",SUBSTITUTE(SUBSTITUTE(F8574,CHAR(10),""),CHAR(13),""),"|")</f>
        <v>Preet|CD100002|640522|640522|海原县||</v>
      </c>
    </row>
    <row r="8575" spans="1:13" s="17" customFormat="1" ht="12">
      <c r="A8575" s="10" t="s">
        <v>306</v>
      </c>
      <c r="B8575" s="22"/>
      <c r="C8575" s="22" t="s">
        <v>972</v>
      </c>
      <c r="D8575" s="28">
        <v>650000</v>
      </c>
      <c r="E8575" s="28" t="s">
        <v>17926</v>
      </c>
      <c r="F8575" s="22"/>
      <c r="G8575" s="22"/>
      <c r="H8575" s="22"/>
      <c r="I8575" s="22"/>
      <c r="J8575" s="22"/>
      <c r="K8575" s="22"/>
      <c r="L8575" s="22"/>
      <c r="M8575" s="24" t="str">
        <f>CONCATENATE("Preet|",VLOOKUP(C8575,数据标准!E:AF,28,FALSE),"|",TRIM(D8575),"|",TRIM(D8575),"|",E8575,"|",SUBSTITUTE(SUBSTITUTE(F8575,CHAR(10),""),CHAR(13),""),"|")</f>
        <v>Preet|CD100002|650000|650000|新疆维吾尔自治区||</v>
      </c>
    </row>
    <row r="8576" spans="1:13" s="17" customFormat="1" ht="12">
      <c r="A8576" s="10" t="s">
        <v>306</v>
      </c>
      <c r="B8576" s="22"/>
      <c r="C8576" s="22" t="s">
        <v>972</v>
      </c>
      <c r="D8576" s="28">
        <v>650100</v>
      </c>
      <c r="E8576" s="28" t="s">
        <v>17927</v>
      </c>
      <c r="F8576" s="22"/>
      <c r="G8576" s="22"/>
      <c r="H8576" s="22"/>
      <c r="I8576" s="22"/>
      <c r="J8576" s="22"/>
      <c r="K8576" s="22"/>
      <c r="L8576" s="22"/>
      <c r="M8576" s="24" t="str">
        <f>CONCATENATE("Preet|",VLOOKUP(C8576,数据标准!E:AF,28,FALSE),"|",TRIM(D8576),"|",TRIM(D8576),"|",E8576,"|",SUBSTITUTE(SUBSTITUTE(F8576,CHAR(10),""),CHAR(13),""),"|")</f>
        <v>Preet|CD100002|650100|650100|乌鲁木齐市||</v>
      </c>
    </row>
    <row r="8577" spans="1:13" s="17" customFormat="1" ht="12">
      <c r="A8577" s="10" t="s">
        <v>306</v>
      </c>
      <c r="B8577" s="22"/>
      <c r="C8577" s="22" t="s">
        <v>972</v>
      </c>
      <c r="D8577" s="28">
        <v>650102</v>
      </c>
      <c r="E8577" s="28" t="s">
        <v>17928</v>
      </c>
      <c r="F8577" s="22"/>
      <c r="G8577" s="22"/>
      <c r="H8577" s="22"/>
      <c r="I8577" s="22"/>
      <c r="J8577" s="22"/>
      <c r="K8577" s="22"/>
      <c r="L8577" s="22"/>
      <c r="M8577" s="24" t="str">
        <f>CONCATENATE("Preet|",VLOOKUP(C8577,数据标准!E:AF,28,FALSE),"|",TRIM(D8577),"|",TRIM(D8577),"|",E8577,"|",SUBSTITUTE(SUBSTITUTE(F8577,CHAR(10),""),CHAR(13),""),"|")</f>
        <v>Preet|CD100002|650102|650102|天山区||</v>
      </c>
    </row>
    <row r="8578" spans="1:13" s="17" customFormat="1" ht="12">
      <c r="A8578" s="10" t="s">
        <v>306</v>
      </c>
      <c r="B8578" s="22"/>
      <c r="C8578" s="22" t="s">
        <v>972</v>
      </c>
      <c r="D8578" s="28">
        <v>650103</v>
      </c>
      <c r="E8578" s="28" t="s">
        <v>17929</v>
      </c>
      <c r="F8578" s="22"/>
      <c r="G8578" s="22"/>
      <c r="H8578" s="22"/>
      <c r="I8578" s="22"/>
      <c r="J8578" s="22"/>
      <c r="K8578" s="22"/>
      <c r="L8578" s="22"/>
      <c r="M8578" s="24" t="str">
        <f>CONCATENATE("Preet|",VLOOKUP(C8578,数据标准!E:AF,28,FALSE),"|",TRIM(D8578),"|",TRIM(D8578),"|",E8578,"|",SUBSTITUTE(SUBSTITUTE(F8578,CHAR(10),""),CHAR(13),""),"|")</f>
        <v>Preet|CD100002|650103|650103|沙依巴克区||</v>
      </c>
    </row>
    <row r="8579" spans="1:13" s="17" customFormat="1" ht="12">
      <c r="A8579" s="10" t="s">
        <v>306</v>
      </c>
      <c r="B8579" s="22"/>
      <c r="C8579" s="22" t="s">
        <v>972</v>
      </c>
      <c r="D8579" s="28">
        <v>650104</v>
      </c>
      <c r="E8579" s="28" t="s">
        <v>17930</v>
      </c>
      <c r="F8579" s="22"/>
      <c r="G8579" s="22"/>
      <c r="H8579" s="22"/>
      <c r="I8579" s="22"/>
      <c r="J8579" s="22"/>
      <c r="K8579" s="22"/>
      <c r="L8579" s="22"/>
      <c r="M8579" s="24" t="str">
        <f>CONCATENATE("Preet|",VLOOKUP(C8579,数据标准!E:AF,28,FALSE),"|",TRIM(D8579),"|",TRIM(D8579),"|",E8579,"|",SUBSTITUTE(SUBSTITUTE(F8579,CHAR(10),""),CHAR(13),""),"|")</f>
        <v>Preet|CD100002|650104|650104|新市区||</v>
      </c>
    </row>
    <row r="8580" spans="1:13" s="17" customFormat="1" ht="12">
      <c r="A8580" s="10" t="s">
        <v>306</v>
      </c>
      <c r="B8580" s="22"/>
      <c r="C8580" s="22" t="s">
        <v>972</v>
      </c>
      <c r="D8580" s="28">
        <v>650105</v>
      </c>
      <c r="E8580" s="28" t="s">
        <v>17931</v>
      </c>
      <c r="F8580" s="22"/>
      <c r="G8580" s="22"/>
      <c r="H8580" s="22"/>
      <c r="I8580" s="22"/>
      <c r="J8580" s="22"/>
      <c r="K8580" s="22"/>
      <c r="L8580" s="22"/>
      <c r="M8580" s="24" t="str">
        <f>CONCATENATE("Preet|",VLOOKUP(C8580,数据标准!E:AF,28,FALSE),"|",TRIM(D8580),"|",TRIM(D8580),"|",E8580,"|",SUBSTITUTE(SUBSTITUTE(F8580,CHAR(10),""),CHAR(13),""),"|")</f>
        <v>Preet|CD100002|650105|650105|水磨沟区||</v>
      </c>
    </row>
    <row r="8581" spans="1:13" s="17" customFormat="1" ht="12">
      <c r="A8581" s="10" t="s">
        <v>306</v>
      </c>
      <c r="B8581" s="22"/>
      <c r="C8581" s="22" t="s">
        <v>972</v>
      </c>
      <c r="D8581" s="28">
        <v>650106</v>
      </c>
      <c r="E8581" s="28" t="s">
        <v>17932</v>
      </c>
      <c r="F8581" s="22"/>
      <c r="G8581" s="22"/>
      <c r="H8581" s="22"/>
      <c r="I8581" s="22"/>
      <c r="J8581" s="22"/>
      <c r="K8581" s="22"/>
      <c r="L8581" s="22"/>
      <c r="M8581" s="24" t="str">
        <f>CONCATENATE("Preet|",VLOOKUP(C8581,数据标准!E:AF,28,FALSE),"|",TRIM(D8581),"|",TRIM(D8581),"|",E8581,"|",SUBSTITUTE(SUBSTITUTE(F8581,CHAR(10),""),CHAR(13),""),"|")</f>
        <v>Preet|CD100002|650106|650106|头屯河区||</v>
      </c>
    </row>
    <row r="8582" spans="1:13" s="17" customFormat="1" ht="12">
      <c r="A8582" s="10" t="s">
        <v>306</v>
      </c>
      <c r="B8582" s="22"/>
      <c r="C8582" s="22" t="s">
        <v>972</v>
      </c>
      <c r="D8582" s="28">
        <v>650107</v>
      </c>
      <c r="E8582" s="28" t="s">
        <v>17933</v>
      </c>
      <c r="F8582" s="22"/>
      <c r="G8582" s="22"/>
      <c r="H8582" s="22"/>
      <c r="I8582" s="22"/>
      <c r="J8582" s="22"/>
      <c r="K8582" s="22"/>
      <c r="L8582" s="22"/>
      <c r="M8582" s="24" t="str">
        <f>CONCATENATE("Preet|",VLOOKUP(C8582,数据标准!E:AF,28,FALSE),"|",TRIM(D8582),"|",TRIM(D8582),"|",E8582,"|",SUBSTITUTE(SUBSTITUTE(F8582,CHAR(10),""),CHAR(13),""),"|")</f>
        <v>Preet|CD100002|650107|650107|达坂城区||</v>
      </c>
    </row>
    <row r="8583" spans="1:13" s="17" customFormat="1" ht="12">
      <c r="A8583" s="10" t="s">
        <v>306</v>
      </c>
      <c r="B8583" s="22"/>
      <c r="C8583" s="22" t="s">
        <v>972</v>
      </c>
      <c r="D8583" s="28">
        <v>650109</v>
      </c>
      <c r="E8583" s="28" t="s">
        <v>17934</v>
      </c>
      <c r="F8583" s="22"/>
      <c r="G8583" s="22"/>
      <c r="H8583" s="22"/>
      <c r="I8583" s="22"/>
      <c r="J8583" s="22"/>
      <c r="K8583" s="22"/>
      <c r="L8583" s="22"/>
      <c r="M8583" s="24" t="str">
        <f>CONCATENATE("Preet|",VLOOKUP(C8583,数据标准!E:AF,28,FALSE),"|",TRIM(D8583),"|",TRIM(D8583),"|",E8583,"|",SUBSTITUTE(SUBSTITUTE(F8583,CHAR(10),""),CHAR(13),""),"|")</f>
        <v>Preet|CD100002|650109|650109|米东区||</v>
      </c>
    </row>
    <row r="8584" spans="1:13" s="17" customFormat="1" ht="12">
      <c r="A8584" s="10" t="s">
        <v>306</v>
      </c>
      <c r="B8584" s="22"/>
      <c r="C8584" s="22" t="s">
        <v>972</v>
      </c>
      <c r="D8584" s="28">
        <v>650121</v>
      </c>
      <c r="E8584" s="28" t="s">
        <v>17935</v>
      </c>
      <c r="F8584" s="22"/>
      <c r="G8584" s="22"/>
      <c r="H8584" s="22"/>
      <c r="I8584" s="22"/>
      <c r="J8584" s="22"/>
      <c r="K8584" s="22"/>
      <c r="L8584" s="22"/>
      <c r="M8584" s="24" t="str">
        <f>CONCATENATE("Preet|",VLOOKUP(C8584,数据标准!E:AF,28,FALSE),"|",TRIM(D8584),"|",TRIM(D8584),"|",E8584,"|",SUBSTITUTE(SUBSTITUTE(F8584,CHAR(10),""),CHAR(13),""),"|")</f>
        <v>Preet|CD100002|650121|650121|乌鲁木齐县||</v>
      </c>
    </row>
    <row r="8585" spans="1:13" s="17" customFormat="1" ht="12">
      <c r="A8585" s="10" t="s">
        <v>306</v>
      </c>
      <c r="B8585" s="22"/>
      <c r="C8585" s="22" t="s">
        <v>972</v>
      </c>
      <c r="D8585" s="28">
        <v>650200</v>
      </c>
      <c r="E8585" s="28" t="s">
        <v>17936</v>
      </c>
      <c r="F8585" s="22"/>
      <c r="G8585" s="22"/>
      <c r="H8585" s="22"/>
      <c r="I8585" s="22"/>
      <c r="J8585" s="22"/>
      <c r="K8585" s="22"/>
      <c r="L8585" s="22"/>
      <c r="M8585" s="24" t="str">
        <f>CONCATENATE("Preet|",VLOOKUP(C8585,数据标准!E:AF,28,FALSE),"|",TRIM(D8585),"|",TRIM(D8585),"|",E8585,"|",SUBSTITUTE(SUBSTITUTE(F8585,CHAR(10),""),CHAR(13),""),"|")</f>
        <v>Preet|CD100002|650200|650200|克拉玛依市||</v>
      </c>
    </row>
    <row r="8586" spans="1:13" s="17" customFormat="1" ht="12">
      <c r="A8586" s="10" t="s">
        <v>306</v>
      </c>
      <c r="B8586" s="22"/>
      <c r="C8586" s="22" t="s">
        <v>972</v>
      </c>
      <c r="D8586" s="28">
        <v>650202</v>
      </c>
      <c r="E8586" s="28" t="s">
        <v>17937</v>
      </c>
      <c r="F8586" s="22"/>
      <c r="G8586" s="22"/>
      <c r="H8586" s="22"/>
      <c r="I8586" s="22"/>
      <c r="J8586" s="22"/>
      <c r="K8586" s="22"/>
      <c r="L8586" s="22"/>
      <c r="M8586" s="24" t="str">
        <f>CONCATENATE("Preet|",VLOOKUP(C8586,数据标准!E:AF,28,FALSE),"|",TRIM(D8586),"|",TRIM(D8586),"|",E8586,"|",SUBSTITUTE(SUBSTITUTE(F8586,CHAR(10),""),CHAR(13),""),"|")</f>
        <v>Preet|CD100002|650202|650202|独山子区||</v>
      </c>
    </row>
    <row r="8587" spans="1:13" s="17" customFormat="1" ht="12">
      <c r="A8587" s="10" t="s">
        <v>306</v>
      </c>
      <c r="B8587" s="22"/>
      <c r="C8587" s="22" t="s">
        <v>972</v>
      </c>
      <c r="D8587" s="28">
        <v>650203</v>
      </c>
      <c r="E8587" s="28" t="s">
        <v>17938</v>
      </c>
      <c r="F8587" s="22"/>
      <c r="G8587" s="22"/>
      <c r="H8587" s="22"/>
      <c r="I8587" s="22"/>
      <c r="J8587" s="22"/>
      <c r="K8587" s="22"/>
      <c r="L8587" s="22"/>
      <c r="M8587" s="24" t="str">
        <f>CONCATENATE("Preet|",VLOOKUP(C8587,数据标准!E:AF,28,FALSE),"|",TRIM(D8587),"|",TRIM(D8587),"|",E8587,"|",SUBSTITUTE(SUBSTITUTE(F8587,CHAR(10),""),CHAR(13),""),"|")</f>
        <v>Preet|CD100002|650203|650203|克拉玛依区||</v>
      </c>
    </row>
    <row r="8588" spans="1:13" s="17" customFormat="1" ht="12">
      <c r="A8588" s="10" t="s">
        <v>306</v>
      </c>
      <c r="B8588" s="22"/>
      <c r="C8588" s="22" t="s">
        <v>972</v>
      </c>
      <c r="D8588" s="28">
        <v>650204</v>
      </c>
      <c r="E8588" s="28" t="s">
        <v>17939</v>
      </c>
      <c r="F8588" s="22"/>
      <c r="G8588" s="22"/>
      <c r="H8588" s="22"/>
      <c r="I8588" s="22"/>
      <c r="J8588" s="22"/>
      <c r="K8588" s="22"/>
      <c r="L8588" s="22"/>
      <c r="M8588" s="24" t="str">
        <f>CONCATENATE("Preet|",VLOOKUP(C8588,数据标准!E:AF,28,FALSE),"|",TRIM(D8588),"|",TRIM(D8588),"|",E8588,"|",SUBSTITUTE(SUBSTITUTE(F8588,CHAR(10),""),CHAR(13),""),"|")</f>
        <v>Preet|CD100002|650204|650204|白碱滩区||</v>
      </c>
    </row>
    <row r="8589" spans="1:13" s="17" customFormat="1" ht="12">
      <c r="A8589" s="10" t="s">
        <v>306</v>
      </c>
      <c r="B8589" s="22"/>
      <c r="C8589" s="22" t="s">
        <v>972</v>
      </c>
      <c r="D8589" s="28">
        <v>650205</v>
      </c>
      <c r="E8589" s="28" t="s">
        <v>17940</v>
      </c>
      <c r="F8589" s="22"/>
      <c r="G8589" s="22"/>
      <c r="H8589" s="22"/>
      <c r="I8589" s="22"/>
      <c r="J8589" s="22"/>
      <c r="K8589" s="22"/>
      <c r="L8589" s="22"/>
      <c r="M8589" s="24" t="str">
        <f>CONCATENATE("Preet|",VLOOKUP(C8589,数据标准!E:AF,28,FALSE),"|",TRIM(D8589),"|",TRIM(D8589),"|",E8589,"|",SUBSTITUTE(SUBSTITUTE(F8589,CHAR(10),""),CHAR(13),""),"|")</f>
        <v>Preet|CD100002|650205|650205|乌尔禾区||</v>
      </c>
    </row>
    <row r="8590" spans="1:13" s="17" customFormat="1" ht="12">
      <c r="A8590" s="10" t="s">
        <v>306</v>
      </c>
      <c r="B8590" s="22"/>
      <c r="C8590" s="22" t="s">
        <v>972</v>
      </c>
      <c r="D8590" s="28">
        <v>650400</v>
      </c>
      <c r="E8590" s="28" t="s">
        <v>17941</v>
      </c>
      <c r="F8590" s="22"/>
      <c r="G8590" s="22"/>
      <c r="H8590" s="22"/>
      <c r="I8590" s="22"/>
      <c r="J8590" s="22"/>
      <c r="K8590" s="22"/>
      <c r="L8590" s="22"/>
      <c r="M8590" s="24" t="str">
        <f>CONCATENATE("Preet|",VLOOKUP(C8590,数据标准!E:AF,28,FALSE),"|",TRIM(D8590),"|",TRIM(D8590),"|",E8590,"|",SUBSTITUTE(SUBSTITUTE(F8590,CHAR(10),""),CHAR(13),""),"|")</f>
        <v>Preet|CD100002|650400|650400|吐鲁番市||</v>
      </c>
    </row>
    <row r="8591" spans="1:13" s="17" customFormat="1" ht="12">
      <c r="A8591" s="10" t="s">
        <v>306</v>
      </c>
      <c r="B8591" s="22"/>
      <c r="C8591" s="22" t="s">
        <v>972</v>
      </c>
      <c r="D8591" s="28">
        <v>650402</v>
      </c>
      <c r="E8591" s="28" t="s">
        <v>17942</v>
      </c>
      <c r="F8591" s="22"/>
      <c r="G8591" s="22"/>
      <c r="H8591" s="22"/>
      <c r="I8591" s="22"/>
      <c r="J8591" s="22"/>
      <c r="K8591" s="22"/>
      <c r="L8591" s="22"/>
      <c r="M8591" s="24" t="str">
        <f>CONCATENATE("Preet|",VLOOKUP(C8591,数据标准!E:AF,28,FALSE),"|",TRIM(D8591),"|",TRIM(D8591),"|",E8591,"|",SUBSTITUTE(SUBSTITUTE(F8591,CHAR(10),""),CHAR(13),""),"|")</f>
        <v>Preet|CD100002|650402|650402|高昌区||</v>
      </c>
    </row>
    <row r="8592" spans="1:13" s="17" customFormat="1" ht="12">
      <c r="A8592" s="10" t="s">
        <v>306</v>
      </c>
      <c r="B8592" s="22"/>
      <c r="C8592" s="22" t="s">
        <v>972</v>
      </c>
      <c r="D8592" s="28">
        <v>650421</v>
      </c>
      <c r="E8592" s="28" t="s">
        <v>17943</v>
      </c>
      <c r="F8592" s="22"/>
      <c r="G8592" s="22"/>
      <c r="H8592" s="22"/>
      <c r="I8592" s="22"/>
      <c r="J8592" s="22"/>
      <c r="K8592" s="22"/>
      <c r="L8592" s="22"/>
      <c r="M8592" s="24" t="str">
        <f>CONCATENATE("Preet|",VLOOKUP(C8592,数据标准!E:AF,28,FALSE),"|",TRIM(D8592),"|",TRIM(D8592),"|",E8592,"|",SUBSTITUTE(SUBSTITUTE(F8592,CHAR(10),""),CHAR(13),""),"|")</f>
        <v>Preet|CD100002|650421|650421|鄯善县||</v>
      </c>
    </row>
    <row r="8593" spans="1:13" s="17" customFormat="1" ht="12">
      <c r="A8593" s="10" t="s">
        <v>306</v>
      </c>
      <c r="B8593" s="22"/>
      <c r="C8593" s="22" t="s">
        <v>972</v>
      </c>
      <c r="D8593" s="28">
        <v>650422</v>
      </c>
      <c r="E8593" s="28" t="s">
        <v>17944</v>
      </c>
      <c r="F8593" s="22"/>
      <c r="G8593" s="22"/>
      <c r="H8593" s="22"/>
      <c r="I8593" s="22"/>
      <c r="J8593" s="22"/>
      <c r="K8593" s="22"/>
      <c r="L8593" s="22"/>
      <c r="M8593" s="24" t="str">
        <f>CONCATENATE("Preet|",VLOOKUP(C8593,数据标准!E:AF,28,FALSE),"|",TRIM(D8593),"|",TRIM(D8593),"|",E8593,"|",SUBSTITUTE(SUBSTITUTE(F8593,CHAR(10),""),CHAR(13),""),"|")</f>
        <v>Preet|CD100002|650422|650422|托克逊县||</v>
      </c>
    </row>
    <row r="8594" spans="1:13" s="17" customFormat="1" ht="12">
      <c r="A8594" s="10" t="s">
        <v>306</v>
      </c>
      <c r="B8594" s="22"/>
      <c r="C8594" s="22" t="s">
        <v>972</v>
      </c>
      <c r="D8594" s="28">
        <v>650500</v>
      </c>
      <c r="E8594" s="28" t="s">
        <v>17945</v>
      </c>
      <c r="F8594" s="22"/>
      <c r="G8594" s="22"/>
      <c r="H8594" s="22"/>
      <c r="I8594" s="22"/>
      <c r="J8594" s="22"/>
      <c r="K8594" s="22"/>
      <c r="L8594" s="22"/>
      <c r="M8594" s="24" t="str">
        <f>CONCATENATE("Preet|",VLOOKUP(C8594,数据标准!E:AF,28,FALSE),"|",TRIM(D8594),"|",TRIM(D8594),"|",E8594,"|",SUBSTITUTE(SUBSTITUTE(F8594,CHAR(10),""),CHAR(13),""),"|")</f>
        <v>Preet|CD100002|650500|650500|哈密市||</v>
      </c>
    </row>
    <row r="8595" spans="1:13" s="17" customFormat="1" ht="12">
      <c r="A8595" s="10" t="s">
        <v>306</v>
      </c>
      <c r="B8595" s="22"/>
      <c r="C8595" s="22" t="s">
        <v>972</v>
      </c>
      <c r="D8595" s="28">
        <v>650502</v>
      </c>
      <c r="E8595" s="28" t="s">
        <v>17946</v>
      </c>
      <c r="F8595" s="22"/>
      <c r="G8595" s="22"/>
      <c r="H8595" s="22"/>
      <c r="I8595" s="22"/>
      <c r="J8595" s="22"/>
      <c r="K8595" s="22"/>
      <c r="L8595" s="22"/>
      <c r="M8595" s="24" t="str">
        <f>CONCATENATE("Preet|",VLOOKUP(C8595,数据标准!E:AF,28,FALSE),"|",TRIM(D8595),"|",TRIM(D8595),"|",E8595,"|",SUBSTITUTE(SUBSTITUTE(F8595,CHAR(10),""),CHAR(13),""),"|")</f>
        <v>Preet|CD100002|650502|650502|伊州区||</v>
      </c>
    </row>
    <row r="8596" spans="1:13" s="17" customFormat="1" ht="12">
      <c r="A8596" s="10" t="s">
        <v>306</v>
      </c>
      <c r="B8596" s="22"/>
      <c r="C8596" s="22" t="s">
        <v>972</v>
      </c>
      <c r="D8596" s="28">
        <v>650521</v>
      </c>
      <c r="E8596" s="28" t="s">
        <v>17947</v>
      </c>
      <c r="F8596" s="22"/>
      <c r="G8596" s="22"/>
      <c r="H8596" s="22"/>
      <c r="I8596" s="22"/>
      <c r="J8596" s="22"/>
      <c r="K8596" s="22"/>
      <c r="L8596" s="22"/>
      <c r="M8596" s="24" t="str">
        <f>CONCATENATE("Preet|",VLOOKUP(C8596,数据标准!E:AF,28,FALSE),"|",TRIM(D8596),"|",TRIM(D8596),"|",E8596,"|",SUBSTITUTE(SUBSTITUTE(F8596,CHAR(10),""),CHAR(13),""),"|")</f>
        <v>Preet|CD100002|650521|650521|巴里坤哈萨克自治县||</v>
      </c>
    </row>
    <row r="8597" spans="1:13" s="17" customFormat="1" ht="12">
      <c r="A8597" s="10" t="s">
        <v>306</v>
      </c>
      <c r="B8597" s="22"/>
      <c r="C8597" s="22" t="s">
        <v>972</v>
      </c>
      <c r="D8597" s="28">
        <v>650522</v>
      </c>
      <c r="E8597" s="28" t="s">
        <v>17948</v>
      </c>
      <c r="F8597" s="22"/>
      <c r="G8597" s="22"/>
      <c r="H8597" s="22"/>
      <c r="I8597" s="22"/>
      <c r="J8597" s="22"/>
      <c r="K8597" s="22"/>
      <c r="L8597" s="22"/>
      <c r="M8597" s="24" t="str">
        <f>CONCATENATE("Preet|",VLOOKUP(C8597,数据标准!E:AF,28,FALSE),"|",TRIM(D8597),"|",TRIM(D8597),"|",E8597,"|",SUBSTITUTE(SUBSTITUTE(F8597,CHAR(10),""),CHAR(13),""),"|")</f>
        <v>Preet|CD100002|650522|650522|伊吾县||</v>
      </c>
    </row>
    <row r="8598" spans="1:13" s="17" customFormat="1" ht="12">
      <c r="A8598" s="10" t="s">
        <v>306</v>
      </c>
      <c r="B8598" s="22"/>
      <c r="C8598" s="22" t="s">
        <v>972</v>
      </c>
      <c r="D8598" s="28">
        <v>652300</v>
      </c>
      <c r="E8598" s="28" t="s">
        <v>17949</v>
      </c>
      <c r="F8598" s="22"/>
      <c r="G8598" s="22"/>
      <c r="H8598" s="22"/>
      <c r="I8598" s="22"/>
      <c r="J8598" s="22"/>
      <c r="K8598" s="22"/>
      <c r="L8598" s="22"/>
      <c r="M8598" s="24" t="str">
        <f>CONCATENATE("Preet|",VLOOKUP(C8598,数据标准!E:AF,28,FALSE),"|",TRIM(D8598),"|",TRIM(D8598),"|",E8598,"|",SUBSTITUTE(SUBSTITUTE(F8598,CHAR(10),""),CHAR(13),""),"|")</f>
        <v>Preet|CD100002|652300|652300|昌吉回族自治州||</v>
      </c>
    </row>
    <row r="8599" spans="1:13" s="17" customFormat="1" ht="12">
      <c r="A8599" s="10" t="s">
        <v>306</v>
      </c>
      <c r="B8599" s="22"/>
      <c r="C8599" s="22" t="s">
        <v>972</v>
      </c>
      <c r="D8599" s="28">
        <v>652301</v>
      </c>
      <c r="E8599" s="28" t="s">
        <v>17950</v>
      </c>
      <c r="F8599" s="22"/>
      <c r="G8599" s="22"/>
      <c r="H8599" s="22"/>
      <c r="I8599" s="22"/>
      <c r="J8599" s="22"/>
      <c r="K8599" s="22"/>
      <c r="L8599" s="22"/>
      <c r="M8599" s="24" t="str">
        <f>CONCATENATE("Preet|",VLOOKUP(C8599,数据标准!E:AF,28,FALSE),"|",TRIM(D8599),"|",TRIM(D8599),"|",E8599,"|",SUBSTITUTE(SUBSTITUTE(F8599,CHAR(10),""),CHAR(13),""),"|")</f>
        <v>Preet|CD100002|652301|652301|昌吉市||</v>
      </c>
    </row>
    <row r="8600" spans="1:13" s="17" customFormat="1" ht="12">
      <c r="A8600" s="10" t="s">
        <v>306</v>
      </c>
      <c r="B8600" s="22"/>
      <c r="C8600" s="22" t="s">
        <v>972</v>
      </c>
      <c r="D8600" s="28">
        <v>652302</v>
      </c>
      <c r="E8600" s="28" t="s">
        <v>17951</v>
      </c>
      <c r="F8600" s="22"/>
      <c r="G8600" s="22"/>
      <c r="H8600" s="22"/>
      <c r="I8600" s="22"/>
      <c r="J8600" s="22"/>
      <c r="K8600" s="22"/>
      <c r="L8600" s="22"/>
      <c r="M8600" s="24" t="str">
        <f>CONCATENATE("Preet|",VLOOKUP(C8600,数据标准!E:AF,28,FALSE),"|",TRIM(D8600),"|",TRIM(D8600),"|",E8600,"|",SUBSTITUTE(SUBSTITUTE(F8600,CHAR(10),""),CHAR(13),""),"|")</f>
        <v>Preet|CD100002|652302|652302|阜康市||</v>
      </c>
    </row>
    <row r="8601" spans="1:13" s="17" customFormat="1" ht="12">
      <c r="A8601" s="10" t="s">
        <v>306</v>
      </c>
      <c r="B8601" s="22"/>
      <c r="C8601" s="22" t="s">
        <v>972</v>
      </c>
      <c r="D8601" s="28">
        <v>652323</v>
      </c>
      <c r="E8601" s="28" t="s">
        <v>17952</v>
      </c>
      <c r="F8601" s="22"/>
      <c r="G8601" s="22"/>
      <c r="H8601" s="22"/>
      <c r="I8601" s="22"/>
      <c r="J8601" s="22"/>
      <c r="K8601" s="22"/>
      <c r="L8601" s="22"/>
      <c r="M8601" s="24" t="str">
        <f>CONCATENATE("Preet|",VLOOKUP(C8601,数据标准!E:AF,28,FALSE),"|",TRIM(D8601),"|",TRIM(D8601),"|",E8601,"|",SUBSTITUTE(SUBSTITUTE(F8601,CHAR(10),""),CHAR(13),""),"|")</f>
        <v>Preet|CD100002|652323|652323|呼图壁县||</v>
      </c>
    </row>
    <row r="8602" spans="1:13" s="17" customFormat="1" ht="12">
      <c r="A8602" s="10" t="s">
        <v>306</v>
      </c>
      <c r="B8602" s="22"/>
      <c r="C8602" s="22" t="s">
        <v>972</v>
      </c>
      <c r="D8602" s="28">
        <v>652324</v>
      </c>
      <c r="E8602" s="28" t="s">
        <v>17953</v>
      </c>
      <c r="F8602" s="22"/>
      <c r="G8602" s="22"/>
      <c r="H8602" s="22"/>
      <c r="I8602" s="22"/>
      <c r="J8602" s="22"/>
      <c r="K8602" s="22"/>
      <c r="L8602" s="22"/>
      <c r="M8602" s="24" t="str">
        <f>CONCATENATE("Preet|",VLOOKUP(C8602,数据标准!E:AF,28,FALSE),"|",TRIM(D8602),"|",TRIM(D8602),"|",E8602,"|",SUBSTITUTE(SUBSTITUTE(F8602,CHAR(10),""),CHAR(13),""),"|")</f>
        <v>Preet|CD100002|652324|652324|玛纳斯县||</v>
      </c>
    </row>
    <row r="8603" spans="1:13" s="17" customFormat="1" ht="12">
      <c r="A8603" s="10" t="s">
        <v>306</v>
      </c>
      <c r="B8603" s="22"/>
      <c r="C8603" s="22" t="s">
        <v>972</v>
      </c>
      <c r="D8603" s="28">
        <v>652325</v>
      </c>
      <c r="E8603" s="28" t="s">
        <v>17954</v>
      </c>
      <c r="F8603" s="22"/>
      <c r="G8603" s="22"/>
      <c r="H8603" s="22"/>
      <c r="I8603" s="22"/>
      <c r="J8603" s="22"/>
      <c r="K8603" s="22"/>
      <c r="L8603" s="22"/>
      <c r="M8603" s="24" t="str">
        <f>CONCATENATE("Preet|",VLOOKUP(C8603,数据标准!E:AF,28,FALSE),"|",TRIM(D8603),"|",TRIM(D8603),"|",E8603,"|",SUBSTITUTE(SUBSTITUTE(F8603,CHAR(10),""),CHAR(13),""),"|")</f>
        <v>Preet|CD100002|652325|652325|奇台县||</v>
      </c>
    </row>
    <row r="8604" spans="1:13" s="17" customFormat="1" ht="12">
      <c r="A8604" s="10" t="s">
        <v>306</v>
      </c>
      <c r="B8604" s="22"/>
      <c r="C8604" s="22" t="s">
        <v>972</v>
      </c>
      <c r="D8604" s="28">
        <v>652327</v>
      </c>
      <c r="E8604" s="28" t="s">
        <v>17955</v>
      </c>
      <c r="F8604" s="22"/>
      <c r="G8604" s="22"/>
      <c r="H8604" s="22"/>
      <c r="I8604" s="22"/>
      <c r="J8604" s="22"/>
      <c r="K8604" s="22"/>
      <c r="L8604" s="22"/>
      <c r="M8604" s="24" t="str">
        <f>CONCATENATE("Preet|",VLOOKUP(C8604,数据标准!E:AF,28,FALSE),"|",TRIM(D8604),"|",TRIM(D8604),"|",E8604,"|",SUBSTITUTE(SUBSTITUTE(F8604,CHAR(10),""),CHAR(13),""),"|")</f>
        <v>Preet|CD100002|652327|652327|吉木萨尔县||</v>
      </c>
    </row>
    <row r="8605" spans="1:13" s="17" customFormat="1" ht="12">
      <c r="A8605" s="10" t="s">
        <v>306</v>
      </c>
      <c r="B8605" s="22"/>
      <c r="C8605" s="22" t="s">
        <v>972</v>
      </c>
      <c r="D8605" s="28">
        <v>652328</v>
      </c>
      <c r="E8605" s="28" t="s">
        <v>17956</v>
      </c>
      <c r="F8605" s="22"/>
      <c r="G8605" s="22"/>
      <c r="H8605" s="22"/>
      <c r="I8605" s="22"/>
      <c r="J8605" s="22"/>
      <c r="K8605" s="22"/>
      <c r="L8605" s="22"/>
      <c r="M8605" s="24" t="str">
        <f>CONCATENATE("Preet|",VLOOKUP(C8605,数据标准!E:AF,28,FALSE),"|",TRIM(D8605),"|",TRIM(D8605),"|",E8605,"|",SUBSTITUTE(SUBSTITUTE(F8605,CHAR(10),""),CHAR(13),""),"|")</f>
        <v>Preet|CD100002|652328|652328|木垒哈萨克自治县||</v>
      </c>
    </row>
    <row r="8606" spans="1:13" s="17" customFormat="1" ht="12">
      <c r="A8606" s="10" t="s">
        <v>306</v>
      </c>
      <c r="B8606" s="22"/>
      <c r="C8606" s="22" t="s">
        <v>972</v>
      </c>
      <c r="D8606" s="28">
        <v>652700</v>
      </c>
      <c r="E8606" s="28" t="s">
        <v>17957</v>
      </c>
      <c r="F8606" s="22"/>
      <c r="G8606" s="22"/>
      <c r="H8606" s="22"/>
      <c r="I8606" s="22"/>
      <c r="J8606" s="22"/>
      <c r="K8606" s="22"/>
      <c r="L8606" s="22"/>
      <c r="M8606" s="24" t="str">
        <f>CONCATENATE("Preet|",VLOOKUP(C8606,数据标准!E:AF,28,FALSE),"|",TRIM(D8606),"|",TRIM(D8606),"|",E8606,"|",SUBSTITUTE(SUBSTITUTE(F8606,CHAR(10),""),CHAR(13),""),"|")</f>
        <v>Preet|CD100002|652700|652700|博尔塔拉蒙古自治州||</v>
      </c>
    </row>
    <row r="8607" spans="1:13" s="17" customFormat="1" ht="12">
      <c r="A8607" s="10" t="s">
        <v>306</v>
      </c>
      <c r="B8607" s="22"/>
      <c r="C8607" s="22" t="s">
        <v>972</v>
      </c>
      <c r="D8607" s="28">
        <v>652701</v>
      </c>
      <c r="E8607" s="28" t="s">
        <v>17958</v>
      </c>
      <c r="F8607" s="22"/>
      <c r="G8607" s="22"/>
      <c r="H8607" s="22"/>
      <c r="I8607" s="22"/>
      <c r="J8607" s="22"/>
      <c r="K8607" s="22"/>
      <c r="L8607" s="22"/>
      <c r="M8607" s="24" t="str">
        <f>CONCATENATE("Preet|",VLOOKUP(C8607,数据标准!E:AF,28,FALSE),"|",TRIM(D8607),"|",TRIM(D8607),"|",E8607,"|",SUBSTITUTE(SUBSTITUTE(F8607,CHAR(10),""),CHAR(13),""),"|")</f>
        <v>Preet|CD100002|652701|652701|博乐市||</v>
      </c>
    </row>
    <row r="8608" spans="1:13" s="17" customFormat="1" ht="12">
      <c r="A8608" s="10" t="s">
        <v>306</v>
      </c>
      <c r="B8608" s="22"/>
      <c r="C8608" s="22" t="s">
        <v>972</v>
      </c>
      <c r="D8608" s="28">
        <v>652702</v>
      </c>
      <c r="E8608" s="28" t="s">
        <v>17959</v>
      </c>
      <c r="F8608" s="22"/>
      <c r="G8608" s="22"/>
      <c r="H8608" s="22"/>
      <c r="I8608" s="22"/>
      <c r="J8608" s="22"/>
      <c r="K8608" s="22"/>
      <c r="L8608" s="22"/>
      <c r="M8608" s="24" t="str">
        <f>CONCATENATE("Preet|",VLOOKUP(C8608,数据标准!E:AF,28,FALSE),"|",TRIM(D8608),"|",TRIM(D8608),"|",E8608,"|",SUBSTITUTE(SUBSTITUTE(F8608,CHAR(10),""),CHAR(13),""),"|")</f>
        <v>Preet|CD100002|652702|652702|阿拉山口市||</v>
      </c>
    </row>
    <row r="8609" spans="1:13" s="17" customFormat="1" ht="12">
      <c r="A8609" s="10" t="s">
        <v>306</v>
      </c>
      <c r="B8609" s="22"/>
      <c r="C8609" s="22" t="s">
        <v>972</v>
      </c>
      <c r="D8609" s="28">
        <v>652722</v>
      </c>
      <c r="E8609" s="28" t="s">
        <v>17960</v>
      </c>
      <c r="F8609" s="22"/>
      <c r="G8609" s="22"/>
      <c r="H8609" s="22"/>
      <c r="I8609" s="22"/>
      <c r="J8609" s="22"/>
      <c r="K8609" s="22"/>
      <c r="L8609" s="22"/>
      <c r="M8609" s="24" t="str">
        <f>CONCATENATE("Preet|",VLOOKUP(C8609,数据标准!E:AF,28,FALSE),"|",TRIM(D8609),"|",TRIM(D8609),"|",E8609,"|",SUBSTITUTE(SUBSTITUTE(F8609,CHAR(10),""),CHAR(13),""),"|")</f>
        <v>Preet|CD100002|652722|652722|精河县||</v>
      </c>
    </row>
    <row r="8610" spans="1:13" s="17" customFormat="1" ht="12">
      <c r="A8610" s="10" t="s">
        <v>306</v>
      </c>
      <c r="B8610" s="22"/>
      <c r="C8610" s="22" t="s">
        <v>972</v>
      </c>
      <c r="D8610" s="28">
        <v>652723</v>
      </c>
      <c r="E8610" s="28" t="s">
        <v>17961</v>
      </c>
      <c r="F8610" s="22"/>
      <c r="G8610" s="22"/>
      <c r="H8610" s="22"/>
      <c r="I8610" s="22"/>
      <c r="J8610" s="22"/>
      <c r="K8610" s="22"/>
      <c r="L8610" s="22"/>
      <c r="M8610" s="24" t="str">
        <f>CONCATENATE("Preet|",VLOOKUP(C8610,数据标准!E:AF,28,FALSE),"|",TRIM(D8610),"|",TRIM(D8610),"|",E8610,"|",SUBSTITUTE(SUBSTITUTE(F8610,CHAR(10),""),CHAR(13),""),"|")</f>
        <v>Preet|CD100002|652723|652723|温泉县||</v>
      </c>
    </row>
    <row r="8611" spans="1:13" s="17" customFormat="1" ht="12">
      <c r="A8611" s="10" t="s">
        <v>306</v>
      </c>
      <c r="B8611" s="22"/>
      <c r="C8611" s="22" t="s">
        <v>972</v>
      </c>
      <c r="D8611" s="28">
        <v>652800</v>
      </c>
      <c r="E8611" s="28" t="s">
        <v>17962</v>
      </c>
      <c r="F8611" s="22"/>
      <c r="G8611" s="22"/>
      <c r="H8611" s="22"/>
      <c r="I8611" s="22"/>
      <c r="J8611" s="22"/>
      <c r="K8611" s="22"/>
      <c r="L8611" s="22"/>
      <c r="M8611" s="24" t="str">
        <f>CONCATENATE("Preet|",VLOOKUP(C8611,数据标准!E:AF,28,FALSE),"|",TRIM(D8611),"|",TRIM(D8611),"|",E8611,"|",SUBSTITUTE(SUBSTITUTE(F8611,CHAR(10),""),CHAR(13),""),"|")</f>
        <v>Preet|CD100002|652800|652800|巴音郭楞蒙古自治州||</v>
      </c>
    </row>
    <row r="8612" spans="1:13" s="17" customFormat="1" ht="12">
      <c r="A8612" s="10" t="s">
        <v>306</v>
      </c>
      <c r="B8612" s="22"/>
      <c r="C8612" s="22" t="s">
        <v>972</v>
      </c>
      <c r="D8612" s="28">
        <v>652801</v>
      </c>
      <c r="E8612" s="28" t="s">
        <v>17963</v>
      </c>
      <c r="F8612" s="22"/>
      <c r="G8612" s="22"/>
      <c r="H8612" s="22"/>
      <c r="I8612" s="22"/>
      <c r="J8612" s="22"/>
      <c r="K8612" s="22"/>
      <c r="L8612" s="22"/>
      <c r="M8612" s="24" t="str">
        <f>CONCATENATE("Preet|",VLOOKUP(C8612,数据标准!E:AF,28,FALSE),"|",TRIM(D8612),"|",TRIM(D8612),"|",E8612,"|",SUBSTITUTE(SUBSTITUTE(F8612,CHAR(10),""),CHAR(13),""),"|")</f>
        <v>Preet|CD100002|652801|652801|库尔勒市||</v>
      </c>
    </row>
    <row r="8613" spans="1:13" s="17" customFormat="1" ht="12">
      <c r="A8613" s="10" t="s">
        <v>306</v>
      </c>
      <c r="B8613" s="22"/>
      <c r="C8613" s="22" t="s">
        <v>972</v>
      </c>
      <c r="D8613" s="28">
        <v>652822</v>
      </c>
      <c r="E8613" s="28" t="s">
        <v>17964</v>
      </c>
      <c r="F8613" s="22"/>
      <c r="G8613" s="22"/>
      <c r="H8613" s="22"/>
      <c r="I8613" s="22"/>
      <c r="J8613" s="22"/>
      <c r="K8613" s="22"/>
      <c r="L8613" s="22"/>
      <c r="M8613" s="24" t="str">
        <f>CONCATENATE("Preet|",VLOOKUP(C8613,数据标准!E:AF,28,FALSE),"|",TRIM(D8613),"|",TRIM(D8613),"|",E8613,"|",SUBSTITUTE(SUBSTITUTE(F8613,CHAR(10),""),CHAR(13),""),"|")</f>
        <v>Preet|CD100002|652822|652822|轮台县||</v>
      </c>
    </row>
    <row r="8614" spans="1:13" s="17" customFormat="1" ht="12">
      <c r="A8614" s="10" t="s">
        <v>306</v>
      </c>
      <c r="B8614" s="22"/>
      <c r="C8614" s="22" t="s">
        <v>972</v>
      </c>
      <c r="D8614" s="28">
        <v>652823</v>
      </c>
      <c r="E8614" s="28" t="s">
        <v>17965</v>
      </c>
      <c r="F8614" s="22"/>
      <c r="G8614" s="22"/>
      <c r="H8614" s="22"/>
      <c r="I8614" s="22"/>
      <c r="J8614" s="22"/>
      <c r="K8614" s="22"/>
      <c r="L8614" s="22"/>
      <c r="M8614" s="24" t="str">
        <f>CONCATENATE("Preet|",VLOOKUP(C8614,数据标准!E:AF,28,FALSE),"|",TRIM(D8614),"|",TRIM(D8614),"|",E8614,"|",SUBSTITUTE(SUBSTITUTE(F8614,CHAR(10),""),CHAR(13),""),"|")</f>
        <v>Preet|CD100002|652823|652823|尉犁县||</v>
      </c>
    </row>
    <row r="8615" spans="1:13" s="17" customFormat="1" ht="12">
      <c r="A8615" s="10" t="s">
        <v>306</v>
      </c>
      <c r="B8615" s="22"/>
      <c r="C8615" s="22" t="s">
        <v>972</v>
      </c>
      <c r="D8615" s="28">
        <v>652824</v>
      </c>
      <c r="E8615" s="28" t="s">
        <v>17966</v>
      </c>
      <c r="F8615" s="22"/>
      <c r="G8615" s="22"/>
      <c r="H8615" s="22"/>
      <c r="I8615" s="22"/>
      <c r="J8615" s="22"/>
      <c r="K8615" s="22"/>
      <c r="L8615" s="22"/>
      <c r="M8615" s="24" t="str">
        <f>CONCATENATE("Preet|",VLOOKUP(C8615,数据标准!E:AF,28,FALSE),"|",TRIM(D8615),"|",TRIM(D8615),"|",E8615,"|",SUBSTITUTE(SUBSTITUTE(F8615,CHAR(10),""),CHAR(13),""),"|")</f>
        <v>Preet|CD100002|652824|652824|若羌县||</v>
      </c>
    </row>
    <row r="8616" spans="1:13" s="17" customFormat="1" ht="12">
      <c r="A8616" s="10" t="s">
        <v>306</v>
      </c>
      <c r="B8616" s="22"/>
      <c r="C8616" s="22" t="s">
        <v>972</v>
      </c>
      <c r="D8616" s="28">
        <v>652825</v>
      </c>
      <c r="E8616" s="28" t="s">
        <v>17967</v>
      </c>
      <c r="F8616" s="22"/>
      <c r="G8616" s="22"/>
      <c r="H8616" s="22"/>
      <c r="I8616" s="22"/>
      <c r="J8616" s="22"/>
      <c r="K8616" s="22"/>
      <c r="L8616" s="22"/>
      <c r="M8616" s="24" t="str">
        <f>CONCATENATE("Preet|",VLOOKUP(C8616,数据标准!E:AF,28,FALSE),"|",TRIM(D8616),"|",TRIM(D8616),"|",E8616,"|",SUBSTITUTE(SUBSTITUTE(F8616,CHAR(10),""),CHAR(13),""),"|")</f>
        <v>Preet|CD100002|652825|652825|且末县||</v>
      </c>
    </row>
    <row r="8617" spans="1:13" s="17" customFormat="1" ht="12">
      <c r="A8617" s="10" t="s">
        <v>306</v>
      </c>
      <c r="B8617" s="22"/>
      <c r="C8617" s="22" t="s">
        <v>972</v>
      </c>
      <c r="D8617" s="28">
        <v>652826</v>
      </c>
      <c r="E8617" s="28" t="s">
        <v>17968</v>
      </c>
      <c r="F8617" s="22"/>
      <c r="G8617" s="22"/>
      <c r="H8617" s="22"/>
      <c r="I8617" s="22"/>
      <c r="J8617" s="22"/>
      <c r="K8617" s="22"/>
      <c r="L8617" s="22"/>
      <c r="M8617" s="24" t="str">
        <f>CONCATENATE("Preet|",VLOOKUP(C8617,数据标准!E:AF,28,FALSE),"|",TRIM(D8617),"|",TRIM(D8617),"|",E8617,"|",SUBSTITUTE(SUBSTITUTE(F8617,CHAR(10),""),CHAR(13),""),"|")</f>
        <v>Preet|CD100002|652826|652826|焉耆回族自治县||</v>
      </c>
    </row>
    <row r="8618" spans="1:13" s="17" customFormat="1" ht="12">
      <c r="A8618" s="10" t="s">
        <v>306</v>
      </c>
      <c r="B8618" s="22"/>
      <c r="C8618" s="22" t="s">
        <v>972</v>
      </c>
      <c r="D8618" s="28">
        <v>652827</v>
      </c>
      <c r="E8618" s="28" t="s">
        <v>17969</v>
      </c>
      <c r="F8618" s="22"/>
      <c r="G8618" s="22"/>
      <c r="H8618" s="22"/>
      <c r="I8618" s="22"/>
      <c r="J8618" s="22"/>
      <c r="K8618" s="22"/>
      <c r="L8618" s="22"/>
      <c r="M8618" s="24" t="str">
        <f>CONCATENATE("Preet|",VLOOKUP(C8618,数据标准!E:AF,28,FALSE),"|",TRIM(D8618),"|",TRIM(D8618),"|",E8618,"|",SUBSTITUTE(SUBSTITUTE(F8618,CHAR(10),""),CHAR(13),""),"|")</f>
        <v>Preet|CD100002|652827|652827|和静县||</v>
      </c>
    </row>
    <row r="8619" spans="1:13" s="17" customFormat="1" ht="12">
      <c r="A8619" s="10" t="s">
        <v>306</v>
      </c>
      <c r="B8619" s="22"/>
      <c r="C8619" s="22" t="s">
        <v>972</v>
      </c>
      <c r="D8619" s="28">
        <v>652828</v>
      </c>
      <c r="E8619" s="28" t="s">
        <v>17970</v>
      </c>
      <c r="F8619" s="22"/>
      <c r="G8619" s="22"/>
      <c r="H8619" s="22"/>
      <c r="I8619" s="22"/>
      <c r="J8619" s="22"/>
      <c r="K8619" s="22"/>
      <c r="L8619" s="22"/>
      <c r="M8619" s="24" t="str">
        <f>CONCATENATE("Preet|",VLOOKUP(C8619,数据标准!E:AF,28,FALSE),"|",TRIM(D8619),"|",TRIM(D8619),"|",E8619,"|",SUBSTITUTE(SUBSTITUTE(F8619,CHAR(10),""),CHAR(13),""),"|")</f>
        <v>Preet|CD100002|652828|652828|和硕县||</v>
      </c>
    </row>
    <row r="8620" spans="1:13" s="17" customFormat="1" ht="12">
      <c r="A8620" s="10" t="s">
        <v>306</v>
      </c>
      <c r="B8620" s="22"/>
      <c r="C8620" s="22" t="s">
        <v>972</v>
      </c>
      <c r="D8620" s="28">
        <v>652829</v>
      </c>
      <c r="E8620" s="28" t="s">
        <v>17971</v>
      </c>
      <c r="F8620" s="22"/>
      <c r="G8620" s="22"/>
      <c r="H8620" s="22"/>
      <c r="I8620" s="22"/>
      <c r="J8620" s="22"/>
      <c r="K8620" s="22"/>
      <c r="L8620" s="22"/>
      <c r="M8620" s="24" t="str">
        <f>CONCATENATE("Preet|",VLOOKUP(C8620,数据标准!E:AF,28,FALSE),"|",TRIM(D8620),"|",TRIM(D8620),"|",E8620,"|",SUBSTITUTE(SUBSTITUTE(F8620,CHAR(10),""),CHAR(13),""),"|")</f>
        <v>Preet|CD100002|652829|652829|博湖县||</v>
      </c>
    </row>
    <row r="8621" spans="1:13" s="17" customFormat="1" ht="12">
      <c r="A8621" s="10" t="s">
        <v>306</v>
      </c>
      <c r="B8621" s="22"/>
      <c r="C8621" s="22" t="s">
        <v>972</v>
      </c>
      <c r="D8621" s="28">
        <v>652900</v>
      </c>
      <c r="E8621" s="28" t="s">
        <v>17972</v>
      </c>
      <c r="F8621" s="22"/>
      <c r="G8621" s="22"/>
      <c r="H8621" s="22"/>
      <c r="I8621" s="22"/>
      <c r="J8621" s="22"/>
      <c r="K8621" s="22"/>
      <c r="L8621" s="22"/>
      <c r="M8621" s="24" t="str">
        <f>CONCATENATE("Preet|",VLOOKUP(C8621,数据标准!E:AF,28,FALSE),"|",TRIM(D8621),"|",TRIM(D8621),"|",E8621,"|",SUBSTITUTE(SUBSTITUTE(F8621,CHAR(10),""),CHAR(13),""),"|")</f>
        <v>Preet|CD100002|652900|652900|阿克苏地区||</v>
      </c>
    </row>
    <row r="8622" spans="1:13" s="17" customFormat="1" ht="12">
      <c r="A8622" s="10" t="s">
        <v>306</v>
      </c>
      <c r="B8622" s="22"/>
      <c r="C8622" s="22" t="s">
        <v>972</v>
      </c>
      <c r="D8622" s="28">
        <v>652901</v>
      </c>
      <c r="E8622" s="28" t="s">
        <v>17973</v>
      </c>
      <c r="F8622" s="22"/>
      <c r="G8622" s="22"/>
      <c r="H8622" s="22"/>
      <c r="I8622" s="22"/>
      <c r="J8622" s="22"/>
      <c r="K8622" s="22"/>
      <c r="L8622" s="22"/>
      <c r="M8622" s="24" t="str">
        <f>CONCATENATE("Preet|",VLOOKUP(C8622,数据标准!E:AF,28,FALSE),"|",TRIM(D8622),"|",TRIM(D8622),"|",E8622,"|",SUBSTITUTE(SUBSTITUTE(F8622,CHAR(10),""),CHAR(13),""),"|")</f>
        <v>Preet|CD100002|652901|652901|阿克苏市||</v>
      </c>
    </row>
    <row r="8623" spans="1:13" s="17" customFormat="1" ht="12">
      <c r="A8623" s="10" t="s">
        <v>306</v>
      </c>
      <c r="B8623" s="22"/>
      <c r="C8623" s="22" t="s">
        <v>972</v>
      </c>
      <c r="D8623" s="28">
        <v>652922</v>
      </c>
      <c r="E8623" s="28" t="s">
        <v>17974</v>
      </c>
      <c r="F8623" s="22"/>
      <c r="G8623" s="22"/>
      <c r="H8623" s="22"/>
      <c r="I8623" s="22"/>
      <c r="J8623" s="22"/>
      <c r="K8623" s="22"/>
      <c r="L8623" s="22"/>
      <c r="M8623" s="24" t="str">
        <f>CONCATENATE("Preet|",VLOOKUP(C8623,数据标准!E:AF,28,FALSE),"|",TRIM(D8623),"|",TRIM(D8623),"|",E8623,"|",SUBSTITUTE(SUBSTITUTE(F8623,CHAR(10),""),CHAR(13),""),"|")</f>
        <v>Preet|CD100002|652922|652922|温宿县||</v>
      </c>
    </row>
    <row r="8624" spans="1:13" s="17" customFormat="1" ht="12">
      <c r="A8624" s="10" t="s">
        <v>306</v>
      </c>
      <c r="B8624" s="22"/>
      <c r="C8624" s="22" t="s">
        <v>972</v>
      </c>
      <c r="D8624" s="28">
        <v>652923</v>
      </c>
      <c r="E8624" s="28" t="s">
        <v>17975</v>
      </c>
      <c r="F8624" s="22"/>
      <c r="G8624" s="22"/>
      <c r="H8624" s="22"/>
      <c r="I8624" s="22"/>
      <c r="J8624" s="22"/>
      <c r="K8624" s="22"/>
      <c r="L8624" s="22"/>
      <c r="M8624" s="24" t="str">
        <f>CONCATENATE("Preet|",VLOOKUP(C8624,数据标准!E:AF,28,FALSE),"|",TRIM(D8624),"|",TRIM(D8624),"|",E8624,"|",SUBSTITUTE(SUBSTITUTE(F8624,CHAR(10),""),CHAR(13),""),"|")</f>
        <v>Preet|CD100002|652923|652923|库车县||</v>
      </c>
    </row>
    <row r="8625" spans="1:13" s="17" customFormat="1" ht="12">
      <c r="A8625" s="10" t="s">
        <v>306</v>
      </c>
      <c r="B8625" s="22"/>
      <c r="C8625" s="22" t="s">
        <v>972</v>
      </c>
      <c r="D8625" s="28">
        <v>652924</v>
      </c>
      <c r="E8625" s="28" t="s">
        <v>17976</v>
      </c>
      <c r="F8625" s="22"/>
      <c r="G8625" s="22"/>
      <c r="H8625" s="22"/>
      <c r="I8625" s="22"/>
      <c r="J8625" s="22"/>
      <c r="K8625" s="22"/>
      <c r="L8625" s="22"/>
      <c r="M8625" s="24" t="str">
        <f>CONCATENATE("Preet|",VLOOKUP(C8625,数据标准!E:AF,28,FALSE),"|",TRIM(D8625),"|",TRIM(D8625),"|",E8625,"|",SUBSTITUTE(SUBSTITUTE(F8625,CHAR(10),""),CHAR(13),""),"|")</f>
        <v>Preet|CD100002|652924|652924|沙雅县||</v>
      </c>
    </row>
    <row r="8626" spans="1:13" s="17" customFormat="1" ht="12">
      <c r="A8626" s="10" t="s">
        <v>306</v>
      </c>
      <c r="B8626" s="22"/>
      <c r="C8626" s="22" t="s">
        <v>972</v>
      </c>
      <c r="D8626" s="28">
        <v>652925</v>
      </c>
      <c r="E8626" s="28" t="s">
        <v>17977</v>
      </c>
      <c r="F8626" s="22"/>
      <c r="G8626" s="22"/>
      <c r="H8626" s="22"/>
      <c r="I8626" s="22"/>
      <c r="J8626" s="22"/>
      <c r="K8626" s="22"/>
      <c r="L8626" s="22"/>
      <c r="M8626" s="24" t="str">
        <f>CONCATENATE("Preet|",VLOOKUP(C8626,数据标准!E:AF,28,FALSE),"|",TRIM(D8626),"|",TRIM(D8626),"|",E8626,"|",SUBSTITUTE(SUBSTITUTE(F8626,CHAR(10),""),CHAR(13),""),"|")</f>
        <v>Preet|CD100002|652925|652925|新和县||</v>
      </c>
    </row>
    <row r="8627" spans="1:13" s="17" customFormat="1" ht="12">
      <c r="A8627" s="10" t="s">
        <v>306</v>
      </c>
      <c r="B8627" s="22"/>
      <c r="C8627" s="22" t="s">
        <v>972</v>
      </c>
      <c r="D8627" s="28">
        <v>652926</v>
      </c>
      <c r="E8627" s="28" t="s">
        <v>17978</v>
      </c>
      <c r="F8627" s="22"/>
      <c r="G8627" s="22"/>
      <c r="H8627" s="22"/>
      <c r="I8627" s="22"/>
      <c r="J8627" s="22"/>
      <c r="K8627" s="22"/>
      <c r="L8627" s="22"/>
      <c r="M8627" s="24" t="str">
        <f>CONCATENATE("Preet|",VLOOKUP(C8627,数据标准!E:AF,28,FALSE),"|",TRIM(D8627),"|",TRIM(D8627),"|",E8627,"|",SUBSTITUTE(SUBSTITUTE(F8627,CHAR(10),""),CHAR(13),""),"|")</f>
        <v>Preet|CD100002|652926|652926|拜城县||</v>
      </c>
    </row>
    <row r="8628" spans="1:13" s="17" customFormat="1" ht="12">
      <c r="A8628" s="10" t="s">
        <v>306</v>
      </c>
      <c r="B8628" s="22"/>
      <c r="C8628" s="22" t="s">
        <v>972</v>
      </c>
      <c r="D8628" s="28">
        <v>652927</v>
      </c>
      <c r="E8628" s="28" t="s">
        <v>17979</v>
      </c>
      <c r="F8628" s="22"/>
      <c r="G8628" s="22"/>
      <c r="H8628" s="22"/>
      <c r="I8628" s="22"/>
      <c r="J8628" s="22"/>
      <c r="K8628" s="22"/>
      <c r="L8628" s="22"/>
      <c r="M8628" s="24" t="str">
        <f>CONCATENATE("Preet|",VLOOKUP(C8628,数据标准!E:AF,28,FALSE),"|",TRIM(D8628),"|",TRIM(D8628),"|",E8628,"|",SUBSTITUTE(SUBSTITUTE(F8628,CHAR(10),""),CHAR(13),""),"|")</f>
        <v>Preet|CD100002|652927|652927|乌什县||</v>
      </c>
    </row>
    <row r="8629" spans="1:13" s="17" customFormat="1" ht="12">
      <c r="A8629" s="10" t="s">
        <v>306</v>
      </c>
      <c r="B8629" s="22"/>
      <c r="C8629" s="22" t="s">
        <v>972</v>
      </c>
      <c r="D8629" s="28">
        <v>652928</v>
      </c>
      <c r="E8629" s="28" t="s">
        <v>17980</v>
      </c>
      <c r="F8629" s="22"/>
      <c r="G8629" s="22"/>
      <c r="H8629" s="22"/>
      <c r="I8629" s="22"/>
      <c r="J8629" s="22"/>
      <c r="K8629" s="22"/>
      <c r="L8629" s="22"/>
      <c r="M8629" s="24" t="str">
        <f>CONCATENATE("Preet|",VLOOKUP(C8629,数据标准!E:AF,28,FALSE),"|",TRIM(D8629),"|",TRIM(D8629),"|",E8629,"|",SUBSTITUTE(SUBSTITUTE(F8629,CHAR(10),""),CHAR(13),""),"|")</f>
        <v>Preet|CD100002|652928|652928|阿瓦提县||</v>
      </c>
    </row>
    <row r="8630" spans="1:13" s="17" customFormat="1" ht="12">
      <c r="A8630" s="10" t="s">
        <v>306</v>
      </c>
      <c r="B8630" s="22"/>
      <c r="C8630" s="22" t="s">
        <v>972</v>
      </c>
      <c r="D8630" s="28">
        <v>652929</v>
      </c>
      <c r="E8630" s="28" t="s">
        <v>17981</v>
      </c>
      <c r="F8630" s="22"/>
      <c r="G8630" s="22"/>
      <c r="H8630" s="22"/>
      <c r="I8630" s="22"/>
      <c r="J8630" s="22"/>
      <c r="K8630" s="22"/>
      <c r="L8630" s="22"/>
      <c r="M8630" s="24" t="str">
        <f>CONCATENATE("Preet|",VLOOKUP(C8630,数据标准!E:AF,28,FALSE),"|",TRIM(D8630),"|",TRIM(D8630),"|",E8630,"|",SUBSTITUTE(SUBSTITUTE(F8630,CHAR(10),""),CHAR(13),""),"|")</f>
        <v>Preet|CD100002|652929|652929|柯坪县||</v>
      </c>
    </row>
    <row r="8631" spans="1:13" s="17" customFormat="1" ht="12">
      <c r="A8631" s="10" t="s">
        <v>306</v>
      </c>
      <c r="B8631" s="22"/>
      <c r="C8631" s="22" t="s">
        <v>972</v>
      </c>
      <c r="D8631" s="28">
        <v>653000</v>
      </c>
      <c r="E8631" s="28" t="s">
        <v>17982</v>
      </c>
      <c r="F8631" s="22"/>
      <c r="G8631" s="22"/>
      <c r="H8631" s="22"/>
      <c r="I8631" s="22"/>
      <c r="J8631" s="22"/>
      <c r="K8631" s="22"/>
      <c r="L8631" s="22"/>
      <c r="M8631" s="24" t="str">
        <f>CONCATENATE("Preet|",VLOOKUP(C8631,数据标准!E:AF,28,FALSE),"|",TRIM(D8631),"|",TRIM(D8631),"|",E8631,"|",SUBSTITUTE(SUBSTITUTE(F8631,CHAR(10),""),CHAR(13),""),"|")</f>
        <v>Preet|CD100002|653000|653000|克孜勒苏柯尔克孜自治州||</v>
      </c>
    </row>
    <row r="8632" spans="1:13" s="17" customFormat="1" ht="12">
      <c r="A8632" s="10" t="s">
        <v>306</v>
      </c>
      <c r="B8632" s="22"/>
      <c r="C8632" s="22" t="s">
        <v>972</v>
      </c>
      <c r="D8632" s="28">
        <v>653001</v>
      </c>
      <c r="E8632" s="28" t="s">
        <v>17983</v>
      </c>
      <c r="F8632" s="22"/>
      <c r="G8632" s="22"/>
      <c r="H8632" s="22"/>
      <c r="I8632" s="22"/>
      <c r="J8632" s="22"/>
      <c r="K8632" s="22"/>
      <c r="L8632" s="22"/>
      <c r="M8632" s="24" t="str">
        <f>CONCATENATE("Preet|",VLOOKUP(C8632,数据标准!E:AF,28,FALSE),"|",TRIM(D8632),"|",TRIM(D8632),"|",E8632,"|",SUBSTITUTE(SUBSTITUTE(F8632,CHAR(10),""),CHAR(13),""),"|")</f>
        <v>Preet|CD100002|653001|653001|阿图什市||</v>
      </c>
    </row>
    <row r="8633" spans="1:13" s="17" customFormat="1" ht="12">
      <c r="A8633" s="10" t="s">
        <v>306</v>
      </c>
      <c r="B8633" s="22"/>
      <c r="C8633" s="22" t="s">
        <v>972</v>
      </c>
      <c r="D8633" s="28">
        <v>653022</v>
      </c>
      <c r="E8633" s="28" t="s">
        <v>17984</v>
      </c>
      <c r="F8633" s="22"/>
      <c r="G8633" s="22"/>
      <c r="H8633" s="22"/>
      <c r="I8633" s="22"/>
      <c r="J8633" s="22"/>
      <c r="K8633" s="22"/>
      <c r="L8633" s="22"/>
      <c r="M8633" s="24" t="str">
        <f>CONCATENATE("Preet|",VLOOKUP(C8633,数据标准!E:AF,28,FALSE),"|",TRIM(D8633),"|",TRIM(D8633),"|",E8633,"|",SUBSTITUTE(SUBSTITUTE(F8633,CHAR(10),""),CHAR(13),""),"|")</f>
        <v>Preet|CD100002|653022|653022|阿克陶县||</v>
      </c>
    </row>
    <row r="8634" spans="1:13" s="17" customFormat="1" ht="12">
      <c r="A8634" s="10" t="s">
        <v>306</v>
      </c>
      <c r="B8634" s="22"/>
      <c r="C8634" s="22" t="s">
        <v>972</v>
      </c>
      <c r="D8634" s="28">
        <v>653023</v>
      </c>
      <c r="E8634" s="28" t="s">
        <v>17985</v>
      </c>
      <c r="F8634" s="22"/>
      <c r="G8634" s="22"/>
      <c r="H8634" s="22"/>
      <c r="I8634" s="22"/>
      <c r="J8634" s="22"/>
      <c r="K8634" s="22"/>
      <c r="L8634" s="22"/>
      <c r="M8634" s="24" t="str">
        <f>CONCATENATE("Preet|",VLOOKUP(C8634,数据标准!E:AF,28,FALSE),"|",TRIM(D8634),"|",TRIM(D8634),"|",E8634,"|",SUBSTITUTE(SUBSTITUTE(F8634,CHAR(10),""),CHAR(13),""),"|")</f>
        <v>Preet|CD100002|653023|653023|阿合奇县||</v>
      </c>
    </row>
    <row r="8635" spans="1:13" s="17" customFormat="1" ht="12">
      <c r="A8635" s="10" t="s">
        <v>306</v>
      </c>
      <c r="B8635" s="22"/>
      <c r="C8635" s="22" t="s">
        <v>972</v>
      </c>
      <c r="D8635" s="28">
        <v>653024</v>
      </c>
      <c r="E8635" s="28" t="s">
        <v>17986</v>
      </c>
      <c r="F8635" s="22"/>
      <c r="G8635" s="22"/>
      <c r="H8635" s="22"/>
      <c r="I8635" s="22"/>
      <c r="J8635" s="22"/>
      <c r="K8635" s="22"/>
      <c r="L8635" s="22"/>
      <c r="M8635" s="24" t="str">
        <f>CONCATENATE("Preet|",VLOOKUP(C8635,数据标准!E:AF,28,FALSE),"|",TRIM(D8635),"|",TRIM(D8635),"|",E8635,"|",SUBSTITUTE(SUBSTITUTE(F8635,CHAR(10),""),CHAR(13),""),"|")</f>
        <v>Preet|CD100002|653024|653024|乌恰县||</v>
      </c>
    </row>
    <row r="8636" spans="1:13" s="17" customFormat="1" ht="12">
      <c r="A8636" s="10" t="s">
        <v>306</v>
      </c>
      <c r="B8636" s="22"/>
      <c r="C8636" s="22" t="s">
        <v>972</v>
      </c>
      <c r="D8636" s="28">
        <v>653100</v>
      </c>
      <c r="E8636" s="28" t="s">
        <v>17987</v>
      </c>
      <c r="F8636" s="22"/>
      <c r="G8636" s="22"/>
      <c r="H8636" s="22"/>
      <c r="I8636" s="22"/>
      <c r="J8636" s="22"/>
      <c r="K8636" s="22"/>
      <c r="L8636" s="22"/>
      <c r="M8636" s="24" t="str">
        <f>CONCATENATE("Preet|",VLOOKUP(C8636,数据标准!E:AF,28,FALSE),"|",TRIM(D8636),"|",TRIM(D8636),"|",E8636,"|",SUBSTITUTE(SUBSTITUTE(F8636,CHAR(10),""),CHAR(13),""),"|")</f>
        <v>Preet|CD100002|653100|653100|喀什地区||</v>
      </c>
    </row>
    <row r="8637" spans="1:13" s="17" customFormat="1" ht="12">
      <c r="A8637" s="10" t="s">
        <v>306</v>
      </c>
      <c r="B8637" s="22"/>
      <c r="C8637" s="22" t="s">
        <v>972</v>
      </c>
      <c r="D8637" s="28">
        <v>653101</v>
      </c>
      <c r="E8637" s="28" t="s">
        <v>17988</v>
      </c>
      <c r="F8637" s="22"/>
      <c r="G8637" s="22"/>
      <c r="H8637" s="22"/>
      <c r="I8637" s="22"/>
      <c r="J8637" s="22"/>
      <c r="K8637" s="22"/>
      <c r="L8637" s="22"/>
      <c r="M8637" s="24" t="str">
        <f>CONCATENATE("Preet|",VLOOKUP(C8637,数据标准!E:AF,28,FALSE),"|",TRIM(D8637),"|",TRIM(D8637),"|",E8637,"|",SUBSTITUTE(SUBSTITUTE(F8637,CHAR(10),""),CHAR(13),""),"|")</f>
        <v>Preet|CD100002|653101|653101|喀什市||</v>
      </c>
    </row>
    <row r="8638" spans="1:13" s="17" customFormat="1" ht="12">
      <c r="A8638" s="10" t="s">
        <v>306</v>
      </c>
      <c r="B8638" s="22"/>
      <c r="C8638" s="22" t="s">
        <v>972</v>
      </c>
      <c r="D8638" s="28">
        <v>653121</v>
      </c>
      <c r="E8638" s="28" t="s">
        <v>17989</v>
      </c>
      <c r="F8638" s="22"/>
      <c r="G8638" s="22"/>
      <c r="H8638" s="22"/>
      <c r="I8638" s="22"/>
      <c r="J8638" s="22"/>
      <c r="K8638" s="22"/>
      <c r="L8638" s="22"/>
      <c r="M8638" s="24" t="str">
        <f>CONCATENATE("Preet|",VLOOKUP(C8638,数据标准!E:AF,28,FALSE),"|",TRIM(D8638),"|",TRIM(D8638),"|",E8638,"|",SUBSTITUTE(SUBSTITUTE(F8638,CHAR(10),""),CHAR(13),""),"|")</f>
        <v>Preet|CD100002|653121|653121|疏附县||</v>
      </c>
    </row>
    <row r="8639" spans="1:13" s="17" customFormat="1" ht="12">
      <c r="A8639" s="10" t="s">
        <v>306</v>
      </c>
      <c r="B8639" s="22"/>
      <c r="C8639" s="22" t="s">
        <v>972</v>
      </c>
      <c r="D8639" s="28">
        <v>653122</v>
      </c>
      <c r="E8639" s="28" t="s">
        <v>17990</v>
      </c>
      <c r="F8639" s="22"/>
      <c r="G8639" s="22"/>
      <c r="H8639" s="22"/>
      <c r="I8639" s="22"/>
      <c r="J8639" s="22"/>
      <c r="K8639" s="22"/>
      <c r="L8639" s="22"/>
      <c r="M8639" s="24" t="str">
        <f>CONCATENATE("Preet|",VLOOKUP(C8639,数据标准!E:AF,28,FALSE),"|",TRIM(D8639),"|",TRIM(D8639),"|",E8639,"|",SUBSTITUTE(SUBSTITUTE(F8639,CHAR(10),""),CHAR(13),""),"|")</f>
        <v>Preet|CD100002|653122|653122|疏勒县||</v>
      </c>
    </row>
    <row r="8640" spans="1:13" s="17" customFormat="1" ht="12">
      <c r="A8640" s="10" t="s">
        <v>306</v>
      </c>
      <c r="B8640" s="22"/>
      <c r="C8640" s="22" t="s">
        <v>972</v>
      </c>
      <c r="D8640" s="28">
        <v>653123</v>
      </c>
      <c r="E8640" s="28" t="s">
        <v>17991</v>
      </c>
      <c r="F8640" s="22"/>
      <c r="G8640" s="22"/>
      <c r="H8640" s="22"/>
      <c r="I8640" s="22"/>
      <c r="J8640" s="22"/>
      <c r="K8640" s="22"/>
      <c r="L8640" s="22"/>
      <c r="M8640" s="24" t="str">
        <f>CONCATENATE("Preet|",VLOOKUP(C8640,数据标准!E:AF,28,FALSE),"|",TRIM(D8640),"|",TRIM(D8640),"|",E8640,"|",SUBSTITUTE(SUBSTITUTE(F8640,CHAR(10),""),CHAR(13),""),"|")</f>
        <v>Preet|CD100002|653123|653123|英吉沙县||</v>
      </c>
    </row>
    <row r="8641" spans="1:13" s="17" customFormat="1" ht="12">
      <c r="A8641" s="10" t="s">
        <v>306</v>
      </c>
      <c r="B8641" s="22"/>
      <c r="C8641" s="22" t="s">
        <v>972</v>
      </c>
      <c r="D8641" s="28">
        <v>653124</v>
      </c>
      <c r="E8641" s="28" t="s">
        <v>17992</v>
      </c>
      <c r="F8641" s="22"/>
      <c r="G8641" s="22"/>
      <c r="H8641" s="22"/>
      <c r="I8641" s="22"/>
      <c r="J8641" s="22"/>
      <c r="K8641" s="22"/>
      <c r="L8641" s="22"/>
      <c r="M8641" s="24" t="str">
        <f>CONCATENATE("Preet|",VLOOKUP(C8641,数据标准!E:AF,28,FALSE),"|",TRIM(D8641),"|",TRIM(D8641),"|",E8641,"|",SUBSTITUTE(SUBSTITUTE(F8641,CHAR(10),""),CHAR(13),""),"|")</f>
        <v>Preet|CD100002|653124|653124|泽普县||</v>
      </c>
    </row>
    <row r="8642" spans="1:13" s="17" customFormat="1" ht="12">
      <c r="A8642" s="10" t="s">
        <v>306</v>
      </c>
      <c r="B8642" s="22"/>
      <c r="C8642" s="22" t="s">
        <v>972</v>
      </c>
      <c r="D8642" s="28">
        <v>653125</v>
      </c>
      <c r="E8642" s="28" t="s">
        <v>17993</v>
      </c>
      <c r="F8642" s="22"/>
      <c r="G8642" s="22"/>
      <c r="H8642" s="22"/>
      <c r="I8642" s="22"/>
      <c r="J8642" s="22"/>
      <c r="K8642" s="22"/>
      <c r="L8642" s="22"/>
      <c r="M8642" s="24" t="str">
        <f>CONCATENATE("Preet|",VLOOKUP(C8642,数据标准!E:AF,28,FALSE),"|",TRIM(D8642),"|",TRIM(D8642),"|",E8642,"|",SUBSTITUTE(SUBSTITUTE(F8642,CHAR(10),""),CHAR(13),""),"|")</f>
        <v>Preet|CD100002|653125|653125|莎车县||</v>
      </c>
    </row>
    <row r="8643" spans="1:13" s="17" customFormat="1" ht="12">
      <c r="A8643" s="10" t="s">
        <v>306</v>
      </c>
      <c r="B8643" s="22"/>
      <c r="C8643" s="22" t="s">
        <v>972</v>
      </c>
      <c r="D8643" s="28">
        <v>653126</v>
      </c>
      <c r="E8643" s="28" t="s">
        <v>17994</v>
      </c>
      <c r="F8643" s="22"/>
      <c r="G8643" s="22"/>
      <c r="H8643" s="22"/>
      <c r="I8643" s="22"/>
      <c r="J8643" s="22"/>
      <c r="K8643" s="22"/>
      <c r="L8643" s="22"/>
      <c r="M8643" s="24" t="str">
        <f>CONCATENATE("Preet|",VLOOKUP(C8643,数据标准!E:AF,28,FALSE),"|",TRIM(D8643),"|",TRIM(D8643),"|",E8643,"|",SUBSTITUTE(SUBSTITUTE(F8643,CHAR(10),""),CHAR(13),""),"|")</f>
        <v>Preet|CD100002|653126|653126|叶城县||</v>
      </c>
    </row>
    <row r="8644" spans="1:13" s="17" customFormat="1" ht="12">
      <c r="A8644" s="10" t="s">
        <v>306</v>
      </c>
      <c r="B8644" s="22"/>
      <c r="C8644" s="22" t="s">
        <v>972</v>
      </c>
      <c r="D8644" s="28">
        <v>653127</v>
      </c>
      <c r="E8644" s="28" t="s">
        <v>17995</v>
      </c>
      <c r="F8644" s="22"/>
      <c r="G8644" s="22"/>
      <c r="H8644" s="22"/>
      <c r="I8644" s="22"/>
      <c r="J8644" s="22"/>
      <c r="K8644" s="22"/>
      <c r="L8644" s="22"/>
      <c r="M8644" s="24" t="str">
        <f>CONCATENATE("Preet|",VLOOKUP(C8644,数据标准!E:AF,28,FALSE),"|",TRIM(D8644),"|",TRIM(D8644),"|",E8644,"|",SUBSTITUTE(SUBSTITUTE(F8644,CHAR(10),""),CHAR(13),""),"|")</f>
        <v>Preet|CD100002|653127|653127|麦盖提县||</v>
      </c>
    </row>
    <row r="8645" spans="1:13" s="17" customFormat="1" ht="12">
      <c r="A8645" s="10" t="s">
        <v>306</v>
      </c>
      <c r="B8645" s="22"/>
      <c r="C8645" s="22" t="s">
        <v>972</v>
      </c>
      <c r="D8645" s="28">
        <v>653128</v>
      </c>
      <c r="E8645" s="28" t="s">
        <v>17996</v>
      </c>
      <c r="F8645" s="22"/>
      <c r="G8645" s="22"/>
      <c r="H8645" s="22"/>
      <c r="I8645" s="22"/>
      <c r="J8645" s="22"/>
      <c r="K8645" s="22"/>
      <c r="L8645" s="22"/>
      <c r="M8645" s="24" t="str">
        <f>CONCATENATE("Preet|",VLOOKUP(C8645,数据标准!E:AF,28,FALSE),"|",TRIM(D8645),"|",TRIM(D8645),"|",E8645,"|",SUBSTITUTE(SUBSTITUTE(F8645,CHAR(10),""),CHAR(13),""),"|")</f>
        <v>Preet|CD100002|653128|653128|岳普湖县||</v>
      </c>
    </row>
    <row r="8646" spans="1:13" s="17" customFormat="1" ht="12">
      <c r="A8646" s="10" t="s">
        <v>306</v>
      </c>
      <c r="B8646" s="22"/>
      <c r="C8646" s="22" t="s">
        <v>972</v>
      </c>
      <c r="D8646" s="28">
        <v>653129</v>
      </c>
      <c r="E8646" s="28" t="s">
        <v>17997</v>
      </c>
      <c r="F8646" s="22"/>
      <c r="G8646" s="22"/>
      <c r="H8646" s="22"/>
      <c r="I8646" s="22"/>
      <c r="J8646" s="22"/>
      <c r="K8646" s="22"/>
      <c r="L8646" s="22"/>
      <c r="M8646" s="24" t="str">
        <f>CONCATENATE("Preet|",VLOOKUP(C8646,数据标准!E:AF,28,FALSE),"|",TRIM(D8646),"|",TRIM(D8646),"|",E8646,"|",SUBSTITUTE(SUBSTITUTE(F8646,CHAR(10),""),CHAR(13),""),"|")</f>
        <v>Preet|CD100002|653129|653129|伽师县||</v>
      </c>
    </row>
    <row r="8647" spans="1:13" s="17" customFormat="1" ht="12">
      <c r="A8647" s="10" t="s">
        <v>306</v>
      </c>
      <c r="B8647" s="22"/>
      <c r="C8647" s="22" t="s">
        <v>972</v>
      </c>
      <c r="D8647" s="28">
        <v>653130</v>
      </c>
      <c r="E8647" s="28" t="s">
        <v>17998</v>
      </c>
      <c r="F8647" s="22"/>
      <c r="G8647" s="22"/>
      <c r="H8647" s="22"/>
      <c r="I8647" s="22"/>
      <c r="J8647" s="22"/>
      <c r="K8647" s="22"/>
      <c r="L8647" s="22"/>
      <c r="M8647" s="24" t="str">
        <f>CONCATENATE("Preet|",VLOOKUP(C8647,数据标准!E:AF,28,FALSE),"|",TRIM(D8647),"|",TRIM(D8647),"|",E8647,"|",SUBSTITUTE(SUBSTITUTE(F8647,CHAR(10),""),CHAR(13),""),"|")</f>
        <v>Preet|CD100002|653130|653130|巴楚县||</v>
      </c>
    </row>
    <row r="8648" spans="1:13" s="17" customFormat="1" ht="12">
      <c r="A8648" s="10" t="s">
        <v>306</v>
      </c>
      <c r="B8648" s="22"/>
      <c r="C8648" s="22" t="s">
        <v>972</v>
      </c>
      <c r="D8648" s="28">
        <v>653131</v>
      </c>
      <c r="E8648" s="28" t="s">
        <v>17999</v>
      </c>
      <c r="F8648" s="22"/>
      <c r="G8648" s="22"/>
      <c r="H8648" s="22"/>
      <c r="I8648" s="22"/>
      <c r="J8648" s="22"/>
      <c r="K8648" s="22"/>
      <c r="L8648" s="22"/>
      <c r="M8648" s="24" t="str">
        <f>CONCATENATE("Preet|",VLOOKUP(C8648,数据标准!E:AF,28,FALSE),"|",TRIM(D8648),"|",TRIM(D8648),"|",E8648,"|",SUBSTITUTE(SUBSTITUTE(F8648,CHAR(10),""),CHAR(13),""),"|")</f>
        <v>Preet|CD100002|653131|653131|塔什库尔干塔吉克自治县||</v>
      </c>
    </row>
    <row r="8649" spans="1:13" s="17" customFormat="1" ht="12">
      <c r="A8649" s="10" t="s">
        <v>306</v>
      </c>
      <c r="B8649" s="22"/>
      <c r="C8649" s="22" t="s">
        <v>972</v>
      </c>
      <c r="D8649" s="28">
        <v>653200</v>
      </c>
      <c r="E8649" s="28" t="s">
        <v>18000</v>
      </c>
      <c r="F8649" s="22"/>
      <c r="G8649" s="22"/>
      <c r="H8649" s="22"/>
      <c r="I8649" s="22"/>
      <c r="J8649" s="22"/>
      <c r="K8649" s="22"/>
      <c r="L8649" s="22"/>
      <c r="M8649" s="24" t="str">
        <f>CONCATENATE("Preet|",VLOOKUP(C8649,数据标准!E:AF,28,FALSE),"|",TRIM(D8649),"|",TRIM(D8649),"|",E8649,"|",SUBSTITUTE(SUBSTITUTE(F8649,CHAR(10),""),CHAR(13),""),"|")</f>
        <v>Preet|CD100002|653200|653200|和田地区||</v>
      </c>
    </row>
    <row r="8650" spans="1:13" s="17" customFormat="1" ht="12">
      <c r="A8650" s="10" t="s">
        <v>306</v>
      </c>
      <c r="B8650" s="22"/>
      <c r="C8650" s="22" t="s">
        <v>972</v>
      </c>
      <c r="D8650" s="28">
        <v>653201</v>
      </c>
      <c r="E8650" s="28" t="s">
        <v>18001</v>
      </c>
      <c r="F8650" s="22"/>
      <c r="G8650" s="22"/>
      <c r="H8650" s="22"/>
      <c r="I8650" s="22"/>
      <c r="J8650" s="22"/>
      <c r="K8650" s="22"/>
      <c r="L8650" s="22"/>
      <c r="M8650" s="24" t="str">
        <f>CONCATENATE("Preet|",VLOOKUP(C8650,数据标准!E:AF,28,FALSE),"|",TRIM(D8650),"|",TRIM(D8650),"|",E8650,"|",SUBSTITUTE(SUBSTITUTE(F8650,CHAR(10),""),CHAR(13),""),"|")</f>
        <v>Preet|CD100002|653201|653201|和田市||</v>
      </c>
    </row>
    <row r="8651" spans="1:13" s="17" customFormat="1" ht="12">
      <c r="A8651" s="10" t="s">
        <v>306</v>
      </c>
      <c r="B8651" s="22"/>
      <c r="C8651" s="22" t="s">
        <v>972</v>
      </c>
      <c r="D8651" s="28">
        <v>653221</v>
      </c>
      <c r="E8651" s="28" t="s">
        <v>18002</v>
      </c>
      <c r="F8651" s="22"/>
      <c r="G8651" s="22"/>
      <c r="H8651" s="22"/>
      <c r="I8651" s="22"/>
      <c r="J8651" s="22"/>
      <c r="K8651" s="22"/>
      <c r="L8651" s="22"/>
      <c r="M8651" s="24" t="str">
        <f>CONCATENATE("Preet|",VLOOKUP(C8651,数据标准!E:AF,28,FALSE),"|",TRIM(D8651),"|",TRIM(D8651),"|",E8651,"|",SUBSTITUTE(SUBSTITUTE(F8651,CHAR(10),""),CHAR(13),""),"|")</f>
        <v>Preet|CD100002|653221|653221|和田县||</v>
      </c>
    </row>
    <row r="8652" spans="1:13" s="17" customFormat="1" ht="12">
      <c r="A8652" s="10" t="s">
        <v>306</v>
      </c>
      <c r="B8652" s="22"/>
      <c r="C8652" s="22" t="s">
        <v>972</v>
      </c>
      <c r="D8652" s="28">
        <v>653222</v>
      </c>
      <c r="E8652" s="28" t="s">
        <v>18003</v>
      </c>
      <c r="F8652" s="22"/>
      <c r="G8652" s="22"/>
      <c r="H8652" s="22"/>
      <c r="I8652" s="22"/>
      <c r="J8652" s="22"/>
      <c r="K8652" s="22"/>
      <c r="L8652" s="22"/>
      <c r="M8652" s="24" t="str">
        <f>CONCATENATE("Preet|",VLOOKUP(C8652,数据标准!E:AF,28,FALSE),"|",TRIM(D8652),"|",TRIM(D8652),"|",E8652,"|",SUBSTITUTE(SUBSTITUTE(F8652,CHAR(10),""),CHAR(13),""),"|")</f>
        <v>Preet|CD100002|653222|653222|墨玉县||</v>
      </c>
    </row>
    <row r="8653" spans="1:13" s="17" customFormat="1" ht="12">
      <c r="A8653" s="10" t="s">
        <v>306</v>
      </c>
      <c r="B8653" s="22"/>
      <c r="C8653" s="22" t="s">
        <v>972</v>
      </c>
      <c r="D8653" s="28">
        <v>653223</v>
      </c>
      <c r="E8653" s="28" t="s">
        <v>18004</v>
      </c>
      <c r="F8653" s="22"/>
      <c r="G8653" s="22"/>
      <c r="H8653" s="22"/>
      <c r="I8653" s="22"/>
      <c r="J8653" s="22"/>
      <c r="K8653" s="22"/>
      <c r="L8653" s="22"/>
      <c r="M8653" s="24" t="str">
        <f>CONCATENATE("Preet|",VLOOKUP(C8653,数据标准!E:AF,28,FALSE),"|",TRIM(D8653),"|",TRIM(D8653),"|",E8653,"|",SUBSTITUTE(SUBSTITUTE(F8653,CHAR(10),""),CHAR(13),""),"|")</f>
        <v>Preet|CD100002|653223|653223|皮山县||</v>
      </c>
    </row>
    <row r="8654" spans="1:13" s="17" customFormat="1" ht="12">
      <c r="A8654" s="10" t="s">
        <v>306</v>
      </c>
      <c r="B8654" s="22"/>
      <c r="C8654" s="22" t="s">
        <v>972</v>
      </c>
      <c r="D8654" s="28">
        <v>653224</v>
      </c>
      <c r="E8654" s="28" t="s">
        <v>18005</v>
      </c>
      <c r="F8654" s="22"/>
      <c r="G8654" s="22"/>
      <c r="H8654" s="22"/>
      <c r="I8654" s="22"/>
      <c r="J8654" s="22"/>
      <c r="K8654" s="22"/>
      <c r="L8654" s="22"/>
      <c r="M8654" s="24" t="str">
        <f>CONCATENATE("Preet|",VLOOKUP(C8654,数据标准!E:AF,28,FALSE),"|",TRIM(D8654),"|",TRIM(D8654),"|",E8654,"|",SUBSTITUTE(SUBSTITUTE(F8654,CHAR(10),""),CHAR(13),""),"|")</f>
        <v>Preet|CD100002|653224|653224|洛浦县||</v>
      </c>
    </row>
    <row r="8655" spans="1:13" s="17" customFormat="1" ht="12">
      <c r="A8655" s="10" t="s">
        <v>306</v>
      </c>
      <c r="B8655" s="22"/>
      <c r="C8655" s="22" t="s">
        <v>972</v>
      </c>
      <c r="D8655" s="28">
        <v>653225</v>
      </c>
      <c r="E8655" s="28" t="s">
        <v>18006</v>
      </c>
      <c r="F8655" s="22"/>
      <c r="G8655" s="22"/>
      <c r="H8655" s="22"/>
      <c r="I8655" s="22"/>
      <c r="J8655" s="22"/>
      <c r="K8655" s="22"/>
      <c r="L8655" s="22"/>
      <c r="M8655" s="24" t="str">
        <f>CONCATENATE("Preet|",VLOOKUP(C8655,数据标准!E:AF,28,FALSE),"|",TRIM(D8655),"|",TRIM(D8655),"|",E8655,"|",SUBSTITUTE(SUBSTITUTE(F8655,CHAR(10),""),CHAR(13),""),"|")</f>
        <v>Preet|CD100002|653225|653225|策勒县||</v>
      </c>
    </row>
    <row r="8656" spans="1:13" s="17" customFormat="1" ht="12">
      <c r="A8656" s="10" t="s">
        <v>306</v>
      </c>
      <c r="B8656" s="22"/>
      <c r="C8656" s="22" t="s">
        <v>972</v>
      </c>
      <c r="D8656" s="28">
        <v>653226</v>
      </c>
      <c r="E8656" s="28" t="s">
        <v>18007</v>
      </c>
      <c r="F8656" s="22"/>
      <c r="G8656" s="22"/>
      <c r="H8656" s="22"/>
      <c r="I8656" s="22"/>
      <c r="J8656" s="22"/>
      <c r="K8656" s="22"/>
      <c r="L8656" s="22"/>
      <c r="M8656" s="24" t="str">
        <f>CONCATENATE("Preet|",VLOOKUP(C8656,数据标准!E:AF,28,FALSE),"|",TRIM(D8656),"|",TRIM(D8656),"|",E8656,"|",SUBSTITUTE(SUBSTITUTE(F8656,CHAR(10),""),CHAR(13),""),"|")</f>
        <v>Preet|CD100002|653226|653226|于田县||</v>
      </c>
    </row>
    <row r="8657" spans="1:13" s="17" customFormat="1" ht="12">
      <c r="A8657" s="10" t="s">
        <v>306</v>
      </c>
      <c r="B8657" s="22"/>
      <c r="C8657" s="22" t="s">
        <v>972</v>
      </c>
      <c r="D8657" s="28">
        <v>653227</v>
      </c>
      <c r="E8657" s="28" t="s">
        <v>18008</v>
      </c>
      <c r="F8657" s="22"/>
      <c r="G8657" s="22"/>
      <c r="H8657" s="22"/>
      <c r="I8657" s="22"/>
      <c r="J8657" s="22"/>
      <c r="K8657" s="22"/>
      <c r="L8657" s="22"/>
      <c r="M8657" s="24" t="str">
        <f>CONCATENATE("Preet|",VLOOKUP(C8657,数据标准!E:AF,28,FALSE),"|",TRIM(D8657),"|",TRIM(D8657),"|",E8657,"|",SUBSTITUTE(SUBSTITUTE(F8657,CHAR(10),""),CHAR(13),""),"|")</f>
        <v>Preet|CD100002|653227|653227|民丰县||</v>
      </c>
    </row>
    <row r="8658" spans="1:13" s="17" customFormat="1" ht="12">
      <c r="A8658" s="10" t="s">
        <v>306</v>
      </c>
      <c r="B8658" s="22"/>
      <c r="C8658" s="22" t="s">
        <v>972</v>
      </c>
      <c r="D8658" s="28">
        <v>654000</v>
      </c>
      <c r="E8658" s="28" t="s">
        <v>18009</v>
      </c>
      <c r="F8658" s="22"/>
      <c r="G8658" s="22"/>
      <c r="H8658" s="22"/>
      <c r="I8658" s="22"/>
      <c r="J8658" s="22"/>
      <c r="K8658" s="22"/>
      <c r="L8658" s="22"/>
      <c r="M8658" s="24" t="str">
        <f>CONCATENATE("Preet|",VLOOKUP(C8658,数据标准!E:AF,28,FALSE),"|",TRIM(D8658),"|",TRIM(D8658),"|",E8658,"|",SUBSTITUTE(SUBSTITUTE(F8658,CHAR(10),""),CHAR(13),""),"|")</f>
        <v>Preet|CD100002|654000|654000|伊犁哈萨克自治州||</v>
      </c>
    </row>
    <row r="8659" spans="1:13" s="17" customFormat="1" ht="12">
      <c r="A8659" s="10" t="s">
        <v>306</v>
      </c>
      <c r="B8659" s="22"/>
      <c r="C8659" s="22" t="s">
        <v>972</v>
      </c>
      <c r="D8659" s="28">
        <v>654002</v>
      </c>
      <c r="E8659" s="28" t="s">
        <v>18010</v>
      </c>
      <c r="F8659" s="22"/>
      <c r="G8659" s="22"/>
      <c r="H8659" s="22"/>
      <c r="I8659" s="22"/>
      <c r="J8659" s="22"/>
      <c r="K8659" s="22"/>
      <c r="L8659" s="22"/>
      <c r="M8659" s="24" t="str">
        <f>CONCATENATE("Preet|",VLOOKUP(C8659,数据标准!E:AF,28,FALSE),"|",TRIM(D8659),"|",TRIM(D8659),"|",E8659,"|",SUBSTITUTE(SUBSTITUTE(F8659,CHAR(10),""),CHAR(13),""),"|")</f>
        <v>Preet|CD100002|654002|654002|伊宁市||</v>
      </c>
    </row>
    <row r="8660" spans="1:13" s="17" customFormat="1" ht="12">
      <c r="A8660" s="10" t="s">
        <v>306</v>
      </c>
      <c r="B8660" s="22"/>
      <c r="C8660" s="22" t="s">
        <v>972</v>
      </c>
      <c r="D8660" s="28">
        <v>654003</v>
      </c>
      <c r="E8660" s="28" t="s">
        <v>18011</v>
      </c>
      <c r="F8660" s="22"/>
      <c r="G8660" s="22"/>
      <c r="H8660" s="22"/>
      <c r="I8660" s="22"/>
      <c r="J8660" s="22"/>
      <c r="K8660" s="22"/>
      <c r="L8660" s="22"/>
      <c r="M8660" s="24" t="str">
        <f>CONCATENATE("Preet|",VLOOKUP(C8660,数据标准!E:AF,28,FALSE),"|",TRIM(D8660),"|",TRIM(D8660),"|",E8660,"|",SUBSTITUTE(SUBSTITUTE(F8660,CHAR(10),""),CHAR(13),""),"|")</f>
        <v>Preet|CD100002|654003|654003|奎屯市||</v>
      </c>
    </row>
    <row r="8661" spans="1:13" s="17" customFormat="1" ht="12">
      <c r="A8661" s="10" t="s">
        <v>306</v>
      </c>
      <c r="B8661" s="22"/>
      <c r="C8661" s="22" t="s">
        <v>972</v>
      </c>
      <c r="D8661" s="28">
        <v>654004</v>
      </c>
      <c r="E8661" s="28" t="s">
        <v>18012</v>
      </c>
      <c r="F8661" s="22"/>
      <c r="G8661" s="22"/>
      <c r="H8661" s="22"/>
      <c r="I8661" s="22"/>
      <c r="J8661" s="22"/>
      <c r="K8661" s="22"/>
      <c r="L8661" s="22"/>
      <c r="M8661" s="24" t="str">
        <f>CONCATENATE("Preet|",VLOOKUP(C8661,数据标准!E:AF,28,FALSE),"|",TRIM(D8661),"|",TRIM(D8661),"|",E8661,"|",SUBSTITUTE(SUBSTITUTE(F8661,CHAR(10),""),CHAR(13),""),"|")</f>
        <v>Preet|CD100002|654004|654004|霍尔果斯市||</v>
      </c>
    </row>
    <row r="8662" spans="1:13" s="17" customFormat="1" ht="12">
      <c r="A8662" s="10" t="s">
        <v>306</v>
      </c>
      <c r="B8662" s="22"/>
      <c r="C8662" s="22" t="s">
        <v>972</v>
      </c>
      <c r="D8662" s="28">
        <v>654021</v>
      </c>
      <c r="E8662" s="28" t="s">
        <v>18013</v>
      </c>
      <c r="F8662" s="22"/>
      <c r="G8662" s="22"/>
      <c r="H8662" s="22"/>
      <c r="I8662" s="22"/>
      <c r="J8662" s="22"/>
      <c r="K8662" s="22"/>
      <c r="L8662" s="22"/>
      <c r="M8662" s="24" t="str">
        <f>CONCATENATE("Preet|",VLOOKUP(C8662,数据标准!E:AF,28,FALSE),"|",TRIM(D8662),"|",TRIM(D8662),"|",E8662,"|",SUBSTITUTE(SUBSTITUTE(F8662,CHAR(10),""),CHAR(13),""),"|")</f>
        <v>Preet|CD100002|654021|654021|伊宁县||</v>
      </c>
    </row>
    <row r="8663" spans="1:13" s="17" customFormat="1" ht="12">
      <c r="A8663" s="10" t="s">
        <v>306</v>
      </c>
      <c r="B8663" s="22"/>
      <c r="C8663" s="22" t="s">
        <v>972</v>
      </c>
      <c r="D8663" s="28">
        <v>654022</v>
      </c>
      <c r="E8663" s="28" t="s">
        <v>18014</v>
      </c>
      <c r="F8663" s="22"/>
      <c r="G8663" s="22"/>
      <c r="H8663" s="22"/>
      <c r="I8663" s="22"/>
      <c r="J8663" s="22"/>
      <c r="K8663" s="22"/>
      <c r="L8663" s="22"/>
      <c r="M8663" s="24" t="str">
        <f>CONCATENATE("Preet|",VLOOKUP(C8663,数据标准!E:AF,28,FALSE),"|",TRIM(D8663),"|",TRIM(D8663),"|",E8663,"|",SUBSTITUTE(SUBSTITUTE(F8663,CHAR(10),""),CHAR(13),""),"|")</f>
        <v>Preet|CD100002|654022|654022|察布查尔锡伯自治县||</v>
      </c>
    </row>
    <row r="8664" spans="1:13" s="17" customFormat="1" ht="12">
      <c r="A8664" s="10" t="s">
        <v>306</v>
      </c>
      <c r="B8664" s="22"/>
      <c r="C8664" s="22" t="s">
        <v>972</v>
      </c>
      <c r="D8664" s="28">
        <v>654023</v>
      </c>
      <c r="E8664" s="28" t="s">
        <v>18015</v>
      </c>
      <c r="F8664" s="22"/>
      <c r="G8664" s="22"/>
      <c r="H8664" s="22"/>
      <c r="I8664" s="22"/>
      <c r="J8664" s="22"/>
      <c r="K8664" s="22"/>
      <c r="L8664" s="22"/>
      <c r="M8664" s="24" t="str">
        <f>CONCATENATE("Preet|",VLOOKUP(C8664,数据标准!E:AF,28,FALSE),"|",TRIM(D8664),"|",TRIM(D8664),"|",E8664,"|",SUBSTITUTE(SUBSTITUTE(F8664,CHAR(10),""),CHAR(13),""),"|")</f>
        <v>Preet|CD100002|654023|654023|霍城县||</v>
      </c>
    </row>
    <row r="8665" spans="1:13" s="17" customFormat="1" ht="12">
      <c r="A8665" s="10" t="s">
        <v>306</v>
      </c>
      <c r="B8665" s="22"/>
      <c r="C8665" s="22" t="s">
        <v>972</v>
      </c>
      <c r="D8665" s="28">
        <v>654024</v>
      </c>
      <c r="E8665" s="28" t="s">
        <v>18016</v>
      </c>
      <c r="F8665" s="22"/>
      <c r="G8665" s="22"/>
      <c r="H8665" s="22"/>
      <c r="I8665" s="22"/>
      <c r="J8665" s="22"/>
      <c r="K8665" s="22"/>
      <c r="L8665" s="22"/>
      <c r="M8665" s="24" t="str">
        <f>CONCATENATE("Preet|",VLOOKUP(C8665,数据标准!E:AF,28,FALSE),"|",TRIM(D8665),"|",TRIM(D8665),"|",E8665,"|",SUBSTITUTE(SUBSTITUTE(F8665,CHAR(10),""),CHAR(13),""),"|")</f>
        <v>Preet|CD100002|654024|654024|巩留县||</v>
      </c>
    </row>
    <row r="8666" spans="1:13" s="17" customFormat="1" ht="12">
      <c r="A8666" s="10" t="s">
        <v>306</v>
      </c>
      <c r="B8666" s="22"/>
      <c r="C8666" s="22" t="s">
        <v>972</v>
      </c>
      <c r="D8666" s="28">
        <v>654025</v>
      </c>
      <c r="E8666" s="28" t="s">
        <v>18017</v>
      </c>
      <c r="F8666" s="22"/>
      <c r="G8666" s="22"/>
      <c r="H8666" s="22"/>
      <c r="I8666" s="22"/>
      <c r="J8666" s="22"/>
      <c r="K8666" s="22"/>
      <c r="L8666" s="22"/>
      <c r="M8666" s="24" t="str">
        <f>CONCATENATE("Preet|",VLOOKUP(C8666,数据标准!E:AF,28,FALSE),"|",TRIM(D8666),"|",TRIM(D8666),"|",E8666,"|",SUBSTITUTE(SUBSTITUTE(F8666,CHAR(10),""),CHAR(13),""),"|")</f>
        <v>Preet|CD100002|654025|654025|新源县||</v>
      </c>
    </row>
    <row r="8667" spans="1:13" s="17" customFormat="1" ht="12">
      <c r="A8667" s="10" t="s">
        <v>306</v>
      </c>
      <c r="B8667" s="22"/>
      <c r="C8667" s="22" t="s">
        <v>972</v>
      </c>
      <c r="D8667" s="28">
        <v>654026</v>
      </c>
      <c r="E8667" s="28" t="s">
        <v>18018</v>
      </c>
      <c r="F8667" s="22"/>
      <c r="G8667" s="22"/>
      <c r="H8667" s="22"/>
      <c r="I8667" s="22"/>
      <c r="J8667" s="22"/>
      <c r="K8667" s="22"/>
      <c r="L8667" s="22"/>
      <c r="M8667" s="24" t="str">
        <f>CONCATENATE("Preet|",VLOOKUP(C8667,数据标准!E:AF,28,FALSE),"|",TRIM(D8667),"|",TRIM(D8667),"|",E8667,"|",SUBSTITUTE(SUBSTITUTE(F8667,CHAR(10),""),CHAR(13),""),"|")</f>
        <v>Preet|CD100002|654026|654026|昭苏县||</v>
      </c>
    </row>
    <row r="8668" spans="1:13" s="17" customFormat="1" ht="12">
      <c r="A8668" s="10" t="s">
        <v>306</v>
      </c>
      <c r="B8668" s="22"/>
      <c r="C8668" s="22" t="s">
        <v>972</v>
      </c>
      <c r="D8668" s="28">
        <v>654027</v>
      </c>
      <c r="E8668" s="28" t="s">
        <v>18019</v>
      </c>
      <c r="F8668" s="22"/>
      <c r="G8668" s="22"/>
      <c r="H8668" s="22"/>
      <c r="I8668" s="22"/>
      <c r="J8668" s="22"/>
      <c r="K8668" s="22"/>
      <c r="L8668" s="22"/>
      <c r="M8668" s="24" t="str">
        <f>CONCATENATE("Preet|",VLOOKUP(C8668,数据标准!E:AF,28,FALSE),"|",TRIM(D8668),"|",TRIM(D8668),"|",E8668,"|",SUBSTITUTE(SUBSTITUTE(F8668,CHAR(10),""),CHAR(13),""),"|")</f>
        <v>Preet|CD100002|654027|654027|特克斯县||</v>
      </c>
    </row>
    <row r="8669" spans="1:13" s="17" customFormat="1" ht="12">
      <c r="A8669" s="10" t="s">
        <v>306</v>
      </c>
      <c r="B8669" s="22"/>
      <c r="C8669" s="22" t="s">
        <v>972</v>
      </c>
      <c r="D8669" s="28">
        <v>654028</v>
      </c>
      <c r="E8669" s="28" t="s">
        <v>18020</v>
      </c>
      <c r="F8669" s="22"/>
      <c r="G8669" s="22"/>
      <c r="H8669" s="22"/>
      <c r="I8669" s="22"/>
      <c r="J8669" s="22"/>
      <c r="K8669" s="22"/>
      <c r="L8669" s="22"/>
      <c r="M8669" s="24" t="str">
        <f>CONCATENATE("Preet|",VLOOKUP(C8669,数据标准!E:AF,28,FALSE),"|",TRIM(D8669),"|",TRIM(D8669),"|",E8669,"|",SUBSTITUTE(SUBSTITUTE(F8669,CHAR(10),""),CHAR(13),""),"|")</f>
        <v>Preet|CD100002|654028|654028|尼勒克县||</v>
      </c>
    </row>
    <row r="8670" spans="1:13" s="17" customFormat="1" ht="12">
      <c r="A8670" s="10" t="s">
        <v>306</v>
      </c>
      <c r="B8670" s="22"/>
      <c r="C8670" s="22" t="s">
        <v>972</v>
      </c>
      <c r="D8670" s="28">
        <v>654200</v>
      </c>
      <c r="E8670" s="28" t="s">
        <v>18021</v>
      </c>
      <c r="F8670" s="22"/>
      <c r="G8670" s="22"/>
      <c r="H8670" s="22"/>
      <c r="I8670" s="22"/>
      <c r="J8670" s="22"/>
      <c r="K8670" s="22"/>
      <c r="L8670" s="22"/>
      <c r="M8670" s="24" t="str">
        <f>CONCATENATE("Preet|",VLOOKUP(C8670,数据标准!E:AF,28,FALSE),"|",TRIM(D8670),"|",TRIM(D8670),"|",E8670,"|",SUBSTITUTE(SUBSTITUTE(F8670,CHAR(10),""),CHAR(13),""),"|")</f>
        <v>Preet|CD100002|654200|654200|塔城地区||</v>
      </c>
    </row>
    <row r="8671" spans="1:13" s="17" customFormat="1" ht="12">
      <c r="A8671" s="10" t="s">
        <v>306</v>
      </c>
      <c r="B8671" s="22"/>
      <c r="C8671" s="22" t="s">
        <v>972</v>
      </c>
      <c r="D8671" s="28">
        <v>654201</v>
      </c>
      <c r="E8671" s="28" t="s">
        <v>18022</v>
      </c>
      <c r="F8671" s="22"/>
      <c r="G8671" s="22"/>
      <c r="H8671" s="22"/>
      <c r="I8671" s="22"/>
      <c r="J8671" s="22"/>
      <c r="K8671" s="22"/>
      <c r="L8671" s="22"/>
      <c r="M8671" s="24" t="str">
        <f>CONCATENATE("Preet|",VLOOKUP(C8671,数据标准!E:AF,28,FALSE),"|",TRIM(D8671),"|",TRIM(D8671),"|",E8671,"|",SUBSTITUTE(SUBSTITUTE(F8671,CHAR(10),""),CHAR(13),""),"|")</f>
        <v>Preet|CD100002|654201|654201|塔城市||</v>
      </c>
    </row>
    <row r="8672" spans="1:13" s="17" customFormat="1" ht="12">
      <c r="A8672" s="10" t="s">
        <v>306</v>
      </c>
      <c r="B8672" s="22"/>
      <c r="C8672" s="22" t="s">
        <v>972</v>
      </c>
      <c r="D8672" s="28">
        <v>654202</v>
      </c>
      <c r="E8672" s="28" t="s">
        <v>18023</v>
      </c>
      <c r="F8672" s="22"/>
      <c r="G8672" s="22"/>
      <c r="H8672" s="22"/>
      <c r="I8672" s="22"/>
      <c r="J8672" s="22"/>
      <c r="K8672" s="22"/>
      <c r="L8672" s="22"/>
      <c r="M8672" s="24" t="str">
        <f>CONCATENATE("Preet|",VLOOKUP(C8672,数据标准!E:AF,28,FALSE),"|",TRIM(D8672),"|",TRIM(D8672),"|",E8672,"|",SUBSTITUTE(SUBSTITUTE(F8672,CHAR(10),""),CHAR(13),""),"|")</f>
        <v>Preet|CD100002|654202|654202|乌苏市||</v>
      </c>
    </row>
    <row r="8673" spans="1:13" s="17" customFormat="1" ht="12">
      <c r="A8673" s="10" t="s">
        <v>306</v>
      </c>
      <c r="B8673" s="22"/>
      <c r="C8673" s="22" t="s">
        <v>972</v>
      </c>
      <c r="D8673" s="28">
        <v>654221</v>
      </c>
      <c r="E8673" s="28" t="s">
        <v>18024</v>
      </c>
      <c r="F8673" s="22"/>
      <c r="G8673" s="22"/>
      <c r="H8673" s="22"/>
      <c r="I8673" s="22"/>
      <c r="J8673" s="22"/>
      <c r="K8673" s="22"/>
      <c r="L8673" s="22"/>
      <c r="M8673" s="24" t="str">
        <f>CONCATENATE("Preet|",VLOOKUP(C8673,数据标准!E:AF,28,FALSE),"|",TRIM(D8673),"|",TRIM(D8673),"|",E8673,"|",SUBSTITUTE(SUBSTITUTE(F8673,CHAR(10),""),CHAR(13),""),"|")</f>
        <v>Preet|CD100002|654221|654221|额敏县||</v>
      </c>
    </row>
    <row r="8674" spans="1:13" s="17" customFormat="1" ht="12">
      <c r="A8674" s="10" t="s">
        <v>306</v>
      </c>
      <c r="B8674" s="22"/>
      <c r="C8674" s="22" t="s">
        <v>972</v>
      </c>
      <c r="D8674" s="28">
        <v>654223</v>
      </c>
      <c r="E8674" s="28" t="s">
        <v>18025</v>
      </c>
      <c r="F8674" s="22"/>
      <c r="G8674" s="22"/>
      <c r="H8674" s="22"/>
      <c r="I8674" s="22"/>
      <c r="J8674" s="22"/>
      <c r="K8674" s="22"/>
      <c r="L8674" s="22"/>
      <c r="M8674" s="24" t="str">
        <f>CONCATENATE("Preet|",VLOOKUP(C8674,数据标准!E:AF,28,FALSE),"|",TRIM(D8674),"|",TRIM(D8674),"|",E8674,"|",SUBSTITUTE(SUBSTITUTE(F8674,CHAR(10),""),CHAR(13),""),"|")</f>
        <v>Preet|CD100002|654223|654223|沙湾县||</v>
      </c>
    </row>
    <row r="8675" spans="1:13" s="17" customFormat="1" ht="12">
      <c r="A8675" s="10" t="s">
        <v>306</v>
      </c>
      <c r="B8675" s="22"/>
      <c r="C8675" s="22" t="s">
        <v>972</v>
      </c>
      <c r="D8675" s="28">
        <v>654224</v>
      </c>
      <c r="E8675" s="28" t="s">
        <v>18026</v>
      </c>
      <c r="F8675" s="22"/>
      <c r="G8675" s="22"/>
      <c r="H8675" s="22"/>
      <c r="I8675" s="22"/>
      <c r="J8675" s="22"/>
      <c r="K8675" s="22"/>
      <c r="L8675" s="22"/>
      <c r="M8675" s="24" t="str">
        <f>CONCATENATE("Preet|",VLOOKUP(C8675,数据标准!E:AF,28,FALSE),"|",TRIM(D8675),"|",TRIM(D8675),"|",E8675,"|",SUBSTITUTE(SUBSTITUTE(F8675,CHAR(10),""),CHAR(13),""),"|")</f>
        <v>Preet|CD100002|654224|654224|托里县||</v>
      </c>
    </row>
    <row r="8676" spans="1:13" s="17" customFormat="1" ht="12">
      <c r="A8676" s="10" t="s">
        <v>306</v>
      </c>
      <c r="B8676" s="22"/>
      <c r="C8676" s="22" t="s">
        <v>972</v>
      </c>
      <c r="D8676" s="28">
        <v>654225</v>
      </c>
      <c r="E8676" s="28" t="s">
        <v>18027</v>
      </c>
      <c r="F8676" s="22"/>
      <c r="G8676" s="22"/>
      <c r="H8676" s="22"/>
      <c r="I8676" s="22"/>
      <c r="J8676" s="22"/>
      <c r="K8676" s="22"/>
      <c r="L8676" s="22"/>
      <c r="M8676" s="24" t="str">
        <f>CONCATENATE("Preet|",VLOOKUP(C8676,数据标准!E:AF,28,FALSE),"|",TRIM(D8676),"|",TRIM(D8676),"|",E8676,"|",SUBSTITUTE(SUBSTITUTE(F8676,CHAR(10),""),CHAR(13),""),"|")</f>
        <v>Preet|CD100002|654225|654225|裕民县||</v>
      </c>
    </row>
    <row r="8677" spans="1:13" s="17" customFormat="1" ht="12">
      <c r="A8677" s="10" t="s">
        <v>306</v>
      </c>
      <c r="B8677" s="22"/>
      <c r="C8677" s="22" t="s">
        <v>972</v>
      </c>
      <c r="D8677" s="28">
        <v>654226</v>
      </c>
      <c r="E8677" s="28" t="s">
        <v>18028</v>
      </c>
      <c r="F8677" s="22"/>
      <c r="G8677" s="22"/>
      <c r="H8677" s="22"/>
      <c r="I8677" s="22"/>
      <c r="J8677" s="22"/>
      <c r="K8677" s="22"/>
      <c r="L8677" s="22"/>
      <c r="M8677" s="24" t="str">
        <f>CONCATENATE("Preet|",VLOOKUP(C8677,数据标准!E:AF,28,FALSE),"|",TRIM(D8677),"|",TRIM(D8677),"|",E8677,"|",SUBSTITUTE(SUBSTITUTE(F8677,CHAR(10),""),CHAR(13),""),"|")</f>
        <v>Preet|CD100002|654226|654226|和布克赛尔蒙古自治县||</v>
      </c>
    </row>
    <row r="8678" spans="1:13" s="17" customFormat="1" ht="12">
      <c r="A8678" s="10" t="s">
        <v>306</v>
      </c>
      <c r="B8678" s="22"/>
      <c r="C8678" s="22" t="s">
        <v>972</v>
      </c>
      <c r="D8678" s="28">
        <v>654300</v>
      </c>
      <c r="E8678" s="28" t="s">
        <v>18029</v>
      </c>
      <c r="F8678" s="22"/>
      <c r="G8678" s="22"/>
      <c r="H8678" s="22"/>
      <c r="I8678" s="22"/>
      <c r="J8678" s="22"/>
      <c r="K8678" s="22"/>
      <c r="L8678" s="22"/>
      <c r="M8678" s="24" t="str">
        <f>CONCATENATE("Preet|",VLOOKUP(C8678,数据标准!E:AF,28,FALSE),"|",TRIM(D8678),"|",TRIM(D8678),"|",E8678,"|",SUBSTITUTE(SUBSTITUTE(F8678,CHAR(10),""),CHAR(13),""),"|")</f>
        <v>Preet|CD100002|654300|654300|阿勒泰地区||</v>
      </c>
    </row>
    <row r="8679" spans="1:13" s="17" customFormat="1" ht="12">
      <c r="A8679" s="10" t="s">
        <v>306</v>
      </c>
      <c r="B8679" s="22"/>
      <c r="C8679" s="22" t="s">
        <v>972</v>
      </c>
      <c r="D8679" s="28">
        <v>654301</v>
      </c>
      <c r="E8679" s="28" t="s">
        <v>18030</v>
      </c>
      <c r="F8679" s="22"/>
      <c r="G8679" s="22"/>
      <c r="H8679" s="22"/>
      <c r="I8679" s="22"/>
      <c r="J8679" s="22"/>
      <c r="K8679" s="22"/>
      <c r="L8679" s="22"/>
      <c r="M8679" s="24" t="str">
        <f>CONCATENATE("Preet|",VLOOKUP(C8679,数据标准!E:AF,28,FALSE),"|",TRIM(D8679),"|",TRIM(D8679),"|",E8679,"|",SUBSTITUTE(SUBSTITUTE(F8679,CHAR(10),""),CHAR(13),""),"|")</f>
        <v>Preet|CD100002|654301|654301|阿勒泰市||</v>
      </c>
    </row>
    <row r="8680" spans="1:13" s="17" customFormat="1" ht="12">
      <c r="A8680" s="10" t="s">
        <v>306</v>
      </c>
      <c r="B8680" s="22"/>
      <c r="C8680" s="22" t="s">
        <v>972</v>
      </c>
      <c r="D8680" s="28">
        <v>654321</v>
      </c>
      <c r="E8680" s="28" t="s">
        <v>18031</v>
      </c>
      <c r="F8680" s="22"/>
      <c r="G8680" s="22"/>
      <c r="H8680" s="22"/>
      <c r="I8680" s="22"/>
      <c r="J8680" s="22"/>
      <c r="K8680" s="22"/>
      <c r="L8680" s="22"/>
      <c r="M8680" s="24" t="str">
        <f>CONCATENATE("Preet|",VLOOKUP(C8680,数据标准!E:AF,28,FALSE),"|",TRIM(D8680),"|",TRIM(D8680),"|",E8680,"|",SUBSTITUTE(SUBSTITUTE(F8680,CHAR(10),""),CHAR(13),""),"|")</f>
        <v>Preet|CD100002|654321|654321|布尔津县||</v>
      </c>
    </row>
    <row r="8681" spans="1:13" s="17" customFormat="1" ht="12">
      <c r="A8681" s="10" t="s">
        <v>306</v>
      </c>
      <c r="B8681" s="22"/>
      <c r="C8681" s="22" t="s">
        <v>972</v>
      </c>
      <c r="D8681" s="28">
        <v>654322</v>
      </c>
      <c r="E8681" s="28" t="s">
        <v>18032</v>
      </c>
      <c r="F8681" s="22"/>
      <c r="G8681" s="22"/>
      <c r="H8681" s="22"/>
      <c r="I8681" s="22"/>
      <c r="J8681" s="22"/>
      <c r="K8681" s="22"/>
      <c r="L8681" s="22"/>
      <c r="M8681" s="24" t="str">
        <f>CONCATENATE("Preet|",VLOOKUP(C8681,数据标准!E:AF,28,FALSE),"|",TRIM(D8681),"|",TRIM(D8681),"|",E8681,"|",SUBSTITUTE(SUBSTITUTE(F8681,CHAR(10),""),CHAR(13),""),"|")</f>
        <v>Preet|CD100002|654322|654322|富蕴县||</v>
      </c>
    </row>
    <row r="8682" spans="1:13" s="17" customFormat="1" ht="12">
      <c r="A8682" s="10" t="s">
        <v>306</v>
      </c>
      <c r="B8682" s="22"/>
      <c r="C8682" s="22" t="s">
        <v>972</v>
      </c>
      <c r="D8682" s="28">
        <v>654323</v>
      </c>
      <c r="E8682" s="28" t="s">
        <v>18033</v>
      </c>
      <c r="F8682" s="22"/>
      <c r="G8682" s="22"/>
      <c r="H8682" s="22"/>
      <c r="I8682" s="22"/>
      <c r="J8682" s="22"/>
      <c r="K8682" s="22"/>
      <c r="L8682" s="22"/>
      <c r="M8682" s="24" t="str">
        <f>CONCATENATE("Preet|",VLOOKUP(C8682,数据标准!E:AF,28,FALSE),"|",TRIM(D8682),"|",TRIM(D8682),"|",E8682,"|",SUBSTITUTE(SUBSTITUTE(F8682,CHAR(10),""),CHAR(13),""),"|")</f>
        <v>Preet|CD100002|654323|654323|福海县||</v>
      </c>
    </row>
    <row r="8683" spans="1:13" s="17" customFormat="1" ht="12">
      <c r="A8683" s="10" t="s">
        <v>306</v>
      </c>
      <c r="B8683" s="22"/>
      <c r="C8683" s="22" t="s">
        <v>972</v>
      </c>
      <c r="D8683" s="28">
        <v>654324</v>
      </c>
      <c r="E8683" s="28" t="s">
        <v>18034</v>
      </c>
      <c r="F8683" s="22"/>
      <c r="G8683" s="22"/>
      <c r="H8683" s="22"/>
      <c r="I8683" s="22"/>
      <c r="J8683" s="22"/>
      <c r="K8683" s="22"/>
      <c r="L8683" s="22"/>
      <c r="M8683" s="24" t="str">
        <f>CONCATENATE("Preet|",VLOOKUP(C8683,数据标准!E:AF,28,FALSE),"|",TRIM(D8683),"|",TRIM(D8683),"|",E8683,"|",SUBSTITUTE(SUBSTITUTE(F8683,CHAR(10),""),CHAR(13),""),"|")</f>
        <v>Preet|CD100002|654324|654324|哈巴河县||</v>
      </c>
    </row>
    <row r="8684" spans="1:13" s="17" customFormat="1" ht="12">
      <c r="A8684" s="10" t="s">
        <v>306</v>
      </c>
      <c r="B8684" s="22"/>
      <c r="C8684" s="22" t="s">
        <v>972</v>
      </c>
      <c r="D8684" s="28">
        <v>654325</v>
      </c>
      <c r="E8684" s="28" t="s">
        <v>18035</v>
      </c>
      <c r="F8684" s="22"/>
      <c r="G8684" s="22"/>
      <c r="H8684" s="22"/>
      <c r="I8684" s="22"/>
      <c r="J8684" s="22"/>
      <c r="K8684" s="22"/>
      <c r="L8684" s="22"/>
      <c r="M8684" s="24" t="str">
        <f>CONCATENATE("Preet|",VLOOKUP(C8684,数据标准!E:AF,28,FALSE),"|",TRIM(D8684),"|",TRIM(D8684),"|",E8684,"|",SUBSTITUTE(SUBSTITUTE(F8684,CHAR(10),""),CHAR(13),""),"|")</f>
        <v>Preet|CD100002|654325|654325|青河县||</v>
      </c>
    </row>
    <row r="8685" spans="1:13" s="17" customFormat="1" ht="12">
      <c r="A8685" s="10" t="s">
        <v>306</v>
      </c>
      <c r="B8685" s="22"/>
      <c r="C8685" s="22" t="s">
        <v>972</v>
      </c>
      <c r="D8685" s="28">
        <v>654326</v>
      </c>
      <c r="E8685" s="28" t="s">
        <v>18036</v>
      </c>
      <c r="F8685" s="22"/>
      <c r="G8685" s="22"/>
      <c r="H8685" s="22"/>
      <c r="I8685" s="22"/>
      <c r="J8685" s="22"/>
      <c r="K8685" s="22"/>
      <c r="L8685" s="22"/>
      <c r="M8685" s="24" t="str">
        <f>CONCATENATE("Preet|",VLOOKUP(C8685,数据标准!E:AF,28,FALSE),"|",TRIM(D8685),"|",TRIM(D8685),"|",E8685,"|",SUBSTITUTE(SUBSTITUTE(F8685,CHAR(10),""),CHAR(13),""),"|")</f>
        <v>Preet|CD100002|654326|654326|吉木乃县||</v>
      </c>
    </row>
    <row r="8686" spans="1:13" s="17" customFormat="1" ht="12">
      <c r="A8686" s="10" t="s">
        <v>306</v>
      </c>
      <c r="B8686" s="22"/>
      <c r="C8686" s="22" t="s">
        <v>972</v>
      </c>
      <c r="D8686" s="28">
        <v>659001</v>
      </c>
      <c r="E8686" s="28" t="s">
        <v>18037</v>
      </c>
      <c r="F8686" s="22"/>
      <c r="G8686" s="22"/>
      <c r="H8686" s="22"/>
      <c r="I8686" s="22"/>
      <c r="J8686" s="22"/>
      <c r="K8686" s="22"/>
      <c r="L8686" s="22"/>
      <c r="M8686" s="24" t="str">
        <f>CONCATENATE("Preet|",VLOOKUP(C8686,数据标准!E:AF,28,FALSE),"|",TRIM(D8686),"|",TRIM(D8686),"|",E8686,"|",SUBSTITUTE(SUBSTITUTE(F8686,CHAR(10),""),CHAR(13),""),"|")</f>
        <v>Preet|CD100002|659001|659001|石河子市||</v>
      </c>
    </row>
    <row r="8687" spans="1:13" s="17" customFormat="1" ht="12">
      <c r="A8687" s="10" t="s">
        <v>306</v>
      </c>
      <c r="B8687" s="22"/>
      <c r="C8687" s="22" t="s">
        <v>972</v>
      </c>
      <c r="D8687" s="28">
        <v>659002</v>
      </c>
      <c r="E8687" s="28" t="s">
        <v>18038</v>
      </c>
      <c r="F8687" s="22"/>
      <c r="G8687" s="22"/>
      <c r="H8687" s="22"/>
      <c r="I8687" s="22"/>
      <c r="J8687" s="22"/>
      <c r="K8687" s="22"/>
      <c r="L8687" s="22"/>
      <c r="M8687" s="24" t="str">
        <f>CONCATENATE("Preet|",VLOOKUP(C8687,数据标准!E:AF,28,FALSE),"|",TRIM(D8687),"|",TRIM(D8687),"|",E8687,"|",SUBSTITUTE(SUBSTITUTE(F8687,CHAR(10),""),CHAR(13),""),"|")</f>
        <v>Preet|CD100002|659002|659002|阿拉尔市||</v>
      </c>
    </row>
    <row r="8688" spans="1:13" s="17" customFormat="1" ht="12">
      <c r="A8688" s="10" t="s">
        <v>306</v>
      </c>
      <c r="B8688" s="22"/>
      <c r="C8688" s="22" t="s">
        <v>972</v>
      </c>
      <c r="D8688" s="28">
        <v>659003</v>
      </c>
      <c r="E8688" s="28" t="s">
        <v>18039</v>
      </c>
      <c r="F8688" s="22"/>
      <c r="G8688" s="22"/>
      <c r="H8688" s="22"/>
      <c r="I8688" s="22"/>
      <c r="J8688" s="22"/>
      <c r="K8688" s="22"/>
      <c r="L8688" s="22"/>
      <c r="M8688" s="24" t="str">
        <f>CONCATENATE("Preet|",VLOOKUP(C8688,数据标准!E:AF,28,FALSE),"|",TRIM(D8688),"|",TRIM(D8688),"|",E8688,"|",SUBSTITUTE(SUBSTITUTE(F8688,CHAR(10),""),CHAR(13),""),"|")</f>
        <v>Preet|CD100002|659003|659003|图木舒克市||</v>
      </c>
    </row>
    <row r="8689" spans="1:13" s="17" customFormat="1" ht="12">
      <c r="A8689" s="10" t="s">
        <v>306</v>
      </c>
      <c r="B8689" s="22"/>
      <c r="C8689" s="22" t="s">
        <v>972</v>
      </c>
      <c r="D8689" s="28">
        <v>659004</v>
      </c>
      <c r="E8689" s="28" t="s">
        <v>18040</v>
      </c>
      <c r="F8689" s="22"/>
      <c r="G8689" s="22"/>
      <c r="H8689" s="22"/>
      <c r="I8689" s="22"/>
      <c r="J8689" s="22"/>
      <c r="K8689" s="22"/>
      <c r="L8689" s="22"/>
      <c r="M8689" s="24" t="str">
        <f>CONCATENATE("Preet|",VLOOKUP(C8689,数据标准!E:AF,28,FALSE),"|",TRIM(D8689),"|",TRIM(D8689),"|",E8689,"|",SUBSTITUTE(SUBSTITUTE(F8689,CHAR(10),""),CHAR(13),""),"|")</f>
        <v>Preet|CD100002|659004|659004|五家渠市||</v>
      </c>
    </row>
    <row r="8690" spans="1:13" s="17" customFormat="1" ht="12">
      <c r="A8690" s="10" t="s">
        <v>306</v>
      </c>
      <c r="B8690" s="22"/>
      <c r="C8690" s="22" t="s">
        <v>972</v>
      </c>
      <c r="D8690" s="28">
        <v>659005</v>
      </c>
      <c r="E8690" s="28" t="s">
        <v>18041</v>
      </c>
      <c r="F8690" s="22"/>
      <c r="G8690" s="22"/>
      <c r="H8690" s="22"/>
      <c r="I8690" s="22"/>
      <c r="J8690" s="22"/>
      <c r="K8690" s="22"/>
      <c r="L8690" s="22"/>
      <c r="M8690" s="24" t="str">
        <f>CONCATENATE("Preet|",VLOOKUP(C8690,数据标准!E:AF,28,FALSE),"|",TRIM(D8690),"|",TRIM(D8690),"|",E8690,"|",SUBSTITUTE(SUBSTITUTE(F8690,CHAR(10),""),CHAR(13),""),"|")</f>
        <v>Preet|CD100002|659005|659005|北屯市||</v>
      </c>
    </row>
    <row r="8691" spans="1:13" s="17" customFormat="1" ht="12">
      <c r="A8691" s="10" t="s">
        <v>306</v>
      </c>
      <c r="B8691" s="22"/>
      <c r="C8691" s="22" t="s">
        <v>972</v>
      </c>
      <c r="D8691" s="28">
        <v>659006</v>
      </c>
      <c r="E8691" s="28" t="s">
        <v>18042</v>
      </c>
      <c r="F8691" s="22"/>
      <c r="G8691" s="22"/>
      <c r="H8691" s="22"/>
      <c r="I8691" s="22"/>
      <c r="J8691" s="22"/>
      <c r="K8691" s="22"/>
      <c r="L8691" s="22"/>
      <c r="M8691" s="24" t="str">
        <f>CONCATENATE("Preet|",VLOOKUP(C8691,数据标准!E:AF,28,FALSE),"|",TRIM(D8691),"|",TRIM(D8691),"|",E8691,"|",SUBSTITUTE(SUBSTITUTE(F8691,CHAR(10),""),CHAR(13),""),"|")</f>
        <v>Preet|CD100002|659006|659006|铁门关市||</v>
      </c>
    </row>
    <row r="8692" spans="1:13" s="17" customFormat="1" ht="12">
      <c r="A8692" s="10" t="s">
        <v>306</v>
      </c>
      <c r="B8692" s="22"/>
      <c r="C8692" s="22" t="s">
        <v>972</v>
      </c>
      <c r="D8692" s="28">
        <v>659007</v>
      </c>
      <c r="E8692" s="28" t="s">
        <v>18043</v>
      </c>
      <c r="F8692" s="22"/>
      <c r="G8692" s="22"/>
      <c r="H8692" s="22"/>
      <c r="I8692" s="22"/>
      <c r="J8692" s="22"/>
      <c r="K8692" s="22"/>
      <c r="L8692" s="22"/>
      <c r="M8692" s="24" t="str">
        <f>CONCATENATE("Preet|",VLOOKUP(C8692,数据标准!E:AF,28,FALSE),"|",TRIM(D8692),"|",TRIM(D8692),"|",E8692,"|",SUBSTITUTE(SUBSTITUTE(F8692,CHAR(10),""),CHAR(13),""),"|")</f>
        <v>Preet|CD100002|659007|659007|双河市||</v>
      </c>
    </row>
    <row r="8693" spans="1:13" s="17" customFormat="1" ht="12">
      <c r="A8693" s="10" t="s">
        <v>306</v>
      </c>
      <c r="B8693" s="22"/>
      <c r="C8693" s="22" t="s">
        <v>972</v>
      </c>
      <c r="D8693" s="28">
        <v>659008</v>
      </c>
      <c r="E8693" s="28" t="s">
        <v>18044</v>
      </c>
      <c r="F8693" s="22"/>
      <c r="G8693" s="22"/>
      <c r="H8693" s="22"/>
      <c r="I8693" s="22"/>
      <c r="J8693" s="22"/>
      <c r="K8693" s="22"/>
      <c r="L8693" s="22"/>
      <c r="M8693" s="24" t="str">
        <f>CONCATENATE("Preet|",VLOOKUP(C8693,数据标准!E:AF,28,FALSE),"|",TRIM(D8693),"|",TRIM(D8693),"|",E8693,"|",SUBSTITUTE(SUBSTITUTE(F8693,CHAR(10),""),CHAR(13),""),"|")</f>
        <v>Preet|CD100002|659008|659008|可克达拉市||</v>
      </c>
    </row>
    <row r="8694" spans="1:13" s="17" customFormat="1" ht="12">
      <c r="A8694" s="10" t="s">
        <v>306</v>
      </c>
      <c r="B8694" s="22"/>
      <c r="C8694" s="22" t="s">
        <v>972</v>
      </c>
      <c r="D8694" s="28">
        <v>659009</v>
      </c>
      <c r="E8694" s="28" t="s">
        <v>18045</v>
      </c>
      <c r="F8694" s="22"/>
      <c r="G8694" s="22"/>
      <c r="H8694" s="22"/>
      <c r="I8694" s="22"/>
      <c r="J8694" s="22"/>
      <c r="K8694" s="22"/>
      <c r="L8694" s="22"/>
      <c r="M8694" s="24" t="str">
        <f>CONCATENATE("Preet|",VLOOKUP(C8694,数据标准!E:AF,28,FALSE),"|",TRIM(D8694),"|",TRIM(D8694),"|",E8694,"|",SUBSTITUTE(SUBSTITUTE(F8694,CHAR(10),""),CHAR(13),""),"|")</f>
        <v>Preet|CD100002|659009|659009|昆玉市||</v>
      </c>
    </row>
    <row r="8695" spans="1:13" s="17" customFormat="1" ht="12">
      <c r="A8695" s="10" t="s">
        <v>306</v>
      </c>
      <c r="B8695" s="22"/>
      <c r="C8695" s="22" t="s">
        <v>972</v>
      </c>
      <c r="D8695" s="28">
        <v>710000</v>
      </c>
      <c r="E8695" s="28" t="s">
        <v>18046</v>
      </c>
      <c r="F8695" s="22"/>
      <c r="G8695" s="22"/>
      <c r="H8695" s="22"/>
      <c r="I8695" s="22"/>
      <c r="J8695" s="22"/>
      <c r="K8695" s="22"/>
      <c r="L8695" s="22"/>
      <c r="M8695" s="24" t="str">
        <f>CONCATENATE("Preet|",VLOOKUP(C8695,数据标准!E:AF,28,FALSE),"|",TRIM(D8695),"|",TRIM(D8695),"|",E8695,"|",SUBSTITUTE(SUBSTITUTE(F8695,CHAR(10),""),CHAR(13),""),"|")</f>
        <v>Preet|CD100002|710000|710000|台湾省||</v>
      </c>
    </row>
    <row r="8696" spans="1:13" s="17" customFormat="1" ht="12">
      <c r="A8696" s="10" t="s">
        <v>306</v>
      </c>
      <c r="B8696" s="22"/>
      <c r="C8696" s="22" t="s">
        <v>972</v>
      </c>
      <c r="D8696" s="28">
        <v>810000</v>
      </c>
      <c r="E8696" s="28" t="s">
        <v>18047</v>
      </c>
      <c r="F8696" s="22"/>
      <c r="G8696" s="22"/>
      <c r="H8696" s="22"/>
      <c r="I8696" s="22"/>
      <c r="J8696" s="22"/>
      <c r="K8696" s="22"/>
      <c r="L8696" s="22"/>
      <c r="M8696" s="24" t="str">
        <f>CONCATENATE("Preet|",VLOOKUP(C8696,数据标准!E:AF,28,FALSE),"|",TRIM(D8696),"|",TRIM(D8696),"|",E8696,"|",SUBSTITUTE(SUBSTITUTE(F8696,CHAR(10),""),CHAR(13),""),"|")</f>
        <v>Preet|CD100002|810000|810000|香港特别行政区||</v>
      </c>
    </row>
    <row r="8697" spans="1:13" s="17" customFormat="1" ht="12">
      <c r="A8697" s="10" t="s">
        <v>306</v>
      </c>
      <c r="B8697" s="22"/>
      <c r="C8697" s="22" t="s">
        <v>972</v>
      </c>
      <c r="D8697" s="28">
        <v>820000</v>
      </c>
      <c r="E8697" s="28" t="s">
        <v>18048</v>
      </c>
      <c r="F8697" s="22"/>
      <c r="G8697" s="22"/>
      <c r="H8697" s="22"/>
      <c r="I8697" s="22"/>
      <c r="J8697" s="22"/>
      <c r="K8697" s="22"/>
      <c r="L8697" s="22"/>
      <c r="M8697" s="24" t="str">
        <f>CONCATENATE("Preet|",VLOOKUP(C8697,数据标准!E:AF,28,FALSE),"|",TRIM(D8697),"|",TRIM(D8697),"|",E8697,"|",SUBSTITUTE(SUBSTITUTE(F8697,CHAR(10),""),CHAR(13),""),"|")</f>
        <v>Preet|CD100002|820000|820000|澳门特别行政区||</v>
      </c>
    </row>
  </sheetData>
  <autoFilter ref="A1:M8697">
    <filterColumn colId="12">
      <filters>
        <filter val="Preet|AR000009|1|1|同城|同城|"/>
        <filter val="Preet|AR000009|2|2|异地境内|指中国境内范围的异地标识。|"/>
        <filter val="Preet|AR000009|3|3|异地境外|指中国境外范围的异地标识。|"/>
        <filter val="Preet|AR000010|1|1|在用||"/>
        <filter val="Preet|AR000010|2|2|销户||"/>
        <filter val="Preet|AR000010|3|3|预销卡（卡）||"/>
        <filter val="Preet|AR000010|4|4|待激活（卡）||"/>
        <filter val="Preet|AR000010|5|5|作废||"/>
        <filter val="Preet|AR000010|6|6|睡眠||"/>
        <filter val="Preet|AR000011|1|1|个人账户|对私账户|"/>
        <filter val="Preet|AR000011|2|2|组织账户|对公账户|"/>
        <filter val="Preet|AR000011|3|3|内部账户|内部账户|"/>
        <filter val="Preet|AR000011|4|4|附属账户|附属账户|"/>
        <filter val="Preet|AR000012|1|1|卡||"/>
        <filter val="Preet|AR000012|2|2|折||"/>
        <filter val="Preet|AR000012|3|3|单||"/>
        <filter val="Preet|AR000012|4|4|其它||"/>
        <filter val="Preet|AR000012|5|5|无介质||"/>
        <filter val="Preet|AR000013|1|1|开户|开户时赋值为1|"/>
        <filter val="Preet|AR000013|2|2|销户|销户时赋值为2|"/>
        <filter val="Preet|AR000013|3|3|作废|开户冲正时赋值为3|"/>
        <filter val="Preet|AR000017|100|100|贷款损失准备金|通过估计贷款可能发生的损失，及时计提的贷款损失准备。|"/>
        <filter val="Preet|AR000017|101|101|一般准备金|根据全部贷款余额的一定比例计提的、用于弥补尚未识别的可能性损失的准备。|"/>
        <filter val="Preet|AR000017|102|102|专项准备金|对贷款进行风险分类后，按每笔贷款损失的程度计提的用于弥补专项损失的准备。|"/>
        <filter val="Preet|AR000017|103|103|特种准备金|针对某一国家、地区、行业或某一类贷款风险计提的准备。|"/>
        <filter val="Preet|AR000017|200|200|坏账准备金|按应收账款余额的一定比例提取准备金，用于核销其应收账款的坏帐损失。|"/>
        <filter val="Preet|AR100004|1|1|基本户||"/>
        <filter val="Preet|AR100004|2|2|一般户||"/>
        <filter val="Preet|AR100004|3|3|专用账户||"/>
        <filter val="Preet|AR100004|4|4|临时账户||"/>
        <filter val="Preet|AR100005|0000|0000|非外汇监管帐户||"/>
        <filter val="Preet|AR100005|0001|0001|同业机构自由贸易账户(FTU)||"/>
        <filter val="Preet|AR100005|1000|1000|经常项目-外汇结算账户||"/>
        <filter val="Preet|AR100005|1101|1101|经常项目-待核查账户||"/>
        <filter val="Preet|AR100005|1102|1102|经常项目-边境贸易结算账户||"/>
        <filter val="Preet|AR100005|1103|1103|经常项目-外汇资金集中管理账户||"/>
        <filter val="Preet|AR100005|1104|1104|经常项目-国际贸易结算中心专用外汇账户||"/>
        <filter val="Preet|AR100005|1200|1200|经常项目-外币现钞账户||"/>
        <filter val="Preet|AR100005|1202|1202|经常项目-捐赠账户||"/>
        <filter val="Preet|AR100005|1300|1300|经常项目-定期存款及理财外汇账户||"/>
        <filter val="Preet|AR100005|1400|1400|经常项目-驻华机构经费账户||"/>
        <filter val="Preet|AR100005|1500|1500|经常项目-个人结算账户||"/>
        <filter val="Preet|AR100005|1601|1601|保险机构外汇经营账户||"/>
        <filter val="Preet|AR100005|1602|1602|保险机构资金运用外汇账户||"/>
        <filter val="Preet|AR100005|1603|1603|支付机构外汇备付金账户||"/>
        <filter val="Preet|AR100005|1604|1604|经常项目外汇专用账户（服务外包）||"/>
        <filter val="Preet|AR100005|1900|1900|经常项目-境外机构经常项目外汇账户||"/>
        <filter val="Preet|AR100005|2101|2101|资本项目-前期费用外汇账户||"/>
        <filter val="Preet|AR100005|2102|2102|资本项目-外汇资本金账户||"/>
        <filter val="Preet|AR100005|2103|2103|资本项目-境内资产变现账户||"/>
        <filter val="Preet|AR100005|2104|2104|资本项目-境外汇入保证金专用账户||"/>
        <filter val="Preet|AR100005|2105|2105|资本项目-境内划入保证金专用账户||"/>
        <filter val="Preet|AR100005|2106|2106|资本项目-境内再投资专用账户||"/>
        <filter val="Preet|AR100005|2107|2107|资本项目-环境权益交易外汇账户||"/>
        <filter val="Preet|AR100005|2108|2108|资本项目-人民币前期费用专用存款账户||"/>
        <filter val="Preet|AR100005|2109|2109|资本项目-人民币资本金专用存款账户||"/>
        <filter val="Preet|AR100005|2110|2110|资本项目-人民币并购专用存款账户||"/>
        <filter val="Preet|AR100005|2111|2111|资本项目-人民币股权转让专用存款账户||"/>
        <filter val="Preet|AR100005|2112|2112|资本项目-人民币再投资专用存款账户||"/>
        <filter val="Preet|AR100005|2113|2113|资本项目-结汇待支付账户||"/>
        <filter val="Preet|AR100005|2201|2201|资本项目-境外资产变现账户||"/>
        <filter val="Preet|AR100005|2202|2202|资本项目-境外放款专用账户||"/>
        <filter val="Preet|AR100005|2301|2301|资本项目-外债专户||"/>
        <filter val="Preet|AR100005|2302|2302|资本项目-外债转贷款专户||"/>
        <filter val="Preet|AR100005|2303|2303|资本项目-国内外汇贷款专户||"/>
        <filter val="Preet|AR100005|2304|2304|资本项目-外债转贷款还贷专户||"/>
        <filter val="Preet|AR100005|2305|2305|资本项目-外债还贷专户||"/>
        <filter val="Preet|AR100005|2306|2306|资本项目-外汇委托贷款专用账户||"/>
        <filter val="Preet|AR100005|2401|2401|资本项目-国有企业境外商品期货套期保值项下境内专用外汇账户||"/>
        <filter val="Preet|AR100005|2402|2402|资本项目-境内机构衍生业务境内专户||"/>
        <filter val="Preet|AR100005|2403|2403|资本项目-股权激励计划境内专户||"/>
        <filter val="Preet|AR100005|2404|2404|资本项目-境内公司境外上市专用外汇账户||"/>
        <filter val="Preet|AR100005|2406|2406|资本项目-境内股东境外持股专用账户||"/>
        <filter val="Preet|AR100005|2408|2408|资本项目-A股上市公司外资股东减持股份及分红人民币临时存款账||"/>
        <filter val="Preet|AR100005|2409|2409|资本项目-QFII境内外汇账户||"/>
        <filter val="Preet|AR100005|2410|2410|资本项目-QFII人民币账户||"/>
        <filter val="Preet|AR100005|2411|2411|资本项目-RQFII人民币账户||"/>
        <filter val="Preet|AR100005|2412|2412|资本项目-QDII境内托管账户||"/>
        <filter val="Preet|AR100005|2413|2413|资本项目-QDII募集资金专用外汇账户||"/>
        <filter val="Preet|AR100005|2414|2414|资本项目-QDII外汇清算账户||"/>
        <filter val="Preet|AR100005|2415|2415|资本项目-QDII直销和代销外汇账户||"/>
        <filter val="Preet|AR100005|2416|2416|资本项目-境内外投资者B股交易结算资金账户||"/>
        <filter val="Preet|AR100005|2417|2417|资本项目-非银行金融机构客户资金账户||"/>
        <filter val="Preet|AR100005|2418|2418|资本项目-非银行金融机构自有外汇资金账户||"/>
        <filter val="Preet|AR100005|2419|2419|资本项目-境内划转暂存户||"/>
        <filter val="Preet|AR100005|2420|2420|资本项目-结售汇专用账户||"/>
        <filter val="Preet|AR100005|2421|2421|资本项目-定期存款户||"/>
        <filter val="Preet|AR100005|2422|2422|资本项目 - 自贸区投融资账户||"/>
        <filter val="Preet|AR100005|2499|2499|资本项目-其他资本项目专用外汇账户||"/>
        <filter val="Preet|AR100005|2901|2901|资本项目-外国投资者专用外汇账户（投资类）||"/>
        <filter val="Preet|AR100005|2902|2902|资本项目-外国投资者专用外汇账户（收购类）||"/>
        <filter val="Preet|AR100005|2903|2903|资本项目-外国投资者专用外汇账户（保证类）||"/>
        <filter val="Preet|AR100005|3101|3101|数据检核用||"/>
        <filter val="Preet|AR100005|3102|3102|特殊外汇账户-钻石交易专用外汇账户||"/>
        <filter val="Preet|AR100005|3300|3300|离岸外汇账户||"/>
        <filter val="Preet|AR100005|3400|3400|境外机构/个人境内外汇账户||"/>
        <filter val="Preet|AR100005|3500|3500|数据检核用||"/>
        <filter val="Preet|AR100005|3600|3600|国际资金主账户||"/>
        <filter val="Preet|AR100005|3601|3601|国内资金主账户||"/>
        <filter val="Preet|AR100005|3603|3603|区内机构自由贸易账户（ FTE  )||"/>
        <filter val="Preet|AR100005|3604|3604|境外机构自由贸易账户（ FTN  )||"/>
        <filter val="Preet|AR100005|3605|3605|区内个人自由贸易账户（FTI）||"/>
        <filter val="Preet|AR100005|3606|3606|区内境外个人自由贸易账户（FTF）||"/>
        <filter val="Preet|AR100005|3900|3900|数据检核用||"/>
        <filter val="Preet|AR100005|4200|4200|暂存户-开证、付汇保证金账户||"/>
        <filter val="Preet|AR100005|4600|4600|暂存户-其他暂存户||"/>
        <filter val="Preet|AR100006|1|1|I类户|银行可通过Ⅰ类户为存款人提供存款、购买投资理财产品等金融产品、转账、消费和缴费支付、支取现金等服务。|"/>
        <filter val="Preet|AR100006|2|2|II类户|银行可通过Ⅱ类户为存款人提供存款、购买投资理财产品等金融产品、限定金额的消费和缴费支付等服务。|"/>
        <filter val="Preet|AR100006|3|3|III类户|银行可通过Ⅲ类户为存款人提供限定金额的消费和缴费支付服务|"/>
        <filter val="Preet|AR100007|0|0|钞户||"/>
        <filter val="Preet|AR100007|1|1|汇户||"/>
        <filter val="Preet|AR100009|1|1|正常||"/>
        <filter val="Preet|AR100009|2|2|临时挂失||"/>
        <filter val="Preet|AR100009|3|3|正式挂失||"/>
        <filter val="Preet|AR100012|1|1|普通冻结||"/>
        <filter val="Preet|AR100012|2|2|司法冻结||"/>
        <filter val="Preet|AR100013|1|1|金额冻结||"/>
        <filter val="Preet|AR100013|2|2|只收不付||"/>
        <filter val="Preet|AR100013|3|3|不收不付||"/>
        <filter val="Preet|AR100013|9|9|其他||"/>
        <filter val="Preet|AR100016|1|1|参考定价||"/>
        <filter val="Preet|AR100016|2|2|组合定价||"/>
        <filter val="Preet|AR100016|3|3|协商定价||"/>
        <filter val="Preet|AR100016|8|8|条件定价||"/>
        <filter val="Preet|AR100019|0101|0101|正常一级||"/>
        <filter val="Preet|AR100019|0102|0102|正常二级||"/>
        <filter val="Preet|AR100019|0103|0103|正常三级||"/>
        <filter val="Preet|AR100019|0201|0201|关注一级||"/>
        <filter val="Preet|AR100019|0202|0202|关注二级||"/>
        <filter val="Preet|AR100019|0203|0203|关注三级||"/>
        <filter val="Preet|AR100019|0301|0301|次级一级||"/>
        <filter val="Preet|AR100019|0302|0302|次级二级||"/>
        <filter val="Preet|AR100019|04|04|可疑||"/>
        <filter val="Preet|AR100019|05|05|损失||"/>
        <filter val="Preet|CD000001|ADP|ADP|020|安道尔比赛塔|"/>
        <filter val="Preet|CD000001|AED|AED|784|UAE迪拉姆|"/>
        <filter val="Preet|CD000001|AFA|AFA|004|阿富汗尼|"/>
        <filter val="Preet|CD000001|ALL|ALL|008|列克|"/>
        <filter val="Preet|CD000001|AMD|AMD|051|亚美尼亚达姆|"/>
        <filter val="Preet|CD000001|ANG|ANG|532|荷属安的列斯盾|"/>
        <filter val="Preet|CD000001|AOA|AOA|973|宽扎|"/>
        <filter val="Preet|CD000001|ARS|ARS|032|阿根廷比索|"/>
        <filter val="Preet|CD000001|ATS|ATS|040|先令|"/>
        <filter val="Preet|CD000001|AUD|AUD|036|澳大利亚元|"/>
        <filter val="Preet|CD000001|AWG|AWG|533|阿鲁巴盾|"/>
        <filter val="Preet|CD000001|AZM|AZM|031|阿塞拜疆马纳特|"/>
        <filter val="Preet|CD000001|BAM|BAM|977|可自由兑换标记|"/>
        <filter val="Preet|CD000001|BBD|BBD|052|巴巴多斯元|"/>
        <filter val="Preet|CD000001|BDT|BDT|050|塔卡|"/>
        <filter val="Preet|CD000001|BEF|BEF|056|比利时法郎|"/>
        <filter val="Preet|CD000001|BGL|BGL|100|列弗|"/>
        <filter val="Preet|CD000001|BGN|BGN|975|保加利亚列弗|"/>
        <filter val="Preet|CD000001|BHD|BHD|048|巴林第纳尔|"/>
        <filter val="Preet|CD000001|BIF|BIF|108|布隆迪法郎|"/>
        <filter val="Preet|CD000001|BMD|BMD|060|百慕大元|"/>
        <filter val="Preet|CD000001|BND|BND|096|文莱元|"/>
        <filter val="Preet|CD000001|BOB|BOB|068|玻利瓦诺|"/>
        <filter val="Preet|CD000001|BOV|BOV|984|Mvdol|"/>
        <filter val="Preet|CD000001|BRL|BRL|986|巴西瑞尔|"/>
        <filter val="Preet|CD000001|BSD|BSD|044|巴哈马元|"/>
        <filter val="Preet|CD000001|BTN|BTN|064|努尔特鲁姆|"/>
        <filter val="Preet|CD000001|BWP|BWP|072|普拉|"/>
        <filter val="Preet|CD000001|BYR|BYR|974|白俄罗斯卢布|"/>
        <filter val="Preet|CD000001|BZD|BZD|084|伯利兹元|"/>
        <filter val="Preet|CD000001|CAD|CAD|124|加元|"/>
        <filter val="Preet|CD000001|CDF|CDF|976|刚果法郎|"/>
        <filter val="Preet|CD000001|CHF|CHF|756|瑞士法郎|"/>
        <filter val="Preet|CD000001|CLF|CLF|990|发展单位|"/>
        <filter val="Preet|CD000001|CLP|CLP|152|智利比索|"/>
        <filter val="Preet|CD000001|CNY|CNY|156|人民币元|"/>
        <filter val="Preet|CD000001|COP|COP|170|哥伦比亚比索|"/>
        <filter val="Preet|CD000001|CRC|CRC|188|哥斯达黎加科郎|"/>
        <filter val="Preet|CD000001|CUP|CUP|192|古巴比索|"/>
        <filter val="Preet|CD000001|CVE|CVE|132|佛得角埃斯库多|"/>
        <filter val="Preet|CD000001|CYP|CYP|196|塞浦路斯镑|"/>
        <filter val="Preet|CD000001|CZK|CZK|203|捷克克郎|"/>
        <filter val="Preet|CD000001|DEM|DEM|276|德国马克|"/>
        <filter val="Preet|CD000001|DJF|DJF|262|吉布提法郎|"/>
        <filter val="Preet|CD000001|DKK|DKK|208|丹麦克郎|"/>
        <filter val="Preet|CD000001|DOP|DOP|214|多米尼加比索|"/>
        <filter val="Preet|CD000001|DZD|DZD|012|阿尔及利亚第纳尔|"/>
        <filter val="Preet|CD000001|EEK|EEK|233|克罗姆|"/>
        <filter val="Preet|CD000001|EGP|EGP|818|埃及镑|"/>
        <filter val="Preet|CD000001|ERN|ERN|232|纳克法|"/>
        <filter val="Preet|CD000001|ESP|ESP|724|西班牙比赛塔|"/>
        <filter val="Preet|CD000001|ETB|ETB|230|埃塞俄比亚比尔|"/>
        <filter val="Preet|CD000001|EUR|EUR|978|欧元|"/>
        <filter val="Preet|CD000001|FIM|FIM|246|马克|"/>
        <filter val="Preet|CD000001|FJD|FJD|242|斐济元|"/>
        <filter val="Preet|CD000001|FKP|FKP|238|福克兰群岛镑|"/>
        <filter val="Preet|CD000001|FRF|FRF|250|法国法郎|"/>
        <filter val="Preet|CD000001|GBP|GBP|826|英镑|"/>
        <filter val="Preet|CD000001|GEL|GEL|981|拉里|"/>
        <filter val="Preet|CD000001|GHC|GHC|288|塞地|"/>
        <filter val="Preet|CD000001|GIP|GIP|292|直布罗陀镑|"/>
        <filter val="Preet|CD000001|GMD|GMD|270|达拉西|"/>
        <filter val="Preet|CD000001|GNF|GNF|324|几内亚法郎|"/>
        <filter val="Preet|CD000001|GRD|GRD|300|德拉克马|"/>
        <filter val="Preet|CD000001|GTQ|GTQ|320|格查尔|"/>
        <filter val="Preet|CD000001|GWP|GWP|624|几内亚比绍比索|"/>
        <filter val="Preet|CD000001|GYD|GYD|328|圭亚那元|"/>
        <filter val="Preet|CD000001|HKD|HKD|344|香港元|"/>
        <filter val="Preet|CD000001|HNL|HNL|340|伦皮拉|"/>
        <filter val="Preet|CD000001|HRK|HRK|191|克罗地亚库纳|"/>
        <filter val="Preet|CD000001|HTG|HTG|332|古德|"/>
        <filter val="Preet|CD000001|HUF|HUF|348|福林|"/>
        <filter val="Preet|CD000001|IDR|IDR|360|卢比|"/>
        <filter val="Preet|CD000001|IEP|IEP|372|爱尔兰镑|"/>
        <filter val="Preet|CD000001|ILS|ILS|376|新谢客尔|"/>
        <filter val="Preet|CD000001|INR|INR|356|印度卢比|"/>
        <filter val="Preet|CD000001|IQD|IQD|368|伊拉克第纳尔|"/>
        <filter val="Preet|CD000001|IRR|IRR|364|伊郎里亚尔|"/>
        <filter val="Preet|CD000001|ISK|ISK|352|冰岛克郎|"/>
        <filter val="Preet|CD000001|ITL|ITL|380|意大利里拉|"/>
        <filter val="Preet|CD000001|JMD|JMD|388|牙买加元|"/>
        <filter val="Preet|CD000001|JOD|JOD|400|约旦第纳尔|"/>
        <filter val="Preet|CD000001|JPY|JPY|392|日元|"/>
        <filter val="Preet|CD000001|KES|KES|404|肯尼亚先令|"/>
        <filter val="Preet|CD000001|KGS|KGS|417|索姆|"/>
        <filter val="Preet|CD000001|KHR|KHR|116|瑞尔|"/>
        <filter val="Preet|CD000001|KMF|KMF|174|科摩罗法郎|"/>
        <filter val="Preet|CD000001|KPW|KPW|408|北朝鲜圆|"/>
        <filter val="Preet|CD000001|KRW|KRW|410|圆|"/>
        <filter val="Preet|CD000001|KWD|KWD|414|科威特第纳尔|"/>
        <filter val="Preet|CD000001|KYD|KYD|136|开曼群岛元|"/>
        <filter val="Preet|CD000001|KZT|KZT|398|坚戈|"/>
        <filter val="Preet|CD000001|LAK|LAK|418|基普|"/>
        <filter val="Preet|CD000001|LBP|LBP|422|黎巴嫩镑|"/>
        <filter val="Preet|CD000001|LKR|LKR|144|斯里兰卡卢比|"/>
        <filter val="Preet|CD000001|LRD|LRD|430|利比里亚元|"/>
        <filter val="Preet|CD000001|LSL|LSL|426|罗提|"/>
        <filter val="Preet|CD000001|LTL|LTL|440|立陶宛|"/>
        <filter val="Preet|CD000001|LUF|LUF|442|卢森堡法郎|"/>
        <filter val="Preet|CD000001|LVL|LVL|428|拉脱维亚拉特|"/>
        <filter val="Preet|CD000001|LYD|LYD|434|利比亚第纳尔|"/>
        <filter val="Preet|CD000001|MAD|MAD|504|摩洛哥迪拉姆|"/>
        <filter val="Preet|CD000001|MDL|MDL|498|摩尔瓦多列伊|"/>
        <filter val="Preet|CD000001|MGF|MGF|450|马尔加什法郎|"/>
        <filter val="Preet|CD000001|MKD|MKD|807|第纳尔|"/>
        <filter val="Preet|CD000001|MMK|MMK|104|缅元|"/>
        <filter val="Preet|CD000001|MNT|MNT|496|图格里克|"/>
        <filter val="Preet|CD000001|MOP|MOP|446|澳门元|"/>
        <filter val="Preet|CD000001|MRO|MRO|478|乌吉亚|"/>
        <filter val="Preet|CD000001|MTL|MTL|470|马尔他里拉|"/>
        <filter val="Preet|CD000001|MUR|MUR|480|毛里求斯卢比|"/>
        <filter val="Preet|CD000001|MVR|MVR|462|卢菲亚|"/>
        <filter val="Preet|CD000001|MXN|MXN|484|墨西哥比索|"/>
        <filter val="Preet|CD000001|MXV|MXV|979|墨西哥发展单位|"/>
        <filter val="Preet|CD000001|MYR|MYR|458|马来西亚林吉特|"/>
        <filter val="Preet|CD000001|MZM|MZM|508|麦梯卡尔|"/>
        <filter val="Preet|CD000001|NAD|NAD|516|纳米比亚元|"/>
        <filter val="Preet|CD000001|NGN|NGN|566|奈拉|"/>
        <filter val="Preet|CD000001|NIO|NIO|558|金科多巴|"/>
        <filter val="Preet|CD000001|NLG|NLG|528|荷兰盾|"/>
        <filter val="Preet|CD000001|NOK|NOK|578|挪威克郎|"/>
        <filter val="Preet|CD000001|NPR|NPR|524|尼泊尔卢比|"/>
        <filter val="Preet|CD000001|NZD|NZD|554|新西兰元|"/>
        <filter val="Preet|CD000001|OMR|OMR|512|阿曼里亚尔|"/>
        <filter val="Preet|CD000001|PAB|PAB|590|巴波亚|"/>
        <filter val="Preet|CD000001|PEN|PEN|604|索尔|"/>
        <filter val="Preet|CD000001|PGK|PGK|598|基那|"/>
        <filter val="Preet|CD000001|PHP|PHP|608|菲律宾比索|"/>
        <filter val="Preet|CD000001|PKR|PKR|586|巴基斯坦卢比|"/>
        <filter val="Preet|CD000001|PLN|PLN|985|兹罗提|"/>
        <filter val="Preet|CD000001|PTE|PTE|620|葡萄牙埃斯库多|"/>
        <filter val="Preet|CD000001|PYG|PYG|600|瓜拉尼|"/>
        <filter val="Preet|CD000001|QAR|QAR|634|卡塔尔里亚尔|"/>
        <filter val="Preet|CD000001|ROL|ROL|642|列伊|"/>
        <filter val="Preet|CD000001|RUB|RUB|643|俄罗斯卢布|"/>
        <filter val="Preet|CD000001|RWF|RWF|646|卢旺达法郎|"/>
        <filter val="Preet|CD000001|SAR|SAR|682|沙特里亚尔|"/>
        <filter val="Preet|CD000001|SBD|SBD|090|所罗门群岛元|"/>
        <filter val="Preet|CD000001|SCR|SCR|690|塞舌尔卢比|"/>
        <filter val="Preet|CD000001|SDD|SDD|736|苏丹第纳尔|"/>
        <filter val="Preet|CD000001|SEK|SEK|752|瑞典克郎|"/>
        <filter val="Preet|CD000001|SGD|SGD|702|新加坡元|"/>
        <filter val="Preet|CD000001|SHP|SHP|654|圣赫勒拿镑|"/>
        <filter val="Preet|CD000001|SIT|SIT|705|托拉尔|"/>
        <filter val="Preet|CD000001|SKK|SKK|703|斯洛伐克克郎|"/>
        <filter val="Preet|CD000001|SLL|SLL|694|利昂|"/>
        <filter val="Preet|CD000001|SOS|SOS|706|索马里先令|"/>
        <filter val="Preet|CD000001|SRG|SRG|740|苏里南盾|"/>
        <filter val="Preet|CD000001|STD|STD|678|多布拉|"/>
        <filter val="Preet|CD000001|SVC|SVC|222|萨尔瓦多科郎|"/>
        <filter val="Preet|CD000001|SYP|SYP|760|叙利亚镑|"/>
        <filter val="Preet|CD000001|SZL|SZL|748|里兰吉尼|"/>
        <filter val="Preet|CD000001|THB|THB|764|铢|"/>
        <filter val="Preet|CD000001|TJS|TJS|972|索莫尼|"/>
        <filter val="Preet|CD000001|TMM|TMM|795|马纳特|"/>
        <filter val="Preet|CD000001|TND|TND|788|突尼斯第纳尔|"/>
        <filter val="Preet|CD000001|TOP|TOP|776|邦加|"/>
        <filter val="Preet|CD000001|TPE|TPE|626|东帝汶埃斯库多|"/>
        <filter val="Preet|CD000001|TRL|TRL|792|土耳其里拉|"/>
        <filter val="Preet|CD000001|TTD|TTD|780|特立尼达和多巴哥元|"/>
        <filter val="Preet|CD000001|TWD|TWD|901|新台湾元|"/>
        <filter val="Preet|CD000001|TZS|TZS|834|坦桑尼亚先令|"/>
        <filter val="Preet|CD000001|UAH|UAH|980|格里夫纳|"/>
        <filter val="Preet|CD000001|UGX|UGX|800|乌干达先令|"/>
        <filter val="Preet|CD000001|USD|USD|840|美元|"/>
        <filter val="Preet|CD000001|USN|USN|997|次日|"/>
        <filter val="Preet|CD000001|USS|USS|998|同日|"/>
        <filter val="Preet|CD000001|UYU|UYU|858|乌拉圭比索|"/>
        <filter val="Preet|CD000001|UZS|UZS|860|乌兹别克斯坦苏姆|"/>
        <filter val="Preet|CD000001|VND|VND|704|盾|"/>
        <filter val="Preet|CD000001|VUV|VUV|548|瓦图|"/>
        <filter val="Preet|CD000001|WST|WST|882|塔拉|"/>
        <filter val="Preet|CD000001|XAF|XAF|950|CFA法郎BEAC|"/>
        <filter val="Preet|CD000001|XAG|XAG|961|银|"/>
        <filter val="Preet|CD000001|XAU|XAU|959|黄金|"/>
        <filter val="Preet|CD000001|XBA|XBA|955|欧洲货币合成单位|"/>
        <filter val="Preet|CD000001|XBB|XBB|956|欧洲货币单位(E.M.U.-6)|"/>
        <filter val="Preet|CD000001|XBC|XBC|957|欧洲账户9单位(E.U.A.-9)|"/>
        <filter val="Preet|CD000001|XBD|XBD|958|欧洲账户17单位(E.U.A.-17)|"/>
        <filter val="Preet|CD000001|XCD|XCD|951|东加勒比元|"/>
        <filter val="Preet|CD000001|XDR|XDR|960|特别提款权|"/>
        <filter val="Preet|CD000001|XFO|XFO|Nil1|黄金法郎|"/>
        <filter val="Preet|CD000001|XFU|XFU|Nil2|UIC法郎|"/>
        <filter val="Preet|CD000001|XOF|XOF|952|CFA法郎BCEAO|"/>
        <filter val="Preet|CD000001|XPD|XPD|964|钯|"/>
        <filter val="Preet|CD000001|XPF|XPF|953|CFP法郎|"/>
        <filter val="Preet|CD000001|XPT|XPT|962|铂白金|"/>
        <filter val="Preet|CD000001|XTS|XTS|963|为测试特别保留的代码|"/>
        <filter val="Preet|CD000001|XXX|XXX|999|未包括的交易货币代码|"/>
        <filter val="Preet|CD000001|YER|YER|886|也门里亚尔|"/>
        <filter val="Preet|CD000001|YUM|YUM|891|南斯拉夫第纳尔|"/>
        <filter val="Preet|CD000001|ZAR|ZAR|710|兰特|"/>
        <filter val="Preet|CD000001|ZMK|ZMK|894|克瓦查|"/>
        <filter val="Preet|CD000001|ZWD|ZWD|716|津巴布韦元|"/>
        <filter val="Preet|CD000002|A|A|农、林、牧、渔业||"/>
        <filter val="Preet|CD000002|A1000|A1000|农业||"/>
        <filter val="Preet|CD000002|A1010|A1010|谷物种植||"/>
        <filter val="Preet|CD000002|A1011|A1011|稻谷种植||"/>
        <filter val="Preet|CD000002|A1012|A1012|小麦种植||"/>
        <filter val="Preet|CD000002|A1013|A1013|玉米种植||"/>
        <filter val="Preet|CD000002|A1019|A1019|其他谷物种植||"/>
        <filter val="Preet|CD000002|A1020|A1020|豆类、油料和薯类种植||"/>
        <filter val="Preet|CD000002|A1021|A1021|豆类种植||"/>
        <filter val="Preet|CD000002|A1022|A1022|油料种植||"/>
        <filter val="Preet|CD000002|A1023|A1023|薯类种植||"/>
        <filter val="Preet|CD000002|A1030|A1030|棉、麻、糖、烟草种植||"/>
        <filter val="Preet|CD000002|A1031|A1031|棉花种植||"/>
        <filter val="Preet|CD000002|A1032|A1032|麻类种植||"/>
        <filter val="Preet|CD000002|A1033|A1033|糖料种植||"/>
        <filter val="Preet|CD000002|A1034|A1034|烟草种植||"/>
        <filter val="Preet|CD000002|A1040|A1040|蔬菜、食用菌及园艺作物种植||"/>
        <filter val="Preet|CD000002|A1041|A1041|蔬菜种植||"/>
        <filter val="Preet|CD000002|A1042|A1042|食用菌种植||"/>
        <filter val="Preet|CD000002|A1043|A1043|花卉种植||"/>
        <filter val="Preet|CD000002|A1049|A1049|其他园艺作物种植||"/>
        <filter val="Preet|CD000002|A1050|A1050|水果种植||"/>
        <filter val="Preet|CD000002|A1051|A1051|仁果类和核果类水果种植||"/>
        <filter val="Preet|CD000002|A1052|A1052|葡萄种植||"/>
        <filter val="Preet|CD000002|A1053|A1053|柑橘类种植||"/>
        <filter val="Preet|CD000002|A1054|A1054|香蕉等亚热带水果种植||"/>
        <filter val="Preet|CD000002|A1059|A1059|其他水果种植||"/>
        <filter val="Preet|CD000002|A1060|A1060|坚果、含油果、香料和饮料作物种植||"/>
        <filter val="Preet|CD000002|A1061|A1061|坚果种植||"/>
        <filter val="Preet|CD000002|A1062|A1062|含油果种植||"/>
        <filter val="Preet|CD000002|A1063|A1063|香料作物种植||"/>
        <filter val="Preet|CD000002|A1064|A1064|茶叶种植||"/>
        <filter val="Preet|CD000002|A1069|A1069|其他饮料作物种植||"/>
        <filter val="Preet|CD000002|A1070|A1070|中药材种植||"/>
        <filter val="Preet|CD000002|A1071|A1071|中草药种植||"/>
        <filter val="Preet|CD000002|A1079|A1079|其他中药材种植||"/>
        <filter val="Preet|CD000002|A1080|A1080|草种植及割草||"/>
        <filter val="Preet|CD000002|A1081|A1081|草种植||"/>
        <filter val="Preet|CD000002|A1082|A1082|天然草原割草||"/>
        <filter val="Preet|CD000002|A1090|A1090|其他农业||"/>
        <filter val="Preet|CD000002|A2000|A2000|林业||"/>
        <filter val="Preet|CD000002|A2010|A2010|林木育种和育苗||"/>
        <filter val="Preet|CD000002|A2011|A2011|林木育种||"/>
        <filter val="Preet|CD000002|A2012|A2012|林木育苗||"/>
        <filter val="Preet|CD000002|A2020|A2020|造林和更新||"/>
        <filter val="Preet|CD000002|A2030|A2030|森林经营、管护和改培||"/>
        <filter val="Preet|CD000002|A2031|A2031|森林经营和管护||"/>
        <filter val="Preet|CD000002|A2032|A2032|森林改培||"/>
        <filter val="Preet|CD000002|A2040|A2040|木材和竹材采运||"/>
        <filter val="Preet|CD000002|A2041|A2041|木材采运||"/>
        <filter val="Preet|CD000002|A2042|A2042|竹材采运||"/>
        <filter val="Preet|CD000002|A2050|A2050|林产品采集||"/>
        <filter val="Preet|CD000002|A2051|A2051|木竹材林产品采集||"/>
        <filter val="Preet|CD000002|A2052|A2052|非木竹材林产品采集||"/>
        <filter val="Preet|CD000002|A3000|A3000|畜牧业||"/>
        <filter val="Preet|CD000002|A3010|A3010|牲畜饲养||"/>
        <filter val="Preet|CD000002|A3011|A3011|牛的饲养||"/>
        <filter val="Preet|CD000002|A3012|A3012|马的饲养||"/>
        <filter val="Preet|CD000002|A3013|A3013|猪的饲养||"/>
        <filter val="Preet|CD000002|A3014|A3014|羊的饲养||"/>
        <filter val="Preet|CD000002|A3015|A3015|骆驼饲养||"/>
        <filter val="Preet|CD000002|A3019|A3019|其他牲畜饲养||"/>
        <filter val="Preet|CD000002|A3020|A3020|家禽饲养||"/>
        <filter val="Preet|CD000002|A3021|A3021|鸡的饲养||"/>
        <filter val="Preet|CD000002|A3022|A3022|鸭的饲养||"/>
        <filter val="Preet|CD000002|A3023|A3023|鹅的饲养||"/>
        <filter val="Preet|CD000002|A3029|A3029|其他家禽饲养||"/>
        <filter val="Preet|CD000002|A3030|A3030|狩猎和捕捉动物||"/>
        <filter val="Preet|CD000002|A3090|A3090|其他畜牧业||"/>
        <filter val="Preet|CD000002|A3091|A3091|兔的饲养||"/>
        <filter val="Preet|CD000002|A3092|A3092|蜜蜂饲养||"/>
        <filter val="Preet|CD000002|A3099|A3099|其他未列明畜牧业||"/>
        <filter val="Preet|CD000002|A4000|A4000|渔业||"/>
        <filter val="Preet|CD000002|A4010|A4010|水产养殖||"/>
        <filter val="Preet|CD000002|A4011|A4011|海水养殖||"/>
        <filter val="Preet|CD000002|A4012|A4012|内陆养殖||"/>
        <filter val="Preet|CD000002|A4020|A4020|水产捕捞||"/>
        <filter val="Preet|CD000002|A4021|A4021|海水捕捞||"/>
        <filter val="Preet|CD000002|A4022|A4022|内陆捕捞||"/>
        <filter val="Preet|CD000002|A5000|A5000|农、林、牧、渔专业及辅助性活动||"/>
        <filter val="Preet|CD000002|A5010|A5010|农业专业及辅助性活动||"/>
        <filter val="Preet|CD000002|A5011|A5011|种子种苗培育活动||"/>
        <filter val="Preet|CD000002|A5012|A5012|农业机械活动||"/>
        <filter val="Preet|CD000002|A5013|A5013|灌溉活动||"/>
        <filter val="Preet|CD000002|A5014|A5014|农产品初加工活动||"/>
        <filter val="Preet|CD000002|A5015|A5015|农作物病虫害防治活动||"/>
        <filter val="Preet|CD000002|A5019|A5019|其他农业专业及辅助性活动||"/>
        <filter val="Preet|CD000002|A5020|A5020|林业专业及辅助性活动||"/>
        <filter val="Preet|CD000002|A5021|A5021|林业有害生物防治活动||"/>
        <filter val="Preet|CD000002|A5022|A5022|森林防火活动||"/>
        <filter val="Preet|CD000002|A5023|A5023|林产品初级加工活动||"/>
        <filter val="Preet|CD000002|A5029|A5029|其他林业专业及辅助性活动||"/>
        <filter val="Preet|CD000002|A5030|A5030|畜牧专业及辅助性活动||"/>
        <filter val="Preet|CD000002|A5031|A5031|畜牧良种繁殖活动||"/>
        <filter val="Preet|CD000002|A5032|A5032|畜禽粪污处理活动||"/>
        <filter val="Preet|CD000002|A5039|A5039|其他畜牧专业及辅助性活动||"/>
        <filter val="Preet|CD000002|A5040|A5040|渔业专业及辅助性活动||"/>
        <filter val="Preet|CD000002|A5041|A5041|鱼苗及鱼种场活动||"/>
        <filter val="Preet|CD000002|A5049|A5049|其他渔业专业及辅助性活动||"/>
        <filter val="Preet|CD000002|B|B|采矿业||"/>
        <filter val="Preet|CD000002|B1000|B1000|非金属矿采选业||"/>
        <filter val="Preet|CD000002|B1010|B1010|土砂石开采||"/>
        <filter val="Preet|CD000002|B1011|B1011|石灰石、石膏开采||"/>
        <filter val="Preet|CD000002|B1012|B1012|建筑装饰用石开采||"/>
        <filter val="Preet|CD000002|B1013|B1013|耐火土石开采||"/>
        <filter val="Preet|CD000002|B1019|B1019|粘土及其他土砂石开采||"/>
        <filter val="Preet|CD000002|B1020|B1020|化学矿开采||"/>
        <filter val="Preet|CD000002|B1030|B1030|采盐||"/>
        <filter val="Preet|CD000002|B1090|B1090|石棉及其他非金属矿采选||"/>
        <filter val="Preet|CD000002|B1091|B1091|石棉、云母矿采选||"/>
        <filter val="Preet|CD000002|B1092|B1092|石墨、滑石采选||"/>
        <filter val="Preet|CD000002|B1093|B1093|宝石、玉石采选||"/>
        <filter val="Preet|CD000002|B1099|B1099|其他未列明非金属矿采选||"/>
        <filter val="Preet|CD000002|B1100|B1100|开采专业及辅助性活动||"/>
        <filter val="Preet|CD000002|B1110|B1110|煤炭开采和洗选专业及辅助性活动||"/>
        <filter val="Preet|CD000002|B1120|B1120|石油和天然气开采专业及辅助性活动||"/>
        <filter val="Preet|CD000002|B1190|B1190|其他开采专业及辅助性活动||"/>
        <filter val="Preet|CD000002|B1200|B1200|其他采矿业||"/>
        <filter val="Preet|CD000002|B6000|B6000|煤炭开采和洗选业||"/>
        <filter val="Preet|CD000002|B6010|B6010|烟煤和无烟煤开采洗选||"/>
        <filter val="Preet|CD000002|B6020|B6020|褐煤开采洗选||"/>
        <filter val="Preet|CD000002|B6090|B6090|其他煤炭采选||"/>
        <filter val="Preet|CD000002|B7000|B7000|石油和天然气开采业||"/>
        <filter val="Preet|CD000002|B7010|B7010|石油开采||"/>
        <filter val="Preet|CD000002|B7011|B7011|陆地石油开采||"/>
        <filter val="Preet|CD000002|B7012|B7012|海洋石油开采||"/>
        <filter val="Preet|CD000002|B7020|B7020|天然气开采||"/>
        <filter val="Preet|CD000002|B7021|B7021|陆地天然气开采||"/>
        <filter val="Preet|CD000002|B7022|B7022|海洋天然气及可燃冰开采||"/>
        <filter val="Preet|CD000002|B8000|B8000|黑色金属矿采选业||"/>
        <filter val="Preet|CD000002|B8010|B8010|铁矿采选||"/>
        <filter val="Preet|CD000002|B8020|B8020|锰矿、铬矿采选||"/>
        <filter val="Preet|CD000002|B8090|B8090|其他黑色金属矿采选||"/>
        <filter val="Preet|CD000002|B9000|B9000|有色金属矿采选业||"/>
        <filter val="Preet|CD000002|B9010|B9010|常用有色金属矿采选||"/>
        <filter val="Preet|CD000002|B9011|B9011|铜矿采选||"/>
        <filter val="Preet|CD000002|B9012|B9012|铅锌矿采选||"/>
        <filter val="Preet|CD000002|B9013|B9013|镍钴矿采选||"/>
        <filter val="Preet|CD000002|B9014|B9014|锡矿采选||"/>
        <filter val="Preet|CD000002|B9015|B9015|锑矿采选||"/>
        <filter val="Preet|CD000002|B9016|B9016|铝矿采选||"/>
        <filter val="Preet|CD000002|B9017|B9017|镁矿采选||"/>
        <filter val="Preet|CD000002|B9019|B9019|其他常用有色金属矿采选||"/>
        <filter val="Preet|CD000002|B9020|B9020|贵金属矿采选||"/>
        <filter val="Preet|CD000002|B9021|B9021|金矿采选||"/>
        <filter val="Preet|CD000002|B9022|B9022|银矿采选||"/>
        <filter val="Preet|CD000002|B9029|B9029|其他贵金属矿采选||"/>
        <filter val="Preet|CD000002|B9030|B9030|稀有稀土金属矿采选||"/>
        <filter val="Preet|CD000002|B9031|B9031|钨钼矿采选||"/>
        <filter val="Preet|CD000002|B9032|B9032|稀土金属矿采选||"/>
        <filter val="Preet|CD000002|B9033|B9033|放射性金属矿采选||"/>
        <filter val="Preet|CD000002|B9039|B9039|其他稀有金属矿采选||"/>
        <filter val="Preet|CD000002|C|C|制造业||"/>
        <filter val="Preet|CD000002|C1300|C1300|农副食品加工业||"/>
        <filter val="Preet|CD000002|C1310|C1310|谷物磨制||"/>
        <filter val="Preet|CD000002|C1311|C1311|稻谷加工||"/>
        <filter val="Preet|CD000002|C1312|C1312|小麦加工||"/>
        <filter val="Preet|CD000002|C1313|C1313|玉米加工||"/>
        <filter val="Preet|CD000002|C1314|C1314|杂粮加工||"/>
        <filter val="Preet|CD000002|C1319|C1319|其他谷物磨制||"/>
        <filter val="Preet|CD000002|C1320|C1320|饲料加工||"/>
        <filter val="Preet|CD000002|C1321|C1321|宠物饲料加工||"/>
        <filter val="Preet|CD000002|C1329|C1329|其他饲料加工||"/>
        <filter val="Preet|CD000002|C1330|C1330|植物油加工||"/>
        <filter val="Preet|CD000002|C1331|C1331|食用植物油加工||"/>
        <filter val="Preet|CD000002|C1332|C1332|非食用植物油加工||"/>
        <filter val="Preet|CD000002|C1340|C1340|制糖业||"/>
        <filter val="Preet|CD000002|C1350|C1350|屠宰及肉类加工||"/>
        <filter val="Preet|CD000002|C1351|C1351|牲畜屠宰||"/>
        <filter val="Preet|CD000002|C1352|C1352|禽类屠宰||"/>
        <filter val="Preet|CD000002|C1353|C1353|肉制品及副产品加工||"/>
        <filter val="Preet|CD000002|C1360|C1360|水产品加工||"/>
        <filter val="Preet|CD000002|C1361|C1361|水产品冷冻加工||"/>
        <filter val="Preet|CD000002|C1362|C1362|鱼糜制品及水产品干腌制加工||"/>
        <filter val="Preet|CD000002|C1363|C1363|鱼油提取及制品制造||"/>
        <filter val="Preet|CD000002|C1369|C1369|其他水产品加工||"/>
        <filter val="Preet|CD000002|C1370|C1370|蔬菜、菌类、水果和坚果加工||"/>
        <filter val="Preet|CD000002|C1371|C1371|蔬菜加工||"/>
        <filter val="Preet|CD000002|C1372|C1372|食用菌加工||"/>
        <filter val="Preet|CD000002|C1373|C1373|水果和坚果加工||"/>
        <filter val="Preet|CD000002|C1390|C1390|其他农副食品加工||"/>
        <filter val="Preet|CD000002|C1391|C1391|淀粉及淀粉制品制造||"/>
        <filter val="Preet|CD000002|C1392|C1392|豆制品制造||"/>
        <filter val="Preet|CD000002|C1393|C1393|蛋品加工||"/>
        <filter val="Preet|CD000002|C1399|C1399|其他未列明农副食品加工||"/>
        <filter val="Preet|CD000002|C1400|C1400|食品制造业||"/>
        <filter val="Preet|CD000002|C1410|C1410|焙烤食品制造||"/>
        <filter val="Preet|CD000002|C1411|C1411|糕点、面包制造||"/>
        <filter val="Preet|CD000002|C1419|C1419|饼干及其他焙烤食品制造||"/>
        <filter val="Preet|CD000002|C1420|C1420|糖果、巧克力及蜜饯制造||"/>
        <filter val="Preet|CD000002|C1421|C1421|糖果、巧克力制造||"/>
        <filter val="Preet|CD000002|C1422|C1422|蜜饯制作||"/>
        <filter val="Preet|CD000002|C1430|C1430|方便食品制造||"/>
        <filter val="Preet|CD000002|C1431|C1431|米、面制品制造||"/>
        <filter val="Preet|CD000002|C1432|C1432|速冻食品制造||"/>
        <filter val="Preet|CD000002|C1433|C1433|方便面制造||"/>
        <filter val="Preet|CD000002|C1439|C1439|其他方便食品制造||"/>
        <filter val="Preet|CD000002|C1440|C1440|乳制品制造||"/>
        <filter val="Preet|CD000002|C1441|C1441|液体乳制造||"/>
        <filter val="Preet|CD000002|C1442|C1442|乳粉制造||"/>
        <filter val="Preet|CD000002|C1449|C1449|其他乳制品制造||"/>
        <filter val="Preet|CD000002|C1450|C1450|罐头食品制造||"/>
        <filter val="Preet|CD000002|C1451|C1451|肉、禽类罐头制造||"/>
        <filter val="Preet|CD000002|C1452|C1452|水产品罐头制造||"/>
        <filter val="Preet|CD000002|C1453|C1453|蔬菜、水果罐头制造||"/>
        <filter val="Preet|CD000002|C1459|C1459|其他罐头食品制造||"/>
        <filter val="Preet|CD000002|C1460|C1460|调味品、发酵制品制造||"/>
        <filter val="Preet|CD000002|C1461|C1461|味精制造||"/>
        <filter val="Preet|CD000002|C1462|C1462|酱油、食醋及类似制品制造||"/>
        <filter val="Preet|CD000002|C1469|C1469|其他调味品、发酵制品制造||"/>
        <filter val="Preet|CD000002|C1490|C1490|其他食品制造||"/>
        <filter val="Preet|CD000002|C1491|C1491|营养食品制造||"/>
        <filter val="Preet|CD000002|C1492|C1492|保健食品制造||"/>
        <filter val="Preet|CD000002|C1493|C1493|冷冻饮品及食用冰制造||"/>
        <filter val="Preet|CD000002|C1494|C1494|盐加工||"/>
        <filter val="Preet|CD000002|C1495|C1495|食品及饲料添加剂制造||"/>
        <filter val="Preet|CD000002|C1499|C1499|其他未列明食品制造||"/>
        <filter val="Preet|CD000002|C1500|C1500|酒、饮料和精制茶制造业||"/>
        <filter val="Preet|CD000002|C1510|C1510|酒的制造||"/>
        <filter val="Preet|CD000002|C1511|C1511|酒精制造||"/>
        <filter val="Preet|CD000002|C1512|C1512|白酒制造||"/>
        <filter val="Preet|CD000002|C1513|C1513|啤酒制造||"/>
        <filter val="Preet|CD000002|C1514|C1514|黄酒制造||"/>
        <filter val="Preet|CD000002|C1515|C1515|葡萄酒制造||"/>
        <filter val="Preet|CD000002|C1519|C1519|其他酒制造||"/>
        <filter val="Preet|CD000002|C1520|C1520|饮料制造||"/>
        <filter val="Preet|CD000002|C1521|C1521|碳酸饮料制造||"/>
        <filter val="Preet|CD000002|C1522|C1522|瓶（罐）装饮用水制造||"/>
        <filter val="Preet|CD000002|C1523|C1523|果菜汁及果菜汁饮料制造||"/>
        <filter val="Preet|CD000002|C1524|C1524|含乳饮料和植物蛋白饮料制造||"/>
        <filter val="Preet|CD000002|C1525|C1525|固体饮料制造||"/>
        <filter val="Preet|CD000002|C1529|C1529|茶饮料及其他饮料制造||"/>
        <filter val="Preet|CD000002|C1530|C1530|精制茶加工||"/>
        <filter val="Preet|CD000002|C1600|C1600|烟草制品业||"/>
        <filter val="Preet|CD000002|C1610|C1610|烟叶复烤||"/>
        <filter val="Preet|CD000002|C1620|C1620|卷烟制造||"/>
        <filter val="Preet|CD000002|C1690|C1690|其他烟草制品制造||"/>
        <filter val="Preet|CD000002|C1700|C1700|纺织业||"/>
        <filter val="Preet|CD000002|C1710|C1710|棉纺织及印染精加工||"/>
        <filter val="Preet|CD000002|C1711|C1711|棉纺纱加工||"/>
        <filter val="Preet|CD000002|C1712|C1712|棉织造加工||"/>
        <filter val="Preet|CD000002|C1713|C1713|棉印染精加工||"/>
        <filter val="Preet|CD000002|C1720|C1720|毛纺织及染整精加工||"/>
        <filter val="Preet|CD000002|C1721|C1721|毛条和毛纱线加工||"/>
        <filter val="Preet|CD000002|C1722|C1722|毛织造加工||"/>
        <filter val="Preet|CD000002|C1723|C1723|毛染整精加工||"/>
        <filter val="Preet|CD000002|C1730|C1730|麻纺织及染整精加工||"/>
        <filter val="Preet|CD000002|C1731|C1731|麻纤维纺前加工和纺纱||"/>
        <filter val="Preet|CD000002|C1732|C1732|麻织造加工||"/>
        <filter val="Preet|CD000002|C1733|C1733|麻染整精加工||"/>
        <filter val="Preet|CD000002|C1740|C1740|丝绢纺织及印染精加工||"/>
        <filter val="Preet|CD000002|C1741|C1741|缫丝加工||"/>
        <filter val="Preet|CD000002|C1742|C1742|绢纺和丝织加工||"/>
        <filter val="Preet|CD000002|C1743|C1743|丝印染精加工||"/>
        <filter val="Preet|CD000002|C1750|C1750|化纤织造及印染精加工||"/>
        <filter val="Preet|CD000002|C1751|C1751|化纤织造加工||"/>
        <filter val="Preet|CD000002|C1752|C1752|化纤织物染整精加工||"/>
        <filter val="Preet|CD000002|C1760|C1760|针织或钩针编织物及其制品制造||"/>
        <filter val="Preet|CD000002|C1761|C1761|针织或钩针编织物织造||"/>
        <filter val="Preet|CD000002|C1762|C1762|针织或钩针编织物印染精加工||"/>
        <filter val="Preet|CD000002|C1763|C1763|针织或钩针编织品制造||"/>
        <filter val="Preet|CD000002|C1770|C1770|家用纺织制成品制造||"/>
        <filter val="Preet|CD000002|C1771|C1771|床上用品制造||"/>
        <filter val="Preet|CD000002|C1772|C1772|毛巾类制品制造||"/>
        <filter val="Preet|CD000002|C1773|C1773|窗帘、布艺类产品制造||"/>
        <filter val="Preet|CD000002|C1779|C1779|其他家用纺织制成品制造||"/>
        <filter val="Preet|CD000002|C1780|C1780|产业用纺织制成品制造||"/>
        <filter val="Preet|CD000002|C1781|C1781|非织造布制造||"/>
        <filter val="Preet|CD000002|C1782|C1782|绳、索、缆制造||"/>
        <filter val="Preet|CD000002|C1783|C1783|纺织带和帘子布制造||"/>
        <filter val="Preet|CD000002|C1784|C1784|篷、帆布制造||"/>
        <filter val="Preet|CD000002|C1789|C1789|其他产业用纺织制成品制造||"/>
        <filter val="Preet|CD000002|C1800|C1800|纺织服装、服饰业||"/>
        <filter val="Preet|CD000002|C1810|C1810|机织服装制造||"/>
        <filter val="Preet|CD000002|C1811|C1811|运动机织服装制造||"/>
        <filter val="Preet|CD000002|C1819|C1819|其他机织服装制造||"/>
        <filter val="Preet|CD000002|C1820|C1820|针织或钩针编织服装制造||"/>
        <filter val="Preet|CD000002|C1821|C1821|运动休闲针织服装制造||"/>
        <filter val="Preet|CD000002|C1829|C1829|其他针织或钩针编织服装制造||"/>
        <filter val="Preet|CD000002|C1830|C1830|服饰制造||"/>
        <filter val="Preet|CD000002|C1900|C1900|皮革、毛皮、羽毛及其制品和制鞋业||"/>
        <filter val="Preet|CD000002|C1910|C1910|皮革鞣制加工||"/>
        <filter val="Preet|CD000002|C1920|C1920|皮革制品制造||"/>
        <filter val="Preet|CD000002|C1921|C1921|皮革服装制造||"/>
        <filter val="Preet|CD000002|C1922|C1922|皮箱、包（袋）制造||"/>
        <filter val="Preet|CD000002|C1923|C1923|皮手套及皮装饰制品制造||"/>
        <filter val="Preet|CD000002|C1929|C1929|其他皮革制品制造||"/>
        <filter val="Preet|CD000002|C1930|C1930|毛皮鞣制及制品加工||"/>
        <filter val="Preet|CD000002|C1931|C1931|毛皮鞣制加工||"/>
        <filter val="Preet|CD000002|C1932|C1932|毛皮服装加工||"/>
        <filter val="Preet|CD000002|C1939|C1939|其他毛皮制品加工||"/>
        <filter val="Preet|CD000002|C1940|C1940|羽毛（绒）加工及制品制造||"/>
        <filter val="Preet|CD000002|C1941|C1941|羽毛（绒）加工||"/>
        <filter val="Preet|CD000002|C1942|C1942|羽毛（绒）制品加工||"/>
        <filter val="Preet|CD000002|C1950|C1950|制鞋业||"/>
        <filter val="Preet|CD000002|C1951|C1951|纺织面料鞋制造||"/>
        <filter val="Preet|CD000002|C1952|C1952|皮鞋制造||"/>
        <filter val="Preet|CD000002|C1953|C1953|塑料鞋制造||"/>
        <filter val="Preet|CD000002|C1954|C1954|橡胶鞋制造||"/>
        <filter val="Preet|CD000002|C1959|C1959|其他制鞋业||"/>
        <filter val="Preet|CD000002|C2000|C2000|木材加工和木、竹、藤、棕、草制品业||"/>
        <filter val="Preet|CD000002|C2010|C2010|木材加工||"/>
        <filter val="Preet|CD000002|C2011|C2011|锯材加工||"/>
        <filter val="Preet|CD000002|C2012|C2012|木片加工||"/>
        <filter val="Preet|CD000002|C2013|C2013|单板加工||"/>
        <filter val="Preet|CD000002|C2019|C2019|其他木材加工||"/>
        <filter val="Preet|CD000002|C2020|C2020|人造板制造||"/>
        <filter val="Preet|CD000002|C2021|C2021|胶合板制造||"/>
        <filter val="Preet|CD000002|C2022|C2022|纤维板制造||"/>
        <filter val="Preet|CD000002|C2023|C2023|刨花板制造||"/>
        <filter val="Preet|CD000002|C2029|C2029|其他人造板制造||"/>
        <filter val="Preet|CD000002|C2030|C2030|木质制品制造||"/>
        <filter val="Preet|CD000002|C2031|C2031|建筑用木料及木材组件加工||"/>
        <filter val="Preet|CD000002|C2032|C2032|木门窗制造||"/>
        <filter val="Preet|CD000002|C2033|C2033|木楼梯制造||"/>
        <filter val="Preet|CD000002|C2034|C2034|木地板制造||"/>
        <filter val="Preet|CD000002|C2035|C2035|木制容器制造||"/>
        <filter val="Preet|CD000002|C2039|C2039|软木制品及其他木制品制造||"/>
        <filter val="Preet|CD000002|C2040|C2040|竹、藤、掠、草等制品制造||"/>
        <filter val="Preet|CD000002|C2041|C2041|竹制品制造||"/>
        <filter val="Preet|CD000002|C2042|C2042|藤制品制造||"/>
        <filter val="Preet|CD000002|C2043|C2043|棕制品制造||"/>
        <filter val="Preet|CD000002|C2049|C2049|草及其他制品制造||"/>
        <filter val="Preet|CD000002|C2100|C2100|家具制造业||"/>
        <filter val="Preet|CD000002|C2110|C2110|木质家具制造||"/>
        <filter val="Preet|CD000002|C2120|C2120|竹、藤家具制造||"/>
        <filter val="Preet|CD000002|C2130|C2130|金属家具制造||"/>
        <filter val="Preet|CD000002|C2140|C2140|塑料家具制造||"/>
        <filter val="Preet|CD000002|C2190|C2190|其他家具制造||"/>
        <filter val="Preet|CD000002|C2200|C2200|造纸和纸制品业||"/>
        <filter val="Preet|CD000002|C2210|C2210|纸浆制造||"/>
        <filter val="Preet|CD000002|C2211|C2211|木竹浆制造||"/>
        <filter val="Preet|CD000002|C2212|C2212|非木竹浆制造||"/>
        <filter val="Preet|CD000002|C2220|C2220|造纸||"/>
        <filter val="Preet|CD000002|C2221|C2221|机制纸及纸板制造||"/>
        <filter val="Preet|CD000002|C2222|C2222|手工纸制造||"/>
        <filter val="Preet|CD000002|C2223|C2223|加工纸制造||"/>
        <filter val="Preet|CD000002|C2230|C2230|纸制品制造||"/>
        <filter val="Preet|CD000002|C2231|C2231|纸和纸板容器制造||"/>
        <filter val="Preet|CD000002|C2239|C2239|其他纸制品制造||"/>
        <filter val="Preet|CD000002|C2300|C2300|印刷和记录媒介复制业||"/>
        <filter val="Preet|CD000002|C2310|C2310|印刷||"/>
        <filter val="Preet|CD000002|C2311|C2311|书、报刊印刷||"/>
        <filter val="Preet|CD000002|C2312|C2312|本册印制||"/>
        <filter val="Preet|CD000002|C2319|C2319|包装装潢及其他印刷||"/>
        <filter val="Preet|CD000002|C2320|C2320|装订及印刷相关服务||"/>
        <filter val="Preet|CD000002|C2330|C2330|记录媒介复制||"/>
        <filter val="Preet|CD000002|C2400|C2400|文教、工美、体育和娱乐用品制造业||"/>
        <filter val="Preet|CD000002|C2410|C2410|文教办公用品制造||"/>
        <filter val="Preet|CD000002|C2411|C2411|文具制造||"/>
        <filter val="Preet|CD000002|C2412|C2412|笔的制造||"/>
        <filter val="Preet|CD000002|C2413|C2413|教学用模型及教具制造||"/>
        <filter val="Preet|CD000002|C2414|C2414|墨水、墨汁制造||"/>
        <filter val="Preet|CD000002|C2419|C2419|其他文教办公用品制造||"/>
        <filter val="Preet|CD000002|C2420|C2420|乐器制造||"/>
        <filter val="Preet|CD000002|C2421|C2421|中乐器制造||"/>
        <filter val="Preet|CD000002|C2422|C2422|西乐器制造||"/>
        <filter val="Preet|CD000002|C2423|C2423|电子乐器制造||"/>
        <filter val="Preet|CD000002|C2429|C2429|其他乐器及零件制造||"/>
        <filter val="Preet|CD000002|C2430|C2430|工艺美术及礼仪用品制造||"/>
        <filter val="Preet|CD000002|C2431|C2431|雕塑工艺品制造||"/>
        <filter val="Preet|CD000002|C2432|C2432|金属工艺品制造||"/>
        <filter val="Preet|CD000002|C2433|C2433|漆器工艺品制造||"/>
        <filter val="Preet|CD000002|C2434|C2434|花画工艺品制造||"/>
        <filter val="Preet|CD000002|C2435|C2435|天然植物纤维编织工艺品制造||"/>
        <filter val="Preet|CD000002|C2436|C2436|抽纱刺绣工艺品制造||"/>
        <filter val="Preet|CD000002|C2437|C2437|地毯、挂毯制造||"/>
        <filter val="Preet|CD000002|C2438|C2438|珠宝首饰及有关物品制造||"/>
        <filter val="Preet|CD000002|C2439|C2439|其他工艺美术及礼仪用品制造||"/>
        <filter val="Preet|CD000002|C2440|C2440|体育用品制造||"/>
        <filter val="Preet|CD000002|C2441|C2441|球类制造||"/>
        <filter val="Preet|CD000002|C2442|C2442|专项运动器材及配件制造||"/>
        <filter val="Preet|CD000002|C2443|C2443|健身器材制造||"/>
        <filter val="Preet|CD000002|C2444|C2444|运动防护用具制造||"/>
        <filter val="Preet|CD000002|C2449|C2449|其他体育用品制造||"/>
        <filter val="Preet|CD000002|C2450|C2450|玩具制造||"/>
        <filter val="Preet|CD000002|C2451|C2451|电玩具制造||"/>
        <filter val="Preet|CD000002|C2452|C2452|塑胶玩具制造||"/>
        <filter val="Preet|CD000002|C2453|C2453|金属玩具制造||"/>
        <filter val="Preet|CD000002|C2454|C2454|弹射玩具制造||"/>
        <filter val="Preet|CD000002|C2455|C2455|娃娃玩具制造||"/>
        <filter val="Preet|CD000002|C2456|C2456|儿童乘骑玩耍的童车类产品制造||"/>
        <filter val="Preet|CD000002|C2459|C2459|其他玩具制造||"/>
        <filter val="Preet|CD000002|C2460|C2460|游艺器材及娱乐用品制造||"/>
        <filter val="Preet|CD000002|C2461|C2461|露天游乐场所游乐设备制造||"/>
        <filter val="Preet|CD000002|C2462|C2462|游艺用品及室内游艺器材制造||"/>
        <filter val="Preet|CD000002|C2469|C2469|其他娱乐用品制造||"/>
        <filter val="Preet|CD000002|C2500|C2500|石油、煤炭及其他燃料加工业||"/>
        <filter val="Preet|CD000002|C2510|C2510|精炼石油产品制造||"/>
        <filter val="Preet|CD000002|C2511|C2511|原油加工及石油制品制造||"/>
        <filter val="Preet|CD000002|C2519|C2519|其他原油制造||"/>
        <filter val="Preet|CD000002|C2520|C2520|煤炭加工||"/>
        <filter val="Preet|CD000002|C2521|C2521|炼焦||"/>
        <filter val="Preet|CD000002|C2522|C2522|煤制合成气生产||"/>
        <filter val="Preet|CD000002|C2523|C2523|煤制液体燃料生产||"/>
        <filter val="Preet|CD000002|C2524|C2524|煤制品制造||"/>
        <filter val="Preet|CD000002|C2529|C2529|其他煤炭加工||"/>
        <filter val="Preet|CD000002|C2530|C2530|核燃料加工||"/>
        <filter val="Preet|CD000002|C2540|C2540|生物质燃料加工||"/>
        <filter val="Preet|CD000002|C2541|C2541|生物质液体燃料生产||"/>
        <filter val="Preet|CD000002|C2542|C2542|生物质致密成型燃料加工||"/>
        <filter val="Preet|CD000002|C2600|C2600|化学原料和化学制品制造业||"/>
        <filter val="Preet|CD000002|C2610|C2610|基础化学原料制造||"/>
        <filter val="Preet|CD000002|C2611|C2611|无机酸制造||"/>
        <filter val="Preet|CD000002|C2612|C2612|无机碱制造||"/>
        <filter val="Preet|CD000002|C2613|C2613|无机盐制造||"/>
        <filter val="Preet|CD000002|C2614|C2614|有机化学原料制造||"/>
        <filter val="Preet|CD000002|C2619|C2619|其他基础化学原料制造||"/>
        <filter val="Preet|CD000002|C2620|C2620|肥料制造||"/>
        <filter val="Preet|CD000002|C2621|C2621|氮肥制造||"/>
        <filter val="Preet|CD000002|C2622|C2622|磷肥制造||"/>
        <filter val="Preet|CD000002|C2623|C2623|钾肥制造||"/>
        <filter val="Preet|CD000002|C2624|C2624|复混肥料制造||"/>
        <filter val="Preet|CD000002|C2625|C2625|有机肥料及微生物肥料制造||"/>
        <filter val="Preet|CD000002|C2629|C2629|其他肥料制造||"/>
        <filter val="Preet|CD000002|C2630|C2630|农药制造||"/>
        <filter val="Preet|CD000002|C2631|C2631|化学农药制造||"/>
        <filter val="Preet|CD000002|C2632|C2632|生物化学农药及微生物农药制造||"/>
        <filter val="Preet|CD000002|C2640|C2640|涂料、油墨、颜料及类似广品制造||"/>
        <filter val="Preet|CD000002|C2641|C2641|涂料制造||"/>
        <filter val="Preet|CD000002|C2642|C2642|油墨及类似产品制造||"/>
        <filter val="Preet|CD000002|C2643|C2643|工业颜料制造||"/>
        <filter val="Preet|CD000002|C2644|C2644|工艺美术颜料制造||"/>
        <filter val="Preet|CD000002|C2645|C2645|染料制造||"/>
        <filter val="Preet|CD000002|C2646|C2646|密封用填料及类似品制造||"/>
        <filter val="Preet|CD000002|C2650|C2650|合成材料制造||"/>
        <filter val="Preet|CD000002|C2651|C2651|初级形态塑料及合成树脂制造||"/>
        <filter val="Preet|CD000002|C2652|C2652|合成橡胶制造||"/>
        <filter val="Preet|CD000002|C2653|C2653|合成纤维单（聚合）体制造||"/>
        <filter val="Preet|CD000002|C2659|C2659|其他合成材料制造||"/>
        <filter val="Preet|CD000002|C2660|C2660|专用化学产品制造||"/>
        <filter val="Preet|CD000002|C2661|C2661|化学试剂和助剂制造||"/>
        <filter val="Preet|CD000002|C2662|C2662|专项化学用品制造||"/>
        <filter val="Preet|CD000002|C2663|C2663|林产化学产品制造||"/>
        <filter val="Preet|CD000002|C2664|C2664|文化用信息化学品制造||"/>
        <filter val="Preet|CD000002|C2665|C2665|医学生产用信息化学品制造||"/>
        <filter val="Preet|CD000002|C2666|C2666|环境污染处理专用药剂材料制造||"/>
        <filter val="Preet|CD000002|C2667|C2667|动物胶制造||"/>
        <filter val="Preet|CD000002|C2669|C2669|其他专用化学产品制造||"/>
        <filter val="Preet|CD000002|C2670|C2670|炸药、火工及焰火产品制造||"/>
        <filter val="Preet|CD000002|C2671|C2671|炸药及火工产品制造||"/>
        <filter val="Preet|CD000002|C2672|C2672|焰火、鞭炮产品制造||"/>
        <filter val="Preet|CD000002|C2680|C2680|日用化学产品制造||"/>
        <filter val="Preet|CD000002|C2681|C2681|肥皂及洗涤剂制造||"/>
        <filter val="Preet|CD000002|C2682|C2682|化妆品制造||"/>
        <filter val="Preet|CD000002|C2683|C2683|口腔清洁用品制造||"/>
        <filter val="Preet|CD000002|C2684|C2684|香料、香精制造||"/>
        <filter val="Preet|CD000002|C2689|C2689|其他日用化学产品制造||"/>
        <filter val="Preet|CD000002|C2700|C2700|医药制造业||"/>
        <filter val="Preet|CD000002|C2710|C2710|化学药品原料药制造||"/>
        <filter val="Preet|CD000002|C2720|C2720|化学药品制剂制造||"/>
        <filter val="Preet|CD000002|C2730|C2730|中药饮片加工||"/>
        <filter val="Preet|CD000002|C2740|C2740|中成药生产||"/>
        <filter val="Preet|CD000002|C2750|C2750|兽用药品制造||"/>
        <filter val="Preet|CD000002|C2760|C2760|生物药品制品制造||"/>
        <filter val="Preet|CD000002|C2761|C2761|生物药品制造||"/>
        <filter val="Preet|CD000002|C2762|C2762|基因工程药物和疫苗制造||"/>
        <filter val="Preet|CD000002|C2770|C2770|卫生材料及医药用品制造||"/>
        <filter val="Preet|CD000002|C2780|C2780|药用辅料及包装材料制造||"/>
        <filter val="Preet|CD000002|C2800|C2800|化学纤维制造业||"/>
        <filter val="Preet|CD000002|C2810|C2810|纤维素纤维原料及纤维制造||"/>
        <filter val="Preet|CD000002|C2811|C2811|化纤浆粕制造||"/>
        <filter val="Preet|CD000002|C2812|C2812|人造纤维（纤维素纤维）制造||"/>
        <filter val="Preet|CD000002|C2820|C2820|合成纤维制造||"/>
        <filter val="Preet|CD000002|C2821|C2821|锦纶纤维制造||"/>
        <filter val="Preet|CD000002|C2822|C2822|涤纶纤维制造||"/>
        <filter val="Preet|CD000002|C2823|C2823|腈纶纤维制造||"/>
        <filter val="Preet|CD000002|C2824|C2824|维纶纤维制造||"/>
        <filter val="Preet|CD000002|C2825|C2825|丙纶纤维制造||"/>
        <filter val="Preet|CD000002|C2826|C2826|氨纶纤维制造||"/>
        <filter val="Preet|CD000002|C2829|C2829|其他合成纤维制造||"/>
        <filter val="Preet|CD000002|C2830|C2830|生物基材料制造||"/>
        <filter val="Preet|CD000002|C2831|C2831|生物基化学纤维制造||"/>
        <filter val="Preet|CD000002|C2832|C2832|生物基、淀粉基新材料制造||"/>
        <filter val="Preet|CD000002|C2900|C2900|橡胶和塑料制品业||"/>
        <filter val="Preet|CD000002|C2910|C2910|橡胶制品业||"/>
        <filter val="Preet|CD000002|C2911|C2911|轮胎制造||"/>
        <filter val="Preet|CD000002|C2912|C2912|橡胶板、管、带制造||"/>
        <filter val="Preet|CD000002|C2913|C2913|橡胶零件制造||"/>
        <filter val="Preet|CD000002|C2914|C2914|再生橡胶制造||"/>
        <filter val="Preet|CD000002|C2915|C2915|日用及医用橡胶制品制造||"/>
        <filter val="Preet|CD000002|C2916|C2916|运动场地用塑胶制造||"/>
        <filter val="Preet|CD000002|C2919|C2919|其他橡胶制品制造||"/>
        <filter val="Preet|CD000002|C2920|C2920|塑料制品业||"/>
        <filter val="Preet|CD000002|C2921|C2921|塑料薄膜制造||"/>
        <filter val="Preet|CD000002|C2922|C2922|塑料板、管、型材制造||"/>
        <filter val="Preet|CD000002|C2923|C2923|塑料丝、绳及编织品制造||"/>
        <filter val="Preet|CD000002|C2924|C2924|泡沫塑料制造||"/>
        <filter val="Preet|CD000002|C2925|C2925|塑料人造革、合成革制造||"/>
        <filter val="Preet|CD000002|C2926|C2926|塑料包装箱及容器制造||"/>
        <filter val="Preet|CD000002|C2927|C2927|日用塑料制品制造||"/>
        <filter val="Preet|CD000002|C2928|C2928|人造草坪制造||"/>
        <filter val="Preet|CD000002|C2929|C2929|塑料零件及其他塑料制品制造||"/>
        <filter val="Preet|CD000002|C3000|C3000|非金属矿物制品业||"/>
        <filter val="Preet|CD000002|C3010|C3010|水泥、石灰和石膏制造||"/>
        <filter val="Preet|CD000002|C3011|C3011|水泥制造||"/>
        <filter val="Preet|CD000002|C3012|C3012|石灰和石膏制造||"/>
        <filter val="Preet|CD000002|C3020|C3020|石膏、水泥制品及类似制品制造||"/>
        <filter val="Preet|CD000002|C3021|C3021|水泥制品制造||"/>
        <filter val="Preet|CD000002|C3022|C3022|砼结构构件制造||"/>
        <filter val="Preet|CD000002|C3023|C3023|石棉水泥制品制造||"/>
        <filter val="Preet|CD000002|C3024|C3024|轻质建筑材料制造||"/>
        <filter val="Preet|CD000002|C3029|C3029|其他水泥类似制品制造||"/>
        <filter val="Preet|CD000002|C3030|C3030|砖瓦、石材等建筑材料制造||"/>
        <filter val="Preet|CD000002|C3031|C3031|粘土砖瓦及建筑砌块制造||"/>
        <filter val="Preet|CD000002|C3032|C3032|建筑用石加工||"/>
        <filter val="Preet|CD000002|C3033|C3033|防水建筑材料制造||"/>
        <filter val="Preet|CD000002|C3034|C3034|隔热和隔音材料制造||"/>
        <filter val="Preet|CD000002|C3039|C3039|其他建筑材料制造||"/>
        <filter val="Preet|CD000002|C3040|C3040|玻璃制造||"/>
        <filter val="Preet|CD000002|C3041|C3041|平板玻璃制造||"/>
        <filter val="Preet|CD000002|C3042|C3042|特种玻璃制造||"/>
        <filter val="Preet|CD000002|C3049|C3049|其他玻璃制造||"/>
        <filter val="Preet|CD000002|C3050|C3050|玻璃制品制造||"/>
        <filter val="Preet|CD000002|C3051|C3051|技术玻璃制品制造||"/>
        <filter val="Preet|CD000002|C3052|C3052|光学玻璃制造||"/>
        <filter val="Preet|CD000002|C3053|C3053|玻璃仪器制造||"/>
        <filter val="Preet|CD000002|C3054|C3054|日用玻璃制品制造||"/>
        <filter val="Preet|CD000002|C3055|C3055|玻璃包装容器制造||"/>
        <filter val="Preet|CD000002|C3056|C3056|玻璃保温容器制造||"/>
        <filter val="Preet|CD000002|C3057|C3057|制镜及类似品加工||"/>
        <filter val="Preet|CD000002|C3059|C3059|其他玻璃制品制造||"/>
        <filter val="Preet|CD000002|C3060|C3060|玻璃纤维和玻璃纤维增强塑料制品制造||"/>
        <filter val="Preet|CD000002|C3061|C3061|玻璃纤维及制品制造||"/>
        <filter val="Preet|CD000002|C3062|C3062|玻璃纤维增强塑料制品制造||"/>
        <filter val="Preet|CD000002|C3070|C3070|陶瓷制品制造||"/>
        <filter val="Preet|CD000002|C3071|C3071|建筑陶瓷制品制造||"/>
        <filter val="Preet|CD000002|C3072|C3072|卫生陶瓷制品制造||"/>
        <filter val="Preet|CD000002|C3073|C3073|特种陶瓷制品制造||"/>
        <filter val="Preet|CD000002|C3074|C3074|日用陶瓷制品制造||"/>
        <filter val="Preet|CD000002|C3075|C3075|陈设艺术陶瓷制造||"/>
        <filter val="Preet|CD000002|C3076|C3076|园艺陶瓷制造||"/>
        <filter val="Preet|CD000002|C3079|C3079|其他陶瓷制品制造||"/>
        <filter val="Preet|CD000002|C3080|C3080|耐火材料制品制造||"/>
        <filter val="Preet|CD000002|C3081|C3081|石棉制品制造||"/>
        <filter val="Preet|CD000002|C3082|C3082|云母制品制造||"/>
        <filter val="Preet|CD000002|C3089|C3089|耐火陶瓷制品及其他耐火材料制造||"/>
        <filter val="Preet|CD000002|C3090|C3090|石墨及其他非金属矿物制品制造||"/>
        <filter val="Preet|CD000002|C3091|C3091|石墨及碳素制品制造||"/>
        <filter val="Preet|CD000002|C3099|C3099|其他非金属矿物制品制造||"/>
        <filter val="Preet|CD000002|C3100|C3100|黑色金属冶炼和压延加工业||"/>
        <filter val="Preet|CD000002|C3110|C3110|炼铁||"/>
        <filter val="Preet|CD000002|C3120|C3120|炼钢||"/>
        <filter val="Preet|CD000002|C3130|C3130|钢压延加工||"/>
        <filter val="Preet|CD000002|C3140|C3140|铁合金冶炼||"/>
        <filter val="Preet|CD000002|C3200|C3200|有色金属冶炼和压延加工业||"/>
        <filter val="Preet|CD000002|C3210|C3210|常用有色金属冶炼||"/>
        <filter val="Preet|CD000002|C3211|C3211|铜冶炼||"/>
        <filter val="Preet|CD000002|C3212|C3212|铅锌冶炼||"/>
        <filter val="Preet|CD000002|C3213|C3213|镍钴冶炼||"/>
        <filter val="Preet|CD000002|C3214|C3214|锡冶炼||"/>
        <filter val="Preet|CD000002|C3215|C3215|锑冶炼||"/>
        <filter val="Preet|CD000002|C3216|C3216|铝冶炼||"/>
        <filter val="Preet|CD000002|C3217|C3217|镁冶炼||"/>
        <filter val="Preet|CD000002|C3218|C3218|硅冶炼||"/>
        <filter val="Preet|CD000002|C3219|C3219|其他常用有色金属冶炼||"/>
        <filter val="Preet|CD000002|C3220|C3220|贵金属冶炼||"/>
        <filter val="Preet|CD000002|C3221|C3221|金冶炼||"/>
        <filter val="Preet|CD000002|C3222|C3222|银冶炼||"/>
        <filter val="Preet|CD000002|C3229|C3229|其他贵金属冶炼||"/>
        <filter val="Preet|CD000002|C3230|C3230|稀有稀土金属冶炼||"/>
        <filter val="Preet|CD000002|C3231|C3231|钨钼冶炼||"/>
        <filter val="Preet|CD000002|C3232|C3232|稀土金属冶炼||"/>
        <filter val="Preet|CD000002|C3239|C3239|其他稀有金属冶炼||"/>
        <filter val="Preet|CD000002|C3240|C3240|有色金属合金制造||"/>
        <filter val="Preet|CD000002|C3250|C3250|有色金属压延加工||"/>
        <filter val="Preet|CD000002|C3251|C3251|铜压延加工||"/>
        <filter val="Preet|CD000002|C3252|C3252|铝压延加工||"/>
        <filter val="Preet|CD000002|C3253|C3253|贵金属压延加工||"/>
        <filter val="Preet|CD000002|C3254|C3254|稀有稀土金属压延加工||"/>
        <filter val="Preet|CD000002|C3259|C3259|其他有色金属压延加工||"/>
        <filter val="Preet|CD000002|C3300|C3300|金属制品业||"/>
        <filter val="Preet|CD000002|C3310|C3310|结构性金属制品制造||"/>
        <filter val="Preet|CD000002|C3311|C3311|金属结构制造||"/>
        <filter val="Preet|CD000002|C3312|C3312|金属门窗制造||"/>
        <filter val="Preet|CD000002|C3320|C3320|金属工具制造||"/>
        <filter val="Preet|CD000002|C3321|C3321|切削工具制造||"/>
        <filter val="Preet|CD000002|C3322|C3322|手工具制造||"/>
        <filter val="Preet|CD000002|C3323|C3323|农用及园林用金属工具制造||"/>
        <filter val="Preet|CD000002|C3324|C3324|刀剪及类似日用金属工具制造||"/>
        <filter val="Preet|CD000002|C3329|C3329|其他金属工具制造||"/>
        <filter val="Preet|CD000002|C3330|C3330|集装箱及金属包装容器制造||"/>
        <filter val="Preet|CD000002|C3331|C3331|集装箱制造||"/>
        <filter val="Preet|CD000002|C3332|C3332|金属压力容器制造||"/>
        <filter val="Preet|CD000002|C3333|C3333|金属包装容器及材料制造||"/>
        <filter val="Preet|CD000002|C3340|C3340|金属丝绳及其制品制造||"/>
        <filter val="Preet|CD000002|C3350|C3350|建筑、安全用金属制品制造||"/>
        <filter val="Preet|CD000002|C3351|C3351|建筑、家具用金属配件制造||"/>
        <filter val="Preet|CD000002|C3352|C3352|建筑装饰及水暖管道零件制造||"/>
        <filter val="Preet|CD000002|C3353|C3353|安全、消防用金属制品制造||"/>
        <filter val="Preet|CD000002|C3359|C3359|其他建筑、安全用金属制品制造||"/>
        <filter val="Preet|CD000002|C3360|C3360|金属表面处理及热处理加工||"/>
        <filter val="Preet|CD000002|C3370|C3370|搪瓷制品制造||"/>
        <filter val="Preet|CD000002|C3371|C3371|生产专用搪瓷制品制造||"/>
        <filter val="Preet|CD000002|C3372|C3372|建筑装饰搪瓷制品制造||"/>
        <filter val="Preet|CD000002|C3373|C3373|搪瓷卫生洁具制造||"/>
        <filter val="Preet|CD000002|C3379|C3379|搪瓷日用品及其他搪瓷制品制造||"/>
        <filter val="Preet|CD000002|C3380|C3380|金属制日用品制造||"/>
        <filter val="Preet|CD000002|C3381|C3381|金属制厨房用器具制造||"/>
        <filter val="Preet|CD000002|C3382|C3382|金属制餐具和器皿制造||"/>
        <filter val="Preet|CD000002|C3383|C3383|金属制卫生器具制造||"/>
        <filter val="Preet|CD000002|C3389|C3389|其他金属制日用品制造||"/>
        <filter val="Preet|CD000002|C3390|C3390|铸造及其他金属制品制造||"/>
        <filter val="Preet|CD000002|C3391|C3391|黑色金属铸造||"/>
        <filter val="Preet|CD000002|C3392|C3392|有色金属铸造||"/>
        <filter val="Preet|CD000002|C3393|C3393|锻件及粉末冶金制品制造||"/>
        <filter val="Preet|CD000002|C3394|C3394|交通及公共管理用金属标牌制造||"/>
        <filter val="Preet|CD000002|C3399|C3399|其他未列明金属制品制造||"/>
        <filter val="Preet|CD000002|C3400|C3400|通用设备制造业||"/>
        <filter val="Preet|CD000002|C3410|C3410|锅炉及原动设备制造||"/>
        <filter val="Preet|CD000002|C3411|C3411|锅炉及辅助设备制造||"/>
        <filter val="Preet|CD000002|C3412|C3412|内燃机及配件制造||"/>
        <filter val="Preet|CD000002|C3413|C3413|汽轮机及辅机制造||"/>
        <filter val="Preet|CD000002|C3414|C3414|水轮机及辅机制造||"/>
        <filter val="Preet|CD000002|C3415|C3415|风能原动设备制造||"/>
        <filter val="Preet|CD000002|C3419|C3419|其他原动设备制造||"/>
        <filter val="Preet|CD000002|C3420|C3420|金属加工机械制造||"/>
        <filter val="Preet|CD000002|C3421|C3421|金属切削机床制造||"/>
        <filter val="Preet|CD000002|C3422|C3422|金属成形机床制造||"/>
        <filter val="Preet|CD000002|C3423|C3423|铸造机械制造||"/>
        <filter val="Preet|CD000002|C3424|C3424|金属切割及焊接设备制造||"/>
        <filter val="Preet|CD000002|C3425|C3425|机床功能部件及附件制造||"/>
        <filter val="Preet|CD000002|C3429|C3429|其他金属加工机械制造||"/>
        <filter val="Preet|CD000002|C3430|C3430|物料搬运设备制造||"/>
        <filter val="Preet|CD000002|C3431|C3431|轻小型起重设备制造||"/>
        <filter val="Preet|CD000002|C3432|C3432|生产专用起重机制造||"/>
        <filter val="Preet|CD000002|C3433|C3433|生产专用车辆制造||"/>
        <filter val="Preet|CD000002|C3434|C3434|连续搬运设备制造||"/>
        <filter val="Preet|CD000002|C3435|C3435|电梯、自动扶梯及升降机制造||"/>
        <filter val="Preet|CD000002|C3436|C3436|客运索道制造||"/>
        <filter val="Preet|CD000002|C3437|C3437|机械式停车设备制造||"/>
        <filter val="Preet|CD000002|C3439|C3439|其他物料搬运设备制造||"/>
        <filter val="Preet|CD000002|C3440|C3440|泵、阀门、压缩机及类似机械制造||"/>
        <filter val="Preet|CD000002|C3441|C3441|泵及真空设备制造||"/>
        <filter val="Preet|CD000002|C3442|C3442|气体压缩机械制造||"/>
        <filter val="Preet|CD000002|C3443|C3443|阀门和旋塞制造||"/>
        <filter val="Preet|CD000002|C3444|C3444|液压动力机械及元件制造||"/>
        <filter val="Preet|CD000002|C3445|C3445|液力动力机械及元件制造||"/>
        <filter val="Preet|CD000002|C3446|C3446|气压动力机械及元件制造||"/>
        <filter val="Preet|CD000002|C3450|C3450|轴承、齿轮和传动部件制造||"/>
        <filter val="Preet|CD000002|C3451|C3451|滚动轴承制造||"/>
        <filter val="Preet|CD000002|C3452|C3452|滑动轴承制造||"/>
        <filter val="Preet|CD000002|C3453|C3453|齿轮及齿轮减、变速箱制造||"/>
        <filter val="Preet|CD000002|C3459|C3459|其他传动部件制造||"/>
        <filter val="Preet|CD000002|C3460|C3460|烘炉、风机、包装等设备制造||"/>
        <filter val="Preet|CD000002|C3461|C3461|烘炉、熔炉及电炉制造||"/>
        <filter val="Preet|CD000002|C3462|C3462|风机、风扇制造||"/>
        <filter val="Preet|CD000002|C3463|C3463|气体、液体分离及纯净设备制造||"/>
        <filter val="Preet|CD000002|C3464|C3464|制冷、空调设备制造||"/>
        <filter val="Preet|CD000002|C3465|C3465|风动和电动工具制造||"/>
        <filter val="Preet|CD000002|C3466|C3466|喷枪及类似器具制造||"/>
        <filter val="Preet|CD000002|C3467|C3467|包装专用设备制造||"/>
        <filter val="Preet|CD000002|C3470|C3470|文化、办公用机械制造||"/>
        <filter val="Preet|CD000002|C3471|C3471|电影机械制造||"/>
        <filter val="Preet|CD000002|C3472|C3472|幻灯及投影设备制造||"/>
        <filter val="Preet|CD000002|C3473|C3473|照相机及器材制造||"/>
        <filter val="Preet|CD000002|C3474|C3474|复印和胶印设备制造||"/>
        <filter val="Preet|CD000002|C3475|C3475|计算器及货币专用设备制造||"/>
        <filter val="Preet|CD000002|C3479|C3479|其他文化、办公用机械制造||"/>
        <filter val="Preet|CD000002|C3480|C3480|通用零部件制造||"/>
        <filter val="Preet|CD000002|C3481|C3481|金属密封件制造||"/>
        <filter val="Preet|CD000002|C3482|C3482|紧固件制造||"/>
        <filter val="Preet|CD000002|C3483|C3483|弹簧制造||"/>
        <filter val="Preet|CD000002|C3484|C3484|机械零部件加工||"/>
        <filter val="Preet|CD000002|C3489|C3489|其他通用零部件制造||"/>
        <filter val="Preet|CD000002|C3490|C3490|其他通用设备制造业||"/>
        <filter val="Preet|CD000002|C3491|C3491|工业机器人制造||"/>
        <filter val="Preet|CD000002|C3492|C3492|特殊作业机器人制造||"/>
        <filter val="Preet|CD000002|C3493|C3493|增材制造装备制造||"/>
        <filter val="Preet|CD000002|C3499|C3499|其他未列明通用设备制造业||"/>
        <filter val="Preet|CD000002|C3500|C3500|专用设备制造业||"/>
        <filter val="Preet|CD000002|C3510|C3510|采矿、冶金、建筑专用设备制造||"/>
        <filter val="Preet|CD000002|C3511|C3511|矿山机械制造||"/>
        <filter val="Preet|CD000002|C3512|C3512|石油钻采专用设备制造||"/>
        <filter val="Preet|CD000002|C3513|C3513|深海石油钻探设备制造||"/>
        <filter val="Preet|CD000002|C3514|C3514|建筑工程用机械制造||"/>
        <filter val="Preet|CD000002|C3515|C3515|建筑材料生产专用机械制造||"/>
        <filter val="Preet|CD000002|C3516|C3516|冶金专用设备制造||"/>
        <filter val="Preet|CD000002|C3517|C3517|隧道施工专用机械制造||"/>
        <filter val="Preet|CD000002|C3520|C3520|化工、木材、非金属加工专用设备制造||"/>
        <filter val="Preet|CD000002|C3521|C3521|炼油、化工生产专用设备制造||"/>
        <filter val="Preet|CD000002|C3522|C3522|橡胶加工专用设备制造||"/>
        <filter val="Preet|CD000002|C3523|C3523|塑料加工专用设备制造||"/>
        <filter val="Preet|CD000002|C3524|C3524|木竹材加工机械制造||"/>
        <filter val="Preet|CD000002|C3525|C3525|模具制造||"/>
        <filter val="Preet|CD000002|C3529|C3529|其他非金属加工专用设备制造||"/>
        <filter val="Preet|CD000002|C3530|C3530|食品、饮料、烟草及饲料生产专用设备制造||"/>
        <filter val="Preet|CD000002|C3531|C3531|食品、酒、饮料及茶生产专用设备制造||"/>
        <filter val="Preet|CD000002|C3532|C3532|农副食品加工专用设备制造||"/>
        <filter val="Preet|CD000002|C3533|C3533|烟草生产专用设备制造||"/>
        <filter val="Preet|CD000002|C3534|C3534|饲料生产专用设备制造||"/>
        <filter val="Preet|CD000002|C3540|C3540|印刷、制药、日化及日用品生产专用设备制造||"/>
        <filter val="Preet|CD000002|C3541|C3541|制浆和造纸专用设备制造||"/>
        <filter val="Preet|CD000002|C3542|C3542|印刷专用设备制造||"/>
        <filter val="Preet|CD000002|C3543|C3543|日用化工专用设备制造||"/>
        <filter val="Preet|CD000002|C3544|C3544|制药专用设备制造||"/>
        <filter val="Preet|CD000002|C3545|C3545|照明器具生产专用设备制造||"/>
        <filter val="Preet|CD000002|C3546|C3546|玻璃、陶瓷和搪瓷制品生产专用设备制造||"/>
        <filter val="Preet|CD000002|C3549|C3549|其他日用品生产专用设备制造||"/>
        <filter val="Preet|CD000002|C3550|C3550|纺织、服装和皮革加工专用设备制造||"/>
        <filter val="Preet|CD000002|C3551|C3551|纺织专用设备制造||"/>
        <filter val="Preet|CD000002|C3552|C3552|皮革、毛皮及其制品加工专用设备制造||"/>
        <filter val="Preet|CD000002|C3553|C3553|缝制机械制造||"/>
        <filter val="Preet|CD000002|C3554|C3554|洗涤机械制造||"/>
        <filter val="Preet|CD000002|C3560|C3560|电子和电工机械专用设备制造||"/>
        <filter val="Preet|CD000002|C3561|C3561|电工机械专用设备制造||"/>
        <filter val="Preet|CD000002|C3562|C3562|半导体器件专用设备制造||"/>
        <filter val="Preet|CD000002|C3563|C3563|电子元器件与机电组件设备制造||"/>
        <filter val="Preet|CD000002|C3569|C3569|其他电子专用设备制造||"/>
        <filter val="Preet|CD000002|C3570|C3570|农、林、牧、渔专用机械制造||"/>
        <filter val="Preet|CD000002|C3571|C3571|拖拉机制造||"/>
        <filter val="Preet|CD000002|C3572|C3572|机械化农业及园艺机具制造||"/>
        <filter val="Preet|CD000002|C3573|C3573|营林及木竹采伐机械制造||"/>
        <filter val="Preet|CD000002|C3574|C3574|畜牧机械制造||"/>
        <filter val="Preet|CD000002|C3575|C3575|渔业机械制造||"/>
        <filter val="Preet|CD000002|C3576|C3576|农林牧渔机械配件制造||"/>
        <filter val="Preet|CD000002|C3577|C3577|棉花加工机械制造||"/>
        <filter val="Preet|CD000002|C3579|C3579|其他农、林、牧、渔业机械制造||"/>
        <filter val="Preet|CD000002|C3580|C3580|医疗仪器设备及器械制造||"/>
        <filter val="Preet|CD000002|C3581|C3581|医疗诊断、监护及治疗设备制造||"/>
        <filter val="Preet|CD000002|C3582|C3582|口腔科用设备及器具制造||"/>
        <filter val="Preet|CD000002|C3583|C3583|医疗实验室及医用消毒设备和器具制造||"/>
        <filter val="Preet|CD000002|C3584|C3584|医疗、外科及兽医用器械制造||"/>
        <filter val="Preet|CD000002|C3585|C3585|机械治疗及病房护理设备制造||"/>
        <filter val="Preet|CD000002|C3586|C3586|康复辅具制造||"/>
        <filter val="Preet|CD000002|C3587|C3587|眼镜制造||"/>
        <filter val="Preet|CD000002|C3589|C3589|其他医疗设备及器械制造||"/>
        <filter val="Preet|CD000002|C3590|C3590|环保、邮政、社会公共服务及其他专用设备制造||"/>
        <filter val="Preet|CD000002|C3591|C3591|环境保护专用设备制造||"/>
        <filter val="Preet|CD000002|C3592|C3592|地质勘查专用设备制造||"/>
        <filter val="Preet|CD000002|C3593|C3593|邮政专用机械及器材制造||"/>
        <filter val="Preet|CD000002|C3594|C3594|商业、饮食、服务专用设备制造||"/>
        <filter val="Preet|CD000002|C3595|C3595|社会公共安全设备及器材制造||"/>
        <filter val="Preet|CD000002|C3596|C3596|交通安全、管制及类似专用设备制造||"/>
        <filter val="Preet|CD000002|C3597|C3597|水资源专用机械制造||"/>
        <filter val="Preet|CD000002|C3599|C3599|其他专用设备制造||"/>
        <filter val="Preet|CD000002|C3600|C3600|汽车制造业||"/>
        <filter val="Preet|CD000002|C3610|C3610|汽车整车制造||"/>
        <filter val="Preet|CD000002|C3611|C3611|汽柴油车整车制造||"/>
        <filter val="Preet|CD000002|C3612|C3612|新能源车整车制造||"/>
        <filter val="Preet|CD000002|C3620|C3620|汽车用发动机制造||"/>
        <filter val="Preet|CD000002|C3630|C3630|改装汽车制造||"/>
        <filter val="Preet|CD000002|C3640|C3640|低速汽车制造||"/>
        <filter val="Preet|CD000002|C3650|C3650|电车制造||"/>
        <filter val="Preet|CD000002|C3660|C3660|汽车车身、挂车制造||"/>
        <filter val="Preet|CD000002|C3670|C3670|汽车零部件及配件制造||"/>
        <filter val="Preet|CD000002|C3700|C3700|铁路、船舶、航空航天和其他运输设备制造业||"/>
        <filter val="Preet|CD000002|C3710|C3710|铁路运输设备制造||"/>
        <filter val="Preet|CD000002|C3711|C3711|高铁车组制造||"/>
        <filter val="Preet|CD000002|C3712|C3712|铁路机车车辆制造||"/>
        <filter val="Preet|CD000002|C3713|C3713|窄轨机车车辆制造||"/>
        <filter val="Preet|CD000002|C3714|C3714|高铁设备、配件制造||"/>
        <filter val="Preet|CD000002|C3715|C3715|铁路机车车辆配件制造||"/>
        <filter val="Preet|CD000002|C3716|C3716|铁路专用设备及器材、配件制造||"/>
        <filter val="Preet|CD000002|C3719|C3719|其他铁路运输设备制造||"/>
        <filter val="Preet|CD000002|C3720|C3720|城市轨道交通设备制造||"/>
        <filter val="Preet|CD000002|C3730|C3730|船舶及相关装置制造||"/>
        <filter val="Preet|CD000002|C3731|C3731|金属船舶制造||"/>
        <filter val="Preet|CD000002|C3732|C3732|非金属船舶制造||"/>
        <filter val="Preet|CD000002|C3733|C3733|娱乐船和运动船制造||"/>
        <filter val="Preet|CD000002|C3734|C3734|船用配套设备制造||"/>
        <filter val="Preet|CD000002|C3735|C3735|船舶改装||"/>
        <filter val="Preet|CD000002|C3736|C3736|船舶拆除||"/>
        <filter val="Preet|CD000002|C3737|C3737|海洋工程装备制造||"/>
        <filter val="Preet|CD000002|C3739|C3739|航标器材及其他相关装置制造||"/>
        <filter val="Preet|CD000002|C3740|C3740|航空、航天器及设备制造||"/>
        <filter val="Preet|CD000002|C3741|C3741|飞机制造||"/>
        <filter val="Preet|CD000002|C3742|C3742|航天器及运载火箭制造||"/>
        <filter val="Preet|CD000002|C3743|C3743|航天相关设备制造||"/>
        <filter val="Preet|CD000002|C3744|C3744|航空相关设备制造||"/>
        <filter val="Preet|CD000002|C3749|C3749|其他航空航天器制造||"/>
        <filter val="Preet|CD000002|C3750|C3750|摩托车制造||"/>
        <filter val="Preet|CD000002|C3751|C3751|摩托车整车制造||"/>
        <filter val="Preet|CD000002|C3752|C3752|摩托车零部件及配件制造||"/>
        <filter val="Preet|CD000002|C3760|C3760|自行车和残疾人座车制造||"/>
        <filter val="Preet|CD000002|C3761|C3761|自行车制造||"/>
        <filter val="Preet|CD000002|C3762|C3762|残疾人座车制造||"/>
        <filter val="Preet|CD000002|C3770|C3770|助动车制造||"/>
        <filter val="Preet|CD000002|C3780|C3780|非公路休闲车及零配件制造||"/>
        <filter val="Preet|CD000002|C3790|C3790|潜水救捞及其他未列明运输设备制造||"/>
        <filter val="Preet|CD000002|C3791|C3791|潜水装备制造||"/>
        <filter val="Preet|CD000002|C3792|C3792|水下救捞装备制造||"/>
        <filter val="Preet|CD000002|C3799|C3799|其他未列明运输设备制造||"/>
        <filter val="Preet|CD000002|C3800|C3800|电气机械和器材制造业||"/>
        <filter val="Preet|CD000002|C3810|C3810|电机制造||"/>
        <filter val="Preet|CD000002|C3811|C3811|发电机及发电机组制造||"/>
        <filter val="Preet|CD000002|C3812|C3812|电动机制造||"/>
        <filter val="Preet|CD000002|C3813|C3813|微特电机及组件制造||"/>
        <filter val="Preet|CD000002|C3819|C3819|其他电机制造||"/>
        <filter val="Preet|CD000002|C3820|C3820|输配电及控制设备制造||"/>
        <filter val="Preet|CD000002|C3821|C3821|变压器、整流器和电感器制造||"/>
        <filter val="Preet|CD000002|C3822|C3822|电容器及其配套设备制造||"/>
        <filter val="Preet|CD000002|C3823|C3823|配电开关控制设备制造||"/>
        <filter val="Preet|CD000002|C3824|C3824|电力电子元器件制造||"/>
        <filter val="Preet|CD000002|C3825|C3825|光伏设备及元器件制造||"/>
        <filter val="Preet|CD000002|C3829|C3829|其他输配电及控制设备制造||"/>
        <filter val="Preet|CD000002|C3830|C3830|电线、电缆、光缆及电工器材制造||"/>
        <filter val="Preet|CD000002|C3831|C3831|电线、电缆制造||"/>
        <filter val="Preet|CD000002|C3832|C3832|光纤制造||"/>
        <filter val="Preet|CD000002|C3833|C3833|光缆制造||"/>
        <filter val="Preet|CD000002|C3834|C3834|绝缘制品制造||"/>
        <filter val="Preet|CD000002|C3839|C3839|其他电工器材制造||"/>
        <filter val="Preet|CD000002|C3840|C3840|电池制造||"/>
        <filter val="Preet|CD000002|C3841|C3841|锂离子电池制造||"/>
        <filter val="Preet|CD000002|C3842|C3842|镍氢电池制造||"/>
        <filter val="Preet|CD000002|C3843|C3843|铅蓄电池制造||"/>
        <filter val="Preet|CD000002|C3844|C3844|锌锰电池制造||"/>
        <filter val="Preet|CD000002|C3849|C3849|其他电池制造||"/>
        <filter val="Preet|CD000002|C3850|C3850|家用电力器具制造||"/>
        <filter val="Preet|CD000002|C3851|C3851|家用制冷电器具制造||"/>
        <filter val="Preet|CD000002|C3852|C3852|家用空气调节器制造||"/>
        <filter val="Preet|CD000002|C3853|C3853|家用通风电器具制造||"/>
        <filter val="Preet|CD000002|C3854|C3854|家用厨房电器具制造||"/>
        <filter val="Preet|CD000002|C3855|C3855|家用清洁卫生电器具制造||"/>
        <filter val="Preet|CD000002|C3856|C3856|家用美容、保健护理电器具制造||"/>
        <filter val="Preet|CD000002|C3857|C3857|家用电力器具专用配件制造||"/>
        <filter val="Preet|CD000002|C3859|C3859|其他家用电力器具制造||"/>
        <filter val="Preet|CD000002|C3860|C3860|非电力家用器具制造||"/>
        <filter val="Preet|CD000002|C3861|C3861|燃气及类似能源家用器具制造||"/>
        <filter val="Preet|CD000002|C3862|C3862|太阳能器具制造||"/>
        <filter val="Preet|CD000002|C3869|C3869|其他非电力家用器具制造||"/>
        <filter val="Preet|CD000002|C3870|C3870|照明器具制造||"/>
        <filter val="Preet|CD000002|C3871|C3871|电光源制造||"/>
        <filter val="Preet|CD000002|C3872|C3872|照明灯具制造||"/>
        <filter val="Preet|CD000002|C3873|C3873|舞台及场地用灯制造||"/>
        <filter val="Preet|CD000002|C3874|C3874|智能照明器具制造||"/>
        <filter val="Preet|CD000002|C3879|C3879|灯用电器附件及其他照明器具制造||"/>
        <filter val="Preet|CD000002|C3890|C3890|其他电气机械及器材制造||"/>
        <filter val="Preet|CD000002|C3891|C3891|电气信号设备装置制造||"/>
        <filter val="Preet|CD000002|C3899|C3899|其他未列明电气机械及器材制造||"/>
        <filter val="Preet|CD000002|C3900|C3900|计算机、通信和其他电子设备制造业||"/>
        <filter val="Preet|CD000002|C3910|C3910|计算机制造||"/>
        <filter val="Preet|CD000002|C3911|C3911|计算机整机制造||"/>
        <filter val="Preet|CD000002|C3912|C3912|计算机零部件制造||"/>
        <filter val="Preet|CD000002|C3913|C3913|计算机外围设备制造||"/>
        <filter val="Preet|CD000002|C3914|C3914|工业控制计算机及系统制造||"/>
        <filter val="Preet|CD000002|C3915|C3915|信息安全设备制造||"/>
        <filter val="Preet|CD000002|C3919|C3919|其他计算机制造||"/>
        <filter val="Preet|CD000002|C3920|C3920|通信设备制造||"/>
        <filter val="Preet|CD000002|C3921|C3921|通信系统设备制造||"/>
        <filter val="Preet|CD000002|C3922|C3922|通信终端设备制造||"/>
        <filter val="Preet|CD000002|C3930|C3930|广播电视设备制造||"/>
        <filter val="Preet|CD000002|C3931|C3931|广播电视节目制作及发射设备制造||"/>
        <filter val="Preet|CD000002|C3932|C3932|广播电视接收设备制造||"/>
        <filter val="Preet|CD000002|C3933|C3933|广播电视专用配件制造||"/>
        <filter val="Preet|CD000002|C3934|C3934|专业音响设备制造||"/>
        <filter val="Preet|CD000002|C3939|C3939|应用电视设备及其他广播电视设备制造||"/>
        <filter val="Preet|CD000002|C3940|C3940|雷达及配套设备制造||"/>
        <filter val="Preet|CD000002|C3950|C3950|非专业视听设备制造||"/>
        <filter val="Preet|CD000002|C3951|C3951|电视机制造||"/>
        <filter val="Preet|CD000002|C3952|C3952|音响设备制造||"/>
        <filter val="Preet|CD000002|C3953|C3953|影视录放设备制造||"/>
        <filter val="Preet|CD000002|C3960|C3960|智能消费设备制造||"/>
        <filter val="Preet|CD000002|C3961|C3961|可穿戴智能设备制造||"/>
        <filter val="Preet|CD000002|C3962|C3962|智能车载设备制造||"/>
        <filter val="Preet|CD000002|C3963|C3963|智能无人飞行器制造||"/>
        <filter val="Preet|CD000002|C3964|C3964|服务消费机器人制造||"/>
        <filter val="Preet|CD000002|C3969|C3969|其他智能消费设备制造||"/>
        <filter val="Preet|CD000002|C3970|C3970|电子器件制造||"/>
        <filter val="Preet|CD000002|C3971|C3971|电子真空器件制造||"/>
        <filter val="Preet|CD000002|C3972|C3972|半导体分立器件制造||"/>
        <filter val="Preet|CD000002|C3973|C3973|集成电路制造||"/>
        <filter val="Preet|CD000002|C3974|C3974|显示器件制造||"/>
        <filter val="Preet|CD000002|C3975|C3975|半导体照明器件制造||"/>
        <filter val="Preet|CD000002|C3976|C3976|光电子器件制造||"/>
        <filter val="Preet|CD000002|C3979|C3979|其他电子器件制造||"/>
        <filter val="Preet|CD000002|C3980|C3980|电子元件及电子专用材料制造||"/>
        <filter val="Preet|CD000002|C3981|C3981|电阻电容电感元件制造||"/>
        <filter val="Preet|CD000002|C3982|C3982|电子电路制造||"/>
        <filter val="Preet|CD000002|C3983|C3983|敏感元件及传感器制造||"/>
        <filter val="Preet|CD000002|C3984|C3984|电声器件及零件制造||"/>
        <filter val="Preet|CD000002|C3985|C3985|电子专用材料制造||"/>
        <filter val="Preet|CD000002|C3989|C3989|其他电子元件制造||"/>
        <filter val="Preet|CD000002|C3990|C3990|其他电子设备制造||"/>
        <filter val="Preet|CD000002|C4000|C4000|仪器仪表制造业||"/>
        <filter val="Preet|CD000002|C4010|C4010|通用仪器仪表制造||"/>
        <filter val="Preet|CD000002|C4011|C4011|工业自动控制系统装置制造||"/>
        <filter val="Preet|CD000002|C4012|C4012|电工仪器仪表制造||"/>
        <filter val="Preet|CD000002|C4013|C4013|绘图、计算及测量仪器制造||"/>
        <filter val="Preet|CD000002|C4014|C4014|实验分析仪器制造||"/>
        <filter val="Preet|CD000002|C4015|C4015|试验机制造||"/>
        <filter val="Preet|CD000002|C4016|C4016|供应用仪器仪表制造||"/>
        <filter val="Preet|CD000002|C4019|C4019|其他通用仪器制造||"/>
        <filter val="Preet|CD000002|C4020|C4020|专用仪器仪表制造||"/>
        <filter val="Preet|CD000002|C4021|C4021|环境监测专用仪器仪表制造||"/>
        <filter val="Preet|CD000002|C4022|C4022|运输设备及生产用计数仪表制造||"/>
        <filter val="Preet|CD000002|C4023|C4023|导航、测绘、气象及海洋专用仪器制造||"/>
        <filter val="Preet|CD000002|C4024|C4024|农林牧渔专用仪器仪表制造||"/>
        <filter val="Preet|CD000002|C4025|C4025|地质勘探和地震专用仪器制造||"/>
        <filter val="Preet|CD000002|C4026|C4026|教学专用仪器制造||"/>
        <filter val="Preet|CD000002|C4027|C4027|核子及核辐射测量仪器制造||"/>
        <filter val="Preet|CD000002|C4028|C4028|电子测量仪器制造||"/>
        <filter val="Preet|CD000002|C4029|C4029|其他专用仪器制造||"/>
        <filter val="Preet|CD000002|C4030|C4030|钟表与计时仪器制造||"/>
        <filter val="Preet|CD000002|C4040|C4040|光学仪器制造||"/>
        <filter val="Preet|CD000002|C4050|C4050|衡器制造||"/>
        <filter val="Preet|CD000002|C4090|C4090|其他仪器仪表制造业||"/>
        <filter val="Preet|CD000002|C4100|C4100|其他制造业||"/>
        <filter val="Preet|CD000002|C4110|C4110|日用杂品制造||"/>
        <filter val="Preet|CD000002|C4111|C4111|鬃毛加工、制刷及清扫工具制造||"/>
        <filter val="Preet|CD000002|C4119|C4119|其他日用杂品制造||"/>
        <filter val="Preet|CD000002|C4120|C4120|核辐射加工||"/>
        <filter val="Preet|CD000002|C4190|C4190|其他未列明制造业||"/>
        <filter val="Preet|CD000002|C4200|C4200|废弃资源综合利用业||"/>
        <filter val="Preet|CD000002|C4210|C4210|金属废料和碎屑加工处理||"/>
        <filter val="Preet|CD000002|C4220|C4220|非金属废料和碎屑加工处理||"/>
        <filter val="Preet|CD000002|C4300|C4300|金属制品、机械和设备修理业||"/>
        <filter val="Preet|CD000002|C4310|C4310|金属制品修理||"/>
        <filter val="Preet|CD000002|C4320|C4320|通用设备修理||"/>
        <filter val="Preet|CD000002|C4330|C4330|专用设备修理||"/>
        <filter val="Preet|CD000002|C4340|C4340|铁路、船舶、航空航天等运输设备修理||"/>
        <filter val="Preet|CD000002|C4341|C4341|铁路运输设备修理||"/>
        <filter val="Preet|CD000002|C4342|C4342|船舶修理||"/>
        <filter val="Preet|CD000002|C4343|C4343|航空航天器修理||"/>
        <filter val="Preet|CD000002|C4349|C4349|其他运输设备修理||"/>
        <filter val="Preet|CD000002|C4350|C4350|电气设备修理||"/>
        <filter val="Preet|CD000002|C4360|C4360|仪器仪表修理||"/>
        <filter val="Preet|CD000002|C4390|C4390|其他机械和设备修理业||"/>
        <filter val="Preet|CD000002|D|D|电力、热力、燃气及水生产和供应业||"/>
        <filter val="Preet|CD000002|D4400|D4400|电力、热力生产和供应业||"/>
        <filter val="Preet|CD000002|D4410|D4410|电力生产||"/>
        <filter val="Preet|CD000002|D4411|D4411|火力发电||"/>
        <filter val="Preet|CD000002|D4412|D4412|热电联产||"/>
        <filter val="Preet|CD000002|D4413|D4413|水力发电||"/>
        <filter val="Preet|CD000002|D4414|D4414|核力发电||"/>
        <filter val="Preet|CD000002|D4415|D4415|风力发电||"/>
        <filter val="Preet|CD000002|D4416|D4416|太阳能发电||"/>
        <filter val="Preet|CD000002|D4417|D4417|生物质能发电||"/>
        <filter val="Preet|CD000002|D4419|D4419|其他电力生产||"/>
        <filter val="Preet|CD000002|D4420|D4420|电力供应||"/>
        <filter val="Preet|CD000002|D4430|D4430|热力生产和供应||"/>
        <filter val="Preet|CD000002|D4500|D4500|燃气生产和供应业||"/>
        <filter val="Preet|CD000002|D4510|D4510|燃气生产和供应业||"/>
        <filter val="Preet|CD000002|D4511|D4511|天然气生产和供应业||"/>
        <filter val="Preet|CD000002|D4512|D4512|液化石油气生产和供应业||"/>
        <filter val="Preet|CD000002|D4513|D4513|煤气生产和供应业||"/>
        <filter val="Preet|CD000002|D4520|D4520|生物质燃气生产和供应业||"/>
        <filter val="Preet|CD000002|D4600|D4600|水的生产和供应业||"/>
        <filter val="Preet|CD000002|D4610|D4610|自来水生产和供应||"/>
        <filter val="Preet|CD000002|D4620|D4620|污水处理及其再生利用||"/>
        <filter val="Preet|CD000002|D4630|D4630|海水淡化处理||"/>
        <filter val="Preet|CD000002|D4690|D4690|其他水的处理、利用与分配||"/>
        <filter val="Preet|CD000002|E|E|建筑业||"/>
        <filter val="Preet|CD000002|E4700|E4700|房屋建筑业||"/>
        <filter val="Preet|CD000002|E4710|E4710|住宅房屋建筑||"/>
        <filter val="Preet|CD000002|E4720|E4720|体育场馆建筑||"/>
        <filter val="Preet|CD000002|E4790|E4790|其他房屋建筑业||"/>
        <filter val="Preet|CD000002|E4800|E4800|土木工程建筑业||"/>
        <filter val="Preet|CD000002|E4810|E4810|铁路、道路、隧道和桥梁工程建筑||"/>
        <filter val="Preet|CD000002|E4811|E4811|铁路工程建筑||"/>
        <filter val="Preet|CD000002|E4812|E4812|公路工程建筑||"/>
        <filter val="Preet|CD000002|E4813|E4813|市政道路工程建筑||"/>
        <filter val="Preet|CD000002|E4814|E4814|城市轨道交通工程建筑||"/>
        <filter val="Preet|CD000002|E4819|E4819|其他道路、隧道和桥梁工程建筑||"/>
        <filter val="Preet|CD000002|E4820|E4820|水利和水运工程建筑||"/>
        <filter val="Preet|CD000002|E4821|E4821|水源及供水设施工程建筑||"/>
        <filter val="Preet|CD000002|E4822|E4822|河湖治理及防洪设施工程建筑||"/>
        <filter val="Preet|CD000002|E4823|E4823|港口及航运设施工程建筑||"/>
        <filter val="Preet|CD000002|E4830|E4830|海洋工程建筑||"/>
        <filter val="Preet|CD000002|E4831|E4831|海洋油气资源开发利用工程建筑||"/>
        <filter val="Preet|CD000002|E4832|E4832|海洋能源开发利用工程建筑||"/>
        <filter val="Preet|CD000002|E4833|E4833|海底隧道工程建筑||"/>
        <filter val="Preet|CD000002|E4834|E4834|海底设施铺设工程建筑||"/>
        <filter val="Preet|CD000002|E4839|E4839|其他海洋工程建筑||"/>
        <filter val="Preet|CD000002|E4840|E4840|工矿工程建筑||"/>
        <filter val="Preet|CD000002|E4850|E4850|架线和管道工程建筑||"/>
        <filter val="Preet|CD000002|E4851|E4851|架线及设备工程建筑||"/>
        <filter val="Preet|CD000002|E4852|E4852|管道工程建筑||"/>
        <filter val="Preet|CD000002|E4853|E4853|地下综合管廊工程建筑||"/>
        <filter val="Preet|CD000002|E4860|E4860|节能环保工程施工||"/>
        <filter val="Preet|CD000002|E4861|E4861|节能工程施工||"/>
        <filter val="Preet|CD000002|E4862|E4862|环保工程施工||"/>
        <filter val="Preet|CD000002|E4863|E4863|生态保护工程施工||"/>
        <filter val="Preet|CD000002|E4870|E4870|电力工程施工||"/>
        <filter val="Preet|CD000002|E4871|E4871|火力发电工程施工||"/>
        <filter val="Preet|CD000002|E4872|E4872|水力发电工程施工||"/>
        <filter val="Preet|CD000002|E4873|E4873|核电工程施工||"/>
        <filter val="Preet|CD000002|E4874|E4874|风能发电工程施工||"/>
        <filter val="Preet|CD000002|E4875|E4875|太阳能发电工程施工||"/>
        <filter val="Preet|CD000002|E4879|E4879|其他电力工程施工||"/>
        <filter val="Preet|CD000002|E4890|E4890|其他土木工程建筑||"/>
        <filter val="Preet|CD000002|E4891|E4891|园林绿化工程施工||"/>
        <filter val="Preet|CD000002|E4892|E4892|体育场地设施工程施工||"/>
        <filter val="Preet|CD000002|E4893|E4893|游乐设施工程施工||"/>
        <filter val="Preet|CD000002|E4899|E4899|其他土木工程建筑施工||"/>
        <filter val="Preet|CD000002|E4900|E4900|建筑安装业||"/>
        <filter val="Preet|CD000002|E4910|E4910|电气安装||"/>
        <filter val="Preet|CD000002|E4920|E4920|管道和设备安装||"/>
        <filter val="Preet|CD000002|E4990|E4990|其他建筑安装业||"/>
        <filter val="Preet|CD000002|E4991|E4991|体育场地设施安装||"/>
        <filter val="Preet|CD000002|E4999|E4999|其他建筑安装||"/>
        <filter val="Preet|CD000002|E5000|E5000|建筑装饰、装修和其他建筑业||"/>
        <filter val="Preet|CD000002|E5010|E5010|建筑装饰和装修业||"/>
        <filter val="Preet|CD000002|E5011|E5011|公共建筑装饰和装修||"/>
        <filter val="Preet|CD000002|E5012|E5012|住宅装饰和装修||"/>
        <filter val="Preet|CD000002|E5013|E5013|建筑幕墙装饰和装修||"/>
        <filter val="Preet|CD000002|E5020|E5020|建筑物拆除和场地准备活动||"/>
        <filter val="Preet|CD000002|E5021|E5021|建筑物拆除活动||"/>
        <filter val="Preet|CD000002|E5022|E5022|场地准备活动||"/>
        <filter val="Preet|CD000002|E5030|E5030|提供施工设备服务||"/>
        <filter val="Preet|CD000002|E5090|E5090|其他未列明建筑业||"/>
        <filter val="Preet|CD000002|F|F|批发和零售业||"/>
        <filter val="Preet|CD000002|F5100|F5100|批发业||"/>
        <filter val="Preet|CD000002|F5110|F5110|农、林、牧、渔产品批发||"/>
        <filter val="Preet|CD000002|F5111|F5111|谷物、豆及薯类批发||"/>
        <filter val="Preet|CD000002|F5112|F5112|种子批发||"/>
        <filter val="Preet|CD000002|F5113|F5113|畜牧渔业饲料批发||"/>
        <filter val="Preet|CD000002|F5114|F5114|棉、麻批发||"/>
        <filter val="Preet|CD000002|F5115|F5115|林业产品批发||"/>
        <filter val="Preet|CD000002|F5116|F5116|牲畜批发||"/>
        <filter val="Preet|CD000002|F5117|F5117|渔业产品批发||"/>
        <filter val="Preet|CD000002|F5119|F5119|其他农牧产品批发||"/>
        <filter val="Preet|CD000002|F5120|F5120|食品、饮料及烟草制品批发||"/>
        <filter val="Preet|CD000002|F5121|F5121|米、面制品及食用油批发||"/>
        <filter val="Preet|CD000002|F5122|F5122|糕点、糖果及糖批发||"/>
        <filter val="Preet|CD000002|F5123|F5123|果品、蔬菜批发||"/>
        <filter val="Preet|CD000002|F5124|F5124|肉、禽、蛋、奶及水产品批发||"/>
        <filter val="Preet|CD000002|F5125|F5125|盐及调味品批发||"/>
        <filter val="Preet|CD000002|F5126|F5126|营养和保健品批发||"/>
        <filter val="Preet|CD000002|F5127|F5127|酒、饮料及茶叶批发||"/>
        <filter val="Preet|CD000002|F5128|F5128|烟草制品批发||"/>
        <filter val="Preet|CD000002|F5129|F5129|其他食品批发||"/>
        <filter val="Preet|CD000002|F5130|F5130|纺织、服装及家庭用品批发||"/>
        <filter val="Preet|CD000002|F5131|F5131|纺织品、针织品及原料批发||"/>
        <filter val="Preet|CD000002|F5132|F5132|服装批发||"/>
        <filter val="Preet|CD000002|F5133|F5133|鞋帽批发||"/>
        <filter val="Preet|CD000002|F5134|F5134|化妆品及卫生用品批发||"/>
        <filter val="Preet|CD000002|F5135|F5135|厨具卫具及日用杂品批发||"/>
        <filter val="Preet|CD000002|F5136|F5136|灯具、装饰物品批发||"/>
        <filter val="Preet|CD000002|F5137|F5137|家用视听设备批发||"/>
        <filter val="Preet|CD000002|F5138|F5138|日用家电批发||"/>
        <filter val="Preet|CD000002|F5139|F5139|其他家庭用品批发||"/>
        <filter val="Preet|CD000002|F5140|F5140|文化、体育用品及器材批发||"/>
        <filter val="Preet|CD000002|F5141|F5141|文具用品批发||"/>
        <filter val="Preet|CD000002|F5142|F5142|体育用品及器材批发||"/>
        <filter val="Preet|CD000002|F5143|F5143|图书批发||"/>
        <filter val="Preet|CD000002|F5144|F5144|报刊批发||"/>
        <filter val="Preet|CD000002|F5145|F5145|音像制品、电子和数字出版物批发||"/>
        <filter val="Preet|CD000002|F5146|F5146|首饰、工艺品及收藏品批发||"/>
        <filter val="Preet|CD000002|F5147|F5147|乐器批发||"/>
        <filter val="Preet|CD000002|F5149|F5149|其他文化用品批发||"/>
        <filter val="Preet|CD000002|F5150|F5150|医药及医疗器材批发||"/>
        <filter val="Preet|CD000002|F5151|F5151|西药批发||"/>
        <filter val="Preet|CD000002|F5152|F5152|中药批发||"/>
        <filter val="Preet|CD000002|F5153|F5153|动物用药品批发||"/>
        <filter val="Preet|CD000002|F5154|F5154|医疗用品及器材批发||"/>
        <filter val="Preet|CD000002|F5160|F5160|矿产品、建材及化工产品批发||"/>
        <filter val="Preet|CD000002|F5161|F5161|煤炭及制品批发||"/>
        <filter val="Preet|CD000002|F5162|F5162|石油及制品批发||"/>
        <filter val="Preet|CD000002|F5163|F5163|非金属矿及制品批发||"/>
        <filter val="Preet|CD000002|F5164|F5164|金属及金属矿批发||"/>
        <filter val="Preet|CD000002|F5165|F5165|建材批发||"/>
        <filter val="Preet|CD000002|F5166|F5166|化肥批发||"/>
        <filter val="Preet|CD000002|F5167|F5167|农药批发||"/>
        <filter val="Preet|CD000002|F5168|F5168|农用薄膜批发||"/>
        <filter val="Preet|CD000002|F5169|F5169|其他化工产品批发||"/>
        <filter val="Preet|CD000002|F5170|F5170|机械设备、五金产品及电子产品批发||"/>
        <filter val="Preet|CD000002|F5171|F5171|农业机械批发||"/>
        <filter val="Preet|CD000002|F5172|F5172|汽车及零配件批发||"/>
        <filter val="Preet|CD000002|F5173|F5173|摩托车及零配件批发||"/>
        <filter val="Preet|CD000002|F5174|F5174|五金产品批发||"/>
        <filter val="Preet|CD000002|F5175|F5175|电气设备批发||"/>
        <filter val="Preet|CD000002|F5176|F5176|计算机、软件及辅助设备批发||"/>
        <filter val="Preet|CD000002|F5177|F5177|通讯设备批发||"/>
        <filter val="Preet|CD000002|F5178|F5178|广播影视设备批发||"/>
        <filter val="Preet|CD000002|F5179|F5179|其他机械设备及电子产品批发||"/>
        <filter val="Preet|CD000002|F5180|F5180|贸易经纪与代理||"/>
        <filter val="Preet|CD000002|F5181|F5181|贸易代理||"/>
        <filter val="Preet|CD000002|F5182|F5182|一般物品拍卖||"/>
        <filter val="Preet|CD000002|F5183|F5183|艺术品、收藏品拍卖||"/>
        <filter val="Preet|CD000002|F5184|F5184|艺术品代理||"/>
        <filter val="Preet|CD000002|F5189|F5189|其他贸易经纪与代理||"/>
        <filter val="Preet|CD000002|F5190|F5190|其他批发业||"/>
        <filter val="Preet|CD000002|F5191|F5191|再生物资回收与批发||"/>
        <filter val="Preet|CD000002|F5192|F5192|宠物食品用品批发||"/>
        <filter val="Preet|CD000002|F5193|F5193|互联网批发||"/>
        <filter val="Preet|CD000002|F5199|F5199|其他未列明批发业||"/>
        <filter val="Preet|CD000002|F5200|F5200|零售业||"/>
        <filter val="Preet|CD000002|F5210|F5210|综合零售||"/>
        <filter val="Preet|CD000002|F5211|F5211|百货零售||"/>
        <filter val="Preet|CD000002|F5212|F5212|超级市场零售||"/>
        <filter val="Preet|CD000002|F5213|F5213|便利店零售||"/>
        <filter val="Preet|CD000002|F5219|F5219|其他综合零售||"/>
        <filter val="Preet|CD000002|F5220|F5220|食品、饮料及烟草制品专门零售||"/>
        <filter val="Preet|CD000002|F5221|F5221|粮油零售||"/>
        <filter val="Preet|CD000002|F5222|F5222|糕点、面包零售||"/>
        <filter val="Preet|CD000002|F5223|F5223|果品、蔬菜零售||"/>
        <filter val="Preet|CD000002|F5224|F5224|肉、禽、蛋、奶及水产品零售||"/>
        <filter val="Preet|CD000002|F5225|F5225|营养和保健品零售||"/>
        <filter val="Preet|CD000002|F5226|F5226|酒、饮料及茶叶零售||"/>
        <filter val="Preet|CD000002|F5227|F5227|烟草制品零售||"/>
        <filter val="Preet|CD000002|F5229|F5229|其他食品零售||"/>
        <filter val="Preet|CD000002|F5230|F5230|纺织、服装及日用品专门零售||"/>
        <filter val="Preet|CD000002|F5231|F5231|纺织品及针织品零售||"/>
        <filter val="Preet|CD000002|F5232|F5232|服装零售||"/>
        <filter val="Preet|CD000002|F5233|F5233|鞋帽零售||"/>
        <filter val="Preet|CD000002|F5234|F5234|化妆品及卫生用品零售||"/>
        <filter val="Preet|CD000002|F5235|F5235|厨具卫具及日用杂品零售||"/>
        <filter val="Preet|CD000002|F5236|F5236|钟表、眼镜零售||"/>
        <filter val="Preet|CD000002|F5237|F5237|箱包零售||"/>
        <filter val="Preet|CD000002|F5238|F5238|自行车等代步设备零售||"/>
        <filter val="Preet|CD000002|F5239|F5239|其他日用品零售||"/>
        <filter val="Preet|CD000002|F5240|F5240|文化、体育用品及器材专门零售||"/>
        <filter val="Preet|CD000002|F5241|F5241|文具用品零售||"/>
        <filter val="Preet|CD000002|F5242|F5242|体育用品及器材零售||"/>
        <filter val="Preet|CD000002|F5243|F5243|图书、报刊零售||"/>
        <filter val="Preet|CD000002|F5244|F5244|音像制品、电子和数字出版物零售||"/>
        <filter val="Preet|CD000002|F5245|F5245|珠宝首饰零售||"/>
        <filter val="Preet|CD000002|F5246|F5246|工艺美术品及收藏品零售||"/>
        <filter val="Preet|CD000002|F5247|F5247|乐器零售||"/>
        <filter val="Preet|CD000002|F5248|F5248|照相器材零售||"/>
        <filter val="Preet|CD000002|F5249|F5249|其他文化用品零售||"/>
        <filter val="Preet|CD000002|F5250|F5250|医药及医疗器材专门零售||"/>
        <filter val="Preet|CD000002|F5251|F5251|西药零售||"/>
        <filter val="Preet|CD000002|F5252|F5252|中药零售||"/>
        <filter val="Preet|CD000002|F5253|F5253|动物用药品零售||"/>
        <filter val="Preet|CD000002|F5254|F5254|医疗用品及器材零售||"/>
        <filter val="Preet|CD000002|F5255|F5255|保健辅助治疗器材零售||"/>
        <filter val="Preet|CD000002|F5260|F5260|汽车、摩托车、零配件和燃料及其他动力销售||"/>
        <filter val="Preet|CD000002|F5261|F5261|汽车新车零售||"/>
        <filter val="Preet|CD000002|F5262|F5262|汽车旧车零售||"/>
        <filter val="Preet|CD000002|F5263|F5263|汽车零配件零售||"/>
        <filter val="Preet|CD000002|F5264|F5264|摩托车及零配件零售||"/>
        <filter val="Preet|CD000002|F5265|F5265|机动车燃油零售||"/>
        <filter val="Preet|CD000002|F5266|F5266|机动车燃气零售||"/>
        <filter val="Preet|CD000002|F5267|F5267|机动车充电销售||"/>
        <filter val="Preet|CD000002|F5270|F5270|家用电器及电子产品专门零售||"/>
        <filter val="Preet|CD000002|F5271|F5271|家用视听设备零售||"/>
        <filter val="Preet|CD000002|F5272|F5272|日用家电零售||"/>
        <filter val="Preet|CD000002|F5273|F5273|计算机、软件及辅助设备零售||"/>
        <filter val="Preet|CD000002|F5274|F5274|通信设备零售||"/>
        <filter val="Preet|CD000002|F5279|F5279|其他电子产品零售||"/>
        <filter val="Preet|CD000002|F5280|F5280|五金、家具及室内装饰材料专门零售||"/>
        <filter val="Preet|CD000002|F5281|F5281|五金零售||"/>
        <filter val="Preet|CD000002|F5282|F5282|灯具零售||"/>
        <filter val="Preet|CD000002|F5283|F5283|家具零售||"/>
        <filter val="Preet|CD000002|F5284|F5284|涂料零售||"/>
        <filter val="Preet|CD000002|F5285|F5285|卫生洁具零售||"/>
        <filter val="Preet|CD000002|F5286|F5286|木质装饰材料零售||"/>
        <filter val="Preet|CD000002|F5287|F5287|陶瓷、石材装饰材料零售||"/>
        <filter val="Preet|CD000002|F5289|F5289|其他室内装饰材料零售||"/>
        <filter val="Preet|CD000002|F5290|F5290|货摊、无店铺及其他零售业||"/>
        <filter val="Preet|CD000002|F5291|F5291|流动货摊零售||"/>
        <filter val="Preet|CD000002|F5292|F5292|互联网零售||"/>
        <filter val="Preet|CD000002|F5293|F5293|邮购及电视、电话零售||"/>
        <filter val="Preet|CD000002|F5294|F5294|自动售货机零售||"/>
        <filter val="Preet|CD000002|F5295|F5295|旧货零售||"/>
        <filter val="Preet|CD000002|F5296|F5296|生活用燃料零售||"/>
        <filter val="Preet|CD000002|F5297|F5297|宠物食品用品零售||"/>
        <filter val="Preet|CD000002|F5299|F5299|其他未列明零售业||"/>
        <filter val="Preet|CD000002|G|G|交通运输、仓储和邮政业||"/>
        <filter val="Preet|CD000002|G5300|G5300|铁路运输业||"/>
        <filter val="Preet|CD000002|G5310|G5310|铁路旅客运输||"/>
        <filter val="Preet|CD000002|G5311|G5311|高速铁路旅客运输||"/>
        <filter val="Preet|CD000002|G5312|G5312|城际铁路旅客运输||"/>
        <filter val="Preet|CD000002|G5313|G5313|普通铁路旅客运输||"/>
        <filter val="Preet|CD000002|G5320|G5320|铁路货物运输||"/>
        <filter val="Preet|CD000002|G5330|G5330|铁路运输辅助活动||"/>
        <filter val="Preet|CD000002|G5331|G5331|客运火车站||"/>
        <filter val="Preet|CD000002|G5332|G5332|货运火车站（场）||"/>
        <filter val="Preet|CD000002|G5333|G5333|铁路运输维护活动||"/>
        <filter val="Preet|CD000002|G5339|G5339|其他铁路运输辅助活动||"/>
        <filter val="Preet|CD000002|G5400|G5400|纖运输业||"/>
        <filter val="Preet|CD000002|G5410|G5410|城市公共交通运输||"/>
        <filter val="Preet|CD000002|G5411|G5411|公共电汽车客运||"/>
        <filter val="Preet|CD000002|G5412|G5412|城市轨道交通||"/>
        <filter val="Preet|CD000002|G5413|G5413|出租车客运||"/>
        <filter val="Preet|CD000002|G5414|G5414|公共自行车服务||"/>
        <filter val="Preet|CD000002|G5419|G5419|其他城市公共交通运输||"/>
        <filter val="Preet|CD000002|G5420|G5420|公路旅客运输||"/>
        <filter val="Preet|CD000002|G5421|G5421|长途客运||"/>
        <filter val="Preet|CD000002|G5422|G5422|旅游客运||"/>
        <filter val="Preet|CD000002|G5429|G5429|其他公路客运||"/>
        <filter val="Preet|CD000002|G5430|G5430|道路货物运输||"/>
        <filter val="Preet|CD000002|G5431|G5431|普通货物道路运输||"/>
        <filter val="Preet|CD000002|G5432|G5432|冷藏车道路运输||"/>
        <filter val="Preet|CD000002|G5433|G5433|集装箱道路运输||"/>
        <filter val="Preet|CD000002|G5434|G5434|大型货物道路运输||"/>
        <filter val="Preet|CD000002|G5435|G5435|危险货物道路运输||"/>
        <filter val="Preet|CD000002|G5436|G5436|邮件包裹道路运输||"/>
        <filter val="Preet|CD000002|G5437|G5437|城市配送||"/>
        <filter val="Preet|CD000002|G5438|G5438|搬家运输||"/>
        <filter val="Preet|CD000002|G5439|G5439|其他道路货物运输||"/>
        <filter val="Preet|CD000002|G5440|G5440|道路运输辅助活动||"/>
        <filter val="Preet|CD000002|G5441|G5441|客运汽车站||"/>
        <filter val="Preet|CD000002|G5442|G5442|货运枢纽（站）||"/>
        <filter val="Preet|CD000002|G5443|G5443|公路管理与养护||"/>
        <filter val="Preet|CD000002|G5449|G5449|其他道路运输辅助活动||"/>
        <filter val="Preet|CD000002|G5500|G5500|水上运输业||"/>
        <filter val="Preet|CD000002|G5510|G5510|水上旅客运输||"/>
        <filter val="Preet|CD000002|G5511|G5511|海上旅客运输||"/>
        <filter val="Preet|CD000002|G5512|G5512|内河旅客运输||"/>
        <filter val="Preet|CD000002|G5513|G5513|客运轮渡运输||"/>
        <filter val="Preet|CD000002|G5520|G5520|水上货物运输||"/>
        <filter val="Preet|CD000002|G5521|G5521|远洋货物运输||"/>
        <filter val="Preet|CD000002|G5522|G5522|沿海货物运输||"/>
        <filter val="Preet|CD000002|G5523|G5523|内河货物运输||"/>
        <filter val="Preet|CD000002|G5530|G5530|水上运输辅助活动||"/>
        <filter val="Preet|CD000002|G5531|G5531|客运港口||"/>
        <filter val="Preet|CD000002|G5532|G5532|货运港口||"/>
        <filter val="Preet|CD000002|G5539|G5539|其他水上运输辅助活动||"/>
        <filter val="Preet|CD000002|G5600|G5600|航空运输业||"/>
        <filter val="Preet|CD000002|G5610|G5610|航空客货运输||"/>
        <filter val="Preet|CD000002|G5611|G5611|航空旅客运输||"/>
        <filter val="Preet|CD000002|G5612|G5612|航空货物运输||"/>
        <filter val="Preet|CD000002|G5620|G5620|通用航空服务||"/>
        <filter val="Preet|CD000002|G5621|G5621|通用航空生产服务||"/>
        <filter val="Preet|CD000002|G5622|G5622|观光游览航空服务||"/>
        <filter val="Preet|CD000002|G5623|G5623|体育航空运动服务||"/>
        <filter val="Preet|CD000002|G5629|G5629|其他通用航空服务||"/>
        <filter val="Preet|CD000002|G5630|G5630|航空运输辅助活动||"/>
        <filter val="Preet|CD000002|G5631|G5631|机场||"/>
        <filter val="Preet|CD000002|G5632|G5632|空中交通管理||"/>
        <filter val="Preet|CD000002|G5639|G5639|其他航空运输辅助活动||"/>
        <filter val="Preet|CD000002|G5700|G5700|管道运输业||"/>
        <filter val="Preet|CD000002|G5710|G5710|海底管道运输||"/>
        <filter val="Preet|CD000002|G5720|G5720|陆地管道运输||"/>
        <filter val="Preet|CD000002|G5800|G5800|多式联运和运输代理业||"/>
        <filter val="Preet|CD000002|G5810|G5810|多式联运||"/>
        <filter val="Preet|CD000002|G5820|G5820|运输代理业||"/>
        <filter val="Preet|CD000002|G5821|G5821|货物运输代理||"/>
        <filter val="Preet|CD000002|G5822|G5822|旅客票务代理||"/>
        <filter val="Preet|CD000002|G5829|G5829|其他运输代理业||"/>
        <filter val="Preet|CD000002|G5900|G5900|装卸搬运和仓储业||"/>
        <filter val="Preet|CD000002|G5910|G5910|装卸搬运||"/>
        <filter val="Preet|CD000002|G5920|G5920|通用仓储||"/>
        <filter val="Preet|CD000002|G5930|G5930|低温仓储||"/>
        <filter val="Preet|CD000002|G5940|G5940|危险品仓储||"/>
        <filter val="Preet|CD000002|G5941|G5941|油气仓储||"/>
        <filter val="Preet|CD000002|G5942|G5942|危险化学品仓储||"/>
        <filter val="Preet|CD000002|G5949|G5949|其他危险品仓储||"/>
        <filter val="Preet|CD000002|G5950|G5950|谷物、棉花等农产品仓储||"/>
        <filter val="Preet|CD000002|G5951|G5951|谷物仓储||"/>
        <filter val="Preet|CD000002|G5952|G5952|棉花仓储||"/>
        <filter val="Preet|CD000002|G5959|G5959|其他农产品仓储||"/>
        <filter val="Preet|CD000002|G5960|G5960|中药材仓储||"/>
        <filter val="Preet|CD000002|G5990|G5990|其他仓储业||"/>
        <filter val="Preet|CD000002|G6000|G6000|邮政业||"/>
        <filter val="Preet|CD000002|G6010|G6010|邮政基本服务||"/>
        <filter val="Preet|CD000002|G6020|G6020|快递服务||"/>
        <filter val="Preet|CD000002|G6090|G6090|其他寄递服务||"/>
        <filter val="Preet|CD000002|H|H|住宿和餐饮业||"/>
        <filter val="Preet|CD000002|H6100|H6100|住宿业||"/>
        <filter val="Preet|CD000002|H6110|H6110|旅游饭店||"/>
        <filter val="Preet|CD000002|H6120|H6120|一般旅馆||"/>
        <filter val="Preet|CD000002|H6121|H6121|经济型连锁酒店||"/>
        <filter val="Preet|CD000002|H6129|H6129|其他一般旅馆||"/>
        <filter val="Preet|CD000002|H6130|H6130|民宿服务||"/>
        <filter val="Preet|CD000002|H6140|H6140|露营地服务||"/>
        <filter val="Preet|CD000002|H6190|H6190|其他住宿业||"/>
        <filter val="Preet|CD000002|H6200|H6200|餐饮业||"/>
        <filter val="Preet|CD000002|H6210|H6210|正餐服务||"/>
        <filter val="Preet|CD000002|H6220|H6220|快餐服务||"/>
        <filter val="Preet|CD000002|H6230|H6230|饮料及冷饮服务||"/>
        <filter val="Preet|CD000002|H6231|H6231|茶馆服务||"/>
        <filter val="Preet|CD000002|H6232|H6232|咖啡馆服务||"/>
        <filter val="Preet|CD000002|H6233|H6233|酒吧服务||"/>
        <filter val="Preet|CD000002|H6239|H6239|其他饮料及冷饮服务||"/>
        <filter val="Preet|CD000002|H6240|H6240|餐饮配送及外卖送餐服务||"/>
        <filter val="Preet|CD000002|H6241|H6241|餐饮配送服务||"/>
        <filter val="Preet|CD000002|H6242|H6242|外卖送餐服务||"/>
        <filter val="Preet|CD000002|H6290|H6290|其他餐饮业||"/>
        <filter val="Preet|CD000002|H6291|H6291|小吃服务||"/>
        <filter val="Preet|CD000002|H6299|H6299|其他未列明餐饮业||"/>
        <filter val="Preet|CD000002|I|I|信息传输、软件和信息技术服务业||"/>
        <filter val="Preet|CD000002|I6300|I6300|电信、广播电视和卫星传输服务||"/>
        <filter val="Preet|CD000002|I6310|I6310|电信||"/>
        <filter val="Preet|CD000002|I6311|I6311|固定电信服务||"/>
        <filter val="Preet|CD000002|I6312|I6312|移动电信服务||"/>
        <filter val="Preet|CD000002|I6319|I6319|其他电信服务||"/>
        <filter val="Preet|CD000002|I6320|I6320|广播电视传输服务||"/>
        <filter val="Preet|CD000002|I6321|I6321|有线广播电视传输服务||"/>
        <filter val="Preet|CD000002|I6322|I6322|无线广播电视传输服务||"/>
        <filter val="Preet|CD000002|I6330|I6330|卫星传输服务||"/>
        <filter val="Preet|CD000002|I6331|I6331|广播电视卫星传输服务||"/>
        <filter val="Preet|CD000002|I6339|I6339|其他卫星传输服务||"/>
        <filter val="Preet|CD000002|I6400|I6400|互联网和相关服务||"/>
        <filter val="Preet|CD000002|I6410|I6410|互联网接入及相关服务||"/>
        <filter val="Preet|CD000002|I6420|I6420|互联网信息服务||"/>
        <filter val="Preet|CD000002|I6421|I6421|互联网搜索服务||"/>
        <filter val="Preet|CD000002|I6422|I6422|互联网游戏服务||"/>
        <filter val="Preet|CD000002|I6429|I6429|互联网其他信息服务||"/>
        <filter val="Preet|CD000002|I6430|I6430|互联网平台||"/>
        <filter val="Preet|CD000002|I6431|I6431|互联网生产服务平台||"/>
        <filter val="Preet|CD000002|I6432|I6432|互联网生活服务平台||"/>
        <filter val="Preet|CD000002|I6433|I6433|互联网科技创新平台||"/>
        <filter val="Preet|CD000002|I6434|I6434|互联网公共服务平台||"/>
        <filter val="Preet|CD000002|I6439|I6439|其他互联网平台||"/>
        <filter val="Preet|CD000002|I6440|I6440|互联网安全服务||"/>
        <filter val="Preet|CD000002|I6450|I6450|互联网数据服务||"/>
        <filter val="Preet|CD000002|I6490|I6490|其他互联网服务||"/>
        <filter val="Preet|CD000002|I6500|I6500|软件和信息技术服务业||"/>
        <filter val="Preet|CD000002|I6510|I6510|软件开发||"/>
        <filter val="Preet|CD000002|I6511|I6511|基础软件开发||"/>
        <filter val="Preet|CD000002|I6512|I6512|支撑软件开发||"/>
        <filter val="Preet|CD000002|I6513|I6513|应用软件开发||"/>
        <filter val="Preet|CD000002|I6519|I6519|其他软件开发||"/>
        <filter val="Preet|CD000002|I6520|I6520|集成电路设计||"/>
        <filter val="Preet|CD000002|I6530|I6530|信息系统集成和物联网技术服务||"/>
        <filter val="Preet|CD000002|I6531|I6531|信息系统集成服务||"/>
        <filter val="Preet|CD000002|I6532|I6532|物联网技术服务||"/>
        <filter val="Preet|CD000002|I6540|I6540|运行维护服务||"/>
        <filter val="Preet|CD000002|I6550|I6550|信息处理和存储支持服务||"/>
        <filter val="Preet|CD000002|I6560|I6560|信息技术咨询服务||"/>
        <filter val="Preet|CD000002|I6570|I6570|数字内容服务||"/>
        <filter val="Preet|CD000002|I6571|I6571|地理遥感信息服务||"/>
        <filter val="Preet|CD000002|I6572|I6572|动漫、游戏数字内容服务||"/>
        <filter val="Preet|CD000002|I6579|I6579|其他数字内容服务||"/>
        <filter val="Preet|CD000002|I6590|I6590|其他信息技术服务业||"/>
        <filter val="Preet|CD000002|I6591|I6591|呼叫中心||"/>
        <filter val="Preet|CD000002|I6599|I6599|其他未列明信息技术服务业||"/>
        <filter val="Preet|CD000002|J|J|金融业||"/>
        <filter val="Preet|CD000002|J6600|J6600|货币金融服务||"/>
        <filter val="Preet|CD000002|J6610|J6610|中央银行服务||"/>
        <filter val="Preet|CD000002|J6620|J6620|货币银行服务||"/>
        <filter val="Preet|CD000002|J6621|J6621|商业银行服务||"/>
        <filter val="Preet|CD000002|J6622|J6622|政策性银行服务||"/>
        <filter val="Preet|CD000002|J6623|J6623|信用合作社服务||"/>
        <filter val="Preet|CD000002|J6624|J6624|农村资金互助社服务||"/>
        <filter val="Preet|CD000002|J6629|J6629|其他货币银行服务||"/>
        <filter val="Preet|CD000002|J6630|J6630|非货币银行服务||"/>
        <filter val="Preet|CD000002|J6631|J6631|融资租赁服务||"/>
        <filter val="Preet|CD000002|J6632|J6632|财务公司服务||"/>
        <filter val="Preet|CD000002|J6633|J6633|典当||"/>
        <filter val="Preet|CD000002|J6634|J6634|汽车金融公司服务||"/>
        <filter val="Preet|CD000002|J6635|J6635|小额贷款公司服务||"/>
        <filter val="Preet|CD000002|J6636|J6636|消费金融公司服务||"/>
        <filter val="Preet|CD000002|J6637|J6637|网络借贷服务||"/>
        <filter val="Preet|CD000002|J6639|J6639|其他非货币银行服务||"/>
        <filter val="Preet|CD000002|J6640|J6640|银行理财服务||"/>
        <filter val="Preet|CD000002|J6650|J6650|银行监管服务||"/>
        <filter val="Preet|CD000002|J6700|J6700|资本市场服务||"/>
        <filter val="Preet|CD000002|J6710|J6710|证券市场服务||"/>
        <filter val="Preet|CD000002|J6711|J6711|证券市场管理服务||"/>
        <filter val="Preet|CD000002|J6712|J6712|证券经纪交易服务||"/>
        <filter val="Preet|CD000002|J6720|J6720|公开募集证券投资基金||"/>
        <filter val="Preet|CD000002|J6730|J6730|非公开募集证券投资基金||"/>
        <filter val="Preet|CD000002|J6731|J6731|创业投资基金||"/>
        <filter val="Preet|CD000002|J6732|J6732|天使投资||"/>
        <filter val="Preet|CD000002|J6739|J6739|其他非公开募集证券投资基金||"/>
        <filter val="Preet|CD000002|J6740|J6740|期货市场服务||"/>
        <filter val="Preet|CD000002|J6741|J6741|期货市场管理服务||"/>
        <filter val="Preet|CD000002|J6749|J6749|其他期货市场服务||"/>
        <filter val="Preet|CD000002|J6750|J6750|证券期货监管服务||"/>
        <filter val="Preet|CD000002|J6760|J6760|资本投资服务||"/>
        <filter val="Preet|CD000002|J6790|J6790|其他资本市场服务||"/>
        <filter val="Preet|CD000002|J6800|J6800|保险业||"/>
        <filter val="Preet|CD000002|J6810|J6810|人身保险||"/>
        <filter val="Preet|CD000002|J6811|J6811|人寿保险||"/>
        <filter val="Preet|CD000002|J6812|J6812|年金保险||"/>
        <filter val="Preet|CD000002|J6813|J6813|健康保险||"/>
        <filter val="Preet|CD000002|J6814|J6814|意外伤害保险||"/>
        <filter val="Preet|CD000002|J6820|J6820|财产保险||"/>
        <filter val="Preet|CD000002|J6830|J6830|再保险||"/>
        <filter val="Preet|CD000002|J6840|J6840|商业养老金||"/>
        <filter val="Preet|CD000002|J6850|J6850|保险中介服务||"/>
        <filter val="Preet|CD000002|J6851|J6851|保险经纪服务||"/>
        <filter val="Preet|CD000002|J6852|J6852|保险代理服务||"/>
        <filter val="Preet|CD000002|J6853|J6853|保险公估服务||"/>
        <filter val="Preet|CD000002|J6860|J6860|保险资产管理||"/>
        <filter val="Preet|CD000002|J6870|J6870|保险监管服务||"/>
        <filter val="Preet|CD000002|J6890|J6890|其他保险活动||"/>
        <filter val="Preet|CD000002|J6900|J6900|其他金融业||"/>
        <filter val="Preet|CD000002|J6910|J6910|金融信托与管理服务||"/>
        <filter val="Preet|CD000002|J6911|J6911|信托公司||"/>
        <filter val="Preet|CD000002|J6919|J6919|其他金融信托与管理服务||"/>
        <filter val="Preet|CD000002|J6920|J6920|控股公司服务||"/>
        <filter val="Preet|CD000002|J6930|J6930|非金融机构支付服务||"/>
        <filter val="Preet|CD000002|J6940|J6940|金融信息服务||"/>
        <filter val="Preet|CD000002|J6950|J6950|金融资产管理公司||"/>
        <filter val="Preet|CD000002|J6990|J6990|其他未列明金融业||"/>
        <filter val="Preet|CD000002|J6991|J6991|货币经纪公司服务||"/>
        <filter val="Preet|CD000002|J6999|J6999|其他未包括金融业||"/>
        <filter val="Preet|CD000002|K|K|房地产业||"/>
        <filter val="Preet|CD000002|K7000|K7000|房地产业||"/>
        <filter val="Preet|CD000002|K7010|K7010|房地产开发经营||"/>
        <filter val="Preet|CD000002|K7020|K7020|物业管理||"/>
        <filter val="Preet|CD000002|K7030|K7030|房地产中介服务||"/>
        <filter val="Preet|CD000002|K7040|K7040|房地产租赁经营||"/>
        <filter val="Preet|CD000002|K7090|K7090|其他房地产业||"/>
        <filter val="Preet|CD000002|L|L|租赁和商务服务业||"/>
        <filter val="Preet|CD000002|L7100|L7100|租赁业||"/>
        <filter val="Preet|CD000002|L7110|L7110|机械设备经营租赁||"/>
        <filter val="Preet|CD000002|L7111|L7111|汽车租赁||"/>
        <filter val="Preet|CD000002|L7112|L7112|农业机械经营租赁||"/>
        <filter val="Preet|CD000002|L7113|L7113|建筑工程机械与设备经营租赁||"/>
        <filter val="Preet|CD000002|L7114|L7114|计算机及通讯设备经营租赁||"/>
        <filter val="Preet|CD000002|L7115|L7115|医疗设备经营租赁||"/>
        <filter val="Preet|CD000002|L7119|L7119|其他机械与设备经营租赁||"/>
        <filter val="Preet|CD000002|L7120|L7120|文体设备和用品出租||"/>
        <filter val="Preet|CD000002|L7121|L7121|休闲娱乐用品设备出租||"/>
        <filter val="Preet|CD000002|L7122|L7122|体育用品设备出租||"/>
        <filter val="Preet|CD000002|L7123|L7123|文化用品设备出租||"/>
        <filter val="Preet|CD000002|L7124|L7124|图书出租||"/>
        <filter val="Preet|CD000002|L7125|L7125|音像制品出租||"/>
        <filter val="Preet|CD000002|L7129|L7129|其他文体设备和用品出租||"/>
        <filter val="Preet|CD000002|L7130|L7130|日用品出租||"/>
        <filter val="Preet|CD000002|L7200|L7200|商务服务业||"/>
        <filter val="Preet|CD000002|L7210|L7210|组织管理服务||"/>
        <filter val="Preet|CD000002|L7211|L7211|企业总部管理||"/>
        <filter val="Preet|CD000002|L7212|L7212|投资与资产管理||"/>
        <filter val="Preet|CD000002|L7213|L7213|资源与产权交易服务||"/>
        <filter val="Preet|CD000002|L7214|L7214|单位后勤管理服务||"/>
        <filter val="Preet|CD000002|L7215|L7215|农村集体经济组织管理||"/>
        <filter val="Preet|CD000002|L7219|L7219|其他组织管理服务||"/>
        <filter val="Preet|CD000002|L7220|L7220|综合管理服务||"/>
        <filter val="Preet|CD000002|L7221|L7221|园区管理服务||"/>
        <filter val="Preet|CD000002|L7222|L7222|商业综合体管理服务||"/>
        <filter val="Preet|CD000002|L7223|L7223|市场管理服务||"/>
        <filter val="Preet|CD000002|L7224|L7224|供应链管理服务||"/>
        <filter val="Preet|CD000002|L7229|L7229|其他综合管理服务||"/>
        <filter val="Preet|CD000002|L7230|L7230|法律服务||"/>
        <filter val="Preet|CD000002|L7231|L7231|律师及相关法律服务||"/>
        <filter val="Preet|CD000002|L7232|L7232|公证服务||"/>
        <filter val="Preet|CD000002|L7239|L7239|其他法律服务||"/>
        <filter val="Preet|CD000002|L7240|L7240|咨询与调查||"/>
        <filter val="Preet|CD000002|L7241|L7241|会计、审计及税务服务||"/>
        <filter val="Preet|CD000002|L7242|L7242|市场调查||"/>
        <filter val="Preet|CD000002|L7243|L7243|社会经济咨询||"/>
        <filter val="Preet|CD000002|L7244|L7244|健康咨询||"/>
        <filter val="Preet|CD000002|L7245|L7245|环保咨询||"/>
        <filter val="Preet|CD000002|L7246|L7246|体育咨询||"/>
        <filter val="Preet|CD000002|L7249|L7249|其他专业咨询与调查||"/>
        <filter val="Preet|CD000002|L7250|L7250|广告业||"/>
        <filter val="Preet|CD000002|L7251|L7251|互联网广告服务||"/>
        <filter val="Preet|CD000002|L7259|L7259|其他广告服务||"/>
        <filter val="Preet|CD000002|L7260|L7260|人力资源服务||"/>
        <filter val="Preet|CD000002|L7261|L7261|公共就业服务||"/>
        <filter val="Preet|CD000002|L7262|L7262|职业中介服务||"/>
        <filter val="Preet|CD000002|L7263|L7263|劳务派遣服务||"/>
        <filter val="Preet|CD000002|L7264|L7264|创业指导服务||"/>
        <filter val="Preet|CD000002|L7269|L7269|其他人力资源服务||"/>
        <filter val="Preet|CD000002|L7270|L7270|安全保护服务||"/>
        <filter val="Preet|CD000002|L7271|L7271|安全服务||"/>
        <filter val="Preet|CD000002|L7272|L7272|安全系统监控服务||"/>
        <filter val="Preet|CD000002|L7279|L7279|其他安全保护服务||"/>
        <filter val="Preet|CD000002|L7280|L7280|会议、展览及相关服务||"/>
        <filter val="Preet|CD000002|L7281|L7281|科技会展服务||"/>
        <filter val="Preet|CD000002|L7282|L7282|旅游会展服务||"/>
        <filter val="Preet|CD000002|L7283|L7283|体育会展服务||"/>
        <filter val="Preet|CD000002|L7284|L7284|文化会展服务||"/>
        <filter val="Preet|CD000002|L7289|L7289|其他会议、展览及相关服务||"/>
        <filter val="Preet|CD000002|L7290|L7290|其他商务服务业||"/>
        <filter val="Preet|CD000002|L7291|L7291|旅行社及相关服务||"/>
        <filter val="Preet|CD000002|L7292|L7292|包装服务||"/>
        <filter val="Preet|CD000002|L7293|L7293|办公服务||"/>
        <filter val="Preet|CD000002|L7294|L7294|翻译服务||"/>
        <filter val="Preet|CD000002|L7295|L7295|信用服务||"/>
        <filter val="Preet|CD000002|L7296|L7296|非融资担保服务||"/>
        <filter val="Preet|CD000002|L7297|L7297|商务代理代办服务||"/>
        <filter val="Preet|CD000002|L7298|L7298|票务代理服务||"/>
        <filter val="Preet|CD000002|L7299|L7299|其他未列明商务服务业||"/>
        <filter val="Preet|CD000002|M|M|科学研究和技术服务业||"/>
        <filter val="Preet|CD000002|M7300|M7300|研究和试验发展||"/>
        <filter val="Preet|CD000002|M7310|M7310|自然科学研究和试验发展||"/>
        <filter val="Preet|CD000002|M7320|M7320|工程和技术研究和试验发展||"/>
        <filter val="Preet|CD000002|M7330|M7330|农业科学研究和试验发展||"/>
        <filter val="Preet|CD000002|M7340|M7340|医学研究和试验发展||"/>
        <filter val="Preet|CD000002|M7350|M7350|社会人文科学研究||"/>
        <filter val="Preet|CD000002|M7400|M7400|专业技术服务业||"/>
        <filter val="Preet|CD000002|M7410|M7410|气象服务||"/>
        <filter val="Preet|CD000002|M7420|M7420|地震服务||"/>
        <filter val="Preet|CD000002|M7430|M7430|海洋服务||"/>
        <filter val="Preet|CD000002|M7431|M7431|海洋气象服务||"/>
        <filter val="Preet|CD000002|M7432|M7432|海洋环境服务||"/>
        <filter val="Preet|CD000002|M7439|M7439|其他海洋服务||"/>
        <filter val="Preet|CD000002|M7440|M7440|测绘地理信息服务||"/>
        <filter val="Preet|CD000002|M7441|M7441|遥感测绘服务||"/>
        <filter val="Preet|CD000002|M7449|M7449|其他测绘地理信息服务||"/>
        <filter val="Preet|CD000002|M7450|M7450|质检技术服务||"/>
        <filter val="Preet|CD000002|M7451|M7451|检验检疫服务||"/>
        <filter val="Preet|CD000002|M7452|M7452|检测服务||"/>
        <filter val="Preet|CD000002|M7453|M7453|计量服务||"/>
        <filter val="Preet|CD000002|M7454|M7454|标准化服务||"/>
        <filter val="Preet|CD000002|M7455|M7455|认证认可服务||"/>
        <filter val="Preet|CD000002|M7459|M7459|其他质检技术服务||"/>
        <filter val="Preet|CD000002|M7460|M7460|环境与生态监测检测服务||"/>
        <filter val="Preet|CD000002|M7461|M7461|环境保护监测||"/>
        <filter val="Preet|CD000002|M7462|M7462|生态资源监测||"/>
        <filter val="Preet|CD000002|M7463|M7463|野生动物疫源疫病防控监测||"/>
        <filter val="Preet|CD000002|M7470|M7470|地质勘查||"/>
        <filter val="Preet|CD000002|M7471|M7471|能源矿产地质勘查||"/>
        <filter val="Preet|CD000002|M7472|M7472|固体矿产地质勘查||"/>
        <filter val="Preet|CD000002|M7473|M7473|水、二氧化碳等矿产地质勘查||"/>
        <filter val="Preet|CD000002|M7474|M7474|基础地质勘查||"/>
        <filter val="Preet|CD000002|M7475|M7475|地质勘查技术服务||"/>
        <filter val="Preet|CD000002|M7480|M7480|工程技术与设计服务||"/>
        <filter val="Preet|CD000002|M7481|M7481|工程管理服务||"/>
        <filter val="Preet|CD000002|M7482|M7482|工程监理服务||"/>
        <filter val="Preet|CD000002|M7483|M7483|工程勘察活动||"/>
        <filter val="Preet|CD000002|M7484|M7484|工程设计活动||"/>
        <filter val="Preet|CD000002|M7485|M7485|规划设计管理||"/>
        <filter val="Preet|CD000002|M7486|M7486|土地规划服务||"/>
        <filter val="Preet|CD000002|M7490|M7490|工业与专业设计及其他专业技术服务||"/>
        <filter val="Preet|CD000002|M7491|M7491|工业设计服务||"/>
        <filter val="Preet|CD000002|M7492|M7492|专业设计服务||"/>
        <filter val="Preet|CD000002|M7493|M7493|兽医服务||"/>
        <filter val="Preet|CD000002|M7499|M7499|其他未列明专业技术服务业||"/>
        <filter val="Preet|CD000002|M7500|M7500|科技推广和应用服务业||"/>
        <filter val="Preet|CD000002|M7510|M7510|技术推广服务||"/>
        <filter val="Preet|CD000002|M7511|M7511|农林牧渔技术推广服务||"/>
        <filter val="Preet|CD000002|M7512|M7512|生物技术推广服务||"/>
        <filter val="Preet|CD000002|M7513|M7513|新材料技术推广服务||"/>
        <filter val="Preet|CD000002|M7514|M7514|节能技术推广服务||"/>
        <filter val="Preet|CD000002|M7515|M7515|新能源技术推广服务||"/>
        <filter val="Preet|CD000002|M7516|M7516|环保技术推广服务||"/>
        <filter val="Preet|CD000002|M7517|M7517|三维（3D）打印技术推广服务||"/>
        <filter val="Preet|CD000002|M7519|M7519|其他技术推广服务||"/>
        <filter val="Preet|CD000002|M7520|M7520|知识产权服务||"/>
        <filter val="Preet|CD000002|M7530|M7530|科技中介服务||"/>
        <filter val="Preet|CD000002|M7540|M7540|创业空间服务||"/>
        <filter val="Preet|CD000002|M7590|M7590|其他科技推广服务业||"/>
        <filter val="Preet|CD000002|N|N|水利、环境和公共设施管理业||"/>
        <filter val="Preet|CD000002|N7600|N7600|水利管理业||"/>
        <filter val="Preet|CD000002|N7610|N7610|防洪除涝设施管理||"/>
        <filter val="Preet|CD000002|N7620|N7620|水资源管理||"/>
        <filter val="Preet|CD000002|N7630|N7630|天然水收集与分配||"/>
        <filter val="Preet|CD000002|N7640|N7640|水文服务||"/>
        <filter val="Preet|CD000002|N7690|N7690|其他水利管理业||"/>
        <filter val="Preet|CD000002|N7700|N7700|生态保护和环境治理业||"/>
        <filter val="Preet|CD000002|N7710|N7710|生态保护||"/>
        <filter val="Preet|CD000002|N7711|N7711|自然生态系统保护管理||"/>
        <filter val="Preet|CD000002|N7712|N7712|自然遗迹保护管理||"/>
        <filter val="Preet|CD000002|N7713|N7713|野生动物保护||"/>
        <filter val="Preet|CD000002|N7714|N7714|野生植物保护||"/>
        <filter val="Preet|CD000002|N7715|N7715|动物园、水族馆管理服务||"/>
        <filter val="Preet|CD000002|N7716|N7716|植物园管理服务||"/>
        <filter val="Preet|CD000002|N7719|N7719|其他自然保护||"/>
        <filter val="Preet|CD000002|N7720|N7720|环境治理业||"/>
        <filter val="Preet|CD000002|N7721|N7721|水污染治理||"/>
        <filter val="Preet|CD000002|N7722|N7722|大气污染治理||"/>
        <filter val="Preet|CD000002|N7723|N7723|固体废物治理||"/>
        <filter val="Preet|CD000002|N7724|N7724|危险废物治理||"/>
        <filter val="Preet|CD000002|N7725|N7725|放射性废物治理||"/>
        <filter val="Preet|CD000002|N7726|N7726|土壤污染治理与修复服务||"/>
        <filter val="Preet|CD000002|N7727|N7727|噪声与振动控制服务||"/>
        <filter val="Preet|CD000002|N7729|N7729|其他污染治理||"/>
        <filter val="Preet|CD000002|N7800|N7800|公共设施管理业||"/>
        <filter val="Preet|CD000002|N7810|N7810|市政设施管理||"/>
        <filter val="Preet|CD000002|N7820|N7820|环境卫生管理||"/>
        <filter val="Preet|CD000002|N7830|N7830|城乡市容管理||"/>
        <filter val="Preet|CD000002|N7840|N7840|绿化管理||"/>
        <filter val="Preet|CD000002|N7850|N7850|城市公园管理||"/>
        <filter val="Preet|CD000002|N7860|N7860|游览景区管理||"/>
        <filter val="Preet|CD000002|N7861|N7861|名胜风景区管理||"/>
        <filter val="Preet|CD000002|N7862|N7862|森林公园管理||"/>
        <filter val="Preet|CD000002|N7869|N7869|其他游览景区管理||"/>
        <filter val="Preet|CD000002|N7900|N7900|土地管理业||"/>
        <filter val="Preet|CD000002|N7910|N7910|土地整治服务||"/>
        <filter val="Preet|CD000002|N7920|N7920|土地调查评估服务||"/>
        <filter val="Preet|CD000002|N7930|N7930|土地登记服务||"/>
        <filter val="Preet|CD000002|N7940|N7940|土地登记代理服务||"/>
        <filter val="Preet|CD000002|N7990|N7990|其他土地管理服务||"/>
        <filter val="Preet|CD000002|O|O|居民服务、修理和其他服务业||"/>
        <filter val="Preet|CD000002|O8000|O8000|居民服务业||"/>
        <filter val="Preet|CD000002|O8010|O8010|家庭服务||"/>
        <filter val="Preet|CD000002|O8020|O8020|托儿所服务||"/>
        <filter val="Preet|CD000002|O8030|O8030|洗染服务||"/>
        <filter val="Preet|CD000002|O8040|O8040|理发及美容服务||"/>
        <filter val="Preet|CD000002|O8050|O8050|洗浴和保健养生服务||"/>
        <filter val="Preet|CD000002|O8051|O8051|洗浴服务||"/>
        <filter val="Preet|CD000002|O8052|O8052|足浴服务||"/>
        <filter val="Preet|CD000002|O8053|O8053|养生保健服务||"/>
        <filter val="Preet|CD000002|O8060|O8060|摄影扩印服务||"/>
        <filter val="Preet|CD000002|O8070|O8070|婚姻服务||"/>
        <filter val="Preet|CD000002|O8080|O8080|殡葬服务||"/>
        <filter val="Preet|CD000002|O8090|O8090|其他居民服务业||"/>
        <filter val="Preet|CD000002|O8100|O8100|机动车、电子产品和日用产品修理业||"/>
        <filter val="Preet|CD000002|O8110|O8110|汽车、摩托车等修理与维护||"/>
        <filter val="Preet|CD000002|O8111|O8111|汽车修理与维护||"/>
        <filter val="Preet|CD000002|O8112|O8112|大型车辆装备修理与维护||"/>
        <filter val="Preet|CD000002|O8113|O8113|摩托车修理与维护||"/>
        <filter val="Preet|CD000002|O8114|O8114|助动车等修理与维护||"/>
        <filter val="Preet|CD000002|O8120|O8120|计算机和办公设备维修||"/>
        <filter val="Preet|CD000002|O8121|O8121|计算机和辅助设备修理||"/>
        <filter val="Preet|CD000002|O8122|O8122|通讯设备修理||"/>
        <filter val="Preet|CD000002|O8129|O8129|其他办公设备维修||"/>
        <filter val="Preet|CD000002|O8130|O8130|家用电器修理||"/>
        <filter val="Preet|CD000002|O8131|O8131|家用电子产品修理||"/>
        <filter val="Preet|CD000002|O8132|O8132|日用电器修理||"/>
        <filter val="Preet|CD000002|O8190|O8190|其他日用产品修理业||"/>
        <filter val="Preet|CD000002|O8191|O8191|自行车修理||"/>
        <filter val="Preet|CD000002|O8192|O8192|鞋和皮革修理||"/>
        <filter val="Preet|CD000002|O8193|O8193|家具和相关物品修理||"/>
        <filter val="Preet|CD000002|O8199|O8199|其他未列明日用产品修理业||"/>
        <filter val="Preet|CD000002|O8200|O8200|其他服务业||"/>
        <filter val="Preet|CD000002|O8210|O8210|清洁服务||"/>
        <filter val="Preet|CD000002|O8211|O8211|建筑物清洁服务||"/>
        <filter val="Preet|CD000002|O8219|O8219|其他清洁服务||"/>
        <filter val="Preet|CD000002|O8220|O8220|宠物服务||"/>
        <filter val="Preet|CD000002|O8221|O8221|宠物饲养||"/>
        <filter val="Preet|CD000002|O8222|O8222|宠物医院服务||"/>
        <filter val="Preet|CD000002|O8223|O8223|宠物美容服务||"/>
        <filter val="Preet|CD000002|O8224|O8224|宠物寄托收养服务||"/>
        <filter val="Preet|CD000002|O8229|O8229|其他宠物服务||"/>
        <filter val="Preet|CD000002|O8290|O8290|其他未列明服务业||"/>
        <filter val="Preet|CD000002|P|P|教育||"/>
        <filter val="Preet|CD000002|P8300|P8300|教育||"/>
        <filter val="Preet|CD000002|P8310|P8310|学前教育||"/>
        <filter val="Preet|CD000002|P8320|P8320|初等教育||"/>
        <filter val="Preet|CD000002|P8321|P8321|普通小学教育||"/>
        <filter val="Preet|CD000002|P8322|P8322|成人小学教育||"/>
        <filter val="Preet|CD000002|P8330|P8330|中等教育||"/>
        <filter val="Preet|CD000002|P8331|P8331|普通初中教育||"/>
        <filter val="Preet|CD000002|P8332|P8332|职业初中教育||"/>
        <filter val="Preet|CD000002|P8333|P8333|成人初中教育||"/>
        <filter val="Preet|CD000002|P8334|P8334|普通高中教育||"/>
        <filter val="Preet|CD000002|P8335|P8335|成人高中教育||"/>
        <filter val="Preet|CD000002|P8336|P8336|中等职业学校教育||"/>
        <filter val="Preet|CD000002|P8340|P8340|高等教育||"/>
        <filter val="Preet|CD000002|P8341|P8341|普通高等教育||"/>
        <filter val="Preet|CD000002|P8342|P8342|成人高等教育||"/>
        <filter val="Preet|CD000002|P8350|P8350|特殊教育||"/>
        <filter val="Preet|CD000002|P8390|P8390|技能培训、教育辅助及其他教育||"/>
        <filter val="Preet|CD000002|P8391|P8391|职业技能培训||"/>
        <filter val="Preet|CD000002|P8392|P8392|体校及体育培训||"/>
        <filter val="Preet|CD000002|P8393|P8393|文化艺术培训||"/>
        <filter val="Preet|CD000002|P8394|P8394|教育辅助服务||"/>
        <filter val="Preet|CD000002|P8399|P8399|其他未列明教育||"/>
        <filter val="Preet|CD000002|Q|Q|卫生和社会工作||"/>
        <filter val="Preet|CD000002|Q8400|Q8400|卫生||"/>
        <filter val="Preet|CD000002|Q8410|Q8410|医院||"/>
        <filter val="Preet|CD000002|Q8411|Q8411|综合医院||"/>
        <filter val="Preet|CD000002|Q8412|Q8412|中医医院||"/>
        <filter val="Preet|CD000002|Q8413|Q8413|中西医结合医院||"/>
        <filter val="Preet|CD000002|Q8414|Q8414|民族医院||"/>
        <filter val="Preet|CD000002|Q8415|Q8415|专科医院||"/>
        <filter val="Preet|CD000002|Q8416|Q8416|疗养院||"/>
        <filter val="Preet|CD000002|Q8420|Q8420|基层医疗卫生服务||"/>
        <filter val="Preet|CD000002|Q8421|Q8421|社区卫生服务中心（站）||"/>
        <filter val="Preet|CD000002|Q8422|Q8422|街道卫生院||"/>
        <filter val="Preet|CD000002|Q8423|Q8423|乡镇卫生院||"/>
        <filter val="Preet|CD000002|Q8424|Q8424|村卫生室||"/>
        <filter val="Preet|CD000002|Q8425|Q8425|门诊部（所）||"/>
        <filter val="Preet|CD000002|Q8430|Q8430|专业公共卫生服务||"/>
        <filter val="Preet|CD000002|Q8431|Q8431|疾病预防控制中心||"/>
        <filter val="Preet|CD000002|Q8432|Q8432|专科疾病防治院（所、站）||"/>
        <filter val="Preet|CD000002|Q8433|Q8433|妇幼保健院（所、站）||"/>
        <filter val="Preet|CD000002|Q8434|Q8434|急救中心（站）服务||"/>
        <filter val="Preet|CD000002|Q8435|Q8435|采供血机构服务||"/>
        <filter val="Preet|CD000002|Q8436|Q8436|计划生育技术服务活动||"/>
        <filter val="Preet|CD000002|Q8490|Q8490|其他卫生活动||"/>
        <filter val="Preet|CD000002|Q8491|Q8491|健康体检服务||"/>
        <filter val="Preet|CD000002|Q8492|Q8492|临床检验服务||"/>
        <filter val="Preet|CD000002|Q8499|Q8499|其他未列明卫生服务||"/>
        <filter val="Preet|CD000002|Q8500|Q8500|社会工作||"/>
        <filter val="Preet|CD000002|Q8510|Q8510|提供住宿社会工作||"/>
        <filter val="Preet|CD000002|Q8511|Q8511|干部休养所||"/>
        <filter val="Preet|CD000002|Q8512|Q8512|护理机构服务||"/>
        <filter val="Preet|CD000002|Q8513|Q8513|精神康复服务||"/>
        <filter val="Preet|CD000002|Q8514|Q8514|老年人、残疾人养护服务||"/>
        <filter val="Preet|CD000002|Q8515|Q8515|临终关怀服务||"/>
        <filter val="Preet|CD000002|Q8516|Q8516|孤残儿童收养和庇护服务||"/>
        <filter val="Preet|CD000002|Q8519|Q8519|其他提供住宿社会救助||"/>
        <filter val="Preet|CD000002|Q8520|Q8520|不提供住宿社会工作||"/>
        <filter val="Preet|CD000002|Q8521|Q8521|社会看护与帮助服务||"/>
        <filter val="Preet|CD000002|Q8522|Q8522|康复辅具适配服务||"/>
        <filter val="Preet|CD000002|Q8529|Q8529|其他不提供住宿社会工作||"/>
        <filter val="Preet|CD000002|R|R|文化、体育和娱乐业||"/>
        <filter val="Preet|CD000002|R8600|R8600|新闻和出版业||"/>
        <filter val="Preet|CD000002|R8610|R8610|新闻业||"/>
        <filter val="Preet|CD000002|R8620|R8620|出版业||"/>
        <filter val="Preet|CD000002|R8621|R8621|图书出版||"/>
        <filter val="Preet|CD000002|R8622|R8622|报纸出版||"/>
        <filter val="Preet|CD000002|R8623|R8623|期刊出版||"/>
        <filter val="Preet|CD000002|R8624|R8624|音像制品出版||"/>
        <filter val="Preet|CD000002|R8625|R8625|电子出版物出版||"/>
        <filter val="Preet|CD000002|R8626|R8626|数字出版||"/>
        <filter val="Preet|CD000002|R8629|R8629|其他出版业||"/>
        <filter val="Preet|CD000002|R8700|R8700|广播、电视、电影和录音制作业||"/>
        <filter val="Preet|CD000002|R8710|R8710|广播||"/>
        <filter val="Preet|CD000002|R8720|R8720|电视||"/>
        <filter val="Preet|CD000002|R8730|R8730|影视节目制作||"/>
        <filter val="Preet|CD000002|R8740|R8740|广播电视集成播控||"/>
        <filter val="Preet|CD000002|R8750|R8750|电影和广播电视节目发行||"/>
        <filter val="Preet|CD000002|R8760|R8760|电影放映||"/>
        <filter val="Preet|CD000002|R8770|R8770|录音制作||"/>
        <filter val="Preet|CD000002|R8800|R8800|文化艺术业||"/>
        <filter val="Preet|CD000002|R8810|R8810|文艺创作与表演||"/>
        <filter val="Preet|CD000002|R8820|R8820|艺术表演场馆||"/>
        <filter val="Preet|CD000002|R8830|R8830|图书馆与档案馆||"/>
        <filter val="Preet|CD000002|R8831|R8831|图书馆||"/>
        <filter val="Preet|CD000002|R8832|R8832|档案馆||"/>
        <filter val="Preet|CD000002|R8840|R8840|文物及非物质文化遗产保护||"/>
        <filter val="Preet|CD000002|R8850|R8850|博物馆||"/>
        <filter val="Preet|CD000002|R8860|R8860|烈士陵园、纪念馆||"/>
        <filter val="Preet|CD000002|R8870|R8870|群众文体活动||"/>
        <filter val="Preet|CD000002|R8890|R8890|其他文化艺术业||"/>
        <filter val="Preet|CD000002|R8900|R8900|体育||"/>
        <filter val="Preet|CD000002|R8910|R8910|体育组织||"/>
        <filter val="Preet|CD000002|R8911|R8911|体育竞赛组织||"/>
        <filter val="Preet|CD000002|R8912|R8912|体育保障组织||"/>
        <filter val="Preet|CD000002|R8919|R8919|其他体育组织||"/>
        <filter val="Preet|CD000002|R8920|R8920|体育场地设施管理||"/>
        <filter val="Preet|CD000002|R8921|R8921|体育场馆管理||"/>
        <filter val="Preet|CD000002|R8929|R8929|其他体育场地设施管理||"/>
        <filter val="Preet|CD000002|R8930|R8930|健身休闲活动||"/>
        <filter val="Preet|CD000002|R8990|R8990|其他体育||"/>
        <filter val="Preet|CD000002|R8991|R8991|体育中介代理服务||"/>
        <filter val="Preet|CD000002|R8992|R8992|体育健康服务||"/>
        <filter val="Preet|CD000002|R8999|R8999|其他未列明体育||"/>
        <filter val="Preet|CD000002|R9000|R9000|娱乐业||"/>
        <filter val="Preet|CD000002|R9010|R9010|室内娱乐活动||"/>
        <filter val="Preet|CD000002|R9011|R9011|歌舞厅娱乐活动||"/>
        <filter val="Preet|CD000002|R9012|R9012|电子游艺厅娱乐活动||"/>
        <filter val="Preet|CD000002|R9013|R9013|网吧活动||"/>
        <filter val="Preet|CD000002|R9019|R9019|其他室内娱乐活动||"/>
        <filter val="Preet|CD000002|R9020|R9020|游乐园||"/>
        <filter val="Preet|CD000002|R9030|R9030|休闲观光活动||"/>
        <filter val="Preet|CD000002|R9040|R9040|彩票活动||"/>
        <filter val="Preet|CD000002|R9041|R9041|体育彩票服务||"/>
        <filter val="Preet|CD000002|R9042|R9042|福利彩票服务||"/>
        <filter val="Preet|CD000002|R9049|R9049|其他彩票服务||"/>
        <filter val="Preet|CD000002|R9050|R9050|文化体育娱乐活动与经纪代理服务||"/>
        <filter val="Preet|CD000002|R9051|R9051|文化活动服务||"/>
        <filter val="Preet|CD000002|R9052|R9052|体育表演服务||"/>
        <filter val="Preet|CD000002|R9053|R9053|文化娱乐经纪人||"/>
        <filter val="Preet|CD000002|R9054|R9054|体育经纪人||"/>
        <filter val="Preet|CD000002|R9059|R9059|其他文化艺术经纪代理||"/>
        <filter val="Preet|CD000002|R9090|R9090|其他娱乐业||"/>
        <filter val="Preet|CD000002|S|S|公共管理、社会保障和社会组织||"/>
        <filter val="Preet|CD000002|S9100|S9100|中国共产党机关||"/>
        <filter val="Preet|CD000002|S9200|S9200|国家机构||"/>
        <filter val="Preet|CD000002|S9210|S9210|国家权力机构||"/>
        <filter val="Preet|CD000002|S9220|S9220|国家行政机构||"/>
        <filter val="Preet|CD000002|S9221|S9221|综合事务管理机构||"/>
        <filter val="Preet|CD000002|S9222|S9222|对外事务管理机构||"/>
        <filter val="Preet|CD000002|S9223|S9223|公共安全管理机构||"/>
        <filter val="Preet|CD000002|S9224|S9224|社会事务管理机构||"/>
        <filter val="Preet|CD000002|S9225|S9225|经济事务管理机构||"/>
        <filter val="Preet|CD000002|S9226|S9226|行政监督检查机构||"/>
        <filter val="Preet|CD000002|S9230|S9230|监察委员会、人民法院和人民检察院||"/>
        <filter val="Preet|CD000002|S9231|S9231|监察委员会||"/>
        <filter val="Preet|CD000002|S9232|S9232|人民法院||"/>
        <filter val="Preet|CD000002|S9233|S9233|人民检察院||"/>
        <filter val="Preet|CD000002|S9290|S9290|其他国家机构||"/>
        <filter val="Preet|CD000002|S9291|S9291|消防管理机构||"/>
        <filter val="Preet|CD000002|S9299|S9299|其他未列明国家机构||"/>
        <filter val="Preet|CD000002|S9300|S9300|人民政协、民主党派||"/>
        <filter val="Preet|CD000002|S9310|S9310|人民政协||"/>
        <filter val="Preet|CD000002|S9320|S9320|民主党派||"/>
        <filter val="Preet|CD000002|S9400|S9400|社会保障||"/>
        <filter val="Preet|CD000002|S9410|S9410|基本保险||"/>
        <filter val="Preet|CD000002|S9411|S9411|基本养老保险||"/>
        <filter val="Preet|CD000002|S9412|S9412|基本医疗保险||"/>
        <filter val="Preet|CD000002|S9413|S9413|失业保险||"/>
        <filter val="Preet|CD000002|S9414|S9414|工伤保险||"/>
        <filter val="Preet|CD000002|S9415|S9415|生育保险||"/>
        <filter val="Preet|CD000002|S9419|S9419|其他基本保险||"/>
        <filter val="Preet|CD000002|S9420|S9420|补充保险||"/>
        <filter val="Preet|CD000002|S9490|S9490|其他社会保障||"/>
        <filter val="Preet|CD000002|S9500|S9500|群众团体、社会团体和其他成员组织||"/>
        <filter val="Preet|CD000002|S9510|S9510|群众团体||"/>
        <filter val="Preet|CD000002|S9511|S9511|工会||"/>
        <filter val="Preet|CD000002|S9512|S9512|妇联||"/>
        <filter val="Preet|CD000002|S9513|S9513|共青团||"/>
        <filter val="Preet|CD000002|S9519|S9519|其他群众团体||"/>
        <filter val="Preet|CD000002|S9520|S9520|社会团体||"/>
        <filter val="Preet|CD000002|S9521|S9521|专业性团体||"/>
        <filter val="Preet|CD000002|S9522|S9522|行业性团体||"/>
        <filter val="Preet|CD000002|S9529|S9529|其他社会团体||"/>
        <filter val="Preet|CD000002|S9530|S9530|基金会||"/>
        <filter val="Preet|CD000002|S9540|S9540|宗教组织||"/>
        <filter val="Preet|CD000002|S9541|S9541|宗教团体服务||"/>
        <filter val="Preet|CD000002|S9542|S9542|宗教活动场所服务||"/>
        <filter val="Preet|CD000002|S9600|S9600|基层群众自治组织||"/>
        <filter val="Preet|CD000002|S9610|S9610|社区居民自治组织||"/>
        <filter val="Preet|CD000002|S9620|S9620|村民自治组织||"/>
        <filter val="Preet|CD000002|T|T|国际组织||"/>
        <filter val="Preet|CD000002|T9700|T9700|国际组织||"/>
        <filter val="Preet|CD000003|A|A|政府部门|指在我国境内通过政治程序建立的、对其他单位拥有立法、司法和行政权的法律实体及附属单位。|"/>
        <filter val="Preet|CD000003|A01|A01|中央政府|管理一个国家全国事务的国家机构的总称，负责统一领导全国地方行政工作，集中掌握国家的国防、外交、财政等行政职权部门。|"/>
        <filter val="Preet|CD000003|A02|A02|地方政府|指管理一个国家区域性事务的政府组织机构。|"/>
        <filter val="Preet|CD000003|A03|A03|社会保障基金|根据国家有关法律、法规和政策的规定，为实施社会保障制度而建立起来、专款专用的资金。|"/>
        <filter val="Preet|CD000003|B|B|金融机构部门|主要从事金融媒介以及与金融媒介密切相关的辅助金融活动的常住单位。|"/>
        <filter val="Preet|CD000003|B01|B01|货币当局|详见银发〔2009〕363号。|"/>
        <filter val="Preet|CD000003|B02|B02|监管当局|对金融机构及其经营活动实施全面的、经常性的检查和督促，实行领导、组织、协调和控制，行使实施监督管理职能的政府机构或准政府机构及其境内外派出机构。包括中国银行业监督管理委员会、中国证券监督管理委员会、中国保险监督管理委员会。|"/>
        <filter val="Preet|CD000003|B03|B03|银行业存款类金融机构|我国境内银行、城市信用合作社（含联社）、农村信用合作社（含联社）、农村资金互助社、财务公司及其境内外具有经营许可的分支机构。 |"/>
        <filter val="Preet|CD000003|B04|B04|银行业非存款类金融机构|我国境内信托公司、金融资产管理公司、金融租赁公司、汽车金融公司、贷款公司、货币经纪公司及其境内外具有经营许可的分支机构。 |"/>
        <filter val="Preet|CD000003|B05|B05|证券业金融机构|我国境内证券公司、证券投资基金管理公司、期货公司、投资咨询公司及其境内外具有经营许可的分支机构。 |"/>
        <filter val="Preet|CD000003|B06|B06|保险业金融机构|我国财产保险公司、人身保险公司、再保险公司、保险资产管理公司、保险经纪公司、保险代理公司、保险公估公司、企业年金及其境内外具有经营许可的分支机构。|"/>
        <filter val="Preet|CD000003|B07|B07|交易及结算类金融机构|包括交易所、登记结算类机构及其境内分支机构。 |"/>
        <filter val="Preet|CD000003|B08|B08|金融控股公司|我国境内依据《中华人民共和国公司法》设立，拥有或控制一个或多个金融性公司，并且这些金融性公司净资产占全部控股公司合并净资产的50%以上，所属的受监管实体应是至少明显地在从事两种以上的银行、证券和保险业务独立企业法人。|"/>
        <filter val="Preet|CD000003|B09|B09|特定目的载体|将为持有特定资产而创立的金融实体分类为特定目的载体，如证券投资基金、资金信托计划、代客理财项目和资产证券化项目等。|"/>
        <filter val="Preet|CD000003|B99|B99|其他|小额贷款公司、担保机构、典当机构、外国央行驻中国办事处、金融机构举办的各类协会、其他，详见银发[2009]363号。|"/>
        <filter val="Preet|CD000003|C|C|非金融企业部门|指主要从事市场货物生产和提供非金融市场服务的常住企业，主要包括从事上述活动的各类法人企业。|"/>
        <filter val="Preet|CD000003|C01|C01|公司|指依据《中华人民共和国公司登记管理条例》核准登记注册的企业。|"/>
        <filter val="Preet|CD000003|C02|C02|非公司企业|指依据《中华人民共和国企业法人登记管理条例》核准登记注册的企业。|"/>
        <filter val="Preet|CD000003|C99|C99|其他非金融企业部门|农民专业合作经济组织、在工商部门登记注册，领取《法人营业执照》的民办非企业（法人）单位、企业联合会、商业联合会、其他。|"/>
        <filter val="Preet|CD000003|D|D|住户部门|包含共享生活设施、分享一些或全部收入和财富并共同消费某种商品或服务（主要是住房和食物）的一小群个人及部分为其服务的非营利机构。|"/>
        <filter val="Preet|CD000003|D01|D01|住户|包括住户、个体工商户和非公司私营企业等。|"/>
        <filter val="Preet|CD000003|D02|D02|为住户服务的非营利机构|指主要向住户或社区免费提供商品和服务，或所收取的价格从经济角度看不显著的机构部门，但由政府单位控制并资助的单位或具有显著营业性质的民办非企业单位（法人）除外。|"/>
        <filter val="Preet|CD000003|E|E|国外部门|所有不具有常住性的机构单位。|"/>
        <filter val="Preet|CD000003|E01|E01|国际组织|国际组织是指三个或三个以上国家（或其他国际法主体）为实现共同的政治经济目的，依据其缔结的条约或其他正式法律文件建立的常设性机构。|"/>
        <filter val="Preet|CD000003|E02|E02|外国政府|世界其他国家和地区的政府部门。|"/>
        <filter val="Preet|CD000003|E03|E03|国外金融机构|世界其他国家和地区的金融机构部门。|"/>
        <filter val="Preet|CD000003|E04|E04|国外非金融企业|世界其他国家和地区的非金融企业部门，包括本国非金融企业部门的国外分支机构。|"/>
        <filter val="Preet|CD000003|E05|E05|外国居民|未纳入上述国外部门的国外个人或机构组织。|"/>
        <filter val="Preet|CD000005|01|01|人民法院|人民法院|"/>
        <filter val="Preet|CD000005|02|02|税务机关|税务机关|"/>
        <filter val="Preet|CD000005|03|03|海关|海关|"/>
        <filter val="Preet|CD000005|04|04|人民检察院|人民检察院|"/>
        <filter val="Preet|CD000005|05|05|公安机关|公安机关|"/>
        <filter val="Preet|CD000005|07|07|国家安全机关|国家安全机关|"/>
        <filter val="Preet|CD000005|08|08|军队、保卫部门|军队、保卫部门|"/>
        <filter val="Preet|CD000005|09|09|监狱|监狱|"/>
        <filter val="Preet|CD000005|10|10|走私犯罪管理机关|走私犯罪管理机关|"/>
        <filter val="Preet|CD000005|11|11|中国人民银行|中国人民银行|"/>
        <filter val="Preet|CD000005|12|12|证券监督管理机关|证券监督管理机关|"/>
        <filter val="Preet|CD000005|13|13|工商行政管理机关|工商行政管理机关|"/>
        <filter val="Preet|CD000005|14|14|监察机关（包括军队监察机关）|监察机关（包括军队监察机关）|"/>
        <filter val="Preet|CD000005|15|15|审计机关|审计机关|"/>
        <filter val="Preet|CD000005|16|16|保险监督管理机关|保险监督管理机关|"/>
        <filter val="Preet|CD000005|17|17|银行业监督管理机关|银行业监督管理机关|"/>
        <filter val="Preet|CD000005|18|18|政府价格主管部门|政府价格主管部门|"/>
        <filter val="Preet|CD000005|19|19|财政部门及其派出机构|财政部门及其派出机构|"/>
        <filter val="Preet|CD000005|20|20|反垄断执法机构|反垄断执法机构|"/>
        <filter val="Preet|CD000005|21|21|外汇管理机关|外汇管理机关|"/>
        <filter val="Preet|CD100001|ABW|ABW|阿鲁巴|阿鲁巴|"/>
        <filter val="Preet|CD100001|AFG|AFG|阿富汗|阿富汗伊斯兰国|"/>
        <filter val="Preet|CD100001|AGO|AGO|安哥拉|安哥拉共和国|"/>
        <filter val="Preet|CD100001|AIA|AIA|安圭拉|安圭拉|"/>
        <filter val="Preet|CD100001|ALB|ALB|阿尔巴尼亚|阿尔马尼亚共和国|"/>
        <filter val="Preet|CD100001|AND|AND|安道尔|安道尔公国|"/>
        <filter val="Preet|CD100001|ANT|ANT|荷属安的列斯|荷属安的列斯|"/>
        <filter val="Preet|CD100001|ARE|ARE|阿联酋|拉伯联合酋长国|"/>
        <filter val="Preet|CD100001|ARG|ARG|阿根廷|阿根廷共和国|"/>
        <filter val="Preet|CD100001|ARM|ARM|亚美尼亚|亚美尼亚共和国|"/>
        <filter val="Preet|CD100001|ASM|ASM|美属萨摩亚|美属萨摩亚|"/>
        <filter val="Preet|CD100001|ATA|ATA|南极洲|南极洲|"/>
        <filter val="Preet|CD100001|ATF|ATF|法属南部领地|法属南部领地|"/>
        <filter val="Preet|CD100001|ATG|ATG|安提瓜和巴布达|安提瓜和巴布达|"/>
        <filter val="Preet|CD100001|AUS|AUS|澳大利亚|澳大利亚联邦|"/>
        <filter val="Preet|CD100001|AUT|AUT|奥地利|奥地利共和国|"/>
        <filter val="Preet|CD100001|AZE|AZE|阿塞拜疆|阿塞拜疆共和国|"/>
        <filter val="Preet|CD100001|BDI|BDI|布隆迪|布隆迪共和国|"/>
        <filter val="Preet|CD100001|BEL|BEL|比利时|比利时王国|"/>
        <filter val="Preet|CD100001|BEN|BEN|贝宁|贝宁共和国|"/>
        <filter val="Preet|CD100001|BFA|BFA|布基纳法索|布基纳法索|"/>
        <filter val="Preet|CD100001|BGD|BGD|孟加拉国|孟加拉人民共和国|"/>
        <filter val="Preet|CD100001|BGR|BGR|保加利亚|保加利亚共和国|"/>
        <filter val="Preet|CD100001|BHR|BHR|巴林|巴林国|"/>
        <filter val="Preet|CD100001|BHS|BHS|巴哈马|巴哈马联邦|"/>
        <filter val="Preet|CD100001|BIH|BIH|波黑|波斯尼亚和黑塞哥维那|"/>
        <filter val="Preet|CD100001|BLR|BLR|白俄罗斯|白俄罗斯共和国|"/>
        <filter val="Preet|CD100001|BLZ|BLZ|伯利兹|伯利兹|"/>
        <filter val="Preet|CD100001|BMU|BMU|百慕大|百慕大群岛|"/>
        <filter val="Preet|CD100001|BOL|BOL|玻利维亚|玻利维亚共和国|"/>
        <filter val="Preet|CD100001|BRA|BRA|巴西|巴西联邦共和国|"/>
        <filter val="Preet|CD100001|BRB|BRB|巴巴多斯|巴巴多斯|"/>
        <filter val="Preet|CD100001|BRN|BRN|文莱|文莱达鲁萨兰国|"/>
        <filter val="Preet|CD100001|BTN|BTN|不丹|不丹王国|"/>
        <filter val="Preet|CD100001|BVT|BVT|布维岛|布维岛|"/>
        <filter val="Preet|CD100001|BWA|BWA|博茨瓦纳|博茨瓦纳共和国|"/>
        <filter val="Preet|CD100001|CAF|CAF|中非|中非共和国|"/>
        <filter val="Preet|CD100001|CAN|CAN|加拿大|加拿大|"/>
        <filter val="Preet|CD100001|CCK|CCK|科科斯(基林)群岛|科科斯(基林)群岛|"/>
        <filter val="Preet|CD100001|CHE|CHE|瑞士|瑞士联邦|"/>
        <filter val="Preet|CD100001|CHL|CHL|智利|智利共和国|"/>
        <filter val="Preet|CD100001|CHN|CHN|中国|中华人民共和国|"/>
        <filter val="Preet|CD100001|CIV|CIV|科特迪瓦|科特迪瓦共和国|"/>
        <filter val="Preet|CD100001|CMR|CMR|喀麦隆|喀麦隆共和国|"/>
        <filter val="Preet|CD100001|COD|COD|刚果（金）|刚果民主共和国|"/>
        <filter val="Preet|CD100001|COG|COG|刚果（布）|刚果共和国|"/>
        <filter val="Preet|CD100001|COK|COK|库克群岛|库克群岛|"/>
        <filter val="Preet|CD100001|COL|COL|哥伦比亚|哥伦比亚共和国|"/>
        <filter val="Preet|CD100001|COM|COM|科摩罗|科摩罗伊斯兰联邦共和国|"/>
        <filter val="Preet|CD100001|CPV|CPV|佛得角|佛得角共和国|"/>
        <filter val="Preet|CD100001|CRI|CRI|哥斯达黎加|哥斯达黎加共和国|"/>
        <filter val="Preet|CD100001|CUB|CUB|古巴|古巴共和国|"/>
        <filter val="Preet|CD100001|CXR|CXR|圣诞岛|圣诞岛|"/>
        <filter val="Preet|CD100001|CYM|CYM|开曼群岛|开曼群岛|"/>
        <filter val="Preet|CD100001|CYP|CYP|塞浦路斯|塞浦路斯共和国|"/>
        <filter val="Preet|CD100001|CZE|CZE|捷克|捷克共和国|"/>
        <filter val="Preet|CD100001|DEU|DEU|德国|德意志联邦共和国|"/>
        <filter val="Preet|CD100001|DJI|DJI|吉布提|吉布提共和国|"/>
        <filter val="Preet|CD100001|DMA|DMA|多米尼克|多米尼克联邦|"/>
        <filter val="Preet|CD100001|DNK|DNK|丹麦|丹麦王国|"/>
        <filter val="Preet|CD100001|DOM|DOM|多米尼加|多米尼加共和国|"/>
        <filter val="Preet|CD100001|DZA|DZA|阿尔及利亚|阿尔及利亚民主人民共和国|"/>
        <filter val="Preet|CD100001|ECU|ECU|厄瓜多尔|厄瓜多尔共和国|"/>
        <filter val="Preet|CD100001|EGY|EGY|埃及|阿拉伯埃及共和国|"/>
        <filter val="Preet|CD100001|ERI|ERI|厄立特里亚|厄立特里亚国|"/>
        <filter val="Preet|CD100001|ESH|ESH|西撒哈拉|西撒哈拉|"/>
        <filter val="Preet|CD100001|ESP|ESP|西班牙|西班牙|"/>
        <filter val="Preet|CD100001|EST|EST|爱沙尼亚|爱沙尼亚共和国|"/>
        <filter val="Preet|CD100001|ETH|ETH|埃塞俄比亚|埃塞俄比亚|"/>
        <filter val="Preet|CD100001|FIN|FIN|芬兰|芬兰共和国|"/>
        <filter val="Preet|CD100001|FJI|FJI|斐济|斐济共和国|"/>
        <filter val="Preet|CD100001|FLK|FLK|福克兰群岛(马尔维纳斯)|福克兰群岛(马尔维纳斯)|"/>
        <filter val="Preet|CD100001|FRA|FRA|法国|法兰西共和国|"/>
        <filter val="Preet|CD100001|FRO|FRO|法罗群岛|法罗群岛|"/>
        <filter val="Preet|CD100001|FSM|FSM|密克罗尼西亚联邦|密克罗尼西亚联邦|"/>
        <filter val="Preet|CD100001|GAB|GAB|加蓬|加蓬共和国|"/>
        <filter val="Preet|CD100001|GBR|GBR|英国|大不列颠及北爱尔兰联合王国|"/>
        <filter val="Preet|CD100001|GEO|GEO|格鲁吉亚|格鲁吉亚共和国|"/>
        <filter val="Preet|CD100001|GHA|GHA|加纳|加纳共和国|"/>
        <filter val="Preet|CD100001|GIB|GIB|直布罗陀|直布罗陀|"/>
        <filter val="Preet|CD100001|GIN|GIN|几内亚|几内亚共和国|"/>
        <filter val="Preet|CD100001|GLP|GLP|瓜德罗普|瓜德罗普|"/>
        <filter val="Preet|CD100001|GMB|GMB|冈比亚|冈比亚共和国|"/>
        <filter val="Preet|CD100001|GNB|GNB|几内亚比绍|几内亚比绍共和国|"/>
        <filter val="Preet|CD100001|GNQ|GNQ|赤道几内亚|赤道几内亚共和国|"/>
        <filter val="Preet|CD100001|GRC|GRC|希腊|希腊共和国|"/>
        <filter val="Preet|CD100001|GRD|GRD|格林纳达|格林纳达|"/>
        <filter val="Preet|CD100001|GRL|GRL|格陵兰|格陵兰|"/>
        <filter val="Preet|CD100001|GTM|GTM|危地马拉|危地马拉共和国|"/>
        <filter val="Preet|CD100001|GUF|GUF|法属圭亚那|法属圭亚那|"/>
        <filter val="Preet|CD100001|GUM|GUM|关岛|关岛|"/>
        <filter val="Preet|CD100001|GUY|GUY|圭亚那|圭亚那合作共和国|"/>
        <filter val="Preet|CD100001|HKG|HKG|香港|中国香港特别行政区|"/>
        <filter val="Preet|CD100001|HMD|HMD|赫德岛和麦克唐纳岛|赫德岛和麦克唐纳岛|"/>
        <filter val="Preet|CD100001|HND|HND|洪都拉斯|洪都拉斯共和国|"/>
        <filter val="Preet|CD100001|HRV|HRV|克罗地亚|克罗地亚共和国|"/>
        <filter val="Preet|CD100001|HTI|HTI|海地|海地共和国|"/>
        <filter val="Preet|CD100001|HUN|HUN|匈牙利|匈牙利共和国|"/>
        <filter val="Preet|CD100001|IDN|IDN|印度尼西亚|印度尼西亚共和国|"/>
        <filter val="Preet|CD100001|IMN|IMN|马恩岛|英属马恩岛|"/>
        <filter val="Preet|CD100001|IND|IND|印度|印度共和国|"/>
        <filter val="Preet|CD100001|IOS|IOS|国际组织（中国注册）|国际组织（中国注册）|"/>
        <filter val="Preet|CD100001|IOT|IOT|英属印度洋领地|英属印度洋领地|"/>
        <filter val="Preet|CD100001|IRL|IRL|爱尔兰|爱尔兰|"/>
        <filter val="Preet|CD100001|IRN|IRN|伊朗|伊朗伊斯兰共和国|"/>
        <filter val="Preet|CD100001|IRQ|IRQ|伊拉克|伊拉克共和国|"/>
        <filter val="Preet|CD100001|ISL|ISL|冰岛|冰岛共和国|"/>
        <filter val="Preet|CD100001|ISR|ISR|以色列|以色列国|"/>
        <filter val="Preet|CD100001|ITA|ITA|意大利|意大利共和国|"/>
        <filter val="Preet|CD100001|JAM|JAM|牙买加|牙买加|"/>
        <filter val="Preet|CD100001|JOR|JOR|约旦|约旦哈希姆王国|"/>
        <filter val="Preet|CD100001|JPN|JPN|日本|日本国|"/>
        <filter val="Preet|CD100001|KAZ|KAZ|哈萨克斯坦|哈萨克斯坦共和国|"/>
        <filter val="Preet|CD100001|KEN|KEN|肯尼亚|肯尼亚共和国|"/>
        <filter val="Preet|CD100001|KGZ|KGZ|吉尔吉斯斯坦|吉尔吉斯共和国|"/>
        <filter val="Preet|CD100001|KHM|KHM|柬埔寨|柬埔寨王国|"/>
        <filter val="Preet|CD100001|KIR|KIR|基里巴斯|基里巴斯共和国|"/>
        <filter val="Preet|CD100001|KNA|KNA|圣基茨和尼维斯|圣革茨和尼维斯联邦|"/>
        <filter val="Preet|CD100001|KOR|KOR|韩国|大韩民国|"/>
        <filter val="Preet|CD100001|KWT|KWT|科威特|科威特国|"/>
        <filter val="Preet|CD100001|LAO|LAO|老挝|老挝人民民主共和国|"/>
        <filter val="Preet|CD100001|LBN|LBN|黎巴嫩|黎巴嫩共和国|"/>
        <filter val="Preet|CD100001|LBR|LBR|利比里亚|利比里亚共和国|"/>
        <filter val="Preet|CD100001|LBY|LBY|利比亚|大阿拉伯利比亚人民社会主义民众国|"/>
        <filter val="Preet|CD100001|LCA|LCA|圣卢西亚|圣卢西亚|"/>
        <filter val="Preet|CD100001|LIE|LIE|列支敦士登|列支敦士登公国|"/>
        <filter val="Preet|CD100001|LKA|LKA|斯里兰卡|斯里兰卡民主社会主义共和国|"/>
        <filter val="Preet|CD100001|LSO|LSO|莱索托|莱索托王国|"/>
        <filter val="Preet|CD100001|LTU|LTU|立陶宛|立陶宛共和国|"/>
        <filter val="Preet|CD100001|LUX|LUX|卢森堡|卢森堡大公国|"/>
        <filter val="Preet|CD100001|LVA|LVA|拉脱维亚|拉脱维亚共和国|"/>
        <filter val="Preet|CD100001|MAC|MAC|澳门|中国澳门特别行政区|"/>
        <filter val="Preet|CD100001|MAR|MAR|摩洛哥|摩洛哥王国|"/>
        <filter val="Preet|CD100001|MCO|MCO|摩纳哥|摩纳哥公国|"/>
        <filter val="Preet|CD100001|MDA|MDA|摩尔多瓦|摩尔多瓦共和国|"/>
        <filter val="Preet|CD100001|MDG|MDG|马达加斯加|马达加斯加共和国|"/>
        <filter val="Preet|CD100001|MDV|MDV|马尔代夫|马尔代夫共和国|"/>
        <filter val="Preet|CD100001|MEX|MEX|墨西哥|墨西哥合众国|"/>
        <filter val="Preet|CD100001|MHL|MHL|马绍尔群岛|马绍尔群岛共和国|"/>
        <filter val="Preet|CD100001|MKD|MKD|前南马其顿|前南斯拉夫马其顿共和国|"/>
        <filter val="Preet|CD100001|MLI|MLI|马里|马里共和国|"/>
        <filter val="Preet|CD100001|MLT|MLT|马耳他|马耳他共和国|"/>
        <filter val="Preet|CD100001|MMR|MMR|缅甸|缅甸联邦|"/>
        <filter val="Preet|CD100001|MNE|MNE|黑山|黑山共和国|"/>
        <filter val="Preet|CD100001|MNG|MNG|蒙古|蒙古国|"/>
        <filter val="Preet|CD100001|MNP|MNP|北马里亚纳|北马里亚纳自由联邦|"/>
        <filter val="Preet|CD100001|MOZ|MOZ|莫桑比克|莫桑比克共和国|"/>
        <filter val="Preet|CD100001|MRT|MRT|毛里塔尼亚|毛里塔尼亚伊斯兰共和国|"/>
        <filter val="Preet|CD100001|MSR|MSR|蒙特塞拉特|蒙特塞拉特|"/>
        <filter val="Preet|CD100001|MTQ|MTQ|马提尼克|马提尼克|"/>
        <filter val="Preet|CD100001|MUS|MUS|毛里求斯|毛里求斯共和国|"/>
        <filter val="Preet|CD100001|MWI|MWI|马拉维|马拉维共和国|"/>
        <filter val="Preet|CD100001|MYS|MYS|马来西亚|马来西亚|"/>
        <filter val="Preet|CD100001|MYT|MYT|马约特|马约特|"/>
        <filter val="Preet|CD100001|NAM|NAM|纳米比亚|纳米比亚共和国|"/>
        <filter val="Preet|CD100001|NCL|NCL|新喀里多尼亚|新喀里多尼亚|"/>
        <filter val="Preet|CD100001|NER|NER|尼日尔|尼日尔共和国|"/>
        <filter val="Preet|CD100001|NFK|NFK|诺福克岛|诺福克岛|"/>
        <filter val="Preet|CD100001|NGA|NGA|尼日利亚|尼日利亚联邦共和国|"/>
        <filter val="Preet|CD100001|NIC|NIC|尼加拉瓜|尼加拉瓜共和国|"/>
        <filter val="Preet|CD100001|NIU|NIU|纽埃|纽埃|"/>
        <filter val="Preet|CD100001|NLD|NLD|荷兰|荷兰王国|"/>
        <filter val="Preet|CD100001|NOR|NOR|挪威|挪威王国|"/>
        <filter val="Preet|CD100001|NPL|NPL|尼泊尔|尼泊尔王国|"/>
        <filter val="Preet|CD100001|NRU|NRU|瑙鲁|瑙鲁共和国|"/>
        <filter val="Preet|CD100001|NZL|NZL|新西兰|新西兰|"/>
        <filter val="Preet|CD100001|OMN|OMN|阿曼|阿曼苏丹国|"/>
        <filter val="Preet|CD100001|PAK|PAK|巴基斯坦|巴基斯坦伊斯兰共和国|"/>
        <filter val="Preet|CD100001|PAN|PAN|巴拿马|巴拿马共和国|"/>
        <filter val="Preet|CD100001|PCN|PCN|皮特凯恩|皮特凯恩|"/>
        <filter val="Preet|CD100001|PER|PER|秘鲁|秘鲁共和国|"/>
        <filter val="Preet|CD100001|PHL|PHL|菲律宾|菲律宾共和国|"/>
        <filter val="Preet|CD100001|PLW|PLW|帕劳|帕劳共和国|"/>
        <filter val="Preet|CD100001|PNG|PNG|巴布亚新几内亚|巴布亚新几内亚独立国|"/>
        <filter val="Preet|CD100001|POL|POL|波兰|波兰共和国|"/>
        <filter val="Preet|CD100001|PRI|PRI|波多黎各|波多黎各自由联邦|"/>
        <filter val="Preet|CD100001|PRK|PRK|朝鲜|朝鲜民主主义人民共和国|"/>
        <filter val="Preet|CD100001|PRT|PRT|葡萄牙|葡萄牙共和国|"/>
        <filter val="Preet|CD100001|PRY|PRY|巴拉圭|巴拉圭共和国|"/>
        <filter val="Preet|CD100001|PSE|PSE|巴勒斯坦|巴勒斯坦国|"/>
        <filter val="Preet|CD100001|PYF|PYF|法属波利尼西亚|法属波利尼西亚|"/>
        <filter val="Preet|CD100001|QAT|QAT|卡塔尔|卡塔尔国|"/>
        <filter val="Preet|CD100001|REU|REU|留尼汪|留尼汪|"/>
        <filter val="Preet|CD100001|ROM|ROM|罗马尼亚|罗马尼亚|"/>
        <filter val="Preet|CD100001|RUS|RUS|俄罗斯联邦|俄罗斯联邦|"/>
        <filter val="Preet|CD100001|RWA|RWA|卢旺达|卢旺达共和国|"/>
        <filter val="Preet|CD100001|SAU|SAU|沙特阿拉伯|沙特阿拉伯王国|"/>
        <filter val="Preet|CD100001|SDN|SDN|苏丹|苏丹共和国|"/>
        <filter val="Preet|CD100001|SEN|SEN|塞内加尔|塞内加尔共和国|"/>
        <filter val="Preet|CD100001|SGP|SGP|新加坡|新加坡共和国|"/>
        <filter val="Preet|CD100001|SGS|SGS|南乔治亚岛和南桑德韦奇岛|南乔治亚岛和南桑德韦奇岛|"/>
        <filter val="Preet|CD100001|SHN|SHN|圣赫勒拿|圣赫勒拿|"/>
        <filter val="Preet|CD100001|SJM|SJM|斯瓦尔巴岛和扬马延岛|斯瓦尔巴岛和扬马延岛|"/>
        <filter val="Preet|CD100001|SLB|SLB|所罗门群岛|年罗门群岛|"/>
        <filter val="Preet|CD100001|SLE|SLE|塞拉利昂|塞拉利昂共和国|"/>
        <filter val="Preet|CD100001|SLV|SLV|萨尔瓦多|萨尔瓦多共和国|"/>
        <filter val="Preet|CD100001|SMR|SMR|圣马力诺|圣马力诺共和国|"/>
        <filter val="Preet|CD100001|SOM|SOM|索马里|索马里共和国|"/>
        <filter val="Preet|CD100001|SPM|SPM|圣皮埃尔和密克隆|圣皮埃尔和密克隆|"/>
        <filter val="Preet|CD100001|SRB|SRB|塞尔维亚|塞尔维亚|"/>
        <filter val="Preet|CD100001|STP|STP|圣多美和普林西比|圣多美和普林西比民主共和国|"/>
        <filter val="Preet|CD100001|SUR|SUR|苏里南|苏里南共和国|"/>
        <filter val="Preet|CD100001|SVK|SVK|斯洛伐克|斯洛伐克共和国|"/>
        <filter val="Preet|CD100001|SVN|SVN|斯洛文尼亚|斯洛文尼亚共和国|"/>
        <filter val="Preet|CD100001|SWE|SWE|瑞典|瑞典王国|"/>
        <filter val="Preet|CD100001|SWZ|SWZ|斯威士兰|斯威士兰王国|"/>
        <filter val="Preet|CD100001|SYC|SYC|塞舌尔|塞舌尔共和国|"/>
        <filter val="Preet|CD100001|SYR|SYR|叙利亚|阿拉伯叙利亚共和国|"/>
        <filter val="Preet|CD100001|TCA|TCA|特克斯和凯科斯群岛|特克斯和凯科斯群岛|"/>
        <filter val="Preet|CD100001|TCD|TCD|乍得|乍得共和国|"/>
        <filter val="Preet|CD100001|TGO|TGO|多哥|多哥共和国|"/>
        <filter val="Preet|CD100001|THA|THA|泰国|泰王国|"/>
        <filter val="Preet|CD100001|TJK|TJK|塔吉克斯坦|塔吉克斯坦共和国|"/>
        <filter val="Preet|CD100001|TKL|TKL|托克劳|托克劳|"/>
        <filter val="Preet|CD100001|TKM|TKM|土库曼斯坦|土库曼斯坦|"/>
        <filter val="Preet|CD100001|TMP|TMP|东帝汶|东帝汶|"/>
        <filter val="Preet|CD100001|TON|TON|汤加|汤加王国|"/>
        <filter val="Preet|CD100001|TTO|TTO|特立尼达和多巴哥|特立尼达和多巴哥共和国|"/>
        <filter val="Preet|CD100001|TUN|TUN|突尼斯|突尼斯共和国|"/>
        <filter val="Preet|CD100001|TUR|TUR|土耳其|土耳其共和国|"/>
        <filter val="Preet|CD100001|TUV|TUV|图瓦卢|图瓦卢|"/>
        <filter val="Preet|CD100001|TWN|TWN|台湾|中国台湾|"/>
        <filter val="Preet|CD100001|TZA|TZA|坦桑尼亚|坦桑尼亚联合共和国|"/>
        <filter val="Preet|CD100001|UGA|UGA|乌干达|乌干达共和国|"/>
        <filter val="Preet|CD100001|UKR|UKR|乌克兰|乌克兰|"/>
        <filter val="Preet|CD100001|UMI|UMI|美国本土外小岛屿|美国本土外小岛屿|"/>
        <filter val="Preet|CD100001|URY|URY|乌拉圭|乌拉圭东岸共和国|"/>
        <filter val="Preet|CD100001|USA|USA|美国|美利坚合众国|"/>
        <filter val="Preet|CD100001|UZB|UZB|乌兹别克斯坦|乌兹别克斯坦共和国|"/>
        <filter val="Preet|CD100001|VAT|VAT|梵蒂冈|梵蒂冈城国|"/>
        <filter val="Preet|CD100001|VCT|VCT|圣文森特和格林纳丁斯|圣文森特和格林纳丁斯|"/>
        <filter val="Preet|CD100001|VEN|VEN|委内瑞拉|委内瑞拉共和国|"/>
        <filter val="Preet|CD100001|VGB|VGB|英属维尔京群岛|英属维尔京群岛|"/>
        <filter val="Preet|CD100001|VIR|VIR|美属维尔京群岛|美属维尔京群岛|"/>
        <filter val="Preet|CD100001|VNM|VNM|越南|越南社会主席共和国|"/>
        <filter val="Preet|CD100001|VUT|VUT|瓦努阿图|瓦努阿图共和国|"/>
        <filter val="Preet|CD100001|WLF|WLF|瓦利斯和富图纳|瓦利斯和富图纳|"/>
        <filter val="Preet|CD100001|WSM|WSM|萨摩亚|萨摩亚独立国|"/>
        <filter val="Preet|CD100001|YEM|YEM|也门|也门共和国|"/>
        <filter val="Preet|CD100001|YUG|YUG|南斯拉夫|南斯拉夫联盟共和国|"/>
        <filter val="Preet|CD100001|ZAF|ZAF|南非|南非共和国|"/>
        <filter val="Preet|CD100001|ZMB|ZMB|赞比亚|赞比亚共和国|"/>
        <filter val="Preet|CD100001|ZWE|ZWE|津巴布韦|津巴布韦共和国|"/>
        <filter val="Preet|CD100001|ZZZ|ZZZ|其他国家和地区|其他国家和地区|"/>
        <filter val="Preet|CD100002|110000|110000|北京市||"/>
        <filter val="Preet|CD100002|110101|110101|东城区||"/>
        <filter val="Preet|CD100002|110102|110102|西城区||"/>
        <filter val="Preet|CD100002|110105|110105|朝阳区||"/>
        <filter val="Preet|CD100002|110106|110106|丰台区||"/>
        <filter val="Preet|CD100002|110107|110107|石景山区||"/>
        <filter val="Preet|CD100002|110108|110108|海淀区||"/>
        <filter val="Preet|CD100002|110109|110109|门头沟区||"/>
        <filter val="Preet|CD100002|110111|110111|房山区||"/>
        <filter val="Preet|CD100002|110112|110112|通州区||"/>
        <filter val="Preet|CD100002|110113|110113|顺义区||"/>
        <filter val="Preet|CD100002|110114|110114|昌平区||"/>
        <filter val="Preet|CD100002|110115|110115|大兴区||"/>
        <filter val="Preet|CD100002|110116|110116|怀柔区||"/>
        <filter val="Preet|CD100002|110117|110117|平谷区||"/>
        <filter val="Preet|CD100002|110118|110118|密云区||"/>
        <filter val="Preet|CD100002|110119|110119|延庆区||"/>
        <filter val="Preet|CD100002|120000|120000|天津市||"/>
        <filter val="Preet|CD100002|120101|120101|和平区||"/>
        <filter val="Preet|CD100002|120102|120102|河东区||"/>
        <filter val="Preet|CD100002|120103|120103|河西区||"/>
        <filter val="Preet|CD100002|120104|120104|南开区||"/>
        <filter val="Preet|CD100002|120105|120105|河北区||"/>
        <filter val="Preet|CD100002|120106|120106|红桥区||"/>
        <filter val="Preet|CD100002|120110|120110|东丽区||"/>
        <filter val="Preet|CD100002|120111|120111|西青区||"/>
        <filter val="Preet|CD100002|120112|120112|津南区||"/>
        <filter val="Preet|CD100002|120113|120113|北辰区||"/>
        <filter val="Preet|CD100002|120114|120114|武清区||"/>
        <filter val="Preet|CD100002|120115|120115|宝坻区||"/>
        <filter val="Preet|CD100002|120116|120116|滨海新区||"/>
        <filter val="Preet|CD100002|120117|120117|宁河区||"/>
        <filter val="Preet|CD100002|120118|120118|静海区||"/>
        <filter val="Preet|CD100002|120119|120119|蓟州区||"/>
        <filter val="Preet|CD100002|130000|130000|河北省||"/>
        <filter val="Preet|CD100002|130100|130100|石家庄市||"/>
        <filter val="Preet|CD100002|130102|130102|长安区||"/>
        <filter val="Preet|CD100002|130104|130104|桥西区||"/>
        <filter val="Preet|CD100002|130105|130105|新华区||"/>
        <filter val="Preet|CD100002|130107|130107|井陉矿区||"/>
        <filter val="Preet|CD100002|130108|130108|裕华区||"/>
        <filter val="Preet|CD100002|130109|130109|藁城区||"/>
        <filter val="Preet|CD100002|130110|130110|鹿泉区||"/>
        <filter val="Preet|CD100002|130111|130111|栾城区||"/>
        <filter val="Preet|CD100002|130121|130121|井陉县||"/>
        <filter val="Preet|CD100002|130123|130123|正定县||"/>
        <filter val="Preet|CD100002|130125|130125|行唐县||"/>
        <filter val="Preet|CD100002|130126|130126|灵寿县||"/>
        <filter val="Preet|CD100002|130127|130127|高邑县||"/>
        <filter val="Preet|CD100002|130128|130128|深泽县||"/>
        <filter val="Preet|CD100002|130129|130129|赞皇县||"/>
        <filter val="Preet|CD100002|130130|130130|无极县||"/>
        <filter val="Preet|CD100002|130131|130131|平山县||"/>
        <filter val="Preet|CD100002|130132|130132|元氏县||"/>
        <filter val="Preet|CD100002|130133|130133|赵县||"/>
        <filter val="Preet|CD100002|130181|130181|辛集市||"/>
        <filter val="Preet|CD100002|130183|130183|晋州市||"/>
        <filter val="Preet|CD100002|130184|130184|新乐市||"/>
        <filter val="Preet|CD100002|130200|130200|唐山市||"/>
        <filter val="Preet|CD100002|130202|130202|路南区||"/>
        <filter val="Preet|CD100002|130203|130203|路北区||"/>
        <filter val="Preet|CD100002|130204|130204|古冶区||"/>
        <filter val="Preet|CD100002|130205|130205|开平区||"/>
        <filter val="Preet|CD100002|130207|130207|丰南区||"/>
        <filter val="Preet|CD100002|130208|130208|丰润区||"/>
        <filter val="Preet|CD100002|130209|130209|曹妃甸区||"/>
        <filter val="Preet|CD100002|130224|130224|滦南县||"/>
        <filter val="Preet|CD100002|130225|130225|乐亭县||"/>
        <filter val="Preet|CD100002|130227|130227|迁西县||"/>
        <filter val="Preet|CD100002|130229|130229|玉田县||"/>
        <filter val="Preet|CD100002|130281|130281|遵化市||"/>
        <filter val="Preet|CD100002|130283|130283|迁安市||"/>
        <filter val="Preet|CD100002|130284|130284|滦州市||"/>
        <filter val="Preet|CD100002|130300|130300|秦皇岛市||"/>
        <filter val="Preet|CD100002|130302|130302|海港区||"/>
        <filter val="Preet|CD100002|130303|130303|山海关区||"/>
        <filter val="Preet|CD100002|130304|130304|北戴河区||"/>
        <filter val="Preet|CD100002|130306|130306|抚宁区||"/>
        <filter val="Preet|CD100002|130321|130321|青龙满族自治县||"/>
        <filter val="Preet|CD100002|130322|130322|昌黎县||"/>
        <filter val="Preet|CD100002|130324|130324|卢龙县||"/>
        <filter val="Preet|CD100002|130400|130400|邯郸市||"/>
        <filter val="Preet|CD100002|130402|130402|邯山区||"/>
        <filter val="Preet|CD100002|130403|130403|丛台区||"/>
        <filter val="Preet|CD100002|130404|130404|复兴区||"/>
        <filter val="Preet|CD100002|130406|130406|峰峰矿区||"/>
        <filter val="Preet|CD100002|130407|130407|肥乡区||"/>
        <filter val="Preet|CD100002|130408|130408|永年区||"/>
        <filter val="Preet|CD100002|130423|130423|临漳县||"/>
        <filter val="Preet|CD100002|130424|130424|成安县||"/>
        <filter val="Preet|CD100002|130425|130425|大名县||"/>
        <filter val="Preet|CD100002|130426|130426|涉县||"/>
        <filter val="Preet|CD100002|130427|130427|磁县||"/>
        <filter val="Preet|CD100002|130430|130430|邱县||"/>
        <filter val="Preet|CD100002|130431|130431|鸡泽县||"/>
        <filter val="Preet|CD100002|130432|130432|广平县||"/>
        <filter val="Preet|CD100002|130433|130433|馆陶县||"/>
        <filter val="Preet|CD100002|130434|130434|魏县||"/>
        <filter val="Preet|CD100002|130435|130435|曲周县||"/>
        <filter val="Preet|CD100002|130481|130481|武安市||"/>
        <filter val="Preet|CD100002|130500|130500|邢台市||"/>
        <filter val="Preet|CD100002|130502|130502|桥东区||"/>
        <filter val="Preet|CD100002|130503|130503|桥西区||"/>
        <filter val="Preet|CD100002|130521|130521|邢台县||"/>
        <filter val="Preet|CD100002|130522|130522|临城县||"/>
        <filter val="Preet|CD100002|130523|130523|内丘县||"/>
        <filter val="Preet|CD100002|130524|130524|柏乡县||"/>
        <filter val="Preet|CD100002|130525|130525|隆尧县||"/>
        <filter val="Preet|CD100002|130526|130526|任县||"/>
        <filter val="Preet|CD100002|130527|130527|南和县||"/>
        <filter val="Preet|CD100002|130528|130528|宁晋县||"/>
        <filter val="Preet|CD100002|130529|130529|巨鹿县||"/>
        <filter val="Preet|CD100002|130530|130530|新河县||"/>
        <filter val="Preet|CD100002|130531|130531|广宗县||"/>
        <filter val="Preet|CD100002|130532|130532|平乡县||"/>
        <filter val="Preet|CD100002|130533|130533|威县||"/>
        <filter val="Preet|CD100002|130534|130534|清河县||"/>
        <filter val="Preet|CD100002|130535|130535|临西县||"/>
        <filter val="Preet|CD100002|130581|130581|南宫市||"/>
        <filter val="Preet|CD100002|130582|130582|沙河市||"/>
        <filter val="Preet|CD100002|130600|130600|保定市||"/>
        <filter val="Preet|CD100002|130602|130602|竞秀区||"/>
        <filter val="Preet|CD100002|130606|130606|莲池区||"/>
        <filter val="Preet|CD100002|130607|130607|满城区||"/>
        <filter val="Preet|CD100002|130608|130608|清苑区||"/>
        <filter val="Preet|CD100002|130609|130609|徐水区||"/>
        <filter val="Preet|CD100002|130623|130623|涞水县||"/>
        <filter val="Preet|CD100002|130624|130624|阜平县||"/>
        <filter val="Preet|CD100002|130626|130626|定兴县||"/>
        <filter val="Preet|CD100002|130627|130627|唐县||"/>
        <filter val="Preet|CD100002|130628|130628|高阳县||"/>
        <filter val="Preet|CD100002|130629|130629|容城县||"/>
        <filter val="Preet|CD100002|130630|130630|涞源县||"/>
        <filter val="Preet|CD100002|130631|130631|望都县||"/>
        <filter val="Preet|CD100002|130632|130632|安新县||"/>
        <filter val="Preet|CD100002|130633|130633|易县||"/>
        <filter val="Preet|CD100002|130634|130634|曲阳县||"/>
        <filter val="Preet|CD100002|130635|130635|蠡县||"/>
        <filter val="Preet|CD100002|130636|130636|顺平县||"/>
        <filter val="Preet|CD100002|130637|130637|博野县||"/>
        <filter val="Preet|CD100002|130638|130638|雄县||"/>
        <filter val="Preet|CD100002|130681|130681|涿州市||"/>
        <filter val="Preet|CD100002|130682|130682|定州市||"/>
        <filter val="Preet|CD100002|130683|130683|安国市||"/>
        <filter val="Preet|CD100002|130684|130684|高碑店市||"/>
        <filter val="Preet|CD100002|130700|130700|张家口市||"/>
        <filter val="Preet|CD100002|130702|130702|桥东区||"/>
        <filter val="Preet|CD100002|130703|130703|桥西区||"/>
        <filter val="Preet|CD100002|130705|130705|宣化区||"/>
        <filter val="Preet|CD100002|130706|130706|下花园区||"/>
        <filter val="Preet|CD100002|130708|130708|万全区||"/>
        <filter val="Preet|CD100002|130709|130709|崇礼区||"/>
        <filter val="Preet|CD100002|130722|130722|张北县||"/>
        <filter val="Preet|CD100002|130723|130723|康保县||"/>
        <filter val="Preet|CD100002|130724|130724|沽源县||"/>
        <filter val="Preet|CD100002|130725|130725|尚义县||"/>
        <filter val="Preet|CD100002|130726|130726|蔚县||"/>
        <filter val="Preet|CD100002|130727|130727|阳原县||"/>
        <filter val="Preet|CD100002|130728|130728|怀安县||"/>
        <filter val="Preet|CD100002|130730|130730|怀来县||"/>
        <filter val="Preet|CD100002|130731|130731|涿鹿县||"/>
        <filter val="Preet|CD100002|130732|130732|赤城县||"/>
        <filter val="Preet|CD100002|130800|130800|承德市||"/>
        <filter val="Preet|CD100002|130802|130802|双桥区||"/>
        <filter val="Preet|CD100002|130803|130803|双滦区||"/>
        <filter val="Preet|CD100002|130804|130804|鹰手营子矿区||"/>
        <filter val="Preet|CD100002|130821|130821|承德县||"/>
        <filter val="Preet|CD100002|130822|130822|兴隆县||"/>
        <filter val="Preet|CD100002|130824|130824|滦平县||"/>
        <filter val="Preet|CD100002|130825|130825|隆化县||"/>
        <filter val="Preet|CD100002|130826|130826|丰宁满族自治县||"/>
        <filter val="Preet|CD100002|130827|130827|宽城满族自治县||"/>
        <filter val="Preet|CD100002|130828|130828|围场满族蒙古族自治县||"/>
        <filter val="Preet|CD100002|130881|130881|平泉市||"/>
        <filter val="Preet|CD100002|130900|130900|沧州市||"/>
        <filter val="Preet|CD100002|130902|130902|新华区||"/>
        <filter val="Preet|CD100002|130903|130903|运河区||"/>
        <filter val="Preet|CD100002|130921|130921|沧县||"/>
        <filter val="Preet|CD100002|130922|130922|青县||"/>
        <filter val="Preet|CD100002|130923|130923|东光县||"/>
        <filter val="Preet|CD100002|130924|130924|海兴县||"/>
        <filter val="Preet|CD100002|130925|130925|盐山县||"/>
        <filter val="Preet|CD100002|130926|130926|肃宁县||"/>
        <filter val="Preet|CD100002|130927|130927|南皮县||"/>
        <filter val="Preet|CD100002|130928|130928|吴桥县||"/>
        <filter val="Preet|CD100002|130929|130929|献县||"/>
        <filter val="Preet|CD100002|130930|130930|孟村回族自治县||"/>
        <filter val="Preet|CD100002|130981|130981|泊头市||"/>
        <filter val="Preet|CD100002|130982|130982|任丘市||"/>
        <filter val="Preet|CD100002|130983|130983|黄骅市||"/>
        <filter val="Preet|CD100002|130984|130984|河间市||"/>
        <filter val="Preet|CD100002|131000|131000|廊坊市||"/>
        <filter val="Preet|CD100002|131002|131002|安次区||"/>
        <filter val="Preet|CD100002|131003|131003|广阳区||"/>
        <filter val="Preet|CD100002|131022|131022|固安县||"/>
        <filter val="Preet|CD100002|131023|131023|永清县||"/>
        <filter val="Preet|CD100002|131024|131024|香河县||"/>
        <filter val="Preet|CD100002|131025|131025|大城县||"/>
        <filter val="Preet|CD100002|131026|131026|文安县||"/>
        <filter val="Preet|CD100002|131028|131028|大厂回族自治县||"/>
        <filter val="Preet|CD100002|131081|131081|霸州市||"/>
        <filter val="Preet|CD100002|131082|131082|三河市||"/>
        <filter val="Preet|CD100002|131100|131100|衡水市||"/>
        <filter val="Preet|CD100002|131102|131102|桃城区||"/>
        <filter val="Preet|CD100002|131103|131103|冀州区||"/>
        <filter val="Preet|CD100002|131121|131121|枣强县||"/>
        <filter val="Preet|CD100002|131122|131122|武邑县||"/>
        <filter val="Preet|CD100002|131123|131123|武强县||"/>
        <filter val="Preet|CD100002|131124|131124|饶阳县||"/>
        <filter val="Preet|CD100002|131125|131125|安平县||"/>
        <filter val="Preet|CD100002|131126|131126|故城县||"/>
        <filter val="Preet|CD100002|131127|131127|景县||"/>
        <filter val="Preet|CD100002|131128|131128|阜城县||"/>
        <filter val="Preet|CD100002|131182|131182|深州市||"/>
        <filter val="Preet|CD100002|140000|140000|山西省||"/>
        <filter val="Preet|CD100002|140100|140100|太原市||"/>
        <filter val="Preet|CD100002|140105|140105|小店区||"/>
        <filter val="Preet|CD100002|140106|140106|迎泽区||"/>
        <filter val="Preet|CD100002|140107|140107|杏花岭区||"/>
        <filter val="Preet|CD100002|140108|140108|尖草坪区||"/>
        <filter val="Preet|CD100002|140109|140109|万柏林区||"/>
        <filter val="Preet|CD100002|140110|140110|晋源区||"/>
        <filter val="Preet|CD100002|140121|140121|清徐县||"/>
        <filter val="Preet|CD100002|140122|140122|阳曲县||"/>
        <filter val="Preet|CD100002|140123|140123|娄烦县||"/>
        <filter val="Preet|CD100002|140181|140181|古交市||"/>
        <filter val="Preet|CD100002|140200|140200|大同市||"/>
        <filter val="Preet|CD100002|140212|140212|新荣区||"/>
        <filter val="Preet|CD100002|140213|140213|平城区||"/>
        <filter val="Preet|CD100002|140214|140214|云冈区||"/>
        <filter val="Preet|CD100002|140215|140215|云州区||"/>
        <filter val="Preet|CD100002|140221|140221|阳高县||"/>
        <filter val="Preet|CD100002|140222|140222|天镇县||"/>
        <filter val="Preet|CD100002|140223|140223|广灵县||"/>
        <filter val="Preet|CD100002|140224|140224|灵丘县||"/>
        <filter val="Preet|CD100002|140225|140225|浑源县||"/>
        <filter val="Preet|CD100002|140226|140226|左云县||"/>
        <filter val="Preet|CD100002|140300|140300|阳泉市||"/>
        <filter val="Preet|CD100002|140302|140302|城区||"/>
        <filter val="Preet|CD100002|140303|140303|矿区||"/>
        <filter val="Preet|CD100002|140311|140311|郊区||"/>
        <filter val="Preet|CD100002|140321|140321|平定县||"/>
        <filter val="Preet|CD100002|140322|140322|盂县||"/>
        <filter val="Preet|CD100002|140400|140400|长治市||"/>
        <filter val="Preet|CD100002|140403|140403|潞州区||"/>
        <filter val="Preet|CD100002|140404|140404|上党区||"/>
        <filter val="Preet|CD100002|140405|140405|屯留区||"/>
        <filter val="Preet|CD100002|140406|140406|潞城区||"/>
        <filter val="Preet|CD100002|140423|140423|襄垣县||"/>
        <filter val="Preet|CD100002|140425|140425|平顺县||"/>
        <filter val="Preet|CD100002|140426|140426|黎城县||"/>
        <filter val="Preet|CD100002|140427|140427|壶关县||"/>
        <filter val="Preet|CD100002|140428|140428|长子县||"/>
        <filter val="Preet|CD100002|140429|140429|武乡县||"/>
        <filter val="Preet|CD100002|140430|140430|沁县||"/>
        <filter val="Preet|CD100002|140431|140431|沁源县||"/>
        <filter val="Preet|CD100002|140500|140500|晋城市||"/>
        <filter val="Preet|CD100002|140502|140502|城区||"/>
        <filter val="Preet|CD100002|140521|140521|沁水县||"/>
        <filter val="Preet|CD100002|140522|140522|阳城县||"/>
        <filter val="Preet|CD100002|140524|140524|陵川县||"/>
        <filter val="Preet|CD100002|140525|140525|泽州县||"/>
        <filter val="Preet|CD100002|140581|140581|高平市||"/>
        <filter val="Preet|CD100002|140600|140600|朔州市||"/>
        <filter val="Preet|CD100002|140602|140602|朔城区||"/>
        <filter val="Preet|CD100002|140603|140603|平鲁区||"/>
        <filter val="Preet|CD100002|140621|140621|山阴县||"/>
        <filter val="Preet|CD100002|140622|140622|应县||"/>
        <filter val="Preet|CD100002|140623|140623|右玉县||"/>
        <filter val="Preet|CD100002|140681|140681|怀仁市||"/>
        <filter val="Preet|CD100002|140700|140700|晋中市||"/>
        <filter val="Preet|CD100002|140702|140702|榆次区||"/>
        <filter val="Preet|CD100002|140721|140721|榆社县||"/>
        <filter val="Preet|CD100002|140722|140722|左权县||"/>
        <filter val="Preet|CD100002|140723|140723|和顺县||"/>
        <filter val="Preet|CD100002|140724|140724|昔阳县||"/>
        <filter val="Preet|CD100002|140725|140725|寿阳县||"/>
        <filter val="Preet|CD100002|140726|140726|太谷县||"/>
        <filter val="Preet|CD100002|140727|140727|祁县||"/>
        <filter val="Preet|CD100002|140728|140728|平遥县||"/>
        <filter val="Preet|CD100002|140729|140729|灵石县||"/>
        <filter val="Preet|CD100002|140781|140781|介休市||"/>
        <filter val="Preet|CD100002|140800|140800|运城市||"/>
        <filter val="Preet|CD100002|140802|140802|盐湖区||"/>
        <filter val="Preet|CD100002|140821|140821|临猗县||"/>
        <filter val="Preet|CD100002|140822|140822|万荣县||"/>
        <filter val="Preet|CD100002|140823|140823|闻喜县||"/>
        <filter val="Preet|CD100002|140824|140824|稷山县||"/>
        <filter val="Preet|CD100002|140825|140825|新绛县||"/>
        <filter val="Preet|CD100002|140826|140826|绛县||"/>
        <filter val="Preet|CD100002|140827|140827|垣曲县||"/>
        <filter val="Preet|CD100002|140828|140828|夏县||"/>
        <filter val="Preet|CD100002|140829|140829|平陆县||"/>
        <filter val="Preet|CD100002|140830|140830|芮城县||"/>
        <filter val="Preet|CD100002|140881|140881|永济市||"/>
        <filter val="Preet|CD100002|140882|140882|河津市||"/>
        <filter val="Preet|CD100002|140900|140900|忻州市||"/>
        <filter val="Preet|CD100002|140902|140902|忻府区||"/>
        <filter val="Preet|CD100002|140921|140921|定襄县||"/>
        <filter val="Preet|CD100002|140922|140922|五台县||"/>
        <filter val="Preet|CD100002|140923|140923|代县||"/>
        <filter val="Preet|CD100002|140924|140924|繁峙县||"/>
        <filter val="Preet|CD100002|140925|140925|宁武县||"/>
        <filter val="Preet|CD100002|140926|140926|静乐县||"/>
        <filter val="Preet|CD100002|140927|140927|神池县||"/>
        <filter val="Preet|CD100002|140928|140928|五寨县||"/>
        <filter val="Preet|CD100002|140929|140929|岢岚县||"/>
        <filter val="Preet|CD100002|140930|140930|河曲县||"/>
        <filter val="Preet|CD100002|140931|140931|保德县||"/>
        <filter val="Preet|CD100002|140932|140932|偏关县||"/>
        <filter val="Preet|CD100002|140981|140981|原平市||"/>
        <filter val="Preet|CD100002|141000|141000|临汾市||"/>
        <filter val="Preet|CD100002|141002|141002|尧都区||"/>
        <filter val="Preet|CD100002|141021|141021|曲沃县||"/>
        <filter val="Preet|CD100002|141022|141022|翼城县||"/>
        <filter val="Preet|CD100002|141023|141023|襄汾县||"/>
        <filter val="Preet|CD100002|141024|141024|洪洞县||"/>
        <filter val="Preet|CD100002|141025|141025|古县||"/>
        <filter val="Preet|CD100002|141026|141026|安泽县||"/>
        <filter val="Preet|CD100002|141027|141027|浮山县||"/>
        <filter val="Preet|CD100002|141028|141028|吉县||"/>
        <filter val="Preet|CD100002|141029|141029|乡宁县||"/>
        <filter val="Preet|CD100002|141030|141030|大宁县||"/>
        <filter val="Preet|CD100002|141031|141031|隰县||"/>
        <filter val="Preet|CD100002|141032|141032|永和县||"/>
        <filter val="Preet|CD100002|141033|141033|蒲县||"/>
        <filter val="Preet|CD100002|141034|141034|汾西县||"/>
        <filter val="Preet|CD100002|141081|141081|侯马市||"/>
        <filter val="Preet|CD100002|141082|141082|霍州市||"/>
        <filter val="Preet|CD100002|141100|141100|吕梁市||"/>
        <filter val="Preet|CD100002|141102|141102|离石区||"/>
        <filter val="Preet|CD100002|141121|141121|文水县||"/>
        <filter val="Preet|CD100002|141122|141122|交城县||"/>
        <filter val="Preet|CD100002|141123|141123|兴县||"/>
        <filter val="Preet|CD100002|141124|141124|临县||"/>
        <filter val="Preet|CD100002|141125|141125|柳林县||"/>
        <filter val="Preet|CD100002|141126|141126|石楼县||"/>
        <filter val="Preet|CD100002|141127|141127|岚县||"/>
        <filter val="Preet|CD100002|141128|141128|方山县||"/>
        <filter val="Preet|CD100002|141129|141129|中阳县||"/>
        <filter val="Preet|CD100002|141130|141130|交口县||"/>
        <filter val="Preet|CD100002|141181|141181|孝义市||"/>
        <filter val="Preet|CD100002|141182|141182|汾阳市||"/>
        <filter val="Preet|CD100002|150000|150000|内蒙古自治区||"/>
        <filter val="Preet|CD100002|150100|150100|呼和浩特市||"/>
        <filter val="Preet|CD100002|150102|150102|新城区||"/>
        <filter val="Preet|CD100002|150103|150103|回民区||"/>
        <filter val="Preet|CD100002|150104|150104|玉泉区||"/>
        <filter val="Preet|CD100002|150105|150105|赛罕区||"/>
        <filter val="Preet|CD100002|150121|150121|土默特左旗||"/>
        <filter val="Preet|CD100002|150122|150122|托克托县||"/>
        <filter val="Preet|CD100002|150123|150123|和林格尔县||"/>
        <filter val="Preet|CD100002|150124|150124|清水河县||"/>
        <filter val="Preet|CD100002|150125|150125|武川县||"/>
        <filter val="Preet|CD100002|150200|150200|包头市||"/>
        <filter val="Preet|CD100002|150202|150202|东河区||"/>
        <filter val="Preet|CD100002|150203|150203|昆都仑区||"/>
        <filter val="Preet|CD100002|150204|150204|青山区||"/>
        <filter val="Preet|CD100002|150205|150205|石拐区||"/>
        <filter val="Preet|CD100002|150206|150206|白云鄂博矿区||"/>
        <filter val="Preet|CD100002|150207|150207|九原区||"/>
        <filter val="Preet|CD100002|150221|150221|土默特右旗||"/>
        <filter val="Preet|CD100002|150222|150222|固阳县||"/>
        <filter val="Preet|CD100002|150223|150223|达尔罕茂明安联合旗||"/>
        <filter val="Preet|CD100002|150300|150300|乌海市||"/>
        <filter val="Preet|CD100002|150302|150302|海勃湾区||"/>
        <filter val="Preet|CD100002|150303|150303|海南区||"/>
        <filter val="Preet|CD100002|150304|150304|乌达区||"/>
        <filter val="Preet|CD100002|150400|150400|赤峰市||"/>
        <filter val="Preet|CD100002|150402|150402|红山区||"/>
        <filter val="Preet|CD100002|150403|150403|元宝山区||"/>
        <filter val="Preet|CD100002|150404|150404|松山区||"/>
        <filter val="Preet|CD100002|150421|150421|阿鲁科尔沁旗||"/>
        <filter val="Preet|CD100002|150422|150422|巴林左旗||"/>
        <filter val="Preet|CD100002|150423|150423|巴林右旗||"/>
        <filter val="Preet|CD100002|150424|150424|林西县||"/>
        <filter val="Preet|CD100002|150425|150425|克什克腾旗||"/>
        <filter val="Preet|CD100002|150426|150426|翁牛特旗||"/>
        <filter val="Preet|CD100002|150428|150428|喀喇沁旗||"/>
        <filter val="Preet|CD100002|150429|150429|宁城县||"/>
        <filter val="Preet|CD100002|150430|150430|敖汉旗||"/>
        <filter val="Preet|CD100002|150500|150500|通辽市||"/>
        <filter val="Preet|CD100002|150502|150502|科尔沁区||"/>
        <filter val="Preet|CD100002|150521|150521|科尔沁左翼中旗||"/>
        <filter val="Preet|CD100002|150522|150522|科尔沁左翼后旗||"/>
        <filter val="Preet|CD100002|150523|150523|开鲁县||"/>
        <filter val="Preet|CD100002|150524|150524|库伦旗||"/>
        <filter val="Preet|CD100002|150525|150525|奈曼旗||"/>
        <filter val="Preet|CD100002|150526|150526|扎鲁特旗||"/>
        <filter val="Preet|CD100002|150581|150581|霍林郭勒市||"/>
        <filter val="Preet|CD100002|150600|150600|鄂尔多斯市||"/>
        <filter val="Preet|CD100002|150602|150602|东胜区||"/>
        <filter val="Preet|CD100002|150603|150603|康巴什区||"/>
        <filter val="Preet|CD100002|150621|150621|达拉特旗||"/>
        <filter val="Preet|CD100002|150622|150622|准格尔旗||"/>
        <filter val="Preet|CD100002|150623|150623|鄂托克前旗||"/>
        <filter val="Preet|CD100002|150624|150624|鄂托克旗||"/>
        <filter val="Preet|CD100002|150625|150625|杭锦旗||"/>
        <filter val="Preet|CD100002|150626|150626|乌审旗||"/>
        <filter val="Preet|CD100002|150627|150627|伊金霍洛旗||"/>
        <filter val="Preet|CD100002|150700|150700|呼伦贝尔市||"/>
        <filter val="Preet|CD100002|150702|150702|海拉尔区||"/>
        <filter val="Preet|CD100002|150703|150703|扎赉诺尔区||"/>
        <filter val="Preet|CD100002|150721|150721|阿荣旗||"/>
        <filter val="Preet|CD100002|150722|150722|莫力达瓦达斡尔族自治旗||"/>
        <filter val="Preet|CD100002|150723|150723|鄂伦春自治旗||"/>
        <filter val="Preet|CD100002|150724|150724|鄂温克族自治旗||"/>
        <filter val="Preet|CD100002|150725|150725|陈巴尔虎旗||"/>
        <filter val="Preet|CD100002|150726|150726|新巴尔虎左旗||"/>
        <filter val="Preet|CD100002|150727|150727|新巴尔虎右旗||"/>
        <filter val="Preet|CD100002|150781|150781|满洲里市||"/>
        <filter val="Preet|CD100002|150782|150782|牙克石市||"/>
        <filter val="Preet|CD100002|150783|150783|扎兰屯市||"/>
        <filter val="Preet|CD100002|150784|150784|额尔古纳市||"/>
        <filter val="Preet|CD100002|150785|150785|根河市||"/>
        <filter val="Preet|CD100002|150800|150800|巴彦淖尔市||"/>
        <filter val="Preet|CD100002|150802|150802|临河区||"/>
        <filter val="Preet|CD100002|150821|150821|五原县||"/>
        <filter val="Preet|CD100002|150822|150822|磴口县||"/>
        <filter val="Preet|CD100002|150823|150823|乌拉特前旗||"/>
        <filter val="Preet|CD100002|150824|150824|乌拉特中旗||"/>
        <filter val="Preet|CD100002|150825|150825|乌拉特后旗||"/>
        <filter val="Preet|CD100002|150826|150826|杭锦后旗||"/>
        <filter val="Preet|CD100002|150900|150900|乌兰察布市||"/>
        <filter val="Preet|CD100002|150902|150902|集宁区||"/>
        <filter val="Preet|CD100002|150921|150921|卓资县||"/>
        <filter val="Preet|CD100002|150922|150922|化德县||"/>
        <filter val="Preet|CD100002|150923|150923|商都县||"/>
        <filter val="Preet|CD100002|150924|150924|兴和县||"/>
        <filter val="Preet|CD100002|150925|150925|凉城县||"/>
        <filter val="Preet|CD100002|150926|150926|察哈尔右翼前旗||"/>
        <filter val="Preet|CD100002|150927|150927|察哈尔右翼中旗||"/>
        <filter val="Preet|CD100002|150928|150928|察哈尔右翼后旗||"/>
        <filter val="Preet|CD100002|150929|150929|四子王旗||"/>
        <filter val="Preet|CD100002|150981|150981|丰镇市||"/>
        <filter val="Preet|CD100002|152200|152200|兴安盟||"/>
        <filter val="Preet|CD100002|152201|152201|乌兰浩特市||"/>
        <filter val="Preet|CD100002|152202|152202|阿尔山市||"/>
        <filter val="Preet|CD100002|152221|152221|科尔沁右翼前旗||"/>
        <filter val="Preet|CD100002|152222|152222|科尔沁右翼中旗||"/>
        <filter val="Preet|CD100002|152223|152223|扎赉特旗||"/>
        <filter val="Preet|CD100002|152224|152224|突泉县||"/>
        <filter val="Preet|CD100002|152500|152500|锡林郭勒盟||"/>
        <filter val="Preet|CD100002|152501|152501|二连浩特市||"/>
        <filter val="Preet|CD100002|152502|152502|锡林浩特市||"/>
        <filter val="Preet|CD100002|152522|152522|阿巴嘎旗||"/>
        <filter val="Preet|CD100002|152523|152523|苏尼特左旗||"/>
        <filter val="Preet|CD100002|152524|152524|苏尼特右旗||"/>
        <filter val="Preet|CD100002|152525|152525|东乌珠穆沁旗||"/>
        <filter val="Preet|CD100002|152526|152526|西乌珠穆沁旗||"/>
        <filter val="Preet|CD100002|152527|152527|太仆寺旗||"/>
        <filter val="Preet|CD100002|152528|152528|镶黄旗||"/>
        <filter val="Preet|CD100002|152529|152529|正镶白旗||"/>
        <filter val="Preet|CD100002|152530|152530|正蓝旗||"/>
        <filter val="Preet|CD100002|152531|152531|多伦县||"/>
        <filter val="Preet|CD100002|152900|152900|阿拉善盟||"/>
        <filter val="Preet|CD100002|152921|152921|阿拉善左旗||"/>
        <filter val="Preet|CD100002|152922|152922|阿拉善右旗||"/>
        <filter val="Preet|CD100002|152923|152923|额济纳旗||"/>
        <filter val="Preet|CD100002|210000|210000|辽宁省||"/>
        <filter val="Preet|CD100002|210100|210100|沈阳市||"/>
        <filter val="Preet|CD100002|210102|210102|和平区||"/>
        <filter val="Preet|CD100002|210103|210103|沈河区||"/>
        <filter val="Preet|CD100002|210104|210104|大东区||"/>
        <filter val="Preet|CD100002|210105|210105|皇姑区||"/>
        <filter val="Preet|CD100002|210106|210106|铁西区||"/>
        <filter val="Preet|CD100002|210111|210111|苏家屯区||"/>
        <filter val="Preet|CD100002|210112|210112|浑南区||"/>
        <filter val="Preet|CD100002|210113|210113|沈北新区||"/>
        <filter val="Preet|CD100002|210114|210114|于洪区||"/>
        <filter val="Preet|CD100002|210115|210115|辽中区||"/>
        <filter val="Preet|CD100002|210123|210123|康平县||"/>
        <filter val="Preet|CD100002|210124|210124|法库县||"/>
        <filter val="Preet|CD100002|210181|210181|新民市||"/>
        <filter val="Preet|CD100002|210200|210200|大连市||"/>
        <filter val="Preet|CD100002|210202|210202|中山区||"/>
        <filter val="Preet|CD100002|210203|210203|西岗区||"/>
        <filter val="Preet|CD100002|210204|210204|沙河口区||"/>
        <filter val="Preet|CD100002|210211|210211|甘井子区||"/>
        <filter val="Preet|CD100002|210212|210212|旅顺口区||"/>
        <filter val="Preet|CD100002|210213|210213|金州区||"/>
        <filter val="Preet|CD100002|210214|210214|普兰店区||"/>
        <filter val="Preet|CD100002|210224|210224|长海县||"/>
        <filter val="Preet|CD100002|210281|210281|瓦房店市||"/>
        <filter val="Preet|CD100002|210283|210283|庄河市||"/>
        <filter val="Preet|CD100002|210300|210300|鞍山市||"/>
        <filter val="Preet|CD100002|210302|210302|铁东区||"/>
        <filter val="Preet|CD100002|210303|210303|铁西区||"/>
        <filter val="Preet|CD100002|210304|210304|立山区||"/>
        <filter val="Preet|CD100002|210311|210311|千山区||"/>
        <filter val="Preet|CD100002|210321|210321|台安县||"/>
        <filter val="Preet|CD100002|210323|210323|岫岩满族自治县||"/>
        <filter val="Preet|CD100002|210381|210381|海城市||"/>
        <filter val="Preet|CD100002|210400|210400|抚顺市||"/>
        <filter val="Preet|CD100002|210402|210402|新抚区||"/>
        <filter val="Preet|CD100002|210403|210403|东洲区||"/>
        <filter val="Preet|CD100002|210404|210404|望花区||"/>
        <filter val="Preet|CD100002|210411|210411|顺城区||"/>
        <filter val="Preet|CD100002|210421|210421|抚顺县||"/>
        <filter val="Preet|CD100002|210422|210422|新宾满族自治县||"/>
        <filter val="Preet|CD100002|210423|210423|清原满族自治县||"/>
        <filter val="Preet|CD100002|210500|210500|本溪市||"/>
        <filter val="Preet|CD100002|210502|210502|平山区||"/>
        <filter val="Preet|CD100002|210503|210503|溪湖区||"/>
        <filter val="Preet|CD100002|210504|210504|明山区||"/>
        <filter val="Preet|CD100002|210505|210505|南芬区||"/>
        <filter val="Preet|CD100002|210521|210521|本溪满族自治县||"/>
        <filter val="Preet|CD100002|210522|210522|桓仁满族自治县||"/>
        <filter val="Preet|CD100002|210600|210600|丹东市||"/>
        <filter val="Preet|CD100002|210602|210602|元宝区||"/>
        <filter val="Preet|CD100002|210603|210603|振兴区||"/>
        <filter val="Preet|CD100002|210604|210604|振安区||"/>
        <filter val="Preet|CD100002|210624|210624|宽甸满族自治县||"/>
        <filter val="Preet|CD100002|210681|210681|东港市||"/>
        <filter val="Preet|CD100002|210682|210682|凤城市||"/>
        <filter val="Preet|CD100002|210700|210700|锦州市||"/>
        <filter val="Preet|CD100002|210702|210702|古塔区||"/>
        <filter val="Preet|CD100002|210703|210703|凌河区||"/>
        <filter val="Preet|CD100002|210711|210711|太和区||"/>
        <filter val="Preet|CD100002|210726|210726|黑山县||"/>
        <filter val="Preet|CD100002|210727|210727|义县||"/>
        <filter val="Preet|CD100002|210781|210781|凌海市||"/>
        <filter val="Preet|CD100002|210782|210782|北镇市||"/>
        <filter val="Preet|CD100002|210800|210800|营口市||"/>
        <filter val="Preet|CD100002|210802|210802|站前区||"/>
        <filter val="Preet|CD100002|210803|210803|西市区||"/>
        <filter val="Preet|CD100002|210804|210804|鲅鱼圈区||"/>
        <filter val="Preet|CD100002|210811|210811|老边区||"/>
        <filter val="Preet|CD100002|210881|210881|盖州市||"/>
        <filter val="Preet|CD100002|210882|210882|大石桥市||"/>
        <filter val="Preet|CD100002|210900|210900|阜新市||"/>
        <filter val="Preet|CD100002|210902|210902|海州区||"/>
        <filter val="Preet|CD100002|210903|210903|新邱区||"/>
        <filter val="Preet|CD100002|210904|210904|太平区||"/>
        <filter val="Preet|CD100002|210905|210905|清河门区||"/>
        <filter val="Preet|CD100002|210911|210911|细河区||"/>
        <filter val="Preet|CD100002|210921|210921|阜新蒙古族自治县||"/>
        <filter val="Preet|CD100002|210922|210922|彰武县||"/>
        <filter val="Preet|CD100002|211000|211000|辽阳市||"/>
        <filter val="Preet|CD100002|211002|211002|白塔区||"/>
        <filter val="Preet|CD100002|211003|211003|文圣区||"/>
        <filter val="Preet|CD100002|211004|211004|宏伟区||"/>
        <filter val="Preet|CD100002|211005|211005|弓长岭区||"/>
        <filter val="Preet|CD100002|211011|211011|太子河区||"/>
        <filter val="Preet|CD100002|211021|211021|辽阳县||"/>
        <filter val="Preet|CD100002|211081|211081|灯塔市||"/>
        <filter val="Preet|CD100002|211100|211100|盘锦市||"/>
        <filter val="Preet|CD100002|211102|211102|双台子区||"/>
        <filter val="Preet|CD100002|211103|211103|兴隆台区||"/>
        <filter val="Preet|CD100002|211104|211104|大洼区||"/>
        <filter val="Preet|CD100002|211122|211122|盘山县||"/>
        <filter val="Preet|CD100002|211200|211200|铁岭市||"/>
        <filter val="Preet|CD100002|211202|211202|银州区||"/>
        <filter val="Preet|CD100002|211204|211204|清河区||"/>
        <filter val="Preet|CD100002|211221|211221|铁岭县||"/>
        <filter val="Preet|CD100002|211223|211223|西丰县||"/>
        <filter val="Preet|CD100002|211224|211224|昌图县||"/>
        <filter val="Preet|CD100002|211281|211281|调兵山市||"/>
        <filter val="Preet|CD100002|211282|211282|开原市||"/>
        <filter val="Preet|CD100002|211300|211300|朝阳市||"/>
        <filter val="Preet|CD100002|211302|211302|双塔区||"/>
        <filter val="Preet|CD100002|211303|211303|龙城区||"/>
        <filter val="Preet|CD100002|211321|211321|朝阳县||"/>
        <filter val="Preet|CD100002|211322|211322|建平县||"/>
        <filter val="Preet|CD100002|211324|211324|喀喇沁左翼蒙古族自治县||"/>
        <filter val="Preet|CD100002|211381|211381|北票市||"/>
        <filter val="Preet|CD100002|211382|211382|凌源市||"/>
        <filter val="Preet|CD100002|211400|211400|葫芦岛市||"/>
        <filter val="Preet|CD100002|211402|211402|连山区||"/>
        <filter val="Preet|CD100002|211403|211403|龙港区||"/>
        <filter val="Preet|CD100002|211404|211404|南票区||"/>
        <filter val="Preet|CD100002|211421|211421|绥中县||"/>
        <filter val="Preet|CD100002|211422|211422|建昌县||"/>
        <filter val="Preet|CD100002|211481|211481|兴城市||"/>
        <filter val="Preet|CD100002|220000|220000|吉林省||"/>
        <filter val="Preet|CD100002|220100|220100|长春市||"/>
        <filter val="Preet|CD100002|220102|220102|南关区||"/>
        <filter val="Preet|CD100002|220103|220103|宽城区||"/>
        <filter val="Preet|CD100002|220104|220104|朝阳区||"/>
        <filter val="Preet|CD100002|220105|220105|二道区||"/>
        <filter val="Preet|CD100002|220106|220106|绿园区||"/>
        <filter val="Preet|CD100002|220112|220112|双阳区||"/>
        <filter val="Preet|CD100002|220113|220113|九台区||"/>
        <filter val="Preet|CD100002|220122|220122|农安县||"/>
        <filter val="Preet|CD100002|220182|220182|榆树市||"/>
        <filter val="Preet|CD100002|220183|220183|德惠市||"/>
        <filter val="Preet|CD100002|220200|220200|吉林市||"/>
        <filter val="Preet|CD100002|220202|220202|昌邑区||"/>
        <filter val="Preet|CD100002|220203|220203|龙潭区||"/>
        <filter val="Preet|CD100002|220204|220204|船营区||"/>
        <filter val="Preet|CD100002|220211|220211|丰满区||"/>
        <filter val="Preet|CD100002|220221|220221|永吉县||"/>
        <filter val="Preet|CD100002|220281|220281|蛟河市||"/>
        <filter val="Preet|CD100002|220282|220282|桦甸市||"/>
        <filter val="Preet|CD100002|220283|220283|舒兰市||"/>
        <filter val="Preet|CD100002|220284|220284|磐石市||"/>
        <filter val="Preet|CD100002|220300|220300|四平市||"/>
        <filter val="Preet|CD100002|220302|220302|铁西区||"/>
        <filter val="Preet|CD100002|220303|220303|铁东区||"/>
        <filter val="Preet|CD100002|220322|220322|梨树县||"/>
        <filter val="Preet|CD100002|220323|220323|伊通满族自治县||"/>
        <filter val="Preet|CD100002|220381|220381|公主岭市||"/>
        <filter val="Preet|CD100002|220382|220382|双辽市||"/>
        <filter val="Preet|CD100002|220400|220400|辽源市||"/>
        <filter val="Preet|CD100002|220402|220402|龙山区||"/>
        <filter val="Preet|CD100002|220403|220403|西安区||"/>
        <filter val="Preet|CD100002|220421|220421|东丰县||"/>
        <filter val="Preet|CD100002|220422|220422|东辽县||"/>
        <filter val="Preet|CD100002|220500|220500|通化市||"/>
        <filter val="Preet|CD100002|220502|220502|东昌区||"/>
        <filter val="Preet|CD100002|220503|220503|二道江区||"/>
        <filter val="Preet|CD100002|220521|220521|通化县||"/>
        <filter val="Preet|CD100002|220523|220523|辉南县||"/>
        <filter val="Preet|CD100002|220524|220524|柳河县||"/>
        <filter val="Preet|CD100002|220581|220581|梅河口市||"/>
        <filter val="Preet|CD100002|220582|220582|集安市||"/>
        <filter val="Preet|CD100002|220600|220600|白山市||"/>
        <filter val="Preet|CD100002|220602|220602|浑江区||"/>
        <filter val="Preet|CD100002|220605|220605|江源区||"/>
        <filter val="Preet|CD100002|220621|220621|抚松县||"/>
        <filter val="Preet|CD100002|220622|220622|靖宇县||"/>
        <filter val="Preet|CD100002|220623|220623|长白朝鲜族自治县||"/>
        <filter val="Preet|CD100002|220681|220681|临江市||"/>
        <filter val="Preet|CD100002|220700|220700|松原市||"/>
        <filter val="Preet|CD100002|220702|220702|宁江区||"/>
        <filter val="Preet|CD100002|220721|220721|前郭尔罗斯蒙古族自治县||"/>
        <filter val="Preet|CD100002|220722|220722|长岭县||"/>
        <filter val="Preet|CD100002|220723|220723|乾安县||"/>
        <filter val="Preet|CD100002|220781|220781|扶余市||"/>
        <filter val="Preet|CD100002|220800|220800|白城市||"/>
        <filter val="Preet|CD100002|220802|220802|洮北区||"/>
        <filter val="Preet|CD100002|220821|220821|镇赉县||"/>
        <filter val="Preet|CD100002|220822|220822|通榆县||"/>
        <filter val="Preet|CD100002|220881|220881|洮南市||"/>
        <filter val="Preet|CD100002|220882|220882|大安市||"/>
        <filter val="Preet|CD100002|222400|222400|延边朝鲜族自治州||"/>
        <filter val="Preet|CD100002|222401|222401|延吉市||"/>
        <filter val="Preet|CD100002|222402|222402|图们市||"/>
        <filter val="Preet|CD100002|222403|222403|敦化市||"/>
        <filter val="Preet|CD100002|222404|222404|珲春市||"/>
        <filter val="Preet|CD100002|222405|222405|龙井市||"/>
        <filter val="Preet|CD100002|222406|222406|和龙市||"/>
        <filter val="Preet|CD100002|222424|222424|汪清县||"/>
        <filter val="Preet|CD100002|222426|222426|安图县||"/>
        <filter val="Preet|CD100002|230000|230000|黑龙江省||"/>
        <filter val="Preet|CD100002|230100|230100|哈尔滨市||"/>
        <filter val="Preet|CD100002|230102|230102|道里区||"/>
        <filter val="Preet|CD100002|230103|230103|南岗区||"/>
        <filter val="Preet|CD100002|230104|230104|道外区||"/>
        <filter val="Preet|CD100002|230108|230108|平房区||"/>
        <filter val="Preet|CD100002|230109|230109|松北区||"/>
        <filter val="Preet|CD100002|230110|230110|香坊区||"/>
        <filter val="Preet|CD100002|230111|230111|呼兰区||"/>
        <filter val="Preet|CD100002|230112|230112|阿城区||"/>
        <filter val="Preet|CD100002|230113|230113|双城区||"/>
        <filter val="Preet|CD100002|230123|230123|依兰县||"/>
        <filter val="Preet|CD100002|230124|230124|方正县||"/>
        <filter val="Preet|CD100002|230125|230125|宾县||"/>
        <filter val="Preet|CD100002|230126|230126|巴彦县||"/>
        <filter val="Preet|CD100002|230127|230127|木兰县||"/>
        <filter val="Preet|CD100002|230128|230128|通河县||"/>
        <filter val="Preet|CD100002|230129|230129|延寿县||"/>
        <filter val="Preet|CD100002|230183|230183|尚志市||"/>
        <filter val="Preet|CD100002|230184|230184|五常市||"/>
        <filter val="Preet|CD100002|230200|230200|齐齐哈尔市||"/>
        <filter val="Preet|CD100002|230202|230202|龙沙区||"/>
        <filter val="Preet|CD100002|230203|230203|建华区||"/>
        <filter val="Preet|CD100002|230204|230204|铁锋区||"/>
        <filter val="Preet|CD100002|230205|230205|昂昂溪区||"/>
        <filter val="Preet|CD100002|230206|230206|富拉尔基区||"/>
        <filter val="Preet|CD100002|230207|230207|碾子山区||"/>
        <filter val="Preet|CD100002|230208|230208|梅里斯达斡尔族区||"/>
        <filter val="Preet|CD100002|230221|230221|龙江县||"/>
        <filter val="Preet|CD100002|230223|230223|依安县||"/>
        <filter val="Preet|CD100002|230224|230224|泰来县||"/>
        <filter val="Preet|CD100002|230225|230225|甘南县||"/>
        <filter val="Preet|CD100002|230227|230227|富裕县||"/>
        <filter val="Preet|CD100002|230229|230229|克山县||"/>
        <filter val="Preet|CD100002|230230|230230|克东县||"/>
        <filter val="Preet|CD100002|230231|230231|拜泉县||"/>
        <filter val="Preet|CD100002|230281|230281|讷河市||"/>
        <filter val="Preet|CD100002|230300|230300|鸡西市||"/>
        <filter val="Preet|CD100002|230302|230302|鸡冠区||"/>
        <filter val="Preet|CD100002|230303|230303|恒山区||"/>
        <filter val="Preet|CD100002|230304|230304|滴道区||"/>
        <filter val="Preet|CD100002|230305|230305|梨树区||"/>
        <filter val="Preet|CD100002|230306|230306|城子河区||"/>
        <filter val="Preet|CD100002|230307|230307|麻山区||"/>
        <filter val="Preet|CD100002|230321|230321|鸡东县||"/>
        <filter val="Preet|CD100002|230381|230381|虎林市||"/>
        <filter val="Preet|CD100002|230382|230382|密山市||"/>
        <filter val="Preet|CD100002|230400|230400|鹤岗市||"/>
        <filter val="Preet|CD100002|230402|230402|向阳区||"/>
        <filter val="Preet|CD100002|230403|230403|工农区||"/>
        <filter val="Preet|CD100002|230404|230404|南山区||"/>
        <filter val="Preet|CD100002|230405|230405|兴安区||"/>
        <filter val="Preet|CD100002|230406|230406|东山区||"/>
        <filter val="Preet|CD100002|230407|230407|兴山区||"/>
        <filter val="Preet|CD100002|230421|230421|萝北县||"/>
        <filter val="Preet|CD100002|230422|230422|绥滨县||"/>
        <filter val="Preet|CD100002|230500|230500|双鸭山市||"/>
        <filter val="Preet|CD100002|230502|230502|尖山区||"/>
        <filter val="Preet|CD100002|230503|230503|岭东区||"/>
        <filter val="Preet|CD100002|230505|230505|四方台区||"/>
        <filter val="Preet|CD100002|230506|230506|宝山区||"/>
        <filter val="Preet|CD100002|230521|230521|集贤县||"/>
        <filter val="Preet|CD100002|230522|230522|友谊县||"/>
        <filter val="Preet|CD100002|230523|230523|宝清县||"/>
        <filter val="Preet|CD100002|230524|230524|饶河县||"/>
        <filter val="Preet|CD100002|230600|230600|大庆市||"/>
        <filter val="Preet|CD100002|230602|230602|萨尔图区||"/>
        <filter val="Preet|CD100002|230603|230603|龙凤区||"/>
        <filter val="Preet|CD100002|230604|230604|让胡路区||"/>
        <filter val="Preet|CD100002|230605|230605|红岗区||"/>
        <filter val="Preet|CD100002|230606|230606|大同区||"/>
        <filter val="Preet|CD100002|230621|230621|肇州县||"/>
        <filter val="Preet|CD100002|230622|230622|肇源县||"/>
        <filter val="Preet|CD100002|230623|230623|林甸县||"/>
        <filter val="Preet|CD100002|230624|230624|杜尔伯特蒙古族自治县||"/>
        <filter val="Preet|CD100002|230700|230700|伊春市||"/>
        <filter val="Preet|CD100002|230702|230702|伊春区||"/>
        <filter val="Preet|CD100002|230703|230703|南岔区||"/>
        <filter val="Preet|CD100002|230704|230704|友好区||"/>
        <filter val="Preet|CD100002|230705|230705|西林区||"/>
        <filter val="Preet|CD100002|230706|230706|翠峦区||"/>
        <filter val="Preet|CD100002|230707|230707|新青区||"/>
        <filter val="Preet|CD100002|230708|230708|美溪区||"/>
        <filter val="Preet|CD100002|230709|230709|金山屯区||"/>
        <filter val="Preet|CD100002|230710|230710|五营区||"/>
        <filter val="Preet|CD100002|230711|230711|乌马河区||"/>
        <filter val="Preet|CD100002|230712|230712|汤旺河区||"/>
        <filter val="Preet|CD100002|230713|230713|带岭区||"/>
        <filter val="Preet|CD100002|230714|230714|乌伊岭区||"/>
        <filter val="Preet|CD100002|230715|230715|红星区||"/>
        <filter val="Preet|CD100002|230716|230716|上甘岭区||"/>
        <filter val="Preet|CD100002|230722|230722|嘉荫县||"/>
        <filter val="Preet|CD100002|230781|230781|铁力市||"/>
        <filter val="Preet|CD100002|230800|230800|佳木斯市||"/>
        <filter val="Preet|CD100002|230803|230803|向阳区||"/>
        <filter val="Preet|CD100002|230804|230804|前进区||"/>
        <filter val="Preet|CD100002|230805|230805|东风区||"/>
        <filter val="Preet|CD100002|230811|230811|郊区||"/>
        <filter val="Preet|CD100002|230822|230822|桦南县||"/>
        <filter val="Preet|CD100002|230826|230826|桦川县||"/>
        <filter val="Preet|CD100002|230828|230828|汤原县||"/>
        <filter val="Preet|CD100002|230881|230881|同江市||"/>
        <filter val="Preet|CD100002|230882|230882|富锦市||"/>
        <filter val="Preet|CD100002|230883|230883|抚远市||"/>
        <filter val="Preet|CD100002|230900|230900|七台河市||"/>
        <filter val="Preet|CD100002|230902|230902|新兴区||"/>
        <filter val="Preet|CD100002|230903|230903|桃山区||"/>
        <filter val="Preet|CD100002|230904|230904|茄子河区||"/>
        <filter val="Preet|CD100002|230921|230921|勃利县||"/>
        <filter val="Preet|CD100002|231000|231000|牡丹江市||"/>
        <filter val="Preet|CD100002|231002|231002|东安区||"/>
        <filter val="Preet|CD100002|231003|231003|阳明区||"/>
        <filter val="Preet|CD100002|231004|231004|爱民区||"/>
        <filter val="Preet|CD100002|231005|231005|西安区||"/>
        <filter val="Preet|CD100002|231025|231025|林口县||"/>
        <filter val="Preet|CD100002|231081|231081|绥芬河市||"/>
        <filter val="Preet|CD100002|231083|231083|海林市||"/>
        <filter val="Preet|CD100002|231084|231084|宁安市||"/>
        <filter val="Preet|CD100002|231085|231085|穆棱市||"/>
        <filter val="Preet|CD100002|231086|231086|东宁市||"/>
        <filter val="Preet|CD100002|231100|231100|黑河市||"/>
        <filter val="Preet|CD100002|231102|231102|爱辉区||"/>
        <filter val="Preet|CD100002|231121|231121|嫩江县||"/>
        <filter val="Preet|CD100002|231123|231123|逊克县||"/>
        <filter val="Preet|CD100002|231124|231124|孙吴县||"/>
        <filter val="Preet|CD100002|231181|231181|北安市||"/>
        <filter val="Preet|CD100002|231182|231182|五大连池市||"/>
        <filter val="Preet|CD100002|231200|231200|绥化市||"/>
        <filter val="Preet|CD100002|231202|231202|北林区||"/>
        <filter val="Preet|CD100002|231221|231221|望奎县||"/>
        <filter val="Preet|CD100002|231222|231222|兰西县||"/>
        <filter val="Preet|CD100002|231223|231223|青冈县||"/>
        <filter val="Preet|CD100002|231224|231224|庆安县||"/>
        <filter val="Preet|CD100002|231225|231225|明水县||"/>
        <filter val="Preet|CD100002|231226|231226|绥棱县||"/>
        <filter val="Preet|CD100002|231281|231281|安达市||"/>
        <filter val="Preet|CD100002|231282|231282|肇东市||"/>
        <filter val="Preet|CD100002|231283|231283|海伦市||"/>
        <filter val="Preet|CD100002|232700|232700|大兴安岭地区||"/>
        <filter val="Preet|CD100002|232701|232701|漠河市||"/>
        <filter val="Preet|CD100002|232721|232721|呼玛县||"/>
        <filter val="Preet|CD100002|232722|232722|塔河县||"/>
        <filter val="Preet|CD100002|310000|310000|上海市||"/>
        <filter val="Preet|CD100002|310101|310101|黄浦区||"/>
        <filter val="Preet|CD100002|310104|310104|徐汇区||"/>
        <filter val="Preet|CD100002|310105|310105|长宁区||"/>
        <filter val="Preet|CD100002|310106|310106|静安区||"/>
        <filter val="Preet|CD100002|310107|310107|普陀区||"/>
        <filter val="Preet|CD100002|310109|310109|虹口区||"/>
        <filter val="Preet|CD100002|310110|310110|杨浦区||"/>
        <filter val="Preet|CD100002|310112|310112|闵行区||"/>
        <filter val="Preet|CD100002|310113|310113|宝山区||"/>
        <filter val="Preet|CD100002|310114|310114|嘉定区||"/>
        <filter val="Preet|CD100002|310115|310115|浦东新区||"/>
        <filter val="Preet|CD100002|310116|310116|金山区||"/>
        <filter val="Preet|CD100002|310117|310117|松江区||"/>
        <filter val="Preet|CD100002|310118|310118|青浦区||"/>
        <filter val="Preet|CD100002|310120|310120|奉贤区||"/>
        <filter val="Preet|CD100002|310151|310151|崇明区||"/>
        <filter val="Preet|CD100002|320000|320000|江苏省||"/>
        <filter val="Preet|CD100002|320100|320100|南京市||"/>
        <filter val="Preet|CD100002|320102|320102|玄武区||"/>
        <filter val="Preet|CD100002|320104|320104|秦淮区||"/>
        <filter val="Preet|CD100002|320105|320105|建邺区||"/>
        <filter val="Preet|CD100002|320106|320106|鼓楼区||"/>
        <filter val="Preet|CD100002|320111|320111|浦口区||"/>
        <filter val="Preet|CD100002|320113|320113|栖霞区||"/>
        <filter val="Preet|CD100002|320114|320114|雨花台区||"/>
        <filter val="Preet|CD100002|320115|320115|江宁区||"/>
        <filter val="Preet|CD100002|320116|320116|六合区||"/>
        <filter val="Preet|CD100002|320117|320117|溧水区||"/>
        <filter val="Preet|CD100002|320118|320118|高淳区||"/>
        <filter val="Preet|CD100002|320200|320200|无锡市||"/>
        <filter val="Preet|CD100002|320205|320205|锡山区||"/>
        <filter val="Preet|CD100002|320206|320206|惠山区||"/>
        <filter val="Preet|CD100002|320211|320211|滨湖区||"/>
        <filter val="Preet|CD100002|320213|320213|梁溪区||"/>
        <filter val="Preet|CD100002|320214|320214|新吴区||"/>
        <filter val="Preet|CD100002|320281|320281|江阴市||"/>
        <filter val="Preet|CD100002|320282|320282|宜兴市||"/>
        <filter val="Preet|CD100002|320300|320300|徐州市||"/>
        <filter val="Preet|CD100002|320302|320302|鼓楼区||"/>
        <filter val="Preet|CD100002|320303|320303|云龙区||"/>
        <filter val="Preet|CD100002|320305|320305|贾汪区||"/>
        <filter val="Preet|CD100002|320311|320311|泉山区||"/>
        <filter val="Preet|CD100002|320312|320312|铜山区||"/>
        <filter val="Preet|CD100002|320321|320321|丰县||"/>
        <filter val="Preet|CD100002|320322|320322|沛县||"/>
        <filter val="Preet|CD100002|320324|320324|睢宁县||"/>
        <filter val="Preet|CD100002|320381|320381|新沂市||"/>
        <filter val="Preet|CD100002|320382|320382|邳州市||"/>
        <filter val="Preet|CD100002|320400|320400|常州市||"/>
        <filter val="Preet|CD100002|320402|320402|天宁区||"/>
        <filter val="Preet|CD100002|320404|320404|钟楼区||"/>
        <filter val="Preet|CD100002|320411|320411|新北区||"/>
        <filter val="Preet|CD100002|320412|320412|武进区||"/>
        <filter val="Preet|CD100002|320413|320413|金坛区||"/>
        <filter val="Preet|CD100002|320481|320481|溧阳市||"/>
        <filter val="Preet|CD100002|320500|320500|苏州市||"/>
        <filter val="Preet|CD100002|320505|320505|虎丘区||"/>
        <filter val="Preet|CD100002|320506|320506|吴中区||"/>
        <filter val="Preet|CD100002|320507|320507|相城区||"/>
        <filter val="Preet|CD100002|320508|320508|姑苏区||"/>
        <filter val="Preet|CD100002|320509|320509|吴江区||"/>
        <filter val="Preet|CD100002|320581|320581|常熟市||"/>
        <filter val="Preet|CD100002|320582|320582|张家港市||"/>
        <filter val="Preet|CD100002|320583|320583|昆山市||"/>
        <filter val="Preet|CD100002|320585|320585|太仓市||"/>
        <filter val="Preet|CD100002|320600|320600|南通市||"/>
        <filter val="Preet|CD100002|320602|320602|崇川区||"/>
        <filter val="Preet|CD100002|320611|320611|港闸区||"/>
        <filter val="Preet|CD100002|320612|320612|通州区||"/>
        <filter val="Preet|CD100002|320623|320623|如东县||"/>
        <filter val="Preet|CD100002|320681|320681|启东市||"/>
        <filter val="Preet|CD100002|320682|320682|如皋市||"/>
        <filter val="Preet|CD100002|320684|320684|海门市||"/>
        <filter val="Preet|CD100002|320685|320685|海安市||"/>
        <filter val="Preet|CD100002|320700|320700|连云港市||"/>
        <filter val="Preet|CD100002|320703|320703|连云区||"/>
        <filter val="Preet|CD100002|320706|320706|海州区||"/>
        <filter val="Preet|CD100002|320707|320707|赣榆区||"/>
        <filter val="Preet|CD100002|320722|320722|东海县||"/>
        <filter val="Preet|CD100002|320723|320723|灌云县||"/>
        <filter val="Preet|CD100002|320724|320724|灌南县||"/>
        <filter val="Preet|CD100002|320800|320800|淮安市||"/>
        <filter val="Preet|CD100002|320803|320803|淮安区||"/>
        <filter val="Preet|CD100002|320804|320804|淮阴区||"/>
        <filter val="Preet|CD100002|320812|320812|清江浦区||"/>
        <filter val="Preet|CD100002|320813|320813|洪泽区||"/>
        <filter val="Preet|CD100002|320826|320826|涟水县||"/>
        <filter val="Preet|CD100002|320830|320830|盱眙县||"/>
        <filter val="Preet|CD100002|320831|320831|金湖县||"/>
        <filter val="Preet|CD100002|320900|320900|盐城市||"/>
        <filter val="Preet|CD100002|320902|320902|亭湖区||"/>
        <filter val="Preet|CD100002|320903|320903|盐都区||"/>
        <filter val="Preet|CD100002|320904|320904|大丰区||"/>
        <filter val="Preet|CD100002|320921|320921|响水县||"/>
        <filter val="Preet|CD100002|320922|320922|滨海县||"/>
        <filter val="Preet|CD100002|320923|320923|阜宁县||"/>
        <filter val="Preet|CD100002|320924|320924|射阳县||"/>
        <filter val="Preet|CD100002|320925|320925|建湖县||"/>
        <filter val="Preet|CD100002|320981|320981|东台市||"/>
        <filter val="Preet|CD100002|321000|321000|扬州市||"/>
        <filter val="Preet|CD100002|321002|321002|广陵区||"/>
        <filter val="Preet|CD100002|321003|321003|邗江区||"/>
        <filter val="Preet|CD100002|321012|321012|江都区||"/>
        <filter val="Preet|CD100002|321023|321023|宝应县||"/>
        <filter val="Preet|CD100002|321081|321081|仪征市||"/>
        <filter val="Preet|CD100002|321084|321084|高邮市||"/>
        <filter val="Preet|CD100002|321100|321100|镇江市||"/>
        <filter val="Preet|CD100002|321102|321102|京口区||"/>
        <filter val="Preet|CD100002|321111|321111|润州区||"/>
        <filter val="Preet|CD100002|321112|321112|丹徒区||"/>
        <filter val="Preet|CD100002|321181|321181|丹阳市||"/>
        <filter val="Preet|CD100002|321182|321182|扬中市||"/>
        <filter val="Preet|CD100002|321183|321183|句容市||"/>
        <filter val="Preet|CD100002|321200|321200|泰州市||"/>
        <filter val="Preet|CD100002|321202|321202|海陵区||"/>
        <filter val="Preet|CD100002|321203|321203|高港区||"/>
        <filter val="Preet|CD100002|321204|321204|姜堰区||"/>
        <filter val="Preet|CD100002|321281|321281|兴化市||"/>
        <filter val="Preet|CD100002|321282|321282|靖江市||"/>
        <filter val="Preet|CD100002|321283|321283|泰兴市||"/>
        <filter val="Preet|CD100002|321300|321300|宿迁市||"/>
        <filter val="Preet|CD100002|321302|321302|宿城区||"/>
        <filter val="Preet|CD100002|321311|321311|宿豫区||"/>
        <filter val="Preet|CD100002|321322|321322|沭阳县||"/>
        <filter val="Preet|CD100002|321323|321323|泗阳县||"/>
        <filter val="Preet|CD100002|321324|321324|泗洪县||"/>
        <filter val="Preet|CD100002|330000|330000|浙江省||"/>
        <filter val="Preet|CD100002|330100|330100|杭州市||"/>
        <filter val="Preet|CD100002|330102|330102|上城区||"/>
        <filter val="Preet|CD100002|330103|330103|下城区||"/>
        <filter val="Preet|CD100002|330104|330104|江干区||"/>
        <filter val="Preet|CD100002|330105|330105|拱墅区||"/>
        <filter val="Preet|CD100002|330106|330106|西湖区||"/>
        <filter val="Preet|CD100002|330108|330108|滨江区||"/>
        <filter val="Preet|CD100002|330109|330109|萧山区||"/>
        <filter val="Preet|CD100002|330110|330110|余杭区||"/>
        <filter val="Preet|CD100002|330111|330111|富阳区||"/>
        <filter val="Preet|CD100002|330112|330112|临安区||"/>
        <filter val="Preet|CD100002|330122|330122|桐庐县||"/>
        <filter val="Preet|CD100002|330127|330127|淳安县||"/>
        <filter val="Preet|CD100002|330182|330182|建德市||"/>
        <filter val="Preet|CD100002|330200|330200|宁波市||"/>
        <filter val="Preet|CD100002|330203|330203|海曙区||"/>
        <filter val="Preet|CD100002|330205|330205|江北区||"/>
        <filter val="Preet|CD100002|330206|330206|北仑区||"/>
        <filter val="Preet|CD100002|330211|330211|镇海区||"/>
        <filter val="Preet|CD100002|330212|330212|鄞州区||"/>
        <filter val="Preet|CD100002|330213|330213|奉化区||"/>
        <filter val="Preet|CD100002|330225|330225|象山县||"/>
        <filter val="Preet|CD100002|330226|330226|宁海县||"/>
        <filter val="Preet|CD100002|330281|330281|余姚市||"/>
        <filter val="Preet|CD100002|330282|330282|慈溪市||"/>
        <filter val="Preet|CD100002|330300|330300|温州市||"/>
        <filter val="Preet|CD100002|330302|330302|鹿城区||"/>
        <filter val="Preet|CD100002|330303|330303|龙湾区||"/>
        <filter val="Preet|CD100002|330304|330304|瓯海区||"/>
        <filter val="Preet|CD100002|330305|330305|洞头区||"/>
        <filter val="Preet|CD100002|330324|330324|永嘉县||"/>
        <filter val="Preet|CD100002|330326|330326|平阳县||"/>
        <filter val="Preet|CD100002|330327|330327|苍南县||"/>
        <filter val="Preet|CD100002|330328|330328|文成县||"/>
        <filter val="Preet|CD100002|330329|330329|泰顺县||"/>
        <filter val="Preet|CD100002|330381|330381|瑞安市||"/>
        <filter val="Preet|CD100002|330382|330382|乐清市||"/>
        <filter val="Preet|CD100002|330400|330400|嘉兴市||"/>
        <filter val="Preet|CD100002|330402|330402|南湖区||"/>
        <filter val="Preet|CD100002|330411|330411|秀洲区||"/>
        <filter val="Preet|CD100002|330421|330421|嘉善县||"/>
        <filter val="Preet|CD100002|330424|330424|海盐县||"/>
        <filter val="Preet|CD100002|330481|330481|海宁市||"/>
        <filter val="Preet|CD100002|330482|330482|平湖市||"/>
        <filter val="Preet|CD100002|330483|330483|桐乡市||"/>
        <filter val="Preet|CD100002|330500|330500|湖州市||"/>
        <filter val="Preet|CD100002|330502|330502|吴兴区||"/>
        <filter val="Preet|CD100002|330503|330503|南浔区||"/>
        <filter val="Preet|CD100002|330521|330521|德清县||"/>
        <filter val="Preet|CD100002|330522|330522|长兴县||"/>
        <filter val="Preet|CD100002|330523|330523|安吉县||"/>
        <filter val="Preet|CD100002|330600|330600|绍兴市||"/>
        <filter val="Preet|CD100002|330602|330602|越城区||"/>
        <filter val="Preet|CD100002|330603|330603|柯桥区||"/>
        <filter val="Preet|CD100002|330604|330604|上虞区||"/>
        <filter val="Preet|CD100002|330624|330624|新昌县||"/>
        <filter val="Preet|CD100002|330681|330681|诸暨市||"/>
        <filter val="Preet|CD100002|330683|330683|嵊州市||"/>
        <filter val="Preet|CD100002|330700|330700|金华市||"/>
        <filter val="Preet|CD100002|330702|330702|婺城区||"/>
        <filter val="Preet|CD100002|330703|330703|金东区||"/>
        <filter val="Preet|CD100002|330723|330723|武义县||"/>
        <filter val="Preet|CD100002|330726|330726|浦江县||"/>
        <filter val="Preet|CD100002|330727|330727|磐安县||"/>
        <filter val="Preet|CD100002|330781|330781|兰溪市||"/>
        <filter val="Preet|CD100002|330782|330782|义乌市||"/>
        <filter val="Preet|CD100002|330783|330783|东阳市||"/>
        <filter val="Preet|CD100002|330784|330784|永康市||"/>
        <filter val="Preet|CD100002|330800|330800|衢州市||"/>
        <filter val="Preet|CD100002|330802|330802|柯城区||"/>
        <filter val="Preet|CD100002|330803|330803|衢江区||"/>
        <filter val="Preet|CD100002|330822|330822|常山县||"/>
        <filter val="Preet|CD100002|330824|330824|开化县||"/>
        <filter val="Preet|CD100002|330825|330825|龙游县||"/>
        <filter val="Preet|CD100002|330881|330881|江山市||"/>
        <filter val="Preet|CD100002|330900|330900|舟山市||"/>
        <filter val="Preet|CD100002|330902|330902|定海区||"/>
        <filter val="Preet|CD100002|330903|330903|普陀区||"/>
        <filter val="Preet|CD100002|330921|330921|岱山县||"/>
        <filter val="Preet|CD100002|330922|330922|嵊泗县||"/>
        <filter val="Preet|CD100002|331000|331000|台州市||"/>
        <filter val="Preet|CD100002|331002|331002|椒江区||"/>
        <filter val="Preet|CD100002|331003|331003|黄岩区||"/>
        <filter val="Preet|CD100002|331004|331004|路桥区||"/>
        <filter val="Preet|CD100002|331022|331022|三门县||"/>
        <filter val="Preet|CD100002|331023|331023|天台县||"/>
        <filter val="Preet|CD100002|331024|331024|仙居县||"/>
        <filter val="Preet|CD100002|331081|331081|温岭市||"/>
        <filter val="Preet|CD100002|331082|331082|临海市||"/>
        <filter val="Preet|CD100002|331083|331083|玉环市||"/>
        <filter val="Preet|CD100002|331100|331100|丽水市||"/>
        <filter val="Preet|CD100002|331102|331102|莲都区||"/>
        <filter val="Preet|CD100002|331121|331121|青田县||"/>
        <filter val="Preet|CD100002|331122|331122|缙云县||"/>
        <filter val="Preet|CD100002|331123|331123|遂昌县||"/>
        <filter val="Preet|CD100002|331124|331124|松阳县||"/>
        <filter val="Preet|CD100002|331125|331125|云和县||"/>
        <filter val="Preet|CD100002|331126|331126|庆元县||"/>
        <filter val="Preet|CD100002|331127|331127|景宁畲族自治县||"/>
        <filter val="Preet|CD100002|331181|331181|龙泉市||"/>
        <filter val="Preet|CD100002|340000|340000|安徽省||"/>
        <filter val="Preet|CD100002|340100|340100|合肥市||"/>
        <filter val="Preet|CD100002|340102|340102|瑶海区||"/>
        <filter val="Preet|CD100002|340103|340103|庐阳区||"/>
        <filter val="Preet|CD100002|340104|340104|蜀山区||"/>
        <filter val="Preet|CD100002|340111|340111|包河区||"/>
        <filter val="Preet|CD100002|340121|340121|长丰县||"/>
        <filter val="Preet|CD100002|340122|340122|肥东县||"/>
        <filter val="Preet|CD100002|340123|340123|肥西县||"/>
        <filter val="Preet|CD100002|340124|340124|庐江县||"/>
        <filter val="Preet|CD100002|340181|340181|巢湖市||"/>
        <filter val="Preet|CD100002|340200|340200|芜湖市||"/>
        <filter val="Preet|CD100002|340202|340202|镜湖区||"/>
        <filter val="Preet|CD100002|340203|340203|弋江区||"/>
        <filter val="Preet|CD100002|340207|340207|鸠江区||"/>
        <filter val="Preet|CD100002|340208|340208|三山区||"/>
        <filter val="Preet|CD100002|340221|340221|芜湖县||"/>
        <filter val="Preet|CD100002|340222|340222|繁昌县||"/>
        <filter val="Preet|CD100002|340223|340223|南陵县||"/>
        <filter val="Preet|CD100002|340225|340225|无为县||"/>
        <filter val="Preet|CD100002|340300|340300|蚌埠市||"/>
        <filter val="Preet|CD100002|340302|340302|龙子湖区||"/>
        <filter val="Preet|CD100002|340303|340303|蚌山区||"/>
        <filter val="Preet|CD100002|340304|340304|禹会区||"/>
        <filter val="Preet|CD100002|340311|340311|淮上区||"/>
        <filter val="Preet|CD100002|340321|340321|怀远县||"/>
        <filter val="Preet|CD100002|340322|340322|五河县||"/>
        <filter val="Preet|CD100002|340323|340323|固镇县||"/>
        <filter val="Preet|CD100002|340400|340400|淮南市||"/>
        <filter val="Preet|CD100002|340402|340402|大通区||"/>
        <filter val="Preet|CD100002|340403|340403|田家庵区||"/>
        <filter val="Preet|CD100002|340404|340404|谢家集区||"/>
        <filter val="Preet|CD100002|340405|340405|八公山区||"/>
        <filter val="Preet|CD100002|340406|340406|潘集区||"/>
        <filter val="Preet|CD100002|340421|340421|凤台县||"/>
        <filter val="Preet|CD100002|340422|340422|寿县||"/>
        <filter val="Preet|CD100002|340500|340500|马鞍山市||"/>
        <filter val="Preet|CD100002|340503|340503|花山区||"/>
        <filter val="Preet|CD100002|340504|340504|雨山区||"/>
        <filter val="Preet|CD100002|340506|340506|博望区||"/>
        <filter val="Preet|CD100002|340521|340521|当涂县||"/>
        <filter val="Preet|CD100002|340522|340522|含山县||"/>
        <filter val="Preet|CD100002|340523|340523|和县||"/>
        <filter val="Preet|CD100002|340600|340600|淮北市||"/>
        <filter val="Preet|CD100002|340602|340602|杜集区||"/>
        <filter val="Preet|CD100002|340603|340603|相山区||"/>
        <filter val="Preet|CD100002|340604|340604|烈山区||"/>
        <filter val="Preet|CD100002|340621|340621|濉溪县||"/>
        <filter val="Preet|CD100002|340700|340700|铜陵市||"/>
        <filter val="Preet|CD100002|340705|340705|铜官区||"/>
        <filter val="Preet|CD100002|340706|340706|义安区||"/>
        <filter val="Preet|CD100002|340711|340711|郊区||"/>
        <filter val="Preet|CD100002|340722|340722|枞阳县||"/>
        <filter val="Preet|CD100002|340800|340800|安庆市||"/>
        <filter val="Preet|CD100002|340802|340802|迎江区||"/>
        <filter val="Preet|CD100002|340803|340803|大观区||"/>
        <filter val="Preet|CD100002|340811|340811|宜秀区||"/>
        <filter val="Preet|CD100002|340822|340822|怀宁县||"/>
        <filter val="Preet|CD100002|340825|340825|太湖县||"/>
        <filter val="Preet|CD100002|340826|340826|宿松县||"/>
        <filter val="Preet|CD100002|340827|340827|望江县||"/>
        <filter val="Preet|CD100002|340828|340828|岳西县||"/>
        <filter val="Preet|CD100002|340881|340881|桐城市||"/>
        <filter val="Preet|CD100002|340882|340882|潜山市||"/>
        <filter val="Preet|CD100002|341000|341000|黄山市||"/>
        <filter val="Preet|CD100002|341002|341002|屯溪区||"/>
        <filter val="Preet|CD100002|341003|341003|黄山区||"/>
        <filter val="Preet|CD100002|341004|341004|徽州区||"/>
        <filter val="Preet|CD100002|341021|341021|歙县||"/>
        <filter val="Preet|CD100002|341022|341022|休宁县||"/>
        <filter val="Preet|CD100002|341023|341023|黟县||"/>
        <filter val="Preet|CD100002|341024|341024|祁门县||"/>
        <filter val="Preet|CD100002|341100|341100|滁州市||"/>
        <filter val="Preet|CD100002|341102|341102|琅琊区||"/>
        <filter val="Preet|CD100002|341103|341103|南谯区||"/>
        <filter val="Preet|CD100002|341122|341122|来安县||"/>
        <filter val="Preet|CD100002|341124|341124|全椒县||"/>
        <filter val="Preet|CD100002|341125|341125|定远县||"/>
        <filter val="Preet|CD100002|341126|341126|凤阳县||"/>
        <filter val="Preet|CD100002|341181|341181|天长市||"/>
        <filter val="Preet|CD100002|341182|341182|明光市||"/>
        <filter val="Preet|CD100002|341200|341200|阜阳市||"/>
        <filter val="Preet|CD100002|341202|341202|颍州区||"/>
        <filter val="Preet|CD100002|341203|341203|颍东区||"/>
        <filter val="Preet|CD100002|341204|341204|颍泉区||"/>
        <filter val="Preet|CD100002|341221|341221|临泉县||"/>
        <filter val="Preet|CD100002|341222|341222|太和县||"/>
        <filter val="Preet|CD100002|341225|341225|阜南县||"/>
        <filter val="Preet|CD100002|341226|341226|颍上县||"/>
        <filter val="Preet|CD100002|341282|341282|界首市||"/>
        <filter val="Preet|CD100002|341300|341300|宿州市||"/>
        <filter val="Preet|CD100002|341302|341302|埇桥区||"/>
        <filter val="Preet|CD100002|341321|341321|砀山县||"/>
        <filter val="Preet|CD100002|341322|341322|萧县||"/>
        <filter val="Preet|CD100002|341323|341323|灵璧县||"/>
        <filter val="Preet|CD100002|341324|341324|泗县||"/>
        <filter val="Preet|CD100002|341500|341500|六安市||"/>
        <filter val="Preet|CD100002|341502|341502|金安区||"/>
        <filter val="Preet|CD100002|341503|341503|裕安区||"/>
        <filter val="Preet|CD100002|341504|341504|叶集区||"/>
        <filter val="Preet|CD100002|341522|341522|霍邱县||"/>
        <filter val="Preet|CD100002|341523|341523|舒城县||"/>
        <filter val="Preet|CD100002|341524|341524|金寨县||"/>
        <filter val="Preet|CD100002|341525|341525|霍山县||"/>
        <filter val="Preet|CD100002|341600|341600|亳州市||"/>
        <filter val="Preet|CD100002|341602|341602|谯城区||"/>
        <filter val="Preet|CD100002|341621|341621|涡阳县||"/>
        <filter val="Preet|CD100002|341622|341622|蒙城县||"/>
        <filter val="Preet|CD100002|341623|341623|利辛县||"/>
        <filter val="Preet|CD100002|341700|341700|池州市||"/>
        <filter val="Preet|CD100002|341702|341702|贵池区||"/>
        <filter val="Preet|CD100002|341721|341721|东至县||"/>
        <filter val="Preet|CD100002|341722|341722|石台县||"/>
        <filter val="Preet|CD100002|341723|341723|青阳县||"/>
        <filter val="Preet|CD100002|341800|341800|宣城市||"/>
        <filter val="Preet|CD100002|341802|341802|宣州区||"/>
        <filter val="Preet|CD100002|341821|341821|郎溪县||"/>
        <filter val="Preet|CD100002|341822|341822|广德县||"/>
        <filter val="Preet|CD100002|341823|341823|泾县||"/>
        <filter val="Preet|CD100002|341824|341824|绩溪县||"/>
        <filter val="Preet|CD100002|341825|341825|旌德县||"/>
        <filter val="Preet|CD100002|341881|341881|宁国市||"/>
        <filter val="Preet|CD100002|350000|350000|福建省||"/>
        <filter val="Preet|CD100002|350100|350100|福州市||"/>
        <filter val="Preet|CD100002|350102|350102|鼓楼区||"/>
        <filter val="Preet|CD100002|350103|350103|台江区||"/>
        <filter val="Preet|CD100002|350104|350104|仓山区||"/>
        <filter val="Preet|CD100002|350105|350105|马尾区||"/>
        <filter val="Preet|CD100002|350111|350111|晋安区||"/>
        <filter val="Preet|CD100002|350112|350112|长乐区||"/>
        <filter val="Preet|CD100002|350121|350121|闽侯县||"/>
        <filter val="Preet|CD100002|350122|350122|连江县||"/>
        <filter val="Preet|CD100002|350123|350123|罗源县||"/>
        <filter val="Preet|CD100002|350124|350124|闽清县||"/>
        <filter val="Preet|CD100002|350125|350125|永泰县||"/>
        <filter val="Preet|CD100002|350128|350128|平潭县||"/>
        <filter val="Preet|CD100002|350181|350181|福清市||"/>
        <filter val="Preet|CD100002|350200|350200|厦门市||"/>
        <filter val="Preet|CD100002|350203|350203|思明区||"/>
        <filter val="Preet|CD100002|350205|350205|海沧区||"/>
        <filter val="Preet|CD100002|350206|350206|湖里区||"/>
        <filter val="Preet|CD100002|350211|350211|集美区||"/>
        <filter val="Preet|CD100002|350212|350212|同安区||"/>
        <filter val="Preet|CD100002|350213|350213|翔安区||"/>
        <filter val="Preet|CD100002|350300|350300|莆田市||"/>
        <filter val="Preet|CD100002|350302|350302|城厢区||"/>
        <filter val="Preet|CD100002|350303|350303|涵江区||"/>
        <filter val="Preet|CD100002|350304|350304|荔城区||"/>
        <filter val="Preet|CD100002|350305|350305|秀屿区||"/>
        <filter val="Preet|CD100002|350322|350322|仙游县||"/>
        <filter val="Preet|CD100002|350400|350400|三明市||"/>
        <filter val="Preet|CD100002|350402|350402|梅列区||"/>
        <filter val="Preet|CD100002|350403|350403|三元区||"/>
        <filter val="Preet|CD100002|350421|350421|明溪县||"/>
        <filter val="Preet|CD100002|350423|350423|清流县||"/>
        <filter val="Preet|CD100002|350424|350424|宁化县||"/>
        <filter val="Preet|CD100002|350425|350425|大田县||"/>
        <filter val="Preet|CD100002|350426|350426|尤溪县||"/>
        <filter val="Preet|CD100002|350427|350427|沙县||"/>
        <filter val="Preet|CD100002|350428|350428|将乐县||"/>
        <filter val="Preet|CD100002|350429|350429|泰宁县||"/>
        <filter val="Preet|CD100002|350430|350430|建宁县||"/>
        <filter val="Preet|CD100002|350481|350481|永安市||"/>
        <filter val="Preet|CD100002|350500|350500|泉州市||"/>
        <filter val="Preet|CD100002|350502|350502|鲤城区||"/>
        <filter val="Preet|CD100002|350503|350503|丰泽区||"/>
        <filter val="Preet|CD100002|350504|350504|洛江区||"/>
        <filter val="Preet|CD100002|350505|350505|泉港区||"/>
        <filter val="Preet|CD100002|350521|350521|惠安县||"/>
        <filter val="Preet|CD100002|350524|350524|安溪县||"/>
        <filter val="Preet|CD100002|350525|350525|永春县||"/>
        <filter val="Preet|CD100002|350526|350526|德化县||"/>
        <filter val="Preet|CD100002|350527|350527|金门县||"/>
        <filter val="Preet|CD100002|350581|350581|石狮市||"/>
        <filter val="Preet|CD100002|350582|350582|晋江市||"/>
        <filter val="Preet|CD100002|350583|350583|南安市||"/>
        <filter val="Preet|CD100002|350600|350600|漳州市||"/>
        <filter val="Preet|CD100002|350602|350602|芗城区||"/>
        <filter val="Preet|CD100002|350603|350603|龙文区||"/>
        <filter val="Preet|CD100002|350622|350622|云霄县||"/>
        <filter val="Preet|CD100002|350623|350623|漳浦县||"/>
        <filter val="Preet|CD100002|350624|350624|诏安县||"/>
        <filter val="Preet|CD100002|350625|350625|长泰县||"/>
        <filter val="Preet|CD100002|350626|350626|东山县||"/>
        <filter val="Preet|CD100002|350627|350627|南靖县||"/>
        <filter val="Preet|CD100002|350628|350628|平和县||"/>
        <filter val="Preet|CD100002|350629|350629|华安县||"/>
        <filter val="Preet|CD100002|350681|350681|龙海市||"/>
        <filter val="Preet|CD100002|350700|350700|南平市||"/>
        <filter val="Preet|CD100002|350702|350702|延平区||"/>
        <filter val="Preet|CD100002|350703|350703|建阳区||"/>
        <filter val="Preet|CD100002|350721|350721|顺昌县||"/>
        <filter val="Preet|CD100002|350722|350722|浦城县||"/>
        <filter val="Preet|CD100002|350723|350723|光泽县||"/>
        <filter val="Preet|CD100002|350724|350724|松溪县||"/>
        <filter val="Preet|CD100002|350725|350725|政和县||"/>
        <filter val="Preet|CD100002|350781|350781|邵武市||"/>
        <filter val="Preet|CD100002|350782|350782|武夷山市||"/>
        <filter val="Preet|CD100002|350783|350783|建瓯市||"/>
        <filter val="Preet|CD100002|350800|350800|龙岩市||"/>
        <filter val="Preet|CD100002|350802|350802|新罗区||"/>
        <filter val="Preet|CD100002|350803|350803|永定区||"/>
        <filter val="Preet|CD100002|350821|350821|长汀县||"/>
        <filter val="Preet|CD100002|350823|350823|上杭县||"/>
        <filter val="Preet|CD100002|350824|350824|武平县||"/>
        <filter val="Preet|CD100002|350825|350825|连城县||"/>
        <filter val="Preet|CD100002|350881|350881|漳平市||"/>
        <filter val="Preet|CD100002|350900|350900|宁德市||"/>
        <filter val="Preet|CD100002|350902|350902|蕉城区||"/>
        <filter val="Preet|CD100002|350921|350921|霞浦县||"/>
        <filter val="Preet|CD100002|350922|350922|古田县||"/>
        <filter val="Preet|CD100002|350923|350923|屏南县||"/>
        <filter val="Preet|CD100002|350924|350924|寿宁县||"/>
        <filter val="Preet|CD100002|350925|350925|周宁县||"/>
        <filter val="Preet|CD100002|350926|350926|柘荣县||"/>
        <filter val="Preet|CD100002|350981|350981|福安市||"/>
        <filter val="Preet|CD100002|350982|350982|福鼎市||"/>
        <filter val="Preet|CD100002|360000|360000|江西省||"/>
        <filter val="Preet|CD100002|360100|360100|南昌市||"/>
        <filter val="Preet|CD100002|360102|360102|东湖区||"/>
        <filter val="Preet|CD100002|360103|360103|西湖区||"/>
        <filter val="Preet|CD100002|360104|360104|青云谱区||"/>
        <filter val="Preet|CD100002|360105|360105|湾里区||"/>
        <filter val="Preet|CD100002|360111|360111|青山湖区||"/>
        <filter val="Preet|CD100002|360112|360112|新建区||"/>
        <filter val="Preet|CD100002|360121|360121|南昌县||"/>
        <filter val="Preet|CD100002|360123|360123|安义县||"/>
        <filter val="Preet|CD100002|360124|360124|进贤县||"/>
        <filter val="Preet|CD100002|360200|360200|景德镇市||"/>
        <filter val="Preet|CD100002|360202|360202|昌江区||"/>
        <filter val="Preet|CD100002|360203|360203|珠山区||"/>
        <filter val="Preet|CD100002|360222|360222|浮梁县||"/>
        <filter val="Preet|CD100002|360281|360281|乐平市||"/>
        <filter val="Preet|CD100002|360300|360300|萍乡市||"/>
        <filter val="Preet|CD100002|360302|360302|安源区||"/>
        <filter val="Preet|CD100002|360313|360313|湘东区||"/>
        <filter val="Preet|CD100002|360321|360321|莲花县||"/>
        <filter val="Preet|CD100002|360322|360322|上栗县||"/>
        <filter val="Preet|CD100002|360323|360323|芦溪县||"/>
        <filter val="Preet|CD100002|360400|360400|九江市||"/>
        <filter val="Preet|CD100002|360402|360402|濂溪区||"/>
        <filter val="Preet|CD100002|360403|360403|浔阳区||"/>
        <filter val="Preet|CD100002|360404|360404|柴桑区||"/>
        <filter val="Preet|CD100002|360423|360423|武宁县||"/>
        <filter val="Preet|CD100002|360424|360424|修水县||"/>
        <filter val="Preet|CD100002|360425|360425|永修县||"/>
        <filter val="Preet|CD100002|360426|360426|德安县||"/>
        <filter val="Preet|CD100002|360428|360428|都昌县||"/>
        <filter val="Preet|CD100002|360429|360429|湖口县||"/>
        <filter val="Preet|CD100002|360430|360430|彭泽县||"/>
        <filter val="Preet|CD100002|360481|360481|瑞昌市||"/>
        <filter val="Preet|CD100002|360482|360482|共青城市||"/>
        <filter val="Preet|CD100002|360483|360483|庐山市||"/>
        <filter val="Preet|CD100002|360500|360500|新余市||"/>
        <filter val="Preet|CD100002|360502|360502|渝水区||"/>
        <filter val="Preet|CD100002|360521|360521|分宜县||"/>
        <filter val="Preet|CD100002|360600|360600|鹰潭市||"/>
        <filter val="Preet|CD100002|360602|360602|月湖区||"/>
        <filter val="Preet|CD100002|360603|360603|余江区||"/>
        <filter val="Preet|CD100002|360681|360681|贵溪市||"/>
        <filter val="Preet|CD100002|360700|360700|赣州市||"/>
        <filter val="Preet|CD100002|360702|360702|章贡区||"/>
        <filter val="Preet|CD100002|360703|360703|南康区||"/>
        <filter val="Preet|CD100002|360704|360704|赣县区||"/>
        <filter val="Preet|CD100002|360722|360722|信丰县||"/>
        <filter val="Preet|CD100002|360723|360723|大余县||"/>
        <filter val="Preet|CD100002|360724|360724|上犹县||"/>
        <filter val="Preet|CD100002|360725|360725|崇义县||"/>
        <filter val="Preet|CD100002|360726|360726|安远县||"/>
        <filter val="Preet|CD100002|360727|360727|龙南县||"/>
        <filter val="Preet|CD100002|360728|360728|定南县||"/>
        <filter val="Preet|CD100002|360729|360729|全南县||"/>
        <filter val="Preet|CD100002|360730|360730|宁都县||"/>
        <filter val="Preet|CD100002|360731|360731|于都县||"/>
        <filter val="Preet|CD100002|360732|360732|兴国县||"/>
        <filter val="Preet|CD100002|360733|360733|会昌县||"/>
        <filter val="Preet|CD100002|360734|360734|寻乌县||"/>
        <filter val="Preet|CD100002|360735|360735|石城县||"/>
        <filter val="Preet|CD100002|360781|360781|瑞金市||"/>
        <filter val="Preet|CD100002|360800|360800|吉安市||"/>
        <filter val="Preet|CD100002|360802|360802|吉州区||"/>
        <filter val="Preet|CD100002|360803|360803|青原区||"/>
        <filter val="Preet|CD100002|360821|360821|吉安县||"/>
        <filter val="Preet|CD100002|360822|360822|吉水县||"/>
        <filter val="Preet|CD100002|360823|360823|峡江县||"/>
        <filter val="Preet|CD100002|360824|360824|新干县||"/>
        <filter val="Preet|CD100002|360825|360825|永丰县||"/>
        <filter val="Preet|CD100002|360826|360826|泰和县||"/>
        <filter val="Preet|CD100002|360827|360827|遂川县||"/>
        <filter val="Preet|CD100002|360828|360828|万安县||"/>
        <filter val="Preet|CD100002|360829|360829|安福县||"/>
        <filter val="Preet|CD100002|360830|360830|永新县||"/>
        <filter val="Preet|CD100002|360881|360881|井冈山市||"/>
        <filter val="Preet|CD100002|360900|360900|宜春市||"/>
        <filter val="Preet|CD100002|360902|360902|袁州区||"/>
        <filter val="Preet|CD100002|360921|360921|奉新县||"/>
        <filter val="Preet|CD100002|360922|360922|万载县||"/>
        <filter val="Preet|CD100002|360923|360923|上高县||"/>
        <filter val="Preet|CD100002|360924|360924|宜丰县||"/>
        <filter val="Preet|CD100002|360925|360925|靖安县||"/>
        <filter val="Preet|CD100002|360926|360926|铜鼓县||"/>
        <filter val="Preet|CD100002|360981|360981|丰城市||"/>
        <filter val="Preet|CD100002|360982|360982|樟树市||"/>
        <filter val="Preet|CD100002|360983|360983|高安市||"/>
        <filter val="Preet|CD100002|361000|361000|抚州市||"/>
        <filter val="Preet|CD100002|361002|361002|临川区||"/>
        <filter val="Preet|CD100002|361003|361003|东乡区||"/>
        <filter val="Preet|CD100002|361021|361021|南城县||"/>
        <filter val="Preet|CD100002|361022|361022|黎川县||"/>
        <filter val="Preet|CD100002|361023|361023|南丰县||"/>
        <filter val="Preet|CD100002|361024|361024|崇仁县||"/>
        <filter val="Preet|CD100002|361025|361025|乐安县||"/>
        <filter val="Preet|CD100002|361026|361026|宜黄县||"/>
        <filter val="Preet|CD100002|361027|361027|金溪县||"/>
        <filter val="Preet|CD100002|361028|361028|资溪县||"/>
        <filter val="Preet|CD100002|361030|361030|广昌县||"/>
        <filter val="Preet|CD100002|361100|361100|上饶市||"/>
        <filter val="Preet|CD100002|361102|361102|信州区||"/>
        <filter val="Preet|CD100002|361103|361103|广丰区||"/>
        <filter val="Preet|CD100002|361121|361121|上饶县||"/>
        <filter val="Preet|CD100002|361123|361123|玉山县||"/>
        <filter val="Preet|CD100002|361124|361124|铅山县||"/>
        <filter val="Preet|CD100002|361125|361125|横峰县||"/>
        <filter val="Preet|CD100002|361126|361126|弋阳县||"/>
        <filter val="Preet|CD100002|361127|361127|余干县||"/>
        <filter val="Preet|CD100002|361128|361128|鄱阳县||"/>
        <filter val="Preet|CD100002|361129|361129|万年县||"/>
        <filter val="Preet|CD100002|361130|361130|婺源县||"/>
        <filter val="Preet|CD100002|361181|361181|德兴市||"/>
        <filter val="Preet|CD100002|370000|370000|山东省||"/>
        <filter val="Preet|CD100002|370100|370100|济南市||"/>
        <filter val="Preet|CD100002|370102|370102|历下区||"/>
        <filter val="Preet|CD100002|370103|370103|市中区||"/>
        <filter val="Preet|CD100002|370104|370104|槐荫区||"/>
        <filter val="Preet|CD100002|370105|370105|天桥区||"/>
        <filter val="Preet|CD100002|370112|370112|历城区||"/>
        <filter val="Preet|CD100002|370113|370113|长清区||"/>
        <filter val="Preet|CD100002|370114|370114|章丘区||"/>
        <filter val="Preet|CD100002|370115|370115|济阳区||"/>
        <filter val="Preet|CD100002|370116|370116|莱芜区||"/>
        <filter val="Preet|CD100002|370117|370117|钢城区||"/>
        <filter val="Preet|CD100002|370124|370124|平阴县||"/>
        <filter val="Preet|CD100002|370126|370126|商河县||"/>
        <filter val="Preet|CD100002|370200|370200|青岛市||"/>
        <filter val="Preet|CD100002|370202|370202|市南区||"/>
        <filter val="Preet|CD100002|370203|370203|市北区||"/>
        <filter val="Preet|CD100002|370211|370211|黄岛区||"/>
        <filter val="Preet|CD100002|370212|370212|崂山区||"/>
        <filter val="Preet|CD100002|370213|370213|李沧区||"/>
        <filter val="Preet|CD100002|370214|370214|城阳区||"/>
        <filter val="Preet|CD100002|370215|370215|即墨区||"/>
        <filter val="Preet|CD100002|370281|370281|胶州市||"/>
        <filter val="Preet|CD100002|370283|370283|平度市||"/>
        <filter val="Preet|CD100002|370285|370285|莱西市||"/>
        <filter val="Preet|CD100002|370300|370300|淄博市||"/>
        <filter val="Preet|CD100002|370302|370302|淄川区||"/>
        <filter val="Preet|CD100002|370303|370303|张店区||"/>
        <filter val="Preet|CD100002|370304|370304|博山区||"/>
        <filter val="Preet|CD100002|370305|370305|临淄区||"/>
        <filter val="Preet|CD100002|370306|370306|周村区||"/>
        <filter val="Preet|CD100002|370321|370321|桓台县||"/>
        <filter val="Preet|CD100002|370322|370322|高青县||"/>
        <filter val="Preet|CD100002|370323|370323|沂源县||"/>
        <filter val="Preet|CD100002|370400|370400|枣庄市||"/>
        <filter val="Preet|CD100002|370402|370402|市中区||"/>
        <filter val="Preet|CD100002|370403|370403|薛城区||"/>
        <filter val="Preet|CD100002|370404|370404|峄城区||"/>
        <filter val="Preet|CD100002|370405|370405|台儿庄区||"/>
        <filter val="Preet|CD100002|370406|370406|山亭区||"/>
        <filter val="Preet|CD100002|370481|370481|滕州市||"/>
        <filter val="Preet|CD100002|370500|370500|东营市||"/>
        <filter val="Preet|CD100002|370502|370502|东营区||"/>
        <filter val="Preet|CD100002|370503|370503|河口区||"/>
        <filter val="Preet|CD100002|370505|370505|垦利区||"/>
        <filter val="Preet|CD100002|370522|370522|利津县||"/>
        <filter val="Preet|CD100002|370523|370523|广饶县||"/>
        <filter val="Preet|CD100002|370600|370600|烟台市||"/>
        <filter val="Preet|CD100002|370602|370602|芝罘区||"/>
        <filter val="Preet|CD100002|370611|370611|福山区||"/>
        <filter val="Preet|CD100002|370612|370612|牟平区||"/>
        <filter val="Preet|CD100002|370613|370613|莱山区||"/>
        <filter val="Preet|CD100002|370634|370634|长岛县||"/>
        <filter val="Preet|CD100002|370681|370681|龙口市||"/>
        <filter val="Preet|CD100002|370682|370682|莱阳市||"/>
        <filter val="Preet|CD100002|370683|370683|莱州市||"/>
        <filter val="Preet|CD100002|370684|370684|蓬莱市||"/>
        <filter val="Preet|CD100002|370685|370685|招远市||"/>
        <filter val="Preet|CD100002|370686|370686|栖霞市||"/>
        <filter val="Preet|CD100002|370687|370687|海阳市||"/>
        <filter val="Preet|CD100002|370700|370700|潍坊市||"/>
        <filter val="Preet|CD100002|370702|370702|潍城区||"/>
        <filter val="Preet|CD100002|370703|370703|寒亭区||"/>
        <filter val="Preet|CD100002|370704|370704|坊子区||"/>
        <filter val="Preet|CD100002|370705|370705|奎文区||"/>
        <filter val="Preet|CD100002|370724|370724|临朐县||"/>
        <filter val="Preet|CD100002|370725|370725|昌乐县||"/>
        <filter val="Preet|CD100002|370781|370781|青州市||"/>
        <filter val="Preet|CD100002|370782|370782|诸城市||"/>
        <filter val="Preet|CD100002|370783|370783|寿光市||"/>
        <filter val="Preet|CD100002|370784|370784|安丘市||"/>
        <filter val="Preet|CD100002|370785|370785|高密市||"/>
        <filter val="Preet|CD100002|370786|370786|昌邑市||"/>
        <filter val="Preet|CD100002|370800|370800|济宁市||"/>
        <filter val="Preet|CD100002|370811|370811|任城区||"/>
        <filter val="Preet|CD100002|370812|370812|兖州区||"/>
        <filter val="Preet|CD100002|370826|370826|微山县||"/>
        <filter val="Preet|CD100002|370827|370827|鱼台县||"/>
        <filter val="Preet|CD100002|370828|370828|金乡县||"/>
        <filter val="Preet|CD100002|370829|370829|嘉祥县||"/>
        <filter val="Preet|CD100002|370830|370830|汶上县||"/>
        <filter val="Preet|CD100002|370831|370831|泗水县||"/>
        <filter val="Preet|CD100002|370832|370832|梁山县||"/>
        <filter val="Preet|CD100002|370881|370881|曲阜市||"/>
        <filter val="Preet|CD100002|370883|370883|邹城市||"/>
        <filter val="Preet|CD100002|370900|370900|泰安市||"/>
        <filter val="Preet|CD100002|370902|370902|泰山区||"/>
        <filter val="Preet|CD100002|370911|370911|岱岳区||"/>
        <filter val="Preet|CD100002|370921|370921|宁阳县||"/>
        <filter val="Preet|CD100002|370923|370923|东平县||"/>
        <filter val="Preet|CD100002|370982|370982|新泰市||"/>
        <filter val="Preet|CD100002|370983|370983|肥城市||"/>
        <filter val="Preet|CD100002|371000|371000|威海市||"/>
        <filter val="Preet|CD100002|371002|371002|环翠区||"/>
        <filter val="Preet|CD100002|371003|371003|文登区||"/>
        <filter val="Preet|CD100002|371082|371082|荣成市||"/>
        <filter val="Preet|CD100002|371083|371083|乳山市||"/>
        <filter val="Preet|CD100002|371100|371100|日照市||"/>
        <filter val="Preet|CD100002|371102|371102|东港区||"/>
        <filter val="Preet|CD100002|371103|371103|岚山区||"/>
        <filter val="Preet|CD100002|371121|371121|五莲县||"/>
        <filter val="Preet|CD100002|371122|371122|莒县||"/>
        <filter val="Preet|CD100002|371300|371300|临沂市||"/>
        <filter val="Preet|CD100002|371302|371302|兰山区||"/>
        <filter val="Preet|CD100002|371311|371311|罗庄区||"/>
        <filter val="Preet|CD100002|371312|371312|河东区||"/>
        <filter val="Preet|CD100002|371321|371321|沂南县||"/>
        <filter val="Preet|CD100002|371322|371322|郯城县||"/>
        <filter val="Preet|CD100002|371323|371323|沂水县||"/>
        <filter val="Preet|CD100002|371324|371324|兰陵县||"/>
        <filter val="Preet|CD100002|371325|371325|费县||"/>
        <filter val="Preet|CD100002|371326|371326|平邑县||"/>
        <filter val="Preet|CD100002|371327|371327|莒南县||"/>
        <filter val="Preet|CD100002|371328|371328|蒙阴县||"/>
        <filter val="Preet|CD100002|371329|371329|临沭县||"/>
        <filter val="Preet|CD100002|371400|371400|德州市||"/>
        <filter val="Preet|CD100002|371402|371402|德城区||"/>
        <filter val="Preet|CD100002|371403|371403|陵城区||"/>
        <filter val="Preet|CD100002|371422|371422|宁津县||"/>
        <filter val="Preet|CD100002|371423|371423|庆云县||"/>
        <filter val="Preet|CD100002|371424|371424|临邑县||"/>
        <filter val="Preet|CD100002|371425|371425|齐河县||"/>
        <filter val="Preet|CD100002|371426|371426|平原县||"/>
        <filter val="Preet|CD100002|371427|371427|夏津县||"/>
        <filter val="Preet|CD100002|371428|371428|武城县||"/>
        <filter val="Preet|CD100002|371481|371481|乐陵市||"/>
        <filter val="Preet|CD100002|371482|371482|禹城市||"/>
        <filter val="Preet|CD100002|371500|371500|聊城市||"/>
        <filter val="Preet|CD100002|371502|371502|东昌府区||"/>
        <filter val="Preet|CD100002|371521|371521|阳谷县||"/>
        <filter val="Preet|CD100002|371522|371522|莘县||"/>
        <filter val="Preet|CD100002|371523|371523|茌平县||"/>
        <filter val="Preet|CD100002|371524|371524|东阿县||"/>
        <filter val="Preet|CD100002|371525|371525|冠县||"/>
        <filter val="Preet|CD100002|371526|371526|高唐县||"/>
        <filter val="Preet|CD100002|371581|371581|临清市||"/>
        <filter val="Preet|CD100002|371600|371600|滨州市||"/>
        <filter val="Preet|CD100002|371602|371602|滨城区||"/>
        <filter val="Preet|CD100002|371603|371603|沾化区||"/>
        <filter val="Preet|CD100002|371621|371621|惠民县||"/>
        <filter val="Preet|CD100002|371622|371622|阳信县||"/>
        <filter val="Preet|CD100002|371623|371623|无棣县||"/>
        <filter val="Preet|CD100002|371625|371625|博兴县||"/>
        <filter val="Preet|CD100002|371681|371681|邹平市||"/>
        <filter val="Preet|CD100002|371700|371700|菏泽市||"/>
        <filter val="Preet|CD100002|371702|371702|牡丹区||"/>
        <filter val="Preet|CD100002|371703|371703|定陶区||"/>
        <filter val="Preet|CD100002|371721|371721|曹县||"/>
        <filter val="Preet|CD100002|371722|371722|单县||"/>
        <filter val="Preet|CD100002|371723|371723|成武县||"/>
        <filter val="Preet|CD100002|371724|371724|巨野县||"/>
        <filter val="Preet|CD100002|371725|371725|郓城县||"/>
        <filter val="Preet|CD100002|371726|371726|鄄城县||"/>
        <filter val="Preet|CD100002|371728|371728|东明县||"/>
        <filter val="Preet|CD100002|410000|410000|河南省||"/>
        <filter val="Preet|CD100002|410100|410100|郑州市||"/>
        <filter val="Preet|CD100002|410102|410102|中原区||"/>
        <filter val="Preet|CD100002|410103|410103|二七区||"/>
        <filter val="Preet|CD100002|410104|410104|管城回族区||"/>
        <filter val="Preet|CD100002|410105|410105|金水区||"/>
        <filter val="Preet|CD100002|410106|410106|上街区||"/>
        <filter val="Preet|CD100002|410108|410108|惠济区||"/>
        <filter val="Preet|CD100002|410122|410122|中牟县||"/>
        <filter val="Preet|CD100002|410181|410181|巩义市||"/>
        <filter val="Preet|CD100002|410182|410182|荥阳市||"/>
        <filter val="Preet|CD100002|410183|410183|新密市||"/>
        <filter val="Preet|CD100002|410184|410184|新郑市||"/>
        <filter val="Preet|CD100002|410185|410185|登封市||"/>
        <filter val="Preet|CD100002|410200|410200|开封市||"/>
        <filter val="Preet|CD100002|410202|410202|龙亭区||"/>
        <filter val="Preet|CD100002|410203|410203|顺河回族区||"/>
        <filter val="Preet|CD100002|410204|410204|鼓楼区||"/>
        <filter val="Preet|CD100002|410205|410205|禹王台区||"/>
        <filter val="Preet|CD100002|410212|410212|祥符区||"/>
        <filter val="Preet|CD100002|410221|410221|杞县||"/>
        <filter val="Preet|CD100002|410222|410222|通许县||"/>
        <filter val="Preet|CD100002|410223|410223|尉氏县||"/>
        <filter val="Preet|CD100002|410225|410225|兰考县||"/>
        <filter val="Preet|CD100002|410300|410300|洛阳市||"/>
        <filter val="Preet|CD100002|410302|410302|老城区||"/>
        <filter val="Preet|CD100002|410303|410303|西工区||"/>
        <filter val="Preet|CD100002|410304|410304|瀍河回族区||"/>
        <filter val="Preet|CD100002|410305|410305|涧西区||"/>
        <filter val="Preet|CD100002|410306|410306|吉利区||"/>
        <filter val="Preet|CD100002|410311|410311|洛龙区||"/>
        <filter val="Preet|CD100002|410322|410322|孟津县||"/>
        <filter val="Preet|CD100002|410323|410323|新安县||"/>
        <filter val="Preet|CD100002|410324|410324|栾川县||"/>
        <filter val="Preet|CD100002|410325|410325|嵩县||"/>
        <filter val="Preet|CD100002|410326|410326|汝阳县||"/>
        <filter val="Preet|CD100002|410327|410327|宜阳县||"/>
        <filter val="Preet|CD100002|410328|410328|洛宁县||"/>
        <filter val="Preet|CD100002|410329|410329|伊川县||"/>
        <filter val="Preet|CD100002|410381|410381|偃师市||"/>
        <filter val="Preet|CD100002|410400|410400|平顶山市||"/>
        <filter val="Preet|CD100002|410402|410402|新华区||"/>
        <filter val="Preet|CD100002|410403|410403|卫东区||"/>
        <filter val="Preet|CD100002|410404|410404|石龙区||"/>
        <filter val="Preet|CD100002|410411|410411|湛河区||"/>
        <filter val="Preet|CD100002|410421|410421|宝丰县||"/>
        <filter val="Preet|CD100002|410422|410422|叶县||"/>
        <filter val="Preet|CD100002|410423|410423|鲁山县||"/>
        <filter val="Preet|CD100002|410425|410425|郏县||"/>
        <filter val="Preet|CD100002|410481|410481|舞钢市||"/>
        <filter val="Preet|CD100002|410482|410482|汝州市||"/>
        <filter val="Preet|CD100002|410500|410500|安阳市||"/>
        <filter val="Preet|CD100002|410502|410502|文峰区||"/>
        <filter val="Preet|CD100002|410503|410503|北关区||"/>
        <filter val="Preet|CD100002|410505|410505|殷都区||"/>
        <filter val="Preet|CD100002|410506|410506|龙安区||"/>
        <filter val="Preet|CD100002|410522|410522|安阳县||"/>
        <filter val="Preet|CD100002|410523|410523|汤阴县||"/>
        <filter val="Preet|CD100002|410526|410526|滑县||"/>
        <filter val="Preet|CD100002|410527|410527|内黄县||"/>
        <filter val="Preet|CD100002|410581|410581|林州市||"/>
        <filter val="Preet|CD100002|410600|410600|鹤壁市||"/>
        <filter val="Preet|CD100002|410602|410602|鹤山区||"/>
        <filter val="Preet|CD100002|410603|410603|山城区||"/>
        <filter val="Preet|CD100002|410611|410611|淇滨区||"/>
        <filter val="Preet|CD100002|410621|410621|浚县||"/>
        <filter val="Preet|CD100002|410622|410622|淇县||"/>
        <filter val="Preet|CD100002|410700|410700|新乡市||"/>
        <filter val="Preet|CD100002|410702|410702|红旗区||"/>
        <filter val="Preet|CD100002|410703|410703|卫滨区||"/>
        <filter val="Preet|CD100002|410704|410704|凤泉区||"/>
        <filter val="Preet|CD100002|410711|410711|牧野区||"/>
        <filter val="Preet|CD100002|410721|410721|新乡县||"/>
        <filter val="Preet|CD100002|410724|410724|获嘉县||"/>
        <filter val="Preet|CD100002|410725|410725|原阳县||"/>
        <filter val="Preet|CD100002|410726|410726|延津县||"/>
        <filter val="Preet|CD100002|410727|410727|封丘县||"/>
        <filter val="Preet|CD100002|410728|410728|长垣县||"/>
        <filter val="Preet|CD100002|410781|410781|卫辉市||"/>
        <filter val="Preet|CD100002|410782|410782|辉县市||"/>
        <filter val="Preet|CD100002|410800|410800|焦作市||"/>
        <filter val="Preet|CD100002|410802|410802|解放区||"/>
        <filter val="Preet|CD100002|410803|410803|中站区||"/>
        <filter val="Preet|CD100002|410804|410804|马村区||"/>
        <filter val="Preet|CD100002|410811|410811|山阳区||"/>
        <filter val="Preet|CD100002|410821|410821|修武县||"/>
        <filter val="Preet|CD100002|410822|410822|博爱县||"/>
        <filter val="Preet|CD100002|410823|410823|武陟县||"/>
        <filter val="Preet|CD100002|410825|410825|温县||"/>
        <filter val="Preet|CD100002|410882|410882|沁阳市||"/>
        <filter val="Preet|CD100002|410883|410883|孟州市||"/>
        <filter val="Preet|CD100002|410900|410900|濮阳市||"/>
        <filter val="Preet|CD100002|410902|410902|华龙区||"/>
        <filter val="Preet|CD100002|410922|410922|清丰县||"/>
        <filter val="Preet|CD100002|410923|410923|南乐县||"/>
        <filter val="Preet|CD100002|410926|410926|范县||"/>
        <filter val="Preet|CD100002|410927|410927|台前县||"/>
        <filter val="Preet|CD100002|410928|410928|濮阳县||"/>
        <filter val="Preet|CD100002|411000|411000|许昌市||"/>
        <filter val="Preet|CD100002|411002|411002|魏都区||"/>
        <filter val="Preet|CD100002|411003|411003|建安区||"/>
        <filter val="Preet|CD100002|411024|411024|鄢陵县||"/>
        <filter val="Preet|CD100002|411025|411025|襄城县||"/>
        <filter val="Preet|CD100002|411081|411081|禹州市||"/>
        <filter val="Preet|CD100002|411082|411082|长葛市||"/>
        <filter val="Preet|CD100002|411100|411100|漯河市||"/>
        <filter val="Preet|CD100002|411102|411102|源汇区||"/>
        <filter val="Preet|CD100002|411103|411103|郾城区||"/>
        <filter val="Preet|CD100002|411104|411104|召陵区||"/>
        <filter val="Preet|CD100002|411121|411121|舞阳县||"/>
        <filter val="Preet|CD100002|411122|411122|临颍县||"/>
        <filter val="Preet|CD100002|411200|411200|三门峡市||"/>
        <filter val="Preet|CD100002|411202|411202|湖滨区||"/>
        <filter val="Preet|CD100002|411203|411203|陕州区||"/>
        <filter val="Preet|CD100002|411221|411221|渑池县||"/>
        <filter val="Preet|CD100002|411224|411224|卢氏县||"/>
        <filter val="Preet|CD100002|411281|411281|义马市||"/>
        <filter val="Preet|CD100002|411282|411282|灵宝市||"/>
        <filter val="Preet|CD100002|411300|411300|南阳市||"/>
        <filter val="Preet|CD100002|411302|411302|宛城区||"/>
        <filter val="Preet|CD100002|411303|411303|卧龙区||"/>
        <filter val="Preet|CD100002|411321|411321|南召县||"/>
        <filter val="Preet|CD100002|411322|411322|方城县||"/>
        <filter val="Preet|CD100002|411323|411323|西峡县||"/>
        <filter val="Preet|CD100002|411324|411324|镇平县||"/>
        <filter val="Preet|CD100002|411325|411325|内乡县||"/>
        <filter val="Preet|CD100002|411326|411326|淅川县||"/>
        <filter val="Preet|CD100002|411327|411327|社旗县||"/>
        <filter val="Preet|CD100002|411328|411328|唐河县||"/>
        <filter val="Preet|CD100002|411329|411329|新野县||"/>
        <filter val="Preet|CD100002|411330|411330|桐柏县||"/>
        <filter val="Preet|CD100002|411381|411381|邓州市||"/>
        <filter val="Preet|CD100002|411400|411400|商丘市||"/>
        <filter val="Preet|CD100002|411402|411402|梁园区||"/>
        <filter val="Preet|CD100002|411403|411403|睢阳区||"/>
        <filter val="Preet|CD100002|411421|411421|民权县||"/>
        <filter val="Preet|CD100002|411422|411422|睢县||"/>
        <filter val="Preet|CD100002|411423|411423|宁陵县||"/>
        <filter val="Preet|CD100002|411424|411424|柘城县||"/>
        <filter val="Preet|CD100002|411425|411425|虞城县||"/>
        <filter val="Preet|CD100002|411426|411426|夏邑县||"/>
        <filter val="Preet|CD100002|411481|411481|永城市||"/>
        <filter val="Preet|CD100002|411500|411500|信阳市||"/>
        <filter val="Preet|CD100002|411502|411502|浉河区||"/>
        <filter val="Preet|CD100002|411503|411503|平桥区||"/>
        <filter val="Preet|CD100002|411521|411521|罗山县||"/>
        <filter val="Preet|CD100002|411522|411522|光山县||"/>
        <filter val="Preet|CD100002|411523|411523|新县||"/>
        <filter val="Preet|CD100002|411524|411524|商城县||"/>
        <filter val="Preet|CD100002|411525|411525|固始县||"/>
        <filter val="Preet|CD100002|411526|411526|潢川县||"/>
        <filter val="Preet|CD100002|411527|411527|淮滨县||"/>
        <filter val="Preet|CD100002|411528|411528|息县||"/>
        <filter val="Preet|CD100002|411600|411600|周口市||"/>
        <filter val="Preet|CD100002|411602|411602|川汇区||"/>
        <filter val="Preet|CD100002|411621|411621|扶沟县||"/>
        <filter val="Preet|CD100002|411622|411622|西华县||"/>
        <filter val="Preet|CD100002|411623|411623|商水县||"/>
        <filter val="Preet|CD100002|411624|411624|沈丘县||"/>
        <filter val="Preet|CD100002|411625|411625|郸城县||"/>
        <filter val="Preet|CD100002|411626|411626|淮阳县||"/>
        <filter val="Preet|CD100002|411627|411627|太康县||"/>
        <filter val="Preet|CD100002|411628|411628|鹿邑县||"/>
        <filter val="Preet|CD100002|411681|411681|项城市||"/>
        <filter val="Preet|CD100002|411700|411700|驻马店市||"/>
        <filter val="Preet|CD100002|411702|411702|驿城区||"/>
        <filter val="Preet|CD100002|411721|411721|西平县||"/>
        <filter val="Preet|CD100002|411722|411722|上蔡县||"/>
        <filter val="Preet|CD100002|411723|411723|平舆县||"/>
        <filter val="Preet|CD100002|411724|411724|正阳县||"/>
        <filter val="Preet|CD100002|411725|411725|确山县||"/>
        <filter val="Preet|CD100002|411726|411726|泌阳县||"/>
        <filter val="Preet|CD100002|411727|411727|汝南县||"/>
        <filter val="Preet|CD100002|411728|411728|遂平县||"/>
        <filter val="Preet|CD100002|411729|411729|新蔡县||"/>
        <filter val="Preet|CD100002|419001|419001|济源市||"/>
        <filter val="Preet|CD100002|420000|420000|湖北省||"/>
        <filter val="Preet|CD100002|420100|420100|武汉市||"/>
        <filter val="Preet|CD100002|420102|420102|江岸区||"/>
        <filter val="Preet|CD100002|420103|420103|江汉区||"/>
        <filter val="Preet|CD100002|420104|420104|硚口区||"/>
        <filter val="Preet|CD100002|420105|420105|汉阳区||"/>
        <filter val="Preet|CD100002|420106|420106|武昌区||"/>
        <filter val="Preet|CD100002|420107|420107|青山区||"/>
        <filter val="Preet|CD100002|420111|420111|洪山区||"/>
        <filter val="Preet|CD100002|420112|420112|东西湖区||"/>
        <filter val="Preet|CD100002|420113|420113|汉南区||"/>
        <filter val="Preet|CD100002|420114|420114|蔡甸区||"/>
        <filter val="Preet|CD100002|420115|420115|江夏区||"/>
        <filter val="Preet|CD100002|420116|420116|黄陂区||"/>
        <filter val="Preet|CD100002|420117|420117|新洲区||"/>
        <filter val="Preet|CD100002|420200|420200|黄石市||"/>
        <filter val="Preet|CD100002|420202|420202|黄石港区||"/>
        <filter val="Preet|CD100002|420203|420203|西塞山区||"/>
        <filter val="Preet|CD100002|420204|420204|下陆区||"/>
        <filter val="Preet|CD100002|420205|420205|铁山区||"/>
        <filter val="Preet|CD100002|420222|420222|阳新县||"/>
        <filter val="Preet|CD100002|420281|420281|大冶市||"/>
        <filter val="Preet|CD100002|420300|420300|十堰市||"/>
        <filter val="Preet|CD100002|420302|420302|茅箭区||"/>
        <filter val="Preet|CD100002|420303|420303|张湾区||"/>
        <filter val="Preet|CD100002|420304|420304|郧阳区||"/>
        <filter val="Preet|CD100002|420322|420322|郧西县||"/>
        <filter val="Preet|CD100002|420323|420323|竹山县||"/>
        <filter val="Preet|CD100002|420324|420324|竹溪县||"/>
        <filter val="Preet|CD100002|420325|420325|房县||"/>
        <filter val="Preet|CD100002|420381|420381|丹江口市||"/>
        <filter val="Preet|CD100002|420500|420500|宜昌市||"/>
        <filter val="Preet|CD100002|420502|420502|西陵区||"/>
        <filter val="Preet|CD100002|420503|420503|伍家岗区||"/>
        <filter val="Preet|CD100002|420504|420504|点军区||"/>
        <filter val="Preet|CD100002|420505|420505|猇亭区||"/>
        <filter val="Preet|CD100002|420506|420506|夷陵区||"/>
        <filter val="Preet|CD100002|420525|420525|远安县||"/>
        <filter val="Preet|CD100002|420526|420526|兴山县||"/>
        <filter val="Preet|CD100002|420527|420527|秭归县||"/>
        <filter val="Preet|CD100002|420528|420528|长阳土家族自治县||"/>
        <filter val="Preet|CD100002|420529|420529|五峰土家族自治县||"/>
        <filter val="Preet|CD100002|420581|420581|宜都市||"/>
        <filter val="Preet|CD100002|420582|420582|当阳市||"/>
        <filter val="Preet|CD100002|420583|420583|枝江市||"/>
        <filter val="Preet|CD100002|420600|420600|襄阳市||"/>
        <filter val="Preet|CD100002|420602|420602|襄城区||"/>
        <filter val="Preet|CD100002|420606|420606|樊城区||"/>
        <filter val="Preet|CD100002|420607|420607|襄州区||"/>
        <filter val="Preet|CD100002|420624|420624|南漳县||"/>
        <filter val="Preet|CD100002|420625|420625|谷城县||"/>
        <filter val="Preet|CD100002|420626|420626|保康县||"/>
        <filter val="Preet|CD100002|420682|420682|老河口市||"/>
        <filter val="Preet|CD100002|420683|420683|枣阳市||"/>
        <filter val="Preet|CD100002|420684|420684|宜城市||"/>
        <filter val="Preet|CD100002|420700|420700|鄂州市||"/>
        <filter val="Preet|CD100002|420702|420702|梁子湖区||"/>
        <filter val="Preet|CD100002|420703|420703|华容区||"/>
        <filter val="Preet|CD100002|420704|420704|鄂城区||"/>
        <filter val="Preet|CD100002|420800|420800|荆门市||"/>
        <filter val="Preet|CD100002|420802|420802|东宝区||"/>
        <filter val="Preet|CD100002|420804|420804|掇刀区||"/>
        <filter val="Preet|CD100002|420822|420822|沙洋县||"/>
        <filter val="Preet|CD100002|420881|420881|钟祥市||"/>
        <filter val="Preet|CD100002|420882|420882|京山市||"/>
        <filter val="Preet|CD100002|420900|420900|孝感市||"/>
        <filter val="Preet|CD100002|420902|420902|孝南区||"/>
        <filter val="Preet|CD100002|420921|420921|孝昌县||"/>
        <filter val="Preet|CD100002|420922|420922|大悟县||"/>
        <filter val="Preet|CD100002|420923|420923|云梦县||"/>
        <filter val="Preet|CD100002|420981|420981|应城市||"/>
        <filter val="Preet|CD100002|420982|420982|安陆市||"/>
        <filter val="Preet|CD100002|420984|420984|汉川市||"/>
        <filter val="Preet|CD100002|421000|421000|荆州市||"/>
        <filter val="Preet|CD100002|421002|421002|沙市区||"/>
        <filter val="Preet|CD100002|421003|421003|荆州区||"/>
        <filter val="Preet|CD100002|421022|421022|公安县||"/>
        <filter val="Preet|CD100002|421023|421023|监利县||"/>
        <filter val="Preet|CD100002|421024|421024|江陵县||"/>
        <filter val="Preet|CD100002|421081|421081|石首市||"/>
        <filter val="Preet|CD100002|421083|421083|洪湖市||"/>
        <filter val="Preet|CD100002|421087|421087|松滋市||"/>
        <filter val="Preet|CD100002|421100|421100|黄冈市||"/>
        <filter val="Preet|CD100002|421102|421102|黄州区||"/>
        <filter val="Preet|CD100002|421121|421121|团风县||"/>
        <filter val="Preet|CD100002|421122|421122|红安县||"/>
        <filter val="Preet|CD100002|421123|421123|罗田县||"/>
        <filter val="Preet|CD100002|421124|421124|英山县||"/>
        <filter val="Preet|CD100002|421125|421125|浠水县||"/>
        <filter val="Preet|CD100002|421126|421126|蕲春县||"/>
        <filter val="Preet|CD100002|421127|421127|黄梅县||"/>
        <filter val="Preet|CD100002|421181|421181|麻城市||"/>
        <filter val="Preet|CD100002|421182|421182|武穴市||"/>
        <filter val="Preet|CD100002|421200|421200|咸宁市||"/>
        <filter val="Preet|CD100002|421202|421202|咸安区||"/>
        <filter val="Preet|CD100002|421221|421221|嘉鱼县||"/>
        <filter val="Preet|CD100002|421222|421222|通城县||"/>
        <filter val="Preet|CD100002|421223|421223|崇阳县||"/>
        <filter val="Preet|CD100002|421224|421224|通山县||"/>
        <filter val="Preet|CD100002|421281|421281|赤壁市||"/>
        <filter val="Preet|CD100002|421300|421300|随州市||"/>
        <filter val="Preet|CD100002|421303|421303|曾都区||"/>
        <filter val="Preet|CD100002|421321|421321|随县||"/>
        <filter val="Preet|CD100002|421381|421381|广水市||"/>
        <filter val="Preet|CD100002|422800|422800|恩施土家族苗族自治州||"/>
        <filter val="Preet|CD100002|422801|422801|恩施市||"/>
        <filter val="Preet|CD100002|422802|422802|利川市||"/>
        <filter val="Preet|CD100002|422822|422822|建始县||"/>
        <filter val="Preet|CD100002|422823|422823|巴东县||"/>
        <filter val="Preet|CD100002|422825|422825|宣恩县||"/>
        <filter val="Preet|CD100002|422826|422826|咸丰县||"/>
        <filter val="Preet|CD100002|422827|422827|来凤县||"/>
        <filter val="Preet|CD100002|422828|422828|鹤峰县||"/>
        <filter val="Preet|CD100002|429004|429004|仙桃市||"/>
        <filter val="Preet|CD100002|429005|429005|潜江市||"/>
        <filter val="Preet|CD100002|429006|429006|天门市||"/>
        <filter val="Preet|CD100002|429021|429021|神农架林区||"/>
        <filter val="Preet|CD100002|430000|430000|湖南省||"/>
        <filter val="Preet|CD100002|430100|430100|长沙市||"/>
        <filter val="Preet|CD100002|430102|430102|芙蓉区||"/>
        <filter val="Preet|CD100002|430103|430103|天心区||"/>
        <filter val="Preet|CD100002|430104|430104|岳麓区||"/>
        <filter val="Preet|CD100002|430105|430105|开福区||"/>
        <filter val="Preet|CD100002|430111|430111|雨花区||"/>
        <filter val="Preet|CD100002|430112|430112|望城区||"/>
        <filter val="Preet|CD100002|430121|430121|长沙县||"/>
        <filter val="Preet|CD100002|430181|430181|浏阳市||"/>
        <filter val="Preet|CD100002|430182|430182|宁乡市||"/>
        <filter val="Preet|CD100002|430200|430200|株洲市||"/>
        <filter val="Preet|CD100002|430202|430202|荷塘区||"/>
        <filter val="Preet|CD100002|430203|430203|芦淞区||"/>
        <filter val="Preet|CD100002|430204|430204|石峰区||"/>
        <filter val="Preet|CD100002|430211|430211|天元区||"/>
        <filter val="Preet|CD100002|430212|430212|渌口区||"/>
        <filter val="Preet|CD100002|430223|430223|攸县||"/>
        <filter val="Preet|CD100002|430224|430224|茶陵县||"/>
        <filter val="Preet|CD100002|430225|430225|炎陵县||"/>
        <filter val="Preet|CD100002|430281|430281|醴陵市||"/>
        <filter val="Preet|CD100002|430300|430300|湘潭市||"/>
        <filter val="Preet|CD100002|430302|430302|雨湖区||"/>
        <filter val="Preet|CD100002|430304|430304|岳塘区||"/>
        <filter val="Preet|CD100002|430321|430321|湘潭县||"/>
        <filter val="Preet|CD100002|430381|430381|湘乡市||"/>
        <filter val="Preet|CD100002|430382|430382|韶山市||"/>
        <filter val="Preet|CD100002|430400|430400|衡阳市||"/>
        <filter val="Preet|CD100002|430405|430405|珠晖区||"/>
        <filter val="Preet|CD100002|430406|430406|雁峰区||"/>
        <filter val="Preet|CD100002|430407|430407|石鼓区||"/>
        <filter val="Preet|CD100002|430408|430408|蒸湘区||"/>
        <filter val="Preet|CD100002|430412|430412|南岳区||"/>
        <filter val="Preet|CD100002|430421|430421|衡阳县||"/>
        <filter val="Preet|CD100002|430422|430422|衡南县||"/>
        <filter val="Preet|CD100002|430423|430423|衡山县||"/>
        <filter val="Preet|CD100002|430424|430424|衡东县||"/>
        <filter val="Preet|CD100002|430426|430426|祁东县||"/>
        <filter val="Preet|CD100002|430481|430481|耒阳市||"/>
        <filter val="Preet|CD100002|430482|430482|常宁市||"/>
        <filter val="Preet|CD100002|430500|430500|邵阳市||"/>
        <filter val="Preet|CD100002|430502|430502|双清区||"/>
        <filter val="Preet|CD100002|430503|430503|大祥区||"/>
        <filter val="Preet|CD100002|430511|430511|北塔区||"/>
        <filter val="Preet|CD100002|430521|430521|邵东县||"/>
        <filter val="Preet|CD100002|430522|430522|新邵县||"/>
        <filter val="Preet|CD100002|430523|430523|邵阳县||"/>
        <filter val="Preet|CD100002|430524|430524|隆回县||"/>
        <filter val="Preet|CD100002|430525|430525|洞口县||"/>
        <filter val="Preet|CD100002|430527|430527|绥宁县||"/>
        <filter val="Preet|CD100002|430528|430528|新宁县||"/>
        <filter val="Preet|CD100002|430529|430529|城步苗族自治县||"/>
        <filter val="Preet|CD100002|430581|430581|武冈市||"/>
        <filter val="Preet|CD100002|430600|430600|岳阳市||"/>
        <filter val="Preet|CD100002|430602|430602|岳阳楼区||"/>
        <filter val="Preet|CD100002|430603|430603|云溪区||"/>
        <filter val="Preet|CD100002|430611|430611|君山区||"/>
        <filter val="Preet|CD100002|430621|430621|岳阳县||"/>
        <filter val="Preet|CD100002|430623|430623|华容县||"/>
        <filter val="Preet|CD100002|430624|430624|湘阴县||"/>
        <filter val="Preet|CD100002|430626|430626|平江县||"/>
        <filter val="Preet|CD100002|430681|430681|汨罗市||"/>
        <filter val="Preet|CD100002|430682|430682|临湘市||"/>
        <filter val="Preet|CD100002|430700|430700|常德市||"/>
        <filter val="Preet|CD100002|430702|430702|武陵区||"/>
        <filter val="Preet|CD100002|430703|430703|鼎城区||"/>
        <filter val="Preet|CD100002|430721|430721|安乡县||"/>
        <filter val="Preet|CD100002|430722|430722|汉寿县||"/>
        <filter val="Preet|CD100002|430723|430723|澧县||"/>
        <filter val="Preet|CD100002|430724|430724|临澧县||"/>
        <filter val="Preet|CD100002|430725|430725|桃源县||"/>
        <filter val="Preet|CD100002|430726|430726|石门县||"/>
        <filter val="Preet|CD100002|430781|430781|津市市||"/>
        <filter val="Preet|CD100002|430800|430800|张家界市||"/>
        <filter val="Preet|CD100002|430802|430802|永定区||"/>
        <filter val="Preet|CD100002|430811|430811|武陵源区||"/>
        <filter val="Preet|CD100002|430821|430821|慈利县||"/>
        <filter val="Preet|CD100002|430822|430822|桑植县||"/>
        <filter val="Preet|CD100002|430900|430900|益阳市||"/>
        <filter val="Preet|CD100002|430902|430902|资阳区||"/>
        <filter val="Preet|CD100002|430903|430903|赫山区||"/>
        <filter val="Preet|CD100002|430921|430921|南县||"/>
        <filter val="Preet|CD100002|430922|430922|桃江县||"/>
        <filter val="Preet|CD100002|430923|430923|安化县||"/>
        <filter val="Preet|CD100002|430981|430981|沅江市||"/>
        <filter val="Preet|CD100002|431000|431000|郴州市||"/>
        <filter val="Preet|CD100002|431002|431002|北湖区||"/>
        <filter val="Preet|CD100002|431003|431003|苏仙区||"/>
        <filter val="Preet|CD100002|431021|431021|桂阳县||"/>
        <filter val="Preet|CD100002|431022|431022|宜章县||"/>
        <filter val="Preet|CD100002|431023|431023|永兴县||"/>
        <filter val="Preet|CD100002|431024|431024|嘉禾县||"/>
        <filter val="Preet|CD100002|431025|431025|临武县||"/>
        <filter val="Preet|CD100002|431026|431026|汝城县||"/>
        <filter val="Preet|CD100002|431027|431027|桂东县||"/>
        <filter val="Preet|CD100002|431028|431028|安仁县||"/>
        <filter val="Preet|CD100002|431081|431081|资兴市||"/>
        <filter val="Preet|CD100002|431100|431100|永州市||"/>
        <filter val="Preet|CD100002|431102|431102|零陵区||"/>
        <filter val="Preet|CD100002|431103|431103|冷水滩区||"/>
        <filter val="Preet|CD100002|431121|431121|祁阳县||"/>
        <filter val="Preet|CD100002|431122|431122|东安县||"/>
        <filter val="Preet|CD100002|431123|431123|双牌县||"/>
        <filter val="Preet|CD100002|431124|431124|道县||"/>
        <filter val="Preet|CD100002|431125|431125|江永县||"/>
        <filter val="Preet|CD100002|431126|431126|宁远县||"/>
        <filter val="Preet|CD100002|431127|431127|蓝山县||"/>
        <filter val="Preet|CD100002|431128|431128|新田县||"/>
        <filter val="Preet|CD100002|431129|431129|江华瑶族自治县||"/>
        <filter val="Preet|CD100002|431200|431200|怀化市||"/>
        <filter val="Preet|CD100002|431202|431202|鹤城区||"/>
        <filter val="Preet|CD100002|431221|431221|中方县||"/>
        <filter val="Preet|CD100002|431222|431222|沅陵县||"/>
        <filter val="Preet|CD100002|431223|431223|辰溪县||"/>
        <filter val="Preet|CD100002|431224|431224|溆浦县||"/>
        <filter val="Preet|CD100002|431225|431225|会同县||"/>
        <filter val="Preet|CD100002|431226|431226|麻阳苗族自治县||"/>
        <filter val="Preet|CD100002|431227|431227|新晃侗族自治县||"/>
        <filter val="Preet|CD100002|431228|431228|芷江侗族自治县||"/>
        <filter val="Preet|CD100002|431229|431229|靖州苗族侗族自治县||"/>
        <filter val="Preet|CD100002|431230|431230|通道侗族自治县||"/>
        <filter val="Preet|CD100002|431281|431281|洪江市||"/>
        <filter val="Preet|CD100002|431300|431300|娄底市||"/>
        <filter val="Preet|CD100002|431302|431302|娄星区||"/>
        <filter val="Preet|CD100002|431321|431321|双峰县||"/>
        <filter val="Preet|CD100002|431322|431322|新化县||"/>
        <filter val="Preet|CD100002|431381|431381|冷水江市||"/>
        <filter val="Preet|CD100002|431382|431382|涟源市||"/>
        <filter val="Preet|CD100002|433100|433100|湘西土家族苗族自治州||"/>
        <filter val="Preet|CD100002|433101|433101|吉首市||"/>
        <filter val="Preet|CD100002|433122|433122|泸溪县||"/>
        <filter val="Preet|CD100002|433123|433123|凤凰县||"/>
        <filter val="Preet|CD100002|433124|433124|花垣县||"/>
        <filter val="Preet|CD100002|433125|433125|保靖县||"/>
        <filter val="Preet|CD100002|433126|433126|古丈县||"/>
        <filter val="Preet|CD100002|433127|433127|永顺县||"/>
        <filter val="Preet|CD100002|433130|433130|龙山县||"/>
        <filter val="Preet|CD100002|440000|440000|广东省||"/>
        <filter val="Preet|CD100002|440100|440100|广州市||"/>
        <filter val="Preet|CD100002|440103|440103|荔湾区||"/>
        <filter val="Preet|CD100002|440104|440104|越秀区||"/>
        <filter val="Preet|CD100002|440105|440105|海珠区||"/>
        <filter val="Preet|CD100002|440106|440106|天河区||"/>
        <filter val="Preet|CD100002|440111|440111|白云区||"/>
        <filter val="Preet|CD100002|440112|440112|黄埔区||"/>
        <filter val="Preet|CD100002|440113|440113|番禺区||"/>
        <filter val="Preet|CD100002|440114|440114|花都区||"/>
        <filter val="Preet|CD100002|440115|440115|南沙区||"/>
        <filter val="Preet|CD100002|440117|440117|从化区||"/>
        <filter val="Preet|CD100002|440118|440118|增城区||"/>
        <filter val="Preet|CD100002|440200|440200|韶关市||"/>
        <filter val="Preet|CD100002|440203|440203|武江区||"/>
        <filter val="Preet|CD100002|440204|440204|浈江区||"/>
        <filter val="Preet|CD100002|440205|440205|曲江区||"/>
        <filter val="Preet|CD100002|440222|440222|始兴县||"/>
        <filter val="Preet|CD100002|440224|440224|仁化县||"/>
        <filter val="Preet|CD100002|440229|440229|翁源县||"/>
        <filter val="Preet|CD100002|440232|440232|乳源瑶族自治县||"/>
        <filter val="Preet|CD100002|440233|440233|新丰县||"/>
        <filter val="Preet|CD100002|440281|440281|乐昌市||"/>
        <filter val="Preet|CD100002|440282|440282|南雄市||"/>
        <filter val="Preet|CD100002|440300|440300|深圳市||"/>
        <filter val="Preet|CD100002|440303|440303|罗湖区||"/>
        <filter val="Preet|CD100002|440304|440304|福田区||"/>
        <filter val="Preet|CD100002|440305|440305|南山区||"/>
        <filter val="Preet|CD100002|440306|440306|宝安区||"/>
        <filter val="Preet|CD100002|440307|440307|龙岗区||"/>
        <filter val="Preet|CD100002|440308|440308|盐田区||"/>
        <filter val="Preet|CD100002|440309|440309|龙华区||"/>
        <filter val="Preet|CD100002|440310|440310|坪山区||"/>
        <filter val="Preet|CD100002|440311|440311|光明区||"/>
        <filter val="Preet|CD100002|440400|440400|珠海市||"/>
        <filter val="Preet|CD100002|440402|440402|香洲区||"/>
        <filter val="Preet|CD100002|440403|440403|斗门区||"/>
        <filter val="Preet|CD100002|440404|440404|金湾区||"/>
        <filter val="Preet|CD100002|440500|440500|汕头市||"/>
        <filter val="Preet|CD100002|440507|440507|龙湖区||"/>
        <filter val="Preet|CD100002|440511|440511|金平区||"/>
        <filter val="Preet|CD100002|440512|440512|濠江区||"/>
        <filter val="Preet|CD100002|440513|440513|潮阳区||"/>
        <filter val="Preet|CD100002|440514|440514|潮南区||"/>
        <filter val="Preet|CD100002|440515|440515|澄海区||"/>
        <filter val="Preet|CD100002|440523|440523|南澳县||"/>
        <filter val="Preet|CD100002|440600|440600|佛山市||"/>
        <filter val="Preet|CD100002|440604|440604|禅城区||"/>
        <filter val="Preet|CD100002|440605|440605|南海区||"/>
        <filter val="Preet|CD100002|440606|440606|顺德区||"/>
        <filter val="Preet|CD100002|440607|440607|三水区||"/>
        <filter val="Preet|CD100002|440608|440608|高明区||"/>
        <filter val="Preet|CD100002|440700|440700|江门市||"/>
        <filter val="Preet|CD100002|440703|440703|蓬江区||"/>
        <filter val="Preet|CD100002|440704|440704|江海区||"/>
        <filter val="Preet|CD100002|440705|440705|新会区||"/>
        <filter val="Preet|CD100002|440781|440781|台山市||"/>
        <filter val="Preet|CD100002|440783|440783|开平市||"/>
        <filter val="Preet|CD100002|440784|440784|鹤山市||"/>
        <filter val="Preet|CD100002|440785|440785|恩平市||"/>
        <filter val="Preet|CD100002|440800|440800|湛江市||"/>
        <filter val="Preet|CD100002|440802|440802|赤坎区||"/>
        <filter val="Preet|CD100002|440803|440803|霞山区||"/>
        <filter val="Preet|CD100002|440804|440804|坡头区||"/>
        <filter val="Preet|CD100002|440811|440811|麻章区||"/>
        <filter val="Preet|CD100002|440823|440823|遂溪县||"/>
        <filter val="Preet|CD100002|440825|440825|徐闻县||"/>
        <filter val="Preet|CD100002|440881|440881|廉江市||"/>
        <filter val="Preet|CD100002|440882|440882|雷州市||"/>
        <filter val="Preet|CD100002|440883|440883|吴川市||"/>
        <filter val="Preet|CD100002|440900|440900|茂名市||"/>
        <filter val="Preet|CD100002|440902|440902|茂南区||"/>
        <filter val="Preet|CD100002|440904|440904|电白区||"/>
        <filter val="Preet|CD100002|440981|440981|高州市||"/>
        <filter val="Preet|CD100002|440982|440982|化州市||"/>
        <filter val="Preet|CD100002|440983|440983|信宜市||"/>
        <filter val="Preet|CD100002|441200|441200|肇庆市||"/>
        <filter val="Preet|CD100002|441202|441202|端州区||"/>
        <filter val="Preet|CD100002|441203|441203|鼎湖区||"/>
        <filter val="Preet|CD100002|441204|441204|高要区||"/>
        <filter val="Preet|CD100002|441223|441223|广宁县||"/>
        <filter val="Preet|CD100002|441224|441224|怀集县||"/>
        <filter val="Preet|CD100002|441225|441225|封开县||"/>
        <filter val="Preet|CD100002|441226|441226|德庆县||"/>
        <filter val="Preet|CD100002|441284|441284|四会市||"/>
        <filter val="Preet|CD100002|441300|441300|惠州市||"/>
        <filter val="Preet|CD100002|441302|441302|惠城区||"/>
        <filter val="Preet|CD100002|441303|441303|惠阳区||"/>
        <filter val="Preet|CD100002|441322|441322|博罗县||"/>
        <filter val="Preet|CD100002|441323|441323|惠东县||"/>
        <filter val="Preet|CD100002|441324|441324|龙门县||"/>
        <filter val="Preet|CD100002|441400|441400|梅州市||"/>
        <filter val="Preet|CD100002|441402|441402|梅江区||"/>
        <filter val="Preet|CD100002|441403|441403|梅县区||"/>
        <filter val="Preet|CD100002|441422|441422|大埔县||"/>
        <filter val="Preet|CD100002|441423|441423|丰顺县||"/>
        <filter val="Preet|CD100002|441424|441424|五华县||"/>
        <filter val="Preet|CD100002|441426|441426|平远县||"/>
        <filter val="Preet|CD100002|441427|441427|蕉岭县||"/>
        <filter val="Preet|CD100002|441481|441481|兴宁市||"/>
        <filter val="Preet|CD100002|441500|441500|汕尾市||"/>
        <filter val="Preet|CD100002|441502|441502|城区||"/>
        <filter val="Preet|CD100002|441521|441521|海丰县||"/>
        <filter val="Preet|CD100002|441523|441523|陆河县||"/>
        <filter val="Preet|CD100002|441581|441581|陆丰市||"/>
        <filter val="Preet|CD100002|441600|441600|河源市||"/>
        <filter val="Preet|CD100002|441602|441602|源城区||"/>
        <filter val="Preet|CD100002|441621|441621|紫金县||"/>
        <filter val="Preet|CD100002|441622|441622|龙川县||"/>
        <filter val="Preet|CD100002|441623|441623|连平县||"/>
        <filter val="Preet|CD100002|441624|441624|和平县||"/>
        <filter val="Preet|CD100002|441625|441625|东源县||"/>
        <filter val="Preet|CD100002|441700|441700|阳江市||"/>
        <filter val="Preet|CD100002|441702|441702|江城区||"/>
        <filter val="Preet|CD100002|441704|441704|阳东区||"/>
        <filter val="Preet|CD100002|441721|441721|阳西县||"/>
        <filter val="Preet|CD100002|441781|441781|阳春市||"/>
        <filter val="Preet|CD100002|441800|441800|清远市||"/>
        <filter val="Preet|CD100002|441802|441802|清城区||"/>
        <filter val="Preet|CD100002|441803|441803|清新区||"/>
        <filter val="Preet|CD100002|441821|441821|佛冈县||"/>
        <filter val="Preet|CD100002|441823|441823|阳山县||"/>
        <filter val="Preet|CD100002|441825|441825|连山壮族瑶族自治县||"/>
        <filter val="Preet|CD100002|441826|441826|连南瑶族自治县||"/>
        <filter val="Preet|CD100002|441881|441881|英德市||"/>
        <filter val="Preet|CD100002|441882|441882|连州市||"/>
        <filter val="Preet|CD100002|441900|441900|东莞市||"/>
        <filter val="Preet|CD100002|442000|442000|中山市||"/>
        <filter val="Preet|CD100002|445100|445100|潮州市||"/>
        <filter val="Preet|CD100002|445102|445102|湘桥区||"/>
        <filter val="Preet|CD100002|445103|445103|潮安区||"/>
        <filter val="Preet|CD100002|445122|445122|饶平县||"/>
        <filter val="Preet|CD100002|445200|445200|揭阳市||"/>
        <filter val="Preet|CD100002|445202|445202|榕城区||"/>
        <filter val="Preet|CD100002|445203|445203|揭东区||"/>
        <filter val="Preet|CD100002|445222|445222|揭西县||"/>
        <filter val="Preet|CD100002|445224|445224|惠来县||"/>
        <filter val="Preet|CD100002|445281|445281|普宁市||"/>
        <filter val="Preet|CD100002|445300|445300|云浮市||"/>
        <filter val="Preet|CD100002|445302|445302|云城区||"/>
        <filter val="Preet|CD100002|445303|445303|云安区||"/>
        <filter val="Preet|CD100002|445321|445321|新兴县||"/>
        <filter val="Preet|CD100002|445322|445322|郁南县||"/>
        <filter val="Preet|CD100002|445381|445381|罗定市||"/>
        <filter val="Preet|CD100002|450000|450000|广西壮族自治区||"/>
        <filter val="Preet|CD100002|450100|450100|南宁市||"/>
        <filter val="Preet|CD100002|450102|450102|兴宁区||"/>
        <filter val="Preet|CD100002|450103|450103|青秀区||"/>
        <filter val="Preet|CD100002|450105|450105|江南区||"/>
        <filter val="Preet|CD100002|450107|450107|西乡塘区||"/>
        <filter val="Preet|CD100002|450108|450108|良庆区||"/>
        <filter val="Preet|CD100002|450109|450109|邕宁区||"/>
        <filter val="Preet|CD100002|450110|450110|武鸣区||"/>
        <filter val="Preet|CD100002|450123|450123|隆安县||"/>
        <filter val="Preet|CD100002|450124|450124|马山县||"/>
        <filter val="Preet|CD100002|450125|450125|上林县||"/>
        <filter val="Preet|CD100002|450126|450126|宾阳县||"/>
        <filter val="Preet|CD100002|450127|450127|横县||"/>
        <filter val="Preet|CD100002|450200|450200|柳州市||"/>
        <filter val="Preet|CD100002|450202|450202|城中区||"/>
        <filter val="Preet|CD100002|450203|450203|鱼峰区||"/>
        <filter val="Preet|CD100002|450204|450204|柳南区||"/>
        <filter val="Preet|CD100002|450205|450205|柳北区||"/>
        <filter val="Preet|CD100002|450206|450206|柳江区||"/>
        <filter val="Preet|CD100002|450222|450222|柳城县||"/>
        <filter val="Preet|CD100002|450223|450223|鹿寨县||"/>
        <filter val="Preet|CD100002|450224|450224|融安县||"/>
        <filter val="Preet|CD100002|450225|450225|融水苗族自治县||"/>
        <filter val="Preet|CD100002|450226|450226|三江侗族自治县||"/>
        <filter val="Preet|CD100002|450300|450300|桂林市||"/>
        <filter val="Preet|CD100002|450302|450302|秀峰区||"/>
        <filter val="Preet|CD100002|450303|450303|叠彩区||"/>
        <filter val="Preet|CD100002|450304|450304|象山区||"/>
        <filter val="Preet|CD100002|450305|450305|七星区||"/>
        <filter val="Preet|CD100002|450311|450311|雁山区||"/>
        <filter val="Preet|CD100002|450312|450312|临桂区||"/>
        <filter val="Preet|CD100002|450321|450321|阳朔县||"/>
        <filter val="Preet|CD100002|450323|450323|灵川县||"/>
        <filter val="Preet|CD100002|450324|450324|全州县||"/>
        <filter val="Preet|CD100002|450325|450325|兴安县||"/>
        <filter val="Preet|CD100002|450326|450326|永福县||"/>
        <filter val="Preet|CD100002|450327|450327|灌阳县||"/>
        <filter val="Preet|CD100002|450328|450328|龙胜各族自治县||"/>
        <filter val="Preet|CD100002|450329|450329|资源县||"/>
        <filter val="Preet|CD100002|450330|450330|平乐县||"/>
        <filter val="Preet|CD100002|450332|450332|恭城瑶族自治县||"/>
        <filter val="Preet|CD100002|450381|450381|荔浦市||"/>
        <filter val="Preet|CD100002|450400|450400|梧州市||"/>
        <filter val="Preet|CD100002|450403|450403|万秀区||"/>
        <filter val="Preet|CD100002|450405|450405|长洲区||"/>
        <filter val="Preet|CD100002|450406|450406|龙圩区||"/>
        <filter val="Preet|CD100002|450421|450421|苍梧县||"/>
        <filter val="Preet|CD100002|450422|450422|藤县||"/>
        <filter val="Preet|CD100002|450423|450423|蒙山县||"/>
        <filter val="Preet|CD100002|450481|450481|岑溪市||"/>
        <filter val="Preet|CD100002|450500|450500|北海市||"/>
        <filter val="Preet|CD100002|450502|450502|海城区||"/>
        <filter val="Preet|CD100002|450503|450503|银海区||"/>
        <filter val="Preet|CD100002|450512|450512|铁山港区||"/>
        <filter val="Preet|CD100002|450521|450521|合浦县||"/>
        <filter val="Preet|CD100002|450600|450600|防城港市||"/>
        <filter val="Preet|CD100002|450602|450602|港口区||"/>
        <filter val="Preet|CD100002|450603|450603|防城区||"/>
        <filter val="Preet|CD100002|450621|450621|上思县||"/>
        <filter val="Preet|CD100002|450681|450681|东兴市||"/>
        <filter val="Preet|CD100002|450700|450700|钦州市||"/>
        <filter val="Preet|CD100002|450702|450702|钦南区||"/>
        <filter val="Preet|CD100002|450703|450703|钦北区||"/>
        <filter val="Preet|CD100002|450721|450721|灵山县||"/>
        <filter val="Preet|CD100002|450722|450722|浦北县||"/>
        <filter val="Preet|CD100002|450800|450800|贵港市||"/>
        <filter val="Preet|CD100002|450802|450802|港北区||"/>
        <filter val="Preet|CD100002|450803|450803|港南区||"/>
        <filter val="Preet|CD100002|450804|450804|覃塘区||"/>
        <filter val="Preet|CD100002|450821|450821|平南县||"/>
        <filter val="Preet|CD100002|450881|450881|桂平市||"/>
        <filter val="Preet|CD100002|450900|450900|玉林市||"/>
        <filter val="Preet|CD100002|450902|450902|玉州区||"/>
        <filter val="Preet|CD100002|450903|450903|福绵区||"/>
        <filter val="Preet|CD100002|450921|450921|容县||"/>
        <filter val="Preet|CD100002|450922|450922|陆川县||"/>
        <filter val="Preet|CD100002|450923|450923|博白县||"/>
        <filter val="Preet|CD100002|450924|450924|兴业县||"/>
        <filter val="Preet|CD100002|450981|450981|北流市||"/>
        <filter val="Preet|CD100002|451000|451000|百色市||"/>
        <filter val="Preet|CD100002|451002|451002|右江区||"/>
        <filter val="Preet|CD100002|451021|451021|田阳县||"/>
        <filter val="Preet|CD100002|451022|451022|田东县||"/>
        <filter val="Preet|CD100002|451023|451023|平果县||"/>
        <filter val="Preet|CD100002|451024|451024|德保县||"/>
        <filter val="Preet|CD100002|451026|451026|那坡县||"/>
        <filter val="Preet|CD100002|451027|451027|凌云县||"/>
        <filter val="Preet|CD100002|451028|451028|乐业县||"/>
        <filter val="Preet|CD100002|451029|451029|田林县||"/>
        <filter val="Preet|CD100002|451030|451030|西林县||"/>
        <filter val="Preet|CD100002|451031|451031|隆林各族自治县||"/>
        <filter val="Preet|CD100002|451081|451081|靖西市||"/>
        <filter val="Preet|CD100002|451100|451100|贺州市||"/>
        <filter val="Preet|CD100002|451102|451102|八步区||"/>
        <filter val="Preet|CD100002|451103|451103|平桂区||"/>
        <filter val="Preet|CD100002|451121|451121|昭平县||"/>
        <filter val="Preet|CD100002|451122|451122|钟山县||"/>
        <filter val="Preet|CD100002|451123|451123|富川瑶族自治县||"/>
        <filter val="Preet|CD100002|451200|451200|河池市||"/>
        <filter val="Preet|CD100002|451202|451202|金城江区||"/>
        <filter val="Preet|CD100002|451203|451203|宜州区||"/>
        <filter val="Preet|CD100002|451221|451221|南丹县||"/>
        <filter val="Preet|CD100002|451222|451222|天峨县||"/>
        <filter val="Preet|CD100002|451223|451223|凤山县||"/>
        <filter val="Preet|CD100002|451224|451224|东兰县||"/>
        <filter val="Preet|CD100002|451225|451225|罗城仫佬族自治县||"/>
        <filter val="Preet|CD100002|451226|451226|环江毛南族自治县||"/>
        <filter val="Preet|CD100002|451227|451227|巴马瑶族自治县||"/>
        <filter val="Preet|CD100002|451228|451228|都安瑶族自治县||"/>
        <filter val="Preet|CD100002|451229|451229|大化瑶族自治县||"/>
        <filter val="Preet|CD100002|451300|451300|来宾市||"/>
        <filter val="Preet|CD100002|451302|451302|兴宾区||"/>
        <filter val="Preet|CD100002|451321|451321|忻城县||"/>
        <filter val="Preet|CD100002|451322|451322|象州县||"/>
        <filter val="Preet|CD100002|451323|451323|武宣县||"/>
        <filter val="Preet|CD100002|451324|451324|金秀瑶族自治县||"/>
        <filter val="Preet|CD100002|451381|451381|合山市||"/>
        <filter val="Preet|CD100002|451400|451400|崇左市||"/>
        <filter val="Preet|CD100002|451402|451402|江州区||"/>
        <filter val="Preet|CD100002|451421|451421|扶绥县||"/>
        <filter val="Preet|CD100002|451422|451422|宁明县||"/>
        <filter val="Preet|CD100002|451423|451423|龙州县||"/>
        <filter val="Preet|CD100002|451424|451424|大新县||"/>
        <filter val="Preet|CD100002|451425|451425|天等县||"/>
        <filter val="Preet|CD100002|451481|451481|凭祥市||"/>
        <filter val="Preet|CD100002|460000|460000|海南省||"/>
        <filter val="Preet|CD100002|460100|460100|海口市||"/>
        <filter val="Preet|CD100002|460105|460105|秀英区||"/>
        <filter val="Preet|CD100002|460106|460106|龙华区||"/>
        <filter val="Preet|CD100002|460107|460107|琼山区||"/>
        <filter val="Preet|CD100002|460108|460108|美兰区||"/>
        <filter val="Preet|CD100002|460200|460200|三亚市||"/>
        <filter val="Preet|CD100002|460202|460202|海棠区||"/>
        <filter val="Preet|CD100002|460203|460203|吉阳区||"/>
        <filter val="Preet|CD100002|460204|460204|天涯区||"/>
        <filter val="Preet|CD100002|460205|460205|崖州区||"/>
        <filter val="Preet|CD100002|460300|460300|三沙市||"/>
        <filter val="Preet|CD100002|460400|460400|儋州市||"/>
        <filter val="Preet|CD100002|469001|469001|五指山市||"/>
        <filter val="Preet|CD100002|469002|469002|琼海市||"/>
        <filter val="Preet|CD100002|469005|469005|文昌市||"/>
        <filter val="Preet|CD100002|469006|469006|万宁市||"/>
        <filter val="Preet|CD100002|469007|469007|东方市||"/>
        <filter val="Preet|CD100002|469021|469021|定安县||"/>
        <filter val="Preet|CD100002|469022|469022|屯昌县||"/>
        <filter val="Preet|CD100002|469023|469023|澄迈县||"/>
        <filter val="Preet|CD100002|469024|469024|临高县||"/>
        <filter val="Preet|CD100002|469025|469025|白沙黎族自治县||"/>
        <filter val="Preet|CD100002|469026|469026|昌江黎族自治县||"/>
        <filter val="Preet|CD100002|469027|469027|乐东黎族自治县||"/>
        <filter val="Preet|CD100002|469028|469028|陵水黎族自治县||"/>
        <filter val="Preet|CD100002|469029|469029|保亭黎族苗族自治县||"/>
        <filter val="Preet|CD100002|469030|469030|琼中黎族苗族自治县||"/>
        <filter val="Preet|CD100002|500000|500000|重庆市||"/>
        <filter val="Preet|CD100002|500101|500101|万州区||"/>
        <filter val="Preet|CD100002|500102|500102|涪陵区||"/>
        <filter val="Preet|CD100002|500103|500103|渝中区||"/>
        <filter val="Preet|CD100002|500104|500104|大渡口区||"/>
        <filter val="Preet|CD100002|500105|500105|江北区||"/>
        <filter val="Preet|CD100002|500106|500106|沙坪坝区||"/>
        <filter val="Preet|CD100002|500107|500107|九龙坡区||"/>
        <filter val="Preet|CD100002|500108|500108|南岸区||"/>
        <filter val="Preet|CD100002|500109|500109|北碚区||"/>
        <filter val="Preet|CD100002|500110|500110|綦江区||"/>
        <filter val="Preet|CD100002|500111|500111|大足区||"/>
        <filter val="Preet|CD100002|500112|500112|渝北区||"/>
        <filter val="Preet|CD100002|500113|500113|巴南区||"/>
        <filter val="Preet|CD100002|500114|500114|黔江区||"/>
        <filter val="Preet|CD100002|500115|500115|长寿区||"/>
        <filter val="Preet|CD100002|500116|500116|江津区||"/>
        <filter val="Preet|CD100002|500117|500117|合川区||"/>
        <filter val="Preet|CD100002|500118|500118|永川区||"/>
        <filter val="Preet|CD100002|500119|500119|南川区||"/>
        <filter val="Preet|CD100002|500120|500120|璧山区||"/>
        <filter val="Preet|CD100002|500151|500151|铜梁区||"/>
        <filter val="Preet|CD100002|500152|500152|潼南区||"/>
        <filter val="Preet|CD100002|500153|500153|荣昌区||"/>
        <filter val="Preet|CD100002|500154|500154|开州区||"/>
        <filter val="Preet|CD100002|500155|500155|梁平区||"/>
        <filter val="Preet|CD100002|500156|500156|武隆区||"/>
        <filter val="Preet|CD100002|500229|500229|城口县||"/>
        <filter val="Preet|CD100002|500230|500230|丰都县||"/>
        <filter val="Preet|CD100002|500231|500231|垫江县||"/>
        <filter val="Preet|CD100002|500233|500233|忠县||"/>
        <filter val="Preet|CD100002|500235|500235|云阳县||"/>
        <filter val="Preet|CD100002|500236|500236|奉节县||"/>
        <filter val="Preet|CD100002|500237|500237|巫山县||"/>
        <filter val="Preet|CD100002|500238|500238|巫溪县||"/>
        <filter val="Preet|CD100002|500240|500240|石柱土家族自治县||"/>
        <filter val="Preet|CD100002|500241|500241|秀山土家族苗族自治县||"/>
        <filter val="Preet|CD100002|500242|500242|酉阳土家族苗族自治县||"/>
        <filter val="Preet|CD100002|500243|500243|彭水苗族土家族自治县||"/>
        <filter val="Preet|CD100002|510000|510000|四川省||"/>
        <filter val="Preet|CD100002|510100|510100|成都市||"/>
        <filter val="Preet|CD100002|510104|510104|锦江区||"/>
        <filter val="Preet|CD100002|510105|510105|青羊区||"/>
        <filter val="Preet|CD100002|510106|510106|金牛区||"/>
        <filter val="Preet|CD100002|510107|510107|武侯区||"/>
        <filter val="Preet|CD100002|510108|510108|成华区||"/>
        <filter val="Preet|CD100002|510112|510112|龙泉驿区||"/>
        <filter val="Preet|CD100002|510113|510113|青白江区||"/>
        <filter val="Preet|CD100002|510114|510114|新都区||"/>
        <filter val="Preet|CD100002|510115|510115|温江区||"/>
        <filter val="Preet|CD100002|510116|510116|双流区||"/>
        <filter val="Preet|CD100002|510117|510117|郫都区||"/>
        <filter val="Preet|CD100002|510121|510121|金堂县||"/>
        <filter val="Preet|CD100002|510129|510129|大邑县||"/>
        <filter val="Preet|CD100002|510131|510131|蒲江县||"/>
        <filter val="Preet|CD100002|510132|510132|新津县||"/>
        <filter val="Preet|CD100002|510181|510181|都江堰市||"/>
        <filter val="Preet|CD100002|510182|510182|彭州市||"/>
        <filter val="Preet|CD100002|510183|510183|邛崃市||"/>
        <filter val="Preet|CD100002|510184|510184|崇州市||"/>
        <filter val="Preet|CD100002|510185|510185|简阳市||"/>
        <filter val="Preet|CD100002|510300|510300|自贡市||"/>
        <filter val="Preet|CD100002|510302|510302|自流井区||"/>
        <filter val="Preet|CD100002|510303|510303|贡井区||"/>
        <filter val="Preet|CD100002|510304|510304|大安区||"/>
        <filter val="Preet|CD100002|510311|510311|沿滩区||"/>
        <filter val="Preet|CD100002|510321|510321|荣县||"/>
        <filter val="Preet|CD100002|510322|510322|富顺县||"/>
        <filter val="Preet|CD100002|510400|510400|攀枝花市||"/>
        <filter val="Preet|CD100002|510402|510402|东区||"/>
        <filter val="Preet|CD100002|510403|510403|西区||"/>
        <filter val="Preet|CD100002|510411|510411|仁和区||"/>
        <filter val="Preet|CD100002|510421|510421|米易县||"/>
        <filter val="Preet|CD100002|510422|510422|盐边县||"/>
        <filter val="Preet|CD100002|510500|510500|泸州市||"/>
        <filter val="Preet|CD100002|510502|510502|江阳区||"/>
        <filter val="Preet|CD100002|510503|510503|纳溪区||"/>
        <filter val="Preet|CD100002|510504|510504|龙马潭区||"/>
        <filter val="Preet|CD100002|510521|510521|泸县||"/>
        <filter val="Preet|CD100002|510522|510522|合江县||"/>
        <filter val="Preet|CD100002|510524|510524|叙永县||"/>
        <filter val="Preet|CD100002|510525|510525|古蔺县||"/>
        <filter val="Preet|CD100002|510600|510600|德阳市||"/>
        <filter val="Preet|CD100002|510603|510603|旌阳区||"/>
        <filter val="Preet|CD100002|510604|510604|罗江区||"/>
        <filter val="Preet|CD100002|510623|510623|中江县||"/>
        <filter val="Preet|CD100002|510681|510681|广汉市||"/>
        <filter val="Preet|CD100002|510682|510682|什邡市||"/>
        <filter val="Preet|CD100002|510683|510683|绵竹市||"/>
        <filter val="Preet|CD100002|510700|510700|绵阳市||"/>
        <filter val="Preet|CD100002|510703|510703|涪城区||"/>
        <filter val="Preet|CD100002|510704|510704|游仙区||"/>
        <filter val="Preet|CD100002|510705|510705|安州区||"/>
        <filter val="Preet|CD100002|510722|510722|三台县||"/>
        <filter val="Preet|CD100002|510723|510723|盐亭县||"/>
        <filter val="Preet|CD100002|510725|510725|梓潼县||"/>
        <filter val="Preet|CD100002|510726|510726|北川羌族自治县||"/>
        <filter val="Preet|CD100002|510727|510727|平武县||"/>
        <filter val="Preet|CD100002|510781|510781|江油市||"/>
        <filter val="Preet|CD100002|510800|510800|广元市||"/>
        <filter val="Preet|CD100002|510802|510802|利州区||"/>
        <filter val="Preet|CD100002|510811|510811|昭化区||"/>
        <filter val="Preet|CD100002|510812|510812|朝天区||"/>
        <filter val="Preet|CD100002|510821|510821|旺苍县||"/>
        <filter val="Preet|CD100002|510822|510822|青川县||"/>
        <filter val="Preet|CD100002|510823|510823|剑阁县||"/>
        <filter val="Preet|CD100002|510824|510824|苍溪县||"/>
        <filter val="Preet|CD100002|510900|510900|遂宁市||"/>
        <filter val="Preet|CD100002|510903|510903|船山区||"/>
        <filter val="Preet|CD100002|510904|510904|安居区||"/>
        <filter val="Preet|CD100002|510921|510921|蓬溪县||"/>
        <filter val="Preet|CD100002|510922|510922|射洪县||"/>
        <filter val="Preet|CD100002|510923|510923|大英县||"/>
        <filter val="Preet|CD100002|511000|511000|内江市||"/>
        <filter val="Preet|CD100002|511002|511002|市中区||"/>
        <filter val="Preet|CD100002|511011|511011|东兴区||"/>
        <filter val="Preet|CD100002|511024|511024|威远县||"/>
        <filter val="Preet|CD100002|511025|511025|资中县||"/>
        <filter val="Preet|CD100002|511083|511083|隆昌市||"/>
        <filter val="Preet|CD100002|511100|511100|乐山市||"/>
        <filter val="Preet|CD100002|511102|511102|市中区||"/>
        <filter val="Preet|CD100002|511111|511111|沙湾区||"/>
        <filter val="Preet|CD100002|511112|511112|五通桥区||"/>
        <filter val="Preet|CD100002|511113|511113|金口河区||"/>
        <filter val="Preet|CD100002|511123|511123|犍为县||"/>
        <filter val="Preet|CD100002|511124|511124|井研县||"/>
        <filter val="Preet|CD100002|511126|511126|夹江县||"/>
        <filter val="Preet|CD100002|511129|511129|沐川县||"/>
        <filter val="Preet|CD100002|511132|511132|峨边彝族自治县||"/>
        <filter val="Preet|CD100002|511133|511133|马边彝族自治县||"/>
        <filter val="Preet|CD100002|511181|511181|峨眉山市||"/>
        <filter val="Preet|CD100002|511300|511300|南充市||"/>
        <filter val="Preet|CD100002|511302|511302|顺庆区||"/>
        <filter val="Preet|CD100002|511303|511303|高坪区||"/>
        <filter val="Preet|CD100002|511304|511304|嘉陵区||"/>
        <filter val="Preet|CD100002|511321|511321|南部县||"/>
        <filter val="Preet|CD100002|511322|511322|营山县||"/>
        <filter val="Preet|CD100002|511323|511323|蓬安县||"/>
        <filter val="Preet|CD100002|511324|511324|仪陇县||"/>
        <filter val="Preet|CD100002|511325|511325|西充县||"/>
        <filter val="Preet|CD100002|511381|511381|阆中市||"/>
        <filter val="Preet|CD100002|511400|511400|眉山市||"/>
        <filter val="Preet|CD100002|511402|511402|东坡区||"/>
        <filter val="Preet|CD100002|511403|511403|彭山区||"/>
        <filter val="Preet|CD100002|511421|511421|仁寿县||"/>
        <filter val="Preet|CD100002|511423|511423|洪雅县||"/>
        <filter val="Preet|CD100002|511424|511424|丹棱县||"/>
        <filter val="Preet|CD100002|511425|511425|青神县||"/>
        <filter val="Preet|CD100002|511500|511500|宜宾市||"/>
        <filter val="Preet|CD100002|511502|511502|翠屏区||"/>
        <filter val="Preet|CD100002|511503|511503|南溪区||"/>
        <filter val="Preet|CD100002|511504|511504|叙州区||"/>
        <filter val="Preet|CD100002|511523|511523|江安县||"/>
        <filter val="Preet|CD100002|511524|511524|长宁县||"/>
        <filter val="Preet|CD100002|511525|511525|高县||"/>
        <filter val="Preet|CD100002|511526|511526|珙县||"/>
        <filter val="Preet|CD100002|511527|511527|筠连县||"/>
        <filter val="Preet|CD100002|511528|511528|兴文县||"/>
        <filter val="Preet|CD100002|511529|511529|屏山县||"/>
        <filter val="Preet|CD100002|511600|511600|广安市||"/>
        <filter val="Preet|CD100002|511602|511602|广安区||"/>
        <filter val="Preet|CD100002|511603|511603|前锋区||"/>
        <filter val="Preet|CD100002|511621|511621|岳池县||"/>
        <filter val="Preet|CD100002|511622|511622|武胜县||"/>
        <filter val="Preet|CD100002|511623|511623|邻水县||"/>
        <filter val="Preet|CD100002|511681|511681|华蓥市||"/>
        <filter val="Preet|CD100002|511700|511700|达州市||"/>
        <filter val="Preet|CD100002|511702|511702|通川区||"/>
        <filter val="Preet|CD100002|511703|511703|达川区||"/>
        <filter val="Preet|CD100002|511722|511722|宣汉县||"/>
        <filter val="Preet|CD100002|511723|511723|开江县||"/>
        <filter val="Preet|CD100002|511724|511724|大竹县||"/>
        <filter val="Preet|CD100002|511725|511725|渠县||"/>
        <filter val="Preet|CD100002|511781|511781|万源市||"/>
        <filter val="Preet|CD100002|511800|511800|雅安市||"/>
        <filter val="Preet|CD100002|511802|511802|雨城区||"/>
        <filter val="Preet|CD100002|511803|511803|名山区||"/>
        <filter val="Preet|CD100002|511822|511822|荥经县||"/>
        <filter val="Preet|CD100002|511823|511823|汉源县||"/>
        <filter val="Preet|CD100002|511824|511824|石棉县||"/>
        <filter val="Preet|CD100002|511825|511825|天全县||"/>
        <filter val="Preet|CD100002|511826|511826|芦山县||"/>
        <filter val="Preet|CD100002|511827|511827|宝兴县||"/>
        <filter val="Preet|CD100002|511900|511900|巴中市||"/>
        <filter val="Preet|CD100002|511902|511902|巴州区||"/>
        <filter val="Preet|CD100002|511903|511903|恩阳区||"/>
        <filter val="Preet|CD100002|511921|511921|通江县||"/>
        <filter val="Preet|CD100002|511922|511922|南江县||"/>
        <filter val="Preet|CD100002|511923|511923|平昌县||"/>
        <filter val="Preet|CD100002|512000|512000|资阳市||"/>
        <filter val="Preet|CD100002|512002|512002|雁江区||"/>
        <filter val="Preet|CD100002|512021|512021|安岳县||"/>
        <filter val="Preet|CD100002|512022|512022|乐至县||"/>
        <filter val="Preet|CD100002|513200|513200|阿坝藏族羌族自治州||"/>
        <filter val="Preet|CD100002|513201|513201|马尔康市||"/>
        <filter val="Preet|CD100002|513221|513221|汶川县||"/>
        <filter val="Preet|CD100002|513222|513222|理县||"/>
        <filter val="Preet|CD100002|513223|513223|茂县||"/>
        <filter val="Preet|CD100002|513224|513224|松潘县||"/>
        <filter val="Preet|CD100002|513225|513225|九寨沟县||"/>
        <filter val="Preet|CD100002|513226|513226|金川县||"/>
        <filter val="Preet|CD100002|513227|513227|小金县||"/>
        <filter val="Preet|CD100002|513228|513228|黑水县||"/>
        <filter val="Preet|CD100002|513230|513230|壤塘县||"/>
        <filter val="Preet|CD100002|513231|513231|阿坝县||"/>
        <filter val="Preet|CD100002|513232|513232|若尔盖县||"/>
        <filter val="Preet|CD100002|513233|513233|红原县||"/>
        <filter val="Preet|CD100002|513300|513300|甘孜藏族自治州||"/>
        <filter val="Preet|CD100002|513301|513301|康定市||"/>
        <filter val="Preet|CD100002|513322|513322|泸定县||"/>
        <filter val="Preet|CD100002|513323|513323|丹巴县||"/>
        <filter val="Preet|CD100002|513324|513324|九龙县||"/>
        <filter val="Preet|CD100002|513325|513325|雅江县||"/>
        <filter val="Preet|CD100002|513326|513326|道孚县||"/>
        <filter val="Preet|CD100002|513327|513327|炉霍县||"/>
        <filter val="Preet|CD100002|513328|513328|甘孜县||"/>
        <filter val="Preet|CD100002|513329|513329|新龙县||"/>
        <filter val="Preet|CD100002|513330|513330|德格县||"/>
        <filter val="Preet|CD100002|513331|513331|白玉县||"/>
        <filter val="Preet|CD100002|513332|513332|石渠县||"/>
        <filter val="Preet|CD100002|513333|513333|色达县||"/>
        <filter val="Preet|CD100002|513334|513334|理塘县||"/>
        <filter val="Preet|CD100002|513335|513335|巴塘县||"/>
        <filter val="Preet|CD100002|513336|513336|乡城县||"/>
        <filter val="Preet|CD100002|513337|513337|稻城县||"/>
        <filter val="Preet|CD100002|513338|513338|得荣县||"/>
        <filter val="Preet|CD100002|513400|513400|凉山彝族自治州||"/>
        <filter val="Preet|CD100002|513401|513401|西昌市||"/>
        <filter val="Preet|CD100002|513422|513422|木里藏族自治县||"/>
        <filter val="Preet|CD100002|513423|513423|盐源县||"/>
        <filter val="Preet|CD100002|513424|513424|德昌县||"/>
        <filter val="Preet|CD100002|513425|513425|会理县||"/>
        <filter val="Preet|CD100002|513426|513426|会东县||"/>
        <filter val="Preet|CD100002|513427|513427|宁南县||"/>
        <filter val="Preet|CD100002|513428|513428|普格县||"/>
        <filter val="Preet|CD100002|513429|513429|布拖县||"/>
        <filter val="Preet|CD100002|513430|513430|金阳县||"/>
        <filter val="Preet|CD100002|513431|513431|昭觉县||"/>
        <filter val="Preet|CD100002|513432|513432|喜德县||"/>
        <filter val="Preet|CD100002|513433|513433|冕宁县||"/>
        <filter val="Preet|CD100002|513434|513434|越西县||"/>
        <filter val="Preet|CD100002|513435|513435|甘洛县||"/>
        <filter val="Preet|CD100002|513436|513436|美姑县||"/>
        <filter val="Preet|CD100002|513437|513437|雷波县||"/>
        <filter val="Preet|CD100002|520000|520000|贵州省||"/>
        <filter val="Preet|CD100002|520100|520100|贵阳市||"/>
        <filter val="Preet|CD100002|520102|520102|南明区||"/>
        <filter val="Preet|CD100002|520103|520103|云岩区||"/>
        <filter val="Preet|CD100002|520111|520111|花溪区||"/>
        <filter val="Preet|CD100002|520112|520112|乌当区||"/>
        <filter val="Preet|CD100002|520113|520113|白云区||"/>
        <filter val="Preet|CD100002|520115|520115|观山湖区||"/>
        <filter val="Preet|CD100002|520121|520121|开阳县||"/>
        <filter val="Preet|CD100002|520122|520122|息烽县||"/>
        <filter val="Preet|CD100002|520123|520123|修文县||"/>
        <filter val="Preet|CD100002|520181|520181|清镇市||"/>
        <filter val="Preet|CD100002|520200|520200|六盘水市||"/>
        <filter val="Preet|CD100002|520201|520201|钟山区||"/>
        <filter val="Preet|CD100002|520203|520203|六枝特区||"/>
        <filter val="Preet|CD100002|520221|520221|水城县||"/>
        <filter val="Preet|CD100002|520281|520281|盘州市||"/>
        <filter val="Preet|CD100002|520300|520300|遵义市||"/>
        <filter val="Preet|CD100002|520302|520302|红花岗区||"/>
        <filter val="Preet|CD100002|520303|520303|汇川区||"/>
        <filter val="Preet|CD100002|520304|520304|播州区||"/>
        <filter val="Preet|CD100002|520322|520322|桐梓县||"/>
        <filter val="Preet|CD100002|520323|520323|绥阳县||"/>
        <filter val="Preet|CD100002|520324|520324|正安县||"/>
        <filter val="Preet|CD100002|520325|520325|道真仡佬族苗族自治县||"/>
        <filter val="Preet|CD100002|520326|520326|务川仡佬族苗族自治县||"/>
        <filter val="Preet|CD100002|520327|520327|凤冈县||"/>
        <filter val="Preet|CD100002|520328|520328|湄潭县||"/>
        <filter val="Preet|CD100002|520329|520329|余庆县||"/>
        <filter val="Preet|CD100002|520330|520330|习水县||"/>
        <filter val="Preet|CD100002|520381|520381|赤水市||"/>
        <filter val="Preet|CD100002|520382|520382|仁怀市||"/>
        <filter val="Preet|CD100002|520400|520400|安顺市||"/>
        <filter val="Preet|CD100002|520402|520402|西秀区||"/>
        <filter val="Preet|CD100002|520403|520403|平坝区||"/>
        <filter val="Preet|CD100002|520422|520422|普定县||"/>
        <filter val="Preet|CD100002|520423|520423|镇宁布依族苗族自治县||"/>
        <filter val="Preet|CD100002|520424|520424|关岭布依族苗族自治县||"/>
        <filter val="Preet|CD100002|520425|520425|紫云苗族布依族自治县||"/>
        <filter val="Preet|CD100002|520500|520500|毕节市||"/>
        <filter val="Preet|CD100002|520502|520502|七星关区||"/>
        <filter val="Preet|CD100002|520521|520521|大方县||"/>
        <filter val="Preet|CD100002|520522|520522|黔西县||"/>
        <filter val="Preet|CD100002|520523|520523|金沙县||"/>
        <filter val="Preet|CD100002|520524|520524|织金县||"/>
        <filter val="Preet|CD100002|520525|520525|纳雍县||"/>
        <filter val="Preet|CD100002|520526|520526|威宁彝族回族苗族自治县||"/>
        <filter val="Preet|CD100002|520527|520527|赫章县||"/>
        <filter val="Preet|CD100002|520600|520600|铜仁市||"/>
        <filter val="Preet|CD100002|520602|520602|碧江区||"/>
        <filter val="Preet|CD100002|520603|520603|万山区||"/>
        <filter val="Preet|CD100002|520621|520621|江口县||"/>
        <filter val="Preet|CD100002|520622|520622|玉屏侗族自治县||"/>
        <filter val="Preet|CD100002|520623|520623|石阡县||"/>
        <filter val="Preet|CD100002|520624|520624|思南县||"/>
        <filter val="Preet|CD100002|520625|520625|印江土家族苗族自治县||"/>
        <filter val="Preet|CD100002|520626|520626|德江县||"/>
        <filter val="Preet|CD100002|520627|520627|沿河土家族自治县||"/>
        <filter val="Preet|CD100002|520628|520628|松桃苗族自治县||"/>
        <filter val="Preet|CD100002|522300|522300|黔西南布依族苗族自治州||"/>
        <filter val="Preet|CD100002|522301|522301|兴义市||"/>
        <filter val="Preet|CD100002|522302|522302|兴仁市||"/>
        <filter val="Preet|CD100002|522323|522323|普安县||"/>
        <filter val="Preet|CD100002|522324|522324|晴隆县||"/>
        <filter val="Preet|CD100002|522325|522325|贞丰县||"/>
        <filter val="Preet|CD100002|522326|522326|望谟县||"/>
        <filter val="Preet|CD100002|522327|522327|册亨县||"/>
        <filter val="Preet|CD100002|522328|522328|安龙县||"/>
        <filter val="Preet|CD100002|522600|522600|黔东南苗族侗族自治州||"/>
        <filter val="Preet|CD100002|522601|522601|凯里市||"/>
        <filter val="Preet|CD100002|522622|522622|黄平县||"/>
        <filter val="Preet|CD100002|522623|522623|施秉县||"/>
        <filter val="Preet|CD100002|522624|522624|三穗县||"/>
        <filter val="Preet|CD100002|522625|522625|镇远县||"/>
        <filter val="Preet|CD100002|522626|522626|岑巩县||"/>
        <filter val="Preet|CD100002|522627|522627|天柱县||"/>
        <filter val="Preet|CD100002|522628|522628|锦屏县||"/>
        <filter val="Preet|CD100002|522629|522629|剑河县||"/>
        <filter val="Preet|CD100002|522630|522630|台江县||"/>
        <filter val="Preet|CD100002|522631|522631|黎平县||"/>
        <filter val="Preet|CD100002|522632|522632|榕江县||"/>
        <filter val="Preet|CD100002|522633|522633|从江县||"/>
        <filter val="Preet|CD100002|522634|522634|雷山县||"/>
        <filter val="Preet|CD100002|522635|522635|麻江县||"/>
        <filter val="Preet|CD100002|522636|522636|丹寨县||"/>
        <filter val="Preet|CD100002|522700|522700|黔南布依族苗族自治州||"/>
        <filter val="Preet|CD100002|522701|522701|都匀市||"/>
        <filter val="Preet|CD100002|522702|522702|福泉市||"/>
        <filter val="Preet|CD100002|522722|522722|荔波县||"/>
        <filter val="Preet|CD100002|522723|522723|贵定县||"/>
        <filter val="Preet|CD100002|522725|522725|瓮安县||"/>
        <filter val="Preet|CD100002|522726|522726|独山县||"/>
        <filter val="Preet|CD100002|522727|522727|平塘县||"/>
        <filter val="Preet|CD100002|522728|522728|罗甸县||"/>
        <filter val="Preet|CD100002|522729|522729|长顺县||"/>
        <filter val="Preet|CD100002|522730|522730|龙里县||"/>
        <filter val="Preet|CD100002|522731|522731|惠水县||"/>
        <filter val="Preet|CD100002|522732|522732|三都水族自治县||"/>
        <filter val="Preet|CD100002|530000|530000|云南省||"/>
        <filter val="Preet|CD100002|530100|530100|昆明市||"/>
        <filter val="Preet|CD100002|530102|530102|五华区||"/>
        <filter val="Preet|CD100002|530103|530103|盘龙区||"/>
        <filter val="Preet|CD100002|530111|530111|官渡区||"/>
        <filter val="Preet|CD100002|530112|530112|西山区||"/>
        <filter val="Preet|CD100002|530113|530113|东川区||"/>
        <filter val="Preet|CD100002|530114|530114|呈贡区||"/>
        <filter val="Preet|CD100002|530115|530115|晋宁区||"/>
        <filter val="Preet|CD100002|530124|530124|富民县||"/>
        <filter val="Preet|CD100002|530125|530125|宜良县||"/>
        <filter val="Preet|CD100002|530126|530126|石林彝族自治县||"/>
        <filter val="Preet|CD100002|530127|530127|嵩明县||"/>
        <filter val="Preet|CD100002|530128|530128|禄劝彝族苗族自治县||"/>
        <filter val="Preet|CD100002|530129|530129|寻甸回族彝族自治县||"/>
        <filter val="Preet|CD100002|530181|530181|安宁市||"/>
        <filter val="Preet|CD100002|530300|530300|曲靖市||"/>
        <filter val="Preet|CD100002|530302|530302|麒麟区||"/>
        <filter val="Preet|CD100002|530303|530303|沾益区||"/>
        <filter val="Preet|CD100002|530304|530304|马龙区||"/>
        <filter val="Preet|CD100002|530322|530322|陆良县||"/>
        <filter val="Preet|CD100002|530323|530323|师宗县||"/>
        <filter val="Preet|CD100002|530324|530324|罗平县||"/>
        <filter val="Preet|CD100002|530325|530325|富源县||"/>
        <filter val="Preet|CD100002|530326|530326|会泽县||"/>
        <filter val="Preet|CD100002|530381|530381|宣威市||"/>
        <filter val="Preet|CD100002|530400|530400|玉溪市||"/>
        <filter val="Preet|CD100002|530402|530402|红塔区||"/>
        <filter val="Preet|CD100002|530403|530403|江川区||"/>
        <filter val="Preet|CD100002|530422|530422|澄江县||"/>
        <filter val="Preet|CD100002|530423|530423|通海县||"/>
        <filter val="Preet|CD100002|530424|530424|华宁县||"/>
        <filter val="Preet|CD100002|530425|530425|易门县||"/>
        <filter val="Preet|CD100002|530426|530426|峨山彝族自治县||"/>
        <filter val="Preet|CD100002|530427|530427|新平彝族傣族自治县||"/>
        <filter val="Preet|CD100002|530428|530428|元江哈尼族彝族傣族自治县||"/>
        <filter val="Preet|CD100002|530500|530500|保山市||"/>
        <filter val="Preet|CD100002|530502|530502|隆阳区||"/>
        <filter val="Preet|CD100002|530521|530521|施甸县||"/>
        <filter val="Preet|CD100002|530523|530523|龙陵县||"/>
        <filter val="Preet|CD100002|530524|530524|昌宁县||"/>
        <filter val="Preet|CD100002|530581|530581|腾冲市||"/>
        <filter val="Preet|CD100002|530600|530600|昭通市||"/>
        <filter val="Preet|CD100002|530602|530602|昭阳区||"/>
        <filter val="Preet|CD100002|530621|530621|鲁甸县||"/>
        <filter val="Preet|CD100002|530622|530622|巧家县||"/>
        <filter val="Preet|CD100002|530623|530623|盐津县||"/>
        <filter val="Preet|CD100002|530624|530624|大关县||"/>
        <filter val="Preet|CD100002|530625|530625|永善县||"/>
        <filter val="Preet|CD100002|530626|530626|绥江县||"/>
        <filter val="Preet|CD100002|530627|530627|镇雄县||"/>
        <filter val="Preet|CD100002|530628|530628|彝良县||"/>
        <filter val="Preet|CD100002|530629|530629|威信县||"/>
        <filter val="Preet|CD100002|530681|530681|水富市||"/>
        <filter val="Preet|CD100002|530700|530700|丽江市||"/>
        <filter val="Preet|CD100002|530702|530702|古城区||"/>
        <filter val="Preet|CD100002|530721|530721|玉龙纳西族自治县||"/>
        <filter val="Preet|CD100002|530722|530722|永胜县||"/>
        <filter val="Preet|CD100002|530723|530723|华坪县||"/>
        <filter val="Preet|CD100002|530724|530724|宁蒗彝族自治县||"/>
        <filter val="Preet|CD100002|530800|530800|普洱市||"/>
        <filter val="Preet|CD100002|530802|530802|思茅区||"/>
        <filter val="Preet|CD100002|530821|530821|宁洱哈尼族彝族自治县||"/>
        <filter val="Preet|CD100002|530822|530822|墨江哈尼族自治县||"/>
        <filter val="Preet|CD100002|530823|530823|景东彝族自治县||"/>
        <filter val="Preet|CD100002|530824|530824|景谷傣族彝族自治县||"/>
        <filter val="Preet|CD100002|530825|530825|镇沅彝族哈尼族拉祜族自治县||"/>
        <filter val="Preet|CD100002|530826|530826|江城哈尼族彝族自治县||"/>
        <filter val="Preet|CD100002|530827|530827|孟连傣族拉祜族佤族自治县||"/>
        <filter val="Preet|CD100002|530828|530828|澜沧拉祜族自治县||"/>
        <filter val="Preet|CD100002|530829|530829|西盟佤族自治县||"/>
        <filter val="Preet|CD100002|530900|530900|临沧市||"/>
        <filter val="Preet|CD100002|530902|530902|临翔区||"/>
        <filter val="Preet|CD100002|530921|530921|凤庆县||"/>
        <filter val="Preet|CD100002|530922|530922|云县||"/>
        <filter val="Preet|CD100002|530923|530923|永德县||"/>
        <filter val="Preet|CD100002|530924|530924|镇康县||"/>
        <filter val="Preet|CD100002|530925|530925|双江拉祜族佤族布朗族傣族自治县||"/>
        <filter val="Preet|CD100002|530926|530926|耿马傣族佤族自治县||"/>
        <filter val="Preet|CD100002|530927|530927|沧源佤族自治县||"/>
        <filter val="Preet|CD100002|532300|532300|楚雄彝族自治州||"/>
        <filter val="Preet|CD100002|532301|532301|楚雄市||"/>
        <filter val="Preet|CD100002|532322|532322|双柏县||"/>
        <filter val="Preet|CD100002|532323|532323|牟定县||"/>
        <filter val="Preet|CD100002|532324|532324|南华县||"/>
        <filter val="Preet|CD100002|532325|532325|姚安县||"/>
        <filter val="Preet|CD100002|532326|532326|大姚县||"/>
        <filter val="Preet|CD100002|532327|532327|永仁县||"/>
        <filter val="Preet|CD100002|532328|532328|元谋县||"/>
        <filter val="Preet|CD100002|532329|532329|武定县||"/>
        <filter val="Preet|CD100002|532331|532331|禄丰县||"/>
        <filter val="Preet|CD100002|532500|532500|红河哈尼族彝族自治州||"/>
        <filter val="Preet|CD100002|532501|532501|个旧市||"/>
        <filter val="Preet|CD100002|532502|532502|开远市||"/>
        <filter val="Preet|CD100002|532503|532503|蒙自市||"/>
        <filter val="Preet|CD100002|532504|532504|弥勒市||"/>
        <filter val="Preet|CD100002|532523|532523|屏边苗族自治县||"/>
        <filter val="Preet|CD100002|532524|532524|建水县||"/>
        <filter val="Preet|CD100002|532525|532525|石屏县||"/>
        <filter val="Preet|CD100002|532527|532527|泸西县||"/>
        <filter val="Preet|CD100002|532528|532528|元阳县||"/>
        <filter val="Preet|CD100002|532529|532529|红河县||"/>
        <filter val="Preet|CD100002|532530|532530|金平苗族瑶族傣族自治县||"/>
        <filter val="Preet|CD100002|532531|532531|绿春县||"/>
        <filter val="Preet|CD100002|532532|532532|河口瑶族自治县||"/>
        <filter val="Preet|CD100002|532600|532600|文山壮族苗族自治州||"/>
        <filter val="Preet|CD100002|532601|532601|文山市||"/>
        <filter val="Preet|CD100002|532622|532622|砚山县||"/>
        <filter val="Preet|CD100002|532623|532623|西畴县||"/>
        <filter val="Preet|CD100002|532624|532624|麻栗坡县||"/>
        <filter val="Preet|CD100002|532625|532625|马关县||"/>
        <filter val="Preet|CD100002|532626|532626|丘北县||"/>
        <filter val="Preet|CD100002|532627|532627|广南县||"/>
        <filter val="Preet|CD100002|532628|532628|富宁县||"/>
        <filter val="Preet|CD100002|532800|532800|西双版纳傣族自治州||"/>
        <filter val="Preet|CD100002|532801|532801|景洪市||"/>
        <filter val="Preet|CD100002|532822|532822|勐海县||"/>
        <filter val="Preet|CD100002|532823|532823|勐腊县||"/>
        <filter val="Preet|CD100002|532900|532900|大理白族自治州||"/>
        <filter val="Preet|CD100002|532901|532901|大理市||"/>
        <filter val="Preet|CD100002|532922|532922|漾濞彝族自治县||"/>
        <filter val="Preet|CD100002|532923|532923|祥云县||"/>
        <filter val="Preet|CD100002|532924|532924|宾川县||"/>
        <filter val="Preet|CD100002|532925|532925|弥渡县||"/>
        <filter val="Preet|CD100002|532926|532926|南涧彝族自治县||"/>
        <filter val="Preet|CD100002|532927|532927|巍山彝族回族自治县||"/>
        <filter val="Preet|CD100002|532928|532928|永平县||"/>
        <filter val="Preet|CD100002|532929|532929|云龙县||"/>
        <filter val="Preet|CD100002|532930|532930|洱源县||"/>
        <filter val="Preet|CD100002|532931|532931|剑川县||"/>
        <filter val="Preet|CD100002|532932|532932|鹤庆县||"/>
        <filter val="Preet|CD100002|533100|533100|德宏傣族景颇族自治州||"/>
        <filter val="Preet|CD100002|533102|533102|瑞丽市||"/>
        <filter val="Preet|CD100002|533103|533103|芒市||"/>
        <filter val="Preet|CD100002|533122|533122|梁河县||"/>
        <filter val="Preet|CD100002|533123|533123|盈江县||"/>
        <filter val="Preet|CD100002|533124|533124|陇川县||"/>
        <filter val="Preet|CD100002|533300|533300|怒江傈僳族自治州||"/>
        <filter val="Preet|CD100002|533301|533301|泸水市||"/>
        <filter val="Preet|CD100002|533323|533323|福贡县||"/>
        <filter val="Preet|CD100002|533324|533324|贡山独龙族怒族自治县||"/>
        <filter val="Preet|CD100002|533325|533325|兰坪白族普米族自治县||"/>
        <filter val="Preet|CD100002|533400|533400|迪庆藏族自治州||"/>
        <filter val="Preet|CD100002|533401|533401|香格里拉市||"/>
        <filter val="Preet|CD100002|533422|533422|德钦县||"/>
        <filter val="Preet|CD100002|533423|533423|维西傈僳族自治县||"/>
        <filter val="Preet|CD100002|540000|540000|西藏自治区||"/>
        <filter val="Preet|CD100002|540100|540100|拉萨市||"/>
        <filter val="Preet|CD100002|540102|540102|城关区||"/>
        <filter val="Preet|CD100002|540103|540103|堆龙德庆区||"/>
        <filter val="Preet|CD100002|540104|540104|达孜区||"/>
        <filter val="Preet|CD100002|540121|540121|林周县||"/>
        <filter val="Preet|CD100002|540122|540122|当雄县||"/>
        <filter val="Preet|CD100002|540123|540123|尼木县||"/>
        <filter val="Preet|CD100002|540124|540124|曲水县||"/>
        <filter val="Preet|CD100002|540127|540127|墨竹工卡县||"/>
        <filter val="Preet|CD100002|540200|540200|日喀则市||"/>
        <filter val="Preet|CD100002|540202|540202|桑珠孜区||"/>
        <filter val="Preet|CD100002|540221|540221|南木林县||"/>
        <filter val="Preet|CD100002|540222|540222|江孜县||"/>
        <filter val="Preet|CD100002|540223|540223|定日县||"/>
        <filter val="Preet|CD100002|540224|540224|萨迦县||"/>
        <filter val="Preet|CD100002|540225|540225|拉孜县||"/>
        <filter val="Preet|CD100002|540226|540226|昂仁县||"/>
        <filter val="Preet|CD100002|540227|540227|谢通门县||"/>
        <filter val="Preet|CD100002|540228|540228|白朗县||"/>
        <filter val="Preet|CD100002|540229|540229|仁布县||"/>
        <filter val="Preet|CD100002|540230|540230|康马县||"/>
        <filter val="Preet|CD100002|540231|540231|定结县||"/>
        <filter val="Preet|CD100002|540232|540232|仲巴县||"/>
        <filter val="Preet|CD100002|540233|540233|亚东县||"/>
        <filter val="Preet|CD100002|540234|540234|吉隆县||"/>
        <filter val="Preet|CD100002|540235|540235|聂拉木县||"/>
        <filter val="Preet|CD100002|540236|540236|萨嘎县||"/>
        <filter val="Preet|CD100002|540237|540237|岗巴县||"/>
        <filter val="Preet|CD100002|540300|540300|昌都市||"/>
        <filter val="Preet|CD100002|540302|540302|卡若区||"/>
        <filter val="Preet|CD100002|540321|540321|江达县||"/>
        <filter val="Preet|CD100002|540322|540322|贡觉县||"/>
        <filter val="Preet|CD100002|540323|540323|类乌齐县||"/>
        <filter val="Preet|CD100002|540324|540324|丁青县||"/>
        <filter val="Preet|CD100002|540325|540325|察雅县||"/>
        <filter val="Preet|CD100002|540326|540326|八宿县||"/>
        <filter val="Preet|CD100002|540327|540327|左贡县||"/>
        <filter val="Preet|CD100002|540328|540328|芒康县||"/>
        <filter val="Preet|CD100002|540329|540329|洛隆县||"/>
        <filter val="Preet|CD100002|540330|540330|边坝县||"/>
        <filter val="Preet|CD100002|540400|540400|林芝市||"/>
        <filter val="Preet|CD100002|540402|540402|巴宜区||"/>
        <filter val="Preet|CD100002|540421|540421|工布江达县||"/>
        <filter val="Preet|CD100002|540422|540422|米林县||"/>
        <filter val="Preet|CD100002|540423|540423|墨脱县||"/>
        <filter val="Preet|CD100002|540424|540424|波密县||"/>
        <filter val="Preet|CD100002|540425|540425|察隅县||"/>
        <filter val="Preet|CD100002|540426|540426|朗县||"/>
        <filter val="Preet|CD100002|540500|540500|山南市||"/>
        <filter val="Preet|CD100002|540502|540502|乃东区||"/>
        <filter val="Preet|CD100002|540521|540521|扎囊县||"/>
        <filter val="Preet|CD100002|540522|540522|贡嘎县||"/>
        <filter val="Preet|CD100002|540523|540523|桑日县||"/>
        <filter val="Preet|CD100002|540524|540524|琼结县||"/>
        <filter val="Preet|CD100002|540525|540525|曲松县||"/>
        <filter val="Preet|CD100002|540526|540526|措美县||"/>
        <filter val="Preet|CD100002|540527|540527|洛扎县||"/>
        <filter val="Preet|CD100002|540528|540528|加查县||"/>
        <filter val="Preet|CD100002|540529|540529|隆子县||"/>
        <filter val="Preet|CD100002|540530|540530|错那县||"/>
        <filter val="Preet|CD100002|540531|540531|浪卡子县||"/>
        <filter val="Preet|CD100002|540600|540600|那曲市||"/>
        <filter val="Preet|CD100002|540602|540602|色尼区||"/>
        <filter val="Preet|CD100002|540621|540621|嘉黎县||"/>
        <filter val="Preet|CD100002|540622|540622|比如县||"/>
        <filter val="Preet|CD100002|540623|540623|聂荣县||"/>
        <filter val="Preet|CD100002|540624|540624|安多县||"/>
        <filter val="Preet|CD100002|540625|540625|申扎县||"/>
        <filter val="Preet|CD100002|540626|540626|索县||"/>
        <filter val="Preet|CD100002|540627|540627|班戈县||"/>
        <filter val="Preet|CD100002|540628|540628|巴青县||"/>
        <filter val="Preet|CD100002|540629|540629|尼玛县||"/>
        <filter val="Preet|CD100002|540630|540630|双湖县||"/>
        <filter val="Preet|CD100002|542500|542500|阿里地区||"/>
        <filter val="Preet|CD100002|542521|542521|普兰县||"/>
        <filter val="Preet|CD100002|542522|542522|札达县||"/>
        <filter val="Preet|CD100002|542523|542523|噶尔县||"/>
        <filter val="Preet|CD100002|542524|542524|日土县||"/>
        <filter val="Preet|CD100002|542525|542525|革吉县||"/>
        <filter val="Preet|CD100002|542526|542526|改则县||"/>
        <filter val="Preet|CD100002|542527|542527|措勤县||"/>
        <filter val="Preet|CD100002|610000|610000|陕西省||"/>
        <filter val="Preet|CD100002|610100|610100|西安市||"/>
        <filter val="Preet|CD100002|610102|610102|新城区||"/>
        <filter val="Preet|CD100002|610103|610103|碑林区||"/>
        <filter val="Preet|CD100002|610104|610104|莲湖区||"/>
        <filter val="Preet|CD100002|610111|610111|灞桥区||"/>
        <filter val="Preet|CD100002|610112|610112|未央区||"/>
        <filter val="Preet|CD100002|610113|610113|雁塔区||"/>
        <filter val="Preet|CD100002|610114|610114|阎良区||"/>
        <filter val="Preet|CD100002|610115|610115|临潼区||"/>
        <filter val="Preet|CD100002|610116|610116|长安区||"/>
        <filter val="Preet|CD100002|610117|610117|高陵区||"/>
        <filter val="Preet|CD100002|610118|610118|鄠邑区||"/>
        <filter val="Preet|CD100002|610122|610122|蓝田县||"/>
        <filter val="Preet|CD100002|610124|610124|周至县||"/>
        <filter val="Preet|CD100002|610200|610200|铜川市||"/>
        <filter val="Preet|CD100002|610202|610202|王益区||"/>
        <filter val="Preet|CD100002|610203|610203|印台区||"/>
        <filter val="Preet|CD100002|610204|610204|耀州区||"/>
        <filter val="Preet|CD100002|610222|610222|宜君县||"/>
        <filter val="Preet|CD100002|610300|610300|宝鸡市||"/>
        <filter val="Preet|CD100002|610302|610302|渭滨区||"/>
        <filter val="Preet|CD100002|610303|610303|金台区||"/>
        <filter val="Preet|CD100002|610304|610304|陈仓区||"/>
        <filter val="Preet|CD100002|610322|610322|凤翔县||"/>
        <filter val="Preet|CD100002|610323|610323|岐山县||"/>
        <filter val="Preet|CD100002|610324|610324|扶风县||"/>
        <filter val="Preet|CD100002|610326|610326|眉县||"/>
        <filter val="Preet|CD100002|610327|610327|陇县||"/>
        <filter val="Preet|CD100002|610328|610328|千阳县||"/>
        <filter val="Preet|CD100002|610329|610329|麟游县||"/>
        <filter val="Preet|CD100002|610330|610330|凤县||"/>
        <filter val="Preet|CD100002|610331|610331|太白县||"/>
        <filter val="Preet|CD100002|610400|610400|咸阳市||"/>
        <filter val="Preet|CD100002|610402|610402|秦都区||"/>
        <filter val="Preet|CD100002|610403|610403|杨陵区||"/>
        <filter val="Preet|CD100002|610404|610404|渭城区||"/>
        <filter val="Preet|CD100002|610422|610422|三原县||"/>
        <filter val="Preet|CD100002|610423|610423|泾阳县||"/>
        <filter val="Preet|CD100002|610424|610424|乾县||"/>
        <filter val="Preet|CD100002|610425|610425|礼泉县||"/>
        <filter val="Preet|CD100002|610426|610426|永寿县||"/>
        <filter val="Preet|CD100002|610428|610428|长武县||"/>
        <filter val="Preet|CD100002|610429|610429|旬邑县||"/>
        <filter val="Preet|CD100002|610430|610430|淳化县||"/>
        <filter val="Preet|CD100002|610431|610431|武功县||"/>
        <filter val="Preet|CD100002|610481|610481|兴平市||"/>
        <filter val="Preet|CD100002|610482|610482|彬州市||"/>
        <filter val="Preet|CD100002|610500|610500|渭南市||"/>
        <filter val="Preet|CD100002|610502|610502|临渭区||"/>
        <filter val="Preet|CD100002|610503|610503|华州区||"/>
        <filter val="Preet|CD100002|610522|610522|潼关县||"/>
        <filter val="Preet|CD100002|610523|610523|大荔县||"/>
        <filter val="Preet|CD100002|610524|610524|合阳县||"/>
        <filter val="Preet|CD100002|610525|610525|澄城县||"/>
        <filter val="Preet|CD100002|610526|610526|蒲城县||"/>
        <filter val="Preet|CD100002|610527|610527|白水县||"/>
        <filter val="Preet|CD100002|610528|610528|富平县||"/>
        <filter val="Preet|CD100002|610581|610581|韩城市||"/>
        <filter val="Preet|CD100002|610582|610582|华阴市||"/>
        <filter val="Preet|CD100002|610600|610600|延安市||"/>
        <filter val="Preet|CD100002|610602|610602|宝塔区||"/>
        <filter val="Preet|CD100002|610603|610603|安塞区||"/>
        <filter val="Preet|CD100002|610621|610621|延长县||"/>
        <filter val="Preet|CD100002|610622|610622|延川县||"/>
        <filter val="Preet|CD100002|610623|610623|子长县||"/>
        <filter val="Preet|CD100002|610625|610625|志丹县||"/>
        <filter val="Preet|CD100002|610626|610626|吴起县||"/>
        <filter val="Preet|CD100002|610627|610627|甘泉县||"/>
        <filter val="Preet|CD100002|610628|610628|富县||"/>
        <filter val="Preet|CD100002|610629|610629|洛川县||"/>
        <filter val="Preet|CD100002|610630|610630|宜川县||"/>
        <filter val="Preet|CD100002|610631|610631|黄龙县||"/>
        <filter val="Preet|CD100002|610632|610632|黄陵县||"/>
        <filter val="Preet|CD100002|610700|610700|汉中市||"/>
        <filter val="Preet|CD100002|610702|610702|汉台区||"/>
        <filter val="Preet|CD100002|610703|610703|南郑区||"/>
        <filter val="Preet|CD100002|610722|610722|城固县||"/>
        <filter val="Preet|CD100002|610723|610723|洋县||"/>
        <filter val="Preet|CD100002|610724|610724|西乡县||"/>
        <filter val="Preet|CD100002|610725|610725|勉县||"/>
        <filter val="Preet|CD100002|610726|610726|宁强县||"/>
        <filter val="Preet|CD100002|610727|610727|略阳县||"/>
        <filter val="Preet|CD100002|610728|610728|镇巴县||"/>
        <filter val="Preet|CD100002|610729|610729|留坝县||"/>
        <filter val="Preet|CD100002|610730|610730|佛坪县||"/>
        <filter val="Preet|CD100002|610800|610800|榆林市||"/>
        <filter val="Preet|CD100002|610802|610802|榆阳区||"/>
        <filter val="Preet|CD100002|610803|610803|横山区||"/>
        <filter val="Preet|CD100002|610822|610822|府谷县||"/>
        <filter val="Preet|CD100002|610824|610824|靖边县||"/>
        <filter val="Preet|CD100002|610825|610825|定边县||"/>
        <filter val="Preet|CD100002|610826|610826|绥德县||"/>
        <filter val="Preet|CD100002|610827|610827|米脂县||"/>
        <filter val="Preet|CD100002|610828|610828|佳县||"/>
        <filter val="Preet|CD100002|610829|610829|吴堡县||"/>
        <filter val="Preet|CD100002|610830|610830|清涧县||"/>
        <filter val="Preet|CD100002|610831|610831|子洲县||"/>
        <filter val="Preet|CD100002|610881|610881|神木市||"/>
        <filter val="Preet|CD100002|610900|610900|安康市||"/>
        <filter val="Preet|CD100002|610902|610902|汉滨区||"/>
        <filter val="Preet|CD100002|610921|610921|汉阴县||"/>
        <filter val="Preet|CD100002|610922|610922|石泉县||"/>
        <filter val="Preet|CD100002|610923|610923|宁陕县||"/>
        <filter val="Preet|CD100002|610924|610924|紫阳县||"/>
        <filter val="Preet|CD100002|610925|610925|岚皋县||"/>
        <filter val="Preet|CD100002|610926|610926|平利县||"/>
        <filter val="Preet|CD100002|610927|610927|镇坪县||"/>
        <filter val="Preet|CD100002|610928|610928|旬阳县||"/>
        <filter val="Preet|CD100002|610929|610929|白河县||"/>
        <filter val="Preet|CD100002|611000|611000|商洛市||"/>
        <filter val="Preet|CD100002|611002|611002|商州区||"/>
        <filter val="Preet|CD100002|611021|611021|洛南县||"/>
        <filter val="Preet|CD100002|611022|611022|丹凤县||"/>
        <filter val="Preet|CD100002|611023|611023|商南县||"/>
        <filter val="Preet|CD100002|611024|611024|山阳县||"/>
        <filter val="Preet|CD100002|611025|611025|镇安县||"/>
        <filter val="Preet|CD100002|611026|611026|柞水县||"/>
        <filter val="Preet|CD100002|620000|620000|甘肃省||"/>
        <filter val="Preet|CD100002|620100|620100|兰州市||"/>
        <filter val="Preet|CD100002|620102|620102|城关区||"/>
        <filter val="Preet|CD100002|620103|620103|七里河区||"/>
        <filter val="Preet|CD100002|620104|620104|西固区||"/>
        <filter val="Preet|CD100002|620105|620105|安宁区||"/>
        <filter val="Preet|CD100002|620111|620111|红古区||"/>
        <filter val="Preet|CD100002|620121|620121|永登县||"/>
        <filter val="Preet|CD100002|620122|620122|皋兰县||"/>
        <filter val="Preet|CD100002|620123|620123|榆中县||"/>
        <filter val="Preet|CD100002|620200|620200|嘉峪关市||"/>
        <filter val="Preet|CD100002|620300|620300|金昌市||"/>
        <filter val="Preet|CD100002|620302|620302|金川区||"/>
        <filter val="Preet|CD100002|620321|620321|永昌县||"/>
        <filter val="Preet|CD100002|620400|620400|白银市||"/>
        <filter val="Preet|CD100002|620402|620402|白银区||"/>
        <filter val="Preet|CD100002|620403|620403|平川区||"/>
        <filter val="Preet|CD100002|620421|620421|靖远县||"/>
        <filter val="Preet|CD100002|620422|620422|会宁县||"/>
        <filter val="Preet|CD100002|620423|620423|景泰县||"/>
        <filter val="Preet|CD100002|620500|620500|天水市||"/>
        <filter val="Preet|CD100002|620502|620502|秦州区||"/>
        <filter val="Preet|CD100002|620503|620503|麦积区||"/>
        <filter val="Preet|CD100002|620521|620521|清水县||"/>
        <filter val="Preet|CD100002|620522|620522|秦安县||"/>
        <filter val="Preet|CD100002|620523|620523|甘谷县||"/>
        <filter val="Preet|CD100002|620524|620524|武山县||"/>
        <filter val="Preet|CD100002|620525|620525|张家川回族自治县||"/>
        <filter val="Preet|CD100002|620600|620600|武威市||"/>
        <filter val="Preet|CD100002|620602|620602|凉州区||"/>
        <filter val="Preet|CD100002|620621|620621|民勤县||"/>
        <filter val="Preet|CD100002|620622|620622|古浪县||"/>
        <filter val="Preet|CD100002|620623|620623|天祝藏族自治县||"/>
        <filter val="Preet|CD100002|620700|620700|张掖市||"/>
        <filter val="Preet|CD100002|620702|620702|甘州区||"/>
        <filter val="Preet|CD100002|620721|620721|肃南裕固族自治县||"/>
        <filter val="Preet|CD100002|620722|620722|民乐县||"/>
        <filter val="Preet|CD100002|620723|620723|临泽县||"/>
        <filter val="Preet|CD100002|620724|620724|高台县||"/>
        <filter val="Preet|CD100002|620725|620725|山丹县||"/>
        <filter val="Preet|CD100002|620800|620800|平凉市||"/>
        <filter val="Preet|CD100002|620802|620802|崆峒区||"/>
        <filter val="Preet|CD100002|620821|620821|泾川县||"/>
        <filter val="Preet|CD100002|620822|620822|灵台县||"/>
        <filter val="Preet|CD100002|620823|620823|崇信县||"/>
        <filter val="Preet|CD100002|620825|620825|庄浪县||"/>
        <filter val="Preet|CD100002|620826|620826|静宁县||"/>
        <filter val="Preet|CD100002|620881|620881|华亭市||"/>
        <filter val="Preet|CD100002|620900|620900|酒泉市||"/>
        <filter val="Preet|CD100002|620902|620902|肃州区||"/>
        <filter val="Preet|CD100002|620921|620921|金塔县||"/>
        <filter val="Preet|CD100002|620922|620922|瓜州县||"/>
        <filter val="Preet|CD100002|620923|620923|肃北蒙古族自治县||"/>
        <filter val="Preet|CD100002|620924|620924|阿克塞哈萨克族自治县||"/>
        <filter val="Preet|CD100002|620981|620981|玉门市||"/>
        <filter val="Preet|CD100002|620982|620982|敦煌市||"/>
        <filter val="Preet|CD100002|621000|621000|庆阳市||"/>
        <filter val="Preet|CD100002|621002|621002|西峰区||"/>
        <filter val="Preet|CD100002|621021|621021|庆城县||"/>
        <filter val="Preet|CD100002|621022|621022|环县||"/>
        <filter val="Preet|CD100002|621023|621023|华池县||"/>
        <filter val="Preet|CD100002|621024|621024|合水县||"/>
        <filter val="Preet|CD100002|621025|621025|正宁县||"/>
        <filter val="Preet|CD100002|621026|621026|宁县||"/>
        <filter val="Preet|CD100002|621027|621027|镇原县||"/>
        <filter val="Preet|CD100002|621100|621100|定西市||"/>
        <filter val="Preet|CD100002|621102|621102|安定区||"/>
        <filter val="Preet|CD100002|621121|621121|通渭县||"/>
        <filter val="Preet|CD100002|621122|621122|陇西县||"/>
        <filter val="Preet|CD100002|621123|621123|渭源县||"/>
        <filter val="Preet|CD100002|621124|621124|临洮县||"/>
        <filter val="Preet|CD100002|621125|621125|漳县||"/>
        <filter val="Preet|CD100002|621126|621126|岷县||"/>
        <filter val="Preet|CD100002|621200|621200|陇南市||"/>
        <filter val="Preet|CD100002|621202|621202|武都区||"/>
        <filter val="Preet|CD100002|621221|621221|成县||"/>
        <filter val="Preet|CD100002|621222|621222|文县||"/>
        <filter val="Preet|CD100002|621223|621223|宕昌县||"/>
        <filter val="Preet|CD100002|621224|621224|康县||"/>
        <filter val="Preet|CD100002|621225|621225|西和县||"/>
        <filter val="Preet|CD100002|621226|621226|礼县||"/>
        <filter val="Preet|CD100002|621227|621227|徽县||"/>
        <filter val="Preet|CD100002|621228|621228|两当县||"/>
        <filter val="Preet|CD100002|622900|622900|临夏回族自治州||"/>
        <filter val="Preet|CD100002|622901|622901|临夏市||"/>
        <filter val="Preet|CD100002|622921|622921|临夏县||"/>
        <filter val="Preet|CD100002|622922|622922|康乐县||"/>
        <filter val="Preet|CD100002|622923|622923|永靖县||"/>
        <filter val="Preet|CD100002|622924|622924|广河县||"/>
        <filter val="Preet|CD100002|622925|622925|和政县||"/>
        <filter val="Preet|CD100002|622926|622926|东乡族自治县||"/>
        <filter val="Preet|CD100002|622927|622927|积石山保安族东乡族撒拉族自治县||"/>
        <filter val="Preet|CD100002|623000|623000|甘南藏族自治州||"/>
        <filter val="Preet|CD100002|623001|623001|合作市||"/>
        <filter val="Preet|CD100002|623021|623021|临潭县||"/>
        <filter val="Preet|CD100002|623022|623022|卓尼县||"/>
        <filter val="Preet|CD100002|623023|623023|舟曲县||"/>
        <filter val="Preet|CD100002|623024|623024|迭部县||"/>
        <filter val="Preet|CD100002|623025|623025|玛曲县||"/>
        <filter val="Preet|CD100002|623026|623026|碌曲县||"/>
        <filter val="Preet|CD100002|623027|623027|夏河县||"/>
        <filter val="Preet|CD100002|630000|630000|青海省||"/>
        <filter val="Preet|CD100002|630100|630100|西宁市||"/>
        <filter val="Preet|CD100002|630102|630102|城东区||"/>
        <filter val="Preet|CD100002|630103|630103|城中区||"/>
        <filter val="Preet|CD100002|630104|630104|城西区||"/>
        <filter val="Preet|CD100002|630105|630105|城北区||"/>
        <filter val="Preet|CD100002|630121|630121|大通回族土族自治县||"/>
        <filter val="Preet|CD100002|630122|630122|湟中县||"/>
        <filter val="Preet|CD100002|630123|630123|湟源县||"/>
        <filter val="Preet|CD100002|630200|630200|海东市||"/>
        <filter val="Preet|CD100002|630202|630202|乐都区||"/>
        <filter val="Preet|CD100002|630203|630203|平安区||"/>
        <filter val="Preet|CD100002|630222|630222|民和回族土族自治县||"/>
        <filter val="Preet|CD100002|630223|630223|互助土族自治县||"/>
        <filter val="Preet|CD100002|630224|630224|化隆回族自治县||"/>
        <filter val="Preet|CD100002|630225|630225|循化撒拉族自治县||"/>
        <filter val="Preet|CD100002|632200|632200|海北藏族自治州||"/>
        <filter val="Preet|CD100002|632221|632221|门源回族自治县||"/>
        <filter val="Preet|CD100002|632222|632222|祁连县||"/>
        <filter val="Preet|CD100002|632223|632223|海晏县||"/>
        <filter val="Preet|CD100002|632224|632224|刚察县||"/>
        <filter val="Preet|CD100002|632300|632300|黄南藏族自治州||"/>
        <filter val="Preet|CD100002|632321|632321|同仁县||"/>
        <filter val="Preet|CD100002|632322|632322|尖扎县||"/>
        <filter val="Preet|CD100002|632323|632323|泽库县||"/>
        <filter val="Preet|CD100002|632324|632324|河南蒙古族自治县||"/>
        <filter val="Preet|CD100002|632500|632500|海南藏族自治州||"/>
        <filter val="Preet|CD100002|632521|632521|共和县||"/>
        <filter val="Preet|CD100002|632522|632522|同德县||"/>
        <filter val="Preet|CD100002|632523|632523|贵德县||"/>
        <filter val="Preet|CD100002|632524|632524|兴海县||"/>
        <filter val="Preet|CD100002|632525|632525|贵南县||"/>
        <filter val="Preet|CD100002|632600|632600|果洛藏族自治州||"/>
        <filter val="Preet|CD100002|632621|632621|玛沁县||"/>
        <filter val="Preet|CD100002|632622|632622|班玛县||"/>
        <filter val="Preet|CD100002|632623|632623|甘德县||"/>
        <filter val="Preet|CD100002|632624|632624|达日县||"/>
        <filter val="Preet|CD100002|632625|632625|久治县||"/>
        <filter val="Preet|CD100002|632626|632626|玛多县||"/>
        <filter val="Preet|CD100002|632700|632700|玉树藏族自治州||"/>
        <filter val="Preet|CD100002|632701|632701|玉树市||"/>
        <filter val="Preet|CD100002|632722|632722|杂多县||"/>
        <filter val="Preet|CD100002|632723|632723|称多县||"/>
        <filter val="Preet|CD100002|632724|632724|治多县||"/>
        <filter val="Preet|CD100002|632725|632725|囊谦县||"/>
        <filter val="Preet|CD100002|632726|632726|曲麻莱县||"/>
        <filter val="Preet|CD100002|632800|632800|海西蒙古族藏族自治州||"/>
        <filter val="Preet|CD100002|632801|632801|格尔木市||"/>
        <filter val="Preet|CD100002|632802|632802|德令哈市||"/>
        <filter val="Preet|CD100002|632803|632803|茫崖市||"/>
        <filter val="Preet|CD100002|632821|632821|乌兰县||"/>
        <filter val="Preet|CD100002|632822|632822|都兰县||"/>
        <filter val="Preet|CD100002|632823|632823|天峻县||"/>
        <filter val="Preet|CD100002|640000|640000|宁夏回族自治区||"/>
        <filter val="Preet|CD100002|640100|640100|银川市||"/>
        <filter val="Preet|CD100002|640104|640104|兴庆区||"/>
        <filter val="Preet|CD100002|640105|640105|西夏区||"/>
        <filter val="Preet|CD100002|640106|640106|金凤区||"/>
        <filter val="Preet|CD100002|640121|640121|永宁县||"/>
        <filter val="Preet|CD100002|640122|640122|贺兰县||"/>
        <filter val="Preet|CD100002|640181|640181|灵武市||"/>
        <filter val="Preet|CD100002|640200|640200|石嘴山市||"/>
        <filter val="Preet|CD100002|640202|640202|大武口区||"/>
        <filter val="Preet|CD100002|640205|640205|惠农区||"/>
        <filter val="Preet|CD100002|640221|640221|平罗县||"/>
        <filter val="Preet|CD100002|640300|640300|吴忠市||"/>
        <filter val="Preet|CD100002|640302|640302|利通区||"/>
        <filter val="Preet|CD100002|640303|640303|红寺堡区||"/>
        <filter val="Preet|CD100002|640323|640323|盐池县||"/>
        <filter val="Preet|CD100002|640324|640324|同心县||"/>
        <filter val="Preet|CD100002|640381|640381|青铜峡市||"/>
        <filter val="Preet|CD100002|640400|640400|固原市||"/>
        <filter val="Preet|CD100002|640402|640402|原州区||"/>
        <filter val="Preet|CD100002|640422|640422|西吉县||"/>
        <filter val="Preet|CD100002|640423|640423|隆德县||"/>
        <filter val="Preet|CD100002|640424|640424|泾源县||"/>
        <filter val="Preet|CD100002|640425|640425|彭阳县||"/>
        <filter val="Preet|CD100002|640500|640500|中卫市||"/>
        <filter val="Preet|CD100002|640502|640502|沙坡头区||"/>
        <filter val="Preet|CD100002|640521|640521|中宁县||"/>
        <filter val="Preet|CD100002|640522|640522|海原县||"/>
        <filter val="Preet|CD100002|650000|650000|新疆维吾尔自治区||"/>
        <filter val="Preet|CD100002|650100|650100|乌鲁木齐市||"/>
        <filter val="Preet|CD100002|650102|650102|天山区||"/>
        <filter val="Preet|CD100002|650103|650103|沙依巴克区||"/>
        <filter val="Preet|CD100002|650104|650104|新市区||"/>
        <filter val="Preet|CD100002|650105|650105|水磨沟区||"/>
        <filter val="Preet|CD100002|650106|650106|头屯河区||"/>
        <filter val="Preet|CD100002|650107|650107|达坂城区||"/>
        <filter val="Preet|CD100002|650109|650109|米东区||"/>
        <filter val="Preet|CD100002|650121|650121|乌鲁木齐县||"/>
        <filter val="Preet|CD100002|650200|650200|克拉玛依市||"/>
        <filter val="Preet|CD100002|650202|650202|独山子区||"/>
        <filter val="Preet|CD100002|650203|650203|克拉玛依区||"/>
        <filter val="Preet|CD100002|650204|650204|白碱滩区||"/>
        <filter val="Preet|CD100002|650205|650205|乌尔禾区||"/>
        <filter val="Preet|CD100002|650400|650400|吐鲁番市||"/>
        <filter val="Preet|CD100002|650402|650402|高昌区||"/>
        <filter val="Preet|CD100002|650421|650421|鄯善县||"/>
        <filter val="Preet|CD100002|650422|650422|托克逊县||"/>
        <filter val="Preet|CD100002|650500|650500|哈密市||"/>
        <filter val="Preet|CD100002|650502|650502|伊州区||"/>
        <filter val="Preet|CD100002|650521|650521|巴里坤哈萨克自治县||"/>
        <filter val="Preet|CD100002|650522|650522|伊吾县||"/>
        <filter val="Preet|CD100002|652300|652300|昌吉回族自治州||"/>
        <filter val="Preet|CD100002|652301|652301|昌吉市||"/>
        <filter val="Preet|CD100002|652302|652302|阜康市||"/>
        <filter val="Preet|CD100002|652323|652323|呼图壁县||"/>
        <filter val="Preet|CD100002|652324|652324|玛纳斯县||"/>
        <filter val="Preet|CD100002|652325|652325|奇台县||"/>
        <filter val="Preet|CD100002|652327|652327|吉木萨尔县||"/>
        <filter val="Preet|CD100002|652328|652328|木垒哈萨克自治县||"/>
        <filter val="Preet|CD100002|652700|652700|博尔塔拉蒙古自治州||"/>
        <filter val="Preet|CD100002|652701|652701|博乐市||"/>
        <filter val="Preet|CD100002|652702|652702|阿拉山口市||"/>
        <filter val="Preet|CD100002|652722|652722|精河县||"/>
        <filter val="Preet|CD100002|652723|652723|温泉县||"/>
        <filter val="Preet|CD100002|652800|652800|巴音郭楞蒙古自治州||"/>
        <filter val="Preet|CD100002|652801|652801|库尔勒市||"/>
        <filter val="Preet|CD100002|652822|652822|轮台县||"/>
        <filter val="Preet|CD100002|652823|652823|尉犁县||"/>
        <filter val="Preet|CD100002|652824|652824|若羌县||"/>
        <filter val="Preet|CD100002|652825|652825|且末县||"/>
        <filter val="Preet|CD100002|652826|652826|焉耆回族自治县||"/>
        <filter val="Preet|CD100002|652827|652827|和静县||"/>
        <filter val="Preet|CD100002|652828|652828|和硕县||"/>
        <filter val="Preet|CD100002|652829|652829|博湖县||"/>
        <filter val="Preet|CD100002|652900|652900|阿克苏地区||"/>
        <filter val="Preet|CD100002|652901|652901|阿克苏市||"/>
        <filter val="Preet|CD100002|652922|652922|温宿县||"/>
        <filter val="Preet|CD100002|652923|652923|库车县||"/>
        <filter val="Preet|CD100002|652924|652924|沙雅县||"/>
        <filter val="Preet|CD100002|652925|652925|新和县||"/>
        <filter val="Preet|CD100002|652926|652926|拜城县||"/>
        <filter val="Preet|CD100002|652927|652927|乌什县||"/>
        <filter val="Preet|CD100002|652928|652928|阿瓦提县||"/>
        <filter val="Preet|CD100002|652929|652929|柯坪县||"/>
        <filter val="Preet|CD100002|653000|653000|克孜勒苏柯尔克孜自治州||"/>
        <filter val="Preet|CD100002|653001|653001|阿图什市||"/>
        <filter val="Preet|CD100002|653022|653022|阿克陶县||"/>
        <filter val="Preet|CD100002|653023|653023|阿合奇县||"/>
        <filter val="Preet|CD100002|653024|653024|乌恰县||"/>
        <filter val="Preet|CD100002|653100|653100|喀什地区||"/>
        <filter val="Preet|CD100002|653101|653101|喀什市||"/>
        <filter val="Preet|CD100002|653121|653121|疏附县||"/>
        <filter val="Preet|CD100002|653122|653122|疏勒县||"/>
        <filter val="Preet|CD100002|653123|653123|英吉沙县||"/>
        <filter val="Preet|CD100002|653124|653124|泽普县||"/>
        <filter val="Preet|CD100002|653125|653125|莎车县||"/>
        <filter val="Preet|CD100002|653126|653126|叶城县||"/>
        <filter val="Preet|CD100002|653127|653127|麦盖提县||"/>
        <filter val="Preet|CD100002|653128|653128|岳普湖县||"/>
        <filter val="Preet|CD100002|653129|653129|伽师县||"/>
        <filter val="Preet|CD100002|653130|653130|巴楚县||"/>
        <filter val="Preet|CD100002|653131|653131|塔什库尔干塔吉克自治县||"/>
        <filter val="Preet|CD100002|653200|653200|和田地区||"/>
        <filter val="Preet|CD100002|653201|653201|和田市||"/>
        <filter val="Preet|CD100002|653221|653221|和田县||"/>
        <filter val="Preet|CD100002|653222|653222|墨玉县||"/>
        <filter val="Preet|CD100002|653223|653223|皮山县||"/>
        <filter val="Preet|CD100002|653224|653224|洛浦县||"/>
        <filter val="Preet|CD100002|653225|653225|策勒县||"/>
        <filter val="Preet|CD100002|653226|653226|于田县||"/>
        <filter val="Preet|CD100002|653227|653227|民丰县||"/>
        <filter val="Preet|CD100002|654000|654000|伊犁哈萨克自治州||"/>
        <filter val="Preet|CD100002|654002|654002|伊宁市||"/>
        <filter val="Preet|CD100002|654003|654003|奎屯市||"/>
        <filter val="Preet|CD100002|654004|654004|霍尔果斯市||"/>
        <filter val="Preet|CD100002|654021|654021|伊宁县||"/>
        <filter val="Preet|CD100002|654022|654022|察布查尔锡伯自治县||"/>
        <filter val="Preet|CD100002|654023|654023|霍城县||"/>
        <filter val="Preet|CD100002|654024|654024|巩留县||"/>
        <filter val="Preet|CD100002|654025|654025|新源县||"/>
        <filter val="Preet|CD100002|654026|654026|昭苏县||"/>
        <filter val="Preet|CD100002|654027|654027|特克斯县||"/>
        <filter val="Preet|CD100002|654028|654028|尼勒克县||"/>
        <filter val="Preet|CD100002|654200|654200|塔城地区||"/>
        <filter val="Preet|CD100002|654201|654201|塔城市||"/>
        <filter val="Preet|CD100002|654202|654202|乌苏市||"/>
        <filter val="Preet|CD100002|654221|654221|额敏县||"/>
        <filter val="Preet|CD100002|654223|654223|沙湾县||"/>
        <filter val="Preet|CD100002|654224|654224|托里县||"/>
        <filter val="Preet|CD100002|654225|654225|裕民县||"/>
        <filter val="Preet|CD100002|654226|654226|和布克赛尔蒙古自治县||"/>
        <filter val="Preet|CD100002|654300|654300|阿勒泰地区||"/>
        <filter val="Preet|CD100002|654301|654301|阿勒泰市||"/>
        <filter val="Preet|CD100002|654321|654321|布尔津县||"/>
        <filter val="Preet|CD100002|654322|654322|富蕴县||"/>
        <filter val="Preet|CD100002|654323|654323|福海县||"/>
        <filter val="Preet|CD100002|654324|654324|哈巴河县||"/>
        <filter val="Preet|CD100002|654325|654325|青河县||"/>
        <filter val="Preet|CD100002|654326|654326|吉木乃县||"/>
        <filter val="Preet|CD100002|659001|659001|石河子市||"/>
        <filter val="Preet|CD100002|659002|659002|阿拉尔市||"/>
        <filter val="Preet|CD100002|659003|659003|图木舒克市||"/>
        <filter val="Preet|CD100002|659004|659004|五家渠市||"/>
        <filter val="Preet|CD100002|659005|659005|北屯市||"/>
        <filter val="Preet|CD100002|659006|659006|铁门关市||"/>
        <filter val="Preet|CD100002|659007|659007|双河市||"/>
        <filter val="Preet|CD100002|659008|659008|可克达拉市||"/>
        <filter val="Preet|CD100002|659009|659009|昆玉市||"/>
        <filter val="Preet|CD100002|710000|710000|台湾省||"/>
        <filter val="Preet|CD100002|810000|810000|香港特别行政区||"/>
        <filter val="Preet|CD100002|820000|820000|澳门特别行政区||"/>
        <filter val="Preet|CD100005|001|001|总行|总行|"/>
        <filter val="Preet|CD100005|002|002|北京|北京|"/>
        <filter val="Preet|CD100005|003|003|上海|上海|"/>
        <filter val="Preet|CD100005|004|004|深圳|深圳|"/>
        <filter val="Preet|CD100005|005|005|大连|大连|"/>
        <filter val="Preet|CD100005|006|006|南京|南京|"/>
        <filter val="Preet|CD100005|007|007|青岛|青岛|"/>
        <filter val="Preet|CD100005|008|008|杭州|杭州|"/>
        <filter val="Preet|CD100005|009|009|广州|广州|"/>
        <filter val="Preet|CD100005|010|010|成都|成都|"/>
        <filter val="Preet|CD100005|011|011|郑州|郑州|"/>
        <filter val="Preet|CD100005|012|012|重庆|重庆|"/>
        <filter val="Preet|CD100005|013|013|福州|福州|"/>
        <filter val="Preet|CD100005|014|014|武汉|武汉|"/>
        <filter val="Preet|CD100005|015|015|天津|天津|"/>
        <filter val="Preet|CD100005|016|016|长沙|长沙|"/>
        <filter val="Preet|CD100005|017|017|昆明|昆明|"/>
        <filter val="Preet|CD100005|018|018|沈阳|沈阳|"/>
        <filter val="Preet|CD100005|019|019|西安|西安|"/>
        <filter val="Preet|CD100005|020|020|石家庄|石家庄|"/>
        <filter val="Preet|CD100005|021|021|济南|济南|"/>
        <filter val="Preet|CD100005|022|022|苏州|苏州|"/>
        <filter val="Preet|CD100005|023|023|合肥|合肥|"/>
        <filter val="Preet|CD100005|024|024|宁波|宁波|"/>
        <filter val="Preet|CD100005|025|025|东莞|东莞|"/>
        <filter val="Preet|CD100005|026|026|厦门|厦门|"/>
        <filter val="Preet|CD100005|027|027|太原|太原|"/>
        <filter val="Preet|CD100005|028|028|呼和浩特|呼和浩特|"/>
        <filter val="Preet|CD100005|029|029|南昌|南昌|"/>
        <filter val="Preet|CD100005|030|030|南宁|南宁|"/>
        <filter val="Preet|CD100005|031|031|哈尔滨|哈尔滨|"/>
        <filter val="Preet|CD100005|032|032|长春|长春|"/>
        <filter val="Preet|CD100005|033|033|乌鲁木齐|乌鲁木齐|"/>
        <filter val="Preet|CD100005|034|034|唐山|唐山|"/>
        <filter val="Preet|CD100005|035|035|兰州|兰州|"/>
        <filter val="Preet|CD100005|036|036|贵阳|贵阳|"/>
        <filter val="Preet|CD100005|037|037|海口|海口|"/>
        <filter val="Preet|CD100005|038|038|无锡|无锡|"/>
        <filter val="Preet|CD100005|039|039|泉州|泉州|"/>
        <filter val="Preet|CD100005|040|040|西宁|西宁|"/>
        <filter val="Preet|CD100005|041|041|银川|银川|"/>
        <filter val="Preet|CD100005|042|042|临安|临安|"/>
        <filter val="Preet|CD100005|043|043|卡中心|卡中心|"/>
        <filter val="Preet|CD100005|044|044|虚拟总行|虚拟总行|"/>
        <filter val="Preet|CD100006|01|01|长江三角洲|指本行下列一级分行所在的地区：上海、南京、苏州、杭州和宁波|"/>
        <filter val="Preet|CD100006|02|02|珠江三角洲|指本行下列一级分行所在的地区：广州、深圳、东莞|"/>
        <filter val="Preet|CD100006|03|03|海峡西岸|福州和厦门|"/>
        <filter val="Preet|CD100006|04|04|环渤海地区|指本行下列一级分行所在的地区：北京、天津、大连、青岛、石家庄、济南和唐山|"/>
        <filter val="Preet|CD100006|05|05|中部地区|指本行下列一级分行所在的地区：合肥、郑州、武汉、长沙、太原和南昌（规划中成立海口分行，纳入中部地区）|"/>
        <filter val="Preet|CD100006|06|06|西部地区|指本行下列一级分行所在的地区：成都、重庆、西安、昆明、南宁、呼和浩特、乌鲁木齐、贵阳和兰州|"/>
        <filter val="Preet|CD100006|07|07|东北地区|指本行下列一级分行所在的地区：沈阳、长春和哈尔滨|"/>
        <filter val="Preet|CD100006|08|08|香港|该业务分部包括振华财务和贵州国金及其子公司的所有业务|"/>
        <filter val="Preet|CD200002|01|01|秒|秒|"/>
        <filter val="Preet|CD200002|02|02|分|分|"/>
        <filter val="Preet|CD200002|03|03|时|时|"/>
        <filter val="Preet|CD200002|04|04|日|日|"/>
        <filter val="Preet|CD200002|05|05|周|周|"/>
        <filter val="Preet|CD200002|06|06|旬|旬|"/>
        <filter val="Preet|CD200002|07|07|月|月|"/>
        <filter val="Preet|CD200002|08|08|季|季|"/>
        <filter val="Preet|CD200002|09|09|半年|半年|"/>
        <filter val="Preet|CD200002|10|10|年|年|"/>
        <filter val="Preet|CD200003|1|1|不变|不变|"/>
        <filter val="Preet|CD200003|2|2|遇假期自动置后，为假期后一工作日|遇假期自动置后，为假期后一工作日|"/>
        <filter val="Preet|CD200003|3|3|遇假期自动置前，为假期前一工作日|遇假期自动置前，为假期前一工作日|"/>
        <filter val="Preet|CD200003|4|4|遇假期自动置后，为假期后一工作日，但若该工作日跨月，则取假期前一工作日|遇假期自动置后，为假期后一工作日，但若该工作日跨月，则取假期前一工作日|"/>
        <filter val="Preet|CD200003|5|5|遇假期自动置前，为假期前一工作日，但若该工作日跨月，则取假期后一工作日|遇假期自动置前，为假期前一工作日，但若该工作日跨月，则取假期后一工作日|"/>
        <filter val="Preet|EV000007|1|1|本代本||"/>
        <filter val="Preet|EV000007|2|2|本代他||"/>
        <filter val="Preet|EV000007|3|3|他代本||"/>
        <filter val="Preet|EV000008|C|C|现金||"/>
        <filter val="Preet|EV000008|T|T|转账||"/>
        <filter val="Preet|EV000009|1|1|卖断卖出||"/>
        <filter val="Preet|EV000009|2|2|回购卖出||"/>
        <filter val="Preet|EV000009|3|3|赎回||"/>
        <filter val="Preet|EV000009|4|4|返售||"/>
        <filter val="Preet|EV000009|5|5|回购转买断||"/>
        <filter val="Preet|EV000009|6|6|回购转卖断||"/>
        <filter val="Preet|EV000009|7|7|贷款转让||"/>
        <filter val="Preet|EV000009|8|8|转让回购||"/>
        <filter val="Preet|EV000009|9|9|转卖||"/>
        <filter val="Preet|EV000013|100|100|个人客户事件|个人客户事件|"/>
        <filter val="Preet|EV000013|101|101|客户婚姻状态改变|客户婚姻状态改变|"/>
        <filter val="Preet|EV000013|102|102|客户出国|客户出国|"/>
        <filter val="Preet|EV000013|103|103|客户升迁|客户升迁|"/>
        <filter val="Preet|EV000013|104|104|客户换工作|客户换工作|"/>
        <filter val="Preet|EV000013|105|105|客户失业|客户失业|"/>
        <filter val="Preet|EV000013|199|199|个人其他|个人其他|"/>
        <filter val="Preet|EV000013|200|200|组织客户事件|组织客户事件|"/>
        <filter val="Preet|EV000013|201|201|企业最高领导层变化、患病或死亡等无法正常履行职责|企业最高领导层变化、患病或死亡等无法正常履行职责|"/>
        <filter val="Preet|EV000013|202|202|企业发生重大人事变动，以及10%以上的裁员|企业发生重大人事变动，以及10%以上的裁员|"/>
        <filter val="Preet|EV000013|203|203|企业管理体制变化、超过所有者权益15%以上的收购、兼并或投资信息|企业管理体制变化、超过所有者权益15%以上的收购、兼并或投资信息|"/>
        <filter val="Preet|EV000013|204|204|企业重大诉讼案件|企业重大诉讼案件|"/>
        <filter val="Preet|EV000013|205|205|企业报表严重不实或未能提供|企业报表严重不实或未能提供|"/>
        <filter val="Preet|EV000013|206|206|企业申请贷款展期或借新还旧等|企业申请贷款展期或借新还旧等|"/>
        <filter val="Preet|EV000013|207|207|贷款抵、质押物的价值发生巨大变化，或我行对抵押物失去控制|贷款抵、质押物的价值发生巨大变化，或我行对抵押物失去控制|"/>
        <filter val="Preet|EV000013|208|208|担保人发生重大事件、如管理层变动，财务状况恶化等|担保人发生重大事件、如管理层变动，财务状况恶化等|"/>
        <filter val="Preet|EV000013|209|209|宏观经济、市场、行业等外部环境发生巨大变化|宏观经济、市场、行业等外部环境发生巨大变化|"/>
        <filter val="Preet|EV000013|299|299|其他有可能对贷款归还造成重大影响的信息|其他有可能对贷款归还造成重大影响的信息|"/>
        <filter val="Preet|EV000013|300|300|关联人关联关系变更|记录关联人关联关系的变更信息，包括变更前关联关系类型和变更后关联关系类型|"/>
        <filter val="Preet|EV000015|C|C|贷/收||"/>
        <filter val="Preet|EV000015|D|D|借/付||"/>
        <filter val="Preet|EV000016|B|B|跨年冲正||"/>
        <filter val="Preet|EV000016|R|R|隔日冲正||"/>
        <filter val="Preet|EV000016|T|T|当日冲正||"/>
        <filter val="Preet|EV000017|N|N|正常||"/>
        <filter val="Preet|EV000017|R|R|被冲正||"/>
        <filter val="Preet|EV000017|Y|Y|冲正||"/>
        <filter val="Preet|EV100001|B|B|金融机构发起|金融机构客户发起|"/>
        <filter val="Preet|EV100001|C|C|非金融机构发起|非金融机构客户发起|"/>
        <filter val="Preet|EV100002|P|P|付款|付款|"/>
        <filter val="Preet|EV100002|R|R|收款|收款|"/>
        <filter val="Preet|EV100003|1|1|普通|普通|"/>
        <filter val="Preet|EV100003|2|2|加急|加急|"/>
        <filter val="Preet|EV100004|7|7|暂缓发送（帐务中心关闭）|暂缓发送（帐务中心关闭）|"/>
        <filter val="Preet|EV100004|8|8|批量发送|批量发送|"/>
        <filter val="Preet|EV100004|9|9|实时发送|实时发送|"/>
        <filter val="Preet|EV100005|0|0|普通来账|普通来账|"/>
        <filter val="Preet|EV100005|1|1|日终补账|日终补账|"/>
        <filter val="Preet|EV100006|0|0|联动退汇|联动退汇|"/>
        <filter val="Preet|EV100006|1|1|主动退汇|主动退汇|"/>
        <filter val="Preet|EV100007|1|1|BIC|SWIFT的11位银行识别代码|"/>
        <filter val="Preet|EV100007|2|2|CN|人行支付系统行号|"/>
        <filter val="Preet|EV100008|T01|T01|直接参与者|直接参与者|"/>
        <filter val="Preet|EV100008|T02|T02|间接参与者|间接参与者|"/>
        <filter val="Preet|EV100008|T03|T03|非参与者|非参与者，限大额支付系统参与者|"/>
        <filter val="Preet|EV100009|000|000|日终汇总核对|日终汇总核对|"/>
        <filter val="Preet|EV100009|001|001|资金调整核对|资金调整核对|"/>
        <filter val="Preet|EV100010|0|0|勾兑相符|勾兑相符：勾兑过程中数据量相符、或我行少后续无差错数据|"/>
        <filter val="Preet|EV100010|1|1|勾兑不符|勾兑不符：勾兑过程中有我行多或差错数据|"/>
        <filter val="Preet|EV100010|N|N|无需勾兑|无需勾兑|"/>
        <filter val="Preet|EV100011|0|0|相同|汇总核对完成，差额为0|"/>
        <filter val="Preet|EV100011|1|1|我行少|我行少|"/>
        <filter val="Preet|EV100011|2|2|我行多|我行多|"/>
        <filter val="Preet|EV200005|C|C|对公用户|对公用户|"/>
        <filter val="Preet|EV200005|D|D|对私中国居民|对私中国居民|"/>
        <filter val="Preet|EV200005|F|F|对私中国非居民|对私中国非居民|"/>
        <filter val="Preet|EV200006|A|A|预付货款|预付货款|"/>
        <filter val="Preet|EV200006|O|O|其它|其它|"/>
        <filter val="Preet|EV200006|P|P|货到付款|货到付款|"/>
        <filter val="Preet|EV200006|R|R|退款|退款|"/>
        <filter val="Preet|EV200007|DA|DA|托收（D/A）|托收（承兑交单）|"/>
        <filter val="Preet|EV200007|DD|DD|票汇|信汇是汇款人向银行提出申请，同时交存一定金额及手续费，汇出行将信汇委托书以邮寄方式寄给汇入行，授权汇入行向收款人解付一定金额的一种汇兑结算方式。|"/>
        <filter val="Preet|EV200007|DP|DP|托收（D/P）|托收（付款交单）|"/>
        <filter val="Preet|EV200007|GT|GT|保函|指以保函作为结算工具的一种支付结算方式。|"/>
        <filter val="Preet|EV200007|LC|LC|信用证|指以信用证作为结算工具的一种支付结算方式，而信用证是指开证银行应申请人的要求并按其指示向第三方开立的载有一定金额的，在一定的期限内凭符合规定的单据付款的书面保证文件。|"/>
        <filter val="Preet|EV200007|MT|MT|信汇|票汇是汇出行应汇款人的申请，代汇款人开立以其分行或代理行为解付行的银行即期汇票，持票人向解付行提示付款，由解付行凭票支付一定金额给收款人的一种汇款方式。|"/>
        <filter val="Preet|EV200007|OT|OT|其他|其他结算方式。|"/>
        <filter val="Preet|EV200007|TT|TT|电汇|电汇是汇款人将一定款项交存汇款银行，汇款银行通过电报或电传将相关汇款信息传递给目的地的分行或代理行(汇入行)，指示汇入行向收款人支付一定金额的一种汇款方式。|"/>
        <filter val="Preet|EV200008|1|1|货物贸易|货物贸易|"/>
        <filter val="Preet|EV200008|2|2|服务贸易|服务贸易|"/>
        <filter val="Preet|EV200008|3|3|直接投资|直接投资|"/>
        <filter val="Preet|EV200008|4|4|证券投资|证券投资|"/>
        <filter val="Preet|EV200008|5|5|其他投资|其他投资|"/>
        <filter val="Preet|EV200008|6|6|跨境融资|跨境融资|"/>
        <filter val="Preet|EV200008|7|7|收益与经常转移|收益与经常转移|"/>
        <filter val="Preet|EV200008|8|8|资本转移及非生产、非金融资产的收买/放弃|资本转移及非生产、非金融资产的收买/放弃|"/>
        <filter val="Preet|EV200009|1|1|银行|银行|"/>
        <filter val="Preet|EV200009|2|2|非银行机构|非银行机构|"/>
        <filter val="Preet|EV200009|3|3|个人|个人|"/>
        <filter val="Preet|EV200010|1|1|人民币报关-人民币结算|RCFE中指定使用1、3|"/>
        <filter val="Preet|EV200010|2|2|人民币报关-外币结算|人民币报关-外币结算|"/>
        <filter val="Preet|EV200010|3|3|外币报关-人民币结算|RCFE中指定使用1、3|"/>
        <filter val="Preet|EV200010|4|4|外币报关-外币结算|外币报关-外币结算|"/>
        <filter val="Preet|EV200011|1|1|一般贸易|一般贸易|"/>
        <filter val="Preet|EV200011|2|2|进料加工|进料加工|"/>
        <filter val="Preet|EV200011|3|3|来料加工|来料加工|"/>
        <filter val="Preet|EV200011|4|4|其他贸易|其他贸易|"/>
        <filter val="Preet|EV200011|5|5|边境贸易|边境贸易|"/>
        <filter val="Preet|FN000002|1|1|借方||"/>
        <filter val="Preet|FN000002|2|2|贷方||"/>
        <filter val="Preet|FN000002|3|3|钆差||"/>
        <filter val="Preet|FN000004|1|1|资产类||"/>
        <filter val="Preet|FN000004|2|2|负债类||"/>
        <filter val="Preet|FN000004|3|3|资产负债共同类||"/>
        <filter val="Preet|FN000004|4|4|所有者权益类||"/>
        <filter val="Preet|FN000004|5|5|损益收入类||"/>
        <filter val="Preet|FN000004|6|6|损益支出类||"/>
        <filter val="Preet|FN000004|7|7|登记簿科目||"/>
        <filter val="Preet|FN000004|9|9|表外类||"/>
        <filter val="Preet|FN000005|1|1|一级科目||"/>
        <filter val="Preet|FN000005|2|2|二级科目||"/>
        <filter val="Preet|FN000005|3|3|三级科目||"/>
        <filter val="Preet|FN100004|C|C|贷方挂账||"/>
        <filter val="Preet|FN100004|D|D|借方挂账||"/>
        <filter val="Preet|FN100004|N|N|不挂账||"/>
        <filter val="Preet|FN200001|46100|46100|银行卡业务费用支出|银行卡业务支出|"/>
        <filter val="Preet|FN200001|46101|46101|借记卡支付的ATM手续费|借记卡支付的ATM手续费|"/>
        <filter val="Preet|FN200001|46102|46102|借记卡品牌费支出|借记卡品牌费支出|"/>
        <filter val="Preet|FN200001|46103|46103|借记卡其他手续费支出|借记卡其他手续费支出|"/>
        <filter val="Preet|FN200001|46104|46104|信用卡支付的ATM手续费|信用卡支付的ATM手续费|"/>
        <filter val="Preet|FN200001|46105|46105|信用卡第三方渠道支出|信用卡第三方渠道支出|"/>
        <filter val="Preet|FN200001|46106|46106|信用卡品牌费支出|信用卡品牌费支出|"/>
        <filter val="Preet|FN200001|46199|46199|其他银行卡业务支出|其他银行卡业务支出|"/>
        <filter val="Preet|FN200001|46200|46200|手续费支出|手续费支出|"/>
        <filter val="Preet|FN200001|46201|46201|中央银行清算手续费支出|中央银行清算手续费支出|"/>
        <filter val="Preet|FN200001|46202|46202|代理汇票手续费支出|代理汇票手续费支出|"/>
        <filter val="Preet|FN200001|46203|46203|查询手续费支出|查询手续费支出|"/>
        <filter val="Preet|FN200001|46204|46204|贵金属交易手续费支出|贵金属交易手续费支出|"/>
        <filter val="Preet|FN200001|46205|46205|外汇业务手续费支出|外汇业务手续费支出|"/>
        <filter val="Preet|FN200001|46206|46206|柜台POS手续费支出|柜台POS手续费支出|"/>
        <filter val="Preet|FN200001|46207|46207|电子金融客户证书支出|电子金融客户证书支出|"/>
        <filter val="Preet|FN200001|46208|46208|存放同业业务手续费支出|存放同业业务手续费支出|"/>
        <filter val="Preet|FN200001|46209|46209|现金调缴及寄库手续费支出|现金调缴及寄库手续费支出|"/>
        <filter val="Preet|FN200001|46210|46210|上门收款服务手续费支出|上门收款服务手续费支出|"/>
        <filter val="Preet|FN200001|46211|46211|票据传递服务手续费支出|票据传递服务手续费支出|"/>
        <filter val="Preet|FN200001|46212|46212|贵金属租赁手续费支出|贵金属租赁手续费支出|"/>
        <filter val="Preet|FN200001|46213|46213|汽车消费贷款渠道手续费支出|汽车消费贷款渠道手续费支出|"/>
        <filter val="Preet|FN200001|46214|46214|动产质押监管费支出|动产质押监管费支出|"/>
        <filter val="Preet|FN200001|46299|46299|其他手续费支出|其他手续费支出|"/>
        <filter val="Preet|FN200001|46400|46400|其他营业支出|其他营业支出|"/>
        <filter val="Preet|FN200001|46401|46401|其他营业支出|其他营业支出|"/>
        <filter val="Preet|IP000001|201|201|移动电话||"/>
        <filter val="Preet|IP000001|202|202|住宅电话||"/>
        <filter val="Preet|IP000001|203|203|办公电话||"/>
        <filter val="Preet|IP000001|204|204|传真||"/>
        <filter val="Preet|IP000001|205|205|紧急电话||"/>
        <filter val="Preet|IP000001|206|206|联系电话||"/>
        <filter val="Preet|IP000001|207|207|单位人事部电话||"/>
        <filter val="Preet|IP000001|208|208|财务电话||"/>
        <filter val="Preet|IP000001|209|209|业务电话||"/>
        <filter val="Preet|IP000001|210|210|验证手机号码||"/>
        <filter val="Preet|IP000001|211|211|电子账户预留手机号码||"/>
        <filter val="Preet|IP000001|298|298|其他电话||"/>
        <filter val="Preet|IP000001|301|301|Email||"/>
        <filter val="Preet|IP000001|303|303|QQ||"/>
        <filter val="Preet|IP000001|304|304|Web网址||"/>
        <filter val="Preet|IP000001|398|398|其他网络联系方式||"/>
        <filter val="Preet|IP000001|401|401|微信||"/>
        <filter val="Preet|IP000001|998|998|其他||"/>
        <filter val="Preet|IP100001|100|100|个人身份证件||"/>
        <filter val="Preet|IP100001|101|101|居民身份证||"/>
        <filter val="Preet|IP100001|102|102|户口簿||"/>
        <filter val="Preet|IP100001|103|103|外国护照||"/>
        <filter val="Preet|IP100001|105|105|军人军官证||"/>
        <filter val="Preet|IP100001|106|106|军人士兵证||"/>
        <filter val="Preet|IP100001|107|107|武警军官证||"/>
        <filter val="Preet|IP100001|108|108|港澳居民往来内地通行证（香港）||"/>
        <filter val="Preet|IP100001|109|109|台湾居民往来大陆通行证||"/>
        <filter val="Preet|IP100001|110|110|临时居民身份证||"/>
        <filter val="Preet|IP100001|111|111|外国人永久居留证||"/>
        <filter val="Preet|IP100001|112|112|中国护照||"/>
        <filter val="Preet|IP100001|113|113|武警士兵证||"/>
        <filter val="Preet|IP100001|114|114|港澳居民往来内地通行证（澳门）||"/>
        <filter val="Preet|IP100001|115|115|边民出入境通行证||"/>
        <filter val="Preet|IP100001|116|116|台湾居民旅行证||"/>
        <filter val="Preet|IP100001|117|117|工作证||"/>
        <filter val="Preet|IP100001|118|118|执行公务证||"/>
        <filter val="Preet|IP100001|119|119|个体工商户营业执照||"/>
        <filter val="Preet|IP100001|120|120|文职干部退休证||"/>
        <filter val="Preet|IP100001|121|121|武警文职干部证||"/>
        <filter val="Preet|IP100001|122|122|武警军官退休证||"/>
        <filter val="Preet|IP100001|123|123|武警文职干部退休证||"/>
        <filter val="Preet|IP100001|124|124|台湾居民身份证||"/>
        <filter val="Preet|IP100001|125|125|香港居民身份证||"/>
        <filter val="Preet|IP100001|126|126|澳门居民身份证||"/>
        <filter val="Preet|IP100001|127|127|驾驶证||"/>
        <filter val="Preet|IP100001|128|128|保险从业资格证||"/>
        <filter val="Preet|IP100001|129|129|专业证书||"/>
        <filter val="Preet|IP100001|130|130|学员证||"/>
        <filter val="Preet|IP100001|131|131|退休证||"/>
        <filter val="Preet|IP100001|132|132|学生证||"/>
        <filter val="Preet|IP100001|199|199|其他个人证件||"/>
        <filter val="Preet|IP100002|ABW|ABW|阿鲁巴|阿鲁巴|"/>
        <filter val="Preet|IP100002|AFG|AFG|阿富汗|阿富汗伊斯兰国|"/>
        <filter val="Preet|IP100002|AGO|AGO|安哥拉|安哥拉共和国|"/>
        <filter val="Preet|IP100002|AIA|AIA|安圭拉|安圭拉|"/>
        <filter val="Preet|IP100002|ALB|ALB|阿尔巴尼亚|阿尔马尼亚共和国|"/>
        <filter val="Preet|IP100002|AND|AND|安道尔|安道尔公国|"/>
        <filter val="Preet|IP100002|ANT|ANT|荷属安的列斯|荷属安的列斯|"/>
        <filter val="Preet|IP100002|ARE|ARE|阿联酋|拉伯联合酋长国|"/>
        <filter val="Preet|IP100002|ARG|ARG|阿根廷|阿根廷共和国|"/>
        <filter val="Preet|IP100002|ARM|ARM|亚美尼亚|亚美尼亚共和国|"/>
        <filter val="Preet|IP100002|ASM|ASM|美属萨摩亚|美属萨摩亚|"/>
        <filter val="Preet|IP100002|ATA|ATA|南极洲|南极洲|"/>
        <filter val="Preet|IP100002|ATF|ATF|法属南部领地|法属南部领地|"/>
        <filter val="Preet|IP100002|ATG|ATG|安提瓜和巴布达|安提瓜和巴布达|"/>
        <filter val="Preet|IP100002|AUS|AUS|澳大利亚|澳大利亚联邦|"/>
        <filter val="Preet|IP100002|AUT|AUT|奥地利|奥地利共和国|"/>
        <filter val="Preet|IP100002|AZE|AZE|阿塞拜疆|阿塞拜疆共和国|"/>
        <filter val="Preet|IP100002|BDI|BDI|布隆迪|布隆迪共和国|"/>
        <filter val="Preet|IP100002|BEL|BEL|比利时|比利时王国|"/>
        <filter val="Preet|IP100002|BEN|BEN|贝宁|贝宁共和国|"/>
        <filter val="Preet|IP100002|BFA|BFA|布基纳法索|布基纳法索|"/>
        <filter val="Preet|IP100002|BGD|BGD|孟加拉国|孟加拉人民共和国|"/>
        <filter val="Preet|IP100002|BGR|BGR|保加利亚|保加利亚共和国|"/>
        <filter val="Preet|IP100002|BHR|BHR|巴林|巴林国|"/>
        <filter val="Preet|IP100002|BHS|BHS|巴哈马|巴哈马联邦|"/>
        <filter val="Preet|IP100002|BIH|BIH|波黑|波斯尼亚和黑塞哥维那|"/>
        <filter val="Preet|IP100002|BLR|BLR|白俄罗斯|白俄罗斯共和国|"/>
        <filter val="Preet|IP100002|BLZ|BLZ|伯利兹|伯利兹|"/>
        <filter val="Preet|IP100002|BMU|BMU|百慕大|百慕大群岛|"/>
        <filter val="Preet|IP100002|BOL|BOL|玻利维亚|玻利维亚共和国|"/>
        <filter val="Preet|IP100002|BRA|BRA|巴西|巴西联邦共和国|"/>
        <filter val="Preet|IP100002|BRB|BRB|巴巴多斯|巴巴多斯|"/>
        <filter val="Preet|IP100002|BRN|BRN|文莱|文莱达鲁萨兰国|"/>
        <filter val="Preet|IP100002|BTN|BTN|不丹|不丹王国|"/>
        <filter val="Preet|IP100002|BVT|BVT|布维岛|布维岛|"/>
        <filter val="Preet|IP100002|BWA|BWA|博茨瓦纳|博茨瓦纳共和国|"/>
        <filter val="Preet|IP100002|CAF|CAF|中非|中非共和国|"/>
        <filter val="Preet|IP100002|CAN|CAN|加拿大|加拿大|"/>
        <filter val="Preet|IP100002|CCK|CCK|科科斯(基林)群岛|科科斯(基林)群岛|"/>
        <filter val="Preet|IP100002|CHE|CHE|瑞士|瑞士联邦|"/>
        <filter val="Preet|IP100002|CHL|CHL|智利|智利共和国|"/>
        <filter val="Preet|IP100002|CHN|CHN|中国|中华人民共和国|"/>
        <filter val="Preet|IP100002|CIV|CIV|科特迪瓦|科特迪瓦共和国|"/>
        <filter val="Preet|IP100002|CMR|CMR|喀麦隆|喀麦隆共和国|"/>
        <filter val="Preet|IP100002|COD|COD|刚果（金）|刚果民主共和国|"/>
        <filter val="Preet|IP100002|COG|COG|刚果（布）|刚果共和国|"/>
        <filter val="Preet|IP100002|COK|COK|库克群岛|库克群岛|"/>
        <filter val="Preet|IP100002|COL|COL|哥伦比亚|哥伦比亚共和国|"/>
        <filter val="Preet|IP100002|COM|COM|科摩罗|科摩罗伊斯兰联邦共和国|"/>
        <filter val="Preet|IP100002|CPV|CPV|佛得角|佛得角共和国|"/>
        <filter val="Preet|IP100002|CRI|CRI|哥斯达黎加|哥斯达黎加共和国|"/>
        <filter val="Preet|IP100002|CUB|CUB|古巴|古巴共和国|"/>
        <filter val="Preet|IP100002|CXR|CXR|圣诞岛|圣诞岛|"/>
        <filter val="Preet|IP100002|CYM|CYM|开曼群岛|开曼群岛|"/>
        <filter val="Preet|IP100002|CYP|CYP|塞浦路斯|塞浦路斯共和国|"/>
        <filter val="Preet|IP100002|CZE|CZE|捷克|捷克共和国|"/>
        <filter val="Preet|IP100002|DEU|DEU|德国|德意志联邦共和国|"/>
        <filter val="Preet|IP100002|DJI|DJI|吉布提|吉布提共和国|"/>
        <filter val="Preet|IP100002|DMA|DMA|多米尼克|多米尼克联邦|"/>
        <filter val="Preet|IP100002|DNK|DNK|丹麦|丹麦王国|"/>
        <filter val="Preet|IP100002|DOM|DOM|多米尼加|多米尼加共和国|"/>
        <filter val="Preet|IP100002|DZA|DZA|阿尔及利亚|阿尔及利亚民主人民共和国|"/>
        <filter val="Preet|IP100002|ECU|ECU|厄瓜多尔|厄瓜多尔共和国|"/>
        <filter val="Preet|IP100002|EGY|EGY|埃及|阿拉伯埃及共和国|"/>
        <filter val="Preet|IP100002|ERI|ERI|厄立特里亚|厄立特里亚国|"/>
        <filter val="Preet|IP100002|ESH|ESH|西撒哈拉|西撒哈拉|"/>
        <filter val="Preet|IP100002|ESP|ESP|西班牙|西班牙|"/>
        <filter val="Preet|IP100002|EST|EST|爱沙尼亚|爱沙尼亚共和国|"/>
        <filter val="Preet|IP100002|ETH|ETH|埃塞俄比亚|埃塞俄比亚|"/>
        <filter val="Preet|IP100002|FIN|FIN|芬兰|芬兰共和国|"/>
        <filter val="Preet|IP100002|FJI|FJI|斐济|斐济共和国|"/>
        <filter val="Preet|IP100002|FLK|FLK|福克兰群岛(马尔维纳斯)|福克兰群岛(马尔维纳斯)|"/>
        <filter val="Preet|IP100002|FRA|FRA|法国|法兰西共和国|"/>
        <filter val="Preet|IP100002|FRO|FRO|法罗群岛|法罗群岛|"/>
        <filter val="Preet|IP100002|FSM|FSM|密克罗尼西亚联邦|密克罗尼西亚联邦|"/>
        <filter val="Preet|IP100002|GAB|GAB|加蓬|加蓬共和国|"/>
        <filter val="Preet|IP100002|GBR|GBR|英国|大不列颠及北爱尔兰联合王国|"/>
        <filter val="Preet|IP100002|GEO|GEO|格鲁吉亚|格鲁吉亚共和国|"/>
        <filter val="Preet|IP100002|GHA|GHA|加纳|加纳共和国|"/>
        <filter val="Preet|IP100002|GIB|GIB|直布罗陀|直布罗陀|"/>
        <filter val="Preet|IP100002|GIN|GIN|几内亚|几内亚共和国|"/>
        <filter val="Preet|IP100002|GLP|GLP|瓜德罗普|瓜德罗普|"/>
        <filter val="Preet|IP100002|GMB|GMB|冈比亚|冈比亚共和国|"/>
        <filter val="Preet|IP100002|GNB|GNB|几内亚比绍|几内亚比绍共和国|"/>
        <filter val="Preet|IP100002|GNQ|GNQ|赤道几内亚|赤道几内亚共和国|"/>
        <filter val="Preet|IP100002|GRC|GRC|希腊|希腊共和国|"/>
        <filter val="Preet|IP100002|GRD|GRD|格林纳达|格林纳达|"/>
        <filter val="Preet|IP100002|GRL|GRL|格陵兰|格陵兰|"/>
        <filter val="Preet|IP100002|GTM|GTM|危地马拉|危地马拉共和国|"/>
        <filter val="Preet|IP100002|GUF|GUF|法属圭亚那|法属圭亚那|"/>
        <filter val="Preet|IP100002|GUM|GUM|关岛|关岛|"/>
        <filter val="Preet|IP100002|GUY|GUY|圭亚那|圭亚那合作共和国|"/>
        <filter val="Preet|IP100002|HKG|HKG|香港|中国香港特别行政区|"/>
        <filter val="Preet|IP100002|HMD|HMD|赫德岛和麦克唐纳岛|赫德岛和麦克唐纳岛|"/>
        <filter val="Preet|IP100002|HND|HND|洪都拉斯|洪都拉斯共和国|"/>
        <filter val="Preet|IP100002|HRV|HRV|克罗地亚|克罗地亚共和国|"/>
        <filter val="Preet|IP100002|HTI|HTI|海地|海地共和国|"/>
        <filter val="Preet|IP100002|HUN|HUN|匈牙利|匈牙利共和国|"/>
        <filter val="Preet|IP100002|IDN|IDN|印度尼西亚|印度尼西亚共和国|"/>
        <filter val="Preet|IP100002|IMN|IMN|马恩岛|英属马恩岛|"/>
        <filter val="Preet|IP100002|IND|IND|印度|印度共和国|"/>
        <filter val="Preet|IP100002|IOS|IOS|国际组织（中国注册）|国际组织（中国注册）|"/>
        <filter val="Preet|IP100002|IOT|IOT|英属印度洋领地|英属印度洋领地|"/>
        <filter val="Preet|IP100002|IRL|IRL|爱尔兰|爱尔兰|"/>
        <filter val="Preet|IP100002|IRN|IRN|伊朗|伊朗伊斯兰共和国|"/>
        <filter val="Preet|IP100002|IRQ|IRQ|伊拉克|伊拉克共和国|"/>
        <filter val="Preet|IP100002|ISL|ISL|冰岛|冰岛共和国|"/>
        <filter val="Preet|IP100002|ISR|ISR|以色列|以色列国|"/>
        <filter val="Preet|IP100002|ITA|ITA|意大利|意大利共和国|"/>
        <filter val="Preet|IP100002|JAM|JAM|牙买加|牙买加|"/>
        <filter val="Preet|IP100002|JOR|JOR|约旦|约旦哈希姆王国|"/>
        <filter val="Preet|IP100002|JPN|JPN|日本|日本国|"/>
        <filter val="Preet|IP100002|KAZ|KAZ|哈萨克斯坦|哈萨克斯坦共和国|"/>
        <filter val="Preet|IP100002|KEN|KEN|肯尼亚|肯尼亚共和国|"/>
        <filter val="Preet|IP100002|KGZ|KGZ|吉尔吉斯斯坦|吉尔吉斯共和国|"/>
        <filter val="Preet|IP100002|KHM|KHM|柬埔寨|柬埔寨王国|"/>
        <filter val="Preet|IP100002|KIR|KIR|基里巴斯|基里巴斯共和国|"/>
        <filter val="Preet|IP100002|KNA|KNA|圣基茨和尼维斯|圣革茨和尼维斯联邦|"/>
        <filter val="Preet|IP100002|KOR|KOR|韩国|大韩民国|"/>
        <filter val="Preet|IP100002|KWT|KWT|科威特|科威特国|"/>
        <filter val="Preet|IP100002|LAO|LAO|老挝|老挝人民民主共和国|"/>
        <filter val="Preet|IP100002|LBN|LBN|黎巴嫩|黎巴嫩共和国|"/>
        <filter val="Preet|IP100002|LBR|LBR|利比里亚|利比里亚共和国|"/>
        <filter val="Preet|IP100002|LBY|LBY|利比亚|大阿拉伯利比亚人民社会主义民众国|"/>
        <filter val="Preet|IP100002|LCA|LCA|圣卢西亚|圣卢西亚|"/>
        <filter val="Preet|IP100002|LIE|LIE|列支敦士登|列支敦士登公国|"/>
        <filter val="Preet|IP100002|LKA|LKA|斯里兰卡|斯里兰卡民主社会主义共和国|"/>
        <filter val="Preet|IP100002|LSO|LSO|莱索托|莱索托王国|"/>
        <filter val="Preet|IP100002|LTU|LTU|立陶宛|立陶宛共和国|"/>
        <filter val="Preet|IP100002|LUX|LUX|卢森堡|卢森堡大公国|"/>
        <filter val="Preet|IP100002|LVA|LVA|拉脱维亚|拉脱维亚共和国|"/>
        <filter val="Preet|IP100002|MAC|MAC|澳门|中国澳门特别行政区|"/>
        <filter val="Preet|IP100002|MAR|MAR|摩洛哥|摩洛哥王国|"/>
        <filter val="Preet|IP100002|MCO|MCO|摩纳哥|摩纳哥公国|"/>
        <filter val="Preet|IP100002|MDA|MDA|摩尔多瓦|摩尔多瓦共和国|"/>
        <filter val="Preet|IP100002|MDG|MDG|马达加斯加|马达加斯加共和国|"/>
        <filter val="Preet|IP100002|MDV|MDV|马尔代夫|马尔代夫共和国|"/>
        <filter val="Preet|IP100002|MEX|MEX|墨西哥|墨西哥合众国|"/>
        <filter val="Preet|IP100002|MHL|MHL|马绍尔群岛|马绍尔群岛共和国|"/>
        <filter val="Preet|IP100002|MKD|MKD|前南马其顿|前南斯拉夫马其顿共和国|"/>
        <filter val="Preet|IP100002|MLI|MLI|马里|马里共和国|"/>
        <filter val="Preet|IP100002|MLT|MLT|马耳他|马耳他共和国|"/>
        <filter val="Preet|IP100002|MMR|MMR|缅甸|缅甸联邦|"/>
        <filter val="Preet|IP100002|MNE|MNE|黑山|黑山共和国|"/>
        <filter val="Preet|IP100002|MNG|MNG|蒙古|蒙古国|"/>
        <filter val="Preet|IP100002|MNP|MNP|北马里亚纳|北马里亚纳自由联邦|"/>
        <filter val="Preet|IP100002|MOZ|MOZ|莫桑比克|莫桑比克共和国|"/>
        <filter val="Preet|IP100002|MRT|MRT|毛里塔尼亚|毛里塔尼亚伊斯兰共和国|"/>
        <filter val="Preet|IP100002|MSR|MSR|蒙特塞拉特|蒙特塞拉特|"/>
        <filter val="Preet|IP100002|MTQ|MTQ|马提尼克|马提尼克|"/>
        <filter val="Preet|IP100002|MUS|MUS|毛里求斯|毛里求斯共和国|"/>
        <filter val="Preet|IP100002|MWI|MWI|马拉维|马拉维共和国|"/>
        <filter val="Preet|IP100002|MYS|MYS|马来西亚|马来西亚|"/>
        <filter val="Preet|IP100002|MYT|MYT|马约特|马约特|"/>
        <filter val="Preet|IP100002|NAM|NAM|纳米比亚|纳米比亚共和国|"/>
        <filter val="Preet|IP100002|NCL|NCL|新喀里多尼亚|新喀里多尼亚|"/>
        <filter val="Preet|IP100002|NER|NER|尼日尔|尼日尔共和国|"/>
        <filter val="Preet|IP100002|NFK|NFK|诺福克岛|诺福克岛|"/>
        <filter val="Preet|IP100002|NGA|NGA|尼日利亚|尼日利亚联邦共和国|"/>
        <filter val="Preet|IP100002|NIC|NIC|尼加拉瓜|尼加拉瓜共和国|"/>
        <filter val="Preet|IP100002|NIU|NIU|纽埃|纽埃|"/>
        <filter val="Preet|IP100002|NLD|NLD|荷兰|荷兰王国|"/>
        <filter val="Preet|IP100002|NOR|NOR|挪威|挪威王国|"/>
        <filter val="Preet|IP100002|NPL|NPL|尼泊尔|尼泊尔王国|"/>
        <filter val="Preet|IP100002|NRU|NRU|瑙鲁|瑙鲁共和国|"/>
        <filter val="Preet|IP100002|NZL|NZL|新西兰|新西兰|"/>
        <filter val="Preet|IP100002|OMN|OMN|阿曼|阿曼苏丹国|"/>
        <filter val="Preet|IP100002|PAK|PAK|巴基斯坦|巴基斯坦伊斯兰共和国|"/>
        <filter val="Preet|IP100002|PAN|PAN|巴拿马|巴拿马共和国|"/>
        <filter val="Preet|IP100002|PCN|PCN|皮特凯恩|皮特凯恩|"/>
        <filter val="Preet|IP100002|PER|PER|秘鲁|秘鲁共和国|"/>
        <filter val="Preet|IP100002|PHL|PHL|菲律宾|菲律宾共和国|"/>
        <filter val="Preet|IP100002|PLW|PLW|帕劳|帕劳共和国|"/>
        <filter val="Preet|IP100002|PNG|PNG|巴布亚新几内亚|巴布亚新几内亚独立国|"/>
        <filter val="Preet|IP100002|POL|POL|波兰|波兰共和国|"/>
        <filter val="Preet|IP100002|PRI|PRI|波多黎各|波多黎各自由联邦|"/>
        <filter val="Preet|IP100002|PRK|PRK|朝鲜|朝鲜民主主义人民共和国|"/>
        <filter val="Preet|IP100002|PRT|PRT|葡萄牙|葡萄牙共和国|"/>
        <filter val="Preet|IP100002|PRY|PRY|巴拉圭|巴拉圭共和国|"/>
        <filter val="Preet|IP100002|PSE|PSE|巴勒斯坦|巴勒斯坦国|"/>
        <filter val="Preet|IP100002|PYF|PYF|法属波利尼西亚|法属波利尼西亚|"/>
        <filter val="Preet|IP100002|QAT|QAT|卡塔尔|卡塔尔国|"/>
        <filter val="Preet|IP100002|REU|REU|留尼汪|留尼汪|"/>
        <filter val="Preet|IP100002|ROM|ROM|罗马尼亚|罗马尼亚|"/>
        <filter val="Preet|IP100002|RUS|RUS|俄罗斯联邦|俄罗斯联邦|"/>
        <filter val="Preet|IP100002|RWA|RWA|卢旺达|卢旺达共和国|"/>
        <filter val="Preet|IP100002|SAU|SAU|沙特阿拉伯|沙特阿拉伯王国|"/>
        <filter val="Preet|IP100002|SDN|SDN|苏丹|苏丹共和国|"/>
        <filter val="Preet|IP100002|SEN|SEN|塞内加尔|塞内加尔共和国|"/>
        <filter val="Preet|IP100002|SGP|SGP|新加坡|新加坡共和国|"/>
        <filter val="Preet|IP100002|SGS|SGS|南乔治亚岛和南桑德韦奇岛|南乔治亚岛和南桑德韦奇岛|"/>
        <filter val="Preet|IP100002|SHN|SHN|圣赫勒拿|圣赫勒拿|"/>
        <filter val="Preet|IP100002|SJM|SJM|斯瓦尔巴岛和扬马延岛|斯瓦尔巴岛和扬马延岛|"/>
        <filter val="Preet|IP100002|SLB|SLB|所罗门群岛|年罗门群岛|"/>
        <filter val="Preet|IP100002|SLE|SLE|塞拉利昂|塞拉利昂共和国|"/>
        <filter val="Preet|IP100002|SLV|SLV|萨尔瓦多|萨尔瓦多共和国|"/>
        <filter val="Preet|IP100002|SMR|SMR|圣马力诺|圣马力诺共和国|"/>
        <filter val="Preet|IP100002|SOM|SOM|索马里|索马里共和国|"/>
        <filter val="Preet|IP100002|SPM|SPM|圣皮埃尔和密克隆|圣皮埃尔和密克隆|"/>
        <filter val="Preet|IP100002|SRB|SRB|塞尔维亚|塞尔维亚|"/>
        <filter val="Preet|IP100002|STP|STP|圣多美和普林西比|圣多美和普林西比民主共和国|"/>
        <filter val="Preet|IP100002|SUR|SUR|苏里南|苏里南共和国|"/>
        <filter val="Preet|IP100002|SVK|SVK|斯洛伐克|斯洛伐克共和国|"/>
        <filter val="Preet|IP100002|SVN|SVN|斯洛文尼亚|斯洛文尼亚共和国|"/>
        <filter val="Preet|IP100002|SWE|SWE|瑞典|瑞典王国|"/>
        <filter val="Preet|IP100002|SWZ|SWZ|斯威士兰|斯威士兰王国|"/>
        <filter val="Preet|IP100002|SYC|SYC|塞舌尔|塞舌尔共和国|"/>
        <filter val="Preet|IP100002|SYR|SYR|叙利亚|阿拉伯叙利亚共和国|"/>
        <filter val="Preet|IP100002|TCA|TCA|特克斯和凯科斯群岛|特克斯和凯科斯群岛|"/>
        <filter val="Preet|IP100002|TCD|TCD|乍得|乍得共和国|"/>
        <filter val="Preet|IP100002|TGO|TGO|多哥|多哥共和国|"/>
        <filter val="Preet|IP100002|THA|THA|泰国|泰王国|"/>
        <filter val="Preet|IP100002|TJK|TJK|塔吉克斯坦|塔吉克斯坦共和国|"/>
        <filter val="Preet|IP100002|TKL|TKL|托克劳|托克劳|"/>
        <filter val="Preet|IP100002|TKM|TKM|土库曼斯坦|土库曼斯坦|"/>
        <filter val="Preet|IP100002|TMP|TMP|东帝汶|东帝汶|"/>
        <filter val="Preet|IP100002|TON|TON|汤加|汤加王国|"/>
        <filter val="Preet|IP100002|TTO|TTO|特立尼达和多巴哥|特立尼达和多巴哥共和国|"/>
        <filter val="Preet|IP100002|TUN|TUN|突尼斯|突尼斯共和国|"/>
        <filter val="Preet|IP100002|TUR|TUR|土耳其|土耳其共和国|"/>
        <filter val="Preet|IP100002|TUV|TUV|图瓦卢|图瓦卢|"/>
        <filter val="Preet|IP100002|TWN|TWN|台湾|中国台湾|"/>
        <filter val="Preet|IP100002|TZA|TZA|坦桑尼亚|坦桑尼亚联合共和国|"/>
        <filter val="Preet|IP100002|UGA|UGA|乌干达|乌干达共和国|"/>
        <filter val="Preet|IP100002|UKR|UKR|乌克兰|乌克兰|"/>
        <filter val="Preet|IP100002|UMI|UMI|美国本土外小岛屿|美国本土外小岛屿|"/>
        <filter val="Preet|IP100002|URY|URY|乌拉圭|乌拉圭东岸共和国|"/>
        <filter val="Preet|IP100002|USA|USA|美国|美利坚合众国|"/>
        <filter val="Preet|IP100002|UZB|UZB|乌兹别克斯坦|乌兹别克斯坦共和国|"/>
        <filter val="Preet|IP100002|VAT|VAT|梵蒂冈|梵蒂冈城国|"/>
        <filter val="Preet|IP100002|VCT|VCT|圣文森特和格林纳丁斯|圣文森特和格林纳丁斯|"/>
        <filter val="Preet|IP100002|VEN|VEN|委内瑞拉|委内瑞拉共和国|"/>
        <filter val="Preet|IP100002|VGB|VGB|英属维尔京群岛|英属维尔京群岛|"/>
        <filter val="Preet|IP100002|VIR|VIR|美属维尔京群岛|美属维尔京群岛|"/>
        <filter val="Preet|IP100002|VNM|VNM|越南|越南社会主席共和国|"/>
        <filter val="Preet|IP100002|VUT|VUT|瓦努阿图|瓦努阿图共和国|"/>
        <filter val="Preet|IP100002|WLF|WLF|瓦利斯和富图纳|瓦利斯和富图纳|"/>
        <filter val="Preet|IP100002|WSM|WSM|萨摩亚|萨摩亚独立国|"/>
        <filter val="Preet|IP100002|YEM|YEM|也门|也门共和国|"/>
        <filter val="Preet|IP100002|YUG|YUG|南斯拉夫|南斯拉夫联盟共和国|"/>
        <filter val="Preet|IP100002|ZAF|ZAF|南非|南非共和国|"/>
        <filter val="Preet|IP100002|ZMB|ZMB|赞比亚|赞比亚共和国|"/>
        <filter val="Preet|IP100002|ZWE|ZWE|津巴布韦|津巴布韦共和国|"/>
        <filter val="Preet|IP100002|ZZZ|ZZZ|其他国家和地区|其他国家和地区|"/>
        <filter val="Preet|IP100003|00|00|未知|未知|"/>
        <filter val="Preet|IP100003|01|01|汉族|汉族|"/>
        <filter val="Preet|IP100003|02|02|蒙古族|蒙古族|"/>
        <filter val="Preet|IP100003|03|03|回族|回族|"/>
        <filter val="Preet|IP100003|04|04|藏族|藏族|"/>
        <filter val="Preet|IP100003|05|05|维吾尔族|维吾尔族|"/>
        <filter val="Preet|IP100003|06|06|苗族|苗族|"/>
        <filter val="Preet|IP100003|07|07|彝族|彝族|"/>
        <filter val="Preet|IP100003|08|08|壮族|壮族|"/>
        <filter val="Preet|IP100003|09|09|布依族|布依族|"/>
        <filter val="Preet|IP100003|10|10|朝鲜族|朝鲜族|"/>
        <filter val="Preet|IP100003|11|11|满族|满族|"/>
        <filter val="Preet|IP100003|12|12|侗族|侗族|"/>
        <filter val="Preet|IP100003|13|13|瑶族|瑶族|"/>
        <filter val="Preet|IP100003|14|14|白族|白族|"/>
        <filter val="Preet|IP100003|15|15|土家族|土家族|"/>
        <filter val="Preet|IP100003|16|16|哈尼族|哈尼族|"/>
        <filter val="Preet|IP100003|17|17|哈萨克族|哈萨克族|"/>
        <filter val="Preet|IP100003|18|18|傣族|傣族|"/>
        <filter val="Preet|IP100003|19|19|黎族|黎族|"/>
        <filter val="Preet|IP100003|20|20|傈僳族|傈僳族|"/>
        <filter val="Preet|IP100003|21|21|佤族|佤族|"/>
        <filter val="Preet|IP100003|22|22|畲族|畲族|"/>
        <filter val="Preet|IP100003|23|23|高山族|高山族|"/>
        <filter val="Preet|IP100003|24|24|拉祜族|拉祜族|"/>
        <filter val="Preet|IP100003|25|25|水族|水族|"/>
        <filter val="Preet|IP100003|26|26|东乡族|东乡族|"/>
        <filter val="Preet|IP100003|27|27|纳西族|纳西族|"/>
        <filter val="Preet|IP100003|28|28|景颇族|景颇族|"/>
        <filter val="Preet|IP100003|29|29|柯尔克孜族|柯尔克孜族|"/>
        <filter val="Preet|IP100003|30|30|土族|土族|"/>
        <filter val="Preet|IP100003|31|31|达斡尔族|达斡尔族|"/>
        <filter val="Preet|IP100003|32|32|仫佬族|仫佬族|"/>
        <filter val="Preet|IP100003|33|33|羌族|羌族|"/>
        <filter val="Preet|IP100003|34|34|布朗族|布朗族|"/>
        <filter val="Preet|IP100003|35|35|撒拉族|撒拉族|"/>
        <filter val="Preet|IP100003|36|36|毛南族|毛南族|"/>
        <filter val="Preet|IP100003|37|37|仡佬族|仡佬族|"/>
        <filter val="Preet|IP100003|38|38|锡伯族|锡伯族|"/>
        <filter val="Preet|IP100003|39|39|阿昌族|阿昌族|"/>
        <filter val="Preet|IP100003|40|40|普米族|普米族|"/>
        <filter val="Preet|IP100003|41|41|塔吉克族|塔吉克族|"/>
        <filter val="Preet|IP100003|42|42|怒族|怒族|"/>
        <filter val="Preet|IP100003|43|43|乌孜别克族|乌孜别克族|"/>
        <filter val="Preet|IP100003|44|44|俄罗斯族|俄罗斯族|"/>
        <filter val="Preet|IP100003|45|45|鄂温克族|鄂温克族|"/>
        <filter val="Preet|IP100003|46|46|德昂族|德昂族|"/>
        <filter val="Preet|IP100003|47|47|保安族|保安族|"/>
        <filter val="Preet|IP100003|48|48|裕固族|裕固族|"/>
        <filter val="Preet|IP100003|49|49|京族|京族|"/>
        <filter val="Preet|IP100003|50|50|塔塔尔族|塔塔尔族|"/>
        <filter val="Preet|IP100003|51|51|独龙族|独龙族|"/>
        <filter val="Preet|IP100003|52|52|鄂伦春族|鄂伦春族|"/>
        <filter val="Preet|IP100003|53|53|赫哲族|赫哲族|"/>
        <filter val="Preet|IP100003|54|54|门巴族|门巴族|"/>
        <filter val="Preet|IP100003|55|55|珞巴族|珞巴族|"/>
        <filter val="Preet|IP100003|56|56|基诺族|基诺族|"/>
        <filter val="Preet|IP100003|97|97|外国血统中国籍人士|外国血统中国籍人士|"/>
        <filter val="Preet|IP100003|98|98|其他|其他|"/>
        <filter val="Preet|IP100007|10|10|未婚||"/>
        <filter val="Preet|IP100007|20|20|已婚||"/>
        <filter val="Preet|IP100007|21|21|初婚||"/>
        <filter val="Preet|IP100007|22|22|再婚||"/>
        <filter val="Preet|IP100007|23|23|复婚||"/>
        <filter val="Preet|IP100007|30|30|丧偶||"/>
        <filter val="Preet|IP100007|40|40|离婚||"/>
        <filter val="Preet|IP100007|90|90|未说明的婚姻状况||"/>
        <filter val="Preet|IP100008|0|0|未知的性别||"/>
        <filter val="Preet|IP100008|1|1|男性||"/>
        <filter val="Preet|IP100008|2|2|女性||"/>
        <filter val="Preet|IP100008|3|3|未说明的性别||"/>
        <filter val="Preet|IP100009|00|00|未知||"/>
        <filter val="Preet|IP100009|01|01|博士及以上||"/>
        <filter val="Preet|IP100009|10|10|硕士/双学位||"/>
        <filter val="Preet|IP100009|20|20|大学本科||"/>
        <filter val="Preet|IP100009|30|30|大专和专科学校||"/>
        <filter val="Preet|IP100009|40|40|中专和中等技校||"/>
        <filter val="Preet|IP100009|50|50|技工学校||"/>
        <filter val="Preet|IP100009|60|60|高中或同等职业教育||"/>
        <filter val="Preet|IP100009|70|70|中学毕业||"/>
        <filter val="Preet|IP100009|80|80|小学毕业||"/>
        <filter val="Preet|IP100009|90|90|文盲/半文盲||"/>
        <filter val="Preet|IP100009|99|99|其他||"/>
        <filter val="Preet|IP200001|200|200|对公证件||"/>
        <filter val="Preet|IP200001|201|201|营业执照||"/>
        <filter val="Preet|IP200001|202|202|民办非企业登记证书||"/>
        <filter val="Preet|IP200001|203|203|外国企业常驻代表机构登记证||"/>
        <filter val="Preet|IP200001|204|204|社会团体法人登记证书||"/>
        <filter val="Preet|IP200001|205|205|事业单位法人登记证||"/>
        <filter val="Preet|IP200001|206|206|全国组织机构代码证书||"/>
        <filter val="Preet|IP200001|207|207|税务登记证（国税）||"/>
        <filter val="Preet|IP200001|208|208|税务登记证（地税）||"/>
        <filter val="Preet|IP200001|209|209|开户许可证||"/>
        <filter val="Preet|IP200001|210|210|经营外汇业务许可证||"/>
        <filter val="Preet|IP200001|211|211|金融许可证||"/>
        <filter val="Preet|IP200001|212|212|经营保险业务许可证||"/>
        <filter val="Preet|IP200001|213|213|证券业务许可证||"/>
        <filter val="Preet|IP200001|214|214|进出口经营权许可证书||"/>
        <filter val="Preet|IP200001|215|215|外商企业投资登记证书||"/>
        <filter val="Preet|IP200001|216|216|经营期货业务许可证||"/>
        <filter val="Preet|IP200001|217|217|税务登记号||"/>
        <filter val="Preet|IP200001|218|218|机构编制管理证||"/>
        <filter val="Preet|IP200001|219|219|中信虚拟组织机构代码||"/>
        <filter val="Preet|IP200001|220|220|SWIFT代码||"/>
        <filter val="Preet|IP200001|221|221|券商编号||"/>
        <filter val="Preet|IP200001|222|222|期货公司机构编号||"/>
        <filter val="Preet|IP200001|223|223|保险公司编号||"/>
        <filter val="Preet|IP200001|224|224|个体工商户证书编号||"/>
        <filter val="Preet|IP200001|225|225|机构信用代码证||"/>
        <filter val="Preet|IP200001|226|226|统一社会信用代码||"/>
        <filter val="Preet|IP200001|227|227|商业登记证||"/>
        <filter val="Preet|IP200001|228|228|股东代码证||"/>
        <filter val="Preet|IP200001|229|229|域名注册证||"/>
        <filter val="Preet|IP200001|230|230|证监会代码证号||"/>
        <filter val="Preet|IP200001|231|231|审批文号||"/>
        <filter val="Preet|IP200001|232|232|技术监督局编号||"/>
        <filter val="Preet|IP200001|233|233|收费许可证||"/>
        <filter val="Preet|IP200001|234|234|资质证书||"/>
        <filter val="Preet|IP200001|235|235|第三方支付机构许可证编码||"/>
        <filter val="Preet|IP200001|299|299|其他单位证件||"/>
        <filter val="Preet|IP300001|01|01|未做处理||"/>
        <filter val="Preet|IP300001|02|02|报送当地人民银行||"/>
        <filter val="Preet|IP300001|03|03|报送发洗钱监测中心||"/>
        <filter val="Preet|IP300001|04|04|报送当地公安机关||"/>
        <filter val="Preet|IP300001|05|05|中止交易||"/>
        <filter val="Preet|IP300001|06|06|关闭网银||"/>
        <filter val="Preet|IP300001|07|07|关闭手机电话银行||"/>
        <filter val="Preet|IP300001|08|08|关闭ATM取现||"/>
        <filter val="Preet|IP300001|09|09|关闭ATM转账||"/>
        <filter val="Preet|IP300002|01|01|未核实||"/>
        <filter val="Preet|IP300002|02|02|真实||"/>
        <filter val="Preet|IP300002|03|03|虚假||"/>
        <filter val="Preet|IP300002|04|04|假名||"/>
        <filter val="Preet|IP300002|05|05|匿名||"/>
        <filter val="Preet|IP300002|06|06|无法核实||"/>
        <filter val="Preet|IP300002|08|08|已发生需核查交易||"/>
        <filter val="Preet|IP300002|09|09|暂不核实||"/>
        <filter val="Preet|IP300003|1|1|高风险等级|a.客户信息与已知恐怖主义、外国政要、洗钱、欺诈等个人或单位名单特征相符或与之发生交易；b.客户存在因知悉身份资料将被调查而中止交易的行为；c.客户存在化整为零，逃避大额交易监测的行为；d.客户有与其身份和职业明显不符的大额交易；e.客户发生符合《金融机构大额和可疑交易报告管理办法》第十五条规定的可疑交易或行为，并被报送可疑报告；f.客户发生符合《金融机构报告涉嫌恐怖融资的可疑交易管理办法》第八条和第九条规定的可疑交易或行为，并被报送可疑报告；g.客户发生"/>
        <filter val="Preet|IP300003|2|2|中风险等级|介于高风险等级和低风险等级之间的客户均应划分为中风险等级。|"/>
        <filter val="Preet|IP300003|3|3|低风险等级|a.客户身份资料真实完整，所发生的交易真实、正常且交易资料完整，交易对手无异常情况，且不存在本办法规定的高风险情形的客户； b.各级党的机关、国家权力机关、行政机关、司法机关、军事机关、人民政协机关和人民解放军、武警部队（以上各项不含其下属的各类企事业单位）等对公类客户。|"/>
        <filter val="Preet|IP300005|00|00|未知|未知|"/>
        <filter val="Preet|IP300005|01|01|人行|人行|"/>
        <filter val="Preet|IP300005|02|02|法院|法院|"/>
        <filter val="Preet|IP300005|03|03|外交部|外交部|"/>
        <filter val="Preet|IP300005|04|04|世行|世行|"/>
        <filter val="Preet|IP300005|05|05|国际信用卡组织|国际信用卡组织|"/>
        <filter val="Preet|IP300005|06|06|信用卡系统|信用卡系统|"/>
        <filter val="Preet|IP300005|07|07|国际业务系统|国际业务系统|"/>
        <filter val="Preet|IP300005|98|98|其他|其他|"/>
        <filter val="Preet|IP300008|00000|00000|客户与我行关联关系|指客户与贵州银行之间的关联关系，|"/>
        <filter val="Preet|IP300008|01000|01000|   我行的关联自然人||"/>
        <filter val="Preet|IP300008|01010|01010|      董事||"/>
        <filter val="Preet|IP300008|01020|01020|      监事||"/>
        <filter val="Preet|IP300008|01030|01030|      法定代表人||"/>
        <filter val="Preet|IP300008|01040|01040|      总行高级管理人员||"/>
        <filter val="Preet|IP300008|01050|01050|      分行高级管理人员||"/>
        <filter val="Preet|IP300008|01060|01060|      有权决定或者参与本行授信和资产转移的其他人员||"/>
        <filter val="Preet|IP300008|01070|01070|      我行的主要自然人股东||"/>
        <filter val="Preet|IP300008|01080|01080|      我行人员亲属|本行的内部人和主要本行股东的近亲属|"/>
        <filter val="Preet|IP300008|01081|01081|          关联自然人近亲属|根据我国《刑事诉讼法》第一百零八条第（六）项的规定，刑事诉讼中的近亲属包括夫、妻、父、母、子、女、同胞兄弟姊妹|"/>
        <filter val="Preet|IP300008|01082|01082|          主要自然人股东近亲属||"/>
        <filter val="Preet|IP300008|01090|01090|      我行关联法人及组织的关联自然人|  本行的关联法人或其他组织的控股自然人股东、董事、关联管理人员|"/>
        <filter val="Preet|IP300008|01091|01091|          控股自然人股东||"/>
        <filter val="Preet|IP300008|01092|01092|          董事||"/>
        <filter val="Preet|IP300008|01093|01093|          监事||"/>
        <filter val="Preet|IP300008|01094|01094|          高级管理人员||"/>
        <filter val="Preet|IP300008|01100|01100|      对我行有重大影响的其他自然人||"/>
        <filter val="Preet|IP300008|02000|02000|   我行的关联法人或组织||"/>
        <filter val="Preet|IP300008|02010|02010|      主要非自然人股东|      主要非自然人股东，|"/>
        <filter val="Preet|IP300008|02020|02020|      共同受同一法人组织控制|      同受某一企业直接、间接控制的法人或其他组织，|"/>
        <filter val="Preet|IP300008|02030|02030|      我行关联自然人控制法人组织|      内部人与主要自然人股东及其近亲属直接、间接、共同控制或可施加重大影响的法人或其他组织，|"/>
        <filter val="Preet|IP300008|02040|02040|      对我行有重大影响的其他法人组织|      其他可直接、间接、共同控制本行或可对本行施加重大影响的法人或其他组织|"/>
        <filter val="Preet|IP300008|10000|10000|对公客户与法人关联关系|指我行对公客户与法人的关联关系。如“集团公司母公司”，即我行对公客户为法人的母公司。|"/>
        <filter val="Preet|IP300008|10100|10100|  集团企业关联关系||"/>
        <filter val="Preet|IP300008|10101|10101|      集团公司母公司|企业集团是指以资本为主要联结纽带以母子公司为主体，以集团章程为共同行为规范的,由母公司、子公司、参股公司及其他成员共同组成的企业法人联合体。企业集团不具有企业法人资格。|"/>
        <filter val="Preet|IP300008|10102|10102|      集团公司子公司||"/>
        <filter val="Preet|IP300008|10103|10103|      共同集团母公司||"/>
        <filter val="Preet|IP300008|10200|10200|  股东|股东是指通过向公司出资或其他合法途径获得公司股权，并对公司享有权利和承担义务的人|"/>
        <filter val="Preet|IP300008|10201|10201|      一般股东||"/>
        <filter val="Preet|IP300008|10202|10202|      主要非自然人股东|指持有5%以上股份或表决权的法人股东。|"/>
        <filter val="Preet|IP300008|10203|10203|      相对控股股东|指持有30%以上，50%一下股份的法人股东|"/>
        <filter val="Preet|IP300008|10204|10204|      绝对控股股东|指持有50%以上股份或表决权的法人股东。|"/>
        <filter val="Preet|IP300008|10205|10205|      控制股东或实际控制||"/>
        <filter val="Preet|IP300008|10206|10206|      非控股股东或实际控制人||"/>
        <filter val="Preet|IP300008|10300|10300|  合作关系|指双方有业务往来的合作关系，如联营合营等。|"/>
        <filter val="Preet|IP300008|10400|10400|  控制关系|参见企业会计准则—关联方关系及其交易的披露|"/>
        <filter val="Preet|IP300008|10401|10401|      投资人控制|直接或间接地控制其他企业或受其他企业控制，以及同受某一企业控制的两个或多个企业 例如；母公司、子公司、受同一母公司控制的子公司之间；|"/>
        <filter val="Preet|IP300008|10402|10402|      管理人控制|合营企业；|"/>
        <filter val="Preet|IP300008|10403|10403|      共同控制|联营企业；|"/>
        <filter val="Preet|IP300008|10404|10404|      共同受控|同受某一企业直接、间接控制的法人或其他组织|"/>
        <filter val="Preet|IP300008|10405|10405|      重大影响|其他可直接、间接、控制关联方或可对关联方施加重大影响的法人或其他组织|"/>
        <filter val="Preet|IP300008|10500|10500|  其他间接关联企业||"/>
        <filter val="Preet|IP300008|10501|10501|      上下游关系||"/>
        <filter val="Preet|IP300008|10502|10502|      共同出资组建企业关系||"/>
        <filter val="Preet|IP300008|10503|10503|      机构类客户||"/>
        <filter val="Preet|IP300008|10504|10504|      共同受同一自然人控制||"/>
        <filter val="Preet|IP300008|19900|19900|  其它||"/>
        <filter val="Preet|IP300008|20000|20000|对公客户与自然人的关联关系|指我行对公客户与自然人之间的关联关系。如“董事”，即该自然人为我行对公客户的董事会成员。|"/>
        <filter val="Preet|IP300008|20100|20100|  内部人||"/>
        <filter val="Preet|IP300008|20101|20101|      董事|由公司股东会选举产生的具有实际权力和权威的管理公司事务的人员|"/>
        <filter val="Preet|IP300008|20102|20102|      监事|公司中常设的监察机关的成员|"/>
        <filter val="Preet|IP300008|20103|20103|      关键管理人员|指有权力并负责进行计划、指挥和控制企业活动的人员。|"/>
        <filter val="Preet|IP300008|20200|20200|   股东|股东是指通过向公司出资或其他合法途径获得公司股权，并对公司享有权利和承担义务的人|"/>
        <filter val="Preet|IP300008|20201|20201|      重要自然人股东|指持有5%以上股份或表决权的自然人股东。|"/>
        <filter val="Preet|IP300008|20202|20202|      主要投资者个人|指直接或间接地控制一个企业10％或以上表决权资本的个人投资者。|"/>
        <filter val="Preet|IP300008|20203|20203|      控股自然人股东|指持有51%以上股份或表决权的自然人股东。|"/>
        <filter val="Preet|IP300008|20300|20300|  外部人||"/>
        <filter val="Preet|IP300008|20301|20301|      内部人和主要自然人股东的近亲属|包括父母、配偶、兄弟姐妹及其配偶、成年子女及其配偶、配偶的父母、配偶的兄弟姐妹及其配偶、父母的兄弟姐妹及其配偶、父母的兄弟姐妹的成年子女及其配偶。|"/>
        <filter val="Preet|IP300008|20302|20302|      关联法人或其他组织的关联的关联自然人||"/>
        <filter val="Preet|IP300008|20400|20400|  间接关系人||"/>
        <filter val="Preet|IP300008|20500|20500|  普通客户||"/>
        <filter val="Preet|IP300008|29900|29900|  有重大影响的其他自然人||"/>
        <filter val="Preet|IP300008|30000|30000|个人客户与法人的关联关系|指我行个人客户与法人之间的关联关系，如“董事”，即我行个人客户为该法人组织的董事会成员。|"/>
        <filter val="Preet|IP300008|30100|30100|董事|由公司股东会选举产生的具有实际权力和权威的管理公司事务的人员|"/>
        <filter val="Preet|IP300008|30200|30200|监事|公司中常设的监察机关的成员|"/>
        <filter val="Preet|IP300008|30300|30300|股东|股东是指通过向公司出资或其他合法途径获得公司股权，并对公司享有权利和承担义务的人|"/>
        <filter val="Preet|IP300008|30400|30400|法定代表人||"/>
        <filter val="Preet|IP300008|30500|30500|法人代表||"/>
        <filter val="Preet|IP300008|30600|30600|总经理||"/>
        <filter val="Preet|IP300008|30700|30700|财务主管||"/>
        <filter val="Preet|IP300008|39900|39900|其他||"/>
        <filter val="Preet|IP300008|40000|40000|个人客户与自然人的关联关系|指我行个人客户与自然人之间的关联关系。如“父母”，即我行个人客户为该自然人的父亲或母亲。|"/>
        <filter val="Preet|IP300008|40100|40100|  亲属关系|亲属是基于婚姻、血缘和法律拟制而形成的社会关系|"/>
        <filter val="Preet|IP300008|40101|40101|      父母||"/>
        <filter val="Preet|IP300008|40102|40102|      配偶|合法婚姻中的男女双方互为配偶|"/>
        <filter val="Preet|IP300008|40103|40103|      子女||"/>
        <filter val="Preet|IP300008|40104|40104|      同胞兄弟姊妹||"/>
        <filter val="Preet|IP300008|40199|40199|      其他亲属||"/>
        <filter val="Preet|IP300008|40200|40200|  非亲属关系||"/>
        <filter val="Preet|IP300008|40201|40201|      朋友||"/>
        <filter val="Preet|IP300008|40202|40202|      同事||"/>
        <filter val="Preet|IP300008|40203|40203|      雇主||"/>
        <filter val="Preet|IP300008|40204|40204|      雇员||"/>
        <filter val="Preet|IP300008|40205|40205|      监护人||"/>
        <filter val="Preet|IP300008|40206|40206|      担保关系||"/>
        <filter val="Preet|IP300008|49900|49900|  其他||"/>
        <filter val="Preet|IP300009|01|01|股东||"/>
        <filter val="Preet|IP300009|02|02|收益所有人||"/>
        <filter val="Preet|IP300010|1|1|个人|个人|"/>
        <filter val="Preet|IP300010|2|2|组织|组织|"/>
        <filter val="Preet|IP300017|101|101|配偶|配偶|"/>
        <filter val="Preet|IP300017|102|102|父母|父母|"/>
        <filter val="Preet|IP300017|103|103|成年子女|成年子女|"/>
        <filter val="Preet|IP300017|104|104|祖父母|祖父母|"/>
        <filter val="Preet|IP300017|105|105|外祖父母|外祖父母|"/>
        <filter val="Preet|IP300017|106|106|兄弟姐妹|兄弟姐妹|"/>
        <filter val="Preet|IP300017|107|107|其他近亲属|其他近亲属|"/>
        <filter val="Preet|IP300017|108|108|其他亲属、朋友|其他亲属、朋友|"/>
        <filter val="Preet|IP300017|109|109|本人或父母所在单位|本人或父母所在单位|"/>
        <filter val="Preet|IP300017|110|110|居/村民委员会|居/村民委员会|"/>
        <filter val="Preet|IP300017|111|111|民政部门|民政部门|"/>
        <filter val="Preet|IP300017|998|998|其它|其它|"/>
        <filter val="Preet|IP300018|99|99|其他||"/>
        <filter val="Preet|IP300018|A|A|正常||"/>
        <filter val="Preet|IP300018|D|D|已销号||"/>
        <filter val="Preet|IP300019|01|01|仅为中国税收居民||"/>
        <filter val="Preet|IP300019|02|02|仅为非居民||"/>
        <filter val="Preet|IP300019|03|03|即使中国税收居民又是其他国家(地区)税收居民||"/>
        <filter val="Preet|IP300020|01|01|居民国（地区）不发放纳税人识别号||"/>
        <filter val="Preet|IP300020|02|02|账户持有人未能取得纳税人识别号||"/>
        <filter val="Preet|IP300030|1|1|对私||"/>
        <filter val="Preet|IP300030|2|2|对公||"/>
        <filter val="Preet|IP300036|000000|000000|组织类客户||"/>
        <filter val="Preet|IP300036|010000|010000|一般公司类|一般公司类|"/>
        <filter val="Preet|IP300036|010100|010100|  企业类|  企业类|"/>
        <filter val="Preet|IP300036|010200|010200|  房地产|  房地产|"/>
        <filter val="Preet|IP300036|010300|010300|  担保公司|  担保公司|"/>
        <filter val="Preet|IP300036|010900|010900|  其他一般公司类|  其他一般公司类|"/>
        <filter val="Preet|IP300036|020000|020000|政府机构|政府机构|"/>
        <filter val="Preet|IP300036|020100|020100|  财政|  财政|"/>
        <filter val="Preet|IP300036|020101|020101|    中央级财政|    中央级财政|"/>
        <filter val="Preet|IP300036|020102|020102|    省级财政|    省级财政|"/>
        <filter val="Preet|IP300036|020103|020103|    市级财政|    市级财政|"/>
        <filter val="Preet|IP300036|020104|020104|    县级财政（包括县级以下）|    县级财政（包括县级以下）|"/>
        <filter val="Preet|IP300036|020200|020200|  社保|  社保|"/>
        <filter val="Preet|IP300036|020201|020201|    中央级社保|    中央级社保|"/>
        <filter val="Preet|IP300036|020202|020202|    省级社保|    省级社保|"/>
        <filter val="Preet|IP300036|020203|020203|    市级社保|    市级社保|"/>
        <filter val="Preet|IP300036|020204|020204|    县级社保（包括县级以下）|    县级社保（包括县级以下）|"/>
        <filter val="Preet|IP300036|020300|020300|  国税|  国税|"/>
        <filter val="Preet|IP300036|020400|020400|  地税|  地税|"/>
        <filter val="Preet|IP300036|020500|020500|  居民委员会、村民委员会、社区委员会|  居民委员会、村民委员会、社区委员会|"/>
        <filter val="Preet|IP300036|020900|020900|  其他政府机构|  其他政府机构|"/>
        <filter val="Preet|IP300036|020901|020901|    中央级其他政府机构|    中央级其他政府机构|"/>
        <filter val="Preet|IP300036|020902|020902|    省级其他政府机构|    省级其他政府机构|"/>
        <filter val="Preet|IP300036|020903|020903|    市级其他政府机构|    市级其他政府机构|"/>
        <filter val="Preet|IP300036|020904|020904|    县级其他政府机构（包括县级以下）|    县级其他政府机构（包括县级以下）|"/>
        <filter val="Preet|IP300036|030000|030000|军队武警类|军队武警类|"/>
        <filter val="Preet|IP300036|030100|030100|  人民解放军|  军队|"/>
        <filter val="Preet|IP300036|030200|030200|  武警部队|  武警|"/>
        <filter val="Preet|IP300036|040000|040000|事业机构|事业机构|"/>
        <filter val="Preet|IP300036|040100|040100|  教育|  教育|"/>
        <filter val="Preet|IP300036|040101|040101|    全日制本科高校|    全日制本科高校|"/>
        <filter val="Preet|IP300036|040102|040102|    普通高等教育-高职院校|    普通高等教育-高职院校|"/>
        <filter val="Preet|IP300036|040103|040103|    成人高等教育|    成人高等教育|"/>
        <filter val="Preet|IP300036|040104|040104|    中等教育-普通高中|    中等教育-普通高中|"/>
        <filter val="Preet|IP300036|040105|040105|    中等教育-中等职业教育|    中等教育-中等职业教育|"/>
        <filter val="Preet|IP300036|040106|040106|    中等教育-普通初中|    中等教育-普通初中|"/>
        <filter val="Preet|IP300036|040107|040107|    初等教育|    初等教育|"/>
        <filter val="Preet|IP300036|040108|040108|    学前教育|    学前教育|"/>
        <filter val="Preet|IP300036|040109|040109|    特殊教育|    特殊教育|"/>
        <filter val="Preet|IP300036|040110|040110|    教育辅助|    教育辅助|"/>
        <filter val="Preet|IP300036|040199|040199|    其他|    其他|"/>
        <filter val="Preet|IP300036|040200|040200|  卫生|  卫生|"/>
        <filter val="Preet|IP300036|040201|040201|    综合医院|    综合医院|"/>
        <filter val="Preet|IP300036|040202|040202|    中医医院|    中医医院|"/>
        <filter val="Preet|IP300036|040203|040203|    中西医结合医院|    中西医结合医院|"/>
        <filter val="Preet|IP300036|040204|040204|    专科医院|    专科医院|"/>
        <filter val="Preet|IP300036|040205|040205|    民族医院|    民族医院|"/>
        <filter val="Preet|IP300036|040206|040206|    社区医疗及基层卫生机构|    社区医疗及基层卫生机构|"/>
        <filter val="Preet|IP300036|040299|040299|    其他|    其他|"/>
        <filter val="Preet|IP300036|040300|040300|  新闻出版|  新闻出版|"/>
        <filter val="Preet|IP300036|040301|040301|    图书出版社|    图书出版社|"/>
        <filter val="Preet|IP300036|040302|040302|    报纸、期刊社|    报纸、期刊社|"/>
        <filter val="Preet|IP300036|040399|040399|    其他新闻出版|    其他新闻出版|"/>
        <filter val="Preet|IP300036|040400|040400|  广电传媒|  广电传媒|"/>
        <filter val="Preet|IP300036|040401|040401|    中央级电视台|    中央级电视台|"/>
        <filter val="Preet|IP300036|040402|040402|    省级电视台|    省级电视台|"/>
        <filter val="Preet|IP300036|040403|040403|    地市级电视台|    地市级电视台|"/>
        <filter val="Preet|IP300036|040404|040404|    区县级电视台|    区县级电视台|"/>
        <filter val="Preet|IP300036|040499|040499|    其他广电（包括广播、电影等媒体）|    其他广电（包括广播、电影等媒体）|"/>
        <filter val="Preet|IP300036|040600|040600|  土地储备中心类|  土地储备中心类|"/>
        <filter val="Preet|IP300036|040700|040700|  交通公路局类|  交通公路局类|"/>
        <filter val="Preet|IP300036|040800|040800|  住房资金管理部门类客户|  住房资金管理部门类客户|"/>
        <filter val="Preet|IP300036|040801|040801|    中央住房资金管理部门|    中央住房资金管理部门|"/>
        <filter val="Preet|IP300036|040802|040802|    省级住房资金管理部门|    省级住房资金管理部门|"/>
        <filter val="Preet|IP300036|040803|040803|    省级住房资金管理部门分中心|    省级住房资金管理部门分中心|"/>
        <filter val="Preet|IP300036|040804|040804|    副省级和单列市住房资金管理部门|    副省级和单列市住房资金管理部门|"/>
        <filter val="Preet|IP300036|040805|040805|    副省级和单列市住房资金管理部门分中心|    副省级和单列市住房资金管理部门分中心|"/>
        <filter val="Preet|IP300036|040806|040806|    地市级住房资金管理部门|    地市级住房资金管理部门|"/>
        <filter val="Preet|IP300036|040807|040807|    地市级住房资金管理部门分中心|    地市级住房资金管理部门分中心|"/>
        <filter val="Preet|IP300036|040808|040808|    区县级住房资金管理部门|    区县级住房资金管理部门|"/>
        <filter val="Preet|IP300036|049900|049900|  其他事业机构类客户|  其他事业机构类客户|"/>
        <filter val="Preet|IP300036|050000|050000|金融机构|金融机构|"/>
        <filter val="Preet|IP300036|050100|050100|  银行|  银行|"/>
        <filter val="Preet|IP300036|050101|050101|    政策性及开发银行|    政策性及开发银行|"/>
        <filter val="Preet|IP300036|050102|050102|    国有商业银行|    国有商业银行|"/>
        <filter val="Preet|IP300036|050103|050103|    股份制商业银行|    股份制商业银行|"/>
        <filter val="Preet|IP300036|050104|050104|    邮政储蓄银行|    邮政储蓄银行|"/>
        <filter val="Preet|IP300036|050105|050105|    城市商业银行|    城市商业银行|"/>
        <filter val="Preet|IP300036|050106|050106|    农村商业银行|    农村商业银行|"/>
        <filter val="Preet|IP300036|050107|050107|    外资银行|    外资银行|"/>
        <filter val="Preet|IP300036|050108|050108|    合资银行|    合资银行|"/>
        <filter val="Preet|IP300036|050109|050109|    港澳银行|    港澳银行|"/>
        <filter val="Preet|IP300036|050110|050110|    台资银行|    台资银行|"/>
        <filter val="Preet|IP300036|050111|050111|    其他银行|    其他银行|"/>
        <filter val="Preet|IP300036|050200|050200|  信用社|  信用社|"/>
        <filter val="Preet|IP300036|050201|050201|    农村合作银行|    农村合作银行|"/>
        <filter val="Preet|IP300036|050202|050202|    农村信用合作社（含联社）|    农村信用（联）社|"/>
        <filter val="Preet|IP300036|050203|050203|    城市信用合作社（含联社）|    城市信用合作社（含联社）|"/>
        <filter val="Preet|IP300036|050300|050300|  企业集团财务公司|  企业集团财务公司|"/>
        <filter val="Preet|IP300036|050400|050400|  证券业金融机构|  证券业金融机构|"/>
        <filter val="Preet|IP300036|050401|050401|    证券公司|    证券公司|"/>
        <filter val="Preet|IP300036|050402|050402|    期货经纪公司|    期货经纪公司|"/>
        <filter val="Preet|IP300036|050403|050403|    证券投资基金管理公司|    证券投资基金管理公司|"/>
        <filter val="Preet|IP300036|050404|050404|    投资咨询公司|    投资咨询公司|"/>
        <filter val="Preet|IP300036|050405|050405|    其他证券业金融机构|    其他证券业金融机构|"/>
        <filter val="Preet|IP300036|050500|050500|  交易及结算类金融机构|  交易及结算类金融机构|"/>
        <filter val="Preet|IP300036|050501|050501|    交易所|    交易所|"/>
        <filter val="Preet|IP300036|050502|050502|    登记结算类机构|    登记结算类机构|"/>
        <filter val="Preet|IP300036|050503|050503|    其他交易及结算类金融机构|    其他交易及结算类金融机构|"/>
        <filter val="Preet|IP300036|050600|050600|  保险业金融机构|  保险业金融机构|"/>
        <filter val="Preet|IP300036|050601|050601|    财产保险公司||"/>
        <filter val="Preet|IP300036|050602|050602|    人身保险公司||"/>
        <filter val="Preet|IP300036|050603|050603|    保险资产管理公司|    保险资产管理公司|"/>
        <filter val="Preet|IP300036|050604|050604|    再保险公司|    再保险公司|"/>
        <filter val="Preet|IP300036|050605|050605|    保险经纪公司|    保险经纪公司|"/>
        <filter val="Preet|IP300036|050606|050606|    保险代理公司|    保险代理公司|"/>
        <filter val="Preet|IP300036|050607|050607|    保险公估公司|    保险公估公司|"/>
        <filter val="Preet|IP300036|050699|050699|    企业年金|    企业年金|"/>
        <filter val="Preet|IP300036|050700|050700|  银行业非存款类金融机构|  银行业非存款类金融机构|"/>
        <filter val="Preet|IP300036|050701|050701|    信托投资公司|    信托投资公司|"/>
        <filter val="Preet|IP300036|050702|050702|    汽车金融公司|    汽车金融公司|"/>
        <filter val="Preet|IP300036|050703|050703|    金融租赁公司|    金融租赁公司|"/>
        <filter val="Preet|IP300036|050704|050704|    货币经纪公司|    货币经纪公司|"/>
        <filter val="Preet|IP300036|050705|050705|    金融资产管理公司|    资产管理公司|"/>
        <filter val="Preet|IP300036|050706|050706|    贷款公司|    贷款公司|"/>
        <filter val="Preet|IP300036|050707|050707|    消费金融公司|    消费金融公司|"/>
        <filter val="Preet|IP300036|050708|050708|    其他银行业非存款类金融机构|    其他银行业非存款类金融机构|"/>
        <filter val="Preet|IP300036|050800|050800|  金融控股公司|  金融控股公司|"/>
        <filter val="Preet|IP300036|050801|050801|　  中央金融控股公司|中央金融控股公司|"/>
        <filter val="Preet|IP300036|050802|050802|　  其他金融控股（集团）公司|其他金融控股（集团）公司|"/>
        <filter val="Preet|IP300036|050803|050803|  特定目的载体|将为持有特定资产而创立的金融实体分类为特定目的载体，如证券投资基金、资金信托计划、代客理财项目和资产证券化项目等。|"/>
        <filter val="Preet|IP300036|050804|050804|  小额贷款公司||"/>
        <filter val="Preet|IP300036|050900|050900|  货币当局|  货币当局|"/>
        <filter val="Preet|IP300036|050901|050901|   中国人民银行|   中国人民银行|"/>
        <filter val="Preet|IP300036|050902|050902|   国家外汇管理局|   国家外汇管理局|"/>
        <filter val="Preet|IP300036|051000|051000|  监管当局|  监管当局|"/>
        <filter val="Preet|IP300036|051001|051001|   中国银行业监督管理委员会|   中国银行业监督管理委员会|"/>
        <filter val="Preet|IP300036|051002|051002|   中国证券监督管理委员会|   中国证券监督管理委员会|"/>
        <filter val="Preet|IP300036|051003|051003|   中国保险监督管理委员会|   中国保险监督管理委员会|"/>
        <filter val="Preet|IP300036|051100|051100|  农村资金互助社|  农村资金互助社|"/>
        <filter val="Preet|IP300036|059900|059900|  其他金融机构类|  其他金融机构类，包含住房储蓄银行等|"/>
        <filter val="Preet|IP300036|060000|060000|社会团体|社会团体|"/>
        <filter val="Preet|IP300036|060100|060100|  学术性团体|  学术性团体|"/>
        <filter val="Preet|IP300036|060200|060200|  行业性团体|  行业性团体|"/>
        <filter val="Preet|IP300036|060300|060300|  专业性社团|  专业性社团|"/>
        <filter val="Preet|IP300036|060400|060400|  联合性团体|  联合性团体|"/>
        <filter val="Preet|IP300036|070000|070000|基金会|民政部和各级民政部门核准登记的，颁发《基金会法人登记证书》的基金会|"/>
        <filter val="Preet|IP300036|080000|080000|外国商会||"/>
        <filter val="Preet|IP300036|090000|090000|宗教活动场所|国家和地方各级人民政府宗教事务部门登记，颁发登记证书的各类宗教活动场所|"/>
        <filter val="Preet|IP300036|100000|100000|农村村民委员会|由乡、民族乡、镇的人民政府提出，经村民会议讨论同意后，报县级人民政府批准，设立的村民委员会|"/>
        <filter val="Preet|IP300036|110000|110000|城市居民委员会|由不设区的市、市辖区的人民政府决定居民委员会的设立|"/>
        <filter val="Preet|IP300036|120000|120000|外国驻华机构|外国驻华机构|"/>
        <filter val="Preet|IP300036|130000|130000|企业分支机构|经国家和地方工商行政管理局核准登记，颁发《营业执照》的各类企业|"/>
        <filter val="Preet|IP300036|140000|140000|农民专业合作社|农民专业合作社是在农村家庭承包经营基础上，同类农产品的生产经营者或者同类农业生产经营服务的提供者、利用者，自愿联合、民主管理的互助性经济组织。|"/>
        <filter val="Preet|IP300036|150000|150000|农村集体经济组织||"/>
        <filter val="Preet|IP300036|160000|160000|机关|政府职能部门|"/>
        <filter val="Preet|IP300036|160100|160100|  中国共产党|中国共产党中央委员会及中央各部门，地方各级委员会及其工作机构|"/>
        <filter val="Preet|IP300036|160200|160200|  国家权力机关法人|全国人民代表大会及其常务委员会地方各级人民代表大会及其常务委员会|"/>
        <filter val="Preet|IP300036|160300|160300|  国家行政机关法人|国务院和地方各级人民政府及其工作部门，以及地区行政行署|"/>
        <filter val="Preet|IP300036|160400|160400|  国家司法机关法人|最高人民法院、地方各级人民法院和专门人民法院，最高人民检察院、地方各级人民检察院和专门人民检察院|"/>
        <filter val="Preet|IP300036|160500|160500|  政协组织|中国人民政治协商会议全国委员会和地方各级委员会及其办事机构|"/>
        <filter val="Preet|IP300036|160600|160600|  民主党派|民革、民盟、民建、民进、农工党、致公党、九三学社、台盟等中央和地方各级工作机构|"/>
        <filter val="Preet|IP300036|170000|170000|境外对公客户||"/>
        <filter val="Preet|IP300036|170100|170100|  国际组织机构||"/>
        <filter val="Preet|IP300036|170200|170200|  境外政府||"/>
        <filter val="Preet|IP300036|170300|170300|  境外金融机构||"/>
        <filter val="Preet|IP300036|170400|170400|  境外企业||"/>
        <filter val="Preet|IP300036|170500|170500|  其他境外机构||"/>
        <filter val="Preet|IP300036|180000|180000|其他组织类|其他组织类|"/>
        <filter val="Preet|IP300036|180100|180100|  其他民办非企业单位|除以上民办非企业单位，民政部和各级民政部门核准登记的，颁发《民办非企业单位(法人)登记证书》、《民办非企业单位(合伙)登记证书》、《民办非企业单位(个体)登记证书》的其他民办非企业单位|"/>
        <filter val="Preet|IP300036|180200|180200|  其他组织类|其他组织类|"/>
        <filter val="Preet|IP300037|500000|500000|个人客户|个人客户|"/>
        <filter val="Preet|IP300037|510000|510000|普通个人|普通个人|"/>
        <filter val="Preet|IP300037|520000|520000|个体经营|个体经营|"/>
        <filter val="Preet|IP300037|520100|520100|  个体工商户|  个体工商户|"/>
        <filter val="Preet|IP300037|520101|520101|    有字号个体工商户|    有字号个体工商户|"/>
        <filter val="Preet|IP300037|520102|520102|    无字号个体工商户|    无字号个体工商户|"/>
        <filter val="Preet|IP300037|520200|520200|  个人合伙|  个人合伙|"/>
        <filter val="Preet|IP300037|520300|520300|  个人独资|  个人独资|"/>
        <filter val="Preet|IP300037|530000|530000|境外对私客户|境外对私客户|"/>
        <filter val="Preet|IP300037|590000|590000|其他个人类|其他个人类|"/>
        <filter val="Preet|IP300038|101|101|单位地址||"/>
        <filter val="Preet|IP300038|102|102|住宅地址||"/>
        <filter val="Preet|IP300038|103|103|户籍地址||"/>
        <filter val="Preet|IP300038|104|104|通讯地址||"/>
        <filter val="Preet|IP300038|105|105|注册地址||"/>
        <filter val="Preet|IP300038|106|106|现营地址||"/>
        <filter val="Preet|IP300038|107|107|信用卡对账单地址||"/>
        <filter val="Preet|IP300038|108|108|英文地址||"/>
        <filter val="Preet|IP300038|998|998|其他||"/>
        <filter val="Preet|IP400001|0000|0000|未知风险偏好|未知风险偏好|"/>
        <filter val="Preet|IP400001|1000|1000|风险厌恶型|风险厌恶者选择资产的态度是：当预期收益率相同时，偏好于具有低风险的资产；而对于具有同样风险的资产，则钟情于具有高预期收益率的资产。|"/>
        <filter val="Preet|IP400001|1001|1001|风险中性|风险中立者通常既不回避风险，也不主动追求风险。他们选择资产的惟一标准是预期收益的大小，而不管风险状况如何。|"/>
        <filter val="Preet|IP400001|1002|1002|风险偏好型|与风险回避者恰恰相反，风险偏好者通常主动追求风险，喜欢收益的动荡胜于喜欢收益的稳定。他们选择资产的原则是：当预期收益相同时，选择风险大的，因为这会给他们带来更大的效用。|"/>
        <filter val="Preet|IP400001|9998|9998|其他风险偏好|其他风险偏好|"/>
        <filter val="Preet|IP400003|000|000|000-无业人员||"/>
        <filter val="Preet|IP400003|001|001|001-学生||"/>
        <filter val="Preet|IP400003|002|002|002-退休人员||"/>
        <filter val="Preet|IP400003|003|003|个体工商户||"/>
        <filter val="Preet|IP400003|004|004|小微企业主||"/>
        <filter val="Preet|IP400003|101|101|101-中国共产党中央委员会和地方各级党组织负责人||"/>
        <filter val="Preet|IP400003|102|102|102-国家机关及其工作机构负责人||"/>
        <filter val="Preet|IP400003|103|103|103-民主党派和社会团体及其工作机构负责人||"/>
        <filter val="Preet|IP400003|104|104|104-事业单位负责人||"/>
        <filter val="Preet|IP400003|105|105|105-企业负责人||"/>
        <filter val="Preet|IP400003|201|201|201-科学研究人员||"/>
        <filter val="Preet|IP400003|202|202|202-工程技术人员||"/>
        <filter val="Preet|IP400003|203|203|203-农业技术人员||"/>
        <filter val="Preet|IP400003|204|204|204-飞机和船舶技术人员||"/>
        <filter val="Preet|IP400003|205|205|205-卫生专业技术人员||"/>
        <filter val="Preet|IP400003|206|206|206-经济业务人员||"/>
        <filter val="Preet|IP400003|207|207|207-金融业务人员||"/>
        <filter val="Preet|IP400003|208|208|208-法律专业人员||"/>
        <filter val="Preet|IP400003|209|209|209-教学人员||"/>
        <filter val="Preet|IP400003|210|210|210-文学艺术工作人员||"/>
        <filter val="Preet|IP400003|211|211|211-体育工作人员||"/>
        <filter val="Preet|IP400003|212|212|212-新闻出版、文化工作人员||"/>
        <filter val="Preet|IP400003|213|213|213-宗教职业者||"/>
        <filter val="Preet|IP400003|299|299|299-其他专业技术人员||"/>
        <filter val="Preet|IP400003|301|301|301-行政办公人员||"/>
        <filter val="Preet|IP400003|302|302|302-安全保卫和消防工作人员||"/>
        <filter val="Preet|IP400003|303|303|303-邮政和电信业务人员||"/>
        <filter val="Preet|IP400003|399|399|399-其他办事人员和有关人员||"/>
        <filter val="Preet|IP400003|401|401|401-购销人员||"/>
        <filter val="Preet|IP400003|402|402|402-仓储人员||"/>
        <filter val="Preet|IP400003|403|403|403-餐饮服务人员||"/>
        <filter val="Preet|IP400003|404|404|404-饭店、旅游及健身娱乐场所服务人员||"/>
        <filter val="Preet|IP400003|405|405|405-运输服务人员||"/>
        <filter val="Preet|IP400003|406|406|406-医疗卫生辅助服务人员||"/>
        <filter val="Preet|IP400003|407|407|407-社会服务和居民生活服务人员||"/>
        <filter val="Preet|IP400003|499|499|499-其他商业、服务人员||"/>
        <filter val="Preet|IP400003|501|501|501-种植业生产人员||"/>
        <filter val="Preet|IP400003|502|502|502-林业生产及野生动物植物保护人员||"/>
        <filter val="Preet|IP400003|503|503|503-畜牧业生产人员||"/>
        <filter val="Preet|IP400003|504|504|504-渔业生产人员||"/>
        <filter val="Preet|IP400003|505|505|505-水利设施管理养护人员||"/>
        <filter val="Preet|IP400003|599|599|599-其他农、林、牧、渔、水利业生产人员||"/>
        <filter val="Preet|IP400003|601|601|601-勘测及矿物开采人员||"/>
        <filter val="Preet|IP400003|602|602|602-金属冶炼、轧制人员||"/>
        <filter val="Preet|IP400003|603|603|603-化工产品生产人员||"/>
        <filter val="Preet|IP400003|604|604|604-机械制造加工人员||"/>
        <filter val="Preet|IP400003|605|605|605-机电产品装配人员||"/>
        <filter val="Preet|IP400003|606|606|606-机械设备修理人员||"/>
        <filter val="Preet|IP400003|607|607|607-电力设备安装、运行、检修及供电人员||"/>
        <filter val="Preet|IP400003|608|608|608-电子元器件与设备制造、装配调试及维修人员||"/>
        <filter val="Preet|IP400003|609|609|609-橡胶和塑料制品生产人员||"/>
        <filter val="Preet|IP400003|610|610|610-纺织、针织、印染人员||"/>
        <filter val="Preet|IP400003|611|611|611-裁剪缝纫和皮革、毛皮制品加工制作人员||"/>
        <filter val="Preet|IP400003|612|612|612-粮油、食品、饮料生产加工及饲料生产加工人员||"/>
        <filter val="Preet|IP400003|613|613|613-烟草及其制品加工人员||"/>
        <filter val="Preet|IP400003|614|614|614-药品生产人员||"/>
        <filter val="Preet|IP400003|615|615|615-木材加工、人造板生产及木材制品制作人员||"/>
        <filter val="Preet|IP400003|616|616|616-制浆、造纸和纸制品生产加工人员||"/>
        <filter val="Preet|IP400003|617|617|617-建筑材料生产加工人员||"/>
        <filter val="Preet|IP400003|618|618|618-玻璃、陶瓷、搪瓷及其制品生产加工人员||"/>
        <filter val="Preet|IP400003|619|619|619-广播影视制品制作、播放及文物保护作业人员||"/>
        <filter val="Preet|IP400003|620|620|620-印刷人员||"/>
        <filter val="Preet|IP400003|621|621|621-工艺、美术品制人员||"/>
        <filter val="Preet|IP400003|622|622|622-文化教育、体育用品制作人员||"/>
        <filter val="Preet|IP400003|623|623|623-工程施工人员||"/>
        <filter val="Preet|IP400003|624|624|624-运输设备操作人员及有关人员||"/>
        <filter val="Preet|IP400003|625|625|625-环境监测与废物处理人员||"/>
        <filter val="Preet|IP400003|626|626|626-检验、计量人员||"/>
        <filter val="Preet|IP400003|699|699|699-其他生产、运输设备操作人员及有关人员||"/>
        <filter val="Preet|IP400003|700|700|700-军人||"/>
        <filter val="Preet|IP400003|800|800|800-不便分类的其他从业人员||"/>
        <filter val="Preet|IP400004|00|00|未知|未知|"/>
        <filter val="Preet|IP400004|01|01|汉语|汉语|"/>
        <filter val="Preet|IP400004|02|02|英语|英语|"/>
        <filter val="Preet|IP400004|03|03|法语|法语|"/>
        <filter val="Preet|IP400004|04|04|德语|德语|"/>
        <filter val="Preet|IP400004|05|05|俄语|俄语|"/>
        <filter val="Preet|IP400004|06|06|意大利语|意大利语|"/>
        <filter val="Preet|IP400004|07|07|西班牙语|西班牙语|"/>
        <filter val="Preet|IP400004|08|08|阿拉伯语|阿拉伯语|"/>
        <filter val="Preet|IP400004|09|09|荷兰语|荷兰语|"/>
        <filter val="Preet|IP400004|10|10|芬兰语|芬兰语|"/>
        <filter val="Preet|IP400004|11|11|挪威语|挪威语|"/>
        <filter val="Preet|IP400004|12|12|丹麦语|丹麦语|"/>
        <filter val="Preet|IP400004|13|13|葡萄牙语|葡萄牙语|"/>
        <filter val="Preet|IP400004|14|14|日语|日语|"/>
        <filter val="Preet|IP400004|15|15|韩语|韩语|"/>
        <filter val="Preet|IP400004|16|16|越南语|越南语|"/>
        <filter val="Preet|IP400004|17|17|老挝语|老挝语|"/>
        <filter val="Preet|IP400004|18|18|柬埔寨语|柬埔寨语|"/>
        <filter val="Preet|IP400004|19|19|泰语|泰语|"/>
        <filter val="Preet|IP400004|20|20|希伯来语|希伯来语|"/>
        <filter val="Preet|IP400004|98|98|其他|其他|"/>
        <filter val="Preet|IP400005|00|00|未知|未知|"/>
        <filter val="Preet|IP400005|01|01|无偏好|无偏好|"/>
        <filter val="Preet|IP400005|02|02|上午|上午（9：00-11：00）|"/>
        <filter val="Preet|IP400005|03|03|中午|中午（11：00-13：00）|"/>
        <filter val="Preet|IP400005|04|04|下午|下午（13：00-17：00）|"/>
        <filter val="Preet|IP400005|05|05|晚上|晚上（17：00-21：00）|"/>
        <filter val="Preet|IP400005|06|06|节假日|节假日（星期六、星期日、国家法定假日）|"/>
        <filter val="Preet|IP400005|07|07|不主动联络|不主动联络|"/>
        <filter val="Preet|IP400005|98|98|其它|其它|"/>
        <filter val="Preet|IP400006|00|00|未知|未知|"/>
        <filter val="Preet|IP400006|10|10|无偏好|无偏好|"/>
        <filter val="Preet|IP400006|20|20|面谈|面谈|"/>
        <filter val="Preet|IP400006|21|21|上门拜访|上门拜访|"/>
        <filter val="Preet|IP400006|22|22|网点临柜|网点临柜|"/>
        <filter val="Preet|IP400006|30|30|电话|电话|"/>
        <filter val="Preet|IP400006|31|31|移动电话|移动电话|"/>
        <filter val="Preet|IP400006|32|32|住宅电话|住宅电话|"/>
        <filter val="Preet|IP400006|33|33|单位电话|单位电话|"/>
        <filter val="Preet|IP400006|40|40|短信|短信|"/>
        <filter val="Preet|IP400006|50|50|电子邮件|电子邮件|"/>
        <filter val="Preet|IP400006|60|60|传真|传真|"/>
        <filter val="Preet|IP400006|70|70|邮寄|邮寄|"/>
        <filter val="Preet|IP400006|71|71|住宅地址|住宅地址|"/>
        <filter val="Preet|IP400006|72|72|单位地址|单位地址|"/>
        <filter val="Preet|IP400006|80|80|微信|微信|"/>
        <filter val="Preet|IP400006|90|90|其他|其他|"/>
        <filter val="Preet|IP400007|00|00|未知|未知|"/>
        <filter val="Preet|IP400007|01|01|柜台|柜台|"/>
        <filter val="Preet|IP400007|02|02|手机银行|手机银行|"/>
        <filter val="Preet|IP400007|03|03|网上银行|网上银行|"/>
        <filter val="Preet|IP400007|04|04|自助查询终端|自助查询终端|"/>
        <filter val="Preet|IP400007|05|05|电话银行|电话银行|"/>
        <filter val="Preet|IP400007|06|06|ATM|ATM|"/>
        <filter val="Preet|IP400007|98|98|其它|其它|"/>
        <filter val="Preet|IP400008|00|00|未知|未知|"/>
        <filter val="Preet|IP400008|01|01|本行私人银行客户|本行私人银行客户|"/>
        <filter val="Preet|IP400008|02|02|他行私人银行客户|他行私人银行客户|"/>
        <filter val="Preet|IP400008|03|03|非私人银行客户|非私人银行客户|"/>
        <filter val="Preet|IP400010|01|01|现在是|现在是|"/>
        <filter val="Preet|IP400010|02|02|曾经是|曾经是|"/>
        <filter val="Preet|IP400010|03|03|不是|不是|"/>
        <filter val="Preet|IP400012|01|01|现在是|现在是|"/>
        <filter val="Preet|IP400012|02|02|曾经是|曾经是|"/>
        <filter val="Preet|IP400012|03|03|不是|不是|"/>
        <filter val="Preet|IP400013|01|01|现在是|现在是|"/>
        <filter val="Preet|IP400013|02|02|曾经是|曾经是|"/>
        <filter val="Preet|IP400013|03|03|不是|不是|"/>
        <filter val="Preet|IP400015|01|01|现在是|现在是|"/>
        <filter val="Preet|IP400015|02|02|曾经是|曾经是|"/>
        <filter val="Preet|IP400015|03|03|不是|不是|"/>
        <filter val="Preet|IP400016|00|00|未知|未知|"/>
        <filter val="Preet|IP400016|01|01|历史代发工资客户|历史代发工资客户|"/>
        <filter val="Preet|IP400016|02|02|当年代发工资客户|当年代发工资客户|"/>
        <filter val="Preet|IP400016|03|03|贵州银行代发工资客户|贵州银行代发工资客户|"/>
        <filter val="Preet|IP400016|04|04|非代发工资客户|非代发工资客户|"/>
        <filter val="Preet|IP400017|01|01|借记卡网银|借记卡网银|"/>
        <filter val="Preet|IP400017|02|02|信用卡网银|信用卡网银|"/>
        <filter val="Preet|IP400017|03|03|不是|不是|"/>
        <filter val="Preet|IP400020|0|0|非居民||"/>
        <filter val="Preet|IP400020|1|1|居民||"/>
        <filter val="Preet|IP400021|00|00|无宗教信仰|无宗教信仰|"/>
        <filter val="Preet|IP400021|10|10|佛教|佛教|"/>
        <filter val="Preet|IP400021|20|20|喇嘛教|喇嘛教|"/>
        <filter val="Preet|IP400021|30|30|道教|道教|"/>
        <filter val="Preet|IP400021|40|40|天主教|天主教|"/>
        <filter val="Preet|IP400021|50|50|基督教|基督教|"/>
        <filter val="Preet|IP400021|60|60|东正教|东正教|"/>
        <filter val="Preet|IP400021|70|70|伊斯兰教|伊斯兰教|"/>
        <filter val="Preet|IP400021|99|99|其他|其他|"/>
        <filter val="Preet|IP400022|00|00|未知|未知|"/>
        <filter val="Preet|IP400022|01|01|在职|在职|"/>
        <filter val="Preet|IP400022|02|02|在校|在校|"/>
        <filter val="Preet|IP400022|03|03|离退休|离退休|"/>
        <filter val="Preet|IP400022|04|04|无业|无业|"/>
        <filter val="Preet|IP400022|98|98|其它|其它|"/>
        <filter val="Preet|IP400024|100|100|内 资|内 资|"/>
        <filter val="Preet|IP400024|110|110|国有全资|国有全资|"/>
        <filter val="Preet|IP400024|120|120|集体全资|集体全资|"/>
        <filter val="Preet|IP400024|130|130|股份合作|股份合作|"/>
        <filter val="Preet|IP400024|140|140|联 营|联 营|"/>
        <filter val="Preet|IP400024|141|141|国有联营|国有联营|"/>
        <filter val="Preet|IP400024|142|142|集体联营|集体联营|"/>
        <filter val="Preet|IP400024|143|143|国有与集体联营|国有与集体联营|"/>
        <filter val="Preet|IP400024|149|149|其他联营|其他联营|"/>
        <filter val="Preet|IP400024|150|150|有限责任(公司)|有限责任(公司)|"/>
        <filter val="Preet|IP400024|151|151|国有独资(公司)|国有独资(公司)|"/>
        <filter val="Preet|IP400024|159|159|其他有限责任(公司)|其他有限责任(公司)|"/>
        <filter val="Preet|IP400024|160|160|股份有限(公司)|股份有限(公司)|"/>
        <filter val="Preet|IP400024|170|170|私有|私有|"/>
        <filter val="Preet|IP400024|171|171|私有独资|私有独资|"/>
        <filter val="Preet|IP400024|172|172|私有合伙|私有合伙|"/>
        <filter val="Preet|IP400024|173|173|私营有限责任(公司)|私营有限责任(公司)|"/>
        <filter val="Preet|IP400024|174|174|私营股份有限(公司)|私营股份有限(公司)|"/>
        <filter val="Preet|IP400024|175|175|个体经营|个体经营|"/>
        <filter val="Preet|IP400024|176|176|个体户|个体户|"/>
        <filter val="Preet|IP400024|177|177|个人合伙|个人合伙|"/>
        <filter val="Preet|IP400024|179|179|其他私有|其他私有|"/>
        <filter val="Preet|IP400024|190|190|其他内资|其他内资|"/>
        <filter val="Preet|IP400024|200|200|港、澳、台投资|港、澳、台投资|"/>
        <filter val="Preet|IP400024|210|210|内地和港、澳或台合资|内地和港、澳或台合资|"/>
        <filter val="Preet|IP400024|220|220|内地和港、澳或台合作|内地和港、澳或台合作|"/>
        <filter val="Preet|IP400024|230|230|港、澳或台独资|港、澳或台独资|"/>
        <filter val="Preet|IP400024|240|240|港、澳或台投资股份有限(公司)|港、澳或台投资股份有限(公司)|"/>
        <filter val="Preet|IP400024|290|290|其他港澳台投资|其他港澳台投资|"/>
        <filter val="Preet|IP400024|300|300|国外投资|国外投资|"/>
        <filter val="Preet|IP400024|310|310|中外合资|中外合资|"/>
        <filter val="Preet|IP400024|320|320|中外合作|中外合作|"/>
        <filter val="Preet|IP400024|330|330|外 资|外 资|"/>
        <filter val="Preet|IP400024|340|340|国外投资股份有限(公司)|国外投资股份有限(公司)|"/>
        <filter val="Preet|IP400024|390|390|其他国外投资|其他国外投资|"/>
        <filter val="Preet|IP400024|400|400|境外机构|境外机构|"/>
        <filter val="Preet|IP400024|500|500|机关或事业单位|机关或事业单位|"/>
        <filter val="Preet|IP400024|501|501|机关|机关|"/>
        <filter val="Preet|IP400024|502|502|事业单位|事业单位|"/>
        <filter val="Preet|IP400024|900|900|其他|其他|"/>
        <filter val="Preet|IP400026|1|1|正高级职称|正高级职称|"/>
        <filter val="Preet|IP400026|2|2|高级职称|高级职称|"/>
        <filter val="Preet|IP400026|3|3|中级职称|中级职称|"/>
        <filter val="Preet|IP400026|4|4|初级职称|初级职称|"/>
        <filter val="Preet|IP400026|9|9|无|无|"/>
        <filter val="Preet|IP400027|0|0|未知|未知|"/>
        <filter val="Preet|IP400027|1|1|本行员工|本行员工|"/>
        <filter val="Preet|IP400027|2|2|集团员工(非本行员工)|集团员工(非本行员工)|"/>
        <filter val="Preet|IP400027|3|3|非员工|非员工|"/>
        <filter val="Preet|IP400028|01|01|自置|自置|"/>
        <filter val="Preet|IP400028|02|02|按揭|按揭|"/>
        <filter val="Preet|IP400028|03|03|亲属楼宇|亲属楼宇|"/>
        <filter val="Preet|IP400028|04|04|集体宿舍|集体宿舍|"/>
        <filter val="Preet|IP400028|05|05|租房|租房|"/>
        <filter val="Preet|IP400028|06|06|共有住宅|共有住宅|"/>
        <filter val="Preet|IP400028|07|07|其他|其他|"/>
        <filter val="Preet|IP400028|09|09|未知|未知|"/>
        <filter val="Preet|IP400041|1|1|非农业户口|非农业户口|"/>
        <filter val="Preet|IP400041|2|2|农业户口|农业户口|"/>
        <filter val="Preet|IP400041|9|9|其他|其他|"/>
        <filter val="Preet|IP400043|100|100|个人客户|个人客户|"/>
        <filter val="Preet|IP400043|101|101|信用卡客户等级|信用卡客户等级|"/>
        <filter val="Preet|IP400043|102|102|私人银行客户等级|私人银行客户等级|"/>
        <filter val="Preet|IP400043|103|103|客户资产等级|客户资产等级|"/>
        <filter val="Preet|IP400043|104|104|借记卡客户等级|借记卡客户等级|"/>
        <filter val="Preet|IP400043|200|200|组织客户|组织客户|"/>
        <filter val="Preet|IP400043|202|202|公司业务客户等级|公司业务客户等级|"/>
        <filter val="Preet|IP400043|998|998|其他|其他|"/>
        <filter val="Preet|IP400045|10100|10100|信用卡客户等级||"/>
        <filter val="Preet|IP400045|10101|10101|普卡||"/>
        <filter val="Preet|IP400045|10102|10102|金卡||"/>
        <filter val="Preet|IP400045|10103|10103|白金卡||"/>
        <filter val="Preet|IP400045|10104|10104|钻石卡||"/>
        <filter val="Preet|IP400045|10198|10198|其他信用卡客户等级||"/>
        <filter val="Preet|IP400046|10300|10300|客户资产等级|客户资产等级|"/>
        <filter val="Preet|IP400046|10310|10310|客户资产等级-私人银行客户|客户资产等级-私人银行客户|"/>
        <filter val="Preet|IP400046|10311|10311|600万（含）以上|600万（含）以上|"/>
        <filter val="Preet|IP400046|10320|10320|客户资产等级-贵宾客户|客户资产等级-贵宾客户|"/>
        <filter val="Preet|IP400046|10321|10321|贵宾II级客户：300（含）-600万|贵宾II级客户：300（含）-600万|"/>
        <filter val="Preet|IP400046|10322|10322|贵宾I级客户：30（含）-300万|贵宾I级客户：30（含）-300万|"/>
        <filter val="Preet|IP400046|10330|10330|客户资产等级-目标客户|客户资产等级-目标客户|"/>
        <filter val="Preet|IP400046|10331|10331|10（含）-30万|10（含）-30万|"/>
        <filter val="Preet|IP400046|10340|10340|客户资产等级-大众客户|客户资产等级-大众客户|"/>
        <filter val="Preet|IP400046|10341|10341|10万以下|10万以下|"/>
        <filter val="Preet|IP400046|10398|10398|其他客户资产等级|其他客户资产等级|"/>
        <filter val="Preet|IP400047|10400|10400|借记卡客户等级|借记卡客户等级|"/>
        <filter val="Preet|IP400047|10401|10401|普通卡|金融资产规模10万（人民币）以下|"/>
        <filter val="Preet|IP400047|10402|10402|金卡（理财卡）|金融资产规模10万（含）-30万（人民币）|"/>
        <filter val="Preet|IP400047|10403|10403|白金卡（高端贵宾卡）|金融资产规模30万（含）-600万（人民币）|"/>
        <filter val="Preet|IP400047|10404|10404|钻石卡（私人银行卡）|金融资产规模600万（含）（人民币）以上|"/>
        <filter val="Preet|IP400047|10498|10498|其他借记卡客户等级|其他借记卡客户等级|"/>
        <filter val="Preet|IP500001|000|000|未知|未知|"/>
        <filter val="Preet|IP500001|100|100|通用财务报表|通用财务报表|"/>
        <filter val="Preet|IP500001|101|101|资产负债表（通用）|资产负债表（通用）|"/>
        <filter val="Preet|IP500001|102|102|损益表（通用）|损益表（通用）|"/>
        <filter val="Preet|IP500001|103|103|现金流量表（通用）|现金流量表（通用）|"/>
        <filter val="Preet|IP500001|104|104|利润分配表（通用）|利润分配表（通用）|"/>
        <filter val="Preet|IP500001|105|105|年报附注或有负债信息（通用）|年报附注或有负债信息（通用）|"/>
        <filter val="Preet|IP500001|106|106|年报附注资产权益担保信息（通用）|年报附注资产权益担保信息（通用）|"/>
        <filter val="Preet|IP500001|107|107|财务指标表（通用）|财务指标表（通用）|"/>
        <filter val="Preet|IP500001|108|108|收入支出表（通用）|收入支出表（通用）|"/>
        <filter val="Preet|IP500001|200|200|事业类单位财务报表|事业类单位财务报表|"/>
        <filter val="Preet|IP500001|201|201|资产负债表（事业）|资产负债表（事业）|"/>
        <filter val="Preet|IP500001|202|202|损益表（事业）|损益表（事业）|"/>
        <filter val="Preet|IP500001|203|203|现金流量表（事业）|现金流量表（事业）|"/>
        <filter val="Preet|IP500001|204|204|利润分配表（事业）|利润分配表（事业）|"/>
        <filter val="Preet|IP500001|205|205|年报附注或有负债信息（事业）|年报附注或有负债信息（事业）|"/>
        <filter val="Preet|IP500001|206|206|年报附注资产权益担保信息（事业）|年报附注资产权益担保信息（事业）|"/>
        <filter val="Preet|IP500001|207|207|财务指标表（事业）|财务指标表（事业）|"/>
        <filter val="Preet|IP500001|208|208|收入支出表（事业）|收入支出表（事业）|"/>
        <filter val="Preet|IP500001|300|300|民间非营利组织|民间非营利组织|"/>
        <filter val="Preet|IP500001|301|301|资产负债表（非营利组织）|资产负债表（非营利组织）|"/>
        <filter val="Preet|IP500001|302|302|现金流量表（非营利组织）|现金流量表（非营利组织）|"/>
        <filter val="Preet|IP500001|303|303|年报附注或有负债信息（非营利组织）|年报附注或有负债信息（非营利组织）|"/>
        <filter val="Preet|IP500001|304|304|年报附注资产权益担保信息（非营利组织）|年报附注资产权益担保信息（非营利组织）|"/>
        <filter val="Preet|IP500001|305|305|收入支出表（非营利组织）|收入支出表（非营利组织）|"/>
        <filter val="Preet|IP500001|306|306|业务活动表 （非营利组织）|业务活动表 （非营利组织）|"/>
        <filter val="Preet|IP500001|998|998|其他|其他|"/>
        <filter val="Preet|IP500002|01|01|元||"/>
        <filter val="Preet|IP500002|02|02|百元||"/>
        <filter val="Preet|IP500002|03|03|千元||"/>
        <filter val="Preet|IP500002|04|04|万元||"/>
        <filter val="Preet|IP500002|05|05|十万元||"/>
        <filter val="Preet|IP500002|06|06|百万元||"/>
        <filter val="Preet|IP500002|07|07|千万元||"/>
        <filter val="Preet|IP500002|08|08|亿元||"/>
        <filter val="Preet|IP500005|01|01|日报|日报|"/>
        <filter val="Preet|IP500005|02|02|周报|周报|"/>
        <filter val="Preet|IP500005|03|03|旬报|旬报|"/>
        <filter val="Preet|IP500005|04|04|月报|月报|"/>
        <filter val="Preet|IP500005|05|05|季报|季报|"/>
        <filter val="Preet|IP500005|06|06|半年报|半年报|"/>
        <filter val="Preet|IP500005|07|07|年报|年报|"/>
        <filter val="Preet|IP500005|98|98|其他|其他|"/>
        <filter val="Preet|IP500007|01|01|合并|合并|"/>
        <filter val="Preet|IP500007|02|02|本部|本部|"/>
        <filter val="Preet|IP500007|03|03|汇总|汇总|"/>
        <filter val="Preet|IP500010|00|00|未知|未知|"/>
        <filter val="Preet|IP500010|01|01|无保留意见|无保留意见|"/>
        <filter val="Preet|IP500010|02|02|保留意见|保留意见|"/>
        <filter val="Preet|IP500010|03|03|否定意见|否定意见|"/>
        <filter val="Preet|IP500010|04|04|拒绝表示意见|拒绝表示意见|"/>
        <filter val="Preet|IP500014|A|A|A||"/>
        <filter val="Preet|IP500014|AA|AA|AA||"/>
        <filter val="Preet|IP500014|AAA|AAA|AAA||"/>
        <filter val="Preet|IP500014|B|B|B||"/>
        <filter val="Preet|IP500014|BB|BB|BB||"/>
        <filter val="Preet|IP500014|BBB|BBB|BBB||"/>
        <filter val="Preet|IP500014|C|C|C||"/>
        <filter val="Preet|IP500014|CC|CC|CC||"/>
        <filter val="Preet|IP500014|CCC|CCC|CCC||"/>
        <filter val="Preet|IP500014|D|D|D||"/>
        <filter val="Preet|IP500018|01|01|A:公司治理结构存在重大缺陷|A:公司治理结构存在重大缺陷|"/>
        <filter val="Preet|IP500018|02|02|B:关联企业多且结构复杂|B:关联企业多且结构复杂|"/>
        <filter val="Preet|IP500018|03|03|C:核心主业的偏离度较大、跨地区跨行业扩张|C:核心主业的偏离度较大、跨地区跨行业扩张|"/>
        <filter val="Preet|IP500018|04|04|D:现金流量波动太大、有相当的脆弱性|D:现金流量波动太大、有相当的脆弱性|"/>
        <filter val="Preet|IP500018|05|05|E:负债率过高|E:负债率过高|"/>
        <filter val="Preet|IP500018|06|06|A、B组合|A、B组合|"/>
        <filter val="Preet|IP500018|07|07|A、C组合|A、C组合|"/>
        <filter val="Preet|IP500018|08|08|A、D组合|A、D组合|"/>
        <filter val="Preet|IP500018|09|09|A、E组合|A、E组合|"/>
        <filter val="Preet|IP500018|10|10|B、C组合|B、C组合|"/>
        <filter val="Preet|IP500018|11|11|B、D组合|B、D组合|"/>
        <filter val="Preet|IP500018|12|12|B、E组合|B、E组合|"/>
        <filter val="Preet|IP500018|13|13|C、D组合|C、D组合|"/>
        <filter val="Preet|IP500018|14|14|C、E组合|C、E组合|"/>
        <filter val="Preet|IP500018|15|15|D、E组合|D、E组合|"/>
        <filter val="Preet|IP500018|16|16|A、B、C组合|A、B、C组合|"/>
        <filter val="Preet|IP500018|17|17|A、B、D组合|A、B、D组合|"/>
        <filter val="Preet|IP500018|18|18|A、B、E组合|A、B、E组合|"/>
        <filter val="Preet|IP500018|19|19|A、C、E组合|A、C、E组合|"/>
        <filter val="Preet|IP500018|20|20|A、C、D组合|A、C、D组合|"/>
        <filter val="Preet|IP500018|21|21|A、D、E组合|A、D、E组合|"/>
        <filter val="Preet|IP500018|22|22|B、C、D组合|B、C、D组合|"/>
        <filter val="Preet|IP500018|23|23|B、C、E组合|B、C、E组合|"/>
        <filter val="Preet|IP500018|24|24|B、D、E组合|B、D、E组合|"/>
        <filter val="Preet|IP500018|25|25|C、D、E组合|C、D、E组合|"/>
        <filter val="Preet|IP500018|26|26|A、B、C、D组合|A、B、C、D组合|"/>
        <filter val="Preet|IP500018|27|27|A、B、C、E组合|A、B、C、E组合|"/>
        <filter val="Preet|IP500018|28|28|B、C、D、E组合|B、C、D、E组合|"/>
        <filter val="Preet|IP500018|29|29|A、C、D、E组合|A、C、D、E组合|"/>
        <filter val="Preet|IP500018|30|30|A、B、D、E组合|A、B、D、E组合|"/>
        <filter val="Preet|IP500018|31|31|A、B、C、D、E组合|A、B、C、D、E组合|"/>
        <filter val="Preet|IP500020|01|01|货币|货币|"/>
        <filter val="Preet|IP500020|02|02|实物|实物|"/>
        <filter val="Preet|IP500020|03|03|无形资产|无形资产|"/>
        <filter val="Preet|IP500020|04|04|土地使用权|土地使用权|"/>
        <filter val="Preet|IP500020|05|05|劳务和信用|劳务和信用|"/>
        <filter val="Preet|IP500020|06|06|权利|权利|"/>
        <filter val="Preet|IP500020|98|98|其他|其他|"/>
        <filter val="Preet|IP500032|01|01|董事长|董事长|"/>
        <filter val="Preet|IP500032|02|02|董事|董事|"/>
        <filter val="Preet|IP500032|03|03|监事|监事|"/>
        <filter val="Preet|IP500032|04|04|总经理|总经理|"/>
        <filter val="Preet|IP500032|05|05|负责人|负责人|"/>
        <filter val="Preet|IP500032|06|06|财务总监|财务总监|"/>
        <filter val="Preet|IP500032|07|07|党组书记|党组书记|"/>
        <filter val="Preet|IP500032|08|08|法人|法人|"/>
        <filter val="Preet|IP500032|09|09|实际控制人|实际控制人|"/>
        <filter val="Preet|IP500032|10|10|部门经理|部门经理|"/>
        <filter val="Preet|IP500032|11|11|授权经办人|授权经办人|"/>
        <filter val="Preet|IP500032|98|98|其他高管|其他高管|"/>
        <filter val="Preet|IP500048|100|100|内资|内资|"/>
        <filter val="Preet|IP500048|110|110|国有全资|国有全资|"/>
        <filter val="Preet|IP500048|120|120|集体全资|集体全资|"/>
        <filter val="Preet|IP500048|130|130|股份合作|股份合作|"/>
        <filter val="Preet|IP500048|140|140|联营|联营|"/>
        <filter val="Preet|IP500048|141|141|国有联营|国有联营|"/>
        <filter val="Preet|IP500048|142|142|集体联营|集体联营|"/>
        <filter val="Preet|IP500048|143|143|国有与集体联营|国有与集体联营|"/>
        <filter val="Preet|IP500048|149|149|其他联营|其他联营|"/>
        <filter val="Preet|IP500048|150|150|有限责任(公司)|有限责任(公司)|"/>
        <filter val="Preet|IP500048|151|151|国有独资(公司)|国有独资(公司)|"/>
        <filter val="Preet|IP500048|159|159|其他有限责任(公司)|其他有限责任(公司)|"/>
        <filter val="Preet|IP500048|160|160|股份有限(公司)|股份有限(公司)|"/>
        <filter val="Preet|IP500048|170|170|私有|私有|"/>
        <filter val="Preet|IP500048|171|171|私有独资|私有独资|"/>
        <filter val="Preet|IP500048|172|172|私有合伙|私有合伙|"/>
        <filter val="Preet|IP500048|173|173|私营有限责任(公司)|私营有限责任(公司)|"/>
        <filter val="Preet|IP500048|174|174|私营股份有限(公司)|私营股份有限(公司)|"/>
        <filter val="Preet|IP500048|175|175|个体经营|个体经营|"/>
        <filter val="Preet|IP500048|176|176|个体户|个体户|"/>
        <filter val="Preet|IP500048|177|177|个人合伙|个人合伙|"/>
        <filter val="Preet|IP500048|179|179|其他私有|其他私有|"/>
        <filter val="Preet|IP500048|190|190|其他内资|其他内资|"/>
        <filter val="Preet|IP500048|200|200|港、澳、台投资|港、澳、台投资|"/>
        <filter val="Preet|IP500048|210|210|内地和港、澳或台合资|内地和港、澳或台合资|"/>
        <filter val="Preet|IP500048|220|220|内地和港、澳或台合作|内地和港、澳或台合作|"/>
        <filter val="Preet|IP500048|230|230|港、澳或台独资|港、澳或台独资|"/>
        <filter val="Preet|IP500048|240|240|港、澳或台投资股份有限(公司)|港、澳或台投资股份有限(公司)|"/>
        <filter val="Preet|IP500048|290|290|其他港澳台投资|其他港澳台投资|"/>
        <filter val="Preet|IP500048|300|300|国外投资|国外投资|"/>
        <filter val="Preet|IP500048|310|310|中外合资|中外合资|"/>
        <filter val="Preet|IP500048|320|320|中外合作|中外合作|"/>
        <filter val="Preet|IP500048|330|330|外 资|外 资|"/>
        <filter val="Preet|IP500048|340|340|国外投资股份有限(公司)|国外投资股份有限(公司)|"/>
        <filter val="Preet|IP500048|390|390|其他国外投资|其他国外投资|"/>
        <filter val="Preet|IP500048|400|400|境外机构|境外机构|"/>
        <filter val="Preet|IP500048|500|500|机关或事业单位|机关或事业单位|"/>
        <filter val="Preet|IP500048|501|501|机关|机关|"/>
        <filter val="Preet|IP500048|502|502|事业单位|事业单位|"/>
        <filter val="Preet|IP500048|900|900|其他|其他|"/>
        <filter val="Preet|IP500049|00|00|未知|未知|"/>
        <filter val="Preet|IP500049|01|01|大型企业|具体划分标准参见《统计上大中小微型企业划分办法》（国统字〔2011〕75号）、《关于印发《金融业企业划型标准规定》的通知》（银发[2015]309号）|"/>
        <filter val="Preet|IP500049|02|02|中型企业|具体划分标准参见《统计上大中小微型企业划分办法》（国统字〔2011〕75号）、《关于印发《金融业企业划型标准规定》的通知》（银发[2015]309号）|"/>
        <filter val="Preet|IP500049|03|03|小型企业|具体划分标准参见《统计上大中小微型企业划分办法》（国统字〔2011〕75号）、《关于印发《金融业企业划型标准规定》的通知》（银发[2015]309号）|"/>
        <filter val="Preet|IP500049|04|04|微型企业|具体划分标准参见《统计上大中小微型企业划分办法》（国统字〔2011〕75号）、《关于印发《金融业企业划型标准规定》的通知》（银发[2015]309号）|"/>
        <filter val="Preet|IP500049|98|98|其他|其他|"/>
        <filter val="Preet|IP500050|00|00|未知|未知|"/>
        <filter val="Preet|IP500050|10|10|中央|包括全国人大常委，中共中央，国务院各部委及其所属机构，国务院各直属机构、办事机构及其所属机构|"/>
        <filter val="Preet|IP500050|20|20|省|包括自治区、直辖市|"/>
        <filter val="Preet|IP500050|40|40|市、地区|包括自治州、盟、省辖市、直辖市辖区（县）|"/>
        <filter val="Preet|IP500050|50|50|县|包括地（州、盟）辖市、省辖市辖区、自治县（旗）、旗、县级市|"/>
        <filter val="Preet|IP500050|60|60|街道、镇、乡||"/>
        <filter val="Preet|IP500050|61|61|街道||"/>
        <filter val="Preet|IP500050|62|62|镇||"/>
        <filter val="Preet|IP500050|63|63|乡||"/>
        <filter val="Preet|IP500050|70|70|居民、村民委员会||"/>
        <filter val="Preet|IP500050|71|71|居民委员会||"/>
        <filter val="Preet|IP500050|72|72|村民委员会||"/>
        <filter val="Preet|IP500050|80|80|特殊||"/>
        <filter val="Preet|IP500050|81|81|军办||"/>
        <filter val="Preet|IP500050|82|82|院校办||"/>
        <filter val="Preet|IP500050|83|83|无隶属||"/>
        <filter val="Preet|IP500050|90|90|其他||"/>
        <filter val="Preet|IP500051|0|0|未知||"/>
        <filter val="Preet|IP500051|1|1|国有控股企业|国有控股企业|"/>
        <filter val="Preet|IP500051|2|2|集体控股企业|集体控股企业|"/>
        <filter val="Preet|IP500051|3|3|私人控股企业|私人控股企业|"/>
        <filter val="Preet|IP500051|4|4|港澳台控股企业|港澳台控股企业|"/>
        <filter val="Preet|IP500051|5|5|外商控股企业|外商控股企业|"/>
        <filter val="Preet|IP500051|9|9|其他|其他|"/>
        <filter val="Preet|IP500052|00|00|一般贸易区|一般贸易区|"/>
        <filter val="Preet|IP500052|01|01|保税区|保税区|"/>
        <filter val="Preet|IP500052|02|02|出口加工区|出口加工区|"/>
        <filter val="Preet|IP500052|03|03|保税物流中心B型|保税物流中心B型|"/>
        <filter val="Preet|IP500052|04|04|保税物流园区|保税物流园区|"/>
        <filter val="Preet|IP500052|05|05|钻石交易所|钻石交易所|"/>
        <filter val="Preet|IP500052|06|06|保税港区|保税港区|"/>
        <filter val="Preet|IP500052|07|07|综合保税区|综合保税区|"/>
        <filter val="Preet|IP500052|08|08|跨境工业园区|跨境工业园区|"/>
        <filter val="Preet|IP500052|09|09|保税物流中心A型|保税物流中心A型|"/>
        <filter val="Preet|IP500052|10|10|出口监管仓库|出口监管仓库|"/>
        <filter val="Preet|IP500052|11|11|进口保税仓库|进口保税仓库|"/>
        <filter val="Preet|IP500052|12|12|自由贸易区|又称对外贸易区（Foreign Trade Zone）或免税贸易区（Tax-Free Trade Zone）是在关境以外划出的，对进出口商品全部或大部分免征关税，并且允许港内或区内进行商品的自由储存、展览、加工和制造等业务活动，以促进地区经济和对外贸易的发展的一个区域。|"/>
        <filter val="Preet|IP500052|99|99|其他|其他|"/>
        <filter val="Preet|IP500065|00|00|未知|未知|"/>
        <filter val="Preet|IP500065|01|01|小企业|小企业|"/>
        <filter val="Preet|IP500065|02|02|成长型小企业|成长型小企业|"/>
        <filter val="Preet|IP500065|03|03|非小企业|非小企业|"/>
        <filter val="Preet|IP500068|10|10|居民企业|居民企业|"/>
        <filter val="Preet|IP500068|20|20|非居民企业|非居民企业|"/>
        <filter val="Preet|IP500075|00|00|未知|未知|"/>
        <filter val="Preet|IP500075|01|01|A股|由中国人(境内)买卖的记名普通股票。|"/>
        <filter val="Preet|IP500075|02|02|B股|专供境外外国人和我国港、澳、台地区投资者进行买卖的人民币特种股票。|"/>
        <filter val="Preet|IP500075|03|03|H股|只供香港及海外投资者以美元认购及买卖的人民币特种股票。|"/>
        <filter val="Preet|IP500075|06|06|F股|我国股份公司在海外发行上市流通的普通股票。|"/>
        <filter val="Preet|IP500075|98|98|其它股|其它股|"/>
        <filter val="Preet|IP500086|20200|20200|公司业务客户等级|公司业务客户等级|"/>
        <filter val="Preet|IP500086|20201|20201|总行核心战略客户|总行核心战略客户|"/>
        <filter val="Preet|IP500086|20202|20202|总行重点战略客户|总行重点战略客户|"/>
        <filter val="Preet|IP500086|20203|20203|分行战略客户|分行战略客户|"/>
        <filter val="Preet|IP500086|20204|20204|普通客户|普通客户|"/>
        <filter val="Preet|IP500086|20205|20205|小企业客户|小企业客户|"/>
        <filter val="Preet|IP500086|20298|20298|其他公司业务客户等级|其他公司业务客户等级|"/>
        <filter val="Preet|IP600001|100|100|新增|机构为申请的新建机构|"/>
        <filter val="Preet|IP600001|200|200|变更|机构名称、地址等重要信息有所更改|"/>
        <filter val="Preet|IP600001|201|201|升格|机构管理层级向上进行变更|"/>
        <filter val="Preet|IP600001|202|202|降格|机构管理层级向下进行变更|"/>
        <filter val="Preet|IP600001|203|203|迁址|机构营业场所地址迁移|"/>
        <filter val="Preet|IP600001|204|204|更名|机构名称有所更改|"/>
        <filter val="Preet|IP600001|205|205|主管机构变更|上级管理层级机构有所更改|"/>
        <filter val="Preet|IP600001|299|299|其他变更|非以上变更情况|"/>
        <filter val="Preet|IP600001|300|300|撤销|机构已经撤销，不再使用|"/>
        <filter val="Preet|IP600009|0|0|全行||"/>
        <filter val="Preet|IP600009|1|1|总行||"/>
        <filter val="Preet|IP600009|2|2|一级分行||"/>
        <filter val="Preet|IP600009|4|4|二级分行||"/>
        <filter val="Preet|IP600009|6|6|支行||"/>
        <filter val="Preet|IP600010|1|1|正常||"/>
        <filter val="Preet|IP600010|2|2|清算/撤销||"/>
        <filter val="Preet|IP600011|0|0|非营业机构||"/>
        <filter val="Preet|IP600011|1|1|营业机构||"/>
        <filter val="Preet|IP700001|10|10|共产党员|中国共产党正式及预备党员|"/>
        <filter val="Preet|IP700001|11|11|党员|中国共产党党员|"/>
        <filter val="Preet|IP700001|12|12|预备党员|中国共产党预备党员|"/>
        <filter val="Preet|IP700001|20|20|团员|中国共产主义青年团团员|"/>
        <filter val="Preet|IP700001|30|30|民主党派|八大民主党派成员|"/>
        <filter val="Preet|IP700001|31|31|民革|中国国民党革命委员会会员|"/>
        <filter val="Preet|IP700001|32|32|民盟|中国民主同盟盟员|"/>
        <filter val="Preet|IP700001|33|33|民建|中国民主建国会会员|"/>
        <filter val="Preet|IP700001|34|34|民进|中国民主促进会会员|"/>
        <filter val="Preet|IP700001|35|35|农工党|中国农工民主党党员|"/>
        <filter val="Preet|IP700001|36|36|致公党|中国致公党党员|"/>
        <filter val="Preet|IP700001|37|37|九三学社|九三学社社员|"/>
        <filter val="Preet|IP700001|38|38|台盟|台湾民主自治同盟盟员|"/>
        <filter val="Preet|IP700001|40|40|无党派|无党派民主人士|"/>
        <filter val="Preet|IP700001|50|50|群众|未参加任何党派或者团体的人士|"/>
        <filter val="Preet|IP700001|99|99|其他|其他|"/>
        <filter val="Preet|IP700002|1|1|全日制|正规全日制院校学习|"/>
        <filter val="Preet|IP700002|2|2|非全日制|非正规全日制学习，如在职等|"/>
        <filter val="Preet|IP700002|9|9|其他|其他|"/>
        <filter val="Preet|IP700003|100|100|名誉博士|名誉博士|"/>
        <filter val="Preet|IP700003|200|200|博士|博士类学位|"/>
        <filter val="Preet|IP700003|201|201|哲学博士学位|哲学博士学位|"/>
        <filter val="Preet|IP700003|202|202|经济学博士学位|经济学博士学位|"/>
        <filter val="Preet|IP700003|203|203|法学博士学位|法学博士学位|"/>
        <filter val="Preet|IP700003|204|204|教育学博士学位|教育学博士学位|"/>
        <filter val="Preet|IP700003|205|205|文学博士学位|文学博士学位|"/>
        <filter val="Preet|IP700003|206|206|历史学博士学位|历史学博士学位|"/>
        <filter val="Preet|IP700003|207|207|理学博士学位|理学博士学位|"/>
        <filter val="Preet|IP700003|208|208|工学博士学位|工学博士学位|"/>
        <filter val="Preet|IP700003|209|209|农学博士学位|农学博士学位|"/>
        <filter val="Preet|IP700003|210|210|医学博士学位|医学博士学位|"/>
        <filter val="Preet|IP700003|211|211|军事学博士学位|军事学博士学位|"/>
        <filter val="Preet|IP700003|212|212|管理学博士学位|管理学博士学位|"/>
        <filter val="Preet|IP700003|245|245|临床医学博士专业学位|临床医学博士专业学位|"/>
        <filter val="Preet|IP700003|248|248|兽医博士专业学位|兽医博士专业学位|"/>
        <filter val="Preet|IP700003|250|250|口腔医学博士专业学位|口腔医学博士专业学位|"/>
        <filter val="Preet|IP700003|300|300|硕士|硕士类学位|"/>
        <filter val="Preet|IP700003|301|301|哲学硕士学位|哲学硕士学位|"/>
        <filter val="Preet|IP700003|302|302|经济学硕士学位|经济学硕士学位|"/>
        <filter val="Preet|IP700003|303|303|法学硕士学位|法学硕士学位|"/>
        <filter val="Preet|IP700003|304|304|教育学硕士学位|教育学硕士学位|"/>
        <filter val="Preet|IP700003|305|305|文学硕士学位|文学硕士学位|"/>
        <filter val="Preet|IP700003|306|306|历史学硕士学位|历史学硕士学位|"/>
        <filter val="Preet|IP700003|307|307|理学硕士学位|理学硕士学位|"/>
        <filter val="Preet|IP700003|308|308|工学硕士学位|工学硕士学位|"/>
        <filter val="Preet|IP700003|309|309|农学硕士学位|农学硕士学位|"/>
        <filter val="Preet|IP700003|310|310|医学硕士学位|医学硕士学位|"/>
        <filter val="Preet|IP700003|311|311|军事学硕士学位|军事学硕士学位|"/>
        <filter val="Preet|IP700003|312|312|管理学硕士学位|管理学硕士学位|"/>
        <filter val="Preet|IP700003|341|341|法律硕士专业学位|法律硕士专业学位|"/>
        <filter val="Preet|IP700003|342|342|教育硕士专业学位|教育硕士专业学位|"/>
        <filter val="Preet|IP700003|343|343|工程硕士专业学位|工程硕士专业学位|"/>
        <filter val="Preet|IP700003|344|344|建筑学硕士专业学位|建筑学硕士专业学位|"/>
        <filter val="Preet|IP700003|345|345|临床医学硕士专业学位|临床医学硕士专业学位|"/>
        <filter val="Preet|IP700003|346|346|工商管理硕士专业学位|工商管理硕士专业学位|"/>
        <filter val="Preet|IP700003|347|347|农业推广硕士专业学位|农业推广硕士专业学位|"/>
        <filter val="Preet|IP700003|348|348|兽医硕士专业学位|兽医硕士专业学位|"/>
        <filter val="Preet|IP700003|349|349|公共管理硕士专业学位|公共管理硕士专业学位|"/>
        <filter val="Preet|IP700003|350|350|口腔医学硕士专业学位|口腔医学硕士专业学位|"/>
        <filter val="Preet|IP700003|351|351|公共卫生硕士专业学位|公共卫生硕士专业学位|"/>
        <filter val="Preet|IP700003|352|352|军事硕士专业学位|军事硕士专业学位|"/>
        <filter val="Preet|IP700003|400|400|学士|学士类学位|"/>
        <filter val="Preet|IP700003|401|401|哲学学士|哲学学士|"/>
        <filter val="Preet|IP700003|402|402|经济学学士|经济学学士|"/>
        <filter val="Preet|IP700003|403|403|法学学士|法学学士|"/>
        <filter val="Preet|IP700003|404|404|教育学学士|教育学学士|"/>
        <filter val="Preet|IP700003|405|405|文学学士|文学学士|"/>
        <filter val="Preet|IP700003|406|406|历史学学士|历史学学士|"/>
        <filter val="Preet|IP700003|407|407|理学学士|理学学士|"/>
        <filter val="Preet|IP700003|408|408|工学学士|工学学士|"/>
        <filter val="Preet|IP700003|409|409|农学学士|农学学士|"/>
        <filter val="Preet|IP700003|410|410|医学学士|医学学士|"/>
        <filter val="Preet|IP700003|411|411|军事学学士|军事学学士|"/>
        <filter val="Preet|IP700003|412|412|管理学学士|管理学学士|"/>
        <filter val="Preet|IP700003|444|444|建筑学学士|建筑学学士|"/>
        <filter val="Preet|IP700003|997|997|双学士|双学士|"/>
        <filter val="Preet|IP700003|998|998|其他|其他|"/>
        <filter val="Preet|IP700003|999|999|无学位|无学位|"/>
        <filter val="Preet|IP700004|11|11|财政金融类|财政金融类|"/>
        <filter val="Preet|IP700004|12|12|财务会计类|财务会计类|"/>
        <filter val="Preet|IP700004|13|13|经济贸易类|经济贸易类|"/>
        <filter val="Preet|IP700004|14|14|市场营销类|市场营销类|"/>
        <filter val="Preet|IP700004|15|15|工商管理类|工商管理类|"/>
        <filter val="Preet|IP700004|19|19|其他经济、管理类|其他经济、管理类|"/>
        <filter val="Preet|IP700004|21|21|信息技术类|信息技术类|"/>
        <filter val="Preet|IP700004|29|29|其他理工类|其他理工类|"/>
        <filter val="Preet|IP700004|31|31|法律类|法律类|"/>
        <filter val="Preet|IP700004|32|32|外语类|外语类|"/>
        <filter val="Preet|IP700004|39|39|其他文科类|其他文科类|"/>
        <filter val="Preet|IP700004|99|99|其他专业|其他专业|"/>
        <filter val="Preet|PD000003|1|1|资产业务|指商业银行运用资金的业务，也就是商业银行将其吸收的资金贷放或投资出去赚取收益的活动。资产业务主要包括：1.贷款，又称放款；2.贴现；3.投资。|"/>
        <filter val="Preet|PD000003|2|2|负债业务|指商业银行筹措日常工作所需资金的活动，是商业银行资产业务和中间业务的基础，主要包括有存款和借款。|"/>
        <filter val="Preet|PD000003|3|3|中间业务|指不构成商业银行表内资产、表内负债，形成银行非利息收入的业务。|"/>
        <filter val="Preet|PD000003|4|4|混合业务|指该产品涉及了资产、负债、中间业务三者中两项或两项以上性质。该选项仅针对组合产品适用。|"/>
        <filter val="Preet|PD000004|0|0|表内|表内是指资产负债表上反映的资产或负债，与表外资产或负债是相对的概念。|"/>
        <filter val="Preet|PD000004|1|1|表外|表外业务是指商业银行所从事的，按照现行的会计准则不记入资产负债表内，不形成现实资产负债，但能改变损益的业务。具体包括担保类、承诺类和金融衍生交易类三种类型的业务。 担保类业务是指商业银行接受客户的委托对第三方承担责任的业务，包括担保（保函）、备用信用证、跟单信用证、承兑等。承诺类业务是指商业银行在未来某一日期按照事先约定的条件向客户提供约定的信用业务，包括贷款承诺等。金融衍生交易类业务是指商业银行为满足客户保值或自身头寸管理等需要而进行的货币和利率的远期、掉期、"/>
        <filter val="Preet|PD000004|2|2|表内外|指该产品初始涉及的业务既有表内业务、也有表外业务。该选项仅针对组合产品适用。|"/>
        <filter val="Preet|PD000005|1|1|账户类产品|账户类产品是在签约时表现为客户账户或银行内部账户，银行提供围绕账户的管理服务，并以余额作为产品合约最关键特征的产品，如存款，贷款等。|"/>
        <filter val="Preet|PD000005|2|2|服务类产品|服务类产品是签约后通过银行的各类服务为客户提供价值的产品，如支付结算，渠道服务等类型的产品。|"/>
        <filter val="Preet|PD000005|3|3|混合类产品|混合类产品主要针对组合产品中既包括账户类产品，又包括服务类产品的情况。|"/>
        <filter val="Preet|PD000006|1|1|基础产品|指该产品是由单一产品构成。|"/>
        <filter val="Preet|PD000006|2|2|组合产品|指该产品是由多个基础产品组合而成的产品。|"/>
        <filter val="Preet|PD000007|01|01|产品创意阶段|产品创意阶段|"/>
        <filter val="Preet|PD000007|02|02|产品立项阶段|产品立项阶段|"/>
        <filter val="Preet|PD000007|03|03|产品研发阶段|产品研发阶段|"/>
        <filter val="Preet|PD000007|04|04|产品暂不推出|产品暂不推出|"/>
        <filter val="Preet|PD000007|05|05|已批准产品|已批准产品|"/>
        <filter val="Preet|PD000007|06|06|可交付市场产品|可交付市场产品|"/>
        <filter val="Preet|PD000007|07|07|交付暂停产品|交付暂停产品|"/>
        <filter val="Preet|PD000007|08|08|已发布产品|已发布产品|"/>
        <filter val="Preet|PD000007|09|09|产品试销|产品试销|"/>
        <filter val="Preet|PD000007|10|10|暂停销售产品|暂停销售产品|"/>
        <filter val="Preet|PD000007|11|11|退出市场产品|退出市场产品|"/>
        <filter val="Preet|PD100001|1|1|账户开户日期|以账户开户日作为计收计付起始日。|"/>
        <filter val="Preet|PD100001|2|2|特定日期|以业务指定日作为计收计付起始日。|"/>
        <filter val="Preet|PD100001|3|3|日历月末|以自然月最后一日作为计收计付起始日。|"/>
        <filter val="Preet|PD100001|4|4|日历年初|以自然年年初一日作为计收计付起始日。|"/>
        <filter val="Preet|PD100002|A00|A00|免费服务项目表|免费服务项目表|"/>
        <filter val="Preet|PD100002|A01|A01|国内结算业务-基本|国内结算业务-基本|"/>
        <filter val="Preet|PD100002|A02|A02|国内结算业务-非基本|国内结算业务-非基本|"/>
        <filter val="Preet|PD100002|A03|A03|国际结算业务|国际结算业务|"/>
        <filter val="Preet|PD100002|A04|A04|担保承诺业务|担保承诺业务|"/>
        <filter val="Preet|PD100002|A05|A05|保理业务|保理业务|"/>
        <filter val="Preet|PD100002|A06|A06|投资银行业务|投资银行业务|"/>
        <filter val="Preet|PD100002|A07|A07|理财业务|理财业务|"/>
        <filter val="Preet|PD100002|A08|A08|托管与账管业务|托管与账管业务|"/>
        <filter val="Preet|PD100002|A09|A09|委托代理业务|委托代理业务|"/>
        <filter val="Preet|PD100002|A10|A10|银行卡业务|银行卡业务|"/>
        <filter val="Preet|PD100002|A11|A11|电子银行业务|电子银行业务|"/>
        <filter val="Preet|PD100002|A12|A12|其他中间业务|其他中间业务|"/>
        <filter val="Preet|PD100003|0|0|总行层减免|总行层减免|"/>
        <filter val="Preet|PD100003|1|1|分行层减免|分行层减免|"/>
        <filter val="Preet|PD100003|2|2|客户层减免|客户层减免|"/>
        <filter val="Preet|PD100003|3|3|账户层减免|账户层减免|"/>
        <filter val="Preet|PD100003|4|4|协议层减免|协议层减免|"/>
        <filter val="Preet|PD100004|1|1|按汇总收费金额减免|按汇总收费金额减免|"/>
        <filter val="Preet|PD100004|2|2|按汇总收费笔数减免|按汇总收费笔数减免|"/>
        <filter val="Preet|PD100004|3|3|汇总收费金额与笔数条件同时满足时减免|汇总收费金额与笔数条件同时满足时减免|"/>
        <filter val="Preet|PD100004|4|4|汇总收费金额或笔数任一条件满足时减免|汇总收费金额或笔数任一条件满足时减免|"/>
        <filter val="Preet|PD100006|1|1|利息税牌价||"/>
        <filter val="Preet|PD100006|2|2|人民币中间价||"/>
        <filter val="Preet|PD100006|3|3|伦敦牌价||"/>
        <filter val="Preet|PD100006|4|4|年终结转专用牌价||"/>
        <filter val="Preet|PD100006|5|5|即期结售汇||"/>
        <filter val="Preet|PD100006|6|6|即期外汇买卖||"/>
        <filter val="Preet|PD100006|7|7|外汇局折美率||"/>
        <filter val="Preet|PD100006|8|8|伦敦牌价（自贸区）||"/>
        <filter val="Preet|PD100006|9|9|人民币中间价（自贸区）||"/>
        <filter val="Preet|PD100007|1|1|境内|表示该产品仅限销售给中国大陆（不包括港、澳、台）的客户。|"/>
        <filter val="Preet|PD100007|2|2|境外|表示该产品仅限销售给中国大陆（不包括港、澳、台）以外的客户。|"/>
        <filter val="Preet|PD100007|3|3|不限制|表示该产品对销售客户的所在区域无限制。|"/>
        <filter val="Preet|PD100008|D|D|日||"/>
        <filter val="Preet|PD100008|M|M|月||"/>
        <filter val="Preet|PD100008|Y|Y|年||"/>
        <filter val="Preet|PD100012|1|1|不浮动||"/>
        <filter val="Preet|PD100012|2|2|按点数浮动||"/>
        <filter val="Preet|PD100012|3|3|按比例浮动||"/>
        <filter val="Preet|PD100012|4|4|按比例和点数组合浮动||"/>
        <filter val="Preet|PD100015|1|1|上浮||"/>
        <filter val="Preet|PD100015|2|2|下浮||"/>
        <filter val="Preet|PD100018|1|1|每年固定日调整||"/>
        <filter val="Preet|PD100018|2|2|每期调整||"/>
        <filter val="Preet|PD100018|3|3|每年年初调整||"/>
        <filter val="Preet|PD100018|4|4|按周期调整||"/>
        <filter val="Preet|PD100018|5|5|随基准利率调整||"/>
        <filter val="Preet|PD100018|6|6|1月1日调整||"/>
        <filter val="Preet|PD100019|1|1|360||"/>
        <filter val="Preet|PD100019|2|2|365||"/>
        <filter val="Preet|PD100019|3|3|ACT||"/>
        <filter val="Preet|PD100020|1|1|360||"/>
        <filter val="Preet|PD100020|2|2|365||"/>
        <filter val="Preet|PD100020|3|3|366||"/>
        <filter val="Preet|PD100021|1|1|固定利率||"/>
        <filter val="Preet|PD100021|2|2|浮动利率||"/>
        <filter val="Preet|PD100022|101|101|个人活期存款利率||"/>
        <filter val="Preet|PD100022|102|102|个人整存整取存款利率||"/>
        <filter val="Preet|PD100022|103|103|零存整取存款利率||"/>
        <filter val="Preet|PD100022|104|104|整存零取存款利率||"/>
        <filter val="Preet|PD100022|105|105|存本取息存款利率||"/>
        <filter val="Preet|PD100022|107|107|个人通知存款利率||"/>
        <filter val="Preet|PD100022|108|108|个人定期保证金利率||"/>
        <filter val="Preet|PD100022|109|109|个人活期保证金利率||"/>
        <filter val="Preet|PD100022|111|111|单位活期存款利率||"/>
        <filter val="Preet|PD100022|112|112|单位整存整取存款利率||"/>
        <filter val="Preet|PD100022|116|116|单位协定存款利率||"/>
        <filter val="Preet|PD100022|117|117|单位通知存款利率||"/>
        <filter val="Preet|PD100022|118|118|单位定期保证金利率||"/>
        <filter val="Preet|PD100022|119|119|单位活期保证金利率||"/>
        <filter val="Preet|PD100022|201|201|普通贷款利率||"/>
        <filter val="Preet|PD100022|203|203|贴现利率||"/>
        <filter val="Preet|PD100022|204|204|公积金贷款利率||"/>
        <filter val="Preet|PD100022|205|205|逾期罚息利率||"/>
        <filter val="Preet|PD100022|206|206|贵州银行贷款基础利率||"/>
        <filter val="Preet|PD100022|207|207|Prime Rate||"/>
        <filter val="Preet|PD100022|501|501|上海银行间同业拆放利率||"/>
        <filter val="Preet|PD100022|502|502|伦敦银行同业拆放利率||"/>
        <filter val="Preet|PD100022|503|503|香港银行同业拆放利率||"/>
        <filter val="Preet|PD100022|504|504|新加坡银行同业拆借利率||"/>
        <filter val="Preet|PD100022|505|505|欧元银行同业拆放利率||"/>
        <filter val="Preet|PD100022|506|506|LPR 贷款基础利率||"/>
        <filter val="Preet|PD100022|909|909|结构性理财/大额存单适用利率||"/>
        <filter val="Preet|PD100023|D00|D00|活期||"/>
        <filter val="Preet|PD100023|D01|D01|隔夜/一天||"/>
        <filter val="Preet|PD100023|D07|D07|七天||"/>
        <filter val="Preet|PD100023|M01|M01|一个月||"/>
        <filter val="Preet|PD100023|M02|M02|两个月||"/>
        <filter val="Preet|PD100023|M03|M03|三个月||"/>
        <filter val="Preet|PD100023|M04|M04|四个月||"/>
        <filter val="Preet|PD100023|M05|M05|五个月||"/>
        <filter val="Preet|PD100023|M06|M06|六个月||"/>
        <filter val="Preet|PD100023|M07|M07|七个月||"/>
        <filter val="Preet|PD100023|M08|M08|八个月||"/>
        <filter val="Preet|PD100023|M09|M09|九个月||"/>
        <filter val="Preet|PD100023|M10|M10|十个月||"/>
        <filter val="Preet|PD100023|M11|M11|十一个月||"/>
        <filter val="Preet|PD100023|M18|M18|十八个月||"/>
        <filter val="Preet|PD100023|ON|ON|ON||"/>
        <filter val="Preet|PD100023|SN|SN|SN||"/>
        <filter val="Preet|PD100023|TN|TN|TN||"/>
        <filter val="Preet|PD100023|W01|W01|一周||"/>
        <filter val="Preet|PD100023|W02|W02|二周||"/>
        <filter val="Preet|PD100023|W03|W03|三周||"/>
        <filter val="Preet|PD100023|Y01|Y01|一年||"/>
        <filter val="Preet|PD100023|Y02|Y02|两年||"/>
        <filter val="Preet|PD100023|Y03|Y03|三年||"/>
        <filter val="Preet|PD100023|Y05|Y05|五年||"/>
        <filter val="Preet|PD100023|Y99|Y99|五年以上||"/>
        <filter val="Preet|PD100024|N|N|否||"/>
        <filter val="Preet|PD100024|Y|Y|是||"/>
        <filter val="Preet|PD100026|1|1|积数计息法|积数计息，是指按实际天数每日累计账户余额，以累计积数乘以日利率计算利息。计息公式为：利息=累计计息积数×日利率，其中累计计息积数=每日余额合计数。|"/>
        <filter val="Preet|PD100026|2|2|逐笔计息法|逐笔计息法是按预先确定的计息公式逐笔计算利息的方法。采用逐笔计息法时，银行在不同情况下可选择不同的计息公式。 　　（1）计息期为整年（月）时，计息公式为：利息=本金×年（月）数×年（月）利率 　　（2）计息期有整年（月）又有零头天数时，计息公式为：利息=本金×年（月）数×年（月）利率+本金×零头天数×日利率 　　（3）银行可以选择将计息期全部化为实际天数计算利息，即每年为365天（闰年366天），每月为当月公历实际天数，计息公式为：利息=本金×实际天数×日"/>
        <filter val="Preet|PD100027|01|01|实际/360|按照两个日期之间实际天数统计天数，并假设一年为360天，计算利息时为：本金×年利率×（实际天数/360）。指该计息期实际天数除以360的商，若该计息期包含2月29日，计算该日利息。|"/>
        <filter val="Preet|PD100027|02|02|实际/360（固定）|按照两个日期之间实际天数统计天数，并假设一年为360天，计算利息时为：本金×年利率×（实际天数/360）。指该计息期实际天数除以360的商，若该计息期包含2月29日，则不计算该日应计利息。|"/>
        <filter val="Preet|PD100027|03|03|实际/365|按照两个日期之间实际天数统计天数，并假设一年为365天，计算利息时为：本金×年利率×（实际天数/365）。指该计息期实际天数除以365的商，若该计息期包含2月29日，计算该日利息。|"/>
        <filter val="Preet|PD100027|04|04|实际/365（固定）|按照两个日期之间实际天数统计天数，并假设一年为365天，计算利息时为：本金×年利率×（实际天数/365）。指该计息期实际天数除以365的商，若该计息期包含2月29日，则不计算该日应计利息。|"/>
        <filter val="Preet|PD100027|05|05|实际/366|按照两个日期之间实际天数统计天数，并假设一年为366天，计算利息时为：本金×年利率×（实际天数/366）。指该计息期实际天数除以366的商，若该计息期包含2月29日，计算该日利息。|"/>
        <filter val="Preet|PD100027|06|06|实际/实际|按照两个日期之间实际天数统计天数，并按照该年的实际天数折算年利率，计算利息时为：本金×年利率×（实际天数/该年的实际天数）。该计息期实际天数除以365的商（或者如果该计息期的任何部分属于闰年，则应为以下二者之和：（i）计息期属于闰年那部分的实际天数除以366的商，与（ii）计息期属于非闰年的那部分的实际天数除以365的商）|"/>
        <filter val="Preet|PD100027|07|07|30/360（BOND）|假设一个月为30天，一年为360天，统计Y2/M2/D2和Y1/M1/D1(Y2/M2/D2晚于Y1/M1/D1)之间的天数时按照如下规则：如果D1=31/30，且D2=28/29/31，则将D2改为D2=30；如果D1=28/29，则将D1改为D1=30；如果D1=31，则将D1改为D1=30；统计天数=（Y2-Y1)×360+(M2-M1)×30+(D2-D1)。计算利息：本金×年利率×（按照每月30天统计的天数/360）。该规则通常"/>
        <filter val="Preet|PD100027|08|08|30E/360（EBOND）|假设一个月为30天，一年为360天，统计Y2/M2/D2和Y1/M1/D1(Y2/M2/D2晚于Y1/M1/D1)之间的天数时按照如下规则：如果D1=31，则将其改为D1=30；如果D2=31，则将D2改为D2=30；统计天数=（Y2-Y1)×360+(M2-M1)×30+(D2-D1)。计算利息：本金×年利率×（按照每月30天统计的天数/360）。该规则通常用于除美国外的其它欧洲国家。|"/>
        <filter val="Preet|PD100027|09|09|30/360|计息天数根据一年12个月，一个月30天，一年360天来计算。|"/>
        <filter val="Preet|PD100027|10|10|30/365|计息天数根据一年12个月，一个月30天，一年365天来计算。|"/>
        <filter val="Preet|PD100027|11|11|30/366|计息天数根据一年12个月，一个月30天，一年366天来计算。|"/>
        <filter val="Preet|PD100027|12|12|30/实际|假设一个月为30天，一年天数为实际天数|"/>
        <filter val="Preet|PD100027|13|13|其他|其它计算天数标准|"/>
        <filter val="Preet|PD100028|1|1|单一利率|所有计息金额使用统一的利率。|"/>
        <filter val="Preet|PD100028|2|2|余额分层超额累进利率|按照余额划分档次，超档次余额部分执行上档利率。|"/>
        <filter val="Preet|PD100028|3|3|余额分层全额累进利率|按照余额划分档次，如超档次则余额全额执行上档利率。|"/>
        <filter val="Preet|PD100028|4|4|期限分层超额累进利率|按照实际存期划分档次，超档次存期部分执行上档利率。|"/>
        <filter val="Preet|PD100028|5|5|期限分层全额累进利率|按照实际存期划分档次，如超档次则全额执行上档利率。|"/>
        <filter val="Preet|PD100029|1|1|标准定价|使用单个利率代码和档期确定利率|"/>
        <filter val="Preet|PD100029|2|2|协商定价|不依赖于当前的利率代码，由用户直接指定利率值|"/>
        <filter val="Preet|PD100029|3|3|组合定价|使用多个利率代码和档期计算获得最终适用利率|"/>
        <filter val="Preet|PD100036|1|1|按日计提|每日计提一次利息。|"/>
        <filter val="Preet|PD100036|2|2|按月计提|每月计提一次利息。|"/>
        <filter val="Preet|PD100036|3|3|按季计提|每季计提一次利息。|"/>
        <filter val="Preet|PD100036|4|4|按年计提|每年计提一次利息。|"/>
        <filter val="Preet|PD100039|1|1|利随本清|利随本清指利息和本金一起结清，比如活期的销户、定期的销单、贷款的结清。|"/>
        <filter val="Preet|PD100039|2|2|定期结息|定期结息指按产品层面或合约层面的指定周期结算利息，比如个人活期存款规定在每个季度末的20日进行结算，又如贷款在账户层面指定的结息日期时进行利息结算。|"/>
        <filter val="Preet|PD100040|10|10|定月定日周期结息|结息日为按照指定周期的指定月份计算|"/>
        <filter val="Preet|PD100040|11|11|按月定月结息|按照指定月份开始按月结息|"/>
        <filter val="Preet|PD100040|12|12|按偶数月定月结息|利息按2/4/6/8…月结息，目前只适用于定月定日结息方式|"/>
        <filter val="Preet|PD100040|13|13|按4个月定月结息|为4/8/12月21结息，目前只适用于定月定日结息方式|"/>
        <filter val="Preet|PD100040|14|14|按年定月结息|为每年的指定月份|"/>
        <filter val="Preet|PD100040|20|20|起息日周期结息|结息日根据结息周期计算起息日的对日|"/>
        <filter val="Preet|PD100040|21|21|按月结息|利息每月支付一次|"/>
        <filter val="Preet|PD100040|22|22|按季结息|利息每季支付一次|"/>
        <filter val="Preet|PD100040|23|23|半年结息|利息每半年支付一次，当结息方式为1时，则为6/12月的21日；当结息方式为2、3时，则为最初拨贷日或首个结息日的半年对日|"/>
        <filter val="Preet|PD100040|24|24|按年结息|最初拨贷日或首个结息日的按年对日|"/>
        <filter val="Preet|PD100040|25|25|按日结息|利息每天支付一次|"/>
        <filter val="Preet|PD100040|30|30|利随本清|利息在合约到期日随本金一起支付。|"/>
        <filter val="Preet|PD100040|40|40|预收|指发生业务初始即扣收利息，如贴现业务|"/>
        <filter val="Preet|PD100040|50|50|按还款计划结息|根据还款计划，在还款日时，将本金余额截止到当日的利息结清|"/>
        <filter val="Preet|PD100041|1|1|延迟计息|指不足一个结息周期的这段时间不计息。|"/>
        <filter val="Preet|PD100041|2|2|不延迟计息|指从账户开户日开始计息。|"/>
        <filter val="Preet|PD100043|1|1|全行|指贵州银行境内外所有机构都适用。|"/>
        <filter val="Preet|PD100043|2|2|境外机构|指机构信息中“境内外标志”为“1”的机构。|"/>
        <filter val="Preet|PD100043|3|3|境内全行|指该产品可在境内所有机构销售，境内指中国大陆地区，不包括港、澳、台地区。|"/>
        <filter val="Preet|PD100043|4|4|区域辖内|指该产品在特定区域内销售。|"/>
        <filter val="Preet|PD100043|5|5|分行辖内|指该产品在特定分行可以销售。|"/>
        <filter val="Preet|PD100043|6|6|指定机构|指该产品仅在以上机构中部分区域或特别制定区域销售。如果选择该项，则在“产品适用区域说明”中填写具体的区域说明。|"/>
        <filter val="Preet|PD100045|1|1|保证|保证|"/>
        <filter val="Preet|PD100045|2|2|抵押|抵押|"/>
        <filter val="Preet|PD100045|3|3|质押|质押|"/>
        <filter val="Preet|PD100045|4|4|信用|信用|"/>
        <filter val="Preet|PD100045|5|5|其他|其他|"/>
        <filter val="Preet|PD100045|6|6|组合担保|组合担保|"/>
        <filter val="Preet|PD100046|1000|1000|柜台|柜台|"/>
        <filter val="Preet|PD100046|2000|2000|自助设备|自助设备|"/>
        <filter val="Preet|PD100046|2001|2001|ATM设备|ATM设备|"/>
        <filter val="Preet|PD100046|2002|2002|POS设备|POS设备|"/>
        <filter val="Preet|PD100046|2003|2003|第三方设备|第三方设备|"/>
        <filter val="Preet|PD100046|3000|3000|电话银行|电话银行|"/>
        <filter val="Preet|PD100046|4000|4000|电子银行|电子银行|"/>
        <filter val="Preet|PD100046|4001|4001|网上银行|网上银行|"/>
        <filter val="Preet|PD100046|4002|4002|手机银行|手机银行|"/>
        <filter val="Preet|PD100046|5000|5000|客户经理/产品经理|客户经理/产品经理|"/>
        <filter val="Preet|PD100046|6000|6000|第三方分销商|第三方分销商|"/>
        <filter val="Preet|PD100046|9999|9999|其它交易渠道|其它交易渠道|"/>
        <filter val="Preet|PD150001|00000|00000|活期||"/>
        <filter val="Preet|PD150001|00001|00001|一天||"/>
        <filter val="Preet|PD150001|00007|00007|七天||"/>
        <filter val="Preet|PD150001|00014|00014|十四天||"/>
        <filter val="Preet|PD150001|00021|00021|二十一天||"/>
        <filter val="Preet|PD150001|00030|00030|一个月||"/>
        <filter val="Preet|PD150001|00060|00060|两个月||"/>
        <filter val="Preet|PD150001|00090|00090|三个月||"/>
        <filter val="Preet|PD150001|00120|00120|四个月||"/>
        <filter val="Preet|PD150001|00150|00150|五个月||"/>
        <filter val="Preet|PD150001|00180|00180|半年||"/>
        <filter val="Preet|PD150001|00210|00210|七个月||"/>
        <filter val="Preet|PD150001|00240|00240|八个月||"/>
        <filter val="Preet|PD150001|00270|00270|九个月||"/>
        <filter val="Preet|PD150001|00300|00300|十个月||"/>
        <filter val="Preet|PD150001|00330|00330|十一个月||"/>
        <filter val="Preet|PD150001|00360|00360|一年||"/>
        <filter val="Preet|PD150001|00450|00450|十五个月||"/>
        <filter val="Preet|PD150001|00720|00720|两年||"/>
        <filter val="Preet|PD150001|01080|01080|三年||"/>
        <filter val="Preet|PD150001|01090|01090|四年||"/>
        <filter val="Preet|PD150001|01800|01800|五年||"/>
        <filter val="Preet|PD150001|02160|02160|六年||"/>
        <filter val="Preet|PD150001|02880|02880|八年||"/>
        <filter val="Preet|PD150001|99999|99999|其他协定期限||"/>
        <filter val="Preet|PD150002|01|01|普通存款|指未限定资金用途的存款。|"/>
        <filter val="Preet|PD150002|02|02|保证金|指金融机构为客户提供具有结算功能的信用工具、资金融通以及承担第三方担保责任等业务时，按照约定要求客户存入的用作资金保证的存款。|"/>
        <filter val="Preet|PD150002|03|03|转贷款|指用于发放转贷款存入的资金。转贷款又称为境外筹资转贷款，是指银行接受财政部和客户的委托，由财政部与境外银行、公司或其他机构签订对外借款（境外筹资）协议，银行与客户签订相对应的对内转贷款协议，将所筹借的资金转贷给客户；或者银行接受客户的委托后，以银行自身的名义与境外银行、公司或其他机构签订对外借款（境外筹资）协议，并与客户签订相对应的对内转贷款协议，将所筹借的资金转贷给客户。境外筹资转贷款一般按转贷银行从境外筹资的来源方式，可以分为外国政府贷款转贷款（包括外"/>
        <filter val="Preet|PD150002|04|04|委托资金|指用于发放委托贷款存入的资金。委托贷款是由政府部门、企事业单位、自然人等作为委托人提供资金，由受托人（商业银行）根据委托人确定的贷款对象、用途、金额、期限、利率等代为向客户发放并协助收回的贷款。|"/>
        <filter val="Preet|PD150002|05|05|存管资金|指在第三方存管业务中银行作为第三方存管机构所吸收到的证券、期货、房产等交易结算资金类存款。|"/>
        <filter val="Preet|PD150002|06|06|托管资金|指在资产托管业务中银行作为托管人所吸收的托管性质的存款资金。|"/>
        <filter val="Preet|PD150002|07|07|年金|指在企业年金业务中银行所吸收的企业年金基金性质的存款。|"/>
        <filter val="Preet|PD150002|08|08|理财资金|指用于购买理财产品而存入的资金。|"/>
        <filter val="Preet|PD150002|09|09|交易结算资金||"/>
        <filter val="Preet|PD150002|10|10|法人交收资金||"/>
        <filter val="Preet|PD150002|11|11|看管账户资金||"/>
        <filter val="Preet|PD150002|12|12|代客管理资金||"/>
        <filter val="Preet|PD150002|13|13|借入外债||"/>
        <filter val="Preet|PD150002|14|14|偿还外债||"/>
        <filter val="Preet|PD150002|15|15|特种用途||"/>
        <filter val="Preet|PD150002|16|16|网络账户||"/>
        <filter val="Preet|PD150002|17|17|联合贷款|指用于发放联合贷款存入的资金。联合贷款是指非银团项下的行内两家或两家以上分支行基于相同贷款条件，依据同一贷款协议，按约定的时间和比例，通过主办行向借款人提供的本外币贷款或授信业务。|"/>
        <filter val="Preet|PD150002|18|18|银团贷款|指用于发放银团贷款存入的资金。银团贷款是指由获准经营贷款业务的两家或两家以上银行或非银行金融机构，基于相同贷款条件，依据同一贷款协议，按约定的时间和比例，通过代理行向借款人提供的本外币贷款或授信业务。|"/>
        <filter val="Preet|PD150002|99|99|其他存款资金用途|除上述用途外的其他存款资金用途|"/>
        <filter val="Preet|PD150003|100|100|一般性存款|指除财政部门和同业客户外的一般客户存放在金融机构的存款。|"/>
        <filter val="Preet|PD150003|200|200|财政性存款|指财政部门存放在金融机构的财政资金。|"/>
        <filter val="Preet|PD150003|210|210|国库存款|指财政部门存放在国库（包括代理库）的预算资金，是金融机构对财政部门的负债。|"/>
        <filter val="Preet|PD150003|211|211|财政库款|指国库收纳的、已报解的中央级预算收入款项、地方财政库款、各级财政部门预算资金的专项存款和预算外资金。|"/>
        <filter val="Preet|PD150003|212|212|财政过渡存款|指各级国库当日收纳的、未报解的预算收入款项、国库待结算款项和国库总库收到的国家债券发行款项、国家债券兑付资金。|"/>
        <filter val="Preet|PD150003|220|220|其他财政存款|指未列入国库存款的各级财政在金融机构的预算资金以及由财政部门指定存入金融机构的专用基金，是人民银行与金融机构对财政部门的负债。|"/>
        <filter val="Preet|PD150003|221|221|划缴财政存款|指金融机构按照人民银行事先核定的范围，向人民银行划来的财政存款。对金融机构是资产，对人民银行是负债。|"/>
        <filter val="Preet|PD150003|222|222|待结算财政款项|指金融机构作为国库经收处办理的各项预算收入中待报解款项，以及代理国库收纳的各级预算收入待报解款项。|"/>
        <filter val="Preet|PD150003|223|223|财政专用基金存款|指由财政部门指定存入金融机构的专用基金。|"/>
        <filter val="Preet|PD150003|224|224|财政预算外存款|指由财政部门存入金融机构的财政预算外存款。|"/>
        <filter val="Preet|PD150003|300|300|同业存款|指同业客户存放在金融机构的资金。|"/>
        <filter val="Preet|PD150004|1|1|随时存入|随时存入|"/>
        <filter val="Preet|PD150004|2|2|固定周期存入|固定周期存入|"/>
        <filter val="Preet|PD150004|3|3|一次性存入|一次性存入|"/>
        <filter val="Preet|PD150008|1|1|随时支取|随时支取|"/>
        <filter val="Preet|PD150008|2|2|固定周期支取|固定周期支取|"/>
        <filter val="Preet|PD150008|3|3|通知支取|通知支取|"/>
        <filter val="Preet|PD150008|4|4|一次性支取|一次性支取|"/>
        <filter val="Preet|PD150011|1|1|不缴存|存款不需缴存存款准备金|"/>
        <filter val="Preet|PD150011|2|2|全额缴存|存款需全额缴存存款准备金。|"/>
        <filter val="Preet|PD150011|3|3|轧差缴存|存款按借贷双方余额轧差缴存存款准备金。|"/>
        <filter val="Preet|PD150011|4|4|比例缴存|存款按贷方余额的一定比例缴存存款准备金。|"/>
        <filter val="Preet|PD150012|01|01|活期存款（包括协定存款）|活期存款（包括协定存款）|"/>
        <filter val="Preet|PD150012|02|02|整存整取存款|整存整取存款|"/>
        <filter val="Preet|PD150012|03|03|零存整取存款（包括教育储蓄）|零存整取存款（包括教育储蓄）|"/>
        <filter val="Preet|PD150012|04|04|整存零取存款|整存零取存款|"/>
        <filter val="Preet|PD150012|05|05|存本取息存款|存本取息存款|"/>
        <filter val="Preet|PD150012|06|06|定活两便存款|定活两便存款|"/>
        <filter val="Preet|PD150012|07|07|通知存款|通知存款|"/>
        <filter val="Preet|PD150012|99|99|非储蓄存款|非储蓄存款|"/>
        <filter val="Preet|PD150018|1|1|不转存||"/>
        <filter val="Preet|PD150018|2|2|本息转存||"/>
        <filter val="Preet|PD150018|3|3|本金转存||"/>
        <filter val="Preet|PD150018|4|4|转活期||"/>
        <filter val="Preet|PD150019|1|1|一天|一天|"/>
        <filter val="Preet|PD150019|2|2|七天|七天|"/>
        <filter val="Preet|PD150020|101|101|承兑业务活期保证金|指银行为客户开立的商业汇票提供承兑服务时按规定收取的活期保证金。|"/>
        <filter val="Preet|PD150020|102|102|保函业务活期保证金|指银行为客户办理保函、保证等业务按规定收取的活期保证金。|"/>
        <filter val="Preet|PD150020|103|103|代理外汇买卖活期保证金|指银行办理代客外汇买卖业务向申请人收取的活期保证金。|"/>
        <filter val="Preet|PD150020|104|104|进口人民币活期保证金|指银行为客户办理进口开证业务而收取的人民币活期保证金。|"/>
        <filter val="Preet|PD150020|105|105|进口现汇活期保证金|指银行为客户办理进口开证业务而收取的外币现汇活期保证金。|"/>
        <filter val="Preet|PD150020|106|106|国内信用证进口活期保证金|指银行为客户办理国内信用证业务而收取的活期保证金。|"/>
        <filter val="Preet|PD150020|107|107|零售业务活期保证金|指银行为客户办理各类零售业务而收取的活期保证金。|"/>
        <filter val="Preet|PD150020|108|108|单位信用卡活期保证金|指银行业存款类金融机构办理信用卡业务向单位申请人收取的活期保证金。|"/>
        <filter val="Preet|PD150020|109|109|公务卡活期保证金|指针对政府属下的行政单位、事业单位、国企等单位发放的贷记卡时收取的相关业务活期保证金。|"/>
        <filter val="Preet|PD150020|110|110|个人信用卡活期保证金|指银行业存款类金融机构办理信用卡业务向个人申请人收取的活期保证金。|"/>
        <filter val="Preet|PD150020|199|199|其他活期保证金|其他活期保证金|"/>
        <filter val="Preet|PD150020|201|201|承兑业务定期保证金|指银行为客户开立的商业汇票提供承兑服务时按规定收取的定期保证金。|"/>
        <filter val="Preet|PD150020|202|202|保函业务定期保证金|指银行为客户办理保函、保证等业务按规定收取的定期保证金。|"/>
        <filter val="Preet|PD150020|203|203|代理外汇买卖定期保证金|指银行办理代客外汇买卖业务向申请人收取的定期保证金。|"/>
        <filter val="Preet|PD150020|204|204|进口人民币定期保证金|指银行为客户办理进口开证业务而收取的人民币定期保证金。|"/>
        <filter val="Preet|PD150020|205|205|进口现汇定期保证金|指银行为客户办理进口开证业务而收取的外币现汇定期保证金。|"/>
        <filter val="Preet|PD150020|206|206|国内信用证进口定期保证金|指银行为客户办理国内信用证业务而收取的定期保证金。|"/>
        <filter val="Preet|PD150020|207|207|零售业务定期保证金|指银行为客户办理各类零售业务而收取的定期保证金。|"/>
        <filter val="Preet|PD150020|208|208|单位信用卡定期保证金|指银行业存款类金融机构办理信用卡业务向单位申请人收取的定期保证金。|"/>
        <filter val="Preet|PD150020|209|209|公务卡定期保证金|指针对政府属下的行政单位、事业单位、国企等单位发放的贷记卡时收取的相关业务定期保证金。|"/>
        <filter val="Preet|PD150020|210|210|个人信用卡定期保证金|指银行业存款类金融机构办理信用卡业务向个人申请人收取的定期保证金。|"/>
        <filter val="Preet|PD150020|299|299|其他定期保证金|其他定期保证金|"/>
        <filter val="Preet|PD200001|1|1|自营贷款|指贷款人以合法方式筹集的资金自主发放的贷款，其风险由贷款人承担，并由贷款人收回本金和利息。|"/>
        <filter val="Preet|PD200001|2|2|委托贷款|指由政府部门、企事业单位及个人等委托人提供资金，由贷款人（即受托人）根据委托人确定的贷款对象、用途、金额、期限、利率等代为发放、监督使用并协助收回的贷款。贷款人（受托人）只收取手续费，不承担贷款风险。|"/>
        <filter val="Preet|PD200001|3|3|特定贷款|指经国务院批准并对贷款可能造成的损失采取相应补救措施后责成金融机构发放的贷款。|"/>
        <filter val="Preet|PD200001|4|4|银团贷款|指由两家或两家以上银行基于相同贷款条件，依据同一贷款协议，按约定时间和比例，通过代理行向借款人提供的本外币贷款或授信业务。|"/>
        <filter val="Preet|PD200001|9|9|其他贷款|除上述经营性质之外的其他贷款。|"/>
        <filter val="Preet|PD200002|1|1|短期贷款|系指贷款期限在1年以内（含1年）的贷款。|"/>
        <filter val="Preet|PD200002|2|2|中期贷款|系指贷款期限在1年以上（不含1年）5年以下（含5年）的贷款。|"/>
        <filter val="Preet|PD200002|3|3|长期贷款|系指贷款期限在5年（不含5年）以上的贷款。|"/>
        <filter val="Preet|PD200003|01|01|鼓励类||"/>
        <filter val="Preet|PD200003|02|02|限制类||"/>
        <filter val="Preet|PD200003|03|03|淘汰类||"/>
        <filter val="Preet|PD200004|0|0|储蓄天数||"/>
        <filter val="Preet|PD200004|1|1|实际天数||"/>
        <filter val="Preet|PD200005|1|1|未到期||"/>
        <filter val="Preet|PD200005|2|2|已到期||"/>
        <filter val="Preet|PD200005|4|4|清还||"/>
        <filter val="Preet|PD200005|5|5|提前还款||"/>
        <filter val="Preet|PD200007|1|1|未卖出||"/>
        <filter val="Preet|PD200007|2|2|卖断卖出||"/>
        <filter val="Preet|PD200007|3|3|回购卖出||"/>
        <filter val="Preet|PD200007|4|4|已返售||"/>
        <filter val="Preet|PD200007|5|5|已回购||"/>
        <filter val="Preet|PD200007|A|A|收益权转让||"/>
        <filter val="Preet|PD200007|B|B|证券化转让||"/>
        <filter val="Preet|PD200007|C|C|受托清收转让||"/>
        <filter val="Preet|PD200007|D|D|非受托清收转让||"/>
        <filter val="Preet|PD200008|A|A|正常||"/>
        <filter val="Preet|PD200008|C|C|结清||"/>
        <filter val="Preet|PD200008|I|I|新开立未放款||"/>
        <filter val="Preet|PD200008|O|O|逾期||"/>
        <filter val="Preet|PD200008|R|R|撤销（冲账）||"/>
        <filter val="Preet|PD200008|V|V|核销||"/>
        <filter val="Preet|PD200010|01|01|转为正常后归还|转为正常后归还|"/>
        <filter val="Preet|PD200010|02|02|不良贷款处置|不良贷款处置|"/>
        <filter val="Preet|PD200010|03|03|以物抵贷|以物抵贷|"/>
        <filter val="Preet|PD200010|04|04|贷款核销|贷款核销|"/>
        <filter val="Preet|PD200010|06|06|重组|重组|"/>
        <filter val="Preet|PD200010|07|07|现金收回|正常现金收回结清贷款|"/>
        <filter val="Preet|PD200010|08|08|资产证券化|通过资产证券化方式收回贷款|"/>
        <filter val="Preet|PD200010|09|09|债转股|指国家组建金融资产管理公司，收购银行的不良资产，把原来银行与企业间的债权、债务关系，转变为金融资产管理公司与企业间的股权、产权关系。|"/>
        <filter val="Preet|PD200010|10|10|转让|通过贷款卖断等转让途径收回贷款|"/>
        <filter val="Preet|PD200010|11|11|资产剥离|指企业将其所拥有的资产出售给第三方，以获取现金或股票或现金与股票混合形式的回报的一种商业行为，还包括企业分立和股权切离等形式。|"/>
        <filter val="Preet|PD200010|12|12|未用退回（票据）||"/>
        <filter val="Preet|PD200010|13|13|撤消结清（冲账）||"/>
        <filter val="Preet|PD200010|14|14|垫款结清||"/>
        <filter val="Preet|PD200010|15|15|赔付结清||"/>
        <filter val="Preet|PD200010|99|99|其他方式|其他方式|"/>
        <filter val="Preet|PD200011|C|C|本息||"/>
        <filter val="Preet|PD200011|I|I|利息||"/>
        <filter val="Preet|PD200011|P|P|本金||"/>
        <filter val="Preet|PD200012|01|01|银行自有资金|指银行以自有资金作为贷款资金来源。|"/>
        <filter val="Preet|PD200012|02|02|联合贷款资金|指联合贷款方式下各参与行提供的贷款资金来源。|"/>
        <filter val="Preet|PD200012|03|03|银团贷款资金|指银团贷款方式下各参加行提供的贷款资金来源。|"/>
        <filter val="Preet|PD200012|04|04|转贷款资金|指转贷款方式下实际贷款人提供的资金来源。|"/>
        <filter val="Preet|PD200012|05|05|委托贷款资金|指委托贷款方式下委托人提供的资金来源。|"/>
        <filter val="Preet|PD200012|06|06|财政拨款|指财政提供的助学、农业贷款资金来源。|"/>
        <filter val="Preet|PD200012|07|07|专项资金|指基金等特殊的非银行自身资金来源。|"/>
        <filter val="Preet|PD200015|1|1|可循环|指在授信额度总金额和有效期内，借款人根据需要多次提款、逐笔还款、循环使用的贷款额度。|"/>
        <filter val="Preet|PD200015|2|2|不可循环|指单笔审批、一次或分次发放、收回后不得循环使用的贷款额度。|"/>
        <filter val="Preet|PD200016|1|1|自主支付|借款人自主支付是指贷款人根据借款人的提款申请将贷款资金发放至借款人账户后，由借款人自主支付给符合合同约定用途的借款人交易对象。|"/>
        <filter val="Preet|PD200016|2|2|受托支付|贷款人受托支付是指贷款人根据借款人的提款申请和支付委托，将贷款资金支付给符合合同约定用途的借款人交易对象。|"/>
        <filter val="Preet|PD200017|01|01|等额本金|等额本金是借款人在贷款期间内每月等额归还本金，同时归还期间产生的所有利息。|"/>
        <filter val="Preet|PD200017|02|02|等额本息|每期以相等的金额（分期还款额）偿还贷款，其中每期归还的金额包括每期应还利息、本金。|"/>
        <filter val="Preet|PD200017|03|03|每次还息、到期还本|每期偿还利息，到期日一次性归还贷款本金的还款方式。|"/>
        <filter val="Preet|PD200017|04|04|到期一次还本付息|贷款到期日一次性归还贷款本金和利息的还款方法。|"/>
        <filter val="Preet|PD200017|05|05|按录入还款计划|根据贷款合同中约定的还款计划偿还贷款本金和利息。|"/>
        <filter val="Preet|PD200017|06|06|自定义还款（灵活还款）|仅此种还款方式支持本金和利息分开设定还款计划|"/>
        <filter val="Preet|PD200017|07|07|迭代等额本息（每期严格相等）|迭代等额本息（每期严格相等）|"/>
        <filter val="Preet|PD200017|08|08|等额/等比累进|等额/等比累进|"/>
        <filter val="Preet|PD200018|1|1|一次放款|一次性发放合同约定的贷款金额。|"/>
        <filter val="Preet|PD200018|2|2|多次放款|分次发放合同约定的贷款金额。|"/>
        <filter val="Preet|PD200018|3|3|按计划放款|按照放款计划发放贷款。|"/>
        <filter val="Preet|PD200025|1|1|宽限期内不计息|宽限期内还款不计宽限期内利息；宽限期后还款收取自约定还款日起全部罚息及复利。|"/>
        <filter val="Preet|PD200025|2|2|宽限期内正常计息|宽限期内还款以正常贷款利率计算宽限期内利息；宽限期后还款收取自约定还款日起全部罚息及复利。|"/>
        <filter val="Preet|PD200034|1|1|财政|财政|"/>
        <filter val="Preet|PD200034|2|2|企业|企业|"/>
        <filter val="Preet|PD200034|3|3|其他|其他|"/>
        <filter val="Preet|PD200035|1|1|本金|本金|"/>
        <filter val="Preet|PD200035|2|2|利息|利息|"/>
        <filter val="Preet|PD200035|3|3|本金+利息|本金+利息|"/>
        <filter val="Preet|PD200036|1|1|按利率资助|指资助人按资助资金基数×资助利率的方式提供资助|"/>
        <filter val="Preet|PD200036|2|2|按比例资助|指资助人按应资助资金基数的一定比例提供资助|"/>
        <filter val="Preet|PD200036|3|3|资助商给固定利息|资助商给固定利息|"/>
        <filter val="Preet|PD200036|4|4|借款人给固定利息|借款人给固定利息|"/>
        <filter val="Preet|PD200037|A|A|贴息|财政贴息是政府为支持特定领域或区域发展，根据国家宏观经济形势和政策目标，对承贷企业的银行贷款利息给予的补贴。|"/>
        <filter val="Preet|PD200037|A01|A01|中央政府贴息|是指以中央财政资金专项用于国家政策扶持行业的银行贷款利息予以补贴的资金。|"/>
        <filter val="Preet|PD200037|A0101|A0101|中央政府全额贴息|国家为扶持某行业，以中央财政对该行业的贷款实行全额利息补贴。|"/>
        <filter val="Preet|PD200037|A0102|A0102|中央政府部分贴息|国家为扶持某行业，以中央财政对该行业的贷款实行部分利息补贴。|"/>
        <filter val="Preet|PD200037|A02|A02|地方政府贴息|是指以地方财政资金专项用于国家政策扶持行业的银行贷款利息予以补贴的资金。|"/>
        <filter val="Preet|PD200037|A0201|A0201|地方政府全额贴息|国家为扶持某行业，以地方财政对该行业的贷款实行全额利息补贴。|"/>
        <filter val="Preet|PD200037|A0202|A0202|地方政府部分贴息|国家为扶持某行业，以地方财政对该行业的贷款实行部分利息补贴。|"/>
        <filter val="Preet|PD200037|B|B|税前提取准备|指依据国家相关政策，允许从事贷款业务的金融企业提取的贷款损失准备税前扣除。|"/>
        <filter val="Preet|PD200037|Z|Z|其他|除上述方式以外的财政扶持方式。|"/>
        <filter val="Preet|PD200038|1|1|不抵减|金融机构发放的贷款不作为存款缴存存款准备金的抵减项。|"/>
        <filter val="Preet|PD200038|2|2|全额抵减|金融机构发放的贷款全额作为存款缴存存款准备金的抵减项。|"/>
        <filter val="Preet|PD200038|3|3|比例抵减|金融机构发放的贷款部分作为存款缴存存款准备金的抵减项。|"/>
        <filter val="Preet|PD200039|1|1|不宽限|无宽限期|"/>
        <filter val="Preet|PD200039|2|2|按日宽限|宽限期按日计算|"/>
        <filter val="Preet|PD200039|3|3|宽限到月底|宽限期截止到月底|"/>
        <filter val="Preet|PD200041|02|02|流动资金融资||"/>
        <filter val="Preet|PD200041|03|03|固定资产融资||"/>
        <filter val="Preet|PD200041|04|04|贸易融资||"/>
        <filter val="Preet|PD200041|05|05|资本投资融资||"/>
        <filter val="Preet|PD200041|06|06|银团融资||"/>
        <filter val="Preet|PD200041|07|07|涉农用途||"/>
        <filter val="Preet|PD200041|08|08|其他融资目的||"/>
        <filter val="Preet|PD200041|09|09|受让现有股权||"/>
        <filter val="Preet|PD200041|10|10|认购新增股权||"/>
        <filter val="Preet|PD200041|11|11|收购资产||"/>
        <filter val="Preet|PD200041|12|12|承接债务||"/>
        <filter val="Preet|PD200043|1|1|受让现有股权|受让现有股权|"/>
        <filter val="Preet|PD200043|2|2|认购新增股权|认购新增股权|"/>
        <filter val="Preet|PD200043|3|3|收购资产|收购资产|"/>
        <filter val="Preet|PD200043|4|4|承接债务|承接债务|"/>
        <filter val="Preet|PD200044|1|1|直接银团|指在牵头行的统一组织下，由借款人与各成员行组成的银团直接进行谈判并共同签订同一份贷款合同，各成员行根据贷款合同规定的条件、按照其各自事先承诺的贷款额度向借款人发放贷款，并由代理行统一负责贷款的管理和回收的银团贷款。|"/>
        <filter val="Preet|PD200044|2|2|间接银团|指牵头行单独与借款人签订贷款合同并向借款人发放或承诺发放贷款，然后牵头行再通过将部分已经发放的贷款或承诺发放的贷款分别转让给其他愿意提供贷款的银行。|"/>
        <filter val="Preet|PD200045|1|1|全额包销|全额包销|"/>
        <filter val="Preet|PD200045|2|2|部分包销|部分包销|"/>
        <filter val="Preet|PD200045|3|3|尽最大努力推销|尽最大努力推销|"/>
        <filter val="Preet|PD200046|111|111|购买住房|购买住房|"/>
        <filter val="Preet|PD200046|112|112|购买二手住房|购买二手住房|"/>
        <filter val="Preet|PD200046|113|113|公积金贴息购买住房|公积金贴息购买住房|"/>
        <filter val="Preet|PD200046|114|114|赎楼贷款|赎楼贷款|"/>
        <filter val="Preet|PD200046|121|121|购买商用房|购买商用房|"/>
        <filter val="Preet|PD200046|122|122|购买二手商用房|购买二手商用房|"/>
        <filter val="Preet|PD200046|141|141|购买家用车位|购买家用车位|"/>
        <filter val="Preet|PD200046|151|151|购买商用车位|购买商用车位|"/>
        <filter val="Preet|PD200046|161|161|购买第二套一手住房|购买第二套一手住房|"/>
        <filter val="Preet|PD200046|162|162|购买第二套二手住房|购买第二套二手住房|"/>
        <filter val="Preet|PD200046|163|163|购三套以上一手住房|购三套以上一手住房|"/>
        <filter val="Preet|PD200046|164|164|购三套以上二手住房|购三套以上二手住房|"/>
        <filter val="Preet|PD200046|171|171|公积金贷款|公积金贷款|"/>
        <filter val="Preet|PD200046|211|211|购买私家车|购买私家车|"/>
        <filter val="Preet|PD200046|212|212|购买二手私家车|购买二手私家车|"/>
        <filter val="Preet|PD200046|221|221|购买出租车|购买出租车|"/>
        <filter val="Preet|PD200046|222|222|购买二手出租车|购买二手出租车|"/>
        <filter val="Preet|PD200046|231|231|购买客车|购买客车|"/>
        <filter val="Preet|PD200046|232|232|购买二手客车|购买二手客车|"/>
        <filter val="Preet|PD200046|241|241|购买货车|购买货车|"/>
        <filter val="Preet|PD200046|242|242|购买二手货车|购买二手货车|"/>
        <filter val="Preet|PD200046|251|251|购买工程车|购买工程车|"/>
        <filter val="Preet|PD200046|252|252|购买二手工程车|购买二手工程车|"/>
        <filter val="Preet|PD200046|261|261|购买其他车|购买其他车|"/>
        <filter val="Preet|PD200046|262|262|购买其他二手车|购买其他二手车|"/>
        <filter val="Preet|PD200046|309|309|住房贷款担保中心保|住房贷款担保中心保|"/>
        <filter val="Preet|PD200046|311|311|装修房屋贷款|装修房屋贷款|"/>
        <filter val="Preet|PD200046|411|411|购买耐用消费品|购买耐用消费品|"/>
        <filter val="Preet|PD200046|511|511|商业性教育贷款|商业性教育贷款|"/>
        <filter val="Preet|PD200046|521|521|留学贷款|留学贷款|"/>
        <filter val="Preet|PD200046|531|531|国家助学贷款|国家助学贷款|"/>
        <filter val="Preet|PD200046|541|541|个人网银留学贷款|个人网银留学贷款|"/>
        <filter val="Preet|PD200046|611|611|旅游贷款|旅游贷款|"/>
        <filter val="Preet|PD200046|711|711|个人综合消费|个人综合消费|"/>
        <filter val="Preet|PD200046|712|712|综合消费（购房）|综合消费（购房）|"/>
        <filter val="Preet|PD200046|713|713|综合消费（购车）|综合消费（购车）|"/>
        <filter val="Preet|PD200046|714|714|养老贷款|养老贷款|"/>
        <filter val="Preet|PD200046|715|715|综合消费(教育)|综合消费(教育)|"/>
        <filter val="Preet|PD200046|721|721|个人创业资金周转|个人创业资金周转|"/>
        <filter val="Preet|PD200046|731|731|购买机器设备|购买机器设备|"/>
        <filter val="Preet|PD200046|741|741|购买船舶|购买船舶|"/>
        <filter val="Preet|PD200046|751|751|下岗人员创业贷款|下岗人员创业贷款|"/>
        <filter val="Preet|PD200046|761|761|个人创业|个人创业|"/>
        <filter val="Preet|PD200047|100|100|授信抵押额度贷款|授信抵押额度贷款|"/>
        <filter val="Preet|PD200047|101|101|房屋按揭|房屋按揭|"/>
        <filter val="Preet|PD200047|102|102|房抵＋第三方保证|房抵＋第三方保证|"/>
        <filter val="Preet|PD200047|103|103|房屋转按揭|房屋转按揭|"/>
        <filter val="Preet|PD200047|104|104|房屋加按揭|房屋加按揭|"/>
        <filter val="Preet|PD200047|105|105|其他房屋抵押|其他房屋抵押|"/>
        <filter val="Preet|PD200047|106|106|汽车抵押|汽车抵押|"/>
        <filter val="Preet|PD200047|107|107|机器设备抵押|机器设备抵押|"/>
        <filter val="Preet|PD200047|108|108|其他抵押贷款|其他抵押贷款|"/>
        <filter val="Preet|PD200047|109|109|房屋按揭＋履约险|房屋按揭＋履约险|"/>
        <filter val="Preet|PD200047|110|110|标的抵押|标的抵押|"/>
        <filter val="Preet|PD200047|111|111|汽车抵押＋履约险|汽车抵押＋履约险|"/>
        <filter val="Preet|PD200047|112|112|内部职工房屋按揭|内部职工房屋按揭|"/>
        <filter val="Preet|PD200047|113|113|抵押＋自然人保证|抵押＋自然人保证|"/>
        <filter val="Preet|PD200047|114|114|土地使用权抵押|土地使用权抵押|"/>
        <filter val="Preet|PD200047|115|115|船舶抵押|船舶抵押|"/>
        <filter val="Preet|PD200047|116|116|贵宾客户住房抵押|贵宾客户住房抵押|"/>
        <filter val="Preet|PD200047|117|117|自助抵押授信|自助抵押授信|"/>
        <filter val="Preet|PD200047|201|201|本行存单质押|本行存单质押|"/>
        <filter val="Preet|PD200047|202|202|他行存单／国债|他行存单／国债|"/>
        <filter val="Preet|PD200047|203|203|保单质押|保单质押|"/>
        <filter val="Preet|PD200047|204|204|股票质押|股票质押|"/>
        <filter val="Preet|PD200047|205|205|其他质押|其他质押|"/>
        <filter val="Preet|PD200047|206|206|内部职工质押贷款|内部职工质押贷款|"/>
        <filter val="Preet|PD200047|207|207|知识产权质押|知识产权质押|"/>
        <filter val="Preet|PD200047|208|208|企业债券质押|企业债券质押|"/>
        <filter val="Preet|PD200047|209|209|许可证质押|许可证质押|"/>
        <filter val="Preet|PD200047|210|210|金融债券质押|金融债券质押|"/>
        <filter val="Preet|PD200047|211|211|基金质押|基金质押|"/>
        <filter val="Preet|PD200047|212|212|本行国债质押|本行国债质押|"/>
        <filter val="Preet|PD200047|213|213|本行理财产品质押|本行理财产品质押|"/>
        <filter val="Preet|PD200047|214|214|自助质押|自助质押|"/>
        <filter val="Preet|PD200047|301|301|法人保证|法人保证|"/>
        <filter val="Preet|PD200047|302|302|履约保证保险|履约保证保险|"/>
        <filter val="Preet|PD200047|303|303|标的抵押＋卖方保证|标的抵押＋卖方保证|"/>
        <filter val="Preet|PD200047|304|304|自然人保证|自然人保证|"/>
        <filter val="Preet|PD200047|305|305|法人＋自然人保证|法人＋自然人保证|"/>
        <filter val="Preet|PD200047|306|306|其他混合担保|其他混合担保|"/>
        <filter val="Preet|PD200047|307|307|担保公司保证|担保公司保证|"/>
        <filter val="Preet|PD200047|308|308|内部职工保证|内部职工保证|"/>
        <filter val="Preet|PD200047|309|309|房贷担保中心保证|房贷担保中心保证|"/>
        <filter val="Preet|PD200047|400|400|信用额度贷款|信用额度贷款|"/>
        <filter val="Preet|PD200047|401|401|信用贷款|信用贷款|"/>
        <filter val="Preet|PD200047|417|417|信用额度自助贷款|信用额度自助贷款|"/>
        <filter val="Preet|PD200048|1|1|卖方付息|卖方企业销售商品后，将买方交付的银行承兑汇票转让给银行，并由卖方企业支付票据贴现利息的票据业务行为。|"/>
        <filter val="Preet|PD200048|2|2|买方付息|卖方企业销售商品后，将买方交付的银行承兑汇票转让给银行，并由买方支付票据贴现利息的票据业务行为。买方付息票据贴现业务与传统的卖方付息票据贴现业务除贴现利息承担人不同外，其他条件完全一样。票据的出票、背书、承兑和保证行为相同，均受现行法律法规的规范和约束。|"/>
        <filter val="Preet|PD200048|3|3|协议付息|卖方企业销售商品后，将买方交付的银行承兑汇票转让给银行，并由买卖双方协商分担支付票据贴现利息的票据业务行为。|"/>
        <filter val="Preet|PD200048|4|4|第三方付息|卖方企业销售商品后，将买方交付的银行承兑汇票转让给银行，并由第三方支付票据贴现利息的票据业务行为。|"/>
        <filter val="Preet|PD200049|1|1|完全追索权|指在金融活动和票据流通过程中，票据持有人在付款人拒绝付款时，向票据的背书人和出票人索回票款的权利。|"/>
        <filter val="Preet|PD200049|2|2|部分追索权|部分追索权|"/>
        <filter val="Preet|PD200049|3|3|无追索权|指在金融活动和票据流通过程中，票据持有人在付款人拒绝付款时，不具备有向票据的背书人和出票人索回票款的权利。|"/>
        <filter val="Preet|PD200050|1|1|买断式转贴现|买断式转贴现是指金融机构为了取得资金将其所持有的未到期已贴现商业汇票再以贴现方式向另一金融机构转让的票据行为。|"/>
        <filter val="Preet|PD200050|2|2|回购式转贴现|回购式转贴现是一种特殊的转贴现业务形式，是指金融机构将其所持有的未到期已贴现商业汇票向另一金融机构转让时与对方达成协议，在约定时间将商业汇票购回，自行行使票据权利的交易方式。|"/>
        <filter val="Preet|PD200051|0201|0201|一般贴现||"/>
        <filter val="Preet|PD200051|0202|0202|票据包买||"/>
        <filter val="Preet|PD200051|0203|0203|商票保贴||"/>
        <filter val="Preet|PD200051|0204|0204|代理贴现||"/>
        <filter val="Preet|PD200051|0205|0205|回购式贴现||"/>
        <filter val="Preet|PD200051|0301|0301|转贴现买断||"/>
        <filter val="Preet|PD200051|0302|0302|买入返售||"/>
        <filter val="Preet|PD200051|0303|0303|央行卖票||"/>
        <filter val="Preet|PD200051|0305|0305|票交所转贴现买入||"/>
        <filter val="Preet|PD200051|0306|0306|票交所质押式回购买入||"/>
        <filter val="Preet|PD200051|0307|0307|票交所买断式买入||"/>
        <filter val="Preet|PD200052|11|11|买入库存||"/>
        <filter val="Preet|PD200052|12|12|已卖断结清||"/>
        <filter val="Preet|PD200052|13|13|卖出回购未还||"/>
        <filter val="Preet|PD200052|14|14|托收在途(纸票用)||"/>
        <filter val="Preet|PD200052|15|15|已提示付款(电票用)||"/>
        <filter val="Preet|PD200052|16|16|已收回票款||"/>
        <filter val="Preet|PD200052|17|17|已逾期||"/>
        <filter val="Preet|PD200052|18|18|逾期结清||"/>
        <filter val="Preet|PD200053|1|1|外国政府贷款转贷款（包括外国政府混合贷款转贷款）|外国政府贷款转贷款（包括外国政府混合贷款转贷款）|"/>
        <filter val="Preet|PD200053|2|2|出口信贷转贷款|出口信贷转贷款|"/>
        <filter val="Preet|PD200053|3|3|国际商业贷款转贷款|国际商业贷款转贷款|"/>
        <filter val="Preet|PD200054|1|1|一类项目|指由省级财政部门或者国务院有关部门作为债务人并承担还款责任。此类项目应属于公共财政领域、社会效益显著的项目，建设资金主要来源于政府投入。|"/>
        <filter val="Preet|PD200054|2|2|二类项目|指由项目单位作为债务人并承担还款责任，省级财政部门或者国务院有关部门提供还款保证。此类项目应属于公共财政领域、经济效益较好、具备贷款偿还能力的项目。|"/>
        <filter val="Preet|PD200054|3|3|三类项目|指由项目单位作为债务人并承担还款责任，省级财政部门或者国务院有关部门不提供还款保证。此类项目原则上不限于公共财政领域，但应有利于促进当地经济社会发展，体现制度或技术创新，且具备充分的贷款偿还能力。|"/>
        <filter val="Preet|PD200055|1|1|外国政府|指外国国家政府机构。|"/>
        <filter val="Preet|PD200055|2|2|国际金融组织|又称国际金融机构，是世界多数国家的政府之间通过签署国际条约或协定而建立的、从事国际金融业务、协调国际金融关系、维系国际货币和信用体系正常运作的超国家金融机构。主要的国际金融组织有世界银行、国际货币基金组织、国家开发协会、国际金融公司、国际清算银行等。|"/>
        <filter val="Preet|PD200055|3|3|一般企业|一般企业|"/>
        <filter val="Preet|PD200056|1|1|预付账款类|预付账款类|"/>
        <filter val="Preet|PD200056|2|2|存货质押类|存货质押类|"/>
        <filter val="Preet|PD200056|3|3|B2B类|B3B类|"/>
        <filter val="Preet|PD200056|4|4|创新模式|创新模式|"/>
        <filter val="Preet|PD200056|5|5|应收账款类|应收账款类|"/>
        <filter val="Preet|PD200057|0101|0101|先票后货存货抵（质）押三方模式|先票后货存货抵（质）押三方模式|"/>
        <filter val="Preet|PD200057|0102|0102|先票后货存货抵（质）押两方模式|先票后货存货抵（质）押两方模式|"/>
        <filter val="Preet|PD200057|0103|0103|保兑仓|保兑仓|"/>
        <filter val="Preet|PD200057|0104|0104|工商银|工商银|"/>
        <filter val="Preet|PD200057|0105|0105|国内设备制造买方信贷|国内设备制造买方信贷|"/>
        <filter val="Preet|PD200057|0106|0106|先票后货（平台充值）三方模式|先票后货（平台充值）三方模式|"/>
        <filter val="Preet|PD200057|0201|0201|静态模式存货抵（质）押|静态模式存货抵（质）押|"/>
        <filter val="Preet|PD200057|0202|0202|总量控制模式存货抵（质）押|总量控制模式存货抵（质）押|"/>
        <filter val="Preet|PD200057|0203|0203|标准仓单质押|标准仓单质押|"/>
        <filter val="Preet|PD200057|0301|0301|B2B买方融资|B2B买方融资|"/>
        <filter val="Preet|PD200057|0302|0302|B2B卖方融资|B2B卖方融资|"/>
        <filter val="Preet|PD200057|0303|0303|B2B先款后货|B2B先款后货|"/>
        <filter val="Preet|PD200057|0401|0401|创新模式1|创新模式1|"/>
        <filter val="Preet|PD200057|0402|0402|创新模式2_x001c_|创新模式2_x001c_|"/>
        <filter val="Preet|PD200057|0403|0403|创新模式3（三方）|创新模式3（三方）|"/>
        <filter val="Preet|PD200057|0501|0501|订单融资|订单融资|"/>
        <filter val="Preet|PD200057|0502|0502|应收账款质押融资|应收账款质押融资|"/>
        <filter val="Preet|PD200057|0503|0503|应收账款转让融资|应收账款转让融资|"/>
        <filter val="Preet|PD200057|0504|0504|订单融资（三方）|订单融资（三方）|"/>
        <filter val="Preet|PD200057|0505|0505|应收账款质押融资（三方）|应收账款质押融资（三方）|"/>
        <filter val="Preet|PD200057|0506|0506|应收账款转让融资（三方）|应收账款转让融资（三方）|"/>
        <filter val="Preet|PD200057|0507|0507|买方在线国内保理|买方在线国内保理|"/>
        <filter val="Preet|PD200057|0508|0508|卖方在线国内保理|卖方在线国内保理|"/>
        <filter val="Preet|PD200058|1|1|钢铁|钢铁|"/>
        <filter val="Preet|PD200058|2|2|家电|家电|"/>
        <filter val="Preet|PD200058|3|3|煤炭|煤炭|"/>
        <filter val="Preet|PD200058|4|4|石化|石化|"/>
        <filter val="Preet|PD200058|5|5|有色|有色|"/>
        <filter val="Preet|PD200058|6|6|其他|其他|"/>
        <filter val="Preet|PD200058|7|7|汽车|汽车|"/>
        <filter val="Preet|PD200059|1|1|网络授信|指针对供应链中厂商，即对借款人的信用增信人的授信。|"/>
        <filter val="Preet|PD200059|2|2|专项授信|指针对供应链经销商，及对借款人的直接授信。|"/>
        <filter val="Preet|PD250002|AC01|AC01|银行承兑汇票||"/>
        <filter val="Preet|PD250002|AC02|AC02|商业承兑汇票||"/>
        <filter val="Preet|PD250003|EM00|EM00|可再转让||"/>
        <filter val="Preet|PD250003|EM01|EM01|不得转让||"/>
        <filter val="Preet|PD250004|1|1|纸票||"/>
        <filter val="Preet|PD250004|2|2|电票||"/>
        <filter val="Preet|PD250005|10|10|银行汇票|银行汇票是出票银行签发的、由其在见票时按照实际结算金额无条件支付给收款人或者持票人的票据。|"/>
        <filter val="Preet|PD250005|20|20|商业汇票|商业汇票是出票人签发的、委托付款人在指定日期无条件支付确定的金额给收款人或持票人的票据。商业汇票分银行承兑汇票和商业承兑汇票。|"/>
        <filter val="Preet|PD250005|21|21|商业承兑汇票|是指企业承兑的、在指定日期无条件支付确定金额给收款人或持票人的商业汇票。|"/>
        <filter val="Preet|PD250005|22|22|银行承兑汇票|是指由承兑申请人签发并向开户银行申请 ，经银行审查同意承兑的商业汇票。|"/>
        <filter val="Preet|PD250005|30|30|银行本票|银行本票是银行签发的、承诺自己在见票时无条件支付确定的金额给收款人或者持票人的票据。|"/>
        <filter val="Preet|PD250005|40|40|支票|支票是出票人签发的、委托办理支票存款业务的银行在见票时无条件支付确定的金额给收款人或持票人的票据。|"/>
        <filter val="Preet|PD250005|50|50|信用证|信用证|"/>
        <filter val="Preet|PD250005|60|60|银行卡|银行卡|"/>
        <filter val="Preet|PD250005|61|61|借记卡|借记卡|"/>
        <filter val="Preet|PD250005|62|62|贷记卡|贷记卡|"/>
        <filter val="Preet|PD250005|70|70|付款单据|付款单据|"/>
        <filter val="Preet|PD250005|80|80|电子支付指令|电子支付指令|"/>
        <filter val="Preet|PD250006|10|10|国内|国内|"/>
        <filter val="Preet|PD250006|11|11|同城|同城|"/>
        <filter val="Preet|PD250006|12|12|区域|区域|"/>
        <filter val="Preet|PD250006|13|13|全国|全国|"/>
        <filter val="Preet|PD250006|20|20|国际|国际|"/>
        <filter val="Preet|PD250008|1|1|同城结算方式|同城结算方式|"/>
        <filter val="Preet|PD250008|2|2|异地结算方式|异地结算方式|"/>
        <filter val="Preet|PD250009|1|1|银行|银行|"/>
        <filter val="Preet|PD250009|2|2|企业|企业|"/>
        <filter val="Preet|PD250010|1|1|见票即付|指票据上不记载具体付款日，持票人能够在法定期限内随时向付款人提示付款。|"/>
        <filter val="Preet|PD250010|2|2|见票后定期付款|是指出票人在票据上记载以收到票据后一定期限的届至为到期日，在到期日付款。如汇票上记载：“见票日后1个月付款”，如果2012年3月1日为见票日，从该日起计算满1个月即为该汇票的到期日。|"/>
        <filter val="Preet|PD250010|3|3|出票后定期付款|是指出票人在票据上记载以出票后一定期限的届至为到期日，在到期日付款。如汇票上记载：“出票日后两个月付款”，如果2012年3月1日为出票日，从该日起计算满两个月即为该汇票的到期日。|"/>
        <filter val="Preet|PD250010|4|4|定日付款|指票据上载明了确定的年月日为到期日的汇票，如汇票上写有2012年7月1日付款，该日期即为票据到期日。|"/>
        <filter val="Preet|PD250017|1|1|电汇|电汇（Telegraphic Transfer）：解付行（我行）凭收到的汇出行以SWIFT等电讯方式发送来的付款指令解付给收款人。|"/>
        <filter val="Preet|PD250017|2|2|信汇|信汇(Mail Transfer)：解付行（我行）凭收到的汇出行以信函方式发送的付款指令解付给收款人。|"/>
        <filter val="Preet|PD250017|3|3|票汇|票汇(Demand Draft)：汇款人委托汇出行出具一张银行汇票，汇票付款人为我行（解付行），收款人向我行提示汇票后，我行向其解付款项。|"/>
        <filter val="Preet|PD250018|10|10|付款交单托收|付款交单托收（Documents against Payment, D/P）是指代收行必须在付款人付清货款后才能交付单据的跟单托收。按付款期限的不同，付款交单托收还可进一步分为即期付款交单和远期付款交单。|"/>
        <filter val="Preet|PD250018|11|11|即期付款交单|即期付款交单，是指带有即期汇票或不带汇票，付款人在单据提示时（审核无误后）须立即付款赎单的托收方式。|"/>
        <filter val="Preet|PD250018|12|12|远期付款交单|远期付款交单（D/P some days after sight）：，是指带有远期汇票，付款人在单据提示时（审核无误后）立即承兑汇票，并于汇票的承兑到期日付款赎单；或没有远期汇票，立即承兑单据，并于汇票的承兑到期日付款赎单。|"/>
        <filter val="Preet|PD250018|20|20|承兑交单托收|承兑交单托收（Documents against Acceptance, D/A）是指有远期汇票，付款人在单据提示时（审核无误后）须立即承兑汇票，代收行在收妥已承兑汇票后，向付款人交付托收项下的全套单据，待汇票到期日再向付款人提示以收取票款的跟单托收方式。|"/>
        <filter val="Preet|PD250018|30|30|无偿放单|无偿放单（Release the Documents unconditionally）指银行在未得到付款的情况下就向付款人交付全套单据。|"/>
        <filter val="Preet|PD250019|1|1|立即贷记|立即贷记（Cash Letter）是指贵州银行与国外托收行签订托收协议，约定托收行在收到托收票据的一两个工作日内，先行垫款，贷记贵州银行帐，然后向付款人收取款项。一旦付款人拒付，托收行对贵州银行行使追索权。贵州银行收到托收行的款项后，也立即贷记客户的账户，同时也对客户保留追索权。此托收方式的特点是收款快、费用低，但存在被追索的风险。|"/>
        <filter val="Preet|PD250019|2|2|最终贷记|最终贷记（Final Credit）是指国外托收行收到付款人付款后方贷记贵州银行账，贵州银行据以贷记客户的账户。此方式的特点是收款时间长、费用较高，但款项为最终收妥，不存在被追索的风险。|"/>
        <filter val="Preet|PD250020|100|100|汇票||"/>
        <filter val="Preet|PD250020|110|110|银行汇票||"/>
        <filter val="Preet|PD250020|120|120|商业汇票||"/>
        <filter val="Preet|PD250020|121|121|银行承兑汇票||"/>
        <filter val="Preet|PD250020|122|122|商业承兑汇票||"/>
        <filter val="Preet|PD250020|200|200|本票||"/>
        <filter val="Preet|PD250020|300|300|支票||"/>
        <filter val="Preet|PD250020|999|999|其他||"/>
        <filter val="Preet|PD250022|00|00|未生效||"/>
        <filter val="Preet|PD250022|01|01|已承兑||"/>
        <filter val="Preet|PD250022|02|02|已未用退回||"/>
        <filter val="Preet|PD250022|03|03|已解付结清||"/>
        <filter val="Preet|PD250022|04|04|已垫款||"/>
        <filter val="Preet|PD250022|05|05|已垫款结清||"/>
        <filter val="Preet|PD250023|0|0|没有垫款||"/>
        <filter val="Preet|PD250023|1|1|已垫款||"/>
        <filter val="Preet|PD250023|2|2|垫款结清||"/>
        <filter val="Preet|PD250025|1|1|领用||"/>
        <filter val="Preet|PD250025|2|2|使用||"/>
        <filter val="Preet|PD250025|3|3|挂失||"/>
        <filter val="Preet|PD250025|4|4|作废||"/>
        <filter val="Preet|PD300002|1|1|借记卡||"/>
        <filter val="Preet|PD300002|2|2|贷记卡||"/>
        <filter val="Preet|PD300002|3|3|准贷记卡||"/>
        <filter val="Preet|PD300002|4|4|借贷合一卡||"/>
        <filter val="Preet|PD300003|110|110|借记卡-普卡|借记卡使用|"/>
        <filter val="Preet|PD300003|120|120|借记卡-金卡|借记卡使用|"/>
        <filter val="Preet|PD300003|130|130|借记卡-白金卡|借记卡使用|"/>
        <filter val="Preet|PD300003|140|140|借记卡-钻石卡|借记卡使用|"/>
        <filter val="Preet|PD300003|210|210|信用卡-普卡|信用卡使用|"/>
        <filter val="Preet|PD300003|220|220|信用卡-金卡|信用卡使用|"/>
        <filter val="Preet|PD300003|230|230|信用卡-白金卡|信用卡使用|"/>
        <filter val="Preet|PD300003|240|240|信用卡-钻石卡|信用卡使用|"/>
        <filter val="Preet|PD300004|10|10|消费|消费|"/>
        <filter val="Preet|PD300004|11|11|境内消费|境内消费|"/>
        <filter val="Preet|PD300004|12|12|境外消费|境外消费|"/>
        <filter val="Preet|PD300004|20|20|转入|转入|"/>
        <filter val="Preet|PD300004|30|30|转出|转出|"/>
        <filter val="Preet|PD300004|40|40|取现|取现|"/>
        <filter val="Preet|PD300004|41|41|境内取现|境内取现|"/>
        <filter val="Preet|PD300004|42|42|境外取现|境外取现|"/>
        <filter val="Preet|PD300004|50|50|存现|存现|"/>
        <filter val="Preet|PD300004|60|60|查询|查询|"/>
        <filter val="Preet|PD300008|1|1|个人卡|个人卡|"/>
        <filter val="Preet|PD300008|2|2|单位卡|单位卡|"/>
        <filter val="Preet|PD300017|1|1|磁条卡||"/>
        <filter val="Preet|PD300017|2|2|IC卡||"/>
        <filter val="Preet|PD300017|3|3|磁条IC复合卡||"/>
        <filter val="Preet|PD300017|4|4|虚拟介质||"/>
        <filter val="Preet|PD300018|C|C|CUP|中国银行卡联合组织(China UnionPay)简称Unionpay|"/>
        <filter val="Preet|PD300018|I|I|BGZ|贵州银行|"/>
        <filter val="Preet|PD300018|J|J|JCB|日本信用株式会社(Japan Credit Bureau)简称JCB|"/>
        <filter val="Preet|PD300018|M|M|MASTER|万事达（MasterCard Worldwide）简称MasterCard|"/>
        <filter val="Preet|PD300018|O|O|OTHER|其他|"/>
        <filter val="Preet|PD300018|V|V|VISA|维萨（Visa International Service Association）简称Visa|"/>
        <filter val="Preet|PD300018|Y|Y|AMEX|美国运通（American Express）简称AE。|"/>
        <filter val="Preet|PD350001|1|1|一般委托贷款|一般委托贷款|"/>
        <filter val="Preet|PD350001|2|2|专项委托贷款|专项委托贷款|"/>
        <filter val="Preet|PD350001|3|3|现金管理项下委托贷款|指基于资金统筹管理下的集团内部资金调剂而形成的内部委托贷款。|"/>
        <filter val="Preet|PD350002|10|10|国际组织|国际组织亦称国际团体或国际机构，是具有国际性行为特征的组织。广义上的国际组织包括政府间国家组织和非政府间国际组织。|"/>
        <filter val="Preet|PD350002|11|11|政府间国际组织|指两个个或两个个以上国家（或其他国际法主体）为实现共同的政治经济目的，依据其缔结的条约或其他正式法律文件建立的常设性机构。|"/>
        <filter val="Preet|PD350002|12|12|非政府间国际组织|凡不是根据政府间协议建立的国际组织都可被看作非政府组织。非政府组织从事的是社会公益事业，提供的是公共物品，其涉及的领域也相当广泛，包括环境保护、社会救济、医疗卫生、教育、文化等领域，具有组织性、民间性、非营利性、自治性、志愿性、公益性等特征。|"/>
        <filter val="Preet|PD350002|20|20|政府机构|指各国、各级政府行政机关。|"/>
        <filter val="Preet|PD350002|30|30|事业法人|指以谋求社会公共利益为目的，从事国家管理和物质生产以外的社会活动的法人。如从事文化、教育、科研、卫生、体育新闻、出版等事业的单位。|"/>
        <filter val="Preet|PD350002|31|31|公积金管理中心|住房公积金管理中心是直属城市人民政府的不以营利为目的的独立的事业单位，负责住房公积金的管理运作。|"/>
        <filter val="Preet|PD350002|39|39|其他事业法人|指除住房公积金管理中心之外的其他事业法人。|"/>
        <filter val="Preet|PD350002|40|40|企业法人|指具有符合国家法律规定的资金数额、企业名称、组织章程、组织机构、住所等法定条件，能够独立承担民事责任，经主管机关核准登记取得法人资格的社会经济组织。|"/>
        <filter val="Preet|PD350002|41|41|政策性金融机构|指那些由政府或政府机构发起、出资创立、参股或保证的，不以利润最大化为经营目的，在特定的业务领域内从事政策性融资活动，以贯彻和配合政府的社会经济政策或意图的金融机构。|"/>
        <filter val="Preet|PD350002|42|42|资产证券化机构|指从事资产证券化业务的机构，如投资银行、具有投资银行功能的商业银行等。|"/>
        <filter val="Preet|PD350002|44|44|基金管理机构|指依据有关法律法规设立的对基金的募集、基金份额的申购和赎回、基金财产的投资、收益分配等基金运作活动进行管理的公司。|"/>
        <filter val="Preet|PD350002|45|45|其他金融机构|指除政策性金额机构、资产证券化机构、基金管理机构外的其他类型的金融机构，如一般商业银行、保险公司等。|"/>
        <filter val="Preet|PD350002|49|49|其他企业法人|指除金融机构外的其他企业法人。|"/>
        <filter val="Preet|PD350002|50|50|个人|指依法在民事上享有权利和承担义务的个人。|"/>
        <filter val="Preet|PD350002|99|99|其他|其他|"/>
        <filter val="Preet|PD350003|1|1|薪酬类|薪酬类|"/>
        <filter val="Preet|PD350003|2|2|通讯类|通讯类|"/>
        <filter val="Preet|PD350003|3|3|物业管理类|物业管理类|"/>
        <filter val="Preet|PD350003|4|4|社会保障类|社会保障类|"/>
        <filter val="Preet|PD350003|5|5|交通类|交通类|"/>
        <filter val="Preet|PD350003|6|6|公共事业类|公共事业类|"/>
        <filter val="Preet|PD350003|7|7|财政类|财政类|"/>
        <filter val="Preet|PD350004|1|1|直接向收款方付款|直接向收款方付款|"/>
        <filter val="Preet|PD350004|2|2|汇总后自动批量付款|汇总后自动批量付款|"/>
        <filter val="Preet|PD350004|3|3|汇总后手动启动付款|汇总后手动启动付款|"/>
        <filter val="Preet|PD350006|1|1|现场||"/>
        <filter val="Preet|PD350006|2|2|代理||"/>
        <filter val="Preet|PD350006|3|3|自动||"/>
        <filter val="Preet|PD350006|4|4|自助||"/>
        <filter val="Preet|PD350006|5|5|移动服务||"/>
        <filter val="Preet|PD350006|9|9|其他||"/>
        <filter val="Preet|PD350007|A|A|进口关税|进口关税|"/>
        <filter val="Preet|PD350007|C|C|出口关税|出口关税|"/>
        <filter val="Preet|PD350007|I|I|反倾销税|反倾销税|"/>
        <filter val="Preet|PD350007|L|L|进口增值税|进口增值税|"/>
        <filter val="Preet|PD350007|M|M|罚没收入|罚没收入|"/>
        <filter val="Preet|PD350007|N|N|关税缓税利息|关税缓税利息|"/>
        <filter val="Preet|PD350007|P|P|消费税缓税利息|消费税缓税利息|"/>
        <filter val="Preet|PD350007|Q|Q|增值税缓税利息|增值税缓税利息|"/>
        <filter val="Preet|PD350007|S|S|监管手续费|监管手续费|"/>
        <filter val="Preet|PD350007|T|T|保证金|保证金|"/>
        <filter val="Preet|PD350007|U|U|滞报金|滞报金|"/>
        <filter val="Preet|PD350007|X|X|邮递物品费|邮递物品费|"/>
        <filter val="Preet|PD350007|Y|Y|进口消费税|进口消费税|"/>
        <filter val="Preet|PD350008|1|1|即时扣款|指付款人账户在贵州银行，当需要收款时，银行可以直接从付款人账户扣款，直接贷记收款人账户。|"/>
        <filter val="Preet|PD350008|2|2|立即贷记|立即贷记（Cash Letter）是指贵州银行与国外托收行签订托收协议，约定托收行在收到托收票据的一两个工作日内，先行垫款，贷记贵州银行帐，然后向付款人收取款项。一旦付款人拒付，托收行对贵州银行行使追索权。贵州银行收到托收行的款项后，也立即贷记客户的账户，同时也对客户保留追索权。此托收方式的特点是收款快、费用低，但存在被追索的风险。|"/>
        <filter val="Preet|PD350008|3|3|最终贷记|最终贷记（Final Credit）是指国外托收行收到付款人付款后方贷记贵州银行账，贵州银行据以贷记客户的账户。此方式的特点是收款时间长、费用较高，但款项为最终收妥，不存在被追索的风险。|"/>
        <filter val="Preet|PD350009|1|1|直接支付|指代理银行根据财政部门签发的支付指令，通过国库单一账户体系将资金直接支付到收款人或用款单位账户。直接支付多用于工资支出、购买支出等。|"/>
        <filter val="Preet|PD350009|2|2|授权支付|指预算单位按照财政部门的授权，自行向代理银行签发支付指令，代理银行根据支付指令，在财政部门批准的预算单位的用款额度内，通过国库单一账户体系将资金支付到收款人账户。授权支付多用于零星支出。|"/>
        <filter val="Preet|PD350010|1|1|中央财政|中央财政|"/>
        <filter val="Preet|PD350010|2|2|地方财政|地方财政|"/>
        <filter val="Preet|PD350011|11|11|直接支付-货物政府采购|货物政府采购支出适用于在京中央单位纳入政府采购预算的项目支出中单项采购超过100万元（含100万元）的物品支出。|"/>
        <filter val="Preet|PD350011|12|12|直接支付-工程政府采购|工程政府采购支出适用于建设单位基本建设投资中年度财政投资超过500万元（含500万元）的工程采购支出（建设单位管理费等零星支出除外）。|"/>
        <filter val="Preet|PD350011|13|13|直接支付-服务政府采购|服务政府采购支出适用于在京中央单位纳入政府采购预算的项目支出中单项采购超过100万元（含100万元）的服务支出。|"/>
        <filter val="Preet|PD350011|14|14|直接支付-货物非政府采购|货物非政府采购支出适用于在京中央单位纳入非政府采购预算的项目支出中单项采购超过100万元（含100万元）的物品支出。|"/>
        <filter val="Preet|PD350011|15|15|直接支付-工程非政府采购|工程非政府采购支出适用于建设单位基本建设投资中年度财政投资超过500万元（含500万元）的非政府工程采购支出（建设单位管理费等零星支出除外）。|"/>
        <filter val="Preet|PD350011|16|16|直接支付-服务非政府采购|服务非政府采购支出适用于在京中央单位纳入非政府采购预算的项目支出中单项采购超过100万元（含100万元）的服务支出。|"/>
        <filter val="Preet|PD350011|17|17|直接支付-转移支付|转移支付指拨付给用款单位或下级财政部门，未指明具体用途的支出。|"/>
        <filter val="Preet|PD350011|18|18|直接支付-工资支出|工资支出指财政部向代理银行签发支付指令，代理银行根据支付指令通过财政部零余额账户将工资直接支付到个人工资账户。|"/>
        <filter val="Preet|PD350011|21|21|授权支付-货物政府采购|货物政府采购支出适用于在京中央单位纳入政府采购预算的项目支出中单项采购不足10万元的物品支出。|"/>
        <filter val="Preet|PD350011|22|22|授权支付-工程政府采购|工程政府采购支出适用于建设单位基本建设投资中年度财政投资不足50万元人民币的工程采购支出（含建设单位管理费）。|"/>
        <filter val="Preet|PD350011|23|23|授权支付-服务政府采购|服务政府采购支出适用于在京中央单位纳入政府采购预算的项目支出中单项采购不足10万元的服务支出。|"/>
        <filter val="Preet|PD350011|24|24|授权支付-货物非政府采购|货物非政府采购支出适用于在京中央单位纳入非政府采购预算的项目支出中单项采购不足10万元的物品支出。|"/>
        <filter val="Preet|PD350011|25|25|授权支付-工程非政府采购|工程非政府采购支出适用于建设单位基本建设投资中年度财政投资不足50万元人民币的非政府工程采购支出（含建设单位管理费）。|"/>
        <filter val="Preet|PD350011|26|26|授权支付-服务非政府采购|服务非政府采购支出适用于在京中央单位纳入非政府采购预算的项目支出中单项采购不足10万元的服务支出。|"/>
        <filter val="Preet|PD350011|27|27|授权支付-转移支付|转移支付指拨付给用款单位或下级财政部门，未指明具体用途的支出。|"/>
        <filter val="Preet|PD350011|28|28|授权支付-工资支出|工资支付指财政部向代理银行签发支付指令，代理银行根据支付指令通过财政部零余额账户将工资直接支付到个人工资账户。|"/>
        <filter val="Preet|PD350012|1|1|预算内|预算内资金主要是指由国家各级财政部门统一集中和管理的财政资金部分。|"/>
        <filter val="Preet|PD350012|2|2|预算外|预算外资金是指根据国家财政制度和财务制度的规定，不纳入国家预算，由地方各部门，各企事业单位自收自支的资金。|"/>
        <filter val="Preet|PD350012|3|3|预算内结余|预算内结余指由国家各级财政部门统一集中和管理的财政预算资金结算后的剩余资金。|"/>
        <filter val="Preet|PD350012|4|4|预留|预留|"/>
        <filter val="Preet|PD350012|5|5|一般|一般|"/>
        <filter val="Preet|PD350013|1|1|直接缴库|指执收单位向缴款人开具非税收入一般缴款书，缴款人持缴款书直接到代理银行将应缴款项直接缴入财政汇缴专户。|"/>
        <filter val="Preet|PD350013|2|2|集中汇缴|指执收单位向缴款人开具票据，直接向缴款人收款后，由执收单位按日汇总填制非税收入一般缴款书，到代理银行将所收款项缴入财政汇缴专户。|"/>
        <filter val="Preet|PD350014|1|1|实时清算|实时清算|"/>
        <filter val="Preet|PD350014|2|2|延迟单笔清算|延迟单笔清算|"/>
        <filter val="Preet|PD350014|3|3|延迟批量清算|延迟批量清算|"/>
        <filter val="Preet|PD350015|1|1|不允许透支|不允许透支|"/>
        <filter val="Preet|PD350015|2|2|允许日间透支|允许日间透支|"/>
        <filter val="Preet|PD350015|3|3|允许在额度内透支|允许在额度内透支|"/>
        <filter val="Preet|PD350016|1|1|债券产品|债券产品|"/>
        <filter val="Preet|PD350016|2|2|基金产品|基金产品|"/>
        <filter val="Preet|PD350016|3|3|保险产品|保险产品|"/>
        <filter val="Preet|PD350016|4|4|信托产品|信托产品|"/>
        <filter val="Preet|PD350016|5|5|股票产品|股票产品|"/>
        <filter val="Preet|PD350016|6|6|贵金属产品|贵金属产品|"/>
        <filter val="Preet|PD350016|7|7|他行理财产品|他行理财产品|"/>
        <filter val="Preet|PD350020|1|1|包销|包销是指银行将发行人的债券按照协议全部购入或者在承销期结束时将售后剩余证券全部自行购入的承销方式。|"/>
        <filter val="Preet|PD350020|2|2|代销|代销是指银行代发行人发售债券，在承销期结束时，将未售出的债券全部退还给发行人的承销方式。|"/>
        <filter val="Preet|PD350021|00|00|开放契约型|开放契约型|"/>
        <filter val="Preet|PD350021|01|01|开放公司型|开放公司型|"/>
        <filter val="Preet|PD350021|0P|0P|开放理财型|开放理财型|"/>
        <filter val="Preet|PD350021|10|10|封闭契约型|封闭契约型|"/>
        <filter val="Preet|PD350021|11|11|封闭公司型|封闭公司型|"/>
        <filter val="Preet|PD350021|1P|1P|封闭理财型|封闭理财型|"/>
        <filter val="Preet|PD350021|2P|2P|周期理财型|周期理财型|"/>
        <filter val="Preet|PD350021|A|A|开放式基金|采用开放式运作方式的基金，是指基金份额总额不固定，基金份额可以在基金合同约定的时间和场所申购或者赎回的基金。|"/>
        <filter val="Preet|PD350021|B|B|封闭式基金|采用封闭式运作方式的基金，是指经核准的基金份额总额在基金合同期限内固定不变，基金份额可以在依法设立的证券交易场所交易，但基金份额持有人不得申请赎回的基金。|"/>
        <filter val="Preet|PD350021|C|C|其他类型基金|其他类型基金|"/>
        <filter val="Preet|PD350021|EP|EP|电子合同类集合计划|电子合同类集合计划|"/>
        <filter val="Preet|PD350022|100|100|个人寿险|是指寿险公司通过工行渠道发行的面向个人客户的产品|"/>
        <filter val="Preet|PD350022|101|101|分红险|分红型人寿保险，是指保险公司将其实际经营成果优于定价假设的盈余，按照一定比例向保单持有人进行分配的人寿保险。与固定利率非分红产品相比，分红型产品仅增加了分红功能。　　在红利领取方式方面，保险公司可以为投保人提供多种选择，如现金、抵交保费、累积生息以及增加保额等。|"/>
        <filter val="Preet|PD350022|102|102|万能险|万能保险产品，是指包含保险保障功能并设立有单独保单账户的人身保险产品。按合同约定，保险公司在扣除一定费用后，将保险费转入保单账户，并定期结算保单账户价值。保险公司按照合同约定定期从保单账户价值中扣除风险保险费等费用。在投资收益方面，此类产品为保单账户价值提供最低收益保证。|"/>
        <filter val="Preet|PD350022|103|103|投连险|投资连结保险，是指包含保险保障功能并至少在一个投资账户拥有一定资产价值的人身保险。　　此类产品可设置一个或多个投资账户供投保人选择。按合同约定，保险公司在扣除一定费用后，将保险费转入投资账户，并转换为投资单位。投资账户价值随投资单位价格变化而变化。保险公司按照合同约定定期从投资账户价值中扣除风险保险费等费用。在投资收益方面，此类产品不提供收益保证，投保人承担全部投资风险。|"/>
        <filter val="Preet|PD350022|104|104|传统险（非年金）|人寿保险是被保险人将风险转嫁给保险人，接受保险人的条款并支付保险费。人寿保险转嫁的是被保险人的生存或者死亡的风险。|"/>
        <filter val="Preet|PD350022|105|105|健康险|健康险是健康保险的简称，是指保险公司通过疾病保险、医疗保险、失能收入损失保险和护理保险等方式对因健康原因导致的损失给付保险金的保险。|"/>
        <filter val="Preet|PD350022|106|106|意外险|意外险，即意外伤害保险。是以被保险人的身体作为保险标的，以被保险人因遭受意外伤害而造成的死亡、残疾、医疗费用支出或暂时丧失劳动能力为给付保险金条件的保险。|"/>
        <filter val="Preet|PD350022|107|107|利差返还型|是指在保险合同中约定，当保险合同约定的利差返还利息率高于厘定保险费所采用的预订利息率形成利差收益时，向保单持有人进行利差返还的人寿保险。|"/>
        <filter val="Preet|PD350022|108|108|传统年金险|是指在被保险人生存期间，保险人按照合同约定的金额、方式，在约定的期限内，有规则的、定期的向被保险人给付保险金的保险。|"/>
        <filter val="Preet|PD350022|109|109|其他|上述保险品种中未覆盖的其它险种|"/>
        <filter val="Preet|PD350022|110|110|借款人意外险|受益人是贷款人的意外险|"/>
        <filter val="Preet|PD350022|111|111|境外保险|是指风险发生区域为境外的保险产品|"/>
        <filter val="Preet|PD350022|200|200|个人财险|是指财险公司通过工行渠道发行的面向个人客户产品|"/>
        <filter val="Preet|PD350022|201|201|车险|汽车保险，即机动车辆保险，简称车险，是指对机动车辆由于自然灾害或意外事故所造成的人身伤亡或财产损失负赔偿责任的一种商业保险。 汽车保险是财产保险的一种。|"/>
        <filter val="Preet|PD350022|202|202|家财险|家庭财产保险简称家财险,是个人和家庭投保的最主要险种。凡存放、座落在保险单列明的地址,属于被保险人自有的家庭财产,都可以向保险人投保家庭财产保险。|"/>
        <filter val="Preet|PD350022|203|203|意外险|意外险，即意外伤害保险。是以被保险人的身体作为保险标的，以被保险人因遭受意外伤害而造成的死亡、残疾、医疗费用支出或暂时丧失劳动能力为给付保险金条件的保险。|"/>
        <filter val="Preet|PD350022|204|204|健康险|健康险是健康保险的简称，是指保险公司通过疾病保险、医疗保险、失能收入损失保险和护理保险等方式对因健康原因导致的损失给付保险金的保险。|"/>
        <filter val="Preet|PD350022|205|205|责任险|责任险是指保险人承保被保险人的民事损害赔偿责任的险种，主要有公众责任保险、第三者责任险、产品责任保险、雇主责任保险、职业责任保险等险种。责任保险，适用于一切可能造成他人财产损失与人身伤亡的各种单位、家庭或个人。|"/>
        <filter val="Preet|PD350022|206|206|信用保证保险|信用保险是指权利人向保险人投保债务人的信用风险的一种保险，是一项企业用于风险管理的保险产品。其主要功能是保障企业应收帐款的安全。其原理是把债务人的保证责任转移给保险人，当债务人不能履行其义务时，由保险人承担赔偿责任。|"/>
        <filter val="Preet|PD350022|207|207|非寿险投资产品|非寿险投资型产品，是指产险公司将投资人或被保险人交付的投资金分为保费和储金，并将储金用于资金运作的家庭财产保险或人身意外伤害保险产品。|"/>
        <filter val="Preet|PD350022|208|208|借款人意外险|受益人是贷款人的意外险|"/>
        <filter val="Preet|PD350022|210|210|境外保险|是指风险发生区域为境外的保险产品|"/>
        <filter val="Preet|PD350022|300|300|对公财险|是指财险公司通过工行渠道发行的面向企业的保险产品|"/>
        <filter val="Preet|PD350022|301|301|机动车险|是指对机动车辆由于自然灾害或意外事故所造成的人身伤亡或财产损失负赔偿责任的一种商业保险。|"/>
        <filter val="Preet|PD350022|302|302|建安工程险|指保险人承保中外合资企业、引进技术项目及与外贸有关的各专业工程的综合性危险所致损失，以及国内建筑和安装工程项目。|"/>
        <filter val="Preet|PD350022|303|303|企业财产险|企业财产保险是一切工商、建筑、交通运输、饮食服务行业、国家机关、社会团体等，对因火灾及保险单中列明的各种自然灾害和意外事故引起的保险标的的直接损失、从属或后果损失和与之相关联的费用损失提供经济补偿的财产保险。|"/>
        <filter val="Preet|PD350022|304|304|其他|上述保险品种中未覆盖的其它险种|"/>
        <filter val="Preet|PD350022|305|305|货运险|是指以运输过程中各种货物作为保险标的保险。|"/>
        <filter val="Preet|PD350022|306|306|责任保险|是指以保险客户的法律赔偿风险为承保对象的一类保险。可分为公众责任保险、产品责任保险、雇主责任保险、职业责任保险和第三者责任保险等类业务。|"/>
        <filter val="Preet|PD350022|307|307|信用保险|是指权利人向保险人投保债务人的信用风险的一种保险，是一项企业用于风险管理的保险产品。|"/>
        <filter val="Preet|PD350022|308|308|意外险|投保是企业客户，被保险人是企业员工或其它有可保利益的个人，承保责任是意外|"/>
        <filter val="Preet|PD350022|309|309|健康险|投保是企业客户，被保险人是企业员工或其它有可保利益的个人，承保责任是疾病等健康相关事宜|"/>
        <filter val="Preet|PD350022|400|400|对公寿险|是指寿险公司通过工行渠道发行的面向企业的保险产品|"/>
        <filter val="Preet|PD350022|401|401|团体意外险|投保是企业客户，被保险人是企业员工或其它有可保利益的个人，承保责任是意外|"/>
        <filter val="Preet|PD350022|402|402|团体寿险|投保是企业客户，被保险人是企业员工或其它有可保利益的个人，承保责任是个人生存或死亡|"/>
        <filter val="Preet|PD350022|403|403|团体健康险|投保是企业客户，被保险人是企业员工或其它有可保利益的个人，承保责任是疾病等健康相关事宜|"/>
        <filter val="Preet|PD350022|404|404|组合险（套餐）|是指保险产品同时提供寿险、健康险等多种的组合|"/>
        <filter val="Preet|PD400003|001|001|债券及货币市场类|发起机构推出的主要投资于债券及各货币市场工具的产品。|"/>
        <filter val="Preet|PD400003|002|002|债权类|发起机构推出的主要投资于融资类项目及委托贷款类投资标的的产品。|"/>
        <filter val="Preet|PD400003|003|003|资本市场类|发起机构推出的主要投资于股票、资本市场项目的产品。|"/>
        <filter val="Preet|PD400003|004|004|股权类|发起机构推出的主要以投资未上市公司股权和上市公司非流通部分股权为最终投资标的产品。|"/>
        <filter val="Preet|PD400003|005|005|混合类|发起机构推出的投资范围包括债券及货币市场、资本市场、股权类项目等，且各投资市场比例并无侧重的产品。|"/>
        <filter val="Preet|PD400003|006|006|另类|发起机构推出的投资于具有内在价值和升值空间的另类投资标的（包括但不限于艺术品、影视产品等），或投资于目标企业特定产品（包括但不限于期酒、茶叶等）收益权的产品。|"/>
        <filter val="Preet|PD400003|200|200|结构性|发起机构推出的将存款、零息债券等固定收益产品与金融衍生品（如远期、期权、期货、互换）组合在一起而形成的产品。|"/>
        <filter val="Preet|PD400003|300|300|QDII|代客境外投资产品|"/>
        <filter val="Preet|PD400004|1|1|集合管理|指金融机构开发设计的、向不特定客户进行募集，为达到共同投资目的，集合管理资金的方式。|"/>
        <filter val="Preet|PD400004|2|2|单独管理|指金融机构向特定的、个别的客户专门开发设计，并为客户的利益或特定目的，募集资金后单独对理财资金进行管理的方式。|"/>
        <filter val="Preet|PD400005|0|0|净值类|净值类|"/>
        <filter val="Preet|PD400005|1|1|货币式收益类|货币式收益类|"/>
        <filter val="Preet|PD400005|2|2|一般收益类|一般收益类|"/>
        <filter val="Preet|PD400006|1|1|半封闭式|半封闭式|"/>
        <filter val="Preet|PD400006|2|2|封闭式|封闭式|"/>
        <filter val="Preet|PD400006|3|3|半开放式|半开放式|"/>
        <filter val="Preet|PD400006|4|4|开放式|开放式|"/>
        <filter val="Preet|PD400007|1|1|表内存款|发起机构承担产品风险，将产品纳入机构自身资产负债表核算的业务模式，且该理财产品在表内作为存款核算。|"/>
        <filter val="Preet|PD400007|2|2|表内非存款负债|发起机构承担产品风险，将产品纳入机构自身资产负债表核算的业务模式，且该理财产品在表内作为非存款的其他负债核算。|"/>
        <filter val="Preet|PD400007|3|3|表外|发起机构不将理财产品纳入机构自身资产负债表核算的业务模式。|"/>
        <filter val="Preet|PD400008|1|1|保本保证收益类|指按照《商业银行个人理财业务管理暂行办法》的有关定义，商业银行按照约定条件向投资者承诺支付本金及固定收益，银行承担由此产生的投资风险，或银行按照约定条件向投资者承诺支付本金及最低收益并承担相关风险，其他投资收益由银行和投资者按照合同约定分配，并共同承担相关投资风险的理财产品。|"/>
        <filter val="Preet|PD400008|2|2|非保本保证收益类|指按照《商业银行个人理财业务管理暂行办法》的有关定义，商业银行按照约定条件向投资者承诺支付固定收益，银行承担由此产生的投资风险，或银行按照约定条件向投资者承诺支付最低收益并承担相关风险，其他投资收益由银行和投资者按照合同约定分配，并共同承担相关投资风险的理财产品。|"/>
        <filter val="Preet|PD400008|3|3|保本浮动收益类|指按照《商业银行个人理财业务管理暂行办法》的有关定义，商业银行按照约定条件向投资者保证本金支付，本金以外的投资风险由投资者承担，并依据实际投资收益情况确定投资者实际收益的理财产品。|"/>
        <filter val="Preet|PD400008|4|4|非保本浮动收益类|指按照《商业银行个人理财业务管理暂行办法》的有关定义，商业银行根据约定条件和实际投资收益情况向投资者支付收益，并不保证投资者本金安全的理财产品。|"/>
        <filter val="Preet|PD400011|0|0|末日比例配售|末日比例配售|"/>
        <filter val="Preet|PD400011|1|1|全程比例配售|全程比例配售|"/>
        <filter val="Preet|PD400011|2|2|先到先得|先到先得|"/>
        <filter val="Preet|PD400011|3|3|全额确认|全额确认|"/>
        <filter val="Preet|PD400016|1|1|公募|指通过公开方式面向不确定的社会公众投资者募集资金而成立的理财产品或资金信托产品，包括但不限于电视、广播、报纸、杂志、广告、海报、传单等媒体形式。|"/>
        <filter val="Preet|PD400016|2|2|私募|指通过非公开方式面向少数特定投资者募集资金而成立的理财产品或资金信托产品。|"/>
        <filter val="Preet|PD400017|1|1|金额控制|金额控制|"/>
        <filter val="Preet|PD400017|2|2|份额控制|份额控制|"/>
        <filter val="Preet|PD400024|1|1|按金额认购|按金额认购|"/>
        <filter val="Preet|PD400024|2|2|按份额认购|按份额认购|"/>
        <filter val="Preet|PD400031|1|1|每日|每日|"/>
        <filter val="Preet|PD400031|2|2|截止日|截止日|"/>
        <filter val="Preet|PD400031|3|3|指定日期|指定日期|"/>
        <filter val="Preet|PD400035|1|1|固定价格|固定价格|"/>
        <filter val="Preet|PD400035|2|2|设定价格|设定价格|"/>
        <filter val="Preet|PD400040|1|1|金额控制|金额控制|"/>
        <filter val="Preet|PD400040|2|2|份额控制|份额控制|"/>
        <filter val="Preet|PD400050|1|1|固定价格|固定价格|"/>
        <filter val="Preet|PD400050|2|2|净值|净值|"/>
        <filter val="Preet|PD400051|1|1|金额控制|金额控制|"/>
        <filter val="Preet|PD400051|2|2|份额控制|份额控制|"/>
        <filter val="Preet|PD400061|0|0|红利转投|红利转投|"/>
        <filter val="Preet|PD400061|1|1|现金分红|现金分红|"/>
        <filter val="Preet|PD400061|2|2|利得现金增值再投资|利得现金增值再投资|"/>
        <filter val="Preet|PD400061|3|3|增值现金利得再投资|增值现金利得再投资|"/>
        <filter val="Preet|PD400061|4|4|部分再投资|部分再投资|"/>
        <filter val="Preet|PD400061|5|5|赠送|赠送|"/>
        <filter val="Preet|PD400064|1|1|PR1级|对应我行产品风险评级为绿色，适合谨慎型及以上投资者|"/>
        <filter val="Preet|PD400064|2|2|PR2级|对应我行产品风险评级为黄色，适合稳健型及以上投资者|"/>
        <filter val="Preet|PD400064|3|3|PR3级|对应我行产品风险评级为橙色，适合平衡型及以上投资者|"/>
        <filter val="Preet|PD400064|4|4|PR4级|对应我行产品风险评级为红色，适合进取型及以上投资者|"/>
        <filter val="Preet|PD400064|5|5|PR5级|对应我行产品风险评级为黑色，适合激进型投资者|"/>
        <filter val="Preet|PD400066|1|1|广义政府|在我国境内通过政治程序建立的、对其他单位拥有立法、司法和行政权的法律实体及附属单位。|"/>
        <filter val="Preet|PD400066|2|2|非金融性公司|主要从事市场货物生产和提供非金融市场服务的常住企业，主要包括从事上述活动的各类法人企业。|"/>
        <filter val="Preet|PD400066|3|3|金融性公司|主要从事金融媒介以及与金融媒介密切相关的辅助金融活动的常住单位。|"/>
        <filter val="Preet|PD400066|4|4|住户部门|包含共享生活设施、分享一些或全部收入和财富并共同消费某种商品或服务（主要是住房和食物）的一小群个人及部分为其服务的非营利机构。|"/>
        <filter val="Preet|PD400066|5|5|国外部门|所有不具有常住性的机构单位。|"/>
        <filter val="Preet|PD400067|1|1|内部增级|通过描述贵州银行发行理财产品的发起人提供更多的连带责任而提高理财或资金信托产品的信用级别。|"/>
        <filter val="Preet|PD400067|2|2|外部增级|第三方根据相关法律文件中所承诺的义务和责任,向理财或资金信托产品的其他参与机构提供一定程度的信用保护,并为此承担相应的风险。|"/>
        <filter val="Preet|PD400069|10|10|债券及货币市场工具|债券及货币市场工具|"/>
        <filter val="Preet|PD400069|11|11|国债、央票、政策性金融债|指投资于国债（含财政部代发的地方政府债）、央票、政策性金融债。|"/>
        <filter val="Preet|PD400069|12|12|AA+（含）以上信用债券|投资于AA+（含）以上信用债券|"/>
        <filter val="Preet|PD400069|13|13|AA+以下信用债券|投资于AA+以下信用债券|"/>
        <filter val="Preet|PD400069|14|14|正回购|正回购|"/>
        <filter val="Preet|PD400069|15|15|逆回购|逆回购|"/>
        <filter val="Preet|PD400069|16|16|拆入|拆入|"/>
        <filter val="Preet|PD400069|17|17|拆出|拆出|"/>
        <filter val="Preet|PD400069|18|18|其他|其他|"/>
        <filter val="Preet|PD400069|20|20|存款|存款|"/>
        <filter val="Preet|PD400069|21|21|本行存款|本行存款|"/>
        <filter val="Preet|PD400069|22|22|他行存款|他行存款|"/>
        <filter val="Preet|PD400069|23|23|其他|其他|"/>
        <filter val="Preet|PD400069|30|30|信贷类投资|信贷类投资|"/>
        <filter val="Preet|PD400069|31|31|债权类|指投资于各类贷款、信贷资产，包括但不限于信托贷款、信贷资产转让、委托贷款、信托贷款受益权转让、交易所委托债权等。|"/>
        <filter val="Preet|PD400069|32|32|银行承兑汇票|银行承兑汇票|"/>
        <filter val="Preet|PD400069|33|33|商业承兑汇票|商业承兑汇票|"/>
        <filter val="Preet|PD400069|34|34|其他票据|其他票据|"/>
        <filter val="Preet|PD400069|35|35|其他|其他|"/>
        <filter val="Preet|PD400069|40|40|权益类投资|权益类投资|"/>
        <filter val="Preet|PD400069|41|41|结构性股权投资|投资于上市公司股权或非上市公司股权，该股权投资通常在期初与某当事人签署协议，约定一定期限后由其溢价回购股权或提供保障措施。|"/>
        <filter val="Preet|PD400069|42|42|PE投资|指直接进行私募股权投资，该投资在期初未安排任何回购或担保。|"/>
        <filter val="Preet|PD400069|43|43|资本市场|指直接投资于境内资本市场的余额，包括股票、基金等，该投资在期初未安排任何回购或担保|"/>
        <filter val="Preet|PD400069|44|44|其他|其他|"/>
        <filter val="Preet|PD400069|50|50|衍生工具|用于购买各类衍生交易产品。对于结构性理财产品，如果将本金部分投资于债券或存款，仅将产生的固定收益部分购买期权，则资金投向同时包括存款、衍生工具等。|"/>
        <filter val="Preet|PD400069|60|60|QDII|指按照《商业银行开办代客境外理财业务管理暂行办法》的有关规定，商业银行接受境内投资者的委托，在境外进行规定的金融产品投资的理财产品|"/>
        <filter val="Preet|PD400069|70|70|另类投资|用于另类投资，投资标的包括但不限于红酒、艺术品等。|"/>
        <filter val="Preet|PD400069|80|80|其他|其他|"/>
        <filter val="Preet|PD400070|1|1|保守型||"/>
        <filter val="Preet|PD400070|2|2|谨慎型||"/>
        <filter val="Preet|PD400070|3|3|稳健型||"/>
        <filter val="Preet|PD400070|4|4|进取型||"/>
        <filter val="Preet|PD400070|5|5|激进型||"/>
        <filter val="Preet|PD400071|1|1|单一方向投资|单一方向投资|"/>
        <filter val="Preet|PD400071|2|2|多方向投资组合|多方向投资组合|"/>
        <filter val="Preet|PD400072|1|1|中国（国内）|中国（国内）|"/>
        <filter val="Preet|PD400072|2|2|亚太|亚太|"/>
        <filter val="Preet|PD400072|3|3|全球|全球|"/>
        <filter val="Preet|PD450001|1|1|委托人|委托人|"/>
        <filter val="Preet|PD450001|2|2|受托人|受托人|"/>
        <filter val="Preet|PD450001|3|3|托管人|托管人|"/>
        <filter val="Preet|PD450001|4|4|账户管理人|账户管理人|"/>
        <filter val="Preet|PD450001|5|5|投资管理人|投资管理人|"/>
        <filter val="Preet|PD450001|6|6|境外托管行|境外托管行|"/>
        <filter val="Preet|PD450001|7|7|独立监督人|独立监督人|"/>
        <filter val="Preet|PD450001|8|8|偿债主体|偿债主体|"/>
        <filter val="Preet|PD450002|1|1|法人受托|受托人由具有独立民事权利能力及行为能力的法人机构担任|"/>
        <filter val="Preet|PD450002|2|2|理事会受托|受托人由企业代表及职工代表等自然人组成。|"/>
        <filter val="Preet|PD500001|1M|1M|1个月|1个月|"/>
        <filter val="Preet|PD500001|1W|1W|1周|1周|"/>
        <filter val="Preet|PD500001|1Y|1Y|1年|1年|"/>
        <filter val="Preet|PD500001|2W|2W|2周|2周|"/>
        <filter val="Preet|PD500001|3M|3M|3个月|3个月|"/>
        <filter val="Preet|PD500001|6M|6M|6个月|6个月|"/>
        <filter val="Preet|PD500001|9M|9M|9个月|9个月|"/>
        <filter val="Preet|PD500001|O/N|O/N|隔夜|隔夜|"/>
        <filter val="Preet|PD500002|1|1|拆入|拆入|"/>
        <filter val="Preet|PD500002|2|2|拆出|拆出|"/>
        <filter val="Preet|PD500003|1|1|结算性存放|结算性存放指我行在其他金融机构开立的办理人民币资金收付结算的活期存款。|"/>
        <filter val="Preet|PD500003|2|2|非结算性存放|非结算性存放|"/>
        <filter val="Preet|PD500004|1|1|正回购|正回购方指抵押出债券，取得资金的融入方。|"/>
        <filter val="Preet|PD500004|2|2|逆回购|逆回购方指接受债券质押，借出资金的融出方。|"/>
        <filter val="Preet|PD500005|10|10|证券|证券|"/>
        <filter val="Preet|PD500005|11|11|国债|国债|"/>
        <filter val="Preet|PD500005|12|12|央行债券|央行债券|"/>
        <filter val="Preet|PD500005|13|13|企业债|企业债|"/>
        <filter val="Preet|PD500005|14|14|政策性银行或政府担保债券|政策性银行或政府担保债券|"/>
        <filter val="Preet|PD500005|15|15|其他证券类|其他证券类|"/>
        <filter val="Preet|PD500005|20|20|票据|票据|"/>
        <filter val="Preet|PD500005|30|30|贷款及应收款|贷款及应收款|"/>
        <filter val="Preet|PD500005|40|40|其他|其他|"/>
        <filter val="Preet|PD550001|1|1|场内交易市场|场内交易市场|"/>
        <filter val="Preet|PD550001|2|2|场外交易市场|场外交易市场|"/>
        <filter val="Preet|PD550002|1|1|盯市估值|指对存在活跃市场的金融工具，以活跃市场的报价确定其公允价值。活跃市场中的报价是指易于定期从交易所、经纪商、行业协会、定价服务机构等获得的价格，且代表了在公平交易中实际发生的市场交易的价格。|"/>
        <filter val="Preet|PD550002|2|2|盯模估值|指对不存在活跃市场的金融工具，采用估值技术确定其公允价值。采用估值技术得出的结果，应当反映估值日在公平交易中可能采用的交易价格。估值技术包括参考熟悉情况并自愿交易的各方最近进行的市场交易中使用的价格、参照实质上相同的其他金融工具的当前公允价值、现金流量折现法和期权定价模型等。|"/>
        <filter val="Preet|PD550002|3|3|询价估值|指对于部分具有金融远期合同、金融期货合同、金融互换和期权中一种或多种特征的混合工具（包括复杂结构性产品），银行暂不具备应用估值技术确定公允价值能力的，可通过购买第三方报价或对外询价方式确定公允价值。|"/>
        <filter val="Preet|PD550003|1|1|第一层级|指运用相同资产或负债的活跃市场报价得出的估值金额。|"/>
        <filter val="Preet|PD550003|2|2|第二层级|指第一层级之外的，运用资产或负债直接或间接观察到的参数得出的估值金额|"/>
        <filter val="Preet|PD550003|3|3|第三层级|指以资产或负债的不可观察参数得出的估值金额。|"/>
        <filter val="Preet|PD550004|1|1|自营|指金融机构以其自有和自筹的资金在金融市场上，为获取市场波动带来的价差收益或为规避自有资产、负债的市场风险进行的经营活动。 |"/>
        <filter val="Preet|PD550004|2|2|代客|指银行完全基于客户的需求与委托，在金融市场上达成的交易。交易产生的风险和损益全部由客户承担，我行只获取代理手续费或买卖价差收益。|"/>
        <filter val="Preet|PD550005|1|1|即期交易|指在交易日后的第二个营业日或成交当日办理实际货币交割的交易。|"/>
        <filter val="Preet|PD550005|2|2|远期交易|指交易双方在成交后并不立即办理交割，而是事先约定币种、金额、汇率、交割时间等交易条件，到期才进行实际交割的交易。|"/>
        <filter val="Preet|PD550005|3|3|掉期交易|掉期交易|"/>
        <filter val="Preet|PD550009|01|01|国债|国债|"/>
        <filter val="Preet|PD550009|02|02|地方政府债|地方政府债|"/>
        <filter val="Preet|PD550009|03|03|政府担保债券|政府担保债券|"/>
        <filter val="Preet|PD550009|04|04|跨国金融机构债券|跨国金融机构债券|"/>
        <filter val="Preet|PD550009|05|05|中央银行债券|中央银行债券|"/>
        <filter val="Preet|PD550009|06|06|政策性银行债券|政策性银行债券|"/>
        <filter val="Preet|PD550009|07|07|商业银行债券|商业银行债券|"/>
        <filter val="Preet|PD550009|08|08|投资银行债券|投资银行债券|"/>
        <filter val="Preet|PD550009|09|09|其他金融机构债券|其他金融机构债券|"/>
        <filter val="Preet|PD550009|10|10|公共实体债券|公共实体债券|"/>
        <filter val="Preet|PD550009|11|11|企业债券|企业债券|"/>
        <filter val="Preet|PD550009|12|12|资产抵押债券|资产抵押债券|"/>
        <filter val="Preet|PD550009|13|13|房屋抵押债券|房屋抵押债券|"/>
        <filter val="Preet|PD550011|10|10|债券一级市场业务|债券一级市场业务|"/>
        <filter val="Preet|PD550011|11|11|债券承销|承销是指我行作为债券承销团成员按照一定程序向债券发行人包销或代销债券的行为|"/>
        <filter val="Preet|PD550011|12|12|债券分销|分销指在债券发行期内对我行承销的债券向客户出售及我行向客户购买其承销债券的行为|"/>
        <filter val="Preet|PD550011|13|13|债券认购|认购指债券发行期结束后在规定的时间对我行包销的未出售债券全额购买的行为|"/>
        <filter val="Preet|PD550011|20|20|债券二级市场业务|债券二级市场业务|"/>
        <filter val="Preet|PD550011|21|21|现券交易|现券交易是指债券上市交易后，交易双方以约定的价格买卖一定金额的债券，并在规定的清算时间内办理券款交割的交易方式。|"/>
        <filter val="Preet|PD550011|22|22|债券回购|债券回购是交易双方进行的以债券为权利质押的一种短期资金融通业务，指资金融入方(正回购方)在将债券出质给资金融出方(逆回购方)融入资金的同时，双方约定在将来某一日期由正回购方按约定回购利率计算的资金额向逆回购方返还资金，逆回购方向正回购方返还原出质债券的融资行为。_x001c_|"/>
        <filter val="Preet|PD550011|23|23|债券借贷|债券借贷，是指债券融入方以一定数量的债券为质物，从债券融出方借入标的债券，同时约定在未来某一日期归还所借入标的债券，并由债券融出方返还相应质物的债券融通行为。|"/>
        <filter val="Preet|PD550012|1|1|质押式|指正回购方（卖出回购方、资金融入方）在将债券出质给逆回购方（买入返售方、资金融出方）融入资金的同时，双方约定在将来某一指定日期，由正回购方按约定回购利率计算的资金额向逆回购方返回资金。|"/>
        <filter val="Preet|PD550012|2|2|买断式|指债券持有人（正回购方）将债券卖给购买方（逆回购方）的同时，交易双方约定在未来某一日期，正回购方再以约定价格从逆回购方买回相等数量同种债券的交易行为|"/>
        <filter val="Preet|PD550014|1|1|见券付款|指在首次交割日完成债券质押登记后，逆回购方按合同约定将资金划至正回购方指定帐户的交割方式。|"/>
        <filter val="Preet|PD550014|2|2|券款对付|指中央结算公司和债券交易的资金清算银行根据回购双方发送的债券和资金结算指令于交割日确认双方已准备用于交割的足额债券和资金后，同时完成债券质押登记（或解除债券质押关系手续）与资金划帐的交割方式。|"/>
        <filter val="Preet|PD550014|3|3|见款付券|指在到期交割日正回购方按合同约定将资金划至逆回购方指定帐户后，双方解除债券质押关系的交割方式。|"/>
        <filter val="Preet|PD550014|4|4|纯券过户|纯券过户简称FOP（Free of Payment），是指债券交割不以资金支付为条件的结算方式，即结算双方只要求中央结算公司办理债券的交割，款项支付自行办理。|"/>
        <filter val="Preet|PD550019|1|1|实物贵金属|实物贵金属|"/>
        <filter val="Preet|PD550019|2|2|纸贵金属|纸贵金属买卖业务是指到期不交割，而只是以报价货币清算的一种贵金属交易方式。|"/>
        <filter val="Preet|PD550020|10|10|黄金现货交易|黄金现货交易|"/>
        <filter val="Preet|PD550020|11|11|Au99.99|标准重量：1公斤；最小交易单位：100克；成色99.99%|"/>
        <filter val="Preet|PD550020|12|12|Au99.95|标准重量：3公斤；最小交易单位：1公斤；成色99.95%|"/>
        <filter val="Preet|PD550020|13|13|Au50g|标准重量：50克；最小交易单位：50克；成色99.99%|"/>
        <filter val="Preet|PD550020|14|14|Au100g|标准重量：100克；最小交易单位：100克；成色99.99%|"/>
        <filter val="Preet|PD550020|20|20|黄金延期交易|黄金延期交易|"/>
        <filter val="Preet|PD550020|21|21|Au（T+D）|是以保证金方式进行交易，可以选择当日交收，也可以延期至下一个交易日交收，同时引入延期补偿机制。采用每日支付延期补偿费的方式。|"/>
        <filter val="Preet|PD550020|22|22|Au（T+N1）|是以保证金方式进行交易，采用两个月定期集中支付延期费的方式。延期费支付日为单数月份的最后交易日。|"/>
        <filter val="Preet|PD550020|23|23|Au（T+N2）|是以保证金方式进行交易，采用两个月定期集中支付延期费的方式。延期费支付日为双数月份的最后交易日。|"/>
        <filter val="Preet|PD550020|30|30|铂金现货交易|铂金现货交易|"/>
        <filter val="Preet|PD550020|31|31|Pt99.95|铂金含量达到99.95%|"/>
        <filter val="Preet|PD550020|40|40|白银现货交易|白银现货交易|"/>
        <filter val="Preet|PD550020|41|41|Ag99.9|Ag99.9|"/>
        <filter val="Preet|PD550020|42|42|Ag99.99|Ag99.99|"/>
        <filter val="Preet|PD550020|50|50|白银延期交易|白银延期交易|"/>
        <filter val="Preet|PD550020|51|51|Ag（T+D）|是以保证金方式进行交易，可以选择当日交收，也可以延期至下一个交易日交收，同时引入延期补偿机制。采用每日支付延期补偿费的方式。|"/>
        <filter val="Preet|PD550022|10|10|利率类|是指与生息金融工具相关的合约，或现金流量取决于参考利率或其他利率合约的合约，即主要风险特征为利率风险的衍生产品。包括：债券期权、债券远期、单一货币利率掉期、单一货币利率掉期期权、基点掉期、远期利率协议、机构买卖主要风险为利率风险的金融工具的期货合约（如同业拆息期货、国家债券期货）、利率期权（包括封顶期权、保底期权、封顶保底型期权和封顶组合型期权）。但不包括涉及一种或多种外币交换的合约（如交叉货币互换和货币期权）、其他主要风险特征为外汇风险的合约（它们应被视"/>
        <filter val="Preet|PD550022|20|20|汇率类|是指买卖外汇的、现金流量取决于参考外币的合约，即主要风险特征为汇率风险变动风险的衍生产品。包括外汇远期合约、货币期货、货币期权、货币互换和跨币种利率互换（CROSS CURRENCY INTEREST RATE SWAP）、跨币种利率互换期权；但不包括现汇合约、未交割的现汇或现货合约。|"/>
        <filter val="Preet|PD550022|30|30|股权类|股票类中又包括具体的股票和由股票组合形成的股票指数|"/>
        <filter val="Preet|PD550022|40|40|信用类|是指将基础资产（通常是贷款、债券或相关指数）的信用风险进行剥离、转移并作为交易标的的衍生产品，即主要风险特征为信用风险的衍生产品。|"/>
        <filter val="Preet|PD550022|50|50|贵金属类|是指与黄金、白银、铂、钯等贵金属价格相关，或者与上述贵金属价格指数相关的衍生产品。|"/>
        <filter val="Preet|PD550022|60|60|商品及其他类|是指与铜、锌等有色金属价格或原油、农产品等商品价格相关，或者与上述金属、商品价格指数相关的衍生产品，即主要风险特征为商品风险的衍生产品。还包括不适合归于利率类、汇率类、信用类、贵金属类、股权相关类的其他衍生产品，例如运费衍生产品、天气指数衍生产品、碳排放衍生产品等。|"/>
        <filter val="Preet|PD550022|70|70|复合类|是指在标的类型中，含有两种及以上标的种类的衍生产品合约。|"/>
        <filter val="Preet|PD550023|1|1|远期|是一种延期交割基础产品或指数的协议，协议买方和卖方同意在将来某一特定日期，以特定价格或收益购买或交割某一基础产品或指数。远期合约一般不在交易所内交易，合约也不是标准化的。远期还包括在到期日只对约定价与即期价的差额进行交割的交易，如无本金交割远期。|"/>
        <filter val="Preet|PD550023|2|2|期货|是一种延期交割基础产品或指数的标准化的协议，协议买方和卖方同意在将来某一特定日期，以特定价格或收益购买或交割某一基础产品或指数。期货合约在交易所进行。|"/>
        <filter val="Preet|PD550023|3|3|掉期|是交易双方同意在某一特定期间内，以特定的名义价值为基准，相互交换现金流的场外交易合约。延期起息的掉期也属掉期。|"/>
        <filter val="Preet|PD550023|4|4|买入期权|指期权合约的买方在支付期权费后，获得了在将来的某一特定时间或之前，以约定的价格向另一方出售或购买某一基础产品或指数的权利（或选择权）。|"/>
        <filter val="Preet|PD550023|5|5|卖出期权|指期权合约的卖方在收到期权费后，承担了根据买方的选择购买或出售某一基础产品或指数的义务。|"/>
        <filter val="Preet|PD550023|6|6|其他|指具有远期、期货、掉期（互换）和期权中两种或两种以上特征的结构化金融工具。|"/>
        <filter val="Preet|PD550024|1|1|认购期权|又称买入期权或看涨期权（Call），指在未来某一日期，以约定价格和数量买入标的债券的权利。|"/>
        <filter val="Preet|PD550024|2|2|认沽期权|又称卖出期权或看跌期权（Put），指在未来某一日期，以约定价格和数量卖出标的债券的权利。|"/>
        <filter val="Preet|PD550025|1|1|美式期权|指允许期权的持有者在期权到期日前的任何时间执行期权。|"/>
        <filter val="Preet|PD550025|2|2|欧式期权|指期权的持有者只有在期权到期日才能执行期权。|"/>
        <filter val="Preet|PD550025|3|3|百慕大期权|指期权的持有者可以在到期日前所规定的一系列时间行权的期权。|"/>
        <filter val="Preet|PD550026|011|011|普通债券|利息、付息方式、到期日等要素明确，代表持有人对发行人普通债权的债券。|"/>
        <filter val="Preet|PD550026|0111|0111|央行票据|中央银行为调节其他存款性公司超额准备金而向其发行的短期债券。|"/>
        <filter val="Preet|PD550026|0112|0112|政府债券|各级人民政府发行的债券。|"/>
        <filter val="Preet|PD550026|0113|0113|普通金融债券|中华人民共和国境内设立的金融机构依照法定程序发行，约定在一定期限还本付息的债券。|"/>
        <filter val="Preet|PD550026|0114|0114|普通企业债券|非金融企业依照法定程序发行，约定在一定期限还本付息的债券。|"/>
        <filter val="Preet|PD550026|012|012|次级债|清偿顺序位于一般债务之后、股权资本之前的债券。|"/>
        <filter val="Preet|PD550026|013|013|混合资本债券|其他存款性公司为补充附属资本发行，清偿顺序位于股权资本之前但在一般债务和次级债务之后，期限在15年以上，发行之日起10年内不可赎回的债券。10年后其他存款性公司有一次赎回权，但需得到监管部门的批准。|"/>
        <filter val="Preet|PD550026|014|014|优先股|发行人依法发行，股息率事先固定，持有人没有参与公司经营决策，索偿权先于普通股票，具有债券性质的有价证券。|"/>
        <filter val="Preet|PD550026|015|015|资产支持证券|金融机构用现有的抵押贷款等资产集合为资产池，以其为基础发行的证券。证券的本金和利息来自于资产池中的基础资产产生的现金流或剩余权益。|"/>
        <filter val="Preet|PD600003|10|10|国内贸易|国内贸易|"/>
        <filter val="Preet|PD600003|11|11|销售贸易融资|销售贸易融资|"/>
        <filter val="Preet|PD600003|12|12|采购贸易融资|采购贸易融资|"/>
        <filter val="Preet|PD600003|20|20|国际贸易|国际贸易|"/>
        <filter val="Preet|PD600003|21|21|出口贸易|出口贸易|"/>
        <filter val="Preet|PD600003|22|22|进口贸易|进口贸易|"/>
        <filter val="Preet|PD600005|100|100|国内银行结算方式|指《支付结算管理办法》中规定的当事人之间实现货币收付的方式。|"/>
        <filter val="Preet|PD600005|110|110|汇兑|汇兑是汇款人委托银行将其款项支付给收款人的结算方式。单位和个人的各种款项的结算，均可使用汇兑结算方式。|"/>
        <filter val="Preet|PD600005|111|111|电汇|电汇是汇款人将一定款项交存汇款银行，汇款银行通过电报或电传将相关汇款信息传递给目的地的分行或代理行(汇入行)，指示汇入行向收款人支付一定金额的一种汇款方式。|"/>
        <filter val="Preet|PD600005|112|112|信汇|信汇是汇款人向银行提出申请，同时交存一定金额及手续费，汇出行将信汇委托书以邮寄方式寄给汇入行，授权汇入行向收款人解付一定金额的一种汇兑结算方式。|"/>
        <filter val="Preet|PD600005|120|120|委托收款|委托收款是收款人委托银行向付款人收取款项的结算方式。单位和个人凭已承兑商业汇票、债券、存单等付款人债务证明办理款项的结算，均可以使用委托收款结算方式。委托收款在同城、异地均可以使用。|"/>
        <filter val="Preet|PD600005|130|130|托收承付|托收承付是根据购销合同由收款人发货后委托银行向异地付款人收取款项，由付款人向银行承认付款的结算方式。使用托收承付结算方式的收款单位和付款单位，必须是国有企业、供销合作社以及经营管理较好，并经开户银行审查同意的城乡集体所有制工业企业。办理托收承付结算的款项，必须是商品交易，以及因商品交易而产生的劳务供应的款项。代销、寄销、赊销商品的款项，不得办理托收承付结算。|"/>
        <filter val="Preet|PD600005|200|200|国际贸易结算方式|指国际上通用的货币交付模式。|"/>
        <filter val="Preet|PD600005|210|210|汇款|指付款方通过银行将款项转交付款方的货币支付方式。根据划转款项的不同方法以及传递方式的不同可以分为电汇、信汇和票汇。|"/>
        <filter val="Preet|PD600005|211|211|电汇|电汇是汇款人将一定款项交存汇款银行，汇款银行通过电报或电传将相关汇款信息传递给目的地的分行或代理行(汇入行)，指示汇入行向收款人支付一定金额的一种汇款方式。|"/>
        <filter val="Preet|PD600005|212|212|信汇|信汇是汇款人向银行提出申请，同时交存一定金额及手续费，汇出行将信汇委托书以邮寄方式寄给汇入行，授权汇入行向收款人解付一定金额的一种汇兑结算方式。|"/>
        <filter val="Preet|PD600005|213|213|票汇|票汇是汇出行应汇款人的申请，代汇款人开立以其分行或代理行为解付行的银行即期汇票，持票人向解付行提示付款，由解付行凭票支付一定金额给收款人的一种汇款方式。|"/>
        <filter val="Preet|PD600005|220|220|托收|指出口人在货物装运后，开具以进口方为付款人的汇票（随附或不随付货运单据），委托出口地银行通过它在进口地的分行或代理行代出口人收取货款一种结算方式。按照托收汇票是否随附货运单据可以划分为跟单托收和光票托收。|"/>
        <filter val="Preet|PD600005|221|221|跟单托收|向托收行提交汇票、发票、提单、保险单等商业单据，可提交也可不提交金融单据，委托其代为收款。|"/>
        <filter val="Preet|PD600005|222|222|光票托收|仅向托收行提交汇票、本票、支票等金融单据，委托其代为收款。|"/>
        <filter val="Preet|PD600005|230|230|信用证|指以信用证作为结算工具的一种支付结算方式，而信用证是指开证银行应申请人的要求并按其指示向第三方开立的载有一定金额的，在一定的期限内凭符合规定的单据付款的书面保证文件。|"/>
        <filter val="Preet|PD600005|231|231|即期信用证|指开证行或付款行收到符合信用证条款的跟单汇票或装运单据后，立即履行付款义务的信用证。|"/>
        <filter val="Preet|PD600005|232|232|远期信用证|指开证行或付款行收到信用证的单据时，在规定期限内履行付款义务的信用证。|"/>
        <filter val="Preet|PD600005|240|240|保函（备用信用证）|指以保函作为结算工具的一种支付结算方式。|"/>
        <filter val="Preet|PD600005|999|999|其他|指除汇款、托收、信用证之外的其他贸易结算方式。|"/>
        <filter val="Preet|PD600006|A00|A00|第一类 活动物；动物产品|第一类 活动物；动物产品|"/>
        <filter val="Preet|PD600006|A01|A01|第一章 活动物|第一章 活动物|"/>
        <filter val="Preet|PD600006|A02|A02|第二章 肉及食用杂碎|第二章 肉及食用杂碎|"/>
        <filter val="Preet|PD600006|A03|A03|第三章 鱼、甲壳动物、软体动物及其他水生无脊椎动物|第三章 鱼、甲壳动物、软体动物及其他水生无脊椎动物|"/>
        <filter val="Preet|PD600006|A04|A04|第四章 乳品；蛋品；天然蜂蜜；其他食用动物产品|第四章 乳品；蛋品；天然蜂蜜；其他食用动物产品|"/>
        <filter val="Preet|PD600006|A05|A05|第五章 其他动物产品|第五章 其他动物产品|"/>
        <filter val="Preet|PD600006|B00|B00|第二类 植物产品|第二类 植物产品|"/>
        <filter val="Preet|PD600006|B06|B06|第六章 活树及其他活植物；鳞茎、根及类似品；插花及装饰用簇叶|第六章 活树及其他活植物；鳞茎、根及类似品；插花及装饰用簇叶|"/>
        <filter val="Preet|PD600006|B07|B07|第七章 食用蔬菜、根及块茎|第七章 食用蔬菜、根及块茎|"/>
        <filter val="Preet|PD600006|B08|B08|第八章 食用水果及坚果；柑桔属水果或甜瓜的果皮|第八章 食用水果及坚果；柑桔属水果或甜瓜的果皮|"/>
        <filter val="Preet|PD600006|B09|B09|第九章 咖啡、茶、马黛茶及调味香料|第九章 咖啡、茶、马黛茶及调味香料|"/>
        <filter val="Preet|PD600006|B10|B10|第十章 谷物|第十章 谷物|"/>
        <filter val="Preet|PD600006|B11|B11|第十一章 制粉工业产品；麦芽；淀粉；菊粉；面筋|第十一章 制粉工业产品；麦芽；淀粉；菊粉；面筋|"/>
        <filter val="Preet|PD600006|B12|B12|第十二章 含油子仁及果实；杂项子仁及果实；工业用或药用植物；稻草、秸秆及饲料|第十二章 含油子仁及果实；杂项子仁及果实；工业用或药用植物；稻草、秸秆及饲料|"/>
        <filter val="Preet|PD600006|B13|B13|第十三章 虫胶；树胶、树脂及其他植物液、汁|第十三章 虫胶；树胶、树脂及其他植物液、汁|"/>
        <filter val="Preet|PD600006|B14|B14|第十四章 编结用植物材料；其他植物产品|第十四章 编结用植物材料；其他植物产品|"/>
        <filter val="Preet|PD600006|C00|C00|第三类 动、植物油、脂及其分解产品；精制的食用油脂；动、植物蜡|第三类 动、植物油、脂及其分解产品；精制的食用油脂；动、植物蜡|"/>
        <filter val="Preet|PD600006|C15|C15|第十五章 动、植物油、脂及其分解产品；精制的食用油脂；动、植物蜡|第十五章 动、植物油、脂及其分解产品；精制的食用油脂；动、植物蜡|"/>
        <filter val="Preet|PD600006|D00|D00|第四类 食品；饮料、酒及醋；烟草、烟草及烟草代用品的制品|第四类 食品；饮料、酒及醋；烟草、烟草及烟草代用品的制品|"/>
        <filter val="Preet|PD600006|D16|D16|第十六章 肉、鱼、甲壳动物、软体动物及其他水生无脊椎动物的制品|第十六章 肉、鱼、甲壳动物、软体动物及其他水生无脊椎动物的制品|"/>
        <filter val="Preet|PD600006|D17|D17|第十七章 糖及糖食|第十七章 糖及糖食|"/>
        <filter val="Preet|PD600006|D18|D18|第十八章 可可及可可制品|第十八章 可可及可可制品|"/>
        <filter val="Preet|PD600006|D19|D19|第十九章 谷物、粮食粉、淀粉或乳的制品；糕饼点心|第十九章 谷物、粮食粉、淀粉或乳的制品；糕饼点心|"/>
        <filter val="Preet|PD600006|D20|D20|第二十章 蔬菜、水果、坚果或植物其他部分的制品|第二十章 蔬菜、水果、坚果或植物其他部分的制品|"/>
        <filter val="Preet|PD600006|D21|D21|第二十一章 杂项食品|第二十一章 杂项食品|"/>
        <filter val="Preet|PD600006|D22|D22|第二十二章 饮料、酒及醋|第二十二章 饮料、酒及醋|"/>
        <filter val="Preet|PD600006|D23|D23|第二十三章 食品工业的残渣及废料；配制的动物饲料|第二十三章 食品工业的残渣及废料；配制的动物饲料|"/>
        <filter val="Preet|PD600006|D24|D24|第二十四章 烟草、烟草及烟草代用品的制品|第二十四章 烟草、烟草及烟草代用品的制品|"/>
        <filter val="Preet|PD600006|E00|E00|第五类 矿产品|第五类 矿产品|"/>
        <filter val="Preet|PD600006|E25|E25|第二十五章 盐；硫磺；泥土及石料；石膏料、石灰及水泥|第二十五章 盐；硫磺；泥土及石料；石膏料、石灰及水泥|"/>
        <filter val="Preet|PD600006|E26|E26|第二十六章 矿砂、矿渣及矿灰|第二十六章 矿砂、矿渣及矿灰|"/>
        <filter val="Preet|PD600006|E27|E27|第二十七章 矿物燃料、矿物油及其蒸馏产品；沥青物质；矿物蜡|第二十七章 矿物燃料、矿物油及其蒸馏产品；沥青物质；矿物蜡|"/>
        <filter val="Preet|PD600006|F00|F00|第六类 化学工业及其相关工业的产品|第六类 化学工业及其相关工业的产品|"/>
        <filter val="Preet|PD600006|F28|F28|第二十八章 无机化学品；贵金属、稀土金属、放射性元素及其同位素的有机及无机化合物|第二十八章 无机化学品；贵金属、稀土金属、放射性元素及其同位素的有机及无机化合物|"/>
        <filter val="Preet|PD600006|F29|F29|第二十九章有机化学品|第二十九章有机化学品|"/>
        <filter val="Preet|PD600006|F30|F30|第三十章 药品|第三十章 药品|"/>
        <filter val="Preet|PD600006|F31|F31|第三十一章 肥料|第三十一章 肥料|"/>
        <filter val="Preet|PD600006|F32|F32|第三十二章 鞣料浸膏及染料浸膏；鞣酸及其衍生物；染料、颜料及其他着色料；油漆及清漆；油灰及其他类似胶粘剂；墨水、油墨|第三十二章 鞣料浸膏及染料浸膏；鞣酸及其衍生物；染料、颜料及其他着色料；油漆及清漆；油灰及其他类似胶粘剂；墨水、油墨|"/>
        <filter val="Preet|PD600006|F33|F33|第三十三章 精油及香膏；芳香料制品及化妆盥洗品|第三十三章 精油及香膏；芳香料制品及化妆盥洗品|"/>
        <filter val="Preet|PD600006|F34|F34|第三十四章肥皂、有机表面活性剂、洗涤剂、润滑剂、人造蜡、调制蜡、光洁剂、蜡烛及类似品、塑型用膏、“牙科用蜡”及牙科用熟石膏制剂|第三十四章肥皂、有机表面活性剂、洗涤剂、润滑剂、人造蜡、调制蜡、光洁剂、蜡烛及类似品、塑型用膏、“牙科用蜡”及牙科用熟石膏制剂|"/>
        <filter val="Preet|PD600006|F35|F35|第三十五章 蛋白类物质；改性淀粉；胶；酶|第三十五章 蛋白类物质；改性淀粉；胶；酶|"/>
        <filter val="Preet|PD600006|F36|F36|第三十六章 炸药；烟火制品；火柴；引火合金；易燃材料制品|第三十六章 炸药；烟火制品；火柴；引火合金；易燃材料制品|"/>
        <filter val="Preet|PD600006|F37|F37|第三十七章 照相及电影用品|第三十七章 照相及电影用品|"/>
        <filter val="Preet|PD600006|F38|F38|第三十八章 杂项化学产品|第三十八章 杂项化学产品|"/>
        <filter val="Preet|PD600006|G00|G00|第七类 塑料及其制品；橡胶及其制品|第七类 塑料及其制品；橡胶及其制品|"/>
        <filter val="Preet|PD600006|G39|G39|第三十九章 塑料及其制品|第三十九章 塑料及其制品|"/>
        <filter val="Preet|PD600006|G40|G40|第四十章 橡胶及其制品|第四十章 橡胶及其制品|"/>
        <filter val="Preet|PD600006|H00|H00|第八类 生皮、皮革、毛皮及其制品；鞍具及挽具；旅行用品、手提包及类似容器；动物肠线(蚕胶丝除外)制品|第八类 生皮、皮革、毛皮及其制品；鞍具及挽具；旅行用品、手提包及类似容器；动物肠线(蚕胶丝除外)制品|"/>
        <filter val="Preet|PD600006|H41|H41|第四十一章 生皮(毛皮除外)及皮革|第四十一章 生皮(毛皮除外)及皮革|"/>
        <filter val="Preet|PD600006|H42|H42|第四十二章 皮革制品；鞍具及挽具；旅行用品、手提包及类似容器；动物肠线(蚕胶丝除外)制品|第四十二章 皮革制品；鞍具及挽具；旅行用品、手提包及类似容器；动物肠线(蚕胶丝除外)制品|"/>
        <filter val="Preet|PD600006|H43|H43|第四十三章 毛皮、人造毛皮及其制品|第四十三章 毛皮、人造毛皮及其制品|"/>
        <filter val="Preet|PD600006|I00|I00|第九类 木及木制品；木炭；软木及软木制品；稻草、秸秆、针茅或其他编结材料制品；篮筐及柳条编结品|第九类 木及木制品；木炭；软木及软木制品；稻草、秸秆、针茅或其他编结材料制品；篮筐及柳条编结品|"/>
        <filter val="Preet|PD600006|I44|I44|第四十四章 木及木制品；木炭|第四十四章 木及木制品；木炭|"/>
        <filter val="Preet|PD600006|I45|I45|第四十五章 软木及软木制品|第四十五章 软木及软木制品|"/>
        <filter val="Preet|PD600006|I46|I46|第四十六章 稻草、秸秆、针茅或其他编结材料制品；篮筐及柳条编结品|第四十六章 稻草、秸秆、针茅或其他编结材料制品；篮筐及柳条编结品|"/>
        <filter val="Preet|PD600006|J00|J00|第十类 木浆及其他纤维状纤维素浆；回收(废碎)纸或纸板；纸、纸板及其制品|第十类 木浆及其他纤维状纤维素浆；回收(废碎)纸或纸板；纸、纸板及其制品|"/>
        <filter val="Preet|PD600006|J47|J47|第四十七章 木浆及其他纤维状纤维素浆；回收(废碎)纸或纸板|第四十七章 木浆及其他纤维状纤维素浆；回收(废碎)纸或纸板|"/>
        <filter val="Preet|PD600006|J48|J48|第四十八章 纸及纸板；纸浆、纸或纸板制品|第四十八章 纸及纸板；纸浆、纸或纸板制品|"/>
        <filter val="Preet|PD600006|J49|J49|第四十九章 书籍、报纸、印刷图画及其他印刷品；手稿、打字稿及设计图纸|第四十九章 书籍、报纸、印刷图画及其他印刷品；手稿、打字稿及设计图纸|"/>
        <filter val="Preet|PD600006|K00|K00|第十一类 纺织原料及纺织制品|第十一类 纺织原料及纺织制品|"/>
        <filter val="Preet|PD600006|K50|K50|第五十章 蚕丝|第五十章 蚕丝|"/>
        <filter val="Preet|PD600006|K51|K51|第五十一章 羊毛、动物细毛或粗毛；马毛纱线及其机织物|第五十一章 羊毛、动物细毛或粗毛；马毛纱线及其机织物|"/>
        <filter val="Preet|PD600006|K52|K52|第五十二章 棉花|第五十二章 棉花|"/>
        <filter val="Preet|PD600006|K53|K53|第五十三章 其他植物纺织纤维；纸纱线及其机织物|第五十三章 其他植物纺织纤维；纸纱线及其机织物|"/>
        <filter val="Preet|PD600006|K54|K54|第五十四章 化学纤维长丝；化学纤维纺织材料制扁条及类似品|第五十四章 化学纤维长丝；化学纤维纺织材料制扁条及类似品|"/>
        <filter val="Preet|PD600006|K55|K55|第五十五章 化学纤维短纤|第五十五章 化学纤维短纤|"/>
        <filter val="Preet|PD600006|K56|K56|第五十六章 絮胎、毡呢及无纺织物；特种纱线；线、绳、索、缆及其制品|第五十六章 絮胎、毡呢及无纺织物；特种纱线；线、绳、索、缆及其制品|"/>
        <filter val="Preet|PD600006|K57|K57|第五十七章 地毯及纺织材料的其他铺地制品|第五十七章 地毯及纺织材料的其他铺地制品|"/>
        <filter val="Preet|PD600006|K58|K58|第五十八章 特种机织物；簇绒织物；花边；装饰毯；装饰带；刺绣品|第五十八章 特种机织物；簇绒织物；花边；装饰毯；装饰带；刺绣品|"/>
        <filter val="Preet|PD600006|K59|K59|第五十九章 浸渍、涂布、包覆或层压的纺织物；工业用纺织制品|第五十九章 浸渍、涂布、包覆或层压的纺织物；工业用纺织制品|"/>
        <filter val="Preet|PD600006|K60|K60|第六十章 针织物及钩编织物|第六十章 针织物及钩编织物|"/>
        <filter val="Preet|PD600006|K61|K61|第六十一章 针织或钩编的服装及衣着附件|第六十一章 针织或钩编的服装及衣着附件|"/>
        <filter val="Preet|PD600006|K62|K62|第六十二章 非针织或非钩编的服装及衣着附件|第六十二章 非针织或非钩编的服装及衣着附件|"/>
        <filter val="Preet|PD600006|K63|K63|第六十三章 其他纺织制成品；成套物品；旧衣着及旧纺织品；碎织物|第六十三章 其他纺织制成品；成套物品；旧衣着及旧纺织品；碎织物|"/>
        <filter val="Preet|PD600006|L00|L00|第十二类 鞋、帽、伞、杖、鞭及其零件；已加工的羽毛及其制品；人造花；人发制品|第十二类 鞋、帽、伞、杖、鞭及其零件；已加工的羽毛及其制品；人造花；人发制品|"/>
        <filter val="Preet|PD600006|L64|L64|第六十四章 鞋靴、护腿和类似品及其零件|第六十四章 鞋靴、护腿和类似品及其零件|"/>
        <filter val="Preet|PD600006|L65|L65|第六十五章 帽类及其零件|第六十五章 帽类及其零件|"/>
        <filter val="Preet|PD600006|L66|L66|第六十六章 雨伞、阳伞、手杖、鞭子、马鞭及其零件|第六十六章 雨伞、阳伞、手杖、鞭子、马鞭及其零件|"/>
        <filter val="Preet|PD600006|L67|L67|第六十七章 已加工羽毛、羽绒及其制品；人造花；人发制品|第六十七章 已加工羽毛、羽绒及其制品；人造花；人发制品|"/>
        <filter val="Preet|PD600006|M00|M00|第十三类 石料、石膏、水泥、石棉、云母及类似材料的制品；陶瓷产品；玻璃及其制品|第十三类 石料、石膏、水泥、石棉、云母及类似材料的制品；陶瓷产品；玻璃及其制品|"/>
        <filter val="Preet|PD600006|M68|M68|第六十八章 石料、石膏、水泥、石棉、云母及类似材料的制品|第六十八章 石料、石膏、水泥、石棉、云母及类似材料的制品|"/>
        <filter val="Preet|PD600006|M69|M69|第六十九章 陶瓷产品|第六十九章 陶瓷产品|"/>
        <filter val="Preet|PD600006|M70|M70|第七十章 玻璃及其制品|第七十章 玻璃及其制品|"/>
        <filter val="Preet|PD600006|N00|N00|第十四类 天然或养殖珍珠、宝石或半宝石、贵金属、包贵金属及其制品；仿首饰；硬币|第十四类 天然或养殖珍珠、宝石或半宝石、贵金属、包贵金属及其制品；仿首饰；硬币|"/>
        <filter val="Preet|PD600006|N71|N71|第七十一章 天然或养殖珍珠、宝石或半宝石、贵金属、包贵金属及其制品；仿首饰；硬币|第七十一章 天然或养殖珍珠、宝石或半宝石、贵金属、包贵金属及其制品；仿首饰；硬币|"/>
        <filter val="Preet|PD600006|O00|O00|第十五类 贱金属及其制品|第十五类 贱金属及其制品|"/>
        <filter val="Preet|PD600006|O72|O72|第七十二章 钢铁|第七十二章 钢铁|"/>
        <filter val="Preet|PD600006|O73|O73|第七十三章 钢铁制品|第七十三章 钢铁制品|"/>
        <filter val="Preet|PD600006|O74|O74|第七十四章 铜及其制品|第七十四章 铜及其制品|"/>
        <filter val="Preet|PD600006|O75|O75|第七十五章 镍及其制品|第七十五章 镍及其制品|"/>
        <filter val="Preet|PD600006|O76|O76|第七十六章 铝及其制品|第七十六章 铝及其制品|"/>
        <filter val="Preet|PD600006|O78|O78|第七十八章 铅及其制品|第七十八章 铅及其制品|"/>
        <filter val="Preet|PD600006|O79|O79|第七十九章 锌及其制品|第七十九章 锌及其制品|"/>
        <filter val="Preet|PD600006|O80|O80|第八十章 锡及其制品|第八十章 锡及其制品|"/>
        <filter val="Preet|PD600006|O81|O81|第八十一章 其他贱金属、金属陶瓷及其制品|第八十一章 其他贱金属、金属陶瓷及其制品|"/>
        <filter val="Preet|PD600006|O82|O82|第八十二章 贱金属工具、器具、利口器、餐匙、餐叉及其零件|第八十二章 贱金属工具、器具、利口器、餐匙、餐叉及其零件|"/>
        <filter val="Preet|PD600006|O83|O83|第八十三章 贱金属杂项制品|第八十三章 贱金属杂项制品|"/>
        <filter val="Preet|PD600006|P00|P00|第十六类 机器、机械器具、电气设备及其零件；录音机及放声机、电视图像、声音的录制和重放设备及其零件、附件|第十六类 机器、机械器具、电气设备及其零件；录音机及放声机、电视图像、声音的录制和重放设备及其零件、附件|"/>
        <filter val="Preet|PD600006|P84|P84|第八十四章 核反应堆、锅炉、机器、机械器具及其零件|第八十四章 核反应堆、锅炉、机器、机械器具及其零件|"/>
        <filter val="Preet|PD600006|P85|P85|第八十五章 电机、电气设备及其零件；录音机及放声机、电视图像、声音的录制和重放设备及其零件、附件|第八十五章 电机、电气设备及其零件；录音机及放声机、电视图像、声音的录制和重放设备及其零件、附件|"/>
        <filter val="Preet|PD600006|Q00|Q00|第十七类 车辆、航空器、船舶及有关运输设备|第十七类 车辆、航空器、船舶及有关运输设备|"/>
        <filter val="Preet|PD600006|Q86|Q86|第八十六章 铁道及电车道机车、车辆及其零件；铁道及电车道轨道固定装置及其零件、附件；各种机械(包括电动机械)交通信号设备|第八十六章 铁道及电车道机车、车辆及其零件；铁道及电车道轨道固定装置及其零件、附件；各种机械(包括电动机械)交通信号设备|"/>
        <filter val="Preet|PD600006|Q87|Q87|第八十七章 车辆及其零件、附件，但铁道及电车道车辆除外|第八十七章 车辆及其零件、附件，但铁道及电车道车辆除外|"/>
        <filter val="Preet|PD600006|Q88|Q88|第八十八章 航空器、航天器及其零件|第八十八章 航空器、航天器及其零件|"/>
        <filter val="Preet|PD600006|Q89|Q89|第八十九章 船舶及浮动结构体|第八十九章 船舶及浮动结构体|"/>
        <filter val="Preet|PD600006|R00|R00|第十八类 光学、照相、电影、计量、检验、医疗或外科用仪器及设备、精密仪器及设备；钟表；乐器；上述物品的零件、附件|第十八类 光学、照相、电影、计量、检验、医疗或外科用仪器及设备、精密仪器及设备；钟表；乐器；上述物品的零件、附件|"/>
        <filter val="Preet|PD600006|R90|R90|第九十章 光学、照相、电影、计量、检验、医疗或外科用仪器及设备、精密仪器及设备；上述物品的零件、附件|第九十章 光学、照相、电影、计量、检验、医疗或外科用仪器及设备、精密仪器及设备；上述物品的零件、附件|"/>
        <filter val="Preet|PD600006|R91|R91|第九十一章 钟表及其零件|第九十一章 钟表及其零件|"/>
        <filter val="Preet|PD600006|R92|R92|第九十二章 乐器及其零件、附件|第九十二章 乐器及其零件、附件|"/>
        <filter val="Preet|PD600006|S00|S00|第十九类 武器、弹药及其零件、附件|第十九类 武器、弹药及其零件、附件|"/>
        <filter val="Preet|PD600006|S93|S93|第九十三章 武器、弹药及其零件、附件|第九十三章 武器、弹药及其零件、附件|"/>
        <filter val="Preet|PD600006|T00|T00|第二十类 杂项制品|第二十类 杂项制品|"/>
        <filter val="Preet|PD600006|T94|T94|第九十四章 家具；寝具、褥垫、弹簧床垫、软座垫及类似的填充制品；未列名灯具及照明装置；发光标志、发光铭牌及类似品；活动房屋|第九十四章 家具；寝具、褥垫、弹簧床垫、软座垫及类似的填充制品；未列名灯具及照明装置；发光标志、发光铭牌及类似品；活动房屋|"/>
        <filter val="Preet|PD600006|T95|T95|第九十五章 玩具、游戏品、运动用品及其零件、附件|第九十五章 玩具、游戏品、运动用品及其零件、附件|"/>
        <filter val="Preet|PD600006|T96|T96|第九十六章 杂项制品|第九十六章 杂项制品|"/>
        <filter val="Preet|PD600006|U00|U00|第二十一类 艺术品、收藏品及古物|第二十一类 艺术品、收藏品及古物|"/>
        <filter val="Preet|PD600006|U97|U97|第九十七章 艺术品、收藏品及古物|第九十七章 艺术品、收藏品及古物|"/>
        <filter val="Preet|PD600008|1|1|出口保理融资|出口保理融资|"/>
        <filter val="Preet|PD600008|2|2|进口保理|进口保理|"/>
        <filter val="Preet|PD600008|3|3|国内卖方保理融资|国内卖方保理融资|"/>
        <filter val="Preet|PD600008|4|4|国内买方保理|国内买方保理|"/>
        <filter val="Preet|PD600009|1|1|有追索权|有追索权的保理业务是指根据卖方申请，我行受让其与买方因交易产生的债权，买方不论何种原因到期不付款时，我行有权向卖方追索，或按照保理合同约定，卖方有义务按照约定金额自我行回购应收债权，应收债权的坏账风险由转让应收债权的卖方承担。|"/>
        <filter val="Preet|PD600009|2|2|无追索权|无追索权的保理业务是指卖方将其应收债权转让给我行，在其所转让的应收债权因买方信用问题而到期无法收回时，我行不能够向卖方进行追偿，所转让的应收债权的坏账风险完全由我行承担。|"/>
        <filter val="Preet|PD600010|1|1|公开型（明保）|公开型保理业务（简称明保）是指应收债权转让一经发生，卖方立即以书面形式将债权转让事实通知买方，指示买方将应付款项直接给付我行，或由我行委托卖方作为收账代理人继续向买方收款，买方将有关款项付至卖方开立在我行的账户并由我行直接扣收。|"/>
        <filter val="Preet|PD600010|2|2|隐蔽型（暗保）|隐蔽型保理业务（简称暗保）是指债权转让一经发生，卖方在转让之时并不立即通知买方，我行仅委托卖方作为收账代理人继续向买方收款，买方将有关款项付至卖方开立在我行的账户后由我行扣收。|"/>
        <filter val="Preet|PD600011|1|1|直接买断|指贵州银行作为买断银行从出口商或其它银行手中买断票据。|"/>
        <filter val="Preet|PD600011|2|2|间接买断|指贵州银行将出口商的远期票据向与我行签订有福费廷业务协议的银行询价，在该银行报价的基础上加上一定的差价后再向出口商报价，最终由该银行买断该远期票据,我行不提前给付资金。|"/>
        <filter val="Preet|PD600011|3|3|转卖|指贵州银行将手中持有的已买断票据再转卖给其它银行。|"/>
        <filter val="Preet|PD650001|1000|1000|国内融资性保函|国内融资性保函是指融资性保函是指我行为申请人融资行为承担担保责任的保函，保证其履行借贷资金偿还义务的书面承诺。出具保函的目的是资金融通。主要包括：借款保函﹑透支保函、有价证券保付保函﹑融资租赁保函﹑授信额度保函等。|"/>
        <filter val="Preet|PD650001|1010|1010|国内借款保函|国内借款保函是指担保银行应借款人的申请而向贷款人出具的，保证借款人履行借贷资金偿还义务的书面文件。如借款方不按期向贷款方偿还借款本息，担保银行将受理贷款方的索赔，按照保函承诺承担保证责任。|"/>
        <filter val="Preet|PD650001|1020|1020|国内透支保函|国内透支保函是指担保银行应在国外承包工程的施工企业要求出具的，向该工程所在地的银行保证履行透支资金偿还义务的书面文件。如施工企业在当地银行开立透支账户后在规定期限内不能归还透支款项，担保银行将受理当地银行的索赔，按照保函承诺承担保证责任。|"/>
        <filter val="Preet|PD650001|1030|1030|国内有价证券保付保函|国内有价证券保付保函是指担保银行应债券发行人的申请向债券合法持有人出具的书面担保文件，承诺如债券到期后该发行人不能偿付债券本息，担保银行将受理债券合法持有人的索赔,按照保函承诺承担保证责任。|"/>
        <filter val="Preet|PD650001|1040|1040|国内融资租赁保函|国内融资租赁保函是指在融资租赁交易中，担保银行应承租方的申请向出租方出具的书面担保文件，如承租方不按期支付租金，担保银行将受理出租方的索赔，按照保函承诺承担保证责任。|"/>
        <filter val="Preet|PD650001|1050|1050|国内授信额度保函|国内授信额度保函是指担保银行应授信申请人的申请而向授信银行出具的，保证授信申请人在给定的授信额度内履行银行债务的书面文件。如授信申请人不按期履行给定额度内的银行债务，担保银行将受理授信银行的索赔，按照保函承诺承担保证责任。|"/>
        <filter val="Preet|PD650001|2000|2000|国内非融资性保函|公司国内非融资性保函是指非融资类保函是指我行应申请人的要求，向保函受益人出具的、同意在申请人不履行某非融资类交易项下责任或义务时，承担一定金额支付责任或经济赔偿责任的书面承诺。主要包括贸易、工程项下的投标保函、履约保函、预付款保函、质量及维修保函、付款保函及其他非融资类保函。|"/>
        <filter val="Preet|PD650001|2010|2010|国内投标保函|国内投标保函是指在以招标方式成交的工程建造和物资采购等项目中，银行应招标方的要求具的、保证投标人在招标有效期内不撤标、不改标、中标后在规定时间内签定合同或提交履约保函的书面文件。|"/>
        <filter val="Preet|PD650001|2020|2020|国内履约保函|国内履约保函是指担保银行应工程承包方或商品供货方的申请而向业主或买方出具的、保证承包方或供货方严格履行合同义务的书面文件。|"/>
        <filter val="Preet|PD650001|2030|2030|国内预付款保函|国内预付款保函是指担保银行应工程承包方或商品供货方的申请向业主或买方出具的、保证承包方或供货方在业主或买方支付预付款后履行合同义务的书面文件。|"/>
        <filter val="Preet|PD650001|2040|2040|国内质量保函|国内质量保函是指担保银行应工程承包方、供货方的申请而向业主或买方出具的、保证承包方、供货方履行在保修期或维修期内的合同义务的书面文件。质量保函也称为“维修保函”。|"/>
        <filter val="Preet|PD650001|2050|2050|国内付款保函|国内付款保函是指担保银行应买方的申请而向卖方出具的，保证买方履行因购买商品、技术、专利或劳务合同项下的付款义务而出具的书面文件。|"/>
        <filter val="Preet|PD650001|2060|2060|国内关税保付保函|国内关税保付保函（含“关贸e点通”网上付税保函）是指担保银行应进口商（含加工贸易企业）的申请而向海关出具的、保证进口商履行缴纳关税义务的书面文件。“关贸e点通”网上付税保函是指银行根据关贸e点通网上付税签约客户要求为其出具的，保证申请人能履行关税付款义务的书面担保文书，在相关保函额度内，申请人可以享受先通关后付税的缓税便利。|"/>
        <filter val="Preet|PD650001|2070|2070|国内民工工资支付保函|国内民工工资支付保函指国内担保银行应房地产开发商或工程承包方申请向建设部门或工程招标单位出具的履行民工工资支付义务的书面文件，作为工程过程中民工工资的支付担保。|"/>
        <filter val="Preet|PD650001|2080|2080|国内诉讼保函|国内诉讼保函是指担保银行应原告申请向司法部门出具的，保证原告在败诉的情况下履行损失赔偿义务的书面文件。|"/>
        <filter val="Preet|PD650001|2090|2090|国内提货担保保函|国内提货担保保函是指担保银行应进口商的申请向船公司出具的，要求船公司允许进口商不凭正本提单提货的书面文件。当正本货运单据未收到，而货物已到达时，客户可向我行申请开立提货担保保函，交给承运单位先予提货，待客户取得正本单据后，再以正本单据换回原提货担保保函。提货担保限于我行开立的信用证项下的商品进口。|"/>
        <filter val="Preet|PD650001|2100|2100|国内海事保函|国内海事保函是指担保银行应船公司的申请向海事法院或海事仲裁机构出具的、担保申请人将被扣留的属于申请人的船只或财产取回后，能够按照法院的判决书或仲裁结果上列明的赔款金额赔付而出具的书面文件。适用于船舶运输项下因发生船舶之间碰撞或海事纠纷而造成的船舶和财产被海事法院或海事仲裁机构扣押的情况。|"/>
        <filter val="Preet|PD650001|2110|2110|国内来料加工保函及来件装配保函|国内来料加工保函及来件装配保函是指担保银行应进料方或进件方的申请向供料方或供件方出具的书面担保文件，承诺进料方或进件方如果在收到与合同相符的原料或元件后，不按合同承诺将成品交付给供料方或供件方，又不能以现汇偿付来料或来件的价款及附加的利息，担保银行将受理供料方或供件方的索赔，按照保函承诺承担保证责任。|"/>
        <filter val="Preet|PD650001|2120|2120|国内补偿贸易保函|国内补偿贸易保函是指担保银行应设备进口方的申请，向设备出口方或设备供给方出具的书面担保文件，承诺进口方收到与合同相符的设备后如未按合同承诺将产品交付给设备出口方（设备供给方）或由其指定第三者，又不能以现汇偿付设备款及附加的利息时，担保银行将受理设备出口方（或设备供给方）的索赔，按照保函承诺承担保证责任。|"/>
        <filter val="Preet|PD650001|2130|2130|国内保释金保函|国内保释金保函是指担保银行应船方或运输公司的申请向扣船地法院或港务当局出具的书面担保文件，承诺船方或运输公司如不能承担确定的赔偿责任，担保银行将受理扣押地法院或港务当局的要求，按照保函承诺承担保证责任。|"/>
        <filter val="Preet|PD650001|2140|2140|国内出入境备用金保函|国内出入境备用金保函是指担保银行应出入境中介机构的申请，向当地公安机关出具的书面担保文件，承诺该中介机构的服务对象如在接受服务过程中的合法权益受到损害，担保银行将根据公安机关的支付要求，按照保函承诺承担保证责任。|"/>
        <filter val="Preet|PD650001|2150|2150|国内预留金保函|国内预留金保函是指担保银行应工程承包方、供货方的申请而向业主或买方出具的，保证承包方、供货方在提前支取合同价款中的尾款部分后履行合同义务的书面文件。预留金保函也称为“留置金保函”、“尾款保函”等。|"/>
        <filter val="Preet|PD650001|2160|2160|国内租赁保函|国内租赁保函是指在普通非融资租赁交易中，担保银行应承租方的申请向出租方出具的书面担保文件，如承租方不按期支付租金，担保银行将受理出租方的索赔，按照保函承诺承担保证责任。|"/>
        <filter val="Preet|PD650001|2170|2170|国内财产保全保函|国内财产保全保函是指担保银行应申请人的申请向人民法院出具的书面担保文件，承诺申请人如因申请财产保全错误导致被申请人遭受损失，担保银行将根据人民法院的赔付通知，按照保函承诺承担保证责任。|"/>
        <filter val="Preet|PD650001|2180|2180|其他国内保函|其他国内保函是指上述国内保函之外，银行应申请人的要求而出具的其他书面担保文书。|"/>
        <filter val="Preet|PD650001|3000|3000|国际融资性保函|公司国际融资性保函/备用信用证是指我行以保函或备用信用证方式，为被担保人的资金融通行为向境外机构或境内外资金融机构出具的的书面承诺，当被担保人未按照合同约定偿还债务时，根据约定，我行将代为履行相关债务义务。该债务形式包括：借款、发行有价证券（不包括股票）、透支及授予授信额度等。备用信用证是指开证银行（担保银行）凭受益人提交的符合信用证规定的索赔声明等单据进行付款的书面承诺，其可以作为保证业务的一种书面载体形式。|"/>
        <filter val="Preet|PD650001|3010|3010|国际借款保函|国际借款保函是指银行应借款人要求向境外贷款方开立的保证借款人到期归还贷款本息，否则由保证人进行赔付的国际书面担保文件。|"/>
        <filter val="Preet|PD650001|3020|3020|国际透支保函|国际透支保函是指的是银行为国内法人驻外机构向当地银行申请开立透支账户而开具的银行保函，以保证申请人按照透支契约的规定及时补足透支金额。若申请人未能如期补足透支金额，开具透支保函的银行有义务代为补足透支金额。|"/>
        <filter val="Preet|PD650001|3030|3030|融资租赁保函|融资租赁保函是指银行应承租方的要求，向境外出租方出具的的书面承诺，保证如承租方不按期支付租金，银行将受理出租方的索赔，按照保函约定承担保证责任。|"/>
        <filter val="Preet|PD650001|3040|3040|以货币偿还的补偿贸易保函|以货币偿还的补偿贸易保函是指在以货币偿还的补偿贸易项下，银行应设备进口方的要求，向设备出口方（或设备供给方）出具相关的书面承诺，保证如果进口方在收到与合同相符的设备后未按合同约定以现汇方式向设备出口方（设备供给方）或由其指定第三者偿付设备款及附加的利息，银行将受理设备出口方（或设备供给方）的索赔，按照保函约定承担相关设备款及附加利息的偿付义务。|"/>
        <filter val="Preet|PD650001|3050|3050|国际银行授信额度保函|国际银行授信额度保函是指银行为借款人在境外金融机构或境内外资金融机构申请授信额度时向贷款方开立的保证借款人能够按期归还该额度项下贷款本息，否则由保证人进行赔付的书面担保文件。|"/>
        <filter val="Preet|PD650001|4000|4000|国际非融资性保函|公司国际非融资性保函/备用信用证指我行为被担保人在贸易或工程承包等经营活动中的非融资性行为承担担保责任的保函。备用信用证是指开证银行（担保银行）凭受益人提交的符合信用证规定的索赔声明等单据进行付款的书面承诺，其可以作为保证业务的一种书面载体形式。|"/>
        <filter val="Preet|PD650001|4010|4010|国际投标保函|国际投标保函是指在以招标方式成交的工程建造或货物买卖等交易中，银行应投标方的要求向境外受益人（招标方）出具的，保证投标方在投标有效期内不撤标、不改标、在中标后规定期限内签订招投标项下的合同或提交履约保函或履约保证金，如投标方违反以上条件，则银行按照保函约定向受益人（招标方）赔付一定金额的款项作为补偿的国际书面承诺。保函金额通常为投标人报价总额的1%-5%。|"/>
        <filter val="Preet|PD650001|4020|4020|国际履约保函|国际履约保函是指应供应方或工程承包方的申请，银行向境外买方或发包方出具的、保证供货方或工程承包方严格履行合同义务的国际书面承诺。如供货方或工程承包方日后未能按合约的规定及时发运货物、完成所承建的工程，或者未能履行合约项下的其他义务，银行将受理买方或发包方的索赔，按照保函约定向买方或发包方支付一笔不超过保函金额的款项，作为对买方或发包方的损害补偿。保函金额通过相当于合同总金额的5-10%。|"/>
        <filter val="Preet|PD650001|4030|4030|国际预付款保函|国际预付款保函又称还款担保，是指应供货方或承包方的要求，银行向境外买方或发包方出具的、保证供货方或承包方在收到预付款后履行合同义务的国际书面承诺。如供货方或承包方在收到预付款后，未能履约、或未能全部履约，银行将在收到买方或发包方的索赔后向其返还一笔与预付金额等值的款项、或相当于合约尚未履行部分相应比例预付金的款项（在某些情况下，还要加上自买方或发包方支付预付金到担保银行退还款项这一期间所发生的利息），以使买方或发包方的预付款金额得以收回。|"/>
        <filter val="Preet|PD650001|4040|4040|预留金（留滞金）保函|预留金（留滞金）保函是指应供货方或承包方的要求，银行向境外买方或发包方出具的，保证供货方或承包方在提前支取了合同价款中尾款部分后履行合同义务的书面承诺，又称预留金保函、尾款保函。如供货方或承包方预支留臵金后，发生货物或工程建设与合同不符时，银行将受理买方或发包方的索赔，按照保函约定进行赔付|"/>
        <filter val="Preet|PD650001|4050|4050|国际质量保函|国际质量保函是指应供货方的要求，银行向境外买方出具的、保证供货方在保修期内履行合同义务的国际书面承诺。如发生货物质量不符合合同的约定而供货方又不能更换或维修时，银行将受理买方的索赔，按照保函约定进行赔付。保函金额一般为合同总价的5-10%|"/>
        <filter val="Preet|PD650001|4060|4060|国际付款保函|国际付款保函是指应买方或发包方的要求，银行向境外卖方或承包方出具的、保证买方履行商品、技术、专利或劳务合同项下的付款义务、或发包方按照承包工程进度支付工程款项的国外书面承诺。|"/>
        <filter val="Preet|PD650001|4070|4070|经营租赁保函|经营租赁保函是指银行应承租方的要求，向出租方出具的的书面承诺，保证如承租方不按期支付租金，银行将受理出租方的索赔，按照保函约定承担保证责任。|"/>
        <filter val="Preet|PD650001|4080|4080|海事保函|海事保函是指银行应申请人（通常为船东或船公司）的要求向海事法院或海事仲裁机构出具的、担保申请人将被扣留的属于申请人的船只或财产取回后，能够按照法院的判决书或仲裁结果上列明的赔款金额赔付而出具的书面文件。|"/>
        <filter val="Preet|PD650001|4090|4090|提货担保|提货担保业务是指我行根据开证申请人的申请,在其信用证下进口货物已到港,而相关的货运单据（即　海运提单　）尚未寄达我行，为不影响提货减少货物堆放码头及滞期报关等所产生的费用损失, 向货运公司出具的书面担保, 请其凭我行的提货担保函先行放货, 保证日后及时补交正本提单, 并负责缴付各项应收费用及赔偿由此可能遭受的损失的一项担保业务。|"/>
        <filter val="Preet|PD650001|4100|4100|其他国际保函|其他国际保函是指上述国际保函之外，银行应申请人的要求而出具的其他对外书面担保文书。|"/>
        <filter val="Preet|PD650002|10|10|全电开|指开证行以电讯方式开证，把信用证全部条款传达给通知行。全电开证本身是一个内容完整的信用证，因此是交单议付的依据。|"/>
        <filter val="Preet|PD650002|11|11|全电SWIFT|指通过SWIFT方式发送信用证电文。SWIFT是一个国际银行同业间非盈利的国际合作组织，全称为“环球同业银行金融电讯协会”(Society for worldwide Interbank Financial Telecommunicatioln S.C，简称SWIFT)。|"/>
        <filter val="Preet|PD650002|12|12|全电TELEX|指通过电传的方式发送信用证电文。&quot;Telex&quot;是&quot;Teleprinter Exchange&quot; 或&quot; Teletypewriter- Exchange&quot;的略称，中文称之为&quot;用户电报&quot;或&quot;电报交换&quot;。|"/>
        <filter val="Preet|PD650002|20|20|简电开|指开证行只是通知已经开证，将信用证主要内容，如信用证号码、受益人名称和地址、开证人名称、金额、货物名称、数量、价格、装运期及信用证有效期等预先告诉通知行，详细条款将另外邮寄通知行。由于简电内容简单，在法律上是无效的，不足以作为交单议付的依据，银行随后寄出的“证实书”才是正式的信用证。|"/>
        <filter val="Preet|PD650002|21|21|简电SWIFT+ 证实书|指通过SWIFT加证实书的方式完成简电开证。|"/>
        <filter val="Preet|PD650002|22|22|简电TELEX+ 证实书|指通过TELEX加证实书的方式完成简电开证。|"/>
        <filter val="Preet|PD650002|30|30|信开|信开（MAIL）是指开证行以信件的形式开立信用证的有效文本，并用邮递的方式传递给受益人或通知行的方式。|"/>
        <filter val="Preet|PD650003|1|1|即期付款|即期付款（BY PAYMENT）指开证行或付款行收到符合信用证条款的汇票和单据后，立即履行付款义务。|"/>
        <filter val="Preet|PD650003|2|2|延期付款|延期付款（BY DEF PAYMENT）指开证行或付款行收到符合信用证条款的汇票和单据时，不立即付款，而是等到汇票到期或到指定付款日才履行付款义务。|"/>
        <filter val="Preet|PD650003|3|3|议付|议付（BY NEGOTIATION）指议付行在核验信用证和有关单据合格后，按照汇票金额扣除利息和手续费，将货款先行垫付给卖方。|"/>
        <filter val="Preet|PD650003|4|4|承兑|承兑（BY ACCEPTANCE）指信用证指定的付款行在收到信用证规定的远期汇票和单据，审单无误后，先在该远期汇票上履行承兑手续，等到该远期汇票到期，付款行才进行付款。|"/>
        <filter val="Preet|PD650003|9|9|混合付款|混合付款（BY MIXED PAYMENT）指以上多种兑付方式偿付信用证项下款项。|"/>
        <filter val="Preet|PD650004|1|1|普通信用证|普通信用证|"/>
        <filter val="Preet|PD650004|2|2|背对背信用证|在贸易实务中，中间商分别同实际用户和实际供应商签订有供应和采购合同，实际用户向中间商开出一个不可转让的信用证时，中间商不能直接转让这个信用证，但可以要求与其有往来的银行以该信用证为保证，以其为申请人，以实际供应商为受益人的信用证。这个信用证就是背对背信用证。|"/>
        <filter val="Preet|PD650004|3|3|对开信用证|对开信用证是指两张信用证的开证申请人互以对方为受益人而开立的信用证。对开信用证的特点是第一张信用证的受益人（出口人）和开证申请人（进口人）就是第二张信用证的的开证申请人和受益人。第一张信用证的通知行通常就是第二张信用证的开证行。两张信用证的金额相等或是大致相等，两张信用证可同时互开，也可先后开立。|"/>
        <filter val="Preet|PD650004|4|4|可转让信用证|可转让信用证(Transferable Credit)是指信用证的受益人可以要求授权付款、承担延期付款的责任、承兑或议付的银行，或当信用证是自由议付时，可以要求信用证中特别授权的转让银行，将信用证全部或部分转让给一个或数个受益人的信用证。|"/>
        <filter val="Preet|PD650005|10|10|即期|指开证行或付款行收到符合信用证条款的跟单汇票或装运单据后，立即履行付款义务。|"/>
        <filter val="Preet|PD650005|20|20|远期|指开证行或付款行收到信用证的单据时，在规定期限内履行付款义务。|"/>
        <filter val="Preet|PD650005|21|21|&lt;90天|&lt;90天|"/>
        <filter val="Preet|PD650005|22|22|90-180天|90-180天|"/>
        <filter val="Preet|PD650005|23|23|&gt;180天|&gt;180天|"/>
        <filter val="Preet|PD650006|1|1|自动式循环|自动式循环：每期用完一定金额，不需等待开证行的通知，即可自动恢复到原金额。|"/>
        <filter val="Preet|PD650006|2|2|非自动循环|非自动循环：每期用完一定金额后，必须等待开证行通知到达，信用证才能恢复到原金额使用。|"/>
        <filter val="Preet|PD650006|3|3|半自动循环|半自动循环：即每次用完一定金额后若干天内，开证行末提出停止循环使用的通知，自第×天起即可自动恢复至原金额。|"/>
        <filter val="Preet|PD650010|1|1|付款交单|付款交单|"/>
        <filter val="Preet|PD650010|2|2|承兑交单|承兑交单|"/>
        <filter val="Preet|PD650010|3|3|其他方式交单|其他方式交单|"/>
        <filter val="Preet|PD700001|1|1|短期融资券|短期融资券是指具有法人资格的非金融企业在银行间债券市场发行的，约定在1年内还本付息的债务融资工具。|"/>
        <filter val="Preet|PD700001|2|2|中期票据|中期票据是指具有法人资格的非金融企业在银行间债券市场按照计划分期发行的，约定在一定期限还本付息的债务融资工具。|"/>
        <filter val="Preet|PD700001|3|3|超短期融资券|超短期融资券，是指具有法人资格、信用评级较高的非金融企业（以下简称企业）在银行间债券市场发行的，期限在270天以内的短期融资券。|"/>
        <filter val="Preet|PD700001|4|4|中小企业集合票据|中小企业是指国家相关法律法规及政策界定为中小企业的非金融企业。集合票据是指2个（含）以上、10个（含）以下具有法人资格的企业，在银行间债券市场以统一产品设计、统一券种冠名、统一信用增进、统一发行注册方式共同发行的，约定在一定期限还本付息的债务融资工具。|"/>
        <filter val="Preet|PD700001|5|5|非公开定向债务融资工具|非公开定向债务融资工具是指在银行间债券市场以非公开定向发行方式发行的债务融资工具。非公开定向发行是指具有法人资格的非金融企业（以下简称企业），向银行间市场特定机构投资人（以下简称定向投资人）发行债务融资工具，并在特定机构投资人范围内流通转让的行为。|"/>
        <filter val="Preet|PD700001|6|6|其他债券|其他债券|"/>
        <filter val="Preet|PD700002|1|1|主承销商|一家机构独家报批主承销项目的一家银行，主承销份额100%；两家机构共同报批主承销项目时，排名靠前的主要银行，主承销份额≥50%。|"/>
        <filter val="Preet|PD700002|2|2|联席主承销商（非簿记管理人）|两家机构共同报批主承销项目时，排名靠前的机构主承销份额≥50%，视谈判情况可称为主承销商或联席主承销商；如排名靠后的机构主承销份额介于30%~50%之间，其可称为联席主承销商。此种联席主承销商不担任簿记管理人的职责。|"/>
        <filter val="Preet|PD700002|3|3|联席主承销商（簿记管理人）|两家机构共同报批主承销项目时，排名靠前的机构主承销份额≥50%，视谈判情况可称为主承销商或联席主承销商；如排名靠后的机构主承销份额介于30%~50%之间，其可称为联席主承销商。此种联席主承销商担任簿记管理人的职责。簿记管理人是指制定簿记建档程序并负责簿记建档操作的主承销商。|"/>
        <filter val="Preet|PD700002|4|4|副主承销商|两家机构共同报批主承销项目时，排名靠前的机构主承销份额≥70%，称为主承销商；如排名靠后的机构主承销份额≤30%，其为副主承销商。|"/>
        <filter val="Preet|PD700003|1|1|全额包销|全额包销|"/>
        <filter val="Preet|PD700003|2|2|余额包销|余额包销|"/>
        <filter val="Preet|PD700003|3|3|代销|代销|"/>
        <filter val="Preet|PD700004|1|1|公开发行|公开发行|"/>
        <filter val="Preet|PD700004|2|2|定向发行|定向发行|"/>
        <filter val="Preet|PD700005|1|1|一次性发行|一次性发行|"/>
        <filter val="Preet|PD700005|2|2|分期发行|分期发行|"/>
        <filter val="Preet|PD750001|1|1|自动|指系统按照预设触发条件定期归集资金。|"/>
        <filter val="Preet|PD750001|2|2|手动|指人工通过手动归集业务流程完成对资金进行归集。|"/>
        <filter val="Preet|PD750001|3|3|自动手动|指既可采用自动归集也可采用手动归集或下拨方式。|"/>
        <filter val="Preet|PD750002|1|1|直接转账|指归集账户和成员账户之间的资金转移通过转账的方式完成。|"/>
        <filter val="Preet|PD750002|2|2|委存委贷|指归集账户和成员账户之间的资金转移以委托存款或委托贷款的业务方式完成。此种归集下拨路径需计算资金的应收或应付利息。|"/>
        <filter val="Preet|PD750003|1|1|零余额归集|指保持成员账户余额为零的归集方式。|"/>
        <filter val="Preet|PD750003|2|2|定余额归集|指成员账户保留固定余额，其余资金全部归集到归集账户。|"/>
        <filter val="Preet|PD750003|3|3|定额归集|指每次归集的资金为一个固定额度。|"/>
        <filter val="Preet|PD750003|4|4|定比例归集|指归集金额为成员账户余额乘以固定比例。|"/>
        <filter val="Preet|PD750004|1|1|定余额下拨|指为成员账户设置一个固定余额，归集账户每次下拨的金额为固定余额大于账户实际的部分，若差值小于零则不下拨。|"/>
        <filter val="Preet|PD750004|2|2|定额下拨|指每次下拨的资金为一个固定额度。|"/>
        <filter val="Preet|PD750004|3|3|自动回拨|指自动将归集金额全额下拨到相应的成员账户。|"/>
        <filter val="Preet|PD750005|1|1|按月|指系统每月在指定的日期和时点进行一次资金归集。|"/>
        <filter val="Preet|PD750005|2|2|按周|指系统每周在指定的日期和时点进行一次资金归集。|"/>
        <filter val="Preet|PD750005|3|3|按日|指系统每天根据指定的时点进行一次资金归集。|"/>
        <filter val="Preet|PD750005|4|4|按时|指系统根据指定的时间间隔进行一次资金归集，如每2小时进行一次。|"/>
        <filter val="Preet|PD750006|1|1|看管|指对归集账户资金设定的一个固定额度，保证该额度的金额不能被动用。下拨额度受看管额度的限制。|"/>
        <filter val="Preet|PD750006|2|2|平衡|指成员单位的可用资金为“贡献金额”（即成员账户项归集账户的归集资金大于归集账户向其下拨资金的部分）加上自身账户余额。|"/>
        <filter val="Preet|PD750006|3|3|超归集金额下拨|指成员单位可超过其贡献金额联动使用归集账户的资金，此时需要设置“超归集下拨额度”。|"/>
        <filter val="Preet|PD750007|1|1|自动|指系统按照预设触发条件定期下拨资金。|"/>
        <filter val="Preet|PD750007|2|2|手动|指人工通过手动下拨业务流程完成对资金进行下拨。|"/>
        <filter val="Preet|PD750007|3|3|自动手动|指既可采用自动下拨也可采用手动下拨方式。|"/>
        <filter val="Preet|PD750008|1|1|直接转账|指归集账户和成员账户之间的资金转移通过转账的方式完成。|"/>
        <filter val="Preet|PD750008|2|2|委存委贷|指归集账户和成员账户之间的资金转移以委托存款或委托贷款的业务方式完成。此种归集下拨路径需计算资金的应收或应付利息。|"/>
        <filter val="Preet|PD750009|1|1|按月|指系统每月在指定的日期和时点进行一次资金下拨。|"/>
        <filter val="Preet|PD750009|2|2|按周|指系统每周在指定的日期和时点进行一次资金下拨。|"/>
        <filter val="Preet|PD750009|3|3|按日|指系统每天根据指定的时点进行一次资金下拨。|"/>
        <filter val="Preet|PD750009|4|4|按时|指系统根据指定的时间间隔进行一次资金下拨，如每2小时进行一次。|"/>
        <filter val="Preet|PD750010|0|0|不自动拨款|不自动拨款|"/>
        <filter val="Preet|PD750010|1|1|自动差额拨款|自动差额拨款|"/>
        <filter val="Preet|PD750010|2|2|自动全额拨款|自动全额拨款|"/>
        <filter val="Preet|PD750011|0|0|自身平衡|自身平衡|"/>
        <filter val="Preet|PD750011|1|1|限额透支|限额透支|"/>
        <filter val="Preet|PD750011|2|2|全额透支|全额透支|"/>
        <filter val="Preet|PD750011|3|3|超归集下拨|超归集下拨|"/>
        <filter val="Preet|PD750011|4|4|看管|看管|"/>
        <filter val="Preet|PD750011|5|5|委存委贷|委存委贷|"/>
        <filter val="Preet|RI000001|1|1|领用||"/>
        <filter val="Preet|RI000001|2|2|空白||"/>
        <filter val="Preet|RI000001|3|3|使用||"/>
        <filter val="Preet|RI000001|4|4|作废||"/>
        <filter val="Preet|RI000001|5|5|待销毁||"/>
        <filter val="Preet|RI000001|6|6|已销毁||"/>
        <filter val="Preet|RI000001|7|7|已上缴||"/>
        <filter val="Preet|RI000001|8|8|支行申领预分配||"/>
        <filter val="Preet|RI000001|9|9|用户申领预分配||"/>
        <filter val="Preet|RI300001|A000000|A000000|金融质押品|金融质押品|"/>
        <filter val="Preet|RI300001|A010000|A010000|现金及其等价物|现金及其等价物|"/>
        <filter val="Preet|RI300001|A010100|A010100|存单|存单|"/>
        <filter val="Preet|RI300001|A010101|A010101|人民币存单|人民币存单|"/>
        <filter val="Preet|RI300001|A010102|A010102|外币存单|外币存单|"/>
        <filter val="Preet|RI300001|A010200|A010200|保证金|保证金|"/>
        <filter val="Preet|RI300001|A010300|A010300|现汇|现汇|"/>
        <filter val="Preet|RI300001|A010301|A010301|现汇/现金|现汇/现金|"/>
        <filter val="Preet|RI300001|A020000|A020000|贵金属|贵金属|"/>
        <filter val="Preet|RI300001|A020100|A020100|黄金|黄金|"/>
        <filter val="Preet|RI300001|A020101|A020101|入库黄金（标准金）|入库黄金（标准金）|"/>
        <filter val="Preet|RI300001|A020102|A020102|未入库黄金（标准金）|未入库黄金（标准金）|"/>
        <filter val="Preet|RI300001|A020103|A020103|黄金（非标准金）|黄金（非标准金）|"/>
        <filter val="Preet|RI300001|A020200|A020200|标准银、铂金等其他贵金属|标准银、铂金等其他贵金属|"/>
        <filter val="Preet|RI300001|A020201|A020201|入库标准银、铂金等其他贵金属|入库标准银、铂金等其他贵金属|"/>
        <filter val="Preet|RI300001|A020202|A020202|未入库标准银、铂金等其他贵金属|未入库标准银、铂金等其他贵金属|"/>
        <filter val="Preet|RI300001|A030000|A030000|债券|债券|"/>
        <filter val="Preet|RI300001|A030100|A030100|中央政府或地方政府债|中央政府或地方政府债|"/>
        <filter val="Preet|RI300001|A030101|A030101|凭证式国债|凭证式国债|"/>
        <filter val="Preet|RI300001|A030102|A030102|记账式国债|记账式国债|"/>
        <filter val="Preet|RI300001|A030103|A030103|储蓄国债|储蓄国债|"/>
        <filter val="Preet|RI300001|A030104|A030104|地方政府债类别或由其担保的公司债券|地方政府债类别或由其担保的公司债券|"/>
        <filter val="Preet|RI300001|A030105|A030105|境外AA-级及以上国家/地区政府债券|境外AA-级及以上国家/地区政府债券|"/>
        <filter val="Preet|RI300001|A030106|A030106|评级AA-以下，A-（含A-）以上的国家和地区的中央政府债券|评级AA-以下，A-（含A-）以上的国家和地区的中央政府债券|"/>
        <filter val="Preet|RI300001|A030107|A030107|评级A-以下，BBB-（含BBB-）以上的国家和地区的中央政府债券|评级A-以下，BBB-（含BBB-）以上的国家和地区的中央政府债券|"/>
        <filter val="Preet|RI300001|A030200|A030200|金融债券|金融债券|"/>
        <filter val="Preet|RI300001|A030201|A030201|人民银行金融债券|人民银行金融债券|"/>
        <filter val="Preet|RI300001|A030202|A030202|中国政策性银行金融债券|中国政策性银行金融债券|"/>
        <filter val="Preet|RI300001|A030203|A030203|中国商业银行金融债券|中国商业银行金融债券|"/>
        <filter val="Preet|RI300001|A030204|A030204|中国商业银行次级债|中国商业银行次级债|"/>
        <filter val="Preet|RI300001|A030205|A030205|中央政府投资的金融资产管理公司为收购国有银行不良贷款而定向发行的债券|中央政府投资的金融资产管理公司为收购国有银行不良贷款而定向发行的债券|"/>
        <filter val="Preet|RI300001|A030206|A030206|多边开发银行、国际清算银行和国际货币基金组织发行的债券|多边开发银行、国际清算银行和国际货币基金组织发行的债券|"/>
        <filter val="Preet|RI300001|A030207|A030207|评级AA-以下，A-（含A-）以上的国家和地区的中央银行债券、票据|评级AA-以下，A-（含A-）以上的国家和地区的中央银行债券、票据|"/>
        <filter val="Preet|RI300001|A030208|A030208|评级A-以下，BBB-（含BBB-）以上的国家和地区的中央银行债券、票据|评级A-以下，BBB-（含BBB-）以上的国家和地区的中央银行债券、票据|"/>
        <filter val="Preet|RI300001|A030209|A030209|评级AA-及以上国家和地区注册的商业银行或由其担保的债券|评级AA-及以上国家和地区注册的商业银行或由其担保的债券|"/>
        <filter val="Preet|RI300001|A030210|A030210|评级AA-以下，A-（含A-）以上国家和地区注册的商业银行债券或由其担保的债券|评级AA-以下，A-（含A-）以上国家和地区注册的商业银行债券或由其担保的债券|"/>
        <filter val="Preet|RI300001|A030299|A030299|其他金融债券|其他金融债券|"/>
        <filter val="Preet|RI300001|A030300|A030300|公司债券|公司债券|"/>
        <filter val="Preet|RI300001|A030301|A030301|人民银行、中国政策性银行担保的公司债券|人民银行、中国政策性银行担保的公司债券|"/>
        <filter val="Preet|RI300001|A030302|A030302|中国商业银行担保的公司债券|中国商业银行担保的公司债券|"/>
        <filter val="Preet|RI300001|A030303|A030303|中国监管机构认可的公共实体债券或由其担保的债券|中国监管机构认可的公共实体债券或由其担保的债券|"/>
        <filter val="Preet|RI300001|A030304|A030304|中国监管机构未认可的公用企业债券或由其担保的债券|中国监管机构未认可的公用企业债券或由其担保的债券|"/>
        <filter val="Preet|RI300001|A030305|A030305|境外评级AA-及以上国家和地区注册的公共部门实体债券或由其担保的债券|境外评级AA-及以上国家和地区注册的公共部门实体债券或由其担保的债券|"/>
        <filter val="Preet|RI300001|A030306|A030306|境外评级AA-以下，A-（含A-）以上国家和地区注册的公共部门实体债券或由其担保的债券|境外评级AA-以下，A-（含A-）以上国家和地区注册的公共部门实体债券或由其担保的债券|"/>
        <filter val="Preet|RI300001|A030399|A030399|其他公司债券|其他公司债券|"/>
        <filter val="Preet|RI300001|A030400|A030400|企业债券|企业债券|"/>
        <filter val="Preet|RI300001|A030500|A030500|短期融资券|短期融资券|"/>
        <filter val="Preet|RI300001|A030600|A030600|证券公司短期融资券|证券公司短期融资券|"/>
        <filter val="Preet|RI300001|A030700|A030700|中国人民银行票据|中国人民银行票据|"/>
        <filter val="Preet|RI300001|A040000|A040000|票据|票据|"/>
        <filter val="Preet|RI300001|A040100|A040100|商业银行本票/银行汇票|商业银行本票/银行汇票|"/>
        <filter val="Preet|RI300001|A040200|A040200|银行承兑汇票|银行承兑汇票|"/>
        <filter val="Preet|RI300001|A040300|A040300|商业承兑汇票|商业承兑汇票|"/>
        <filter val="Preet|RI300001|A050000|A050000|股票/基金|股票/基金|"/>
        <filter val="Preet|RI300001|A050100|A050100|上市公司流通股票|上市公司流通股票|"/>
        <filter val="Preet|RI300001|A050101|A050101|上市公司流通A股股票|上市公司流通A股股票|"/>
        <filter val="Preet|RI300001|A050102|A050102|上市公司流通B股股票|上市公司流通B股股票|"/>
        <filter val="Preet|RI300001|A050103|A050103|上市公司流通H股股票|上市公司流通H股股票|"/>
        <filter val="Preet|RI300001|A050200|A050200|上市公司可转换债|上市公司可转换债|"/>
        <filter val="Preet|RI300001|A050300|A050300|上市公司限售流通股|上市公司限售流通股|"/>
        <filter val="Preet|RI300001|A050400|A050400|证券投资基金券|证券投资基金券|"/>
        <filter val="Preet|RI300001|A050500|A050500|非上市公司股权|非上市公司股权|"/>
        <filter val="Preet|RI300001|A050600|A050600|基金|基金|"/>
        <filter val="Preet|RI300001|A050601|A050601|可转让基金份额|可转让基金份额|"/>
        <filter val="Preet|RI300001|A060000|A060000|保单|保单|"/>
        <filter val="Preet|RI300001|A060100|A060100|具有现金价值的人寿保险单|具有现金价值的人寿保险单|"/>
        <filter val="Preet|RI300001|B000000|B000000|应收账款|应收账款|"/>
        <filter val="Preet|RI300001|B010000|B010000|交易类应收账款|交易类应收账款|"/>
        <filter val="Preet|RI300001|B020000|B020000|公路收费权|公路收费权|"/>
        <filter val="Preet|RI300001|B020100|B020100|公路收费权|公路收费权|"/>
        <filter val="Preet|RI300001|B020200|B020200|桥梁收费权|桥梁收费权|"/>
        <filter val="Preet|RI300001|B020300|B020300|渡口收费权|渡口收费权|"/>
        <filter val="Preet|RI300001|B020400|B020400|涵洞收费权|涵洞收费权|"/>
        <filter val="Preet|RI300001|B030000|B030000|其他收费权|其他收费权|"/>
        <filter val="Preet|RI300001|B030100|B030100|城市基础设施收费权|城市基础设施收费权|"/>
        <filter val="Preet|RI300001|B030101|B030101|燃气收费权|燃气收费权|"/>
        <filter val="Preet|RI300001|B030102|B030102|自来水收费权|自来水收费权|"/>
        <filter val="Preet|RI300001|B030103|B030103|污水处理收费权|污水处理收费权|"/>
        <filter val="Preet|RI300001|B030104|B030104|供热收费权|供热收费权|"/>
        <filter val="Preet|RI300001|B030200|B030200|电信网络收费权|电信网络收费权|"/>
        <filter val="Preet|RI300001|B030201|B030201|通信收费权|通信收费权|"/>
        <filter val="Preet|RI300001|B030202|B030202|网络收费权|网络收费权|"/>
        <filter val="Preet|RI300001|B030203|B030203|有线电视收费权|有线电视收费权|"/>
        <filter val="Preet|RI300001|B030300|B030300|农村电网建设与改造工程电费收费权|农村电网建设与改造工程电费收费权|"/>
        <filter val="Preet|RI300001|B030400|B030400|提供其他公共服务产生的收费权|提供其他公共服务产生的收费权|"/>
        <filter val="Preet|RI300001|B040000|B040000|应收租金|应收租金|"/>
        <filter val="Preet|RI300001|B050000|B050000|学校及医院收费权|学校及医院收费权|"/>
        <filter val="Preet|RI300001|B050100|B050100|高等学校学生公寓收费权|高等学校学生公寓收费权|"/>
        <filter val="Preet|RI300001|B050200|B050200|符合规定的学校、医院收费权|符合规定的学校、医院收费权|"/>
        <filter val="Preet|RI300001|C000000|C000000|商用房地产和居住用房地产|商用房地产和居住用房地产|"/>
        <filter val="Preet|RI300001|C010000|C010000|居住用房地产|居住用房地产|"/>
        <filter val="Preet|RI300001|C010100|C010100|居住用房|居住用房|"/>
        <filter val="Preet|RI300001|C010101|C010101|别墅|别墅|"/>
        <filter val="Preet|RI300001|C010102|C010102|经济适用住房（限价房）|经济适用住房（限价房）|"/>
        <filter val="Preet|RI300001|C010199|C010199|其他居住用房|其他居住用房|"/>
        <filter val="Preet|RI300001|C020000|C020000|商用房地产|商用房地产|"/>
        <filter val="Preet|RI300001|C020100|C020100|办公用房|办公用房|"/>
        <filter val="Preet|RI300001|C020200|C020200|商业用房|商业用房|"/>
        <filter val="Preet|RI300001|C020300|C020300|工业用房|工业用房|"/>
        <filter val="Preet|RI300001|C020301|C020301|标准工业厂房（含工业配套宿舍）|标准工业厂房（含工业配套宿舍）|"/>
        <filter val="Preet|RI300001|C020302|C020302|非标准工业厂房（含工业配套宿舍）|非标准工业厂房（含工业配套宿舍）|"/>
        <filter val="Preet|RI300001|C020303|C020303|标准仓储|标准仓储|"/>
        <filter val="Preet|RI300001|C020304|C020304|非标准仓储|非标准仓储|"/>
        <filter val="Preet|RI300001|C030000|C030000|居住用建设用地使用权|居住用建设用地使用权|"/>
        <filter val="Preet|RI300001|C030100|C030100|居住用地|居住用地|"/>
        <filter val="Preet|RI300001|C030101|C030101|城市地带居住用地|城市地带居住用地|"/>
        <filter val="Preet|RI300001|C030102|C030102|非城市地带居住用地|非城市地带居住用地|"/>
        <filter val="Preet|RI300001|C040000|C040000|商用建设用地使用权|商用建设用地使用权|"/>
        <filter val="Preet|RI300001|C040100|C040100|工业用地|工业用地|"/>
        <filter val="Preet|RI300001|C040101|C040101|城市地带工业用地|城市地带工业用地|"/>
        <filter val="Preet|RI300001|C040102|C040102|非城市地带工业用地|非城市地带工业用地|"/>
        <filter val="Preet|RI300001|C040200|C040200|商业用地|商业用地|"/>
        <filter val="Preet|RI300001|C040201|C040201|城市地带商业用地|城市地带商业用地|"/>
        <filter val="Preet|RI300001|C040202|C040202|非城市地带商业用地|非城市地带商业用地|"/>
        <filter val="Preet|RI300001|C040300|C040300|办公用地|办公用地|"/>
        <filter val="Preet|RI300001|C040301|C040301|城市地带办公用地|城市地带办公用地|"/>
        <filter val="Preet|RI300001|C040302|C040302|非城市地带办公用地|非城市地带办公用地|"/>
        <filter val="Preet|RI300001|C040400|C040400|其他用地|其他用地|"/>
        <filter val="Preet|RI300001|C050000|C050000|房产类在建工程|房产类在建工程|"/>
        <filter val="Preet|RI300001|C060000|C060000|集体土地使用权|集体土地使用权|"/>
        <filter val="Preet|RI300001|C060001|C060001|”四荒“土地使用权|”四荒“土地使用权|"/>
        <filter val="Preet|RI300001|C060002|C060002|乡村企业集体土地使用权|乡村企业集体土地使用权|"/>
        <filter val="Preet|RI300001|Z000000|Z000000|其他押品|其他押品|"/>
        <filter val="Preet|RI300001|Z010000|Z010000|流动资产|流动资产|"/>
        <filter val="Preet|RI300001|Z010100|Z010100|存货|存货|"/>
        <filter val="Preet|RI300001|Z010101|Z010101|原辅材料|原辅材料|"/>
        <filter val="Preet|RI300001|Z010102|Z010102|半成品、产成品|半成品、产成品|"/>
        <filter val="Preet|RI300001|Z010103|Z010103|原辅材料（融货通专用）|原辅材料（融货通专用）|"/>
        <filter val="Preet|RI300001|Z010104|Z010104|半成品、产成品（融货通专用）|半成品、产成品（融货通专用）|"/>
        <filter val="Preet|RI300001|Z010200|Z010200|仓单|仓单|"/>
        <filter val="Preet|RI300001|Z010201|Z010201|标准仓单|标准仓单|"/>
        <filter val="Preet|RI300001|Z010202|Z010202|经总行认可的仓储公司出具的仓单|经总行认可的仓储公司出具的仓单|"/>
        <filter val="Preet|RI300001|Z010203|Z010203|标准仓单（融货通专用）|标准仓单（融货通专用）|"/>
        <filter val="Preet|RI300001|Z010204|Z010204|经总行认可的仓储公司出具的仓单（融货通专用）|经总行认可的仓储公司出具的仓单（融货通专用）|"/>
        <filter val="Preet|RI300001|Z010300|Z010300|提单|提单|"/>
        <filter val="Preet|RI300001|Z010301|Z010301|提单|提单|"/>
        <filter val="Preet|RI300001|Z010302|Z010302|提单（融货通专用）|提单（融货通专用）|"/>
        <filter val="Preet|RI300001|Z020000|Z020000|账户|账户|"/>
        <filter val="Preet|RI300001|Z020001|Z020001|出口退税账户|出口退税账户|"/>
        <filter val="Preet|RI300001|Z020002|Z020002|其他账户|其他账户|"/>
        <filter val="Preet|RI300001|Z030000|Z030000|机器设备|机器设备|"/>
        <filter val="Preet|RI300001|Z030100|Z030100|通用设备|通用设备|"/>
        <filter val="Preet|RI300001|Z030101|Z030101|锅炉及原动机|锅炉及原动机|"/>
        <filter val="Preet|RI300001|Z030102|Z030102|金属加工机械|金属加工机械|"/>
        <filter val="Preet|RI300001|Z030103|Z030103|起重运输设备|起重运输设备|"/>
        <filter val="Preet|RI300001|Z030104|Z030104|泵、阀门、压缩机及类似机械|泵、阀门、压缩机及类似机械|"/>
        <filter val="Preet|RI300001|Z030105|Z030105|轴承、齿轮、传动和驱动部件|轴承、齿轮、传动和驱动部件|"/>
        <filter val="Preet|RI300001|Z030106|Z030106|风机、衡器、包装设备等通用设备|风机、衡器、包装设备等通用设备|"/>
        <filter val="Preet|RI300001|Z030107|Z030107|通用零部件制造设备|通用零部件制造设备|"/>
        <filter val="Preet|RI300001|Z030108|Z030108|金属铸、锻加工设备|金属铸、锻加工设备|"/>
        <filter val="Preet|RI300001|Z030199|Z030199|其他通用设备|其他通用设备|"/>
        <filter val="Preet|RI300001|Z030200|Z030200|专用设备|专用设备|"/>
        <filter val="Preet|RI300001|Z030201|Z030201|矿山、冶金、建筑专用设备|矿山、冶金、建筑专用设备|"/>
        <filter val="Preet|RI300001|Z030202|Z030202|化工、木材、非金属加工专用设备|化工、木材、非金属加工专用设备|"/>
        <filter val="Preet|RI300001|Z030203|Z030203|食品、饮料、烟草及饲料生产专用设备|食品、饮料、烟草及饲料生产专用设备|"/>
        <filter val="Preet|RI300001|Z030204|Z030204|印刷、制药、日化生产专用设备|印刷、制药、日化生产专用设备|"/>
        <filter val="Preet|RI300001|Z030205|Z030205|纺织、服装和皮革工业专用设备|纺织、服装和皮革工业专用设备|"/>
        <filter val="Preet|RI300001|Z030206|Z030206|电子和电工机械专用设备|电子和电工机械专用设备|"/>
        <filter val="Preet|RI300001|Z030207|Z030207|农、林、牧、渔专用机械|农、林、牧、渔专用机械|"/>
        <filter val="Preet|RI300001|Z030208|Z030208|医疗仪器设备及器械|医疗仪器设备及器械|"/>
        <filter val="Preet|RI300001|Z030209|Z030209|环保、社会公共安全及其他专用设备|环保、社会公共安全及其他专用设备|"/>
        <filter val="Preet|RI300001|Z030299|Z030299|其他行业专用设备|其他行业专用设备|"/>
        <filter val="Preet|RI300001|Z030300|Z030300|电气设备|电气设备|"/>
        <filter val="Preet|RI300001|Z030301|Z030301|电机|电机|"/>
        <filter val="Preet|RI300001|Z030302|Z030302|变压器、整流器、电抗器和电容器|变压器、整流器、电抗器和电容器|"/>
        <filter val="Preet|RI300001|Z030303|Z030303|生产辅助用电器|生产辅助用电器|"/>
        <filter val="Preet|RI300001|Z030304|Z030304|生活用电器和照明设备|生活用电器和照明设备|"/>
        <filter val="Preet|RI300001|Z030305|Z030305|电气机械设备|电气机械设备|"/>
        <filter val="Preet|RI300001|Z030306|Z030306|电工、电子专用生产设备|电工、电子专用生产设备|"/>
        <filter val="Preet|RI300001|Z030399|Z030399|其他电气设备|其他电气设备|"/>
        <filter val="Preet|RI300001|Z030400|Z030400|电子产品及通信设备|电子产品及通信设备|"/>
        <filter val="Preet|RI300001|Z030401|Z030401|雷达和无线电导航设备|雷达和无线电导航设备|"/>
        <filter val="Preet|RI300001|Z030402|Z030402|通信设备|通信设备|"/>
        <filter val="Preet|RI300001|Z030403|Z030403|广播电视设备|广播电视设备|"/>
        <filter val="Preet|RI300001|Z030404|Z030404|电子计算机及其外围设备|电子计算机及其外围设备|"/>
        <filter val="Preet|RI300001|Z030499|Z030499|其他电子产品及通信设备|其他电子产品及通信设备|"/>
        <filter val="Preet|RI300001|Z030500|Z030500|仪器仪表、计量标准器具及量具、衡器|仪器仪表、计量标准器具及量具、衡器|"/>
        <filter val="Preet|RI300001|Z030501|Z030501|仪器仪表|仪器仪表|"/>
        <filter val="Preet|RI300001|Z030502|Z030502|电子和通信测量仪器|电子和通信测量仪器|"/>
        <filter val="Preet|RI300001|Z030503|Z030503|专用仪器仪表|专用仪器仪表|"/>
        <filter val="Preet|RI300001|Z030504|Z030504|计量标准器具及量具|计量标准器具及量具|"/>
        <filter val="Preet|RI300001|Z030505|Z030505|衡器|衡器|"/>
        <filter val="Preet|RI300001|Z030599|Z030599|其他仪器仪表、计量标准器具及量具、衡器|其他仪器仪表、计量标准器具及量具、衡器|"/>
        <filter val="Preet|RI300001|Z040000|Z040000|交通运输设备|交通运输设备|"/>
        <filter val="Preet|RI300001|Z040100|Z040100|车辆|车辆|"/>
        <filter val="Preet|RI300001|Z040101|Z040101|汽车|汽车|"/>
        <filter val="Preet|RI300001|Z040200|Z040200|船舶|船舶|"/>
        <filter val="Preet|RI300001|Z040201|Z040201|客运|客运|"/>
        <filter val="Preet|RI300001|Z040202|Z040202|货运（含油轮、集装箱轮等）|货运（含油轮、集装箱轮等）|"/>
        <filter val="Preet|RI300001|Z040203|Z040203|渔船|渔船|"/>
        <filter val="Preet|RI300001|Z040299|Z040299|其他类型船舶|其他类型船舶|"/>
        <filter val="Preet|RI300001|Z040300|Z040300|飞行设备|飞行设备|"/>
        <filter val="Preet|RI300001|Z040301|Z040301|客运飞机|客运飞机|"/>
        <filter val="Preet|RI300001|Z040302|Z040302|货运飞机|货运飞机|"/>
        <filter val="Preet|RI300001|Z040303|Z040303|飞机配套设备|飞机配套设备|"/>
        <filter val="Preet|RI300001|Z040400|Z040400|正在建造的船舶、航空器|正在建造的船舶、航空器|"/>
        <filter val="Preet|RI300001|Z040500|Z040500|铁路运输|铁路运输|"/>
        <filter val="Preet|RI300001|Z050000|Z050000|资源资产|资源资产|"/>
        <filter val="Preet|RI300001|Z050100|Z050100|森林资源|森林资源|"/>
        <filter val="Preet|RI300001|Z050101|Z050101|林木资产|林木资产|"/>
        <filter val="Preet|RI300001|Z050102|Z050102|林地资产|林地资产|"/>
        <filter val="Preet|RI300001|Z050200|Z050200|滩涂使用权|滩涂使用权|"/>
        <filter val="Preet|RI300001|Z050300|Z050300|海域使用权|海域使用权|"/>
        <filter val="Preet|RI300001|Z050400|Z050400|采矿权|采矿权|"/>
        <filter val="Preet|RI300001|Z060000|Z060000|设施类在建工程|设施类在建工程|"/>
        <filter val="Preet|RI300001|Z070000|Z070000|无形资产|无形资产|"/>
        <filter val="Preet|RI300001|Z070100|Z070100|知识产权|知识产权|"/>
        <filter val="Preet|RI300001|Z070101|Z070101|商标专用权|商标专用权|"/>
        <filter val="Preet|RI300001|Z070102|Z070102|专利权|专利权|"/>
        <filter val="Preet|RI300001|Z070103|Z070103|著作权|著作权|"/>
        <filter val="Preet|RI300001|Z070104|Z070104|其他知识产权|其他知识产权|"/>
        <filter val="Preet|RI300001|Z070200|Z070200|承包经营权|承包经营权|"/>
        <filter val="Preet|RI300001|Z070201|Z070201|土地承包经营权|土地承包经营权|"/>
        <filter val="Preet|RI300001|Z070202|Z070202|其他承包经营权|其他承包经营权|"/>
        <filter val="Preet|RI300001|Z070300|Z070300|特许经营权|特许经营权|"/>
        <filter val="Preet|RI300001|Z070400|Z070400|其他无形资产|其他无形资产|"/>
        <filter val="Preet|RI300001|Z980000|Z980000|其他抵押品|其他抵押品|"/>
        <filter val="Preet|RI300001|Z990000|Z990000|其他质押品|其他质押品|"/>
      </filters>
    </filterColumn>
  </autoFilter>
  <phoneticPr fontId="41" type="noConversion"/>
  <dataValidations disablePrompts="1" count="1">
    <dataValidation type="list" allowBlank="1" showInputMessage="1" showErrorMessage="1" sqref="J5211 J2:J2880 J2915:J3158 J5300:J5305 J5480:J8697 J54223:J60522 J119759:J126058 J185295:J191594 J250831:J257130 J316367:J322666 J381903:J388202 J447439:J453738 J512975:J519274 J578511:J584810 J644047:J650346 J709583:J715882 J775119:J781418 J840655:J846954 J906191:J912490 J971727:J978026 IQ2:IQ2880 IQ2915:IQ3158 IQ5480:IQ8697 IQ54223:IQ60522 IQ119759:IQ126058 IQ185295:IQ191594 IQ250831:IQ257130 IQ316367:IQ322666 IQ381903:IQ388202 IQ447439:IQ453738 IQ512975:IQ519274 IQ578511:IQ584810 IQ644047:IQ650346 IQ709583:IQ715882 IQ775119:IQ781418 IQ840655:IQ846954 IQ906191:IQ912490 IQ971727:IQ978026 SM2:SM2880 SM2915:SM3158 SM5480:SM8697 SM54223:SM60522 SM119759:SM126058 SM185295:SM191594 SM250831:SM257130 SM316367:SM322666 SM381903:SM388202 SM447439:SM453738 SM512975:SM519274 SM578511:SM584810 SM644047:SM650346 SM709583:SM715882 SM775119:SM781418 SM840655:SM846954 SM906191:SM912490 SM971727:SM978026 ACI2:ACI2880 ACI2915:ACI3158 ACI5480:ACI8697 ACI54223:ACI60522 ACI119759:ACI126058 ACI185295:ACI191594 ACI250831:ACI257130 ACI316367:ACI322666 ACI381903:ACI388202 ACI447439:ACI453738 ACI512975:ACI519274 ACI578511:ACI584810 ACI644047:ACI650346 ACI709583:ACI715882 ACI775119:ACI781418 ACI840655:ACI846954 ACI906191:ACI912490 ACI971727:ACI978026 AME2:AME2880 AME2915:AME3158 AME5480:AME8697 AME54223:AME60522 AME119759:AME126058 AME185295:AME191594 AME250831:AME257130 AME316367:AME322666 AME381903:AME388202 AME447439:AME453738 AME512975:AME519274 AME578511:AME584810 AME644047:AME650346 AME709583:AME715882 AME775119:AME781418 AME840655:AME846954 AME906191:AME912490 AME971727:AME978026 AWA2:AWA2880 AWA2915:AWA3158 AWA5480:AWA8697 AWA54223:AWA60522 AWA119759:AWA126058 AWA185295:AWA191594 AWA250831:AWA257130 AWA316367:AWA322666 AWA381903:AWA388202 AWA447439:AWA453738 AWA512975:AWA519274 AWA578511:AWA584810 AWA644047:AWA650346 AWA709583:AWA715882 AWA775119:AWA781418 AWA840655:AWA846954 AWA906191:AWA912490 AWA971727:AWA978026 BFW2:BFW2880 BFW2915:BFW3158 BFW5480:BFW8697 BFW54223:BFW60522 BFW119759:BFW126058 BFW185295:BFW191594 BFW250831:BFW257130 BFW316367:BFW322666 BFW381903:BFW388202 BFW447439:BFW453738 BFW512975:BFW519274 BFW578511:BFW584810 BFW644047:BFW650346 BFW709583:BFW715882 BFW775119:BFW781418 BFW840655:BFW846954 BFW906191:BFW912490 BFW971727:BFW978026 BPS2:BPS2880 BPS2915:BPS3158 BPS5480:BPS8697 BPS54223:BPS60522 BPS119759:BPS126058 BPS185295:BPS191594 BPS250831:BPS257130 BPS316367:BPS322666 BPS381903:BPS388202 BPS447439:BPS453738 BPS512975:BPS519274 BPS578511:BPS584810 BPS644047:BPS650346 BPS709583:BPS715882 BPS775119:BPS781418 BPS840655:BPS846954 BPS906191:BPS912490 BPS971727:BPS978026 BZO2:BZO2880 BZO2915:BZO3158 BZO5480:BZO8697 BZO54223:BZO60522 BZO119759:BZO126058 BZO185295:BZO191594 BZO250831:BZO257130 BZO316367:BZO322666 BZO381903:BZO388202 BZO447439:BZO453738 BZO512975:BZO519274 BZO578511:BZO584810 BZO644047:BZO650346 BZO709583:BZO715882 BZO775119:BZO781418 BZO840655:BZO846954 BZO906191:BZO912490 BZO971727:BZO978026 CJK2:CJK2880 CJK2915:CJK3158 CJK5480:CJK8697 CJK54223:CJK60522 CJK119759:CJK126058 CJK185295:CJK191594 CJK250831:CJK257130 CJK316367:CJK322666 CJK381903:CJK388202 CJK447439:CJK453738 CJK512975:CJK519274 CJK578511:CJK584810 CJK644047:CJK650346 CJK709583:CJK715882 CJK775119:CJK781418 CJK840655:CJK846954 CJK906191:CJK912490 CJK971727:CJK978026 CTG2:CTG2880 CTG2915:CTG3158 CTG5480:CTG8697 CTG54223:CTG60522 CTG119759:CTG126058 CTG185295:CTG191594 CTG250831:CTG257130 CTG316367:CTG322666 CTG381903:CTG388202 CTG447439:CTG453738 CTG512975:CTG519274 CTG578511:CTG584810 CTG644047:CTG650346 CTG709583:CTG715882 CTG775119:CTG781418 CTG840655:CTG846954 CTG906191:CTG912490 CTG971727:CTG978026 DDC2:DDC2880 DDC2915:DDC3158 DDC5480:DDC8697 DDC54223:DDC60522 DDC119759:DDC126058 DDC185295:DDC191594 DDC250831:DDC257130 DDC316367:DDC322666 DDC381903:DDC388202 DDC447439:DDC453738 DDC512975:DDC519274 DDC578511:DDC584810 DDC644047:DDC650346 DDC709583:DDC715882 DDC775119:DDC781418 DDC840655:DDC846954 DDC906191:DDC912490 DDC971727:DDC978026 DMY2:DMY2880 DMY2915:DMY3158 DMY5480:DMY8697 DMY54223:DMY60522 DMY119759:DMY126058 DMY185295:DMY191594 DMY250831:DMY257130 DMY316367:DMY322666 DMY381903:DMY388202 DMY447439:DMY453738 DMY512975:DMY519274 DMY578511:DMY584810 DMY644047:DMY650346 DMY709583:DMY715882 DMY775119:DMY781418 DMY840655:DMY846954 DMY906191:DMY912490 DMY971727:DMY978026 DWU2:DWU2880 DWU2915:DWU3158 DWU5480:DWU8697 DWU54223:DWU60522 DWU119759:DWU126058 DWU185295:DWU191594 DWU250831:DWU257130 DWU316367:DWU322666 DWU381903:DWU388202 DWU447439:DWU453738 DWU512975:DWU519274 DWU578511:DWU584810 DWU644047:DWU650346 DWU709583:DWU715882 DWU775119:DWU781418 DWU840655:DWU846954 DWU906191:DWU912490 DWU971727:DWU978026 EGQ2:EGQ2880 EGQ2915:EGQ3158 EGQ5480:EGQ8697 EGQ54223:EGQ60522 EGQ119759:EGQ126058 EGQ185295:EGQ191594 EGQ250831:EGQ257130 EGQ316367:EGQ322666 EGQ381903:EGQ388202 EGQ447439:EGQ453738 EGQ512975:EGQ519274 EGQ578511:EGQ584810 EGQ644047:EGQ650346 EGQ709583:EGQ715882 EGQ775119:EGQ781418 EGQ840655:EGQ846954 EGQ906191:EGQ912490 EGQ971727:EGQ978026 EQM2:EQM2880 EQM2915:EQM3158 EQM5480:EQM8697 EQM54223:EQM60522 EQM119759:EQM126058 EQM185295:EQM191594 EQM250831:EQM257130 EQM316367:EQM322666 EQM381903:EQM388202 EQM447439:EQM453738 EQM512975:EQM519274 EQM578511:EQM584810 EQM644047:EQM650346 EQM709583:EQM715882 EQM775119:EQM781418 EQM840655:EQM846954 EQM906191:EQM912490 EQM971727:EQM978026 FAI2:FAI2880 FAI2915:FAI3158 FAI5480:FAI8697 FAI54223:FAI60522 FAI119759:FAI126058 FAI185295:FAI191594 FAI250831:FAI257130 FAI316367:FAI322666 FAI381903:FAI388202 FAI447439:FAI453738 FAI512975:FAI519274 FAI578511:FAI584810 FAI644047:FAI650346 FAI709583:FAI715882 FAI775119:FAI781418 FAI840655:FAI846954 FAI906191:FAI912490 FAI971727:FAI978026 FKE2:FKE2880 FKE2915:FKE3158 FKE5480:FKE8697 FKE54223:FKE60522 FKE119759:FKE126058 FKE185295:FKE191594 FKE250831:FKE257130 FKE316367:FKE322666 FKE381903:FKE388202 FKE447439:FKE453738 FKE512975:FKE519274 FKE578511:FKE584810 FKE644047:FKE650346 FKE709583:FKE715882 FKE775119:FKE781418 FKE840655:FKE846954 FKE906191:FKE912490 FKE971727:FKE978026 FUA2:FUA2880 FUA2915:FUA3158 FUA5480:FUA8697 FUA54223:FUA60522 FUA119759:FUA126058 FUA185295:FUA191594 FUA250831:FUA257130 FUA316367:FUA322666 FUA381903:FUA388202 FUA447439:FUA453738 FUA512975:FUA519274 FUA578511:FUA584810 FUA644047:FUA650346 FUA709583:FUA715882 FUA775119:FUA781418 FUA840655:FUA846954 FUA906191:FUA912490 FUA971727:FUA978026 GDW2:GDW2880 GDW2915:GDW3158 GDW5480:GDW8697 GDW54223:GDW60522 GDW119759:GDW126058 GDW185295:GDW191594 GDW250831:GDW257130 GDW316367:GDW322666 GDW381903:GDW388202 GDW447439:GDW453738 GDW512975:GDW519274 GDW578511:GDW584810 GDW644047:GDW650346 GDW709583:GDW715882 GDW775119:GDW781418 GDW840655:GDW846954 GDW906191:GDW912490 GDW971727:GDW978026 GNS2:GNS2880 GNS2915:GNS3158 GNS5480:GNS8697 GNS54223:GNS60522 GNS119759:GNS126058 GNS185295:GNS191594 GNS250831:GNS257130 GNS316367:GNS322666 GNS381903:GNS388202 GNS447439:GNS453738 GNS512975:GNS519274 GNS578511:GNS584810 GNS644047:GNS650346 GNS709583:GNS715882 GNS775119:GNS781418 GNS840655:GNS846954 GNS906191:GNS912490 GNS971727:GNS978026 GXO2:GXO2880 GXO2915:GXO3158 GXO5480:GXO8697 GXO54223:GXO60522 GXO119759:GXO126058 GXO185295:GXO191594 GXO250831:GXO257130 GXO316367:GXO322666 GXO381903:GXO388202 GXO447439:GXO453738 GXO512975:GXO519274 GXO578511:GXO584810 GXO644047:GXO650346 GXO709583:GXO715882 GXO775119:GXO781418 GXO840655:GXO846954 GXO906191:GXO912490 GXO971727:GXO978026 HHK2:HHK2880 HHK2915:HHK3158 HHK5480:HHK8697 HHK54223:HHK60522 HHK119759:HHK126058 HHK185295:HHK191594 HHK250831:HHK257130 HHK316367:HHK322666 HHK381903:HHK388202 HHK447439:HHK453738 HHK512975:HHK519274 HHK578511:HHK584810 HHK644047:HHK650346 HHK709583:HHK715882 HHK775119:HHK781418 HHK840655:HHK846954 HHK906191:HHK912490 HHK971727:HHK978026 HRG2:HRG2880 HRG2915:HRG3158 HRG5480:HRG8697 HRG54223:HRG60522 HRG119759:HRG126058 HRG185295:HRG191594 HRG250831:HRG257130 HRG316367:HRG322666 HRG381903:HRG388202 HRG447439:HRG453738 HRG512975:HRG519274 HRG578511:HRG584810 HRG644047:HRG650346 HRG709583:HRG715882 HRG775119:HRG781418 HRG840655:HRG846954 HRG906191:HRG912490 HRG971727:HRG978026 IBC2:IBC2880 IBC2915:IBC3158 IBC5480:IBC8697 IBC54223:IBC60522 IBC119759:IBC126058 IBC185295:IBC191594 IBC250831:IBC257130 IBC316367:IBC322666 IBC381903:IBC388202 IBC447439:IBC453738 IBC512975:IBC519274 IBC578511:IBC584810 IBC644047:IBC650346 IBC709583:IBC715882 IBC775119:IBC781418 IBC840655:IBC846954 IBC906191:IBC912490 IBC971727:IBC978026 IKY2:IKY2880 IKY2915:IKY3158 IKY5480:IKY8697 IKY54223:IKY60522 IKY119759:IKY126058 IKY185295:IKY191594 IKY250831:IKY257130 IKY316367:IKY322666 IKY381903:IKY388202 IKY447439:IKY453738 IKY512975:IKY519274 IKY578511:IKY584810 IKY644047:IKY650346 IKY709583:IKY715882 IKY775119:IKY781418 IKY840655:IKY846954 IKY906191:IKY912490 IKY971727:IKY978026 IUU2:IUU2880 IUU2915:IUU3158 IUU5480:IUU8697 IUU54223:IUU60522 IUU119759:IUU126058 IUU185295:IUU191594 IUU250831:IUU257130 IUU316367:IUU322666 IUU381903:IUU388202 IUU447439:IUU453738 IUU512975:IUU519274 IUU578511:IUU584810 IUU644047:IUU650346 IUU709583:IUU715882 IUU775119:IUU781418 IUU840655:IUU846954 IUU906191:IUU912490 IUU971727:IUU978026 JEQ2:JEQ2880 JEQ2915:JEQ3158 JEQ5480:JEQ8697 JEQ54223:JEQ60522 JEQ119759:JEQ126058 JEQ185295:JEQ191594 JEQ250831:JEQ257130 JEQ316367:JEQ322666 JEQ381903:JEQ388202 JEQ447439:JEQ453738 JEQ512975:JEQ519274 JEQ578511:JEQ584810 JEQ644047:JEQ650346 JEQ709583:JEQ715882 JEQ775119:JEQ781418 JEQ840655:JEQ846954 JEQ906191:JEQ912490 JEQ971727:JEQ978026 JOM2:JOM2880 JOM2915:JOM3158 JOM5480:JOM8697 JOM54223:JOM60522 JOM119759:JOM126058 JOM185295:JOM191594 JOM250831:JOM257130 JOM316367:JOM322666 JOM381903:JOM388202 JOM447439:JOM453738 JOM512975:JOM519274 JOM578511:JOM584810 JOM644047:JOM650346 JOM709583:JOM715882 JOM775119:JOM781418 JOM840655:JOM846954 JOM906191:JOM912490 JOM971727:JOM978026 JYI2:JYI2880 JYI2915:JYI3158 JYI5480:JYI8697 JYI54223:JYI60522 JYI119759:JYI126058 JYI185295:JYI191594 JYI250831:JYI257130 JYI316367:JYI322666 JYI381903:JYI388202 JYI447439:JYI453738 JYI512975:JYI519274 JYI578511:JYI584810 JYI644047:JYI650346 JYI709583:JYI715882 JYI775119:JYI781418 JYI840655:JYI846954 JYI906191:JYI912490 JYI971727:JYI978026 KIE2:KIE2880 KIE2915:KIE3158 KIE5480:KIE8697 KIE54223:KIE60522 KIE119759:KIE126058 KIE185295:KIE191594 KIE250831:KIE257130 KIE316367:KIE322666 KIE381903:KIE388202 KIE447439:KIE453738 KIE512975:KIE519274 KIE578511:KIE584810 KIE644047:KIE650346 KIE709583:KIE715882 KIE775119:KIE781418 KIE840655:KIE846954 KIE906191:KIE912490 KIE971727:KIE978026 KSA2:KSA2880 KSA2915:KSA3158 KSA5480:KSA8697 KSA54223:KSA60522 KSA119759:KSA126058 KSA185295:KSA191594 KSA250831:KSA257130 KSA316367:KSA322666 KSA381903:KSA388202 KSA447439:KSA453738 KSA512975:KSA519274 KSA578511:KSA584810 KSA644047:KSA650346 KSA709583:KSA715882 KSA775119:KSA781418 KSA840655:KSA846954 KSA906191:KSA912490 KSA971727:KSA978026 LBW2:LBW2880 LBW2915:LBW3158 LBW5480:LBW8697 LBW54223:LBW60522 LBW119759:LBW126058 LBW185295:LBW191594 LBW250831:LBW257130 LBW316367:LBW322666 LBW381903:LBW388202 LBW447439:LBW453738 LBW512975:LBW519274 LBW578511:LBW584810 LBW644047:LBW650346 LBW709583:LBW715882 LBW775119:LBW781418 LBW840655:LBW846954 LBW906191:LBW912490 LBW971727:LBW978026 LLS2:LLS2880 LLS2915:LLS3158 LLS5480:LLS8697 LLS54223:LLS60522 LLS119759:LLS126058 LLS185295:LLS191594 LLS250831:LLS257130 LLS316367:LLS322666 LLS381903:LLS388202 LLS447439:LLS453738 LLS512975:LLS519274 LLS578511:LLS584810 LLS644047:LLS650346 LLS709583:LLS715882 LLS775119:LLS781418 LLS840655:LLS846954 LLS906191:LLS912490 LLS971727:LLS978026 LVO2:LVO2880 LVO2915:LVO3158 LVO5480:LVO8697 LVO54223:LVO60522 LVO119759:LVO126058 LVO185295:LVO191594 LVO250831:LVO257130 LVO316367:LVO322666 LVO381903:LVO388202 LVO447439:LVO453738 LVO512975:LVO519274 LVO578511:LVO584810 LVO644047:LVO650346 LVO709583:LVO715882 LVO775119:LVO781418 LVO840655:LVO846954 LVO906191:LVO912490 LVO971727:LVO978026 MFK2:MFK2880 MFK2915:MFK3158 MFK5480:MFK8697 MFK54223:MFK60522 MFK119759:MFK126058 MFK185295:MFK191594 MFK250831:MFK257130 MFK316367:MFK322666 MFK381903:MFK388202 MFK447439:MFK453738 MFK512975:MFK519274 MFK578511:MFK584810 MFK644047:MFK650346 MFK709583:MFK715882 MFK775119:MFK781418 MFK840655:MFK846954 MFK906191:MFK912490 MFK971727:MFK978026 MPG2:MPG2880 MPG2915:MPG3158 MPG5480:MPG8697 MPG54223:MPG60522 MPG119759:MPG126058 MPG185295:MPG191594 MPG250831:MPG257130 MPG316367:MPG322666 MPG381903:MPG388202 MPG447439:MPG453738 MPG512975:MPG519274 MPG578511:MPG584810 MPG644047:MPG650346 MPG709583:MPG715882 MPG775119:MPG781418 MPG840655:MPG846954 MPG906191:MPG912490 MPG971727:MPG978026 MZC2:MZC2880 MZC2915:MZC3158 MZC5480:MZC8697 MZC54223:MZC60522 MZC119759:MZC126058 MZC185295:MZC191594 MZC250831:MZC257130 MZC316367:MZC322666 MZC381903:MZC388202 MZC447439:MZC453738 MZC512975:MZC519274 MZC578511:MZC584810 MZC644047:MZC650346 MZC709583:MZC715882 MZC775119:MZC781418 MZC840655:MZC846954 MZC906191:MZC912490 MZC971727:MZC978026 NIY2:NIY2880 NIY2915:NIY3158 NIY5480:NIY8697 NIY54223:NIY60522 NIY119759:NIY126058 NIY185295:NIY191594 NIY250831:NIY257130 NIY316367:NIY322666 NIY381903:NIY388202 NIY447439:NIY453738 NIY512975:NIY519274 NIY578511:NIY584810 NIY644047:NIY650346 NIY709583:NIY715882 NIY775119:NIY781418 NIY840655:NIY846954 NIY906191:NIY912490 NIY971727:NIY978026 NSU2:NSU2880 NSU2915:NSU3158 NSU5480:NSU8697 NSU54223:NSU60522 NSU119759:NSU126058 NSU185295:NSU191594 NSU250831:NSU257130 NSU316367:NSU322666 NSU381903:NSU388202 NSU447439:NSU453738 NSU512975:NSU519274 NSU578511:NSU584810 NSU644047:NSU650346 NSU709583:NSU715882 NSU775119:NSU781418 NSU840655:NSU846954 NSU906191:NSU912490 NSU971727:NSU978026 OCQ2:OCQ2880 OCQ2915:OCQ3158 OCQ5480:OCQ8697 OCQ54223:OCQ60522 OCQ119759:OCQ126058 OCQ185295:OCQ191594 OCQ250831:OCQ257130 OCQ316367:OCQ322666 OCQ381903:OCQ388202 OCQ447439:OCQ453738 OCQ512975:OCQ519274 OCQ578511:OCQ584810 OCQ644047:OCQ650346 OCQ709583:OCQ715882 OCQ775119:OCQ781418 OCQ840655:OCQ846954 OCQ906191:OCQ912490 OCQ971727:OCQ978026 OMM2:OMM2880 OMM2915:OMM3158 OMM5480:OMM8697 OMM54223:OMM60522 OMM119759:OMM126058 OMM185295:OMM191594 OMM250831:OMM257130 OMM316367:OMM322666 OMM381903:OMM388202 OMM447439:OMM453738 OMM512975:OMM519274 OMM578511:OMM584810 OMM644047:OMM650346 OMM709583:OMM715882 OMM775119:OMM781418 OMM840655:OMM846954 OMM906191:OMM912490 OMM971727:OMM978026 OWI2:OWI2880 OWI2915:OWI3158 OWI5480:OWI8697 OWI54223:OWI60522 OWI119759:OWI126058 OWI185295:OWI191594 OWI250831:OWI257130 OWI316367:OWI322666 OWI381903:OWI388202 OWI447439:OWI453738 OWI512975:OWI519274 OWI578511:OWI584810 OWI644047:OWI650346 OWI709583:OWI715882 OWI775119:OWI781418 OWI840655:OWI846954 OWI906191:OWI912490 OWI971727:OWI978026 PGE2:PGE2880 PGE2915:PGE3158 PGE5480:PGE8697 PGE54223:PGE60522 PGE119759:PGE126058 PGE185295:PGE191594 PGE250831:PGE257130 PGE316367:PGE322666 PGE381903:PGE388202 PGE447439:PGE453738 PGE512975:PGE519274 PGE578511:PGE584810 PGE644047:PGE650346 PGE709583:PGE715882 PGE775119:PGE781418 PGE840655:PGE846954 PGE906191:PGE912490 PGE971727:PGE978026 PQA2:PQA2880 PQA2915:PQA3158 PQA5480:PQA8697 PQA54223:PQA60522 PQA119759:PQA126058 PQA185295:PQA191594 PQA250831:PQA257130 PQA316367:PQA322666 PQA381903:PQA388202 PQA447439:PQA453738 PQA512975:PQA519274 PQA578511:PQA584810 PQA644047:PQA650346 PQA709583:PQA715882 PQA775119:PQA781418 PQA840655:PQA846954 PQA906191:PQA912490 PQA971727:PQA978026 PZW2:PZW2880 PZW2915:PZW3158 PZW5480:PZW8697 PZW54223:PZW60522 PZW119759:PZW126058 PZW185295:PZW191594 PZW250831:PZW257130 PZW316367:PZW322666 PZW381903:PZW388202 PZW447439:PZW453738 PZW512975:PZW519274 PZW578511:PZW584810 PZW644047:PZW650346 PZW709583:PZW715882 PZW775119:PZW781418 PZW840655:PZW846954 PZW906191:PZW912490 PZW971727:PZW978026 QJS2:QJS2880 QJS2915:QJS3158 QJS5480:QJS8697 QJS54223:QJS60522 QJS119759:QJS126058 QJS185295:QJS191594 QJS250831:QJS257130 QJS316367:QJS322666 QJS381903:QJS388202 QJS447439:QJS453738 QJS512975:QJS519274 QJS578511:QJS584810 QJS644047:QJS650346 QJS709583:QJS715882 QJS775119:QJS781418 QJS840655:QJS846954 QJS906191:QJS912490 QJS971727:QJS978026 QTO2:QTO2880 QTO2915:QTO3158 QTO5480:QTO8697 QTO54223:QTO60522 QTO119759:QTO126058 QTO185295:QTO191594 QTO250831:QTO257130 QTO316367:QTO322666 QTO381903:QTO388202 QTO447439:QTO453738 QTO512975:QTO519274 QTO578511:QTO584810 QTO644047:QTO650346 QTO709583:QTO715882 QTO775119:QTO781418 QTO840655:QTO846954 QTO906191:QTO912490 QTO971727:QTO978026 RDK2:RDK2880 RDK2915:RDK3158 RDK5480:RDK8697 RDK54223:RDK60522 RDK119759:RDK126058 RDK185295:RDK191594 RDK250831:RDK257130 RDK316367:RDK322666 RDK381903:RDK388202 RDK447439:RDK453738 RDK512975:RDK519274 RDK578511:RDK584810 RDK644047:RDK650346 RDK709583:RDK715882 RDK775119:RDK781418 RDK840655:RDK846954 RDK906191:RDK912490 RDK971727:RDK978026">
      <formula1>"确认无误,待定,有修改建议"</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93"/>
  <sheetViews>
    <sheetView workbookViewId="0">
      <selection activeCell="B140" sqref="B140"/>
    </sheetView>
  </sheetViews>
  <sheetFormatPr defaultColWidth="10.77734375" defaultRowHeight="15.6"/>
  <cols>
    <col min="1" max="1" width="25.77734375" style="13" customWidth="1"/>
    <col min="2" max="2" width="12.33203125" style="13" customWidth="1"/>
    <col min="3" max="3" width="86" style="13" customWidth="1"/>
    <col min="4" max="16384" width="10.77734375" style="13"/>
  </cols>
  <sheetData>
    <row r="1" spans="1:3">
      <c r="A1" s="14" t="s">
        <v>18049</v>
      </c>
      <c r="B1" s="14" t="s">
        <v>18050</v>
      </c>
      <c r="C1" s="14" t="s">
        <v>18051</v>
      </c>
    </row>
    <row r="2" spans="1:3">
      <c r="A2" s="15" t="s">
        <v>18052</v>
      </c>
      <c r="B2" s="15" t="s">
        <v>18053</v>
      </c>
      <c r="C2" s="15" t="s">
        <v>18054</v>
      </c>
    </row>
    <row r="3" spans="1:3">
      <c r="A3" s="15" t="s">
        <v>18055</v>
      </c>
      <c r="B3" s="15" t="s">
        <v>18056</v>
      </c>
      <c r="C3" s="15" t="s">
        <v>18057</v>
      </c>
    </row>
    <row r="4" spans="1:3">
      <c r="A4" s="15" t="s">
        <v>18058</v>
      </c>
      <c r="B4" s="15" t="s">
        <v>18059</v>
      </c>
      <c r="C4" s="15" t="s">
        <v>18060</v>
      </c>
    </row>
    <row r="5" spans="1:3">
      <c r="A5" s="15" t="s">
        <v>18061</v>
      </c>
      <c r="B5" s="15" t="s">
        <v>18062</v>
      </c>
      <c r="C5" s="15" t="s">
        <v>18063</v>
      </c>
    </row>
    <row r="6" spans="1:3">
      <c r="A6" s="15" t="s">
        <v>18064</v>
      </c>
      <c r="B6" s="15" t="s">
        <v>18065</v>
      </c>
      <c r="C6" s="15" t="s">
        <v>18066</v>
      </c>
    </row>
    <row r="7" spans="1:3">
      <c r="A7" s="15" t="s">
        <v>18067</v>
      </c>
      <c r="B7" s="15" t="s">
        <v>18068</v>
      </c>
      <c r="C7" s="15" t="s">
        <v>18069</v>
      </c>
    </row>
    <row r="8" spans="1:3">
      <c r="A8" s="15" t="s">
        <v>18070</v>
      </c>
      <c r="B8" s="15" t="s">
        <v>18071</v>
      </c>
      <c r="C8" s="15" t="s">
        <v>18072</v>
      </c>
    </row>
    <row r="9" spans="1:3">
      <c r="A9" s="15" t="s">
        <v>18073</v>
      </c>
      <c r="B9" s="15" t="s">
        <v>18074</v>
      </c>
      <c r="C9" s="15" t="s">
        <v>18075</v>
      </c>
    </row>
    <row r="10" spans="1:3">
      <c r="A10" s="15" t="s">
        <v>18076</v>
      </c>
      <c r="B10" s="15" t="s">
        <v>18077</v>
      </c>
      <c r="C10" s="15" t="s">
        <v>18078</v>
      </c>
    </row>
    <row r="11" spans="1:3">
      <c r="A11" s="15" t="s">
        <v>18079</v>
      </c>
      <c r="B11" s="15" t="s">
        <v>18080</v>
      </c>
      <c r="C11" s="15" t="s">
        <v>18081</v>
      </c>
    </row>
    <row r="12" spans="1:3">
      <c r="A12" s="15" t="s">
        <v>18082</v>
      </c>
      <c r="B12" s="15" t="s">
        <v>18083</v>
      </c>
      <c r="C12" s="15" t="s">
        <v>18084</v>
      </c>
    </row>
    <row r="13" spans="1:3">
      <c r="A13" s="15" t="s">
        <v>18085</v>
      </c>
      <c r="B13" s="15" t="s">
        <v>18086</v>
      </c>
      <c r="C13" s="15" t="s">
        <v>18087</v>
      </c>
    </row>
    <row r="14" spans="1:3">
      <c r="A14" s="15" t="s">
        <v>18088</v>
      </c>
      <c r="B14" s="15" t="s">
        <v>18089</v>
      </c>
      <c r="C14" s="15" t="s">
        <v>18090</v>
      </c>
    </row>
    <row r="15" spans="1:3">
      <c r="A15" s="15" t="s">
        <v>18091</v>
      </c>
      <c r="B15" s="15" t="s">
        <v>18092</v>
      </c>
      <c r="C15" s="15" t="s">
        <v>18093</v>
      </c>
    </row>
    <row r="16" spans="1:3">
      <c r="A16" s="15" t="s">
        <v>18094</v>
      </c>
      <c r="B16" s="15" t="s">
        <v>18095</v>
      </c>
      <c r="C16" s="15" t="s">
        <v>18096</v>
      </c>
    </row>
    <row r="17" spans="1:3">
      <c r="A17" s="15" t="s">
        <v>18097</v>
      </c>
      <c r="B17" s="15" t="s">
        <v>18098</v>
      </c>
      <c r="C17" s="15" t="s">
        <v>14173</v>
      </c>
    </row>
    <row r="18" spans="1:3">
      <c r="A18" s="15" t="s">
        <v>18099</v>
      </c>
      <c r="B18" s="15" t="s">
        <v>18100</v>
      </c>
      <c r="C18" s="15" t="s">
        <v>18101</v>
      </c>
    </row>
    <row r="19" spans="1:3">
      <c r="A19" s="15" t="s">
        <v>18102</v>
      </c>
      <c r="B19" s="15" t="s">
        <v>18103</v>
      </c>
      <c r="C19" s="15" t="s">
        <v>18104</v>
      </c>
    </row>
    <row r="20" spans="1:3">
      <c r="A20" s="15" t="s">
        <v>18105</v>
      </c>
      <c r="B20" s="15" t="s">
        <v>18106</v>
      </c>
      <c r="C20" s="15" t="s">
        <v>18107</v>
      </c>
    </row>
    <row r="21" spans="1:3">
      <c r="A21" s="15" t="s">
        <v>18108</v>
      </c>
      <c r="B21" s="15" t="s">
        <v>18109</v>
      </c>
      <c r="C21" s="15" t="s">
        <v>18110</v>
      </c>
    </row>
    <row r="22" spans="1:3">
      <c r="A22" s="15" t="s">
        <v>18111</v>
      </c>
      <c r="B22" s="15" t="s">
        <v>18112</v>
      </c>
      <c r="C22" s="15" t="s">
        <v>18113</v>
      </c>
    </row>
    <row r="23" spans="1:3">
      <c r="A23" s="15" t="s">
        <v>18114</v>
      </c>
      <c r="B23" s="15" t="s">
        <v>18115</v>
      </c>
      <c r="C23" s="15" t="s">
        <v>18116</v>
      </c>
    </row>
    <row r="24" spans="1:3">
      <c r="A24" s="15" t="s">
        <v>18117</v>
      </c>
      <c r="B24" s="15" t="s">
        <v>18118</v>
      </c>
      <c r="C24" s="15" t="s">
        <v>18119</v>
      </c>
    </row>
    <row r="25" spans="1:3">
      <c r="A25" s="15" t="s">
        <v>18120</v>
      </c>
      <c r="B25" s="15" t="s">
        <v>18121</v>
      </c>
      <c r="C25" s="15" t="s">
        <v>18122</v>
      </c>
    </row>
    <row r="26" spans="1:3">
      <c r="A26" s="15" t="s">
        <v>18123</v>
      </c>
      <c r="B26" s="15" t="s">
        <v>18124</v>
      </c>
      <c r="C26" s="15" t="s">
        <v>18125</v>
      </c>
    </row>
    <row r="27" spans="1:3">
      <c r="A27" s="15" t="s">
        <v>18126</v>
      </c>
      <c r="B27" s="15" t="s">
        <v>18127</v>
      </c>
      <c r="C27" s="15" t="s">
        <v>18128</v>
      </c>
    </row>
    <row r="28" spans="1:3">
      <c r="A28" s="15" t="s">
        <v>18129</v>
      </c>
      <c r="B28" s="15" t="s">
        <v>18130</v>
      </c>
      <c r="C28" s="15" t="s">
        <v>18131</v>
      </c>
    </row>
    <row r="29" spans="1:3">
      <c r="A29" s="15" t="s">
        <v>18132</v>
      </c>
      <c r="B29" s="15" t="s">
        <v>10813</v>
      </c>
      <c r="C29" s="15" t="s">
        <v>18133</v>
      </c>
    </row>
    <row r="30" spans="1:3">
      <c r="A30" s="15" t="s">
        <v>4347</v>
      </c>
      <c r="B30" s="15" t="s">
        <v>4350</v>
      </c>
      <c r="C30" s="15" t="s">
        <v>18134</v>
      </c>
    </row>
    <row r="31" spans="1:3">
      <c r="A31" s="15" t="s">
        <v>18135</v>
      </c>
      <c r="B31" s="15" t="s">
        <v>18136</v>
      </c>
      <c r="C31" s="15" t="s">
        <v>18137</v>
      </c>
    </row>
    <row r="32" spans="1:3">
      <c r="A32" s="15" t="s">
        <v>18138</v>
      </c>
      <c r="B32" s="15" t="s">
        <v>18139</v>
      </c>
      <c r="C32" s="15" t="s">
        <v>18137</v>
      </c>
    </row>
    <row r="33" spans="1:3">
      <c r="A33" s="15" t="s">
        <v>18140</v>
      </c>
      <c r="B33" s="15" t="s">
        <v>18141</v>
      </c>
      <c r="C33" s="15" t="s">
        <v>18142</v>
      </c>
    </row>
    <row r="34" spans="1:3">
      <c r="A34" s="15" t="s">
        <v>18143</v>
      </c>
      <c r="B34" s="15" t="s">
        <v>18141</v>
      </c>
      <c r="C34" s="15" t="s">
        <v>18144</v>
      </c>
    </row>
    <row r="35" spans="1:3">
      <c r="A35" s="15" t="s">
        <v>18145</v>
      </c>
      <c r="B35" s="15" t="s">
        <v>18146</v>
      </c>
      <c r="C35" s="15" t="s">
        <v>18147</v>
      </c>
    </row>
    <row r="36" spans="1:3">
      <c r="A36" s="15" t="s">
        <v>18148</v>
      </c>
      <c r="B36" s="15" t="s">
        <v>18146</v>
      </c>
      <c r="C36" s="15" t="s">
        <v>18149</v>
      </c>
    </row>
    <row r="37" spans="1:3">
      <c r="A37" s="15" t="s">
        <v>18150</v>
      </c>
      <c r="B37" s="15" t="s">
        <v>4450</v>
      </c>
      <c r="C37" s="15" t="s">
        <v>18151</v>
      </c>
    </row>
    <row r="38" spans="1:3">
      <c r="A38" s="15" t="s">
        <v>18152</v>
      </c>
      <c r="B38" s="15" t="s">
        <v>18153</v>
      </c>
      <c r="C38" s="15" t="s">
        <v>18154</v>
      </c>
    </row>
    <row r="39" spans="1:3">
      <c r="A39" s="15" t="s">
        <v>18155</v>
      </c>
      <c r="B39" s="15" t="s">
        <v>18156</v>
      </c>
      <c r="C39" s="15" t="s">
        <v>18157</v>
      </c>
    </row>
    <row r="40" spans="1:3">
      <c r="A40" s="15" t="s">
        <v>18158</v>
      </c>
      <c r="B40" s="15" t="s">
        <v>18159</v>
      </c>
      <c r="C40" s="15" t="s">
        <v>18160</v>
      </c>
    </row>
    <row r="41" spans="1:3">
      <c r="A41" s="15" t="s">
        <v>18161</v>
      </c>
      <c r="B41" s="15" t="s">
        <v>18162</v>
      </c>
      <c r="C41" s="15" t="s">
        <v>18163</v>
      </c>
    </row>
    <row r="42" spans="1:3">
      <c r="A42" s="15" t="s">
        <v>18164</v>
      </c>
      <c r="B42" s="15" t="s">
        <v>18165</v>
      </c>
      <c r="C42" s="15" t="s">
        <v>18166</v>
      </c>
    </row>
    <row r="43" spans="1:3">
      <c r="A43" s="15" t="s">
        <v>18167</v>
      </c>
      <c r="B43" s="15" t="s">
        <v>18168</v>
      </c>
      <c r="C43" s="15" t="s">
        <v>18169</v>
      </c>
    </row>
    <row r="44" spans="1:3">
      <c r="A44" s="15" t="s">
        <v>18170</v>
      </c>
      <c r="B44" s="15" t="s">
        <v>18171</v>
      </c>
      <c r="C44" s="15" t="s">
        <v>18172</v>
      </c>
    </row>
    <row r="45" spans="1:3">
      <c r="A45" s="15" t="s">
        <v>18173</v>
      </c>
      <c r="B45" s="15" t="s">
        <v>18174</v>
      </c>
      <c r="C45" s="15" t="s">
        <v>18175</v>
      </c>
    </row>
    <row r="46" spans="1:3">
      <c r="A46" s="15" t="s">
        <v>18176</v>
      </c>
      <c r="B46" s="15" t="s">
        <v>18177</v>
      </c>
      <c r="C46" s="15" t="s">
        <v>18178</v>
      </c>
    </row>
    <row r="47" spans="1:3">
      <c r="A47" s="15" t="s">
        <v>18179</v>
      </c>
      <c r="B47" s="15" t="s">
        <v>18180</v>
      </c>
      <c r="C47" s="15" t="s">
        <v>6054</v>
      </c>
    </row>
    <row r="48" spans="1:3">
      <c r="A48" s="15" t="s">
        <v>18181</v>
      </c>
      <c r="B48" s="15" t="s">
        <v>18182</v>
      </c>
      <c r="C48" s="15" t="s">
        <v>18183</v>
      </c>
    </row>
    <row r="49" spans="1:3">
      <c r="A49" s="15" t="s">
        <v>18184</v>
      </c>
      <c r="B49" s="15" t="s">
        <v>18185</v>
      </c>
      <c r="C49" s="15" t="s">
        <v>18186</v>
      </c>
    </row>
    <row r="50" spans="1:3">
      <c r="A50" s="15" t="s">
        <v>18187</v>
      </c>
      <c r="B50" s="15" t="s">
        <v>9593</v>
      </c>
      <c r="C50" s="15" t="s">
        <v>18188</v>
      </c>
    </row>
    <row r="51" spans="1:3">
      <c r="A51" s="15" t="s">
        <v>18189</v>
      </c>
      <c r="B51" s="15" t="s">
        <v>18190</v>
      </c>
      <c r="C51" s="15" t="s">
        <v>18191</v>
      </c>
    </row>
    <row r="52" spans="1:3">
      <c r="A52" s="15" t="s">
        <v>18192</v>
      </c>
      <c r="B52" s="15" t="s">
        <v>18193</v>
      </c>
      <c r="C52" s="15" t="s">
        <v>18194</v>
      </c>
    </row>
    <row r="53" spans="1:3">
      <c r="A53" s="15" t="s">
        <v>18195</v>
      </c>
      <c r="B53" s="15" t="s">
        <v>18196</v>
      </c>
      <c r="C53" s="15" t="s">
        <v>18197</v>
      </c>
    </row>
    <row r="54" spans="1:3">
      <c r="A54" s="15" t="s">
        <v>18198</v>
      </c>
      <c r="B54" s="15" t="s">
        <v>18199</v>
      </c>
      <c r="C54" s="15" t="s">
        <v>18200</v>
      </c>
    </row>
    <row r="55" spans="1:3">
      <c r="A55" s="15" t="s">
        <v>18201</v>
      </c>
      <c r="B55" s="15" t="s">
        <v>18202</v>
      </c>
      <c r="C55" s="15" t="s">
        <v>18197</v>
      </c>
    </row>
    <row r="56" spans="1:3">
      <c r="A56" s="15" t="s">
        <v>18203</v>
      </c>
      <c r="B56" s="15" t="s">
        <v>18204</v>
      </c>
      <c r="C56" s="15" t="s">
        <v>18205</v>
      </c>
    </row>
    <row r="57" spans="1:3">
      <c r="A57" s="15" t="s">
        <v>18206</v>
      </c>
      <c r="B57" s="15" t="s">
        <v>18207</v>
      </c>
      <c r="C57" s="15" t="s">
        <v>18208</v>
      </c>
    </row>
    <row r="58" spans="1:3">
      <c r="A58" s="15" t="s">
        <v>18209</v>
      </c>
      <c r="B58" s="15" t="s">
        <v>18210</v>
      </c>
      <c r="C58" s="15" t="s">
        <v>18211</v>
      </c>
    </row>
    <row r="59" spans="1:3">
      <c r="A59" s="15" t="s">
        <v>18212</v>
      </c>
      <c r="B59" s="15" t="s">
        <v>18213</v>
      </c>
      <c r="C59" s="15" t="s">
        <v>18214</v>
      </c>
    </row>
    <row r="60" spans="1:3">
      <c r="A60" s="15" t="s">
        <v>18215</v>
      </c>
      <c r="B60" s="15" t="s">
        <v>18216</v>
      </c>
      <c r="C60" s="15" t="s">
        <v>18217</v>
      </c>
    </row>
    <row r="61" spans="1:3">
      <c r="A61" s="15" t="s">
        <v>18218</v>
      </c>
      <c r="B61" s="15" t="s">
        <v>18219</v>
      </c>
      <c r="C61" s="15" t="s">
        <v>18220</v>
      </c>
    </row>
    <row r="62" spans="1:3">
      <c r="A62" s="15" t="s">
        <v>18221</v>
      </c>
      <c r="B62" s="15" t="s">
        <v>18222</v>
      </c>
      <c r="C62" s="15" t="s">
        <v>11444</v>
      </c>
    </row>
    <row r="63" spans="1:3">
      <c r="A63" s="15" t="s">
        <v>18223</v>
      </c>
      <c r="B63" s="15" t="s">
        <v>18224</v>
      </c>
      <c r="C63" s="15" t="s">
        <v>18225</v>
      </c>
    </row>
    <row r="64" spans="1:3">
      <c r="A64" s="15" t="s">
        <v>18226</v>
      </c>
      <c r="B64" s="15" t="s">
        <v>18227</v>
      </c>
      <c r="C64" s="15" t="s">
        <v>18228</v>
      </c>
    </row>
    <row r="65" spans="1:3">
      <c r="A65" s="15" t="s">
        <v>18229</v>
      </c>
      <c r="B65" s="15" t="s">
        <v>18230</v>
      </c>
      <c r="C65" s="15" t="s">
        <v>18231</v>
      </c>
    </row>
    <row r="66" spans="1:3">
      <c r="A66" s="15" t="s">
        <v>18232</v>
      </c>
      <c r="B66" s="15" t="s">
        <v>18233</v>
      </c>
      <c r="C66" s="15" t="s">
        <v>18234</v>
      </c>
    </row>
    <row r="67" spans="1:3">
      <c r="A67" s="15" t="s">
        <v>18235</v>
      </c>
      <c r="B67" s="15" t="s">
        <v>4445</v>
      </c>
      <c r="C67" s="16" t="s">
        <v>18236</v>
      </c>
    </row>
    <row r="68" spans="1:3">
      <c r="A68" s="15" t="s">
        <v>18237</v>
      </c>
      <c r="B68" s="15" t="s">
        <v>18238</v>
      </c>
      <c r="C68" s="15" t="s">
        <v>18239</v>
      </c>
    </row>
    <row r="69" spans="1:3">
      <c r="A69" s="15" t="s">
        <v>18240</v>
      </c>
      <c r="B69" s="15" t="s">
        <v>18241</v>
      </c>
      <c r="C69" s="15" t="s">
        <v>10559</v>
      </c>
    </row>
    <row r="70" spans="1:3">
      <c r="A70" s="15" t="s">
        <v>18242</v>
      </c>
      <c r="B70" s="15" t="s">
        <v>18243</v>
      </c>
      <c r="C70" s="15" t="s">
        <v>18244</v>
      </c>
    </row>
    <row r="71" spans="1:3">
      <c r="A71" s="15" t="s">
        <v>18245</v>
      </c>
      <c r="B71" s="15" t="s">
        <v>18246</v>
      </c>
      <c r="C71" s="15" t="s">
        <v>18247</v>
      </c>
    </row>
    <row r="72" spans="1:3">
      <c r="A72" s="15" t="s">
        <v>18248</v>
      </c>
      <c r="B72" s="15" t="s">
        <v>18249</v>
      </c>
      <c r="C72" s="15" t="s">
        <v>18250</v>
      </c>
    </row>
    <row r="73" spans="1:3">
      <c r="A73" s="15" t="s">
        <v>18251</v>
      </c>
      <c r="B73" s="15" t="s">
        <v>18252</v>
      </c>
      <c r="C73" s="15" t="s">
        <v>18253</v>
      </c>
    </row>
    <row r="74" spans="1:3">
      <c r="A74" s="15" t="s">
        <v>18254</v>
      </c>
      <c r="B74" s="15" t="s">
        <v>18255</v>
      </c>
      <c r="C74" s="15" t="s">
        <v>18256</v>
      </c>
    </row>
    <row r="75" spans="1:3">
      <c r="A75" s="15" t="s">
        <v>18257</v>
      </c>
      <c r="B75" s="15" t="s">
        <v>18258</v>
      </c>
      <c r="C75" s="15" t="s">
        <v>18259</v>
      </c>
    </row>
    <row r="76" spans="1:3">
      <c r="A76" s="15" t="s">
        <v>18260</v>
      </c>
      <c r="B76" s="15" t="s">
        <v>18261</v>
      </c>
      <c r="C76" s="15" t="s">
        <v>18262</v>
      </c>
    </row>
    <row r="77" spans="1:3">
      <c r="A77" s="15" t="s">
        <v>18263</v>
      </c>
      <c r="B77" s="15" t="s">
        <v>18264</v>
      </c>
      <c r="C77" s="15" t="s">
        <v>18265</v>
      </c>
    </row>
    <row r="78" spans="1:3">
      <c r="A78" s="15" t="s">
        <v>18266</v>
      </c>
      <c r="B78" s="15" t="s">
        <v>18267</v>
      </c>
      <c r="C78" s="15" t="s">
        <v>18268</v>
      </c>
    </row>
    <row r="79" spans="1:3">
      <c r="A79" s="15" t="s">
        <v>18269</v>
      </c>
      <c r="B79" s="15" t="s">
        <v>18270</v>
      </c>
      <c r="C79" s="15" t="s">
        <v>18271</v>
      </c>
    </row>
    <row r="80" spans="1:3">
      <c r="A80" s="15" t="s">
        <v>18272</v>
      </c>
      <c r="B80" s="15" t="s">
        <v>18273</v>
      </c>
      <c r="C80" s="15" t="s">
        <v>18271</v>
      </c>
    </row>
    <row r="81" spans="1:3">
      <c r="A81" s="15" t="s">
        <v>18274</v>
      </c>
      <c r="B81" s="15" t="s">
        <v>18275</v>
      </c>
      <c r="C81" s="15" t="s">
        <v>18276</v>
      </c>
    </row>
    <row r="82" spans="1:3">
      <c r="A82" s="15" t="s">
        <v>18277</v>
      </c>
      <c r="B82" s="15" t="s">
        <v>18278</v>
      </c>
      <c r="C82" s="15" t="s">
        <v>18279</v>
      </c>
    </row>
    <row r="83" spans="1:3">
      <c r="A83" s="15" t="s">
        <v>18280</v>
      </c>
      <c r="B83" s="15" t="s">
        <v>18281</v>
      </c>
      <c r="C83" s="15" t="s">
        <v>18183</v>
      </c>
    </row>
    <row r="84" spans="1:3">
      <c r="A84" s="15" t="s">
        <v>18282</v>
      </c>
      <c r="B84" s="15" t="s">
        <v>18283</v>
      </c>
      <c r="C84" s="15" t="s">
        <v>18284</v>
      </c>
    </row>
    <row r="85" spans="1:3">
      <c r="A85" s="15" t="s">
        <v>18285</v>
      </c>
      <c r="B85" s="15" t="s">
        <v>4472</v>
      </c>
      <c r="C85" s="15" t="s">
        <v>196</v>
      </c>
    </row>
    <row r="86" spans="1:3">
      <c r="A86" s="15" t="s">
        <v>18286</v>
      </c>
      <c r="B86" s="15" t="s">
        <v>18287</v>
      </c>
      <c r="C86" s="15" t="s">
        <v>18288</v>
      </c>
    </row>
    <row r="87" spans="1:3">
      <c r="A87" s="15" t="s">
        <v>18289</v>
      </c>
      <c r="B87" s="15" t="s">
        <v>18290</v>
      </c>
      <c r="C87" s="15" t="s">
        <v>18291</v>
      </c>
    </row>
    <row r="88" spans="1:3">
      <c r="A88" s="15" t="s">
        <v>18292</v>
      </c>
      <c r="B88" s="15" t="s">
        <v>18293</v>
      </c>
      <c r="C88" s="15" t="s">
        <v>18294</v>
      </c>
    </row>
    <row r="89" spans="1:3">
      <c r="A89" s="15" t="s">
        <v>18295</v>
      </c>
      <c r="B89" s="15" t="s">
        <v>18296</v>
      </c>
      <c r="C89" s="15" t="s">
        <v>18294</v>
      </c>
    </row>
    <row r="90" spans="1:3">
      <c r="A90" s="15" t="s">
        <v>18297</v>
      </c>
      <c r="B90" s="15" t="s">
        <v>18298</v>
      </c>
      <c r="C90" s="15" t="s">
        <v>18299</v>
      </c>
    </row>
    <row r="91" spans="1:3">
      <c r="A91" s="15" t="s">
        <v>18300</v>
      </c>
      <c r="B91" s="15" t="s">
        <v>18301</v>
      </c>
      <c r="C91" s="15" t="s">
        <v>18302</v>
      </c>
    </row>
    <row r="92" spans="1:3">
      <c r="A92" s="15" t="s">
        <v>18303</v>
      </c>
      <c r="B92" s="15" t="s">
        <v>4491</v>
      </c>
      <c r="C92" s="15" t="s">
        <v>18304</v>
      </c>
    </row>
    <row r="93" spans="1:3">
      <c r="A93" s="15" t="s">
        <v>18305</v>
      </c>
      <c r="B93" s="15" t="s">
        <v>18306</v>
      </c>
      <c r="C93" s="15" t="s">
        <v>18307</v>
      </c>
    </row>
    <row r="94" spans="1:3">
      <c r="A94" s="15" t="s">
        <v>18308</v>
      </c>
      <c r="B94" s="15" t="s">
        <v>18309</v>
      </c>
      <c r="C94" s="15" t="s">
        <v>18310</v>
      </c>
    </row>
    <row r="95" spans="1:3">
      <c r="A95" s="15" t="s">
        <v>18311</v>
      </c>
      <c r="B95" s="15" t="s">
        <v>18312</v>
      </c>
      <c r="C95" s="15" t="s">
        <v>18313</v>
      </c>
    </row>
    <row r="96" spans="1:3">
      <c r="A96" s="15" t="s">
        <v>18314</v>
      </c>
      <c r="B96" s="15" t="s">
        <v>18315</v>
      </c>
      <c r="C96" s="15" t="s">
        <v>18316</v>
      </c>
    </row>
    <row r="97" spans="1:3">
      <c r="A97" s="15" t="s">
        <v>18317</v>
      </c>
      <c r="B97" s="15" t="s">
        <v>18318</v>
      </c>
      <c r="C97" s="15" t="s">
        <v>18319</v>
      </c>
    </row>
    <row r="98" spans="1:3">
      <c r="A98" s="15" t="s">
        <v>18320</v>
      </c>
      <c r="B98" s="15" t="s">
        <v>18321</v>
      </c>
      <c r="C98" s="15" t="s">
        <v>18322</v>
      </c>
    </row>
    <row r="99" spans="1:3">
      <c r="A99" s="15" t="s">
        <v>18323</v>
      </c>
      <c r="B99" s="15" t="s">
        <v>18324</v>
      </c>
      <c r="C99" s="15" t="s">
        <v>18325</v>
      </c>
    </row>
    <row r="100" spans="1:3">
      <c r="A100" s="15" t="s">
        <v>18326</v>
      </c>
      <c r="B100" s="15" t="s">
        <v>18327</v>
      </c>
      <c r="C100" s="15" t="s">
        <v>18328</v>
      </c>
    </row>
    <row r="101" spans="1:3">
      <c r="A101" s="15" t="s">
        <v>18329</v>
      </c>
      <c r="B101" s="15" t="s">
        <v>18330</v>
      </c>
      <c r="C101" s="15" t="s">
        <v>18331</v>
      </c>
    </row>
    <row r="102" spans="1:3">
      <c r="A102" s="15" t="s">
        <v>18332</v>
      </c>
      <c r="B102" s="15" t="s">
        <v>18333</v>
      </c>
      <c r="C102" s="15" t="s">
        <v>18334</v>
      </c>
    </row>
    <row r="103" spans="1:3">
      <c r="A103" s="15" t="s">
        <v>18335</v>
      </c>
      <c r="B103" s="15" t="s">
        <v>18336</v>
      </c>
      <c r="C103" s="15" t="s">
        <v>18337</v>
      </c>
    </row>
    <row r="104" spans="1:3">
      <c r="A104" s="15" t="s">
        <v>18338</v>
      </c>
      <c r="B104" s="15" t="s">
        <v>18336</v>
      </c>
      <c r="C104" s="15" t="s">
        <v>13377</v>
      </c>
    </row>
    <row r="105" spans="1:3">
      <c r="A105" s="15" t="s">
        <v>18339</v>
      </c>
      <c r="B105" s="15" t="s">
        <v>18340</v>
      </c>
      <c r="C105" s="15" t="s">
        <v>18341</v>
      </c>
    </row>
    <row r="106" spans="1:3">
      <c r="A106" s="15" t="s">
        <v>18342</v>
      </c>
      <c r="B106" s="15" t="s">
        <v>18343</v>
      </c>
      <c r="C106" s="15" t="s">
        <v>18344</v>
      </c>
    </row>
    <row r="107" spans="1:3">
      <c r="A107" s="15" t="s">
        <v>18345</v>
      </c>
      <c r="B107" s="15" t="s">
        <v>18346</v>
      </c>
      <c r="C107" s="15" t="s">
        <v>18347</v>
      </c>
    </row>
    <row r="108" spans="1:3">
      <c r="A108" s="15" t="s">
        <v>18348</v>
      </c>
      <c r="B108" s="15" t="s">
        <v>18349</v>
      </c>
      <c r="C108" s="15" t="s">
        <v>18350</v>
      </c>
    </row>
    <row r="109" spans="1:3">
      <c r="A109" s="15" t="s">
        <v>18351</v>
      </c>
      <c r="B109" s="15" t="s">
        <v>18352</v>
      </c>
      <c r="C109" s="15" t="s">
        <v>18353</v>
      </c>
    </row>
    <row r="110" spans="1:3">
      <c r="A110" s="15" t="s">
        <v>18354</v>
      </c>
      <c r="B110" s="15" t="s">
        <v>18355</v>
      </c>
      <c r="C110" s="15" t="s">
        <v>18356</v>
      </c>
    </row>
    <row r="111" spans="1:3">
      <c r="A111" s="15" t="s">
        <v>18357</v>
      </c>
      <c r="B111" s="15" t="s">
        <v>18357</v>
      </c>
      <c r="C111" s="15" t="s">
        <v>18358</v>
      </c>
    </row>
    <row r="112" spans="1:3">
      <c r="A112" s="15" t="s">
        <v>18359</v>
      </c>
      <c r="B112" s="15" t="s">
        <v>18359</v>
      </c>
      <c r="C112" s="15" t="s">
        <v>18360</v>
      </c>
    </row>
    <row r="113" spans="1:3">
      <c r="A113" s="15" t="s">
        <v>18361</v>
      </c>
      <c r="B113" s="15" t="s">
        <v>18362</v>
      </c>
      <c r="C113" s="15" t="s">
        <v>18363</v>
      </c>
    </row>
    <row r="114" spans="1:3">
      <c r="A114" s="15" t="s">
        <v>18364</v>
      </c>
      <c r="B114" s="15" t="s">
        <v>18365</v>
      </c>
      <c r="C114" s="15" t="s">
        <v>18366</v>
      </c>
    </row>
    <row r="115" spans="1:3">
      <c r="A115" s="15" t="s">
        <v>18367</v>
      </c>
      <c r="B115" s="15" t="s">
        <v>18368</v>
      </c>
      <c r="C115" s="15" t="s">
        <v>18369</v>
      </c>
    </row>
    <row r="116" spans="1:3">
      <c r="A116" s="15" t="s">
        <v>18370</v>
      </c>
      <c r="B116" s="15" t="s">
        <v>18371</v>
      </c>
      <c r="C116" s="15" t="s">
        <v>11129</v>
      </c>
    </row>
    <row r="117" spans="1:3">
      <c r="A117" s="15" t="s">
        <v>18372</v>
      </c>
      <c r="B117" s="15" t="s">
        <v>18373</v>
      </c>
      <c r="C117" s="15" t="s">
        <v>18374</v>
      </c>
    </row>
    <row r="118" spans="1:3">
      <c r="A118" s="15" t="s">
        <v>18375</v>
      </c>
      <c r="B118" s="15" t="s">
        <v>18376</v>
      </c>
      <c r="C118" s="15" t="s">
        <v>18377</v>
      </c>
    </row>
    <row r="119" spans="1:3">
      <c r="A119" s="15" t="s">
        <v>18378</v>
      </c>
      <c r="B119" s="15" t="s">
        <v>18379</v>
      </c>
      <c r="C119" s="15" t="s">
        <v>18380</v>
      </c>
    </row>
    <row r="120" spans="1:3">
      <c r="A120" s="15" t="s">
        <v>18381</v>
      </c>
      <c r="B120" s="15" t="s">
        <v>18382</v>
      </c>
      <c r="C120" s="15" t="s">
        <v>18383</v>
      </c>
    </row>
    <row r="121" spans="1:3">
      <c r="A121" s="15" t="s">
        <v>18384</v>
      </c>
      <c r="B121" s="15" t="s">
        <v>18385</v>
      </c>
      <c r="C121" s="15" t="s">
        <v>18386</v>
      </c>
    </row>
    <row r="122" spans="1:3">
      <c r="A122" s="15" t="s">
        <v>18387</v>
      </c>
      <c r="B122" s="15" t="s">
        <v>18388</v>
      </c>
      <c r="C122" s="15" t="s">
        <v>18389</v>
      </c>
    </row>
    <row r="123" spans="1:3">
      <c r="A123" s="15" t="s">
        <v>18390</v>
      </c>
      <c r="B123" s="15" t="s">
        <v>18391</v>
      </c>
      <c r="C123" s="15" t="s">
        <v>18392</v>
      </c>
    </row>
    <row r="124" spans="1:3">
      <c r="A124" s="15" t="s">
        <v>18393</v>
      </c>
      <c r="B124" s="15" t="s">
        <v>4532</v>
      </c>
      <c r="C124" s="15" t="s">
        <v>18394</v>
      </c>
    </row>
    <row r="125" spans="1:3">
      <c r="A125" s="15" t="s">
        <v>18395</v>
      </c>
      <c r="B125" s="15" t="s">
        <v>18396</v>
      </c>
      <c r="C125" s="15" t="s">
        <v>18397</v>
      </c>
    </row>
    <row r="126" spans="1:3">
      <c r="A126" s="15" t="s">
        <v>18398</v>
      </c>
      <c r="B126" s="15" t="s">
        <v>18399</v>
      </c>
      <c r="C126" s="15" t="s">
        <v>18400</v>
      </c>
    </row>
    <row r="127" spans="1:3">
      <c r="A127" s="15" t="s">
        <v>18401</v>
      </c>
      <c r="B127" s="15" t="s">
        <v>9623</v>
      </c>
      <c r="C127" s="15" t="s">
        <v>18402</v>
      </c>
    </row>
    <row r="128" spans="1:3">
      <c r="A128" s="15" t="s">
        <v>18403</v>
      </c>
      <c r="B128" s="15" t="s">
        <v>18404</v>
      </c>
      <c r="C128" s="15" t="s">
        <v>18405</v>
      </c>
    </row>
    <row r="129" spans="1:3">
      <c r="A129" s="15" t="s">
        <v>18406</v>
      </c>
      <c r="B129" s="15" t="s">
        <v>18407</v>
      </c>
      <c r="C129" s="15" t="s">
        <v>18408</v>
      </c>
    </row>
    <row r="130" spans="1:3">
      <c r="A130" s="15" t="s">
        <v>18409</v>
      </c>
      <c r="B130" s="15" t="s">
        <v>18410</v>
      </c>
      <c r="C130" s="15" t="s">
        <v>18411</v>
      </c>
    </row>
    <row r="131" spans="1:3">
      <c r="A131" s="15" t="s">
        <v>18412</v>
      </c>
      <c r="B131" s="15" t="s">
        <v>4804</v>
      </c>
      <c r="C131" s="15" t="s">
        <v>18413</v>
      </c>
    </row>
    <row r="132" spans="1:3">
      <c r="A132" s="15" t="s">
        <v>18414</v>
      </c>
      <c r="B132" s="15" t="s">
        <v>18415</v>
      </c>
      <c r="C132" s="15" t="s">
        <v>18416</v>
      </c>
    </row>
    <row r="133" spans="1:3">
      <c r="A133" s="15" t="s">
        <v>18417</v>
      </c>
      <c r="B133" s="15" t="s">
        <v>18418</v>
      </c>
      <c r="C133" s="15" t="s">
        <v>18419</v>
      </c>
    </row>
    <row r="134" spans="1:3">
      <c r="A134" s="15" t="s">
        <v>18420</v>
      </c>
      <c r="B134" s="15" t="s">
        <v>18421</v>
      </c>
      <c r="C134" s="15" t="s">
        <v>18422</v>
      </c>
    </row>
    <row r="135" spans="1:3">
      <c r="A135" s="15" t="s">
        <v>10384</v>
      </c>
      <c r="B135" s="15" t="s">
        <v>10384</v>
      </c>
      <c r="C135" s="15" t="s">
        <v>10385</v>
      </c>
    </row>
    <row r="136" spans="1:3">
      <c r="A136" s="15" t="s">
        <v>18423</v>
      </c>
      <c r="B136" s="15" t="s">
        <v>18424</v>
      </c>
      <c r="C136" s="15" t="s">
        <v>18425</v>
      </c>
    </row>
    <row r="137" spans="1:3">
      <c r="A137" s="15" t="s">
        <v>11053</v>
      </c>
      <c r="B137" s="15" t="s">
        <v>11053</v>
      </c>
      <c r="C137" s="15" t="s">
        <v>18426</v>
      </c>
    </row>
    <row r="138" spans="1:3">
      <c r="A138" s="15" t="s">
        <v>18427</v>
      </c>
      <c r="B138" s="15" t="s">
        <v>18428</v>
      </c>
      <c r="C138" s="15" t="s">
        <v>18429</v>
      </c>
    </row>
    <row r="139" spans="1:3">
      <c r="A139" s="15" t="s">
        <v>18430</v>
      </c>
      <c r="B139" s="15" t="s">
        <v>18431</v>
      </c>
      <c r="C139" s="15" t="s">
        <v>18432</v>
      </c>
    </row>
    <row r="140" spans="1:3">
      <c r="A140" s="15" t="s">
        <v>18433</v>
      </c>
      <c r="B140" s="15" t="s">
        <v>18434</v>
      </c>
      <c r="C140" s="15" t="s">
        <v>18435</v>
      </c>
    </row>
    <row r="141" spans="1:3">
      <c r="A141" s="15" t="s">
        <v>18436</v>
      </c>
      <c r="B141" s="15" t="s">
        <v>18437</v>
      </c>
      <c r="C141" s="15" t="s">
        <v>18438</v>
      </c>
    </row>
    <row r="142" spans="1:3">
      <c r="A142" s="15" t="s">
        <v>18439</v>
      </c>
      <c r="B142" s="15" t="s">
        <v>18440</v>
      </c>
      <c r="C142" s="15" t="s">
        <v>18441</v>
      </c>
    </row>
    <row r="143" spans="1:3">
      <c r="A143" s="15" t="s">
        <v>18442</v>
      </c>
      <c r="B143" s="15" t="s">
        <v>18443</v>
      </c>
      <c r="C143" s="15" t="s">
        <v>18444</v>
      </c>
    </row>
    <row r="144" spans="1:3">
      <c r="A144" s="15" t="s">
        <v>18445</v>
      </c>
      <c r="B144" s="15" t="s">
        <v>18446</v>
      </c>
      <c r="C144" s="15" t="s">
        <v>18447</v>
      </c>
    </row>
    <row r="145" spans="1:3">
      <c r="A145" s="15" t="s">
        <v>18448</v>
      </c>
      <c r="B145" s="15" t="s">
        <v>18449</v>
      </c>
      <c r="C145" s="15" t="s">
        <v>18450</v>
      </c>
    </row>
    <row r="146" spans="1:3">
      <c r="A146" s="15" t="s">
        <v>18451</v>
      </c>
      <c r="B146" s="15" t="s">
        <v>18452</v>
      </c>
      <c r="C146" s="15" t="s">
        <v>18453</v>
      </c>
    </row>
    <row r="147" spans="1:3">
      <c r="A147" s="15" t="s">
        <v>18454</v>
      </c>
      <c r="B147" s="15" t="s">
        <v>18455</v>
      </c>
      <c r="C147" s="15" t="s">
        <v>10747</v>
      </c>
    </row>
    <row r="148" spans="1:3">
      <c r="A148" s="15" t="s">
        <v>18456</v>
      </c>
      <c r="B148" s="15" t="s">
        <v>18457</v>
      </c>
      <c r="C148" s="15" t="s">
        <v>18458</v>
      </c>
    </row>
    <row r="149" spans="1:3">
      <c r="A149" s="15" t="s">
        <v>18459</v>
      </c>
      <c r="B149" s="15" t="s">
        <v>18460</v>
      </c>
      <c r="C149" s="15" t="s">
        <v>18461</v>
      </c>
    </row>
    <row r="150" spans="1:3">
      <c r="A150" s="15" t="s">
        <v>18462</v>
      </c>
      <c r="B150" s="15" t="s">
        <v>18463</v>
      </c>
      <c r="C150" s="15" t="s">
        <v>18464</v>
      </c>
    </row>
    <row r="151" spans="1:3">
      <c r="A151" s="15" t="s">
        <v>18465</v>
      </c>
      <c r="B151" s="15" t="s">
        <v>18466</v>
      </c>
      <c r="C151" s="15" t="s">
        <v>13938</v>
      </c>
    </row>
    <row r="152" spans="1:3">
      <c r="A152" s="15" t="s">
        <v>18467</v>
      </c>
      <c r="B152" s="15" t="s">
        <v>18468</v>
      </c>
      <c r="C152" s="15" t="s">
        <v>18469</v>
      </c>
    </row>
    <row r="153" spans="1:3">
      <c r="A153" s="15" t="s">
        <v>18470</v>
      </c>
      <c r="B153" s="15" t="s">
        <v>18471</v>
      </c>
      <c r="C153" s="15" t="s">
        <v>18472</v>
      </c>
    </row>
    <row r="154" spans="1:3">
      <c r="A154" s="15" t="s">
        <v>18473</v>
      </c>
      <c r="B154" s="15" t="s">
        <v>18474</v>
      </c>
      <c r="C154" s="15" t="s">
        <v>18475</v>
      </c>
    </row>
    <row r="155" spans="1:3">
      <c r="A155" s="15" t="s">
        <v>18476</v>
      </c>
      <c r="B155" s="15" t="s">
        <v>18476</v>
      </c>
      <c r="C155" s="15" t="s">
        <v>18477</v>
      </c>
    </row>
    <row r="156" spans="1:3">
      <c r="A156" s="15" t="s">
        <v>18478</v>
      </c>
      <c r="B156" s="15" t="s">
        <v>18479</v>
      </c>
      <c r="C156" s="15" t="s">
        <v>18480</v>
      </c>
    </row>
    <row r="157" spans="1:3">
      <c r="A157" s="15" t="s">
        <v>18481</v>
      </c>
      <c r="B157" s="15" t="s">
        <v>18482</v>
      </c>
      <c r="C157" s="15" t="s">
        <v>18483</v>
      </c>
    </row>
    <row r="158" spans="1:3">
      <c r="A158" s="15" t="s">
        <v>18484</v>
      </c>
      <c r="B158" s="15" t="s">
        <v>18485</v>
      </c>
      <c r="C158" s="15" t="s">
        <v>18486</v>
      </c>
    </row>
    <row r="159" spans="1:3">
      <c r="A159" s="15" t="s">
        <v>18487</v>
      </c>
      <c r="B159" s="15" t="s">
        <v>18488</v>
      </c>
      <c r="C159" s="15" t="s">
        <v>18489</v>
      </c>
    </row>
    <row r="160" spans="1:3">
      <c r="A160" s="15" t="s">
        <v>18490</v>
      </c>
      <c r="B160" s="15" t="s">
        <v>18491</v>
      </c>
      <c r="C160" s="15" t="s">
        <v>18492</v>
      </c>
    </row>
    <row r="161" spans="1:3">
      <c r="A161" s="15" t="s">
        <v>18493</v>
      </c>
      <c r="B161" s="15" t="s">
        <v>18494</v>
      </c>
      <c r="C161" s="15" t="s">
        <v>18495</v>
      </c>
    </row>
    <row r="162" spans="1:3">
      <c r="A162" s="15" t="s">
        <v>18496</v>
      </c>
      <c r="B162" s="15" t="s">
        <v>18497</v>
      </c>
      <c r="C162" s="15" t="s">
        <v>18498</v>
      </c>
    </row>
    <row r="163" spans="1:3">
      <c r="A163" s="15" t="s">
        <v>18499</v>
      </c>
      <c r="B163" s="15" t="s">
        <v>18500</v>
      </c>
      <c r="C163" s="15" t="s">
        <v>18501</v>
      </c>
    </row>
    <row r="164" spans="1:3">
      <c r="A164" s="15" t="s">
        <v>18502</v>
      </c>
      <c r="B164" s="15" t="s">
        <v>18503</v>
      </c>
      <c r="C164" s="15" t="s">
        <v>18504</v>
      </c>
    </row>
    <row r="165" spans="1:3">
      <c r="A165" s="15" t="s">
        <v>18505</v>
      </c>
      <c r="B165" s="15" t="s">
        <v>18506</v>
      </c>
      <c r="C165" s="15" t="s">
        <v>18507</v>
      </c>
    </row>
    <row r="166" spans="1:3">
      <c r="A166" s="15" t="s">
        <v>18508</v>
      </c>
      <c r="B166" s="15" t="s">
        <v>18509</v>
      </c>
      <c r="C166" s="15" t="s">
        <v>18510</v>
      </c>
    </row>
    <row r="167" spans="1:3">
      <c r="A167" s="15" t="s">
        <v>18511</v>
      </c>
      <c r="B167" s="15" t="s">
        <v>18512</v>
      </c>
      <c r="C167" s="15" t="s">
        <v>18513</v>
      </c>
    </row>
    <row r="168" spans="1:3">
      <c r="A168" s="15" t="s">
        <v>18514</v>
      </c>
      <c r="B168" s="15" t="s">
        <v>18515</v>
      </c>
      <c r="C168" s="15" t="s">
        <v>18516</v>
      </c>
    </row>
    <row r="169" spans="1:3">
      <c r="A169" s="15" t="s">
        <v>18517</v>
      </c>
      <c r="B169" s="15" t="s">
        <v>18518</v>
      </c>
      <c r="C169" s="15" t="s">
        <v>18519</v>
      </c>
    </row>
    <row r="170" spans="1:3">
      <c r="A170" s="15" t="s">
        <v>18520</v>
      </c>
      <c r="B170" s="15" t="s">
        <v>18521</v>
      </c>
      <c r="C170" s="15" t="s">
        <v>18522</v>
      </c>
    </row>
    <row r="171" spans="1:3">
      <c r="A171" s="15" t="s">
        <v>18523</v>
      </c>
      <c r="B171" s="15" t="s">
        <v>18524</v>
      </c>
      <c r="C171" s="15" t="s">
        <v>18525</v>
      </c>
    </row>
    <row r="172" spans="1:3">
      <c r="A172" s="15" t="s">
        <v>18526</v>
      </c>
      <c r="B172" s="15" t="s">
        <v>18527</v>
      </c>
      <c r="C172" s="15" t="s">
        <v>18528</v>
      </c>
    </row>
    <row r="173" spans="1:3">
      <c r="A173" s="15" t="s">
        <v>18529</v>
      </c>
      <c r="B173" s="15" t="s">
        <v>18530</v>
      </c>
      <c r="C173" s="15" t="s">
        <v>18531</v>
      </c>
    </row>
    <row r="174" spans="1:3">
      <c r="A174" s="15" t="s">
        <v>18532</v>
      </c>
      <c r="B174" s="15" t="s">
        <v>18533</v>
      </c>
      <c r="C174" s="15" t="s">
        <v>18534</v>
      </c>
    </row>
    <row r="175" spans="1:3">
      <c r="A175" s="15" t="s">
        <v>18535</v>
      </c>
      <c r="B175" s="15" t="s">
        <v>18536</v>
      </c>
      <c r="C175" s="15" t="s">
        <v>18537</v>
      </c>
    </row>
    <row r="176" spans="1:3">
      <c r="A176" s="15" t="s">
        <v>18538</v>
      </c>
      <c r="B176" s="15" t="s">
        <v>18539</v>
      </c>
      <c r="C176" s="15" t="s">
        <v>18540</v>
      </c>
    </row>
    <row r="177" spans="1:3">
      <c r="A177" s="15" t="s">
        <v>18541</v>
      </c>
      <c r="B177" s="15" t="s">
        <v>18542</v>
      </c>
      <c r="C177" s="15" t="s">
        <v>18543</v>
      </c>
    </row>
    <row r="178" spans="1:3">
      <c r="A178" s="15" t="s">
        <v>18544</v>
      </c>
      <c r="B178" s="15" t="s">
        <v>4640</v>
      </c>
      <c r="C178" s="15" t="s">
        <v>18394</v>
      </c>
    </row>
    <row r="179" spans="1:3">
      <c r="A179" s="15" t="s">
        <v>18545</v>
      </c>
      <c r="B179" s="15" t="s">
        <v>18546</v>
      </c>
      <c r="C179" s="15" t="s">
        <v>18547</v>
      </c>
    </row>
    <row r="180" spans="1:3">
      <c r="A180" s="15" t="s">
        <v>18548</v>
      </c>
      <c r="B180" s="15" t="s">
        <v>18549</v>
      </c>
      <c r="C180" s="15" t="s">
        <v>18550</v>
      </c>
    </row>
    <row r="181" spans="1:3">
      <c r="A181" s="15" t="s">
        <v>18551</v>
      </c>
      <c r="B181" s="15" t="s">
        <v>18552</v>
      </c>
      <c r="C181" s="15" t="s">
        <v>18550</v>
      </c>
    </row>
    <row r="182" spans="1:3">
      <c r="A182" s="15" t="s">
        <v>18553</v>
      </c>
      <c r="B182" s="15" t="s">
        <v>18554</v>
      </c>
      <c r="C182" s="15" t="s">
        <v>18555</v>
      </c>
    </row>
    <row r="183" spans="1:3">
      <c r="A183" s="15" t="s">
        <v>18556</v>
      </c>
      <c r="B183" s="15" t="s">
        <v>18557</v>
      </c>
      <c r="C183" s="15" t="s">
        <v>18558</v>
      </c>
    </row>
    <row r="184" spans="1:3">
      <c r="A184" s="15" t="s">
        <v>18559</v>
      </c>
      <c r="B184" s="15" t="s">
        <v>18560</v>
      </c>
      <c r="C184" s="15" t="s">
        <v>18561</v>
      </c>
    </row>
    <row r="185" spans="1:3">
      <c r="A185" s="15" t="s">
        <v>18562</v>
      </c>
      <c r="B185" s="15" t="s">
        <v>18563</v>
      </c>
      <c r="C185" s="15" t="s">
        <v>18564</v>
      </c>
    </row>
    <row r="186" spans="1:3">
      <c r="A186" s="15" t="s">
        <v>18565</v>
      </c>
      <c r="B186" s="15" t="s">
        <v>18566</v>
      </c>
      <c r="C186" s="15" t="s">
        <v>18567</v>
      </c>
    </row>
    <row r="187" spans="1:3">
      <c r="A187" s="15" t="s">
        <v>18568</v>
      </c>
      <c r="B187" s="15" t="s">
        <v>4656</v>
      </c>
      <c r="C187" s="15" t="s">
        <v>18569</v>
      </c>
    </row>
    <row r="188" spans="1:3">
      <c r="A188" s="15" t="s">
        <v>18570</v>
      </c>
      <c r="B188" s="15" t="s">
        <v>18571</v>
      </c>
      <c r="C188" s="15" t="s">
        <v>18572</v>
      </c>
    </row>
    <row r="189" spans="1:3">
      <c r="A189" s="15" t="s">
        <v>18573</v>
      </c>
      <c r="B189" s="15" t="s">
        <v>18574</v>
      </c>
      <c r="C189" s="15" t="s">
        <v>18575</v>
      </c>
    </row>
    <row r="190" spans="1:3">
      <c r="A190" s="15" t="s">
        <v>18576</v>
      </c>
      <c r="B190" s="15" t="s">
        <v>18577</v>
      </c>
      <c r="C190" s="15" t="s">
        <v>18578</v>
      </c>
    </row>
    <row r="191" spans="1:3">
      <c r="A191" s="15" t="s">
        <v>18579</v>
      </c>
      <c r="B191" s="15" t="s">
        <v>18580</v>
      </c>
      <c r="C191" s="15" t="s">
        <v>18581</v>
      </c>
    </row>
    <row r="192" spans="1:3">
      <c r="A192" s="15" t="s">
        <v>18582</v>
      </c>
      <c r="B192" s="15" t="s">
        <v>18583</v>
      </c>
      <c r="C192" s="15" t="s">
        <v>10754</v>
      </c>
    </row>
    <row r="193" spans="1:3">
      <c r="A193" s="15" t="s">
        <v>18584</v>
      </c>
      <c r="B193" s="15" t="s">
        <v>18585</v>
      </c>
      <c r="C193" s="15" t="s">
        <v>18586</v>
      </c>
    </row>
    <row r="194" spans="1:3">
      <c r="A194" s="15" t="s">
        <v>18587</v>
      </c>
      <c r="B194" s="15" t="s">
        <v>18588</v>
      </c>
      <c r="C194" s="15" t="s">
        <v>18589</v>
      </c>
    </row>
    <row r="195" spans="1:3">
      <c r="A195" s="15" t="s">
        <v>18590</v>
      </c>
      <c r="B195" s="15" t="s">
        <v>18591</v>
      </c>
      <c r="C195" s="15" t="s">
        <v>18592</v>
      </c>
    </row>
    <row r="196" spans="1:3">
      <c r="A196" s="15" t="s">
        <v>18593</v>
      </c>
      <c r="B196" s="15" t="s">
        <v>18594</v>
      </c>
      <c r="C196" s="15" t="s">
        <v>18595</v>
      </c>
    </row>
    <row r="197" spans="1:3">
      <c r="A197" s="15" t="s">
        <v>18596</v>
      </c>
      <c r="B197" s="15" t="s">
        <v>18597</v>
      </c>
      <c r="C197" s="15" t="s">
        <v>18598</v>
      </c>
    </row>
    <row r="198" spans="1:3">
      <c r="A198" s="15" t="s">
        <v>18599</v>
      </c>
      <c r="B198" s="15" t="s">
        <v>18600</v>
      </c>
      <c r="C198" s="15" t="s">
        <v>18601</v>
      </c>
    </row>
    <row r="199" spans="1:3">
      <c r="A199" s="15" t="s">
        <v>18602</v>
      </c>
      <c r="B199" s="15" t="s">
        <v>18602</v>
      </c>
      <c r="C199" s="15" t="s">
        <v>18603</v>
      </c>
    </row>
    <row r="200" spans="1:3">
      <c r="A200" s="15" t="s">
        <v>18604</v>
      </c>
      <c r="B200" s="15" t="s">
        <v>18605</v>
      </c>
      <c r="C200" s="15" t="s">
        <v>18606</v>
      </c>
    </row>
    <row r="201" spans="1:3">
      <c r="A201" s="15" t="s">
        <v>18607</v>
      </c>
      <c r="B201" s="15" t="s">
        <v>18608</v>
      </c>
      <c r="C201" s="15" t="s">
        <v>18609</v>
      </c>
    </row>
    <row r="202" spans="1:3">
      <c r="A202" s="15" t="s">
        <v>18610</v>
      </c>
      <c r="B202" s="15" t="s">
        <v>18611</v>
      </c>
      <c r="C202" s="15" t="s">
        <v>18612</v>
      </c>
    </row>
    <row r="203" spans="1:3">
      <c r="A203" s="15" t="s">
        <v>18613</v>
      </c>
      <c r="B203" s="15" t="s">
        <v>18613</v>
      </c>
      <c r="C203" s="15" t="s">
        <v>18614</v>
      </c>
    </row>
    <row r="204" spans="1:3">
      <c r="A204" s="15" t="s">
        <v>18615</v>
      </c>
      <c r="B204" s="15" t="s">
        <v>18616</v>
      </c>
      <c r="C204" s="15" t="s">
        <v>18617</v>
      </c>
    </row>
    <row r="205" spans="1:3">
      <c r="A205" s="15" t="s">
        <v>18618</v>
      </c>
      <c r="B205" s="15" t="s">
        <v>18619</v>
      </c>
      <c r="C205" s="15" t="s">
        <v>250</v>
      </c>
    </row>
    <row r="206" spans="1:3">
      <c r="A206" s="15" t="s">
        <v>18620</v>
      </c>
      <c r="B206" s="15" t="s">
        <v>18621</v>
      </c>
      <c r="C206" s="15" t="s">
        <v>18622</v>
      </c>
    </row>
    <row r="207" spans="1:3">
      <c r="A207" s="15" t="s">
        <v>18623</v>
      </c>
      <c r="B207" s="15" t="s">
        <v>18624</v>
      </c>
      <c r="C207" s="15" t="s">
        <v>18625</v>
      </c>
    </row>
    <row r="208" spans="1:3">
      <c r="A208" s="15" t="s">
        <v>18626</v>
      </c>
      <c r="B208" s="15" t="s">
        <v>18627</v>
      </c>
      <c r="C208" s="15" t="s">
        <v>18625</v>
      </c>
    </row>
    <row r="209" spans="1:3">
      <c r="A209" s="15" t="s">
        <v>18628</v>
      </c>
      <c r="B209" s="15" t="s">
        <v>18629</v>
      </c>
      <c r="C209" s="15" t="s">
        <v>18630</v>
      </c>
    </row>
    <row r="210" spans="1:3">
      <c r="A210" s="15" t="s">
        <v>18631</v>
      </c>
      <c r="B210" s="15" t="s">
        <v>18632</v>
      </c>
      <c r="C210" s="15" t="s">
        <v>18633</v>
      </c>
    </row>
    <row r="211" spans="1:3">
      <c r="A211" s="15" t="s">
        <v>18634</v>
      </c>
      <c r="B211" s="15" t="s">
        <v>18635</v>
      </c>
      <c r="C211" s="15" t="s">
        <v>18636</v>
      </c>
    </row>
    <row r="212" spans="1:3">
      <c r="A212" s="15" t="s">
        <v>18637</v>
      </c>
      <c r="B212" s="15" t="s">
        <v>18638</v>
      </c>
      <c r="C212" s="15" t="s">
        <v>18639</v>
      </c>
    </row>
    <row r="213" spans="1:3">
      <c r="A213" s="15" t="s">
        <v>18640</v>
      </c>
      <c r="B213" s="15" t="s">
        <v>18641</v>
      </c>
      <c r="C213" s="15" t="s">
        <v>18642</v>
      </c>
    </row>
    <row r="214" spans="1:3">
      <c r="A214" s="15" t="s">
        <v>18643</v>
      </c>
      <c r="B214" s="15" t="s">
        <v>18644</v>
      </c>
      <c r="C214" s="15" t="s">
        <v>18645</v>
      </c>
    </row>
    <row r="215" spans="1:3">
      <c r="A215" s="15" t="s">
        <v>18646</v>
      </c>
      <c r="B215" s="15" t="s">
        <v>18647</v>
      </c>
      <c r="C215" s="15" t="s">
        <v>150</v>
      </c>
    </row>
    <row r="216" spans="1:3">
      <c r="A216" s="15" t="s">
        <v>18648</v>
      </c>
      <c r="B216" s="15" t="s">
        <v>4703</v>
      </c>
      <c r="C216" s="15" t="s">
        <v>4704</v>
      </c>
    </row>
    <row r="217" spans="1:3">
      <c r="A217" s="15" t="s">
        <v>18649</v>
      </c>
      <c r="B217" s="15" t="s">
        <v>18650</v>
      </c>
      <c r="C217" s="15" t="s">
        <v>18651</v>
      </c>
    </row>
    <row r="218" spans="1:3">
      <c r="A218" s="15" t="s">
        <v>18652</v>
      </c>
      <c r="B218" s="15" t="s">
        <v>18653</v>
      </c>
      <c r="C218" s="15" t="s">
        <v>18654</v>
      </c>
    </row>
    <row r="219" spans="1:3">
      <c r="A219" s="15" t="s">
        <v>18655</v>
      </c>
      <c r="B219" s="15" t="s">
        <v>18656</v>
      </c>
      <c r="C219" s="15" t="s">
        <v>18657</v>
      </c>
    </row>
    <row r="220" spans="1:3">
      <c r="A220" s="15" t="s">
        <v>18658</v>
      </c>
      <c r="B220" s="15" t="s">
        <v>18659</v>
      </c>
      <c r="C220" s="15" t="s">
        <v>18660</v>
      </c>
    </row>
    <row r="221" spans="1:3">
      <c r="A221" s="15" t="s">
        <v>18661</v>
      </c>
      <c r="B221" s="15" t="s">
        <v>18662</v>
      </c>
      <c r="C221" s="15" t="s">
        <v>18663</v>
      </c>
    </row>
    <row r="222" spans="1:3">
      <c r="A222" s="15" t="s">
        <v>18664</v>
      </c>
      <c r="B222" s="15" t="s">
        <v>18665</v>
      </c>
      <c r="C222" s="15" t="s">
        <v>18666</v>
      </c>
    </row>
    <row r="223" spans="1:3">
      <c r="A223" s="15" t="s">
        <v>18667</v>
      </c>
      <c r="B223" s="15" t="s">
        <v>18668</v>
      </c>
      <c r="C223" s="15" t="s">
        <v>18669</v>
      </c>
    </row>
    <row r="224" spans="1:3">
      <c r="A224" s="15" t="s">
        <v>18670</v>
      </c>
      <c r="B224" s="15" t="s">
        <v>4701</v>
      </c>
      <c r="C224" s="15" t="s">
        <v>18671</v>
      </c>
    </row>
    <row r="225" spans="1:3">
      <c r="A225" s="15" t="s">
        <v>18672</v>
      </c>
      <c r="B225" s="15" t="s">
        <v>18673</v>
      </c>
      <c r="C225" s="15" t="s">
        <v>18674</v>
      </c>
    </row>
    <row r="226" spans="1:3">
      <c r="A226" s="15" t="s">
        <v>18675</v>
      </c>
      <c r="B226" s="15" t="s">
        <v>18676</v>
      </c>
      <c r="C226" s="15" t="s">
        <v>18677</v>
      </c>
    </row>
    <row r="227" spans="1:3">
      <c r="A227" s="15" t="s">
        <v>18678</v>
      </c>
      <c r="B227" s="15" t="s">
        <v>18679</v>
      </c>
      <c r="C227" s="15" t="s">
        <v>18680</v>
      </c>
    </row>
    <row r="228" spans="1:3">
      <c r="A228" s="15" t="s">
        <v>18681</v>
      </c>
      <c r="B228" s="15" t="s">
        <v>18682</v>
      </c>
      <c r="C228" s="15" t="s">
        <v>18683</v>
      </c>
    </row>
    <row r="229" spans="1:3">
      <c r="A229" s="15" t="s">
        <v>18684</v>
      </c>
      <c r="B229" s="15" t="s">
        <v>18685</v>
      </c>
      <c r="C229" s="15" t="s">
        <v>18683</v>
      </c>
    </row>
    <row r="230" spans="1:3">
      <c r="A230" s="15" t="s">
        <v>18686</v>
      </c>
      <c r="B230" s="15" t="s">
        <v>18687</v>
      </c>
      <c r="C230" s="15" t="s">
        <v>18688</v>
      </c>
    </row>
    <row r="231" spans="1:3">
      <c r="A231" s="15" t="s">
        <v>18689</v>
      </c>
      <c r="B231" s="15" t="s">
        <v>18690</v>
      </c>
      <c r="C231" s="15" t="s">
        <v>18691</v>
      </c>
    </row>
    <row r="232" spans="1:3">
      <c r="A232" s="15" t="s">
        <v>18692</v>
      </c>
      <c r="B232" s="15" t="s">
        <v>4756</v>
      </c>
      <c r="C232" s="16" t="s">
        <v>18693</v>
      </c>
    </row>
    <row r="233" spans="1:3">
      <c r="A233" s="15" t="s">
        <v>18694</v>
      </c>
      <c r="B233" s="15" t="s">
        <v>18695</v>
      </c>
      <c r="C233" s="15" t="s">
        <v>18696</v>
      </c>
    </row>
    <row r="234" spans="1:3">
      <c r="A234" s="15" t="s">
        <v>18697</v>
      </c>
      <c r="B234" s="15" t="s">
        <v>18698</v>
      </c>
      <c r="C234" s="15" t="s">
        <v>18699</v>
      </c>
    </row>
    <row r="235" spans="1:3">
      <c r="A235" s="15" t="s">
        <v>18700</v>
      </c>
      <c r="B235" s="15" t="s">
        <v>18701</v>
      </c>
      <c r="C235" s="15" t="s">
        <v>18702</v>
      </c>
    </row>
    <row r="236" spans="1:3">
      <c r="A236" s="15" t="s">
        <v>18703</v>
      </c>
      <c r="B236" s="15" t="s">
        <v>18704</v>
      </c>
      <c r="C236" s="15" t="s">
        <v>18705</v>
      </c>
    </row>
    <row r="237" spans="1:3">
      <c r="A237" s="15" t="s">
        <v>18706</v>
      </c>
      <c r="B237" s="15" t="s">
        <v>18707</v>
      </c>
      <c r="C237" s="15" t="s">
        <v>18708</v>
      </c>
    </row>
    <row r="238" spans="1:3">
      <c r="A238" s="15" t="s">
        <v>18709</v>
      </c>
      <c r="B238" s="15" t="s">
        <v>4729</v>
      </c>
      <c r="C238" s="15" t="s">
        <v>18710</v>
      </c>
    </row>
    <row r="239" spans="1:3">
      <c r="A239" s="15" t="s">
        <v>18711</v>
      </c>
      <c r="B239" s="15" t="s">
        <v>18712</v>
      </c>
      <c r="C239" s="15" t="s">
        <v>18713</v>
      </c>
    </row>
    <row r="240" spans="1:3">
      <c r="A240" s="15" t="s">
        <v>18714</v>
      </c>
      <c r="B240" s="15" t="s">
        <v>18715</v>
      </c>
      <c r="C240" s="15" t="s">
        <v>18716</v>
      </c>
    </row>
    <row r="241" spans="1:3">
      <c r="A241" s="15" t="s">
        <v>18717</v>
      </c>
      <c r="B241" s="15" t="s">
        <v>18718</v>
      </c>
      <c r="C241" s="15" t="s">
        <v>18719</v>
      </c>
    </row>
    <row r="242" spans="1:3">
      <c r="A242" s="15" t="s">
        <v>18720</v>
      </c>
      <c r="B242" s="15" t="s">
        <v>18721</v>
      </c>
      <c r="C242" s="15" t="s">
        <v>18722</v>
      </c>
    </row>
    <row r="243" spans="1:3">
      <c r="A243" s="15" t="s">
        <v>18723</v>
      </c>
      <c r="B243" s="15" t="s">
        <v>18724</v>
      </c>
      <c r="C243" s="15" t="s">
        <v>18725</v>
      </c>
    </row>
    <row r="244" spans="1:3">
      <c r="A244" s="15" t="s">
        <v>18726</v>
      </c>
      <c r="B244" s="15" t="s">
        <v>18727</v>
      </c>
      <c r="C244" s="15" t="s">
        <v>18728</v>
      </c>
    </row>
    <row r="245" spans="1:3">
      <c r="A245" s="15" t="s">
        <v>18729</v>
      </c>
      <c r="B245" s="15" t="s">
        <v>18730</v>
      </c>
      <c r="C245" s="15" t="s">
        <v>18731</v>
      </c>
    </row>
    <row r="246" spans="1:3">
      <c r="A246" s="15" t="s">
        <v>18732</v>
      </c>
      <c r="B246" s="15" t="s">
        <v>4736</v>
      </c>
      <c r="C246" s="15" t="s">
        <v>18733</v>
      </c>
    </row>
    <row r="247" spans="1:3">
      <c r="A247" s="15" t="s">
        <v>18734</v>
      </c>
      <c r="B247" s="15" t="s">
        <v>18735</v>
      </c>
      <c r="C247" s="15" t="s">
        <v>10145</v>
      </c>
    </row>
    <row r="248" spans="1:3">
      <c r="A248" s="15" t="s">
        <v>18736</v>
      </c>
      <c r="B248" s="15" t="s">
        <v>18737</v>
      </c>
      <c r="C248" s="15" t="s">
        <v>18738</v>
      </c>
    </row>
    <row r="249" spans="1:3">
      <c r="A249" s="15" t="s">
        <v>18739</v>
      </c>
      <c r="B249" s="15" t="s">
        <v>18740</v>
      </c>
      <c r="C249" s="15" t="s">
        <v>18741</v>
      </c>
    </row>
    <row r="250" spans="1:3">
      <c r="A250" s="15" t="s">
        <v>18742</v>
      </c>
      <c r="B250" s="15" t="s">
        <v>18743</v>
      </c>
      <c r="C250" s="15" t="s">
        <v>11</v>
      </c>
    </row>
    <row r="251" spans="1:3">
      <c r="A251" s="15" t="s">
        <v>18744</v>
      </c>
      <c r="B251" s="15" t="s">
        <v>18745</v>
      </c>
      <c r="C251" s="15" t="s">
        <v>18746</v>
      </c>
    </row>
    <row r="252" spans="1:3">
      <c r="A252" s="15" t="s">
        <v>18747</v>
      </c>
      <c r="B252" s="15" t="s">
        <v>18748</v>
      </c>
      <c r="C252" s="15" t="s">
        <v>18749</v>
      </c>
    </row>
    <row r="253" spans="1:3">
      <c r="A253" s="15" t="s">
        <v>18750</v>
      </c>
      <c r="B253" s="15" t="s">
        <v>18751</v>
      </c>
      <c r="C253" s="15" t="s">
        <v>18752</v>
      </c>
    </row>
    <row r="254" spans="1:3">
      <c r="A254" s="15" t="s">
        <v>18753</v>
      </c>
      <c r="B254" s="15" t="s">
        <v>18754</v>
      </c>
      <c r="C254" s="15" t="s">
        <v>18755</v>
      </c>
    </row>
    <row r="255" spans="1:3">
      <c r="A255" s="15" t="s">
        <v>18756</v>
      </c>
      <c r="B255" s="15" t="s">
        <v>18757</v>
      </c>
      <c r="C255" s="15" t="s">
        <v>18758</v>
      </c>
    </row>
    <row r="256" spans="1:3">
      <c r="A256" s="15" t="s">
        <v>18759</v>
      </c>
      <c r="B256" s="15" t="s">
        <v>18760</v>
      </c>
      <c r="C256" s="15" t="s">
        <v>18761</v>
      </c>
    </row>
    <row r="257" spans="1:3">
      <c r="A257" s="15" t="s">
        <v>18762</v>
      </c>
      <c r="B257" s="15" t="s">
        <v>18763</v>
      </c>
      <c r="C257" s="15" t="s">
        <v>18764</v>
      </c>
    </row>
    <row r="258" spans="1:3">
      <c r="A258" s="15" t="s">
        <v>18765</v>
      </c>
      <c r="B258" s="15" t="s">
        <v>18766</v>
      </c>
      <c r="C258" s="15" t="s">
        <v>18767</v>
      </c>
    </row>
    <row r="259" spans="1:3">
      <c r="A259" s="15" t="s">
        <v>18768</v>
      </c>
      <c r="B259" s="15" t="s">
        <v>18769</v>
      </c>
      <c r="C259" s="15" t="s">
        <v>18770</v>
      </c>
    </row>
    <row r="260" spans="1:3">
      <c r="A260" s="15" t="s">
        <v>18771</v>
      </c>
      <c r="B260" s="15" t="s">
        <v>18772</v>
      </c>
      <c r="C260" s="15" t="s">
        <v>18773</v>
      </c>
    </row>
    <row r="261" spans="1:3">
      <c r="A261" s="15" t="s">
        <v>18774</v>
      </c>
      <c r="B261" s="15" t="s">
        <v>18775</v>
      </c>
      <c r="C261" s="15" t="s">
        <v>18776</v>
      </c>
    </row>
    <row r="262" spans="1:3">
      <c r="A262" s="15" t="s">
        <v>18777</v>
      </c>
      <c r="B262" s="15" t="s">
        <v>18778</v>
      </c>
      <c r="C262" s="15" t="s">
        <v>18779</v>
      </c>
    </row>
    <row r="263" spans="1:3">
      <c r="A263" s="15" t="s">
        <v>18780</v>
      </c>
      <c r="B263" s="15" t="s">
        <v>18781</v>
      </c>
      <c r="C263" s="15" t="s">
        <v>18782</v>
      </c>
    </row>
    <row r="264" spans="1:3">
      <c r="A264" s="15" t="s">
        <v>18783</v>
      </c>
      <c r="B264" s="15" t="s">
        <v>18784</v>
      </c>
      <c r="C264" s="15" t="s">
        <v>18785</v>
      </c>
    </row>
    <row r="265" spans="1:3">
      <c r="A265" s="15" t="s">
        <v>18786</v>
      </c>
      <c r="B265" s="15" t="s">
        <v>18787</v>
      </c>
      <c r="C265" s="15" t="s">
        <v>18788</v>
      </c>
    </row>
    <row r="266" spans="1:3">
      <c r="A266" s="15" t="s">
        <v>18789</v>
      </c>
      <c r="B266" s="15" t="s">
        <v>18790</v>
      </c>
      <c r="C266" s="15" t="s">
        <v>18791</v>
      </c>
    </row>
    <row r="267" spans="1:3">
      <c r="A267" s="15" t="s">
        <v>18792</v>
      </c>
      <c r="B267" s="15" t="s">
        <v>18793</v>
      </c>
      <c r="C267" s="15" t="s">
        <v>18794</v>
      </c>
    </row>
    <row r="268" spans="1:3">
      <c r="A268" s="15" t="s">
        <v>18795</v>
      </c>
      <c r="B268" s="15" t="s">
        <v>18796</v>
      </c>
      <c r="C268" s="15" t="s">
        <v>18797</v>
      </c>
    </row>
    <row r="269" spans="1:3">
      <c r="A269" s="15" t="s">
        <v>18798</v>
      </c>
      <c r="B269" s="15" t="s">
        <v>18799</v>
      </c>
      <c r="C269" s="15" t="s">
        <v>18800</v>
      </c>
    </row>
    <row r="270" spans="1:3">
      <c r="A270" s="15" t="s">
        <v>18801</v>
      </c>
      <c r="B270" s="15" t="s">
        <v>18802</v>
      </c>
      <c r="C270" s="15" t="s">
        <v>13773</v>
      </c>
    </row>
    <row r="271" spans="1:3">
      <c r="A271" s="15" t="s">
        <v>18803</v>
      </c>
      <c r="B271" s="15" t="s">
        <v>18804</v>
      </c>
      <c r="C271" s="15" t="s">
        <v>18805</v>
      </c>
    </row>
    <row r="272" spans="1:3">
      <c r="A272" s="15" t="s">
        <v>18806</v>
      </c>
      <c r="B272" s="15" t="s">
        <v>18807</v>
      </c>
      <c r="C272" s="15" t="s">
        <v>18808</v>
      </c>
    </row>
    <row r="273" spans="1:3">
      <c r="A273" s="15" t="s">
        <v>18809</v>
      </c>
      <c r="B273" s="15" t="s">
        <v>18810</v>
      </c>
      <c r="C273" s="15" t="s">
        <v>18811</v>
      </c>
    </row>
    <row r="274" spans="1:3">
      <c r="A274" s="15" t="s">
        <v>18812</v>
      </c>
      <c r="B274" s="15" t="s">
        <v>18813</v>
      </c>
      <c r="C274" s="15" t="s">
        <v>18814</v>
      </c>
    </row>
    <row r="275" spans="1:3">
      <c r="A275" s="15" t="s">
        <v>18815</v>
      </c>
      <c r="B275" s="15" t="s">
        <v>18816</v>
      </c>
      <c r="C275" s="15" t="s">
        <v>18817</v>
      </c>
    </row>
    <row r="276" spans="1:3">
      <c r="A276" s="15" t="s">
        <v>18818</v>
      </c>
      <c r="B276" s="15" t="s">
        <v>18819</v>
      </c>
      <c r="C276" s="15" t="s">
        <v>18820</v>
      </c>
    </row>
    <row r="277" spans="1:3">
      <c r="A277" s="15" t="s">
        <v>18821</v>
      </c>
      <c r="B277" s="15" t="s">
        <v>18822</v>
      </c>
      <c r="C277" s="15" t="s">
        <v>18823</v>
      </c>
    </row>
    <row r="278" spans="1:3">
      <c r="A278" s="15" t="s">
        <v>18824</v>
      </c>
      <c r="B278" s="15" t="s">
        <v>18825</v>
      </c>
      <c r="C278" s="15" t="s">
        <v>18826</v>
      </c>
    </row>
    <row r="279" spans="1:3">
      <c r="A279" s="15" t="s">
        <v>18827</v>
      </c>
      <c r="B279" s="15" t="s">
        <v>18828</v>
      </c>
      <c r="C279" s="15" t="s">
        <v>18829</v>
      </c>
    </row>
    <row r="280" spans="1:3">
      <c r="A280" s="15" t="s">
        <v>18830</v>
      </c>
      <c r="B280" s="15" t="s">
        <v>18831</v>
      </c>
      <c r="C280" s="15" t="s">
        <v>18832</v>
      </c>
    </row>
    <row r="281" spans="1:3">
      <c r="A281" s="15" t="s">
        <v>18833</v>
      </c>
      <c r="B281" s="15" t="s">
        <v>18834</v>
      </c>
      <c r="C281" s="15" t="s">
        <v>18835</v>
      </c>
    </row>
    <row r="282" spans="1:3">
      <c r="A282" s="15" t="s">
        <v>18836</v>
      </c>
      <c r="B282" s="15" t="s">
        <v>18837</v>
      </c>
      <c r="C282" s="15" t="s">
        <v>18838</v>
      </c>
    </row>
    <row r="283" spans="1:3">
      <c r="A283" s="15" t="s">
        <v>18839</v>
      </c>
      <c r="B283" s="15" t="s">
        <v>18840</v>
      </c>
      <c r="C283" s="15" t="s">
        <v>18841</v>
      </c>
    </row>
    <row r="284" spans="1:3">
      <c r="A284" s="15" t="s">
        <v>18842</v>
      </c>
      <c r="B284" s="15" t="s">
        <v>18843</v>
      </c>
      <c r="C284" s="15" t="s">
        <v>18844</v>
      </c>
    </row>
    <row r="285" spans="1:3">
      <c r="A285" s="15" t="s">
        <v>18845</v>
      </c>
      <c r="B285" s="15" t="s">
        <v>18846</v>
      </c>
      <c r="C285" s="15" t="s">
        <v>18847</v>
      </c>
    </row>
    <row r="286" spans="1:3">
      <c r="A286" s="15" t="s">
        <v>18848</v>
      </c>
      <c r="B286" s="15" t="s">
        <v>18849</v>
      </c>
      <c r="C286" s="15" t="s">
        <v>18850</v>
      </c>
    </row>
    <row r="287" spans="1:3">
      <c r="A287" s="15" t="s">
        <v>18851</v>
      </c>
      <c r="B287" s="15" t="s">
        <v>18852</v>
      </c>
      <c r="C287" s="15" t="s">
        <v>18853</v>
      </c>
    </row>
    <row r="288" spans="1:3">
      <c r="A288" s="15" t="s">
        <v>18854</v>
      </c>
      <c r="B288" s="15" t="s">
        <v>18855</v>
      </c>
      <c r="C288" s="15" t="s">
        <v>18856</v>
      </c>
    </row>
    <row r="289" spans="1:3">
      <c r="A289" s="15" t="s">
        <v>18857</v>
      </c>
      <c r="B289" s="15" t="s">
        <v>18858</v>
      </c>
      <c r="C289" s="15" t="s">
        <v>18859</v>
      </c>
    </row>
    <row r="290" spans="1:3">
      <c r="A290" s="15" t="s">
        <v>18860</v>
      </c>
      <c r="B290" s="15" t="s">
        <v>18861</v>
      </c>
      <c r="C290" s="15" t="s">
        <v>18862</v>
      </c>
    </row>
    <row r="291" spans="1:3">
      <c r="A291" s="15" t="s">
        <v>18863</v>
      </c>
      <c r="B291" s="15" t="s">
        <v>18864</v>
      </c>
      <c r="C291" s="15" t="s">
        <v>18865</v>
      </c>
    </row>
    <row r="292" spans="1:3">
      <c r="A292" s="15" t="s">
        <v>18866</v>
      </c>
      <c r="B292" s="15" t="s">
        <v>18867</v>
      </c>
      <c r="C292" s="15" t="s">
        <v>18868</v>
      </c>
    </row>
    <row r="293" spans="1:3">
      <c r="A293" s="15" t="s">
        <v>18869</v>
      </c>
      <c r="B293" s="15" t="s">
        <v>18870</v>
      </c>
      <c r="C293" s="15" t="s">
        <v>18871</v>
      </c>
    </row>
    <row r="294" spans="1:3">
      <c r="A294" s="15" t="s">
        <v>18872</v>
      </c>
      <c r="B294" s="15" t="s">
        <v>18873</v>
      </c>
      <c r="C294" s="15" t="s">
        <v>18874</v>
      </c>
    </row>
    <row r="295" spans="1:3">
      <c r="A295" s="15" t="s">
        <v>18875</v>
      </c>
      <c r="B295" s="15" t="s">
        <v>18876</v>
      </c>
      <c r="C295" s="15" t="s">
        <v>18877</v>
      </c>
    </row>
    <row r="296" spans="1:3">
      <c r="A296" s="15" t="s">
        <v>18878</v>
      </c>
      <c r="B296" s="15" t="s">
        <v>18879</v>
      </c>
      <c r="C296" s="15" t="s">
        <v>18880</v>
      </c>
    </row>
    <row r="297" spans="1:3">
      <c r="A297" s="15" t="s">
        <v>18881</v>
      </c>
      <c r="B297" s="15" t="s">
        <v>18882</v>
      </c>
      <c r="C297" s="15" t="s">
        <v>18883</v>
      </c>
    </row>
    <row r="298" spans="1:3">
      <c r="A298" s="15" t="s">
        <v>18884</v>
      </c>
      <c r="B298" s="15" t="s">
        <v>18885</v>
      </c>
      <c r="C298" s="15" t="s">
        <v>18886</v>
      </c>
    </row>
    <row r="299" spans="1:3">
      <c r="A299" s="15" t="s">
        <v>18887</v>
      </c>
      <c r="B299" s="15" t="s">
        <v>18888</v>
      </c>
      <c r="C299" s="15" t="s">
        <v>18883</v>
      </c>
    </row>
    <row r="300" spans="1:3">
      <c r="A300" s="15" t="s">
        <v>18889</v>
      </c>
      <c r="B300" s="15" t="s">
        <v>18890</v>
      </c>
      <c r="C300" s="15" t="s">
        <v>18891</v>
      </c>
    </row>
    <row r="301" spans="1:3">
      <c r="A301" s="15" t="s">
        <v>18892</v>
      </c>
      <c r="B301" s="15" t="s">
        <v>18893</v>
      </c>
      <c r="C301" s="15" t="s">
        <v>18894</v>
      </c>
    </row>
    <row r="302" spans="1:3">
      <c r="A302" s="15" t="s">
        <v>18895</v>
      </c>
      <c r="B302" s="15" t="s">
        <v>18896</v>
      </c>
      <c r="C302" s="15" t="s">
        <v>18897</v>
      </c>
    </row>
    <row r="303" spans="1:3">
      <c r="A303" s="15" t="s">
        <v>18898</v>
      </c>
      <c r="B303" s="15" t="s">
        <v>18899</v>
      </c>
      <c r="C303" s="15" t="s">
        <v>18900</v>
      </c>
    </row>
    <row r="304" spans="1:3">
      <c r="A304" s="15" t="s">
        <v>18901</v>
      </c>
      <c r="B304" s="15" t="s">
        <v>18902</v>
      </c>
      <c r="C304" s="15" t="s">
        <v>18891</v>
      </c>
    </row>
    <row r="305" spans="1:3">
      <c r="A305" s="15" t="s">
        <v>18903</v>
      </c>
      <c r="B305" s="15" t="s">
        <v>18904</v>
      </c>
      <c r="C305" s="16" t="s">
        <v>18905</v>
      </c>
    </row>
    <row r="306" spans="1:3">
      <c r="A306" s="15" t="s">
        <v>18906</v>
      </c>
      <c r="B306" s="15" t="s">
        <v>18907</v>
      </c>
      <c r="C306" s="15" t="s">
        <v>18908</v>
      </c>
    </row>
    <row r="307" spans="1:3">
      <c r="A307" s="15" t="s">
        <v>18909</v>
      </c>
      <c r="B307" s="15" t="s">
        <v>18910</v>
      </c>
      <c r="C307" s="15" t="s">
        <v>11331</v>
      </c>
    </row>
    <row r="308" spans="1:3">
      <c r="A308" s="15" t="s">
        <v>18911</v>
      </c>
      <c r="B308" s="15" t="s">
        <v>18912</v>
      </c>
      <c r="C308" s="15" t="s">
        <v>18913</v>
      </c>
    </row>
    <row r="309" spans="1:3">
      <c r="A309" s="15" t="s">
        <v>18914</v>
      </c>
      <c r="B309" s="15" t="s">
        <v>18915</v>
      </c>
      <c r="C309" s="15" t="s">
        <v>18916</v>
      </c>
    </row>
    <row r="310" spans="1:3">
      <c r="A310" s="15" t="s">
        <v>18917</v>
      </c>
      <c r="B310" s="15" t="s">
        <v>18918</v>
      </c>
      <c r="C310" s="15" t="s">
        <v>18919</v>
      </c>
    </row>
    <row r="311" spans="1:3">
      <c r="A311" s="15" t="s">
        <v>18920</v>
      </c>
      <c r="B311" s="15" t="s">
        <v>4774</v>
      </c>
      <c r="C311" s="15" t="s">
        <v>18921</v>
      </c>
    </row>
    <row r="312" spans="1:3">
      <c r="A312" s="15" t="s">
        <v>18922</v>
      </c>
      <c r="B312" s="15" t="s">
        <v>18923</v>
      </c>
      <c r="C312" s="15" t="s">
        <v>18924</v>
      </c>
    </row>
    <row r="313" spans="1:3">
      <c r="A313" s="15" t="s">
        <v>18925</v>
      </c>
      <c r="B313" s="15" t="s">
        <v>18926</v>
      </c>
      <c r="C313" s="15" t="s">
        <v>18483</v>
      </c>
    </row>
    <row r="314" spans="1:3">
      <c r="A314" s="15" t="s">
        <v>18927</v>
      </c>
      <c r="B314" s="15" t="s">
        <v>18928</v>
      </c>
      <c r="C314" s="15" t="s">
        <v>18929</v>
      </c>
    </row>
    <row r="315" spans="1:3">
      <c r="A315" s="15" t="s">
        <v>18930</v>
      </c>
      <c r="B315" s="15" t="s">
        <v>18931</v>
      </c>
      <c r="C315" s="15" t="s">
        <v>18932</v>
      </c>
    </row>
    <row r="316" spans="1:3">
      <c r="A316" s="15" t="s">
        <v>18933</v>
      </c>
      <c r="B316" s="15" t="s">
        <v>18934</v>
      </c>
      <c r="C316" s="15" t="s">
        <v>18935</v>
      </c>
    </row>
    <row r="317" spans="1:3">
      <c r="A317" s="15" t="s">
        <v>18936</v>
      </c>
      <c r="B317" s="15" t="s">
        <v>18937</v>
      </c>
      <c r="C317" s="15" t="s">
        <v>18938</v>
      </c>
    </row>
    <row r="318" spans="1:3">
      <c r="A318" s="15" t="s">
        <v>18939</v>
      </c>
      <c r="B318" s="15" t="s">
        <v>18940</v>
      </c>
      <c r="C318" s="15" t="s">
        <v>18941</v>
      </c>
    </row>
    <row r="319" spans="1:3">
      <c r="A319" s="15" t="s">
        <v>18942</v>
      </c>
      <c r="B319" s="15" t="s">
        <v>18943</v>
      </c>
      <c r="C319" s="15" t="s">
        <v>18944</v>
      </c>
    </row>
    <row r="320" spans="1:3">
      <c r="A320" s="15" t="s">
        <v>18945</v>
      </c>
      <c r="B320" s="15" t="s">
        <v>18946</v>
      </c>
      <c r="C320" s="15" t="s">
        <v>18947</v>
      </c>
    </row>
    <row r="321" spans="1:3">
      <c r="A321" s="15" t="s">
        <v>18948</v>
      </c>
      <c r="B321" s="15" t="s">
        <v>4667</v>
      </c>
      <c r="C321" s="15" t="s">
        <v>18949</v>
      </c>
    </row>
    <row r="322" spans="1:3">
      <c r="A322" s="15" t="s">
        <v>18950</v>
      </c>
      <c r="B322" s="15" t="s">
        <v>18951</v>
      </c>
      <c r="C322" s="15" t="s">
        <v>167</v>
      </c>
    </row>
    <row r="323" spans="1:3">
      <c r="A323" s="15" t="s">
        <v>18952</v>
      </c>
      <c r="B323" s="15" t="s">
        <v>18953</v>
      </c>
      <c r="C323" s="15" t="s">
        <v>18954</v>
      </c>
    </row>
    <row r="324" spans="1:3">
      <c r="A324" s="15" t="s">
        <v>18955</v>
      </c>
      <c r="B324" s="15" t="s">
        <v>18956</v>
      </c>
      <c r="C324" s="15" t="s">
        <v>18957</v>
      </c>
    </row>
    <row r="325" spans="1:3">
      <c r="A325" s="15" t="s">
        <v>18958</v>
      </c>
      <c r="B325" s="15" t="s">
        <v>18959</v>
      </c>
      <c r="C325" s="15" t="s">
        <v>18957</v>
      </c>
    </row>
    <row r="326" spans="1:3">
      <c r="A326" s="15" t="s">
        <v>18960</v>
      </c>
      <c r="B326" s="15" t="s">
        <v>18961</v>
      </c>
      <c r="C326" s="15" t="s">
        <v>18962</v>
      </c>
    </row>
    <row r="327" spans="1:3">
      <c r="A327" s="15" t="s">
        <v>18963</v>
      </c>
      <c r="B327" s="15" t="s">
        <v>18964</v>
      </c>
      <c r="C327" s="15" t="s">
        <v>18965</v>
      </c>
    </row>
    <row r="328" spans="1:3">
      <c r="A328" s="15" t="s">
        <v>18966</v>
      </c>
      <c r="B328" s="15" t="s">
        <v>18967</v>
      </c>
      <c r="C328" s="15" t="s">
        <v>18968</v>
      </c>
    </row>
    <row r="329" spans="1:3">
      <c r="A329" s="15" t="s">
        <v>18969</v>
      </c>
      <c r="B329" s="15" t="s">
        <v>18970</v>
      </c>
      <c r="C329" s="15" t="s">
        <v>18971</v>
      </c>
    </row>
    <row r="330" spans="1:3">
      <c r="A330" s="15" t="s">
        <v>18972</v>
      </c>
      <c r="B330" s="15" t="s">
        <v>18973</v>
      </c>
      <c r="C330" s="15" t="s">
        <v>18974</v>
      </c>
    </row>
    <row r="331" spans="1:3">
      <c r="A331" s="15" t="s">
        <v>18975</v>
      </c>
      <c r="B331" s="15" t="s">
        <v>18976</v>
      </c>
      <c r="C331" s="15" t="s">
        <v>18977</v>
      </c>
    </row>
    <row r="332" spans="1:3">
      <c r="A332" s="15" t="s">
        <v>18978</v>
      </c>
      <c r="B332" s="15" t="s">
        <v>18979</v>
      </c>
      <c r="C332" s="15" t="s">
        <v>18980</v>
      </c>
    </row>
    <row r="333" spans="1:3">
      <c r="A333" s="15" t="s">
        <v>18981</v>
      </c>
      <c r="B333" s="15" t="s">
        <v>18982</v>
      </c>
      <c r="C333" s="15" t="s">
        <v>18983</v>
      </c>
    </row>
    <row r="334" spans="1:3">
      <c r="A334" s="15" t="s">
        <v>18984</v>
      </c>
      <c r="B334" s="15" t="s">
        <v>18985</v>
      </c>
      <c r="C334" s="15" t="s">
        <v>18986</v>
      </c>
    </row>
    <row r="335" spans="1:3">
      <c r="A335" s="15" t="s">
        <v>18987</v>
      </c>
      <c r="B335" s="15" t="s">
        <v>18988</v>
      </c>
      <c r="C335" s="15" t="s">
        <v>18989</v>
      </c>
    </row>
    <row r="336" spans="1:3">
      <c r="A336" s="15" t="s">
        <v>18990</v>
      </c>
      <c r="B336" s="15" t="s">
        <v>18991</v>
      </c>
      <c r="C336" s="15" t="s">
        <v>18992</v>
      </c>
    </row>
    <row r="337" spans="1:3">
      <c r="A337" s="15" t="s">
        <v>18993</v>
      </c>
      <c r="B337" s="15" t="s">
        <v>18994</v>
      </c>
      <c r="C337" s="15" t="s">
        <v>18995</v>
      </c>
    </row>
    <row r="338" spans="1:3">
      <c r="A338" s="15" t="s">
        <v>18996</v>
      </c>
      <c r="B338" s="15" t="s">
        <v>18997</v>
      </c>
      <c r="C338" s="15" t="s">
        <v>18998</v>
      </c>
    </row>
    <row r="339" spans="1:3">
      <c r="A339" s="15" t="s">
        <v>18999</v>
      </c>
      <c r="B339" s="15" t="s">
        <v>19000</v>
      </c>
      <c r="C339" s="15" t="s">
        <v>19001</v>
      </c>
    </row>
    <row r="340" spans="1:3">
      <c r="A340" s="15" t="s">
        <v>19002</v>
      </c>
      <c r="B340" s="15" t="s">
        <v>19003</v>
      </c>
      <c r="C340" s="15" t="s">
        <v>19004</v>
      </c>
    </row>
    <row r="341" spans="1:3">
      <c r="A341" s="15" t="s">
        <v>19005</v>
      </c>
      <c r="B341" s="15" t="s">
        <v>19006</v>
      </c>
      <c r="C341" s="15" t="s">
        <v>19007</v>
      </c>
    </row>
    <row r="342" spans="1:3">
      <c r="A342" s="15" t="s">
        <v>19008</v>
      </c>
      <c r="B342" s="15" t="s">
        <v>19009</v>
      </c>
      <c r="C342" s="15" t="s">
        <v>19010</v>
      </c>
    </row>
    <row r="343" spans="1:3">
      <c r="A343" s="15" t="s">
        <v>19011</v>
      </c>
      <c r="B343" s="15" t="s">
        <v>19012</v>
      </c>
      <c r="C343" s="15" t="s">
        <v>19013</v>
      </c>
    </row>
    <row r="344" spans="1:3">
      <c r="A344" s="15" t="s">
        <v>19014</v>
      </c>
      <c r="B344" s="15" t="s">
        <v>19015</v>
      </c>
      <c r="C344" s="15" t="s">
        <v>19016</v>
      </c>
    </row>
    <row r="345" spans="1:3">
      <c r="A345" s="15" t="s">
        <v>19017</v>
      </c>
      <c r="B345" s="15" t="s">
        <v>19018</v>
      </c>
      <c r="C345" s="15" t="s">
        <v>19019</v>
      </c>
    </row>
    <row r="346" spans="1:3">
      <c r="A346" s="15" t="s">
        <v>19020</v>
      </c>
      <c r="B346" s="15" t="s">
        <v>19021</v>
      </c>
      <c r="C346" s="15" t="s">
        <v>19022</v>
      </c>
    </row>
    <row r="347" spans="1:3">
      <c r="A347" s="15" t="s">
        <v>19023</v>
      </c>
      <c r="B347" s="15" t="s">
        <v>19024</v>
      </c>
      <c r="C347" s="15" t="s">
        <v>19025</v>
      </c>
    </row>
    <row r="348" spans="1:3">
      <c r="A348" s="15" t="s">
        <v>19026</v>
      </c>
      <c r="B348" s="15" t="s">
        <v>19027</v>
      </c>
      <c r="C348" s="15" t="s">
        <v>19028</v>
      </c>
    </row>
    <row r="349" spans="1:3">
      <c r="A349" s="15" t="s">
        <v>19029</v>
      </c>
      <c r="B349" s="15" t="s">
        <v>19030</v>
      </c>
      <c r="C349" s="15" t="s">
        <v>19031</v>
      </c>
    </row>
    <row r="350" spans="1:3">
      <c r="A350" s="15" t="s">
        <v>19032</v>
      </c>
      <c r="B350" s="15" t="s">
        <v>19033</v>
      </c>
      <c r="C350" s="15" t="s">
        <v>19034</v>
      </c>
    </row>
    <row r="351" spans="1:3">
      <c r="A351" s="15" t="s">
        <v>19035</v>
      </c>
      <c r="B351" s="15" t="s">
        <v>19036</v>
      </c>
      <c r="C351" s="15" t="s">
        <v>19037</v>
      </c>
    </row>
    <row r="352" spans="1:3">
      <c r="A352" s="15" t="s">
        <v>19038</v>
      </c>
      <c r="B352" s="15" t="s">
        <v>19039</v>
      </c>
      <c r="C352" s="15" t="s">
        <v>19040</v>
      </c>
    </row>
    <row r="353" spans="1:3">
      <c r="A353" s="15" t="s">
        <v>19041</v>
      </c>
      <c r="B353" s="15" t="s">
        <v>19042</v>
      </c>
      <c r="C353" s="15" t="s">
        <v>19043</v>
      </c>
    </row>
    <row r="354" spans="1:3">
      <c r="A354" s="15" t="s">
        <v>19044</v>
      </c>
      <c r="B354" s="15" t="s">
        <v>19045</v>
      </c>
      <c r="C354" s="15" t="s">
        <v>19046</v>
      </c>
    </row>
    <row r="355" spans="1:3">
      <c r="A355" s="15" t="s">
        <v>19047</v>
      </c>
      <c r="B355" s="15" t="s">
        <v>19048</v>
      </c>
      <c r="C355" s="15" t="s">
        <v>19049</v>
      </c>
    </row>
    <row r="356" spans="1:3">
      <c r="A356" s="15" t="s">
        <v>19050</v>
      </c>
      <c r="B356" s="15" t="s">
        <v>19051</v>
      </c>
      <c r="C356" s="15" t="s">
        <v>19052</v>
      </c>
    </row>
    <row r="357" spans="1:3">
      <c r="A357" s="15" t="s">
        <v>19053</v>
      </c>
      <c r="B357" s="15" t="s">
        <v>19054</v>
      </c>
      <c r="C357" s="15" t="s">
        <v>19055</v>
      </c>
    </row>
    <row r="358" spans="1:3">
      <c r="A358" s="15" t="s">
        <v>19056</v>
      </c>
      <c r="B358" s="15" t="s">
        <v>19057</v>
      </c>
      <c r="C358" s="15" t="s">
        <v>19058</v>
      </c>
    </row>
    <row r="359" spans="1:3">
      <c r="A359" s="15" t="s">
        <v>19059</v>
      </c>
      <c r="B359" s="15" t="s">
        <v>19060</v>
      </c>
      <c r="C359" s="15" t="s">
        <v>121</v>
      </c>
    </row>
    <row r="360" spans="1:3">
      <c r="A360" s="15" t="s">
        <v>19061</v>
      </c>
      <c r="B360" s="15" t="s">
        <v>19060</v>
      </c>
      <c r="C360" s="15" t="s">
        <v>19062</v>
      </c>
    </row>
    <row r="361" spans="1:3">
      <c r="A361" s="15" t="s">
        <v>19063</v>
      </c>
      <c r="B361" s="15" t="s">
        <v>19064</v>
      </c>
      <c r="C361" s="15" t="s">
        <v>19065</v>
      </c>
    </row>
    <row r="362" spans="1:3">
      <c r="A362" s="15" t="s">
        <v>19066</v>
      </c>
      <c r="B362" s="15" t="s">
        <v>19060</v>
      </c>
      <c r="C362" s="15" t="s">
        <v>121</v>
      </c>
    </row>
    <row r="363" spans="1:3">
      <c r="A363" s="15" t="s">
        <v>19067</v>
      </c>
      <c r="B363" s="15" t="s">
        <v>19068</v>
      </c>
      <c r="C363" s="15" t="s">
        <v>19069</v>
      </c>
    </row>
    <row r="364" spans="1:3">
      <c r="A364" s="15" t="s">
        <v>19070</v>
      </c>
      <c r="B364" s="15" t="s">
        <v>19071</v>
      </c>
      <c r="C364" s="15" t="s">
        <v>19072</v>
      </c>
    </row>
    <row r="365" spans="1:3">
      <c r="A365" s="15" t="s">
        <v>19073</v>
      </c>
      <c r="B365" s="15" t="s">
        <v>19074</v>
      </c>
      <c r="C365" s="15" t="s">
        <v>19075</v>
      </c>
    </row>
    <row r="366" spans="1:3">
      <c r="A366" s="15" t="s">
        <v>19076</v>
      </c>
      <c r="B366" s="15" t="s">
        <v>19077</v>
      </c>
      <c r="C366" s="15" t="s">
        <v>19078</v>
      </c>
    </row>
    <row r="367" spans="1:3">
      <c r="A367" s="15" t="s">
        <v>19079</v>
      </c>
      <c r="B367" s="15" t="s">
        <v>19080</v>
      </c>
      <c r="C367" s="15" t="s">
        <v>19081</v>
      </c>
    </row>
    <row r="368" spans="1:3">
      <c r="A368" s="15" t="s">
        <v>19082</v>
      </c>
      <c r="B368" s="15" t="s">
        <v>19083</v>
      </c>
      <c r="C368" s="15" t="s">
        <v>19084</v>
      </c>
    </row>
    <row r="369" spans="1:3">
      <c r="A369" s="15" t="s">
        <v>19085</v>
      </c>
      <c r="B369" s="15" t="s">
        <v>19086</v>
      </c>
      <c r="C369" s="15" t="s">
        <v>19087</v>
      </c>
    </row>
    <row r="370" spans="1:3">
      <c r="A370" s="15" t="s">
        <v>19088</v>
      </c>
      <c r="B370" s="15" t="s">
        <v>19089</v>
      </c>
      <c r="C370" s="15" t="s">
        <v>19090</v>
      </c>
    </row>
    <row r="371" spans="1:3">
      <c r="A371" s="15" t="s">
        <v>19091</v>
      </c>
      <c r="B371" s="15" t="s">
        <v>19092</v>
      </c>
      <c r="C371" s="15" t="s">
        <v>19093</v>
      </c>
    </row>
    <row r="372" spans="1:3">
      <c r="A372" s="15" t="s">
        <v>19094</v>
      </c>
      <c r="B372" s="15" t="s">
        <v>19095</v>
      </c>
      <c r="C372" s="15" t="s">
        <v>19096</v>
      </c>
    </row>
    <row r="373" spans="1:3">
      <c r="A373" s="15" t="s">
        <v>19097</v>
      </c>
      <c r="B373" s="15" t="s">
        <v>19098</v>
      </c>
      <c r="C373" s="15" t="s">
        <v>19099</v>
      </c>
    </row>
    <row r="374" spans="1:3">
      <c r="A374" s="15" t="s">
        <v>19100</v>
      </c>
      <c r="B374" s="15" t="s">
        <v>19101</v>
      </c>
      <c r="C374" s="15" t="s">
        <v>19102</v>
      </c>
    </row>
    <row r="375" spans="1:3">
      <c r="A375" s="15" t="s">
        <v>19103</v>
      </c>
      <c r="B375" s="15" t="s">
        <v>19104</v>
      </c>
      <c r="C375" s="15" t="s">
        <v>291</v>
      </c>
    </row>
    <row r="376" spans="1:3">
      <c r="A376" s="15" t="s">
        <v>19105</v>
      </c>
      <c r="B376" s="15" t="s">
        <v>19106</v>
      </c>
      <c r="C376" s="15" t="s">
        <v>19107</v>
      </c>
    </row>
    <row r="377" spans="1:3">
      <c r="A377" s="15" t="s">
        <v>19108</v>
      </c>
      <c r="B377" s="15" t="s">
        <v>19109</v>
      </c>
      <c r="C377" s="15" t="s">
        <v>19110</v>
      </c>
    </row>
    <row r="378" spans="1:3">
      <c r="A378" s="15" t="s">
        <v>19111</v>
      </c>
      <c r="B378" s="15" t="s">
        <v>19112</v>
      </c>
      <c r="C378" s="15" t="s">
        <v>19113</v>
      </c>
    </row>
    <row r="379" spans="1:3">
      <c r="A379" s="15" t="s">
        <v>19114</v>
      </c>
      <c r="B379" s="15" t="s">
        <v>19115</v>
      </c>
      <c r="C379" s="15" t="s">
        <v>19116</v>
      </c>
    </row>
    <row r="380" spans="1:3">
      <c r="A380" s="15" t="s">
        <v>19117</v>
      </c>
      <c r="B380" s="15" t="s">
        <v>19118</v>
      </c>
      <c r="C380" s="15" t="s">
        <v>19119</v>
      </c>
    </row>
    <row r="381" spans="1:3">
      <c r="A381" s="15" t="s">
        <v>19120</v>
      </c>
      <c r="B381" s="15" t="s">
        <v>19121</v>
      </c>
      <c r="C381" s="15" t="s">
        <v>19122</v>
      </c>
    </row>
    <row r="382" spans="1:3">
      <c r="A382" s="15" t="s">
        <v>19123</v>
      </c>
      <c r="B382" s="15" t="s">
        <v>19124</v>
      </c>
      <c r="C382" s="15" t="s">
        <v>19125</v>
      </c>
    </row>
    <row r="383" spans="1:3">
      <c r="A383" s="15" t="s">
        <v>19126</v>
      </c>
      <c r="B383" s="15" t="s">
        <v>19127</v>
      </c>
      <c r="C383" s="15" t="s">
        <v>19128</v>
      </c>
    </row>
    <row r="384" spans="1:3">
      <c r="A384" s="15" t="s">
        <v>19129</v>
      </c>
      <c r="B384" s="15" t="s">
        <v>19130</v>
      </c>
      <c r="C384" s="15" t="s">
        <v>19131</v>
      </c>
    </row>
    <row r="385" spans="1:3">
      <c r="A385" s="15" t="s">
        <v>19132</v>
      </c>
      <c r="B385" s="15" t="s">
        <v>19133</v>
      </c>
      <c r="C385" s="15" t="s">
        <v>10799</v>
      </c>
    </row>
    <row r="386" spans="1:3">
      <c r="A386" s="15" t="s">
        <v>19134</v>
      </c>
      <c r="B386" s="15" t="s">
        <v>19135</v>
      </c>
      <c r="C386" s="15" t="s">
        <v>19136</v>
      </c>
    </row>
    <row r="387" spans="1:3">
      <c r="A387" s="15" t="s">
        <v>19137</v>
      </c>
      <c r="B387" s="15" t="s">
        <v>19138</v>
      </c>
      <c r="C387" s="15" t="s">
        <v>19139</v>
      </c>
    </row>
    <row r="388" spans="1:3">
      <c r="A388" s="15" t="s">
        <v>19140</v>
      </c>
      <c r="B388" s="15" t="s">
        <v>19141</v>
      </c>
      <c r="C388" s="15" t="s">
        <v>19142</v>
      </c>
    </row>
    <row r="389" spans="1:3">
      <c r="A389" s="15" t="s">
        <v>19143</v>
      </c>
      <c r="B389" s="15" t="s">
        <v>19144</v>
      </c>
      <c r="C389" s="15" t="s">
        <v>19145</v>
      </c>
    </row>
    <row r="390" spans="1:3">
      <c r="A390" s="15" t="s">
        <v>19146</v>
      </c>
      <c r="B390" s="15" t="s">
        <v>19147</v>
      </c>
      <c r="C390" s="15" t="s">
        <v>19148</v>
      </c>
    </row>
    <row r="391" spans="1:3">
      <c r="A391" s="15" t="s">
        <v>19149</v>
      </c>
      <c r="B391" s="15" t="s">
        <v>19150</v>
      </c>
      <c r="C391" s="15" t="s">
        <v>19151</v>
      </c>
    </row>
    <row r="392" spans="1:3">
      <c r="A392" s="15" t="s">
        <v>19152</v>
      </c>
      <c r="B392" s="15" t="s">
        <v>19153</v>
      </c>
      <c r="C392" s="15" t="s">
        <v>19154</v>
      </c>
    </row>
    <row r="393" spans="1:3">
      <c r="A393" s="15" t="s">
        <v>19155</v>
      </c>
      <c r="B393" s="15" t="s">
        <v>19153</v>
      </c>
      <c r="C393" s="15" t="s">
        <v>19156</v>
      </c>
    </row>
    <row r="394" spans="1:3">
      <c r="A394" s="15" t="s">
        <v>19157</v>
      </c>
      <c r="B394" s="15" t="s">
        <v>19158</v>
      </c>
      <c r="C394" s="15" t="s">
        <v>19159</v>
      </c>
    </row>
    <row r="395" spans="1:3">
      <c r="A395" s="15" t="s">
        <v>19160</v>
      </c>
      <c r="B395" s="15" t="s">
        <v>19161</v>
      </c>
      <c r="C395" s="15" t="s">
        <v>19162</v>
      </c>
    </row>
    <row r="396" spans="1:3">
      <c r="A396" s="15" t="s">
        <v>19163</v>
      </c>
      <c r="B396" s="15" t="s">
        <v>19158</v>
      </c>
      <c r="C396" s="15" t="s">
        <v>19055</v>
      </c>
    </row>
    <row r="397" spans="1:3">
      <c r="A397" s="15" t="s">
        <v>19164</v>
      </c>
      <c r="B397" s="15" t="s">
        <v>19165</v>
      </c>
      <c r="C397" s="16" t="s">
        <v>19166</v>
      </c>
    </row>
    <row r="398" spans="1:3">
      <c r="A398" s="15" t="s">
        <v>19167</v>
      </c>
      <c r="B398" s="15" t="s">
        <v>19168</v>
      </c>
      <c r="C398" s="15" t="s">
        <v>19169</v>
      </c>
    </row>
    <row r="399" spans="1:3">
      <c r="A399" s="15" t="s">
        <v>19170</v>
      </c>
      <c r="B399" s="15" t="s">
        <v>19171</v>
      </c>
      <c r="C399" s="15" t="s">
        <v>19172</v>
      </c>
    </row>
    <row r="400" spans="1:3">
      <c r="A400" s="15" t="s">
        <v>19173</v>
      </c>
      <c r="B400" s="15" t="s">
        <v>19174</v>
      </c>
      <c r="C400" s="15" t="s">
        <v>19175</v>
      </c>
    </row>
    <row r="401" spans="1:3">
      <c r="A401" s="15" t="s">
        <v>19176</v>
      </c>
      <c r="B401" s="15" t="s">
        <v>19177</v>
      </c>
      <c r="C401" s="15" t="s">
        <v>19178</v>
      </c>
    </row>
    <row r="402" spans="1:3">
      <c r="A402" s="15" t="s">
        <v>19179</v>
      </c>
      <c r="B402" s="15" t="s">
        <v>19180</v>
      </c>
      <c r="C402" s="15" t="s">
        <v>19181</v>
      </c>
    </row>
    <row r="403" spans="1:3">
      <c r="A403" s="15" t="s">
        <v>19182</v>
      </c>
      <c r="B403" s="15" t="s">
        <v>19183</v>
      </c>
      <c r="C403" s="15" t="s">
        <v>19184</v>
      </c>
    </row>
    <row r="404" spans="1:3">
      <c r="A404" s="15" t="s">
        <v>19185</v>
      </c>
      <c r="B404" s="15" t="s">
        <v>19186</v>
      </c>
      <c r="C404" s="15" t="s">
        <v>13093</v>
      </c>
    </row>
    <row r="405" spans="1:3">
      <c r="A405" s="15" t="s">
        <v>19187</v>
      </c>
      <c r="B405" s="15" t="s">
        <v>19188</v>
      </c>
      <c r="C405" s="15" t="s">
        <v>19189</v>
      </c>
    </row>
    <row r="406" spans="1:3">
      <c r="A406" s="15" t="s">
        <v>19190</v>
      </c>
      <c r="B406" s="15" t="s">
        <v>19191</v>
      </c>
      <c r="C406" s="15" t="s">
        <v>19192</v>
      </c>
    </row>
    <row r="407" spans="1:3">
      <c r="A407" s="15" t="s">
        <v>19193</v>
      </c>
      <c r="B407" s="15" t="s">
        <v>19194</v>
      </c>
      <c r="C407" s="15" t="s">
        <v>19195</v>
      </c>
    </row>
    <row r="408" spans="1:3">
      <c r="A408" s="15" t="s">
        <v>19196</v>
      </c>
      <c r="B408" s="15" t="s">
        <v>19197</v>
      </c>
      <c r="C408" s="15" t="s">
        <v>19198</v>
      </c>
    </row>
    <row r="409" spans="1:3">
      <c r="A409" s="15" t="s">
        <v>19199</v>
      </c>
      <c r="B409" s="15" t="s">
        <v>19200</v>
      </c>
      <c r="C409" s="15" t="s">
        <v>19201</v>
      </c>
    </row>
    <row r="410" spans="1:3">
      <c r="A410" s="15" t="s">
        <v>19202</v>
      </c>
      <c r="B410" s="15" t="s">
        <v>19203</v>
      </c>
      <c r="C410" s="15" t="s">
        <v>19204</v>
      </c>
    </row>
    <row r="411" spans="1:3">
      <c r="A411" s="15" t="s">
        <v>19205</v>
      </c>
      <c r="B411" s="15" t="s">
        <v>19206</v>
      </c>
      <c r="C411" s="15" t="s">
        <v>19207</v>
      </c>
    </row>
    <row r="412" spans="1:3">
      <c r="A412" s="15" t="s">
        <v>19208</v>
      </c>
      <c r="B412" s="15" t="s">
        <v>19209</v>
      </c>
      <c r="C412" s="15" t="s">
        <v>19210</v>
      </c>
    </row>
    <row r="413" spans="1:3">
      <c r="A413" s="15" t="s">
        <v>19211</v>
      </c>
      <c r="B413" s="15" t="s">
        <v>19212</v>
      </c>
      <c r="C413" s="15" t="s">
        <v>187</v>
      </c>
    </row>
    <row r="414" spans="1:3">
      <c r="A414" s="15" t="s">
        <v>19213</v>
      </c>
      <c r="B414" s="15" t="s">
        <v>19214</v>
      </c>
      <c r="C414" s="15" t="s">
        <v>19215</v>
      </c>
    </row>
    <row r="415" spans="1:3">
      <c r="A415" s="15" t="s">
        <v>19216</v>
      </c>
      <c r="B415" s="15" t="s">
        <v>19217</v>
      </c>
      <c r="C415" s="15" t="s">
        <v>19218</v>
      </c>
    </row>
    <row r="416" spans="1:3">
      <c r="A416" s="15" t="s">
        <v>19219</v>
      </c>
      <c r="B416" s="15" t="s">
        <v>19220</v>
      </c>
      <c r="C416" s="15" t="s">
        <v>19221</v>
      </c>
    </row>
    <row r="417" spans="1:3">
      <c r="A417" s="15" t="s">
        <v>19222</v>
      </c>
      <c r="B417" s="15" t="s">
        <v>19223</v>
      </c>
      <c r="C417" s="15" t="s">
        <v>9242</v>
      </c>
    </row>
    <row r="418" spans="1:3">
      <c r="A418" s="15" t="s">
        <v>19224</v>
      </c>
      <c r="B418" s="15" t="s">
        <v>19225</v>
      </c>
      <c r="C418" s="15" t="s">
        <v>19226</v>
      </c>
    </row>
    <row r="419" spans="1:3">
      <c r="A419" s="15" t="s">
        <v>19227</v>
      </c>
      <c r="B419" s="15" t="s">
        <v>19228</v>
      </c>
      <c r="C419" s="15" t="s">
        <v>19229</v>
      </c>
    </row>
    <row r="420" spans="1:3">
      <c r="A420" s="15" t="s">
        <v>19230</v>
      </c>
      <c r="B420" s="15" t="s">
        <v>19231</v>
      </c>
      <c r="C420" s="15" t="s">
        <v>19232</v>
      </c>
    </row>
    <row r="421" spans="1:3">
      <c r="A421" s="15" t="s">
        <v>19233</v>
      </c>
      <c r="B421" s="15" t="s">
        <v>19234</v>
      </c>
      <c r="C421" s="15" t="s">
        <v>19235</v>
      </c>
    </row>
    <row r="422" spans="1:3">
      <c r="A422" s="15" t="s">
        <v>19236</v>
      </c>
      <c r="B422" s="15" t="s">
        <v>19237</v>
      </c>
      <c r="C422" s="15" t="s">
        <v>19238</v>
      </c>
    </row>
    <row r="423" spans="1:3">
      <c r="A423" s="15" t="s">
        <v>19239</v>
      </c>
      <c r="B423" s="15" t="s">
        <v>19240</v>
      </c>
      <c r="C423" s="15" t="s">
        <v>19241</v>
      </c>
    </row>
    <row r="424" spans="1:3">
      <c r="A424" s="15" t="s">
        <v>10369</v>
      </c>
      <c r="B424" s="15" t="s">
        <v>19242</v>
      </c>
      <c r="C424" s="15" t="s">
        <v>11557</v>
      </c>
    </row>
    <row r="425" spans="1:3">
      <c r="A425" s="15" t="s">
        <v>19243</v>
      </c>
      <c r="B425" s="15" t="s">
        <v>19244</v>
      </c>
      <c r="C425" s="15" t="s">
        <v>19245</v>
      </c>
    </row>
    <row r="426" spans="1:3">
      <c r="A426" s="15" t="s">
        <v>19246</v>
      </c>
      <c r="B426" s="15" t="s">
        <v>19247</v>
      </c>
      <c r="C426" s="15" t="s">
        <v>19248</v>
      </c>
    </row>
    <row r="427" spans="1:3">
      <c r="A427" s="15" t="s">
        <v>19249</v>
      </c>
      <c r="B427" s="15" t="s">
        <v>19250</v>
      </c>
      <c r="C427" s="15" t="s">
        <v>19251</v>
      </c>
    </row>
    <row r="428" spans="1:3">
      <c r="A428" s="15" t="s">
        <v>19252</v>
      </c>
      <c r="B428" s="15" t="s">
        <v>19253</v>
      </c>
      <c r="C428" s="15" t="s">
        <v>19254</v>
      </c>
    </row>
    <row r="429" spans="1:3">
      <c r="A429" s="15" t="s">
        <v>19255</v>
      </c>
      <c r="B429" s="15" t="s">
        <v>19256</v>
      </c>
      <c r="C429" s="15" t="s">
        <v>19257</v>
      </c>
    </row>
    <row r="430" spans="1:3">
      <c r="A430" s="15" t="s">
        <v>19258</v>
      </c>
      <c r="B430" s="15" t="s">
        <v>19259</v>
      </c>
      <c r="C430" s="15" t="s">
        <v>19260</v>
      </c>
    </row>
    <row r="431" spans="1:3">
      <c r="A431" s="15" t="s">
        <v>19261</v>
      </c>
      <c r="B431" s="15" t="s">
        <v>19262</v>
      </c>
      <c r="C431" s="15" t="s">
        <v>19263</v>
      </c>
    </row>
    <row r="432" spans="1:3">
      <c r="A432" s="15" t="s">
        <v>19264</v>
      </c>
      <c r="B432" s="15" t="s">
        <v>19262</v>
      </c>
      <c r="C432" s="15" t="s">
        <v>19265</v>
      </c>
    </row>
    <row r="433" spans="1:3">
      <c r="A433" s="15" t="s">
        <v>19266</v>
      </c>
      <c r="B433" s="15" t="s">
        <v>19267</v>
      </c>
      <c r="C433" s="15" t="s">
        <v>19268</v>
      </c>
    </row>
    <row r="434" spans="1:3">
      <c r="A434" s="15" t="s">
        <v>19269</v>
      </c>
      <c r="B434" s="15" t="s">
        <v>19270</v>
      </c>
      <c r="C434" s="15" t="s">
        <v>19271</v>
      </c>
    </row>
    <row r="435" spans="1:3">
      <c r="A435" s="15" t="s">
        <v>19272</v>
      </c>
      <c r="B435" s="15" t="s">
        <v>19273</v>
      </c>
      <c r="C435" s="15" t="s">
        <v>19274</v>
      </c>
    </row>
    <row r="436" spans="1:3">
      <c r="A436" s="15" t="s">
        <v>19275</v>
      </c>
      <c r="B436" s="15" t="s">
        <v>19276</v>
      </c>
      <c r="C436" s="15" t="s">
        <v>19277</v>
      </c>
    </row>
    <row r="437" spans="1:3">
      <c r="A437" s="15" t="s">
        <v>19278</v>
      </c>
      <c r="B437" s="15" t="s">
        <v>19279</v>
      </c>
      <c r="C437" s="15" t="s">
        <v>19280</v>
      </c>
    </row>
    <row r="438" spans="1:3">
      <c r="A438" s="15" t="s">
        <v>19281</v>
      </c>
      <c r="B438" s="15" t="s">
        <v>19282</v>
      </c>
      <c r="C438" s="15" t="s">
        <v>19283</v>
      </c>
    </row>
    <row r="439" spans="1:3">
      <c r="A439" s="15" t="s">
        <v>19284</v>
      </c>
      <c r="B439" s="15" t="s">
        <v>19285</v>
      </c>
      <c r="C439" s="15" t="s">
        <v>19286</v>
      </c>
    </row>
    <row r="440" spans="1:3">
      <c r="A440" s="15" t="s">
        <v>19287</v>
      </c>
      <c r="B440" s="15" t="s">
        <v>19288</v>
      </c>
      <c r="C440" s="15" t="s">
        <v>12361</v>
      </c>
    </row>
    <row r="441" spans="1:3">
      <c r="A441" s="15" t="s">
        <v>19289</v>
      </c>
      <c r="B441" s="15" t="s">
        <v>19290</v>
      </c>
      <c r="C441" s="15" t="s">
        <v>19291</v>
      </c>
    </row>
    <row r="442" spans="1:3">
      <c r="A442" s="15" t="s">
        <v>19292</v>
      </c>
      <c r="B442" s="15" t="s">
        <v>19293</v>
      </c>
      <c r="C442" s="15" t="s">
        <v>19294</v>
      </c>
    </row>
    <row r="443" spans="1:3">
      <c r="A443" s="15" t="s">
        <v>19295</v>
      </c>
      <c r="B443" s="15" t="s">
        <v>19296</v>
      </c>
      <c r="C443" s="15" t="s">
        <v>19297</v>
      </c>
    </row>
    <row r="444" spans="1:3">
      <c r="A444" s="15" t="s">
        <v>19298</v>
      </c>
      <c r="B444" s="15" t="s">
        <v>19299</v>
      </c>
      <c r="C444" s="15" t="s">
        <v>19300</v>
      </c>
    </row>
    <row r="445" spans="1:3">
      <c r="A445" s="15" t="s">
        <v>19301</v>
      </c>
      <c r="B445" s="15" t="s">
        <v>19302</v>
      </c>
      <c r="C445" s="15" t="s">
        <v>19303</v>
      </c>
    </row>
    <row r="446" spans="1:3">
      <c r="A446" s="15" t="s">
        <v>19304</v>
      </c>
      <c r="B446" s="15" t="s">
        <v>19305</v>
      </c>
      <c r="C446" s="15" t="s">
        <v>19306</v>
      </c>
    </row>
    <row r="447" spans="1:3">
      <c r="A447" s="15" t="s">
        <v>19307</v>
      </c>
      <c r="B447" s="15" t="s">
        <v>19308</v>
      </c>
      <c r="C447" s="15" t="s">
        <v>19309</v>
      </c>
    </row>
    <row r="448" spans="1:3">
      <c r="A448" s="15" t="s">
        <v>19310</v>
      </c>
      <c r="B448" s="15" t="s">
        <v>19311</v>
      </c>
      <c r="C448" s="15" t="s">
        <v>19312</v>
      </c>
    </row>
    <row r="449" spans="1:3">
      <c r="A449" s="15" t="s">
        <v>19313</v>
      </c>
      <c r="B449" s="15" t="s">
        <v>19314</v>
      </c>
      <c r="C449" s="15" t="s">
        <v>19315</v>
      </c>
    </row>
    <row r="450" spans="1:3">
      <c r="A450" s="15" t="s">
        <v>19316</v>
      </c>
      <c r="B450" s="15" t="s">
        <v>19317</v>
      </c>
      <c r="C450" s="15" t="s">
        <v>19318</v>
      </c>
    </row>
    <row r="451" spans="1:3">
      <c r="A451" s="15" t="s">
        <v>19319</v>
      </c>
      <c r="B451" s="15" t="s">
        <v>4866</v>
      </c>
      <c r="C451" s="15" t="s">
        <v>19320</v>
      </c>
    </row>
    <row r="452" spans="1:3">
      <c r="A452" s="15" t="s">
        <v>19321</v>
      </c>
      <c r="B452" s="15" t="s">
        <v>19322</v>
      </c>
      <c r="C452" s="15" t="s">
        <v>19323</v>
      </c>
    </row>
    <row r="453" spans="1:3">
      <c r="A453" s="15" t="s">
        <v>19324</v>
      </c>
      <c r="B453" s="15" t="s">
        <v>19325</v>
      </c>
      <c r="C453" s="15" t="s">
        <v>19326</v>
      </c>
    </row>
    <row r="454" spans="1:3">
      <c r="A454" s="15" t="s">
        <v>19327</v>
      </c>
      <c r="B454" s="15" t="s">
        <v>19328</v>
      </c>
      <c r="C454" s="15" t="s">
        <v>226</v>
      </c>
    </row>
    <row r="455" spans="1:3">
      <c r="A455" s="15" t="s">
        <v>19329</v>
      </c>
      <c r="B455" s="15" t="s">
        <v>19330</v>
      </c>
      <c r="C455" s="15" t="s">
        <v>19331</v>
      </c>
    </row>
    <row r="456" spans="1:3">
      <c r="A456" s="15" t="s">
        <v>19332</v>
      </c>
      <c r="B456" s="15" t="s">
        <v>19333</v>
      </c>
      <c r="C456" s="15" t="s">
        <v>19334</v>
      </c>
    </row>
    <row r="457" spans="1:3">
      <c r="A457" s="15" t="s">
        <v>19335</v>
      </c>
      <c r="B457" s="15" t="s">
        <v>19336</v>
      </c>
      <c r="C457" s="15" t="s">
        <v>19337</v>
      </c>
    </row>
    <row r="458" spans="1:3">
      <c r="A458" s="15" t="s">
        <v>19338</v>
      </c>
      <c r="B458" s="15" t="s">
        <v>19339</v>
      </c>
      <c r="C458" s="15" t="s">
        <v>19340</v>
      </c>
    </row>
    <row r="459" spans="1:3">
      <c r="A459" s="15" t="s">
        <v>19341</v>
      </c>
      <c r="B459" s="15" t="s">
        <v>19342</v>
      </c>
      <c r="C459" s="15" t="s">
        <v>19343</v>
      </c>
    </row>
    <row r="460" spans="1:3">
      <c r="A460" s="15" t="s">
        <v>19344</v>
      </c>
      <c r="B460" s="15" t="s">
        <v>19345</v>
      </c>
      <c r="C460" s="15" t="s">
        <v>19346</v>
      </c>
    </row>
    <row r="461" spans="1:3">
      <c r="A461" s="15" t="s">
        <v>19347</v>
      </c>
      <c r="B461" s="15" t="s">
        <v>19348</v>
      </c>
      <c r="C461" s="15" t="s">
        <v>19349</v>
      </c>
    </row>
    <row r="462" spans="1:3">
      <c r="A462" s="15" t="s">
        <v>19350</v>
      </c>
      <c r="B462" s="15" t="s">
        <v>19351</v>
      </c>
      <c r="C462" s="15" t="s">
        <v>19352</v>
      </c>
    </row>
    <row r="463" spans="1:3">
      <c r="A463" s="15" t="s">
        <v>19353</v>
      </c>
      <c r="B463" s="15" t="s">
        <v>19354</v>
      </c>
      <c r="C463" s="15" t="s">
        <v>19355</v>
      </c>
    </row>
    <row r="464" spans="1:3">
      <c r="A464" s="15" t="s">
        <v>19356</v>
      </c>
      <c r="B464" s="15" t="s">
        <v>19357</v>
      </c>
      <c r="C464" s="15" t="s">
        <v>19358</v>
      </c>
    </row>
    <row r="465" spans="1:3">
      <c r="A465" s="15" t="s">
        <v>19359</v>
      </c>
      <c r="B465" s="15" t="s">
        <v>19354</v>
      </c>
      <c r="C465" s="15" t="s">
        <v>19360</v>
      </c>
    </row>
    <row r="466" spans="1:3">
      <c r="A466" s="15" t="s">
        <v>19361</v>
      </c>
      <c r="B466" s="15" t="s">
        <v>19362</v>
      </c>
      <c r="C466" s="15" t="s">
        <v>19363</v>
      </c>
    </row>
    <row r="467" spans="1:3">
      <c r="A467" s="15" t="s">
        <v>19364</v>
      </c>
      <c r="B467" s="15" t="s">
        <v>19365</v>
      </c>
      <c r="C467" s="15" t="s">
        <v>19366</v>
      </c>
    </row>
    <row r="468" spans="1:3">
      <c r="A468" s="15" t="s">
        <v>19367</v>
      </c>
      <c r="B468" s="15" t="s">
        <v>19368</v>
      </c>
      <c r="C468" s="15" t="s">
        <v>19369</v>
      </c>
    </row>
    <row r="469" spans="1:3">
      <c r="A469" s="15" t="s">
        <v>19370</v>
      </c>
      <c r="B469" s="15" t="s">
        <v>19371</v>
      </c>
      <c r="C469" s="15" t="s">
        <v>19372</v>
      </c>
    </row>
    <row r="470" spans="1:3">
      <c r="A470" s="15" t="s">
        <v>19373</v>
      </c>
      <c r="B470" s="15" t="s">
        <v>19374</v>
      </c>
      <c r="C470" s="15" t="s">
        <v>19375</v>
      </c>
    </row>
    <row r="471" spans="1:3">
      <c r="A471" s="15" t="s">
        <v>19376</v>
      </c>
      <c r="B471" s="15" t="s">
        <v>19377</v>
      </c>
      <c r="C471" s="15" t="s">
        <v>19378</v>
      </c>
    </row>
    <row r="472" spans="1:3">
      <c r="A472" s="15" t="s">
        <v>19379</v>
      </c>
      <c r="B472" s="15" t="s">
        <v>19380</v>
      </c>
      <c r="C472" s="15" t="s">
        <v>19198</v>
      </c>
    </row>
    <row r="473" spans="1:3">
      <c r="A473" s="15" t="s">
        <v>19381</v>
      </c>
      <c r="B473" s="15" t="s">
        <v>19380</v>
      </c>
      <c r="C473" s="15" t="s">
        <v>19198</v>
      </c>
    </row>
    <row r="474" spans="1:3">
      <c r="A474" s="15" t="s">
        <v>19382</v>
      </c>
      <c r="B474" s="15" t="s">
        <v>19383</v>
      </c>
      <c r="C474" s="15" t="s">
        <v>19384</v>
      </c>
    </row>
    <row r="475" spans="1:3">
      <c r="A475" s="15" t="s">
        <v>19385</v>
      </c>
      <c r="B475" s="15" t="s">
        <v>19380</v>
      </c>
      <c r="C475" s="15" t="s">
        <v>19386</v>
      </c>
    </row>
    <row r="476" spans="1:3">
      <c r="A476" s="15" t="s">
        <v>19387</v>
      </c>
      <c r="B476" s="15" t="s">
        <v>19388</v>
      </c>
      <c r="C476" s="15" t="s">
        <v>19389</v>
      </c>
    </row>
    <row r="477" spans="1:3">
      <c r="A477" s="15" t="s">
        <v>19390</v>
      </c>
      <c r="B477" s="15" t="s">
        <v>19391</v>
      </c>
      <c r="C477" s="15" t="s">
        <v>19392</v>
      </c>
    </row>
    <row r="478" spans="1:3">
      <c r="A478" s="15" t="s">
        <v>19393</v>
      </c>
      <c r="B478" s="15" t="s">
        <v>19394</v>
      </c>
      <c r="C478" s="15" t="s">
        <v>19395</v>
      </c>
    </row>
    <row r="479" spans="1:3">
      <c r="A479" s="15" t="s">
        <v>19396</v>
      </c>
      <c r="B479" s="15" t="s">
        <v>19397</v>
      </c>
      <c r="C479" s="15" t="s">
        <v>19398</v>
      </c>
    </row>
    <row r="480" spans="1:3">
      <c r="A480" s="15" t="s">
        <v>19399</v>
      </c>
      <c r="B480" s="15" t="s">
        <v>19400</v>
      </c>
      <c r="C480" s="15" t="s">
        <v>19401</v>
      </c>
    </row>
    <row r="481" spans="1:3">
      <c r="A481" s="15" t="s">
        <v>19402</v>
      </c>
      <c r="B481" s="15" t="s">
        <v>19403</v>
      </c>
      <c r="C481" s="15" t="s">
        <v>19404</v>
      </c>
    </row>
    <row r="482" spans="1:3">
      <c r="A482" s="15" t="s">
        <v>19405</v>
      </c>
      <c r="B482" s="15" t="s">
        <v>19406</v>
      </c>
      <c r="C482" s="15" t="s">
        <v>19407</v>
      </c>
    </row>
    <row r="483" spans="1:3">
      <c r="A483" s="15" t="s">
        <v>19408</v>
      </c>
      <c r="B483" s="15" t="s">
        <v>19409</v>
      </c>
      <c r="C483" s="15" t="s">
        <v>19410</v>
      </c>
    </row>
    <row r="484" spans="1:3">
      <c r="A484" s="15" t="s">
        <v>19411</v>
      </c>
      <c r="B484" s="15" t="s">
        <v>19412</v>
      </c>
      <c r="C484" s="15" t="s">
        <v>19413</v>
      </c>
    </row>
    <row r="485" spans="1:3">
      <c r="A485" s="15" t="s">
        <v>19414</v>
      </c>
      <c r="B485" s="15" t="s">
        <v>19415</v>
      </c>
      <c r="C485" s="15" t="s">
        <v>19416</v>
      </c>
    </row>
    <row r="486" spans="1:3">
      <c r="A486" s="15" t="s">
        <v>19417</v>
      </c>
      <c r="B486" s="15" t="s">
        <v>19418</v>
      </c>
      <c r="C486" s="15" t="s">
        <v>19419</v>
      </c>
    </row>
    <row r="487" spans="1:3">
      <c r="A487" s="15" t="s">
        <v>19420</v>
      </c>
      <c r="B487" s="15" t="s">
        <v>19421</v>
      </c>
      <c r="C487" s="15" t="s">
        <v>19422</v>
      </c>
    </row>
    <row r="488" spans="1:3">
      <c r="A488" s="15" t="s">
        <v>19423</v>
      </c>
      <c r="B488" s="15" t="s">
        <v>19424</v>
      </c>
      <c r="C488" s="15" t="s">
        <v>19425</v>
      </c>
    </row>
    <row r="489" spans="1:3">
      <c r="A489" s="15" t="s">
        <v>19426</v>
      </c>
      <c r="B489" s="15" t="s">
        <v>19427</v>
      </c>
      <c r="C489" s="15" t="s">
        <v>19428</v>
      </c>
    </row>
    <row r="490" spans="1:3">
      <c r="A490" s="15" t="s">
        <v>19429</v>
      </c>
      <c r="B490" s="15" t="s">
        <v>19430</v>
      </c>
      <c r="C490" s="15" t="s">
        <v>19431</v>
      </c>
    </row>
    <row r="491" spans="1:3">
      <c r="A491" s="15" t="s">
        <v>19432</v>
      </c>
      <c r="B491" s="15" t="s">
        <v>19433</v>
      </c>
      <c r="C491" s="15" t="s">
        <v>19434</v>
      </c>
    </row>
    <row r="492" spans="1:3">
      <c r="A492" s="15" t="b">
        <v>0</v>
      </c>
      <c r="B492" s="15" t="b">
        <v>0</v>
      </c>
      <c r="C492" s="15" t="s">
        <v>19435</v>
      </c>
    </row>
    <row r="493" spans="1:3">
      <c r="A493" s="15" t="s">
        <v>19436</v>
      </c>
      <c r="B493" s="15" t="s">
        <v>19437</v>
      </c>
      <c r="C493" s="15" t="s">
        <v>19438</v>
      </c>
    </row>
    <row r="494" spans="1:3">
      <c r="A494" s="15" t="s">
        <v>19439</v>
      </c>
      <c r="B494" s="15" t="s">
        <v>19440</v>
      </c>
      <c r="C494" s="15" t="s">
        <v>19441</v>
      </c>
    </row>
    <row r="495" spans="1:3">
      <c r="A495" s="15" t="s">
        <v>19442</v>
      </c>
      <c r="B495" s="15" t="s">
        <v>19443</v>
      </c>
      <c r="C495" s="15" t="s">
        <v>19444</v>
      </c>
    </row>
    <row r="496" spans="1:3">
      <c r="A496" s="15" t="s">
        <v>19445</v>
      </c>
      <c r="B496" s="15" t="s">
        <v>19446</v>
      </c>
      <c r="C496" s="15" t="s">
        <v>10360</v>
      </c>
    </row>
    <row r="497" spans="1:3">
      <c r="A497" s="15" t="s">
        <v>19447</v>
      </c>
      <c r="B497" s="15" t="s">
        <v>19448</v>
      </c>
      <c r="C497" s="15" t="s">
        <v>19449</v>
      </c>
    </row>
    <row r="498" spans="1:3">
      <c r="A498" s="15" t="s">
        <v>19450</v>
      </c>
      <c r="B498" s="15" t="s">
        <v>19451</v>
      </c>
      <c r="C498" s="15" t="s">
        <v>19452</v>
      </c>
    </row>
    <row r="499" spans="1:3">
      <c r="A499" s="15" t="s">
        <v>19453</v>
      </c>
      <c r="B499" s="15" t="s">
        <v>19454</v>
      </c>
      <c r="C499" s="15" t="s">
        <v>19455</v>
      </c>
    </row>
    <row r="500" spans="1:3">
      <c r="A500" s="15" t="s">
        <v>19456</v>
      </c>
      <c r="B500" s="15" t="s">
        <v>19457</v>
      </c>
      <c r="C500" s="15" t="s">
        <v>19458</v>
      </c>
    </row>
    <row r="501" spans="1:3">
      <c r="A501" s="15" t="s">
        <v>19459</v>
      </c>
      <c r="B501" s="15" t="s">
        <v>19454</v>
      </c>
      <c r="C501" s="15" t="s">
        <v>19460</v>
      </c>
    </row>
    <row r="502" spans="1:3">
      <c r="A502" s="15" t="s">
        <v>19461</v>
      </c>
      <c r="B502" s="15" t="s">
        <v>19462</v>
      </c>
      <c r="C502" s="15" t="s">
        <v>19463</v>
      </c>
    </row>
    <row r="503" spans="1:3">
      <c r="A503" s="15" t="s">
        <v>19464</v>
      </c>
      <c r="B503" s="15" t="s">
        <v>19465</v>
      </c>
      <c r="C503" s="15" t="s">
        <v>19466</v>
      </c>
    </row>
    <row r="504" spans="1:3">
      <c r="A504" s="15" t="s">
        <v>19467</v>
      </c>
      <c r="B504" s="15" t="s">
        <v>19468</v>
      </c>
      <c r="C504" s="15" t="s">
        <v>19469</v>
      </c>
    </row>
    <row r="505" spans="1:3">
      <c r="A505" s="15" t="s">
        <v>19470</v>
      </c>
      <c r="B505" s="15" t="s">
        <v>19471</v>
      </c>
      <c r="C505" s="15" t="s">
        <v>19472</v>
      </c>
    </row>
    <row r="506" spans="1:3">
      <c r="A506" s="15" t="s">
        <v>19473</v>
      </c>
      <c r="B506" s="15" t="s">
        <v>19474</v>
      </c>
      <c r="C506" s="15" t="s">
        <v>304</v>
      </c>
    </row>
    <row r="507" spans="1:3">
      <c r="A507" s="15" t="s">
        <v>19475</v>
      </c>
      <c r="B507" s="15" t="s">
        <v>19476</v>
      </c>
      <c r="C507" s="15" t="s">
        <v>19477</v>
      </c>
    </row>
    <row r="508" spans="1:3">
      <c r="A508" s="15" t="s">
        <v>19478</v>
      </c>
      <c r="B508" s="15" t="s">
        <v>19479</v>
      </c>
      <c r="C508" s="15" t="s">
        <v>19480</v>
      </c>
    </row>
    <row r="509" spans="1:3">
      <c r="A509" s="15" t="s">
        <v>19481</v>
      </c>
      <c r="B509" s="15" t="s">
        <v>19482</v>
      </c>
      <c r="C509" s="15" t="s">
        <v>19483</v>
      </c>
    </row>
    <row r="510" spans="1:3">
      <c r="A510" s="15" t="s">
        <v>19484</v>
      </c>
      <c r="B510" s="15" t="s">
        <v>19485</v>
      </c>
      <c r="C510" s="15" t="s">
        <v>19486</v>
      </c>
    </row>
    <row r="511" spans="1:3">
      <c r="A511" s="15" t="s">
        <v>19487</v>
      </c>
      <c r="B511" s="15" t="s">
        <v>19488</v>
      </c>
      <c r="C511" s="15" t="s">
        <v>19489</v>
      </c>
    </row>
    <row r="512" spans="1:3">
      <c r="A512" s="15" t="s">
        <v>19490</v>
      </c>
      <c r="B512" s="15" t="s">
        <v>19491</v>
      </c>
      <c r="C512" s="15" t="s">
        <v>165</v>
      </c>
    </row>
    <row r="513" spans="1:3">
      <c r="A513" s="15" t="s">
        <v>19492</v>
      </c>
      <c r="B513" s="15" t="s">
        <v>19493</v>
      </c>
      <c r="C513" s="15" t="s">
        <v>19494</v>
      </c>
    </row>
    <row r="514" spans="1:3">
      <c r="A514" s="15" t="s">
        <v>19495</v>
      </c>
      <c r="B514" s="15" t="s">
        <v>19496</v>
      </c>
      <c r="C514" s="15" t="s">
        <v>19497</v>
      </c>
    </row>
    <row r="515" spans="1:3">
      <c r="A515" s="15" t="s">
        <v>19498</v>
      </c>
      <c r="B515" s="15" t="s">
        <v>19499</v>
      </c>
      <c r="C515" s="15" t="s">
        <v>19500</v>
      </c>
    </row>
    <row r="516" spans="1:3">
      <c r="A516" s="15" t="s">
        <v>19501</v>
      </c>
      <c r="B516" s="15" t="s">
        <v>19502</v>
      </c>
      <c r="C516" s="15" t="s">
        <v>19503</v>
      </c>
    </row>
    <row r="517" spans="1:3">
      <c r="A517" s="15" t="s">
        <v>19504</v>
      </c>
      <c r="B517" s="15" t="s">
        <v>19505</v>
      </c>
      <c r="C517" s="15" t="s">
        <v>19506</v>
      </c>
    </row>
    <row r="518" spans="1:3">
      <c r="A518" s="15" t="s">
        <v>19507</v>
      </c>
      <c r="B518" s="15" t="s">
        <v>19508</v>
      </c>
      <c r="C518" s="15" t="s">
        <v>19509</v>
      </c>
    </row>
    <row r="519" spans="1:3">
      <c r="A519" s="15" t="s">
        <v>19510</v>
      </c>
      <c r="B519" s="15" t="s">
        <v>19511</v>
      </c>
      <c r="C519" s="15" t="s">
        <v>19512</v>
      </c>
    </row>
    <row r="520" spans="1:3">
      <c r="A520" s="15" t="s">
        <v>19513</v>
      </c>
      <c r="B520" s="15" t="s">
        <v>19514</v>
      </c>
      <c r="C520" s="15" t="s">
        <v>19515</v>
      </c>
    </row>
    <row r="521" spans="1:3">
      <c r="A521" s="15" t="s">
        <v>19516</v>
      </c>
      <c r="B521" s="15" t="s">
        <v>19517</v>
      </c>
      <c r="C521" s="15" t="s">
        <v>19518</v>
      </c>
    </row>
    <row r="522" spans="1:3">
      <c r="A522" s="15" t="s">
        <v>19519</v>
      </c>
      <c r="B522" s="15" t="s">
        <v>19520</v>
      </c>
      <c r="C522" s="15" t="s">
        <v>19521</v>
      </c>
    </row>
    <row r="523" spans="1:3">
      <c r="A523" s="15" t="s">
        <v>19522</v>
      </c>
      <c r="B523" s="15" t="s">
        <v>19523</v>
      </c>
      <c r="C523" s="15" t="s">
        <v>19524</v>
      </c>
    </row>
    <row r="524" spans="1:3">
      <c r="A524" s="15" t="s">
        <v>19525</v>
      </c>
      <c r="B524" s="15" t="s">
        <v>19526</v>
      </c>
      <c r="C524" s="15" t="s">
        <v>19527</v>
      </c>
    </row>
    <row r="525" spans="1:3">
      <c r="A525" s="15" t="s">
        <v>19528</v>
      </c>
      <c r="B525" s="15" t="s">
        <v>19529</v>
      </c>
      <c r="C525" s="15" t="s">
        <v>19530</v>
      </c>
    </row>
    <row r="526" spans="1:3">
      <c r="A526" s="15" t="s">
        <v>19531</v>
      </c>
      <c r="B526" s="15" t="s">
        <v>19532</v>
      </c>
      <c r="C526" s="15" t="s">
        <v>19533</v>
      </c>
    </row>
    <row r="527" spans="1:3">
      <c r="A527" s="15" t="s">
        <v>19534</v>
      </c>
      <c r="B527" s="15" t="s">
        <v>19535</v>
      </c>
      <c r="C527" s="15" t="s">
        <v>19536</v>
      </c>
    </row>
    <row r="528" spans="1:3">
      <c r="A528" s="15" t="s">
        <v>19537</v>
      </c>
      <c r="B528" s="15" t="s">
        <v>19538</v>
      </c>
      <c r="C528" s="15" t="s">
        <v>19539</v>
      </c>
    </row>
    <row r="529" spans="1:3">
      <c r="A529" s="15" t="s">
        <v>19540</v>
      </c>
      <c r="B529" s="15" t="s">
        <v>19541</v>
      </c>
      <c r="C529" s="15" t="s">
        <v>19542</v>
      </c>
    </row>
    <row r="530" spans="1:3">
      <c r="A530" s="15" t="s">
        <v>19543</v>
      </c>
      <c r="B530" s="15" t="s">
        <v>19544</v>
      </c>
      <c r="C530" s="15" t="s">
        <v>19545</v>
      </c>
    </row>
    <row r="531" spans="1:3">
      <c r="A531" s="15" t="s">
        <v>19546</v>
      </c>
      <c r="B531" s="15" t="s">
        <v>19547</v>
      </c>
      <c r="C531" s="15" t="s">
        <v>19548</v>
      </c>
    </row>
    <row r="532" spans="1:3">
      <c r="A532" s="15" t="s">
        <v>19549</v>
      </c>
      <c r="B532" s="15" t="s">
        <v>19550</v>
      </c>
      <c r="C532" s="15" t="s">
        <v>19551</v>
      </c>
    </row>
    <row r="533" spans="1:3">
      <c r="A533" s="15" t="s">
        <v>19552</v>
      </c>
      <c r="B533" s="15" t="s">
        <v>19553</v>
      </c>
      <c r="C533" s="15" t="s">
        <v>19554</v>
      </c>
    </row>
    <row r="534" spans="1:3">
      <c r="A534" s="15" t="s">
        <v>19555</v>
      </c>
      <c r="B534" s="15" t="s">
        <v>19556</v>
      </c>
      <c r="C534" s="15" t="s">
        <v>19557</v>
      </c>
    </row>
    <row r="535" spans="1:3">
      <c r="A535" s="15" t="s">
        <v>19558</v>
      </c>
      <c r="B535" s="15" t="s">
        <v>19559</v>
      </c>
      <c r="C535" s="15" t="s">
        <v>19560</v>
      </c>
    </row>
    <row r="536" spans="1:3">
      <c r="A536" s="15" t="s">
        <v>19561</v>
      </c>
      <c r="B536" s="15" t="s">
        <v>19562</v>
      </c>
      <c r="C536" s="15" t="s">
        <v>19563</v>
      </c>
    </row>
    <row r="537" spans="1:3">
      <c r="A537" s="15" t="s">
        <v>19564</v>
      </c>
      <c r="B537" s="15" t="s">
        <v>19565</v>
      </c>
      <c r="C537" s="15" t="s">
        <v>19566</v>
      </c>
    </row>
    <row r="538" spans="1:3">
      <c r="A538" s="15" t="s">
        <v>19567</v>
      </c>
      <c r="B538" s="15" t="s">
        <v>19568</v>
      </c>
      <c r="C538" s="15" t="s">
        <v>19569</v>
      </c>
    </row>
    <row r="539" spans="1:3">
      <c r="A539" s="15" t="s">
        <v>19570</v>
      </c>
      <c r="B539" s="15" t="s">
        <v>19571</v>
      </c>
      <c r="C539" s="15" t="s">
        <v>19572</v>
      </c>
    </row>
    <row r="540" spans="1:3">
      <c r="A540" s="15" t="s">
        <v>19573</v>
      </c>
      <c r="B540" s="15" t="s">
        <v>19574</v>
      </c>
      <c r="C540" s="15" t="s">
        <v>19575</v>
      </c>
    </row>
    <row r="541" spans="1:3">
      <c r="A541" s="15" t="s">
        <v>19576</v>
      </c>
      <c r="B541" s="15" t="s">
        <v>19577</v>
      </c>
      <c r="C541" s="15" t="s">
        <v>19578</v>
      </c>
    </row>
    <row r="542" spans="1:3">
      <c r="A542" s="15" t="s">
        <v>19579</v>
      </c>
      <c r="B542" s="15" t="s">
        <v>19580</v>
      </c>
      <c r="C542" s="15" t="s">
        <v>19581</v>
      </c>
    </row>
    <row r="543" spans="1:3">
      <c r="A543" s="15" t="s">
        <v>19582</v>
      </c>
      <c r="B543" s="15" t="s">
        <v>19583</v>
      </c>
      <c r="C543" s="15" t="s">
        <v>19584</v>
      </c>
    </row>
    <row r="544" spans="1:3">
      <c r="A544" s="15" t="s">
        <v>19585</v>
      </c>
      <c r="B544" s="15" t="s">
        <v>19586</v>
      </c>
      <c r="C544" s="15" t="s">
        <v>19587</v>
      </c>
    </row>
    <row r="545" spans="1:3">
      <c r="A545" s="15" t="s">
        <v>19588</v>
      </c>
      <c r="B545" s="15" t="s">
        <v>19577</v>
      </c>
      <c r="C545" s="15" t="s">
        <v>19578</v>
      </c>
    </row>
    <row r="546" spans="1:3">
      <c r="A546" s="15" t="s">
        <v>19589</v>
      </c>
      <c r="B546" s="15" t="s">
        <v>19590</v>
      </c>
      <c r="C546" s="15" t="s">
        <v>19591</v>
      </c>
    </row>
    <row r="547" spans="1:3">
      <c r="A547" s="15" t="s">
        <v>19592</v>
      </c>
      <c r="B547" s="15" t="s">
        <v>19593</v>
      </c>
      <c r="C547" s="15" t="s">
        <v>19594</v>
      </c>
    </row>
    <row r="548" spans="1:3">
      <c r="A548" s="15" t="s">
        <v>19595</v>
      </c>
      <c r="B548" s="15" t="s">
        <v>19596</v>
      </c>
      <c r="C548" s="15" t="s">
        <v>19597</v>
      </c>
    </row>
    <row r="549" spans="1:3">
      <c r="A549" s="15" t="s">
        <v>19598</v>
      </c>
      <c r="B549" s="15" t="s">
        <v>19599</v>
      </c>
      <c r="C549" s="15" t="s">
        <v>19600</v>
      </c>
    </row>
    <row r="550" spans="1:3">
      <c r="A550" s="15" t="s">
        <v>19601</v>
      </c>
      <c r="B550" s="15" t="s">
        <v>19602</v>
      </c>
      <c r="C550" s="15" t="s">
        <v>19603</v>
      </c>
    </row>
    <row r="551" spans="1:3">
      <c r="A551" s="15" t="s">
        <v>19604</v>
      </c>
      <c r="B551" s="15" t="s">
        <v>19604</v>
      </c>
      <c r="C551" s="15" t="s">
        <v>19605</v>
      </c>
    </row>
    <row r="552" spans="1:3">
      <c r="A552" s="15" t="s">
        <v>19606</v>
      </c>
      <c r="B552" s="15" t="s">
        <v>19607</v>
      </c>
      <c r="C552" s="15" t="s">
        <v>19608</v>
      </c>
    </row>
    <row r="553" spans="1:3">
      <c r="A553" s="15" t="s">
        <v>453</v>
      </c>
      <c r="B553" s="15" t="s">
        <v>456</v>
      </c>
      <c r="C553" s="15" t="s">
        <v>452</v>
      </c>
    </row>
    <row r="554" spans="1:3">
      <c r="A554" s="15" t="s">
        <v>19609</v>
      </c>
      <c r="B554" s="15" t="s">
        <v>19610</v>
      </c>
      <c r="C554" s="15" t="s">
        <v>19611</v>
      </c>
    </row>
    <row r="555" spans="1:3">
      <c r="A555" s="15" t="s">
        <v>19612</v>
      </c>
      <c r="B555" s="15" t="s">
        <v>19613</v>
      </c>
      <c r="C555" s="15" t="s">
        <v>19614</v>
      </c>
    </row>
    <row r="556" spans="1:3">
      <c r="A556" s="15" t="s">
        <v>19615</v>
      </c>
      <c r="B556" s="15" t="s">
        <v>4944</v>
      </c>
      <c r="C556" s="15" t="s">
        <v>19616</v>
      </c>
    </row>
    <row r="557" spans="1:3">
      <c r="A557" s="15" t="s">
        <v>19617</v>
      </c>
      <c r="B557" s="15" t="s">
        <v>19618</v>
      </c>
      <c r="C557" s="15" t="s">
        <v>19619</v>
      </c>
    </row>
    <row r="558" spans="1:3">
      <c r="A558" s="15" t="s">
        <v>19620</v>
      </c>
      <c r="B558" s="15" t="s">
        <v>19621</v>
      </c>
      <c r="C558" s="15" t="s">
        <v>19622</v>
      </c>
    </row>
    <row r="559" spans="1:3">
      <c r="A559" s="15" t="s">
        <v>19623</v>
      </c>
      <c r="B559" s="15" t="s">
        <v>19624</v>
      </c>
      <c r="C559" s="15" t="s">
        <v>19625</v>
      </c>
    </row>
    <row r="560" spans="1:3">
      <c r="A560" s="15" t="s">
        <v>19626</v>
      </c>
      <c r="B560" s="15" t="s">
        <v>19627</v>
      </c>
      <c r="C560" s="15" t="s">
        <v>13375</v>
      </c>
    </row>
    <row r="561" spans="1:3">
      <c r="A561" s="15" t="s">
        <v>19628</v>
      </c>
      <c r="B561" s="15" t="s">
        <v>19629</v>
      </c>
      <c r="C561" s="15" t="s">
        <v>19630</v>
      </c>
    </row>
    <row r="562" spans="1:3">
      <c r="A562" s="15" t="s">
        <v>19631</v>
      </c>
      <c r="B562" s="15" t="s">
        <v>19632</v>
      </c>
      <c r="C562" s="15" t="s">
        <v>19633</v>
      </c>
    </row>
    <row r="563" spans="1:3">
      <c r="A563" s="15" t="s">
        <v>19634</v>
      </c>
      <c r="B563" s="15" t="s">
        <v>19635</v>
      </c>
      <c r="C563" s="15" t="s">
        <v>19636</v>
      </c>
    </row>
    <row r="564" spans="1:3">
      <c r="A564" s="15" t="s">
        <v>19637</v>
      </c>
      <c r="B564" s="15" t="s">
        <v>19638</v>
      </c>
      <c r="C564" s="15" t="s">
        <v>19639</v>
      </c>
    </row>
    <row r="565" spans="1:3">
      <c r="A565" s="15" t="s">
        <v>19640</v>
      </c>
      <c r="B565" s="15" t="s">
        <v>19641</v>
      </c>
      <c r="C565" s="15" t="s">
        <v>19642</v>
      </c>
    </row>
    <row r="566" spans="1:3">
      <c r="A566" s="15" t="s">
        <v>19643</v>
      </c>
      <c r="B566" s="15" t="s">
        <v>19644</v>
      </c>
      <c r="C566" s="15" t="s">
        <v>19645</v>
      </c>
    </row>
    <row r="567" spans="1:3">
      <c r="A567" s="15" t="s">
        <v>19646</v>
      </c>
      <c r="B567" s="15" t="s">
        <v>5005</v>
      </c>
      <c r="C567" s="15" t="s">
        <v>19647</v>
      </c>
    </row>
    <row r="568" spans="1:3">
      <c r="A568" s="15" t="s">
        <v>19648</v>
      </c>
      <c r="B568" s="15" t="s">
        <v>19649</v>
      </c>
      <c r="C568" s="15" t="s">
        <v>19650</v>
      </c>
    </row>
    <row r="569" spans="1:3">
      <c r="A569" s="15" t="s">
        <v>19651</v>
      </c>
      <c r="B569" s="15" t="s">
        <v>19652</v>
      </c>
      <c r="C569" s="15" t="s">
        <v>19653</v>
      </c>
    </row>
    <row r="570" spans="1:3">
      <c r="A570" s="15" t="s">
        <v>19654</v>
      </c>
      <c r="B570" s="15" t="s">
        <v>19655</v>
      </c>
      <c r="C570" s="15" t="s">
        <v>19656</v>
      </c>
    </row>
    <row r="571" spans="1:3">
      <c r="A571" s="15" t="s">
        <v>19657</v>
      </c>
      <c r="B571" s="15" t="s">
        <v>19658</v>
      </c>
      <c r="C571" s="15" t="s">
        <v>19659</v>
      </c>
    </row>
    <row r="572" spans="1:3">
      <c r="A572" s="15" t="s">
        <v>19660</v>
      </c>
      <c r="B572" s="15" t="s">
        <v>19661</v>
      </c>
      <c r="C572" s="15" t="s">
        <v>19662</v>
      </c>
    </row>
    <row r="573" spans="1:3">
      <c r="A573" s="15" t="s">
        <v>19663</v>
      </c>
      <c r="B573" s="15" t="s">
        <v>19664</v>
      </c>
      <c r="C573" s="15" t="s">
        <v>19665</v>
      </c>
    </row>
    <row r="574" spans="1:3">
      <c r="A574" s="15" t="s">
        <v>19666</v>
      </c>
      <c r="B574" s="15" t="s">
        <v>19667</v>
      </c>
      <c r="C574" s="15" t="s">
        <v>19668</v>
      </c>
    </row>
    <row r="575" spans="1:3">
      <c r="A575" s="15" t="s">
        <v>19669</v>
      </c>
      <c r="B575" s="15" t="s">
        <v>19670</v>
      </c>
      <c r="C575" s="15" t="s">
        <v>19671</v>
      </c>
    </row>
    <row r="576" spans="1:3">
      <c r="A576" s="15" t="s">
        <v>19672</v>
      </c>
      <c r="B576" s="15" t="s">
        <v>19673</v>
      </c>
      <c r="C576" s="15" t="s">
        <v>19674</v>
      </c>
    </row>
    <row r="577" spans="1:3">
      <c r="A577" s="15" t="s">
        <v>19675</v>
      </c>
      <c r="B577" s="15" t="s">
        <v>19676</v>
      </c>
      <c r="C577" s="15" t="s">
        <v>19677</v>
      </c>
    </row>
    <row r="578" spans="1:3">
      <c r="A578" s="15" t="s">
        <v>19678</v>
      </c>
      <c r="B578" s="15" t="s">
        <v>19679</v>
      </c>
      <c r="C578" s="15" t="s">
        <v>19680</v>
      </c>
    </row>
    <row r="579" spans="1:3">
      <c r="A579" s="15" t="s">
        <v>19681</v>
      </c>
      <c r="B579" s="15" t="s">
        <v>19682</v>
      </c>
      <c r="C579" s="15" t="s">
        <v>19683</v>
      </c>
    </row>
    <row r="580" spans="1:3">
      <c r="A580" s="15" t="s">
        <v>19684</v>
      </c>
      <c r="B580" s="15" t="s">
        <v>19685</v>
      </c>
      <c r="C580" s="15" t="s">
        <v>19686</v>
      </c>
    </row>
    <row r="581" spans="1:3">
      <c r="A581" s="15" t="s">
        <v>19687</v>
      </c>
      <c r="B581" s="15" t="s">
        <v>19688</v>
      </c>
      <c r="C581" s="15" t="s">
        <v>19689</v>
      </c>
    </row>
    <row r="582" spans="1:3">
      <c r="A582" s="15" t="s">
        <v>19690</v>
      </c>
      <c r="B582" s="15" t="s">
        <v>19691</v>
      </c>
      <c r="C582" s="15" t="s">
        <v>19692</v>
      </c>
    </row>
    <row r="583" spans="1:3">
      <c r="A583" s="15" t="s">
        <v>19693</v>
      </c>
      <c r="B583" s="15" t="s">
        <v>19694</v>
      </c>
      <c r="C583" s="15" t="s">
        <v>19695</v>
      </c>
    </row>
    <row r="584" spans="1:3">
      <c r="A584" s="15" t="s">
        <v>19696</v>
      </c>
      <c r="B584" s="15" t="s">
        <v>19697</v>
      </c>
      <c r="C584" s="15" t="s">
        <v>19698</v>
      </c>
    </row>
    <row r="585" spans="1:3">
      <c r="A585" s="15" t="s">
        <v>19699</v>
      </c>
      <c r="B585" s="15" t="s">
        <v>19700</v>
      </c>
      <c r="C585" s="15" t="s">
        <v>19701</v>
      </c>
    </row>
    <row r="586" spans="1:3">
      <c r="A586" s="15" t="s">
        <v>19702</v>
      </c>
      <c r="B586" s="15" t="s">
        <v>19703</v>
      </c>
      <c r="C586" s="15" t="s">
        <v>19704</v>
      </c>
    </row>
    <row r="587" spans="1:3">
      <c r="A587" s="15" t="s">
        <v>19705</v>
      </c>
      <c r="B587" s="15" t="s">
        <v>19706</v>
      </c>
      <c r="C587" s="15" t="s">
        <v>19707</v>
      </c>
    </row>
    <row r="588" spans="1:3">
      <c r="A588" s="15" t="s">
        <v>19708</v>
      </c>
      <c r="B588" s="15" t="s">
        <v>19709</v>
      </c>
      <c r="C588" s="15" t="s">
        <v>19710</v>
      </c>
    </row>
    <row r="589" spans="1:3">
      <c r="A589" s="15" t="s">
        <v>19711</v>
      </c>
      <c r="B589" s="15" t="s">
        <v>19712</v>
      </c>
      <c r="C589" s="15" t="s">
        <v>19713</v>
      </c>
    </row>
    <row r="590" spans="1:3">
      <c r="A590" s="15" t="s">
        <v>19714</v>
      </c>
      <c r="B590" s="15" t="s">
        <v>19715</v>
      </c>
      <c r="C590" s="15" t="s">
        <v>19716</v>
      </c>
    </row>
    <row r="591" spans="1:3">
      <c r="A591" s="15" t="s">
        <v>19717</v>
      </c>
      <c r="B591" s="15" t="s">
        <v>8532</v>
      </c>
      <c r="C591" s="15" t="s">
        <v>19718</v>
      </c>
    </row>
    <row r="592" spans="1:3">
      <c r="A592" s="15" t="s">
        <v>19719</v>
      </c>
      <c r="B592" s="15" t="s">
        <v>19720</v>
      </c>
      <c r="C592" s="15" t="s">
        <v>19721</v>
      </c>
    </row>
    <row r="593" spans="1:3">
      <c r="A593" s="15" t="s">
        <v>19722</v>
      </c>
      <c r="B593" s="15" t="s">
        <v>19723</v>
      </c>
      <c r="C593" s="15" t="s">
        <v>19724</v>
      </c>
    </row>
    <row r="594" spans="1:3">
      <c r="A594" s="15" t="s">
        <v>19725</v>
      </c>
      <c r="B594" s="15" t="s">
        <v>19726</v>
      </c>
      <c r="C594" s="15" t="s">
        <v>19727</v>
      </c>
    </row>
    <row r="595" spans="1:3">
      <c r="A595" s="15" t="s">
        <v>19728</v>
      </c>
      <c r="B595" s="15" t="s">
        <v>19729</v>
      </c>
      <c r="C595" s="15" t="s">
        <v>19730</v>
      </c>
    </row>
    <row r="596" spans="1:3">
      <c r="A596" s="15" t="s">
        <v>19731</v>
      </c>
      <c r="B596" s="15" t="s">
        <v>19732</v>
      </c>
      <c r="C596" s="15" t="s">
        <v>19733</v>
      </c>
    </row>
    <row r="597" spans="1:3">
      <c r="A597" s="15" t="s">
        <v>19734</v>
      </c>
      <c r="B597" s="15" t="s">
        <v>19735</v>
      </c>
      <c r="C597" s="15" t="s">
        <v>19736</v>
      </c>
    </row>
    <row r="598" spans="1:3">
      <c r="A598" s="15" t="s">
        <v>19737</v>
      </c>
      <c r="B598" s="15" t="s">
        <v>19738</v>
      </c>
      <c r="C598" s="15" t="s">
        <v>19739</v>
      </c>
    </row>
    <row r="599" spans="1:3">
      <c r="A599" s="15" t="s">
        <v>19740</v>
      </c>
      <c r="B599" s="15" t="s">
        <v>19741</v>
      </c>
      <c r="C599" s="15" t="s">
        <v>19742</v>
      </c>
    </row>
    <row r="600" spans="1:3">
      <c r="A600" s="15" t="s">
        <v>19743</v>
      </c>
      <c r="B600" s="15" t="s">
        <v>19744</v>
      </c>
      <c r="C600" s="15" t="s">
        <v>19745</v>
      </c>
    </row>
    <row r="601" spans="1:3">
      <c r="A601" s="15" t="s">
        <v>19746</v>
      </c>
      <c r="B601" s="15" t="s">
        <v>19747</v>
      </c>
      <c r="C601" s="15" t="s">
        <v>19733</v>
      </c>
    </row>
    <row r="602" spans="1:3">
      <c r="A602" s="15" t="s">
        <v>19748</v>
      </c>
      <c r="B602" s="15" t="s">
        <v>19749</v>
      </c>
      <c r="C602" s="15" t="s">
        <v>19750</v>
      </c>
    </row>
    <row r="603" spans="1:3">
      <c r="A603" s="15" t="s">
        <v>19751</v>
      </c>
      <c r="B603" s="15" t="s">
        <v>19752</v>
      </c>
      <c r="C603" s="15" t="s">
        <v>19753</v>
      </c>
    </row>
    <row r="604" spans="1:3">
      <c r="A604" s="15" t="s">
        <v>19754</v>
      </c>
      <c r="B604" s="15" t="s">
        <v>19755</v>
      </c>
      <c r="C604" s="15" t="s">
        <v>19756</v>
      </c>
    </row>
    <row r="605" spans="1:3">
      <c r="A605" s="15" t="s">
        <v>19757</v>
      </c>
      <c r="B605" s="15" t="s">
        <v>19758</v>
      </c>
      <c r="C605" s="15" t="s">
        <v>19759</v>
      </c>
    </row>
    <row r="606" spans="1:3">
      <c r="A606" s="15" t="s">
        <v>19760</v>
      </c>
      <c r="B606" s="15" t="s">
        <v>19761</v>
      </c>
      <c r="C606" s="15" t="s">
        <v>19762</v>
      </c>
    </row>
    <row r="607" spans="1:3">
      <c r="A607" s="15" t="s">
        <v>19763</v>
      </c>
      <c r="B607" s="15" t="s">
        <v>19764</v>
      </c>
      <c r="C607" s="15" t="s">
        <v>19765</v>
      </c>
    </row>
    <row r="608" spans="1:3">
      <c r="A608" s="15" t="s">
        <v>19766</v>
      </c>
      <c r="B608" s="15" t="s">
        <v>19767</v>
      </c>
      <c r="C608" s="15" t="s">
        <v>19768</v>
      </c>
    </row>
    <row r="609" spans="1:3">
      <c r="A609" s="15" t="s">
        <v>19769</v>
      </c>
      <c r="B609" s="15" t="s">
        <v>5104</v>
      </c>
      <c r="C609" s="15" t="s">
        <v>19770</v>
      </c>
    </row>
    <row r="610" spans="1:3">
      <c r="A610" s="15" t="s">
        <v>19771</v>
      </c>
      <c r="B610" s="15" t="s">
        <v>5099</v>
      </c>
      <c r="C610" s="15" t="s">
        <v>19772</v>
      </c>
    </row>
    <row r="611" spans="1:3">
      <c r="A611" s="15" t="s">
        <v>19773</v>
      </c>
      <c r="B611" s="15" t="s">
        <v>19774</v>
      </c>
      <c r="C611" s="15" t="s">
        <v>19775</v>
      </c>
    </row>
    <row r="612" spans="1:3">
      <c r="A612" s="15" t="s">
        <v>19776</v>
      </c>
      <c r="B612" s="15" t="s">
        <v>19777</v>
      </c>
      <c r="C612" s="15" t="s">
        <v>19778</v>
      </c>
    </row>
    <row r="613" spans="1:3">
      <c r="A613" s="15" t="s">
        <v>19779</v>
      </c>
      <c r="B613" s="15" t="s">
        <v>19780</v>
      </c>
      <c r="C613" s="15" t="s">
        <v>19781</v>
      </c>
    </row>
    <row r="614" spans="1:3">
      <c r="A614" s="15" t="s">
        <v>19782</v>
      </c>
      <c r="B614" s="15" t="s">
        <v>19783</v>
      </c>
      <c r="C614" s="15" t="s">
        <v>19784</v>
      </c>
    </row>
    <row r="615" spans="1:3">
      <c r="A615" s="15" t="s">
        <v>19785</v>
      </c>
      <c r="B615" s="15" t="s">
        <v>19786</v>
      </c>
      <c r="C615" s="15" t="s">
        <v>19787</v>
      </c>
    </row>
    <row r="616" spans="1:3">
      <c r="A616" s="15" t="s">
        <v>19788</v>
      </c>
      <c r="B616" s="15" t="s">
        <v>19789</v>
      </c>
      <c r="C616" s="15" t="s">
        <v>19790</v>
      </c>
    </row>
    <row r="617" spans="1:3">
      <c r="A617" s="15" t="s">
        <v>19791</v>
      </c>
      <c r="B617" s="15" t="s">
        <v>19792</v>
      </c>
      <c r="C617" s="15" t="s">
        <v>19793</v>
      </c>
    </row>
    <row r="618" spans="1:3">
      <c r="A618" s="15" t="s">
        <v>19794</v>
      </c>
      <c r="B618" s="15" t="s">
        <v>19795</v>
      </c>
      <c r="C618" s="15" t="s">
        <v>19796</v>
      </c>
    </row>
    <row r="619" spans="1:3">
      <c r="A619" s="15" t="s">
        <v>19797</v>
      </c>
      <c r="B619" s="15" t="s">
        <v>19798</v>
      </c>
      <c r="C619" s="15" t="s">
        <v>19799</v>
      </c>
    </row>
    <row r="620" spans="1:3">
      <c r="A620" s="15" t="s">
        <v>19800</v>
      </c>
      <c r="B620" s="15" t="s">
        <v>19801</v>
      </c>
      <c r="C620" s="15" t="s">
        <v>19802</v>
      </c>
    </row>
    <row r="621" spans="1:3">
      <c r="A621" s="15" t="s">
        <v>19803</v>
      </c>
      <c r="B621" s="15" t="s">
        <v>19804</v>
      </c>
      <c r="C621" s="15" t="s">
        <v>19805</v>
      </c>
    </row>
    <row r="622" spans="1:3">
      <c r="A622" s="15" t="s">
        <v>19806</v>
      </c>
      <c r="B622" s="15" t="s">
        <v>5097</v>
      </c>
      <c r="C622" s="15" t="s">
        <v>19807</v>
      </c>
    </row>
    <row r="623" spans="1:3">
      <c r="A623" s="15" t="s">
        <v>19808</v>
      </c>
      <c r="B623" s="15" t="s">
        <v>19809</v>
      </c>
      <c r="C623" s="15" t="s">
        <v>19810</v>
      </c>
    </row>
    <row r="624" spans="1:3">
      <c r="A624" s="15" t="s">
        <v>19811</v>
      </c>
      <c r="B624" s="15" t="s">
        <v>19812</v>
      </c>
      <c r="C624" s="15" t="s">
        <v>19813</v>
      </c>
    </row>
    <row r="625" spans="1:3">
      <c r="A625" s="15" t="s">
        <v>19814</v>
      </c>
      <c r="B625" s="15" t="s">
        <v>19815</v>
      </c>
      <c r="C625" s="15" t="s">
        <v>19816</v>
      </c>
    </row>
    <row r="626" spans="1:3">
      <c r="A626" s="15" t="s">
        <v>19817</v>
      </c>
      <c r="B626" s="15" t="s">
        <v>19818</v>
      </c>
      <c r="C626" s="15" t="s">
        <v>19819</v>
      </c>
    </row>
    <row r="627" spans="1:3">
      <c r="A627" s="15" t="s">
        <v>19820</v>
      </c>
      <c r="B627" s="15" t="s">
        <v>19821</v>
      </c>
      <c r="C627" s="15" t="s">
        <v>19822</v>
      </c>
    </row>
    <row r="628" spans="1:3">
      <c r="A628" s="15" t="s">
        <v>19823</v>
      </c>
      <c r="B628" s="15" t="s">
        <v>19824</v>
      </c>
      <c r="C628" s="15" t="s">
        <v>19825</v>
      </c>
    </row>
    <row r="629" spans="1:3">
      <c r="A629" s="15" t="s">
        <v>19826</v>
      </c>
      <c r="B629" s="15" t="s">
        <v>19827</v>
      </c>
      <c r="C629" s="15" t="s">
        <v>19828</v>
      </c>
    </row>
    <row r="630" spans="1:3">
      <c r="A630" s="15" t="s">
        <v>19829</v>
      </c>
      <c r="B630" s="15" t="s">
        <v>19830</v>
      </c>
      <c r="C630" s="15" t="s">
        <v>19831</v>
      </c>
    </row>
    <row r="631" spans="1:3">
      <c r="A631" s="15" t="s">
        <v>19832</v>
      </c>
      <c r="B631" s="15" t="s">
        <v>19833</v>
      </c>
      <c r="C631" s="15" t="s">
        <v>19834</v>
      </c>
    </row>
    <row r="632" spans="1:3">
      <c r="A632" s="15" t="s">
        <v>19835</v>
      </c>
      <c r="B632" s="15" t="s">
        <v>19836</v>
      </c>
      <c r="C632" s="15" t="s">
        <v>19837</v>
      </c>
    </row>
    <row r="633" spans="1:3">
      <c r="A633" s="15" t="s">
        <v>19838</v>
      </c>
      <c r="B633" s="15" t="s">
        <v>5092</v>
      </c>
      <c r="C633" s="15" t="s">
        <v>19509</v>
      </c>
    </row>
    <row r="634" spans="1:3">
      <c r="A634" s="15" t="s">
        <v>19839</v>
      </c>
      <c r="B634" s="15" t="s">
        <v>19840</v>
      </c>
      <c r="C634" s="15" t="s">
        <v>19841</v>
      </c>
    </row>
    <row r="635" spans="1:3">
      <c r="A635" s="15" t="s">
        <v>19842</v>
      </c>
      <c r="B635" s="15" t="s">
        <v>19843</v>
      </c>
      <c r="C635" s="15" t="s">
        <v>19844</v>
      </c>
    </row>
    <row r="636" spans="1:3">
      <c r="A636" s="15" t="s">
        <v>19845</v>
      </c>
      <c r="B636" s="15" t="s">
        <v>19846</v>
      </c>
      <c r="C636" s="15" t="s">
        <v>19847</v>
      </c>
    </row>
    <row r="637" spans="1:3">
      <c r="A637" s="15" t="s">
        <v>19848</v>
      </c>
      <c r="B637" s="15" t="s">
        <v>19849</v>
      </c>
      <c r="C637" s="15" t="s">
        <v>19847</v>
      </c>
    </row>
    <row r="638" spans="1:3">
      <c r="A638" s="15" t="s">
        <v>19850</v>
      </c>
      <c r="B638" s="15" t="s">
        <v>19851</v>
      </c>
      <c r="C638" s="15" t="s">
        <v>19852</v>
      </c>
    </row>
    <row r="639" spans="1:3">
      <c r="A639" s="15" t="s">
        <v>19853</v>
      </c>
      <c r="B639" s="15" t="s">
        <v>19854</v>
      </c>
      <c r="C639" s="15" t="s">
        <v>19855</v>
      </c>
    </row>
    <row r="640" spans="1:3">
      <c r="A640" s="15" t="s">
        <v>19856</v>
      </c>
      <c r="B640" s="15" t="s">
        <v>19857</v>
      </c>
      <c r="C640" s="15" t="s">
        <v>19858</v>
      </c>
    </row>
    <row r="641" spans="1:3">
      <c r="A641" s="15" t="s">
        <v>19859</v>
      </c>
      <c r="B641" s="15" t="s">
        <v>19860</v>
      </c>
      <c r="C641" s="15" t="s">
        <v>19861</v>
      </c>
    </row>
    <row r="642" spans="1:3">
      <c r="A642" s="15" t="s">
        <v>19862</v>
      </c>
      <c r="B642" s="15" t="s">
        <v>19863</v>
      </c>
      <c r="C642" s="15" t="s">
        <v>19864</v>
      </c>
    </row>
    <row r="643" spans="1:3">
      <c r="A643" s="15" t="s">
        <v>19865</v>
      </c>
      <c r="B643" s="15" t="s">
        <v>19866</v>
      </c>
      <c r="C643" s="15" t="s">
        <v>19867</v>
      </c>
    </row>
    <row r="644" spans="1:3">
      <c r="A644" s="15" t="s">
        <v>19868</v>
      </c>
      <c r="B644" s="15" t="s">
        <v>19869</v>
      </c>
      <c r="C644" s="15" t="s">
        <v>19870</v>
      </c>
    </row>
    <row r="645" spans="1:3">
      <c r="A645" s="15" t="s">
        <v>19871</v>
      </c>
      <c r="B645" s="15" t="s">
        <v>19872</v>
      </c>
      <c r="C645" s="15" t="s">
        <v>19873</v>
      </c>
    </row>
    <row r="646" spans="1:3">
      <c r="A646" s="15" t="s">
        <v>19874</v>
      </c>
      <c r="B646" s="15" t="s">
        <v>19875</v>
      </c>
      <c r="C646" s="15" t="s">
        <v>19876</v>
      </c>
    </row>
    <row r="647" spans="1:3">
      <c r="A647" s="15" t="s">
        <v>19877</v>
      </c>
      <c r="B647" s="15" t="s">
        <v>19878</v>
      </c>
      <c r="C647" s="15" t="s">
        <v>19879</v>
      </c>
    </row>
    <row r="648" spans="1:3">
      <c r="A648" s="15" t="s">
        <v>19880</v>
      </c>
      <c r="B648" s="15" t="s">
        <v>19881</v>
      </c>
      <c r="C648" s="15" t="s">
        <v>19882</v>
      </c>
    </row>
    <row r="649" spans="1:3">
      <c r="A649" s="15" t="s">
        <v>19883</v>
      </c>
      <c r="B649" s="15" t="s">
        <v>19884</v>
      </c>
      <c r="C649" s="15" t="s">
        <v>19885</v>
      </c>
    </row>
    <row r="650" spans="1:3">
      <c r="A650" s="15" t="s">
        <v>19886</v>
      </c>
      <c r="B650" s="15" t="s">
        <v>19887</v>
      </c>
      <c r="C650" s="15" t="s">
        <v>19888</v>
      </c>
    </row>
    <row r="651" spans="1:3">
      <c r="A651" s="15" t="s">
        <v>19889</v>
      </c>
      <c r="B651" s="15" t="s">
        <v>19890</v>
      </c>
      <c r="C651" s="15" t="s">
        <v>19891</v>
      </c>
    </row>
    <row r="652" spans="1:3">
      <c r="A652" s="15" t="s">
        <v>19892</v>
      </c>
      <c r="B652" s="15" t="s">
        <v>19893</v>
      </c>
      <c r="C652" s="15" t="s">
        <v>19894</v>
      </c>
    </row>
    <row r="653" spans="1:3">
      <c r="A653" s="15" t="s">
        <v>19895</v>
      </c>
      <c r="B653" s="15" t="s">
        <v>19896</v>
      </c>
      <c r="C653" s="15" t="s">
        <v>19897</v>
      </c>
    </row>
    <row r="654" spans="1:3">
      <c r="A654" s="15" t="s">
        <v>19898</v>
      </c>
      <c r="B654" s="15" t="s">
        <v>19899</v>
      </c>
      <c r="C654" s="15" t="s">
        <v>19900</v>
      </c>
    </row>
    <row r="655" spans="1:3">
      <c r="A655" s="15" t="s">
        <v>19901</v>
      </c>
      <c r="B655" s="15" t="s">
        <v>19887</v>
      </c>
      <c r="C655" s="15" t="s">
        <v>10884</v>
      </c>
    </row>
    <row r="656" spans="1:3">
      <c r="A656" s="15" t="s">
        <v>19902</v>
      </c>
      <c r="B656" s="15" t="s">
        <v>19903</v>
      </c>
      <c r="C656" s="15" t="s">
        <v>19904</v>
      </c>
    </row>
    <row r="657" spans="1:3">
      <c r="A657" s="15" t="s">
        <v>19905</v>
      </c>
      <c r="B657" s="15" t="s">
        <v>19906</v>
      </c>
      <c r="C657" s="15" t="s">
        <v>19907</v>
      </c>
    </row>
    <row r="658" spans="1:3">
      <c r="A658" s="15" t="s">
        <v>19908</v>
      </c>
      <c r="B658" s="15" t="s">
        <v>19909</v>
      </c>
      <c r="C658" s="15" t="s">
        <v>19910</v>
      </c>
    </row>
    <row r="659" spans="1:3">
      <c r="A659" s="15" t="s">
        <v>19911</v>
      </c>
      <c r="B659" s="15" t="s">
        <v>19912</v>
      </c>
      <c r="C659" s="15" t="s">
        <v>19913</v>
      </c>
    </row>
    <row r="660" spans="1:3">
      <c r="A660" s="15" t="s">
        <v>19914</v>
      </c>
      <c r="B660" s="15" t="s">
        <v>19915</v>
      </c>
      <c r="C660" s="15" t="s">
        <v>19916</v>
      </c>
    </row>
    <row r="661" spans="1:3">
      <c r="A661" s="15" t="s">
        <v>19917</v>
      </c>
      <c r="B661" s="15" t="s">
        <v>19918</v>
      </c>
      <c r="C661" s="15" t="s">
        <v>19919</v>
      </c>
    </row>
    <row r="662" spans="1:3">
      <c r="A662" s="15" t="s">
        <v>19920</v>
      </c>
      <c r="B662" s="15" t="s">
        <v>19921</v>
      </c>
      <c r="C662" s="15" t="s">
        <v>19922</v>
      </c>
    </row>
    <row r="663" spans="1:3">
      <c r="A663" s="15" t="s">
        <v>19923</v>
      </c>
      <c r="B663" s="15" t="s">
        <v>19924</v>
      </c>
      <c r="C663" s="15" t="s">
        <v>19925</v>
      </c>
    </row>
    <row r="664" spans="1:3">
      <c r="A664" s="15" t="s">
        <v>19926</v>
      </c>
      <c r="B664" s="15" t="s">
        <v>19927</v>
      </c>
      <c r="C664" s="15" t="s">
        <v>19928</v>
      </c>
    </row>
    <row r="665" spans="1:3">
      <c r="A665" s="15" t="s">
        <v>19929</v>
      </c>
      <c r="B665" s="15" t="s">
        <v>19930</v>
      </c>
      <c r="C665" s="15" t="s">
        <v>19931</v>
      </c>
    </row>
    <row r="666" spans="1:3">
      <c r="A666" s="15" t="s">
        <v>19932</v>
      </c>
      <c r="B666" s="15" t="s">
        <v>19930</v>
      </c>
      <c r="C666" s="15" t="s">
        <v>19933</v>
      </c>
    </row>
    <row r="667" spans="1:3">
      <c r="A667" s="15" t="s">
        <v>19934</v>
      </c>
      <c r="B667" s="15" t="s">
        <v>19930</v>
      </c>
      <c r="C667" s="15" t="s">
        <v>19931</v>
      </c>
    </row>
    <row r="668" spans="1:3">
      <c r="A668" s="15" t="s">
        <v>19935</v>
      </c>
      <c r="B668" s="15" t="s">
        <v>19936</v>
      </c>
      <c r="C668" s="15" t="s">
        <v>19931</v>
      </c>
    </row>
    <row r="669" spans="1:3">
      <c r="A669" s="15" t="s">
        <v>19937</v>
      </c>
      <c r="B669" s="15" t="s">
        <v>19930</v>
      </c>
      <c r="C669" s="15" t="s">
        <v>19931</v>
      </c>
    </row>
    <row r="670" spans="1:3">
      <c r="A670" s="15" t="s">
        <v>19938</v>
      </c>
      <c r="B670" s="15" t="s">
        <v>19939</v>
      </c>
      <c r="C670" s="15" t="s">
        <v>19940</v>
      </c>
    </row>
    <row r="671" spans="1:3">
      <c r="A671" s="15" t="s">
        <v>19941</v>
      </c>
      <c r="B671" s="15" t="s">
        <v>19942</v>
      </c>
      <c r="C671" s="15" t="s">
        <v>19943</v>
      </c>
    </row>
    <row r="672" spans="1:3">
      <c r="A672" s="15" t="s">
        <v>19944</v>
      </c>
      <c r="B672" s="15" t="s">
        <v>19945</v>
      </c>
      <c r="C672" s="15" t="s">
        <v>19946</v>
      </c>
    </row>
    <row r="673" spans="1:3">
      <c r="A673" s="15" t="s">
        <v>19947</v>
      </c>
      <c r="B673" s="15" t="s">
        <v>19947</v>
      </c>
      <c r="C673" s="15" t="s">
        <v>19948</v>
      </c>
    </row>
    <row r="674" spans="1:3">
      <c r="A674" s="15" t="s">
        <v>19949</v>
      </c>
      <c r="B674" s="15" t="s">
        <v>19950</v>
      </c>
      <c r="C674" s="15" t="s">
        <v>19951</v>
      </c>
    </row>
    <row r="675" spans="1:3">
      <c r="A675" s="15" t="s">
        <v>19952</v>
      </c>
      <c r="B675" s="15" t="s">
        <v>19953</v>
      </c>
      <c r="C675" s="15" t="s">
        <v>19954</v>
      </c>
    </row>
    <row r="676" spans="1:3">
      <c r="A676" s="15" t="s">
        <v>19955</v>
      </c>
      <c r="B676" s="15" t="s">
        <v>19956</v>
      </c>
      <c r="C676" s="15" t="s">
        <v>19957</v>
      </c>
    </row>
    <row r="677" spans="1:3">
      <c r="A677" s="15" t="s">
        <v>19958</v>
      </c>
      <c r="B677" s="15" t="s">
        <v>19959</v>
      </c>
      <c r="C677" s="15" t="s">
        <v>19960</v>
      </c>
    </row>
    <row r="678" spans="1:3">
      <c r="A678" s="15" t="s">
        <v>19961</v>
      </c>
      <c r="B678" s="15" t="s">
        <v>19962</v>
      </c>
      <c r="C678" s="15" t="s">
        <v>19963</v>
      </c>
    </row>
    <row r="679" spans="1:3">
      <c r="A679" s="15" t="s">
        <v>19964</v>
      </c>
      <c r="B679" s="15" t="s">
        <v>19965</v>
      </c>
      <c r="C679" s="15" t="s">
        <v>19966</v>
      </c>
    </row>
    <row r="680" spans="1:3">
      <c r="A680" s="15" t="s">
        <v>19967</v>
      </c>
      <c r="B680" s="15" t="s">
        <v>19962</v>
      </c>
      <c r="C680" s="15" t="s">
        <v>19968</v>
      </c>
    </row>
    <row r="681" spans="1:3">
      <c r="A681" s="15" t="s">
        <v>19969</v>
      </c>
      <c r="B681" s="15" t="s">
        <v>19970</v>
      </c>
      <c r="C681" s="15" t="s">
        <v>19971</v>
      </c>
    </row>
    <row r="682" spans="1:3">
      <c r="A682" s="15" t="s">
        <v>19972</v>
      </c>
      <c r="B682" s="15" t="s">
        <v>19973</v>
      </c>
      <c r="C682" s="15" t="s">
        <v>19974</v>
      </c>
    </row>
    <row r="683" spans="1:3">
      <c r="A683" s="15" t="s">
        <v>19975</v>
      </c>
      <c r="B683" s="15" t="s">
        <v>19976</v>
      </c>
      <c r="C683" s="15" t="s">
        <v>19977</v>
      </c>
    </row>
    <row r="684" spans="1:3">
      <c r="A684" s="15" t="s">
        <v>19978</v>
      </c>
      <c r="B684" s="15" t="s">
        <v>10386</v>
      </c>
      <c r="C684" s="15" t="s">
        <v>19979</v>
      </c>
    </row>
    <row r="685" spans="1:3">
      <c r="A685" s="15" t="s">
        <v>19980</v>
      </c>
      <c r="B685" s="15" t="s">
        <v>19981</v>
      </c>
      <c r="C685" s="15" t="s">
        <v>19982</v>
      </c>
    </row>
    <row r="686" spans="1:3">
      <c r="A686" s="15" t="s">
        <v>19983</v>
      </c>
      <c r="B686" s="15" t="s">
        <v>19984</v>
      </c>
      <c r="C686" s="15" t="s">
        <v>19985</v>
      </c>
    </row>
    <row r="687" spans="1:3">
      <c r="A687" s="15" t="s">
        <v>19986</v>
      </c>
      <c r="B687" s="15" t="s">
        <v>19987</v>
      </c>
      <c r="C687" s="15" t="s">
        <v>19988</v>
      </c>
    </row>
    <row r="688" spans="1:3">
      <c r="A688" s="15" t="s">
        <v>19989</v>
      </c>
      <c r="B688" s="15" t="s">
        <v>19990</v>
      </c>
      <c r="C688" s="15" t="s">
        <v>19991</v>
      </c>
    </row>
    <row r="689" spans="1:3">
      <c r="A689" s="15" t="s">
        <v>19992</v>
      </c>
      <c r="B689" s="15" t="s">
        <v>19993</v>
      </c>
      <c r="C689" s="15" t="s">
        <v>19994</v>
      </c>
    </row>
    <row r="690" spans="1:3">
      <c r="A690" s="15" t="s">
        <v>19995</v>
      </c>
      <c r="B690" s="15" t="s">
        <v>19996</v>
      </c>
      <c r="C690" s="15" t="s">
        <v>19997</v>
      </c>
    </row>
    <row r="691" spans="1:3">
      <c r="A691" s="15" t="s">
        <v>19998</v>
      </c>
      <c r="B691" s="15" t="s">
        <v>19999</v>
      </c>
      <c r="C691" s="15" t="s">
        <v>20000</v>
      </c>
    </row>
    <row r="692" spans="1:3">
      <c r="A692" s="15" t="s">
        <v>20001</v>
      </c>
      <c r="B692" s="15" t="s">
        <v>20002</v>
      </c>
      <c r="C692" s="15" t="s">
        <v>20003</v>
      </c>
    </row>
    <row r="693" spans="1:3">
      <c r="A693" s="15" t="s">
        <v>20004</v>
      </c>
      <c r="B693" s="15" t="s">
        <v>20005</v>
      </c>
      <c r="C693" s="15" t="s">
        <v>20006</v>
      </c>
    </row>
    <row r="694" spans="1:3">
      <c r="A694" s="15" t="s">
        <v>20007</v>
      </c>
      <c r="B694" s="15" t="s">
        <v>20008</v>
      </c>
      <c r="C694" s="15" t="s">
        <v>20009</v>
      </c>
    </row>
    <row r="695" spans="1:3">
      <c r="A695" s="15" t="s">
        <v>20010</v>
      </c>
      <c r="B695" s="15" t="s">
        <v>20011</v>
      </c>
      <c r="C695" s="15" t="s">
        <v>20012</v>
      </c>
    </row>
    <row r="696" spans="1:3">
      <c r="A696" s="15" t="s">
        <v>20013</v>
      </c>
      <c r="B696" s="15" t="s">
        <v>20014</v>
      </c>
      <c r="C696" s="15" t="s">
        <v>18954</v>
      </c>
    </row>
    <row r="697" spans="1:3">
      <c r="A697" s="15" t="s">
        <v>20015</v>
      </c>
      <c r="B697" s="15" t="s">
        <v>20016</v>
      </c>
      <c r="C697" s="15" t="s">
        <v>20017</v>
      </c>
    </row>
    <row r="698" spans="1:3">
      <c r="A698" s="15" t="s">
        <v>20018</v>
      </c>
      <c r="B698" s="15" t="s">
        <v>20019</v>
      </c>
      <c r="C698" s="15" t="s">
        <v>20020</v>
      </c>
    </row>
    <row r="699" spans="1:3">
      <c r="A699" s="15" t="s">
        <v>20021</v>
      </c>
      <c r="B699" s="15" t="s">
        <v>20022</v>
      </c>
      <c r="C699" s="15" t="s">
        <v>20023</v>
      </c>
    </row>
    <row r="700" spans="1:3">
      <c r="A700" s="15" t="s">
        <v>20024</v>
      </c>
      <c r="B700" s="15" t="s">
        <v>4741</v>
      </c>
      <c r="C700" s="15" t="s">
        <v>20025</v>
      </c>
    </row>
    <row r="701" spans="1:3">
      <c r="A701" s="15" t="s">
        <v>20026</v>
      </c>
      <c r="B701" s="15" t="s">
        <v>20027</v>
      </c>
      <c r="C701" s="15" t="s">
        <v>20028</v>
      </c>
    </row>
    <row r="702" spans="1:3">
      <c r="A702" s="15" t="s">
        <v>20029</v>
      </c>
      <c r="B702" s="15" t="s">
        <v>5671</v>
      </c>
      <c r="C702" s="15" t="s">
        <v>11107</v>
      </c>
    </row>
    <row r="703" spans="1:3">
      <c r="A703" s="15" t="s">
        <v>20030</v>
      </c>
      <c r="B703" s="15" t="s">
        <v>20031</v>
      </c>
      <c r="C703" s="15" t="s">
        <v>20032</v>
      </c>
    </row>
    <row r="704" spans="1:3">
      <c r="A704" s="15" t="s">
        <v>20033</v>
      </c>
      <c r="B704" s="15" t="s">
        <v>20034</v>
      </c>
      <c r="C704" s="15" t="s">
        <v>20035</v>
      </c>
    </row>
    <row r="705" spans="1:3">
      <c r="A705" s="15" t="s">
        <v>20036</v>
      </c>
      <c r="B705" s="15" t="s">
        <v>20037</v>
      </c>
      <c r="C705" s="15" t="s">
        <v>20038</v>
      </c>
    </row>
    <row r="706" spans="1:3">
      <c r="A706" s="15" t="s">
        <v>20039</v>
      </c>
      <c r="B706" s="15" t="s">
        <v>20040</v>
      </c>
      <c r="C706" s="15" t="s">
        <v>20041</v>
      </c>
    </row>
    <row r="707" spans="1:3">
      <c r="A707" s="15" t="s">
        <v>20042</v>
      </c>
      <c r="B707" s="15" t="s">
        <v>20043</v>
      </c>
      <c r="C707" s="15" t="s">
        <v>20044</v>
      </c>
    </row>
    <row r="708" spans="1:3">
      <c r="A708" s="15" t="s">
        <v>20045</v>
      </c>
      <c r="B708" s="15" t="s">
        <v>20046</v>
      </c>
      <c r="C708" s="15" t="s">
        <v>20047</v>
      </c>
    </row>
    <row r="709" spans="1:3">
      <c r="A709" s="15" t="s">
        <v>20048</v>
      </c>
      <c r="B709" s="15" t="s">
        <v>20049</v>
      </c>
      <c r="C709" s="15" t="s">
        <v>20050</v>
      </c>
    </row>
    <row r="710" spans="1:3">
      <c r="A710" s="15" t="s">
        <v>20051</v>
      </c>
      <c r="B710" s="15" t="s">
        <v>20052</v>
      </c>
      <c r="C710" s="15" t="s">
        <v>20053</v>
      </c>
    </row>
    <row r="711" spans="1:3">
      <c r="A711" s="15" t="s">
        <v>20054</v>
      </c>
      <c r="B711" s="15" t="s">
        <v>20055</v>
      </c>
      <c r="C711" s="15" t="s">
        <v>20056</v>
      </c>
    </row>
    <row r="712" spans="1:3">
      <c r="A712" s="15" t="s">
        <v>20057</v>
      </c>
      <c r="B712" s="15" t="s">
        <v>20058</v>
      </c>
      <c r="C712" s="15" t="s">
        <v>20059</v>
      </c>
    </row>
    <row r="713" spans="1:3">
      <c r="A713" s="15" t="s">
        <v>20060</v>
      </c>
      <c r="B713" s="15" t="s">
        <v>20061</v>
      </c>
      <c r="C713" s="15" t="s">
        <v>20062</v>
      </c>
    </row>
    <row r="714" spans="1:3">
      <c r="A714" s="15" t="s">
        <v>20063</v>
      </c>
      <c r="B714" s="15" t="s">
        <v>20064</v>
      </c>
      <c r="C714" s="15" t="s">
        <v>20065</v>
      </c>
    </row>
    <row r="715" spans="1:3">
      <c r="A715" s="15" t="s">
        <v>20066</v>
      </c>
      <c r="B715" s="15" t="s">
        <v>20067</v>
      </c>
      <c r="C715" s="15" t="s">
        <v>20068</v>
      </c>
    </row>
    <row r="716" spans="1:3">
      <c r="A716" s="15" t="s">
        <v>20069</v>
      </c>
      <c r="B716" s="15" t="s">
        <v>20070</v>
      </c>
      <c r="C716" s="15" t="s">
        <v>13586</v>
      </c>
    </row>
    <row r="717" spans="1:3">
      <c r="A717" s="15" t="s">
        <v>20071</v>
      </c>
      <c r="B717" s="15" t="s">
        <v>20072</v>
      </c>
      <c r="C717" s="15" t="s">
        <v>20073</v>
      </c>
    </row>
    <row r="718" spans="1:3">
      <c r="A718" s="15" t="s">
        <v>20074</v>
      </c>
      <c r="B718" s="15" t="s">
        <v>20075</v>
      </c>
      <c r="C718" s="15" t="s">
        <v>20076</v>
      </c>
    </row>
    <row r="719" spans="1:3">
      <c r="A719" s="15" t="s">
        <v>20077</v>
      </c>
      <c r="B719" s="15" t="s">
        <v>20078</v>
      </c>
      <c r="C719" s="15" t="s">
        <v>20079</v>
      </c>
    </row>
    <row r="720" spans="1:3">
      <c r="A720" s="15" t="s">
        <v>20080</v>
      </c>
      <c r="B720" s="15" t="s">
        <v>20081</v>
      </c>
      <c r="C720" s="15" t="s">
        <v>20082</v>
      </c>
    </row>
    <row r="721" spans="1:3">
      <c r="A721" s="15" t="s">
        <v>20083</v>
      </c>
      <c r="B721" s="15" t="s">
        <v>20084</v>
      </c>
      <c r="C721" s="15" t="s">
        <v>20085</v>
      </c>
    </row>
    <row r="722" spans="1:3">
      <c r="A722" s="15" t="s">
        <v>20086</v>
      </c>
      <c r="B722" s="15" t="s">
        <v>9786</v>
      </c>
      <c r="C722" s="15" t="s">
        <v>20087</v>
      </c>
    </row>
    <row r="723" spans="1:3">
      <c r="A723" s="15" t="s">
        <v>20088</v>
      </c>
      <c r="B723" s="15" t="s">
        <v>20089</v>
      </c>
      <c r="C723" s="15" t="s">
        <v>20090</v>
      </c>
    </row>
    <row r="724" spans="1:3">
      <c r="A724" s="15" t="s">
        <v>20091</v>
      </c>
      <c r="B724" s="15" t="s">
        <v>20092</v>
      </c>
      <c r="C724" s="15" t="s">
        <v>20093</v>
      </c>
    </row>
    <row r="725" spans="1:3">
      <c r="A725" s="15" t="s">
        <v>20094</v>
      </c>
      <c r="B725" s="15" t="s">
        <v>20095</v>
      </c>
      <c r="C725" s="15" t="s">
        <v>20096</v>
      </c>
    </row>
    <row r="726" spans="1:3">
      <c r="A726" s="15" t="s">
        <v>20097</v>
      </c>
      <c r="B726" s="15" t="s">
        <v>20098</v>
      </c>
      <c r="C726" s="15" t="s">
        <v>20099</v>
      </c>
    </row>
    <row r="727" spans="1:3">
      <c r="A727" s="15" t="s">
        <v>20100</v>
      </c>
      <c r="B727" s="15" t="s">
        <v>20101</v>
      </c>
      <c r="C727" s="15" t="s">
        <v>20102</v>
      </c>
    </row>
    <row r="728" spans="1:3">
      <c r="A728" s="15" t="s">
        <v>20103</v>
      </c>
      <c r="B728" s="15" t="s">
        <v>20104</v>
      </c>
      <c r="C728" s="15" t="s">
        <v>20105</v>
      </c>
    </row>
    <row r="729" spans="1:3">
      <c r="A729" s="15" t="s">
        <v>20106</v>
      </c>
      <c r="B729" s="15" t="s">
        <v>20107</v>
      </c>
      <c r="C729" s="15" t="s">
        <v>20108</v>
      </c>
    </row>
    <row r="730" spans="1:3">
      <c r="A730" s="15" t="s">
        <v>20109</v>
      </c>
      <c r="B730" s="15" t="s">
        <v>20110</v>
      </c>
      <c r="C730" s="15" t="s">
        <v>20111</v>
      </c>
    </row>
    <row r="731" spans="1:3">
      <c r="A731" s="15" t="s">
        <v>20112</v>
      </c>
      <c r="B731" s="15" t="s">
        <v>20113</v>
      </c>
      <c r="C731" s="15" t="s">
        <v>20114</v>
      </c>
    </row>
    <row r="732" spans="1:3">
      <c r="A732" s="15" t="s">
        <v>20115</v>
      </c>
      <c r="B732" s="15" t="s">
        <v>20116</v>
      </c>
      <c r="C732" s="15" t="s">
        <v>20117</v>
      </c>
    </row>
    <row r="733" spans="1:3">
      <c r="A733" s="15" t="s">
        <v>20118</v>
      </c>
      <c r="B733" s="15" t="s">
        <v>20119</v>
      </c>
      <c r="C733" s="15" t="s">
        <v>20120</v>
      </c>
    </row>
    <row r="734" spans="1:3">
      <c r="A734" s="15" t="s">
        <v>20121</v>
      </c>
      <c r="B734" s="15" t="s">
        <v>20122</v>
      </c>
      <c r="C734" s="15" t="s">
        <v>20123</v>
      </c>
    </row>
    <row r="735" spans="1:3">
      <c r="A735" s="15" t="s">
        <v>20124</v>
      </c>
      <c r="B735" s="15" t="s">
        <v>20125</v>
      </c>
      <c r="C735" s="15" t="s">
        <v>20126</v>
      </c>
    </row>
    <row r="736" spans="1:3">
      <c r="A736" s="15" t="s">
        <v>20127</v>
      </c>
      <c r="B736" s="15" t="s">
        <v>20128</v>
      </c>
      <c r="C736" s="15" t="s">
        <v>130</v>
      </c>
    </row>
    <row r="737" spans="1:3">
      <c r="A737" s="15" t="s">
        <v>20129</v>
      </c>
      <c r="B737" s="15" t="s">
        <v>20130</v>
      </c>
      <c r="C737" s="15" t="s">
        <v>20131</v>
      </c>
    </row>
    <row r="738" spans="1:3">
      <c r="A738" s="15" t="s">
        <v>20132</v>
      </c>
      <c r="B738" s="15" t="s">
        <v>20133</v>
      </c>
      <c r="C738" s="15" t="s">
        <v>20134</v>
      </c>
    </row>
    <row r="739" spans="1:3">
      <c r="A739" s="15" t="s">
        <v>20135</v>
      </c>
      <c r="B739" s="15" t="s">
        <v>20136</v>
      </c>
      <c r="C739" s="15" t="s">
        <v>20137</v>
      </c>
    </row>
    <row r="740" spans="1:3">
      <c r="A740" s="15" t="s">
        <v>20138</v>
      </c>
      <c r="B740" s="15" t="s">
        <v>20139</v>
      </c>
      <c r="C740" s="15" t="s">
        <v>19985</v>
      </c>
    </row>
    <row r="741" spans="1:3">
      <c r="A741" s="15" t="s">
        <v>20140</v>
      </c>
      <c r="B741" s="15" t="s">
        <v>20141</v>
      </c>
      <c r="C741" s="15" t="s">
        <v>20142</v>
      </c>
    </row>
    <row r="742" spans="1:3">
      <c r="A742" s="15" t="s">
        <v>20143</v>
      </c>
      <c r="B742" s="15" t="s">
        <v>20144</v>
      </c>
      <c r="C742" s="15" t="s">
        <v>20145</v>
      </c>
    </row>
    <row r="743" spans="1:3">
      <c r="A743" s="15" t="s">
        <v>20146</v>
      </c>
      <c r="B743" s="15" t="s">
        <v>20147</v>
      </c>
      <c r="C743" s="15" t="s">
        <v>20148</v>
      </c>
    </row>
    <row r="744" spans="1:3">
      <c r="A744" s="15" t="s">
        <v>20149</v>
      </c>
      <c r="B744" s="15" t="s">
        <v>20150</v>
      </c>
      <c r="C744" s="15" t="s">
        <v>20151</v>
      </c>
    </row>
    <row r="745" spans="1:3">
      <c r="A745" s="15" t="s">
        <v>20152</v>
      </c>
      <c r="B745" s="15" t="s">
        <v>20153</v>
      </c>
      <c r="C745" s="15" t="s">
        <v>20154</v>
      </c>
    </row>
    <row r="746" spans="1:3">
      <c r="A746" s="15" t="s">
        <v>20155</v>
      </c>
      <c r="B746" s="15" t="s">
        <v>20156</v>
      </c>
      <c r="C746" s="15" t="s">
        <v>20157</v>
      </c>
    </row>
    <row r="747" spans="1:3">
      <c r="A747" s="15" t="s">
        <v>20158</v>
      </c>
      <c r="B747" s="15" t="s">
        <v>20159</v>
      </c>
      <c r="C747" s="15" t="s">
        <v>20160</v>
      </c>
    </row>
    <row r="748" spans="1:3">
      <c r="A748" s="15" t="s">
        <v>20161</v>
      </c>
      <c r="B748" s="15" t="s">
        <v>20162</v>
      </c>
      <c r="C748" s="15" t="s">
        <v>11002</v>
      </c>
    </row>
    <row r="749" spans="1:3">
      <c r="A749" s="15" t="s">
        <v>20163</v>
      </c>
      <c r="B749" s="15" t="s">
        <v>20164</v>
      </c>
      <c r="C749" s="15" t="s">
        <v>20165</v>
      </c>
    </row>
    <row r="750" spans="1:3">
      <c r="A750" s="15" t="s">
        <v>20166</v>
      </c>
      <c r="B750" s="15" t="s">
        <v>20167</v>
      </c>
      <c r="C750" s="15" t="s">
        <v>20168</v>
      </c>
    </row>
    <row r="751" spans="1:3">
      <c r="A751" s="15" t="s">
        <v>20169</v>
      </c>
      <c r="B751" s="15" t="s">
        <v>20170</v>
      </c>
      <c r="C751" s="15" t="s">
        <v>20171</v>
      </c>
    </row>
    <row r="752" spans="1:3">
      <c r="A752" s="15" t="s">
        <v>20172</v>
      </c>
      <c r="B752" s="15" t="s">
        <v>20173</v>
      </c>
      <c r="C752" s="15" t="s">
        <v>20174</v>
      </c>
    </row>
    <row r="753" spans="1:3">
      <c r="A753" s="15" t="s">
        <v>20175</v>
      </c>
      <c r="B753" s="15" t="s">
        <v>20176</v>
      </c>
      <c r="C753" s="15" t="s">
        <v>20177</v>
      </c>
    </row>
    <row r="754" spans="1:3">
      <c r="A754" s="15" t="s">
        <v>20178</v>
      </c>
      <c r="B754" s="15" t="s">
        <v>20179</v>
      </c>
      <c r="C754" s="15" t="s">
        <v>20180</v>
      </c>
    </row>
    <row r="755" spans="1:3">
      <c r="A755" s="15" t="s">
        <v>20181</v>
      </c>
      <c r="B755" s="15" t="s">
        <v>5386</v>
      </c>
      <c r="C755" s="15" t="s">
        <v>20182</v>
      </c>
    </row>
    <row r="756" spans="1:3">
      <c r="A756" s="15" t="s">
        <v>20183</v>
      </c>
      <c r="B756" s="15" t="s">
        <v>20184</v>
      </c>
      <c r="C756" s="15" t="s">
        <v>20185</v>
      </c>
    </row>
    <row r="757" spans="1:3">
      <c r="A757" s="15" t="s">
        <v>20186</v>
      </c>
      <c r="B757" s="15" t="s">
        <v>20187</v>
      </c>
      <c r="C757" s="15" t="s">
        <v>20188</v>
      </c>
    </row>
    <row r="758" spans="1:3">
      <c r="A758" s="15" t="s">
        <v>20189</v>
      </c>
      <c r="B758" s="15" t="s">
        <v>20190</v>
      </c>
      <c r="C758" s="15" t="s">
        <v>20191</v>
      </c>
    </row>
    <row r="759" spans="1:3">
      <c r="A759" s="15" t="s">
        <v>20192</v>
      </c>
      <c r="B759" s="15" t="s">
        <v>20193</v>
      </c>
      <c r="C759" s="15" t="s">
        <v>20194</v>
      </c>
    </row>
    <row r="760" spans="1:3">
      <c r="A760" s="15" t="s">
        <v>20195</v>
      </c>
      <c r="B760" s="15" t="s">
        <v>20196</v>
      </c>
      <c r="C760" s="15" t="s">
        <v>20197</v>
      </c>
    </row>
    <row r="761" spans="1:3">
      <c r="A761" s="15" t="s">
        <v>20198</v>
      </c>
      <c r="B761" s="15" t="s">
        <v>20199</v>
      </c>
      <c r="C761" s="15" t="s">
        <v>19739</v>
      </c>
    </row>
    <row r="762" spans="1:3">
      <c r="A762" s="15" t="s">
        <v>20200</v>
      </c>
      <c r="B762" s="15" t="s">
        <v>20201</v>
      </c>
      <c r="C762" s="15" t="s">
        <v>20202</v>
      </c>
    </row>
    <row r="763" spans="1:3">
      <c r="A763" s="15" t="s">
        <v>20203</v>
      </c>
      <c r="B763" s="15" t="s">
        <v>20204</v>
      </c>
      <c r="C763" s="15" t="s">
        <v>20205</v>
      </c>
    </row>
    <row r="764" spans="1:3">
      <c r="A764" s="15" t="s">
        <v>20206</v>
      </c>
      <c r="B764" s="15" t="s">
        <v>5354</v>
      </c>
      <c r="C764" s="15" t="s">
        <v>20207</v>
      </c>
    </row>
    <row r="765" spans="1:3">
      <c r="A765" s="15" t="s">
        <v>20208</v>
      </c>
      <c r="B765" s="15" t="s">
        <v>20209</v>
      </c>
      <c r="C765" s="15" t="s">
        <v>20207</v>
      </c>
    </row>
    <row r="766" spans="1:3">
      <c r="A766" s="15" t="s">
        <v>20210</v>
      </c>
      <c r="B766" s="15" t="s">
        <v>20211</v>
      </c>
      <c r="C766" s="15" t="s">
        <v>20212</v>
      </c>
    </row>
    <row r="767" spans="1:3">
      <c r="A767" s="15" t="s">
        <v>20213</v>
      </c>
      <c r="B767" s="15" t="s">
        <v>20214</v>
      </c>
      <c r="C767" s="15" t="s">
        <v>20215</v>
      </c>
    </row>
    <row r="768" spans="1:3">
      <c r="A768" s="15" t="s">
        <v>20216</v>
      </c>
      <c r="B768" s="15" t="s">
        <v>20217</v>
      </c>
      <c r="C768" s="15" t="s">
        <v>20218</v>
      </c>
    </row>
    <row r="769" spans="1:3">
      <c r="A769" s="15" t="s">
        <v>20219</v>
      </c>
      <c r="B769" s="15" t="s">
        <v>20220</v>
      </c>
      <c r="C769" s="15" t="s">
        <v>20221</v>
      </c>
    </row>
    <row r="770" spans="1:3">
      <c r="A770" s="15" t="s">
        <v>20222</v>
      </c>
      <c r="B770" s="15" t="s">
        <v>20223</v>
      </c>
      <c r="C770" s="15" t="s">
        <v>6356</v>
      </c>
    </row>
    <row r="771" spans="1:3">
      <c r="A771" s="15" t="s">
        <v>20224</v>
      </c>
      <c r="B771" s="15" t="s">
        <v>20225</v>
      </c>
      <c r="C771" s="15" t="s">
        <v>20226</v>
      </c>
    </row>
    <row r="772" spans="1:3">
      <c r="A772" s="15" t="s">
        <v>20227</v>
      </c>
      <c r="B772" s="15" t="s">
        <v>5381</v>
      </c>
      <c r="C772" s="15" t="s">
        <v>20228</v>
      </c>
    </row>
    <row r="773" spans="1:3">
      <c r="A773" s="15" t="s">
        <v>20229</v>
      </c>
      <c r="B773" s="15" t="s">
        <v>20230</v>
      </c>
      <c r="C773" s="15" t="s">
        <v>10550</v>
      </c>
    </row>
    <row r="774" spans="1:3">
      <c r="A774" s="15" t="s">
        <v>20231</v>
      </c>
      <c r="B774" s="15" t="s">
        <v>20232</v>
      </c>
      <c r="C774" s="15" t="s">
        <v>20233</v>
      </c>
    </row>
    <row r="775" spans="1:3">
      <c r="A775" s="15" t="s">
        <v>20234</v>
      </c>
      <c r="B775" s="15" t="s">
        <v>20235</v>
      </c>
      <c r="C775" s="15" t="s">
        <v>20236</v>
      </c>
    </row>
    <row r="776" spans="1:3">
      <c r="A776" s="15" t="s">
        <v>20237</v>
      </c>
      <c r="B776" s="15" t="s">
        <v>20238</v>
      </c>
      <c r="C776" s="15" t="s">
        <v>20239</v>
      </c>
    </row>
    <row r="777" spans="1:3">
      <c r="A777" s="15" t="s">
        <v>20240</v>
      </c>
      <c r="B777" s="15" t="s">
        <v>20241</v>
      </c>
      <c r="C777" s="15" t="s">
        <v>20242</v>
      </c>
    </row>
    <row r="778" spans="1:3">
      <c r="A778" s="15" t="s">
        <v>20243</v>
      </c>
      <c r="B778" s="15" t="s">
        <v>20244</v>
      </c>
      <c r="C778" s="15" t="s">
        <v>20245</v>
      </c>
    </row>
    <row r="779" spans="1:3">
      <c r="A779" s="15" t="s">
        <v>20246</v>
      </c>
      <c r="B779" s="15" t="s">
        <v>20247</v>
      </c>
      <c r="C779" s="15" t="s">
        <v>20248</v>
      </c>
    </row>
    <row r="780" spans="1:3">
      <c r="A780" s="15" t="s">
        <v>20249</v>
      </c>
      <c r="B780" s="15" t="s">
        <v>20250</v>
      </c>
      <c r="C780" s="15" t="s">
        <v>20251</v>
      </c>
    </row>
    <row r="781" spans="1:3">
      <c r="A781" s="15" t="s">
        <v>20252</v>
      </c>
      <c r="B781" s="15" t="s">
        <v>20253</v>
      </c>
      <c r="C781" s="15" t="s">
        <v>20254</v>
      </c>
    </row>
    <row r="782" spans="1:3">
      <c r="A782" s="15" t="s">
        <v>20255</v>
      </c>
      <c r="B782" s="15" t="s">
        <v>20256</v>
      </c>
      <c r="C782" s="15" t="s">
        <v>20257</v>
      </c>
    </row>
    <row r="783" spans="1:3">
      <c r="A783" s="15" t="s">
        <v>20258</v>
      </c>
      <c r="B783" s="15" t="s">
        <v>5345</v>
      </c>
      <c r="C783" s="15" t="s">
        <v>20259</v>
      </c>
    </row>
    <row r="784" spans="1:3">
      <c r="A784" s="15" t="s">
        <v>20260</v>
      </c>
      <c r="B784" s="15" t="s">
        <v>20261</v>
      </c>
      <c r="C784" s="15" t="s">
        <v>20262</v>
      </c>
    </row>
    <row r="785" spans="1:3">
      <c r="A785" s="15" t="s">
        <v>20263</v>
      </c>
      <c r="B785" s="15" t="s">
        <v>20264</v>
      </c>
      <c r="C785" s="15" t="s">
        <v>19198</v>
      </c>
    </row>
    <row r="786" spans="1:3">
      <c r="A786" s="15" t="s">
        <v>20265</v>
      </c>
      <c r="B786" s="15" t="s">
        <v>20266</v>
      </c>
      <c r="C786" s="15" t="s">
        <v>20267</v>
      </c>
    </row>
    <row r="787" spans="1:3">
      <c r="A787" s="15" t="s">
        <v>20268</v>
      </c>
      <c r="B787" s="15" t="s">
        <v>20269</v>
      </c>
      <c r="C787" s="15" t="s">
        <v>20270</v>
      </c>
    </row>
    <row r="788" spans="1:3">
      <c r="A788" s="15" t="s">
        <v>20271</v>
      </c>
      <c r="B788" s="15" t="s">
        <v>20272</v>
      </c>
      <c r="C788" s="15" t="s">
        <v>20273</v>
      </c>
    </row>
    <row r="789" spans="1:3">
      <c r="A789" s="15" t="s">
        <v>20274</v>
      </c>
      <c r="B789" s="15" t="s">
        <v>20275</v>
      </c>
      <c r="C789" s="15" t="s">
        <v>20276</v>
      </c>
    </row>
    <row r="790" spans="1:3">
      <c r="A790" s="15" t="s">
        <v>20277</v>
      </c>
      <c r="B790" s="15" t="s">
        <v>20278</v>
      </c>
      <c r="C790" s="15" t="s">
        <v>20279</v>
      </c>
    </row>
    <row r="791" spans="1:3">
      <c r="A791" s="15" t="s">
        <v>20280</v>
      </c>
      <c r="B791" s="15" t="s">
        <v>20281</v>
      </c>
      <c r="C791" s="15" t="s">
        <v>20282</v>
      </c>
    </row>
    <row r="792" spans="1:3">
      <c r="A792" s="15" t="s">
        <v>20283</v>
      </c>
      <c r="B792" s="15" t="s">
        <v>20284</v>
      </c>
      <c r="C792" s="15" t="s">
        <v>20285</v>
      </c>
    </row>
    <row r="793" spans="1:3">
      <c r="A793" s="15" t="s">
        <v>20286</v>
      </c>
      <c r="B793" s="15" t="s">
        <v>20287</v>
      </c>
      <c r="C793" s="15" t="s">
        <v>20288</v>
      </c>
    </row>
    <row r="794" spans="1:3">
      <c r="A794" s="15" t="s">
        <v>20289</v>
      </c>
      <c r="B794" s="15" t="s">
        <v>20290</v>
      </c>
      <c r="C794" s="15" t="s">
        <v>20291</v>
      </c>
    </row>
    <row r="795" spans="1:3">
      <c r="A795" s="15" t="s">
        <v>20292</v>
      </c>
      <c r="B795" s="15" t="s">
        <v>20293</v>
      </c>
      <c r="C795" s="15" t="s">
        <v>20294</v>
      </c>
    </row>
    <row r="796" spans="1:3">
      <c r="A796" s="15" t="s">
        <v>20295</v>
      </c>
      <c r="B796" s="15" t="s">
        <v>20296</v>
      </c>
      <c r="C796" s="15" t="s">
        <v>18731</v>
      </c>
    </row>
    <row r="797" spans="1:3">
      <c r="A797" s="15" t="s">
        <v>20297</v>
      </c>
      <c r="B797" s="15" t="s">
        <v>20298</v>
      </c>
      <c r="C797" s="15" t="s">
        <v>93</v>
      </c>
    </row>
    <row r="798" spans="1:3">
      <c r="A798" s="15" t="s">
        <v>20299</v>
      </c>
      <c r="B798" s="15" t="s">
        <v>20300</v>
      </c>
      <c r="C798" s="15" t="s">
        <v>11698</v>
      </c>
    </row>
    <row r="799" spans="1:3">
      <c r="A799" s="15" t="s">
        <v>20301</v>
      </c>
      <c r="B799" s="15" t="s">
        <v>20302</v>
      </c>
      <c r="C799" s="15" t="s">
        <v>20303</v>
      </c>
    </row>
    <row r="800" spans="1:3">
      <c r="A800" s="15" t="s">
        <v>20304</v>
      </c>
      <c r="B800" s="15" t="s">
        <v>20305</v>
      </c>
      <c r="C800" s="15" t="s">
        <v>20306</v>
      </c>
    </row>
    <row r="801" spans="1:3">
      <c r="A801" s="15" t="s">
        <v>20307</v>
      </c>
      <c r="B801" s="15" t="s">
        <v>20308</v>
      </c>
      <c r="C801" s="15" t="s">
        <v>20309</v>
      </c>
    </row>
    <row r="802" spans="1:3">
      <c r="A802" s="15" t="s">
        <v>20310</v>
      </c>
      <c r="B802" s="15" t="s">
        <v>20311</v>
      </c>
      <c r="C802" s="15" t="s">
        <v>20312</v>
      </c>
    </row>
    <row r="803" spans="1:3">
      <c r="A803" s="15" t="s">
        <v>20313</v>
      </c>
      <c r="B803" s="15" t="s">
        <v>20314</v>
      </c>
      <c r="C803" s="15" t="s">
        <v>20315</v>
      </c>
    </row>
    <row r="804" spans="1:3">
      <c r="A804" s="15" t="s">
        <v>20316</v>
      </c>
      <c r="B804" s="15" t="s">
        <v>20317</v>
      </c>
      <c r="C804" s="15" t="s">
        <v>20318</v>
      </c>
    </row>
    <row r="805" spans="1:3">
      <c r="A805" s="15" t="s">
        <v>20319</v>
      </c>
      <c r="B805" s="15" t="s">
        <v>20320</v>
      </c>
      <c r="C805" s="15" t="s">
        <v>20321</v>
      </c>
    </row>
    <row r="806" spans="1:3">
      <c r="A806" s="15" t="s">
        <v>20322</v>
      </c>
      <c r="B806" s="15" t="s">
        <v>20323</v>
      </c>
      <c r="C806" s="15" t="s">
        <v>20324</v>
      </c>
    </row>
    <row r="807" spans="1:3">
      <c r="A807" s="15" t="s">
        <v>20325</v>
      </c>
      <c r="B807" s="15" t="s">
        <v>20326</v>
      </c>
      <c r="C807" s="15" t="s">
        <v>20327</v>
      </c>
    </row>
    <row r="808" spans="1:3">
      <c r="A808" s="15" t="s">
        <v>20328</v>
      </c>
      <c r="B808" s="15" t="s">
        <v>20329</v>
      </c>
      <c r="C808" s="15" t="s">
        <v>20330</v>
      </c>
    </row>
    <row r="809" spans="1:3">
      <c r="A809" s="15" t="s">
        <v>20331</v>
      </c>
      <c r="B809" s="15" t="s">
        <v>20332</v>
      </c>
      <c r="C809" s="15" t="s">
        <v>20333</v>
      </c>
    </row>
    <row r="810" spans="1:3">
      <c r="A810" s="15" t="s">
        <v>20334</v>
      </c>
      <c r="B810" s="15" t="s">
        <v>20335</v>
      </c>
      <c r="C810" s="15" t="s">
        <v>20336</v>
      </c>
    </row>
    <row r="811" spans="1:3">
      <c r="A811" s="15" t="s">
        <v>20337</v>
      </c>
      <c r="B811" s="15" t="s">
        <v>20338</v>
      </c>
      <c r="C811" s="15" t="s">
        <v>20339</v>
      </c>
    </row>
    <row r="812" spans="1:3">
      <c r="A812" s="15" t="s">
        <v>20340</v>
      </c>
      <c r="B812" s="15" t="s">
        <v>20341</v>
      </c>
      <c r="C812" s="15" t="s">
        <v>20342</v>
      </c>
    </row>
    <row r="813" spans="1:3">
      <c r="A813" s="15" t="s">
        <v>20343</v>
      </c>
      <c r="B813" s="15" t="s">
        <v>20344</v>
      </c>
      <c r="C813" s="15" t="s">
        <v>20345</v>
      </c>
    </row>
    <row r="814" spans="1:3">
      <c r="A814" s="15" t="s">
        <v>20346</v>
      </c>
      <c r="B814" s="15" t="s">
        <v>20347</v>
      </c>
      <c r="C814" s="15" t="s">
        <v>20348</v>
      </c>
    </row>
    <row r="815" spans="1:3">
      <c r="A815" s="15" t="s">
        <v>20349</v>
      </c>
      <c r="B815" s="15" t="s">
        <v>20350</v>
      </c>
      <c r="C815" s="15" t="s">
        <v>20351</v>
      </c>
    </row>
    <row r="816" spans="1:3">
      <c r="A816" s="15" t="s">
        <v>20352</v>
      </c>
      <c r="B816" s="15" t="s">
        <v>20353</v>
      </c>
      <c r="C816" s="15" t="s">
        <v>20354</v>
      </c>
    </row>
    <row r="817" spans="1:3">
      <c r="A817" s="15" t="s">
        <v>20355</v>
      </c>
      <c r="B817" s="15" t="s">
        <v>9792</v>
      </c>
      <c r="C817" s="15" t="s">
        <v>20356</v>
      </c>
    </row>
    <row r="818" spans="1:3">
      <c r="A818" s="15" t="s">
        <v>20357</v>
      </c>
      <c r="B818" s="15" t="s">
        <v>20358</v>
      </c>
      <c r="C818" s="15" t="s">
        <v>20359</v>
      </c>
    </row>
    <row r="819" spans="1:3">
      <c r="A819" s="15" t="s">
        <v>20360</v>
      </c>
      <c r="B819" s="15" t="s">
        <v>20361</v>
      </c>
      <c r="C819" s="15" t="s">
        <v>20362</v>
      </c>
    </row>
    <row r="820" spans="1:3">
      <c r="A820" s="15" t="s">
        <v>20363</v>
      </c>
      <c r="B820" s="15" t="s">
        <v>20364</v>
      </c>
      <c r="C820" s="15" t="s">
        <v>20365</v>
      </c>
    </row>
    <row r="821" spans="1:3">
      <c r="A821" s="15" t="s">
        <v>20366</v>
      </c>
      <c r="B821" s="15" t="s">
        <v>20367</v>
      </c>
      <c r="C821" s="15" t="s">
        <v>20368</v>
      </c>
    </row>
    <row r="822" spans="1:3">
      <c r="A822" s="15" t="s">
        <v>20369</v>
      </c>
      <c r="B822" s="15" t="s">
        <v>20370</v>
      </c>
      <c r="C822" s="15" t="s">
        <v>20371</v>
      </c>
    </row>
    <row r="823" spans="1:3">
      <c r="A823" s="15" t="s">
        <v>20372</v>
      </c>
      <c r="B823" s="15" t="s">
        <v>20373</v>
      </c>
      <c r="C823" s="15" t="s">
        <v>20374</v>
      </c>
    </row>
    <row r="824" spans="1:3">
      <c r="A824" s="15" t="s">
        <v>20375</v>
      </c>
      <c r="B824" s="15" t="s">
        <v>20376</v>
      </c>
      <c r="C824" s="15" t="s">
        <v>20377</v>
      </c>
    </row>
    <row r="825" spans="1:3">
      <c r="A825" s="15" t="s">
        <v>20378</v>
      </c>
      <c r="B825" s="15" t="s">
        <v>20379</v>
      </c>
      <c r="C825" s="15" t="s">
        <v>20380</v>
      </c>
    </row>
    <row r="826" spans="1:3">
      <c r="A826" s="15" t="s">
        <v>20381</v>
      </c>
      <c r="B826" s="15" t="s">
        <v>20382</v>
      </c>
      <c r="C826" s="15" t="s">
        <v>10307</v>
      </c>
    </row>
    <row r="827" spans="1:3">
      <c r="A827" s="15" t="s">
        <v>20383</v>
      </c>
      <c r="B827" s="15" t="s">
        <v>20384</v>
      </c>
      <c r="C827" s="15" t="s">
        <v>13405</v>
      </c>
    </row>
    <row r="828" spans="1:3">
      <c r="A828" s="15" t="s">
        <v>20385</v>
      </c>
      <c r="B828" s="15" t="s">
        <v>20386</v>
      </c>
      <c r="C828" s="15" t="s">
        <v>20387</v>
      </c>
    </row>
    <row r="829" spans="1:3">
      <c r="A829" s="15" t="s">
        <v>20388</v>
      </c>
      <c r="B829" s="15" t="s">
        <v>20389</v>
      </c>
      <c r="C829" s="15" t="s">
        <v>12121</v>
      </c>
    </row>
    <row r="830" spans="1:3">
      <c r="A830" s="15" t="s">
        <v>20390</v>
      </c>
      <c r="B830" s="15" t="s">
        <v>20391</v>
      </c>
      <c r="C830" s="15" t="s">
        <v>20392</v>
      </c>
    </row>
    <row r="831" spans="1:3">
      <c r="A831" s="15" t="s">
        <v>20393</v>
      </c>
      <c r="B831" s="15" t="s">
        <v>20394</v>
      </c>
      <c r="C831" s="15" t="s">
        <v>20395</v>
      </c>
    </row>
    <row r="832" spans="1:3">
      <c r="A832" s="15" t="s">
        <v>20396</v>
      </c>
      <c r="B832" s="15" t="s">
        <v>20397</v>
      </c>
      <c r="C832" s="15" t="s">
        <v>20398</v>
      </c>
    </row>
    <row r="833" spans="1:3">
      <c r="A833" s="15" t="s">
        <v>20399</v>
      </c>
      <c r="B833" s="15" t="s">
        <v>20400</v>
      </c>
      <c r="C833" s="15" t="s">
        <v>20401</v>
      </c>
    </row>
    <row r="834" spans="1:3">
      <c r="A834" s="15" t="s">
        <v>20402</v>
      </c>
      <c r="B834" s="15" t="s">
        <v>20403</v>
      </c>
      <c r="C834" s="15" t="s">
        <v>20404</v>
      </c>
    </row>
    <row r="835" spans="1:3">
      <c r="A835" s="15" t="s">
        <v>20405</v>
      </c>
      <c r="B835" s="15" t="s">
        <v>5402</v>
      </c>
      <c r="C835" s="15" t="s">
        <v>20406</v>
      </c>
    </row>
    <row r="836" spans="1:3">
      <c r="A836" s="15" t="s">
        <v>20407</v>
      </c>
      <c r="B836" s="15" t="s">
        <v>20408</v>
      </c>
      <c r="C836" s="15" t="s">
        <v>20409</v>
      </c>
    </row>
    <row r="837" spans="1:3">
      <c r="A837" s="15" t="s">
        <v>20410</v>
      </c>
      <c r="B837" s="15" t="s">
        <v>20411</v>
      </c>
      <c r="C837" s="15" t="s">
        <v>20412</v>
      </c>
    </row>
    <row r="838" spans="1:3">
      <c r="A838" s="15" t="s">
        <v>20413</v>
      </c>
      <c r="B838" s="15" t="s">
        <v>20414</v>
      </c>
      <c r="C838" s="16" t="s">
        <v>20415</v>
      </c>
    </row>
    <row r="839" spans="1:3">
      <c r="A839" s="15" t="s">
        <v>20416</v>
      </c>
      <c r="B839" s="15" t="s">
        <v>20417</v>
      </c>
      <c r="C839" s="15" t="s">
        <v>20418</v>
      </c>
    </row>
    <row r="840" spans="1:3">
      <c r="A840" s="15" t="s">
        <v>20419</v>
      </c>
      <c r="B840" s="15" t="s">
        <v>20420</v>
      </c>
      <c r="C840" s="15" t="s">
        <v>20421</v>
      </c>
    </row>
    <row r="841" spans="1:3">
      <c r="A841" s="15" t="s">
        <v>20422</v>
      </c>
      <c r="B841" s="15" t="s">
        <v>20423</v>
      </c>
      <c r="C841" s="15" t="s">
        <v>20424</v>
      </c>
    </row>
    <row r="842" spans="1:3">
      <c r="A842" s="15" t="s">
        <v>20425</v>
      </c>
      <c r="B842" s="15" t="s">
        <v>20426</v>
      </c>
      <c r="C842" s="15" t="s">
        <v>20427</v>
      </c>
    </row>
    <row r="843" spans="1:3">
      <c r="A843" s="15" t="s">
        <v>20428</v>
      </c>
      <c r="B843" s="15" t="s">
        <v>20429</v>
      </c>
      <c r="C843" s="15" t="s">
        <v>20430</v>
      </c>
    </row>
    <row r="844" spans="1:3">
      <c r="A844" s="15" t="s">
        <v>20431</v>
      </c>
      <c r="B844" s="15" t="s">
        <v>20432</v>
      </c>
      <c r="C844" s="15" t="s">
        <v>20433</v>
      </c>
    </row>
    <row r="845" spans="1:3">
      <c r="A845" s="15" t="s">
        <v>20434</v>
      </c>
      <c r="B845" s="15" t="s">
        <v>20435</v>
      </c>
      <c r="C845" s="15" t="s">
        <v>20436</v>
      </c>
    </row>
    <row r="846" spans="1:3">
      <c r="A846" s="15" t="s">
        <v>20437</v>
      </c>
      <c r="B846" s="15" t="s">
        <v>20438</v>
      </c>
      <c r="C846" s="15" t="s">
        <v>20439</v>
      </c>
    </row>
    <row r="847" spans="1:3">
      <c r="A847" s="15" t="s">
        <v>20440</v>
      </c>
      <c r="B847" s="15" t="s">
        <v>20441</v>
      </c>
      <c r="C847" s="15" t="s">
        <v>20442</v>
      </c>
    </row>
    <row r="848" spans="1:3">
      <c r="A848" s="15" t="s">
        <v>20443</v>
      </c>
      <c r="B848" s="15" t="s">
        <v>20444</v>
      </c>
      <c r="C848" s="15" t="s">
        <v>20445</v>
      </c>
    </row>
    <row r="849" spans="1:3">
      <c r="A849" s="15" t="s">
        <v>20446</v>
      </c>
      <c r="B849" s="15" t="s">
        <v>5499</v>
      </c>
      <c r="C849" s="15" t="s">
        <v>20447</v>
      </c>
    </row>
    <row r="850" spans="1:3">
      <c r="A850" s="15" t="s">
        <v>20448</v>
      </c>
      <c r="B850" s="15" t="s">
        <v>20448</v>
      </c>
      <c r="C850" s="15" t="s">
        <v>1308</v>
      </c>
    </row>
    <row r="851" spans="1:3">
      <c r="A851" s="15" t="s">
        <v>20449</v>
      </c>
      <c r="B851" s="15" t="s">
        <v>20450</v>
      </c>
      <c r="C851" s="15" t="s">
        <v>20451</v>
      </c>
    </row>
    <row r="852" spans="1:3">
      <c r="A852" s="15" t="s">
        <v>20452</v>
      </c>
      <c r="B852" s="15" t="s">
        <v>20453</v>
      </c>
      <c r="C852" s="15" t="s">
        <v>20454</v>
      </c>
    </row>
    <row r="853" spans="1:3">
      <c r="A853" s="15" t="s">
        <v>6046</v>
      </c>
      <c r="B853" s="15" t="s">
        <v>20455</v>
      </c>
      <c r="C853" s="15" t="s">
        <v>20456</v>
      </c>
    </row>
    <row r="854" spans="1:3">
      <c r="A854" s="15" t="s">
        <v>20457</v>
      </c>
      <c r="B854" s="15" t="s">
        <v>20458</v>
      </c>
      <c r="C854" s="15" t="s">
        <v>20459</v>
      </c>
    </row>
    <row r="855" spans="1:3">
      <c r="A855" s="15" t="s">
        <v>20460</v>
      </c>
      <c r="B855" s="15" t="s">
        <v>20461</v>
      </c>
      <c r="C855" s="15" t="s">
        <v>20462</v>
      </c>
    </row>
    <row r="856" spans="1:3">
      <c r="A856" s="15" t="s">
        <v>20463</v>
      </c>
      <c r="B856" s="15" t="s">
        <v>20464</v>
      </c>
      <c r="C856" s="15" t="s">
        <v>20465</v>
      </c>
    </row>
    <row r="857" spans="1:3">
      <c r="A857" s="15" t="s">
        <v>20466</v>
      </c>
      <c r="B857" s="15" t="s">
        <v>20467</v>
      </c>
      <c r="C857" s="15" t="s">
        <v>20468</v>
      </c>
    </row>
    <row r="858" spans="1:3">
      <c r="A858" s="15" t="s">
        <v>20469</v>
      </c>
      <c r="B858" s="15" t="s">
        <v>20470</v>
      </c>
      <c r="C858" s="15" t="s">
        <v>20447</v>
      </c>
    </row>
    <row r="859" spans="1:3">
      <c r="A859" s="15" t="s">
        <v>20471</v>
      </c>
      <c r="B859" s="15" t="s">
        <v>20472</v>
      </c>
      <c r="C859" s="15" t="s">
        <v>20473</v>
      </c>
    </row>
    <row r="860" spans="1:3">
      <c r="A860" s="15" t="s">
        <v>20474</v>
      </c>
      <c r="B860" s="15" t="s">
        <v>20475</v>
      </c>
      <c r="C860" s="15" t="s">
        <v>20476</v>
      </c>
    </row>
    <row r="861" spans="1:3">
      <c r="A861" s="15" t="s">
        <v>20477</v>
      </c>
      <c r="B861" s="15" t="s">
        <v>20478</v>
      </c>
      <c r="C861" s="15" t="s">
        <v>20479</v>
      </c>
    </row>
    <row r="862" spans="1:3">
      <c r="A862" s="15" t="s">
        <v>20480</v>
      </c>
      <c r="B862" s="15" t="s">
        <v>20481</v>
      </c>
      <c r="C862" s="15" t="s">
        <v>20482</v>
      </c>
    </row>
    <row r="863" spans="1:3">
      <c r="A863" s="15" t="s">
        <v>20483</v>
      </c>
      <c r="B863" s="15" t="s">
        <v>20484</v>
      </c>
      <c r="C863" s="15" t="s">
        <v>20485</v>
      </c>
    </row>
    <row r="864" spans="1:3">
      <c r="A864" s="15" t="s">
        <v>20486</v>
      </c>
      <c r="B864" s="15" t="s">
        <v>20487</v>
      </c>
      <c r="C864" s="16" t="s">
        <v>20488</v>
      </c>
    </row>
    <row r="865" spans="1:3">
      <c r="A865" s="15" t="s">
        <v>20489</v>
      </c>
      <c r="B865" s="15" t="s">
        <v>20490</v>
      </c>
      <c r="C865" s="15" t="s">
        <v>20491</v>
      </c>
    </row>
    <row r="866" spans="1:3">
      <c r="A866" s="15" t="s">
        <v>20492</v>
      </c>
      <c r="B866" s="15" t="s">
        <v>20493</v>
      </c>
      <c r="C866" s="15" t="s">
        <v>20494</v>
      </c>
    </row>
    <row r="867" spans="1:3">
      <c r="A867" s="15" t="s">
        <v>20495</v>
      </c>
      <c r="B867" s="15" t="s">
        <v>20496</v>
      </c>
      <c r="C867" s="15" t="s">
        <v>20497</v>
      </c>
    </row>
    <row r="868" spans="1:3">
      <c r="A868" s="15" t="s">
        <v>770</v>
      </c>
      <c r="B868" s="15" t="s">
        <v>775</v>
      </c>
      <c r="C868" s="15" t="s">
        <v>20498</v>
      </c>
    </row>
    <row r="869" spans="1:3">
      <c r="A869" s="15" t="s">
        <v>20499</v>
      </c>
      <c r="B869" s="15" t="s">
        <v>20500</v>
      </c>
      <c r="C869" s="15" t="s">
        <v>20501</v>
      </c>
    </row>
    <row r="870" spans="1:3">
      <c r="A870" s="15" t="s">
        <v>20502</v>
      </c>
      <c r="B870" s="15" t="s">
        <v>20503</v>
      </c>
      <c r="C870" s="15" t="s">
        <v>19686</v>
      </c>
    </row>
    <row r="871" spans="1:3">
      <c r="A871" s="15" t="s">
        <v>20504</v>
      </c>
      <c r="B871" s="15" t="s">
        <v>20505</v>
      </c>
      <c r="C871" s="15" t="s">
        <v>20506</v>
      </c>
    </row>
    <row r="872" spans="1:3">
      <c r="A872" s="15" t="s">
        <v>20507</v>
      </c>
      <c r="B872" s="15" t="s">
        <v>20508</v>
      </c>
      <c r="C872" s="15" t="s">
        <v>20509</v>
      </c>
    </row>
    <row r="873" spans="1:3">
      <c r="A873" s="15" t="s">
        <v>20510</v>
      </c>
      <c r="B873" s="15" t="s">
        <v>20511</v>
      </c>
      <c r="C873" s="15" t="s">
        <v>20512</v>
      </c>
    </row>
    <row r="874" spans="1:3">
      <c r="A874" s="15" t="s">
        <v>20513</v>
      </c>
      <c r="B874" s="15" t="s">
        <v>20514</v>
      </c>
      <c r="C874" s="15" t="s">
        <v>20515</v>
      </c>
    </row>
    <row r="875" spans="1:3">
      <c r="A875" s="15" t="s">
        <v>20516</v>
      </c>
      <c r="B875" s="15" t="s">
        <v>20517</v>
      </c>
      <c r="C875" s="15" t="s">
        <v>20518</v>
      </c>
    </row>
    <row r="876" spans="1:3">
      <c r="A876" s="15" t="s">
        <v>20519</v>
      </c>
      <c r="B876" s="15" t="s">
        <v>20520</v>
      </c>
      <c r="C876" s="15" t="s">
        <v>20521</v>
      </c>
    </row>
    <row r="877" spans="1:3">
      <c r="A877" s="15" t="s">
        <v>20522</v>
      </c>
      <c r="B877" s="15" t="s">
        <v>20523</v>
      </c>
      <c r="C877" s="15" t="s">
        <v>20524</v>
      </c>
    </row>
    <row r="878" spans="1:3">
      <c r="A878" s="15" t="s">
        <v>20525</v>
      </c>
      <c r="B878" s="15" t="s">
        <v>20526</v>
      </c>
      <c r="C878" s="15" t="s">
        <v>20527</v>
      </c>
    </row>
    <row r="879" spans="1:3">
      <c r="A879" s="15" t="s">
        <v>20528</v>
      </c>
      <c r="B879" s="15" t="s">
        <v>20529</v>
      </c>
      <c r="C879" s="15" t="s">
        <v>20530</v>
      </c>
    </row>
    <row r="880" spans="1:3">
      <c r="A880" s="15" t="s">
        <v>20531</v>
      </c>
      <c r="B880" s="15" t="s">
        <v>20532</v>
      </c>
      <c r="C880" s="15" t="s">
        <v>12056</v>
      </c>
    </row>
    <row r="881" spans="1:3">
      <c r="A881" s="15" t="s">
        <v>20533</v>
      </c>
      <c r="B881" s="15" t="s">
        <v>20534</v>
      </c>
      <c r="C881" s="15" t="s">
        <v>20535</v>
      </c>
    </row>
    <row r="882" spans="1:3">
      <c r="A882" s="15" t="s">
        <v>20536</v>
      </c>
      <c r="B882" s="15" t="s">
        <v>20537</v>
      </c>
      <c r="C882" s="15" t="s">
        <v>20538</v>
      </c>
    </row>
    <row r="883" spans="1:3">
      <c r="A883" s="15" t="s">
        <v>20539</v>
      </c>
      <c r="B883" s="15" t="s">
        <v>10845</v>
      </c>
      <c r="C883" s="15" t="s">
        <v>20540</v>
      </c>
    </row>
    <row r="884" spans="1:3">
      <c r="A884" s="15" t="s">
        <v>20541</v>
      </c>
      <c r="B884" s="15" t="s">
        <v>20542</v>
      </c>
      <c r="C884" s="15" t="s">
        <v>20543</v>
      </c>
    </row>
    <row r="885" spans="1:3">
      <c r="A885" s="15" t="s">
        <v>20544</v>
      </c>
      <c r="B885" s="15" t="s">
        <v>20545</v>
      </c>
      <c r="C885" s="15" t="s">
        <v>20546</v>
      </c>
    </row>
    <row r="886" spans="1:3">
      <c r="A886" s="15" t="s">
        <v>20547</v>
      </c>
      <c r="B886" s="15" t="s">
        <v>20548</v>
      </c>
      <c r="C886" s="15" t="s">
        <v>20549</v>
      </c>
    </row>
    <row r="887" spans="1:3">
      <c r="A887" s="15" t="s">
        <v>20550</v>
      </c>
      <c r="B887" s="15" t="s">
        <v>20551</v>
      </c>
      <c r="C887" s="15" t="s">
        <v>12054</v>
      </c>
    </row>
    <row r="888" spans="1:3">
      <c r="A888" s="15" t="s">
        <v>20552</v>
      </c>
      <c r="B888" s="15" t="s">
        <v>20553</v>
      </c>
      <c r="C888" s="15" t="s">
        <v>20554</v>
      </c>
    </row>
    <row r="889" spans="1:3">
      <c r="A889" s="15" t="s">
        <v>20555</v>
      </c>
      <c r="B889" s="15" t="s">
        <v>20556</v>
      </c>
      <c r="C889" s="15" t="s">
        <v>20557</v>
      </c>
    </row>
    <row r="890" spans="1:3">
      <c r="A890" s="15" t="s">
        <v>20558</v>
      </c>
      <c r="B890" s="15" t="s">
        <v>20559</v>
      </c>
      <c r="C890" s="15" t="s">
        <v>20560</v>
      </c>
    </row>
    <row r="891" spans="1:3">
      <c r="A891" s="15" t="s">
        <v>20561</v>
      </c>
      <c r="B891" s="15" t="s">
        <v>20562</v>
      </c>
      <c r="C891" s="15" t="s">
        <v>20563</v>
      </c>
    </row>
    <row r="892" spans="1:3">
      <c r="A892" s="15" t="s">
        <v>20564</v>
      </c>
      <c r="B892" s="15" t="s">
        <v>20565</v>
      </c>
      <c r="C892" s="15" t="s">
        <v>20566</v>
      </c>
    </row>
    <row r="893" spans="1:3">
      <c r="A893" s="15" t="s">
        <v>20567</v>
      </c>
      <c r="B893" s="15" t="s">
        <v>20568</v>
      </c>
      <c r="C893" s="15" t="s">
        <v>20569</v>
      </c>
    </row>
    <row r="894" spans="1:3">
      <c r="A894" s="15" t="s">
        <v>20570</v>
      </c>
      <c r="B894" s="15" t="s">
        <v>20571</v>
      </c>
      <c r="C894" s="15" t="s">
        <v>20572</v>
      </c>
    </row>
    <row r="895" spans="1:3">
      <c r="A895" s="15" t="s">
        <v>20573</v>
      </c>
      <c r="B895" s="15" t="s">
        <v>20574</v>
      </c>
      <c r="C895" s="15" t="s">
        <v>20575</v>
      </c>
    </row>
    <row r="896" spans="1:3">
      <c r="A896" s="15" t="s">
        <v>20576</v>
      </c>
      <c r="B896" s="15" t="s">
        <v>20577</v>
      </c>
      <c r="C896" s="16" t="s">
        <v>20578</v>
      </c>
    </row>
    <row r="897" spans="1:3">
      <c r="A897" s="15" t="s">
        <v>20579</v>
      </c>
      <c r="B897" s="15" t="s">
        <v>20580</v>
      </c>
      <c r="C897" s="15" t="s">
        <v>20581</v>
      </c>
    </row>
    <row r="898" spans="1:3">
      <c r="A898" s="15" t="s">
        <v>20582</v>
      </c>
      <c r="B898" s="15" t="s">
        <v>20583</v>
      </c>
      <c r="C898" s="15" t="s">
        <v>20584</v>
      </c>
    </row>
    <row r="899" spans="1:3">
      <c r="A899" s="15" t="s">
        <v>20585</v>
      </c>
      <c r="B899" s="15" t="s">
        <v>20586</v>
      </c>
      <c r="C899" s="15" t="s">
        <v>20587</v>
      </c>
    </row>
    <row r="900" spans="1:3">
      <c r="A900" s="15" t="s">
        <v>20588</v>
      </c>
      <c r="B900" s="15" t="s">
        <v>20589</v>
      </c>
      <c r="C900" s="15" t="s">
        <v>20590</v>
      </c>
    </row>
    <row r="901" spans="1:3">
      <c r="A901" s="15" t="s">
        <v>20591</v>
      </c>
      <c r="B901" s="15" t="s">
        <v>20592</v>
      </c>
      <c r="C901" s="15" t="s">
        <v>20593</v>
      </c>
    </row>
    <row r="902" spans="1:3">
      <c r="A902" s="15" t="s">
        <v>20594</v>
      </c>
      <c r="B902" s="15" t="s">
        <v>20595</v>
      </c>
      <c r="C902" s="15" t="s">
        <v>20596</v>
      </c>
    </row>
    <row r="903" spans="1:3">
      <c r="A903" s="15" t="s">
        <v>20597</v>
      </c>
      <c r="B903" s="15" t="s">
        <v>20598</v>
      </c>
      <c r="C903" s="15" t="s">
        <v>20599</v>
      </c>
    </row>
    <row r="904" spans="1:3">
      <c r="A904" s="15" t="s">
        <v>20600</v>
      </c>
      <c r="B904" s="15" t="s">
        <v>20601</v>
      </c>
      <c r="C904" s="15" t="s">
        <v>10796</v>
      </c>
    </row>
    <row r="905" spans="1:3">
      <c r="A905" s="15" t="s">
        <v>20602</v>
      </c>
      <c r="B905" s="15" t="s">
        <v>20603</v>
      </c>
      <c r="C905" s="15" t="s">
        <v>20604</v>
      </c>
    </row>
    <row r="906" spans="1:3">
      <c r="A906" s="15" t="s">
        <v>20605</v>
      </c>
      <c r="B906" s="15" t="s">
        <v>20606</v>
      </c>
      <c r="C906" s="15" t="s">
        <v>20607</v>
      </c>
    </row>
    <row r="907" spans="1:3">
      <c r="A907" s="15" t="s">
        <v>20608</v>
      </c>
      <c r="B907" s="15" t="s">
        <v>20609</v>
      </c>
      <c r="C907" s="15" t="s">
        <v>20610</v>
      </c>
    </row>
    <row r="908" spans="1:3">
      <c r="A908" s="15" t="s">
        <v>20611</v>
      </c>
      <c r="B908" s="15" t="s">
        <v>20612</v>
      </c>
      <c r="C908" s="15" t="s">
        <v>20613</v>
      </c>
    </row>
    <row r="909" spans="1:3">
      <c r="A909" s="15" t="s">
        <v>20614</v>
      </c>
      <c r="B909" s="15" t="s">
        <v>20615</v>
      </c>
      <c r="C909" s="15" t="s">
        <v>20616</v>
      </c>
    </row>
    <row r="910" spans="1:3">
      <c r="A910" s="15" t="s">
        <v>20617</v>
      </c>
      <c r="B910" s="15" t="s">
        <v>20618</v>
      </c>
      <c r="C910" s="15" t="s">
        <v>20619</v>
      </c>
    </row>
    <row r="911" spans="1:3">
      <c r="A911" s="15" t="s">
        <v>20620</v>
      </c>
      <c r="B911" s="15" t="s">
        <v>20621</v>
      </c>
      <c r="C911" s="15" t="s">
        <v>20622</v>
      </c>
    </row>
    <row r="912" spans="1:3">
      <c r="A912" s="15" t="s">
        <v>20623</v>
      </c>
      <c r="B912" s="15" t="s">
        <v>20624</v>
      </c>
      <c r="C912" s="15" t="s">
        <v>20625</v>
      </c>
    </row>
    <row r="913" spans="1:3">
      <c r="A913" s="15" t="s">
        <v>20626</v>
      </c>
      <c r="B913" s="15" t="s">
        <v>20627</v>
      </c>
      <c r="C913" s="15" t="s">
        <v>20628</v>
      </c>
    </row>
    <row r="914" spans="1:3">
      <c r="A914" s="15" t="s">
        <v>20629</v>
      </c>
      <c r="B914" s="15" t="s">
        <v>20630</v>
      </c>
      <c r="C914" s="15" t="s">
        <v>20631</v>
      </c>
    </row>
    <row r="915" spans="1:3">
      <c r="A915" s="15" t="s">
        <v>20632</v>
      </c>
      <c r="B915" s="15" t="s">
        <v>20633</v>
      </c>
      <c r="C915" s="15" t="s">
        <v>20634</v>
      </c>
    </row>
    <row r="916" spans="1:3">
      <c r="A916" s="15" t="s">
        <v>20635</v>
      </c>
      <c r="B916" s="15" t="s">
        <v>20636</v>
      </c>
      <c r="C916" s="15" t="s">
        <v>20637</v>
      </c>
    </row>
    <row r="917" spans="1:3">
      <c r="A917" s="15" t="s">
        <v>20638</v>
      </c>
      <c r="B917" s="15" t="s">
        <v>20639</v>
      </c>
      <c r="C917" s="15" t="s">
        <v>20640</v>
      </c>
    </row>
    <row r="918" spans="1:3">
      <c r="A918" s="15" t="s">
        <v>20641</v>
      </c>
      <c r="B918" s="15" t="s">
        <v>20642</v>
      </c>
      <c r="C918" s="15" t="s">
        <v>20643</v>
      </c>
    </row>
    <row r="919" spans="1:3">
      <c r="A919" s="15" t="s">
        <v>20644</v>
      </c>
      <c r="B919" s="15" t="s">
        <v>20645</v>
      </c>
      <c r="C919" s="15" t="s">
        <v>20646</v>
      </c>
    </row>
    <row r="920" spans="1:3">
      <c r="A920" s="15" t="s">
        <v>20647</v>
      </c>
      <c r="B920" s="15" t="s">
        <v>20648</v>
      </c>
      <c r="C920" s="15" t="s">
        <v>20649</v>
      </c>
    </row>
    <row r="921" spans="1:3">
      <c r="A921" s="15" t="s">
        <v>20650</v>
      </c>
      <c r="B921" s="15" t="s">
        <v>20651</v>
      </c>
      <c r="C921" s="15" t="s">
        <v>20652</v>
      </c>
    </row>
    <row r="922" spans="1:3">
      <c r="A922" s="15" t="s">
        <v>20653</v>
      </c>
      <c r="B922" s="15" t="s">
        <v>20654</v>
      </c>
      <c r="C922" s="15" t="s">
        <v>20655</v>
      </c>
    </row>
    <row r="923" spans="1:3">
      <c r="A923" s="15" t="s">
        <v>20656</v>
      </c>
      <c r="B923" s="15" t="s">
        <v>20657</v>
      </c>
      <c r="C923" s="15" t="s">
        <v>20658</v>
      </c>
    </row>
    <row r="924" spans="1:3">
      <c r="A924" s="15" t="s">
        <v>20659</v>
      </c>
      <c r="B924" s="15" t="s">
        <v>20660</v>
      </c>
      <c r="C924" s="15" t="s">
        <v>20661</v>
      </c>
    </row>
    <row r="925" spans="1:3">
      <c r="A925" s="15" t="s">
        <v>20662</v>
      </c>
      <c r="B925" s="15" t="s">
        <v>20663</v>
      </c>
      <c r="C925" s="15" t="s">
        <v>20664</v>
      </c>
    </row>
    <row r="926" spans="1:3">
      <c r="A926" s="15" t="s">
        <v>20665</v>
      </c>
      <c r="B926" s="15" t="s">
        <v>20666</v>
      </c>
      <c r="C926" s="15" t="s">
        <v>20667</v>
      </c>
    </row>
    <row r="927" spans="1:3">
      <c r="A927" s="15" t="s">
        <v>20668</v>
      </c>
      <c r="B927" s="15" t="s">
        <v>20669</v>
      </c>
      <c r="C927" s="15" t="s">
        <v>20670</v>
      </c>
    </row>
    <row r="928" spans="1:3">
      <c r="A928" s="15" t="s">
        <v>20671</v>
      </c>
      <c r="B928" s="15" t="s">
        <v>20672</v>
      </c>
      <c r="C928" s="15" t="s">
        <v>20673</v>
      </c>
    </row>
    <row r="929" spans="1:3">
      <c r="A929" s="15" t="s">
        <v>20674</v>
      </c>
      <c r="B929" s="15" t="s">
        <v>20675</v>
      </c>
      <c r="C929" s="15" t="s">
        <v>20676</v>
      </c>
    </row>
    <row r="930" spans="1:3">
      <c r="A930" s="15" t="s">
        <v>20677</v>
      </c>
      <c r="B930" s="15" t="s">
        <v>20678</v>
      </c>
      <c r="C930" s="15" t="s">
        <v>20679</v>
      </c>
    </row>
    <row r="931" spans="1:3">
      <c r="A931" s="15" t="s">
        <v>20680</v>
      </c>
      <c r="B931" s="15" t="s">
        <v>20681</v>
      </c>
      <c r="C931" s="15" t="s">
        <v>20682</v>
      </c>
    </row>
    <row r="932" spans="1:3">
      <c r="A932" s="15" t="s">
        <v>20683</v>
      </c>
      <c r="B932" s="15" t="s">
        <v>20684</v>
      </c>
      <c r="C932" s="15" t="s">
        <v>20685</v>
      </c>
    </row>
    <row r="933" spans="1:3">
      <c r="A933" s="15" t="s">
        <v>20686</v>
      </c>
      <c r="B933" s="15" t="s">
        <v>20687</v>
      </c>
      <c r="C933" s="15" t="s">
        <v>20688</v>
      </c>
    </row>
    <row r="934" spans="1:3">
      <c r="A934" s="15" t="s">
        <v>20689</v>
      </c>
      <c r="B934" s="15" t="s">
        <v>20690</v>
      </c>
      <c r="C934" s="15" t="s">
        <v>20691</v>
      </c>
    </row>
    <row r="935" spans="1:3">
      <c r="A935" s="15" t="s">
        <v>20692</v>
      </c>
      <c r="B935" s="15" t="s">
        <v>20693</v>
      </c>
      <c r="C935" s="15" t="s">
        <v>20694</v>
      </c>
    </row>
    <row r="936" spans="1:3">
      <c r="A936" s="15" t="s">
        <v>20695</v>
      </c>
      <c r="B936" s="15" t="s">
        <v>20696</v>
      </c>
      <c r="C936" s="15" t="s">
        <v>20697</v>
      </c>
    </row>
    <row r="937" spans="1:3">
      <c r="A937" s="15" t="s">
        <v>20698</v>
      </c>
      <c r="B937" s="15" t="s">
        <v>20699</v>
      </c>
      <c r="C937" s="15" t="s">
        <v>20700</v>
      </c>
    </row>
    <row r="938" spans="1:3">
      <c r="A938" s="15" t="s">
        <v>20701</v>
      </c>
      <c r="B938" s="15" t="s">
        <v>20702</v>
      </c>
      <c r="C938" s="15" t="s">
        <v>20703</v>
      </c>
    </row>
    <row r="939" spans="1:3">
      <c r="A939" s="15" t="s">
        <v>20704</v>
      </c>
      <c r="B939" s="15" t="s">
        <v>20705</v>
      </c>
      <c r="C939" s="15" t="s">
        <v>20706</v>
      </c>
    </row>
    <row r="940" spans="1:3">
      <c r="A940" s="15" t="s">
        <v>20707</v>
      </c>
      <c r="B940" s="15" t="s">
        <v>20708</v>
      </c>
      <c r="C940" s="15" t="s">
        <v>20709</v>
      </c>
    </row>
    <row r="941" spans="1:3">
      <c r="A941" s="15" t="s">
        <v>20710</v>
      </c>
      <c r="B941" s="15" t="s">
        <v>20711</v>
      </c>
      <c r="C941" s="15" t="s">
        <v>20712</v>
      </c>
    </row>
    <row r="942" spans="1:3">
      <c r="A942" s="15" t="s">
        <v>20713</v>
      </c>
      <c r="B942" s="15" t="s">
        <v>20714</v>
      </c>
      <c r="C942" s="15" t="s">
        <v>20715</v>
      </c>
    </row>
    <row r="943" spans="1:3">
      <c r="A943" s="15" t="s">
        <v>20716</v>
      </c>
      <c r="B943" s="15" t="s">
        <v>20717</v>
      </c>
      <c r="C943" s="15" t="s">
        <v>20718</v>
      </c>
    </row>
    <row r="944" spans="1:3">
      <c r="A944" s="15" t="s">
        <v>20719</v>
      </c>
      <c r="B944" s="15" t="s">
        <v>20720</v>
      </c>
      <c r="C944" s="15" t="s">
        <v>20721</v>
      </c>
    </row>
    <row r="945" spans="1:3">
      <c r="A945" s="15" t="s">
        <v>20722</v>
      </c>
      <c r="B945" s="15" t="s">
        <v>20722</v>
      </c>
      <c r="C945" s="15" t="s">
        <v>11219</v>
      </c>
    </row>
    <row r="946" spans="1:3">
      <c r="A946" s="15" t="s">
        <v>20723</v>
      </c>
      <c r="B946" s="15" t="s">
        <v>20724</v>
      </c>
      <c r="C946" s="15" t="s">
        <v>20725</v>
      </c>
    </row>
    <row r="947" spans="1:3">
      <c r="A947" s="15" t="s">
        <v>20726</v>
      </c>
      <c r="B947" s="15" t="s">
        <v>20727</v>
      </c>
      <c r="C947" s="15" t="s">
        <v>20728</v>
      </c>
    </row>
    <row r="948" spans="1:3">
      <c r="A948" s="15" t="s">
        <v>20729</v>
      </c>
      <c r="B948" s="15" t="s">
        <v>20730</v>
      </c>
      <c r="C948" s="15" t="s">
        <v>20731</v>
      </c>
    </row>
    <row r="949" spans="1:3">
      <c r="A949" s="15" t="s">
        <v>20732</v>
      </c>
      <c r="B949" s="15" t="s">
        <v>20733</v>
      </c>
      <c r="C949" s="15" t="s">
        <v>20734</v>
      </c>
    </row>
    <row r="950" spans="1:3">
      <c r="A950" s="15" t="s">
        <v>20735</v>
      </c>
      <c r="B950" s="15" t="s">
        <v>5562</v>
      </c>
      <c r="C950" s="15" t="s">
        <v>20736</v>
      </c>
    </row>
    <row r="951" spans="1:3">
      <c r="A951" s="15" t="s">
        <v>20737</v>
      </c>
      <c r="B951" s="15" t="s">
        <v>20738</v>
      </c>
      <c r="C951" s="15" t="s">
        <v>20739</v>
      </c>
    </row>
    <row r="952" spans="1:3">
      <c r="A952" s="15" t="s">
        <v>20740</v>
      </c>
      <c r="B952" s="15" t="s">
        <v>20741</v>
      </c>
      <c r="C952" s="15" t="s">
        <v>20742</v>
      </c>
    </row>
    <row r="953" spans="1:3">
      <c r="A953" s="15" t="s">
        <v>20743</v>
      </c>
      <c r="B953" s="15" t="s">
        <v>20744</v>
      </c>
      <c r="C953" s="15" t="s">
        <v>20745</v>
      </c>
    </row>
    <row r="954" spans="1:3">
      <c r="A954" s="15" t="s">
        <v>20746</v>
      </c>
      <c r="B954" s="15" t="s">
        <v>20747</v>
      </c>
      <c r="C954" s="15" t="s">
        <v>20748</v>
      </c>
    </row>
    <row r="955" spans="1:3">
      <c r="A955" s="15" t="s">
        <v>20749</v>
      </c>
      <c r="B955" s="15" t="s">
        <v>20747</v>
      </c>
      <c r="C955" s="15" t="s">
        <v>20750</v>
      </c>
    </row>
    <row r="956" spans="1:3">
      <c r="A956" s="15" t="s">
        <v>20751</v>
      </c>
      <c r="B956" s="15" t="s">
        <v>20752</v>
      </c>
      <c r="C956" s="15" t="s">
        <v>20753</v>
      </c>
    </row>
    <row r="957" spans="1:3">
      <c r="A957" s="15" t="s">
        <v>20754</v>
      </c>
      <c r="B957" s="15" t="s">
        <v>20755</v>
      </c>
      <c r="C957" s="15" t="s">
        <v>20756</v>
      </c>
    </row>
    <row r="958" spans="1:3">
      <c r="A958" s="15" t="s">
        <v>20757</v>
      </c>
      <c r="B958" s="15" t="s">
        <v>20758</v>
      </c>
      <c r="C958" s="15" t="s">
        <v>20759</v>
      </c>
    </row>
    <row r="959" spans="1:3">
      <c r="A959" s="15" t="s">
        <v>20760</v>
      </c>
      <c r="B959" s="15" t="s">
        <v>20758</v>
      </c>
      <c r="C959" s="15" t="s">
        <v>20761</v>
      </c>
    </row>
    <row r="960" spans="1:3">
      <c r="A960" s="15" t="s">
        <v>20762</v>
      </c>
      <c r="B960" s="15" t="s">
        <v>20763</v>
      </c>
      <c r="C960" s="15" t="s">
        <v>20764</v>
      </c>
    </row>
    <row r="961" spans="1:3">
      <c r="A961" s="15" t="s">
        <v>20765</v>
      </c>
      <c r="B961" s="15" t="s">
        <v>20766</v>
      </c>
      <c r="C961" s="15" t="s">
        <v>20767</v>
      </c>
    </row>
    <row r="962" spans="1:3">
      <c r="A962" s="15" t="s">
        <v>20768</v>
      </c>
      <c r="B962" s="15" t="s">
        <v>5562</v>
      </c>
      <c r="C962" s="15" t="s">
        <v>20769</v>
      </c>
    </row>
    <row r="963" spans="1:3">
      <c r="A963" s="15" t="s">
        <v>20770</v>
      </c>
      <c r="B963" s="15" t="s">
        <v>20771</v>
      </c>
      <c r="C963" s="15" t="s">
        <v>20772</v>
      </c>
    </row>
    <row r="964" spans="1:3">
      <c r="A964" s="15" t="s">
        <v>20773</v>
      </c>
      <c r="B964" s="15" t="s">
        <v>20774</v>
      </c>
      <c r="C964" s="15" t="s">
        <v>11551</v>
      </c>
    </row>
    <row r="965" spans="1:3">
      <c r="A965" s="15" t="s">
        <v>20775</v>
      </c>
      <c r="B965" s="15" t="s">
        <v>20776</v>
      </c>
      <c r="C965" s="15" t="s">
        <v>20777</v>
      </c>
    </row>
    <row r="966" spans="1:3">
      <c r="A966" s="15" t="s">
        <v>20778</v>
      </c>
      <c r="B966" s="15" t="s">
        <v>20779</v>
      </c>
      <c r="C966" s="15" t="s">
        <v>20780</v>
      </c>
    </row>
    <row r="967" spans="1:3">
      <c r="A967" s="15" t="s">
        <v>20781</v>
      </c>
      <c r="B967" s="15" t="s">
        <v>20782</v>
      </c>
      <c r="C967" s="15" t="s">
        <v>20783</v>
      </c>
    </row>
    <row r="968" spans="1:3">
      <c r="A968" s="15" t="s">
        <v>20784</v>
      </c>
      <c r="B968" s="15" t="s">
        <v>20785</v>
      </c>
      <c r="C968" s="15" t="s">
        <v>20786</v>
      </c>
    </row>
    <row r="969" spans="1:3">
      <c r="A969" s="15" t="s">
        <v>20787</v>
      </c>
      <c r="B969" s="15" t="s">
        <v>5560</v>
      </c>
      <c r="C969" s="15" t="s">
        <v>20788</v>
      </c>
    </row>
    <row r="970" spans="1:3">
      <c r="A970" s="15" t="s">
        <v>20789</v>
      </c>
      <c r="B970" s="15" t="s">
        <v>20790</v>
      </c>
      <c r="C970" s="15" t="s">
        <v>20791</v>
      </c>
    </row>
    <row r="971" spans="1:3">
      <c r="A971" s="15" t="s">
        <v>20792</v>
      </c>
      <c r="B971" s="15" t="s">
        <v>20793</v>
      </c>
      <c r="C971" s="15" t="s">
        <v>20794</v>
      </c>
    </row>
    <row r="972" spans="1:3">
      <c r="A972" s="15" t="s">
        <v>20795</v>
      </c>
      <c r="B972" s="15" t="s">
        <v>20796</v>
      </c>
      <c r="C972" s="15" t="s">
        <v>20797</v>
      </c>
    </row>
    <row r="973" spans="1:3">
      <c r="A973" s="15" t="s">
        <v>20798</v>
      </c>
      <c r="B973" s="15" t="s">
        <v>20799</v>
      </c>
      <c r="C973" s="15" t="s">
        <v>20800</v>
      </c>
    </row>
    <row r="974" spans="1:3">
      <c r="A974" s="15" t="s">
        <v>20801</v>
      </c>
      <c r="B974" s="15" t="s">
        <v>20802</v>
      </c>
      <c r="C974" s="15" t="s">
        <v>20803</v>
      </c>
    </row>
    <row r="975" spans="1:3">
      <c r="A975" s="15" t="s">
        <v>20804</v>
      </c>
      <c r="B975" s="15" t="s">
        <v>20805</v>
      </c>
      <c r="C975" s="15" t="s">
        <v>12122</v>
      </c>
    </row>
    <row r="976" spans="1:3">
      <c r="A976" s="15" t="s">
        <v>20806</v>
      </c>
      <c r="B976" s="15" t="s">
        <v>20807</v>
      </c>
      <c r="C976" s="15" t="s">
        <v>20808</v>
      </c>
    </row>
    <row r="977" spans="1:3">
      <c r="A977" s="15" t="s">
        <v>20809</v>
      </c>
      <c r="B977" s="15" t="s">
        <v>20810</v>
      </c>
      <c r="C977" s="15" t="s">
        <v>20811</v>
      </c>
    </row>
    <row r="978" spans="1:3">
      <c r="A978" s="15" t="s">
        <v>20812</v>
      </c>
      <c r="B978" s="15" t="s">
        <v>20813</v>
      </c>
      <c r="C978" s="15" t="s">
        <v>20814</v>
      </c>
    </row>
    <row r="979" spans="1:3">
      <c r="A979" s="15" t="s">
        <v>20815</v>
      </c>
      <c r="B979" s="15" t="s">
        <v>20816</v>
      </c>
      <c r="C979" s="15" t="s">
        <v>20817</v>
      </c>
    </row>
    <row r="980" spans="1:3">
      <c r="A980" s="15" t="s">
        <v>20818</v>
      </c>
      <c r="B980" s="15" t="s">
        <v>20819</v>
      </c>
      <c r="C980" s="15" t="s">
        <v>20820</v>
      </c>
    </row>
    <row r="981" spans="1:3">
      <c r="A981" s="15" t="s">
        <v>20821</v>
      </c>
      <c r="B981" s="15" t="s">
        <v>20816</v>
      </c>
      <c r="C981" s="15" t="s">
        <v>20822</v>
      </c>
    </row>
    <row r="982" spans="1:3">
      <c r="A982" s="15" t="s">
        <v>20823</v>
      </c>
      <c r="B982" s="15" t="s">
        <v>20824</v>
      </c>
      <c r="C982" s="15" t="s">
        <v>20825</v>
      </c>
    </row>
    <row r="983" spans="1:3">
      <c r="A983" s="15" t="s">
        <v>20826</v>
      </c>
      <c r="B983" s="15" t="s">
        <v>20827</v>
      </c>
      <c r="C983" s="15" t="s">
        <v>20828</v>
      </c>
    </row>
    <row r="984" spans="1:3">
      <c r="A984" s="15" t="s">
        <v>20829</v>
      </c>
      <c r="B984" s="15" t="s">
        <v>20830</v>
      </c>
      <c r="C984" s="15" t="s">
        <v>20831</v>
      </c>
    </row>
    <row r="985" spans="1:3">
      <c r="A985" s="15" t="s">
        <v>20832</v>
      </c>
      <c r="B985" s="15" t="s">
        <v>267</v>
      </c>
      <c r="C985" s="15" t="s">
        <v>20833</v>
      </c>
    </row>
    <row r="986" spans="1:3">
      <c r="A986" s="15" t="s">
        <v>20834</v>
      </c>
      <c r="B986" s="15" t="s">
        <v>20835</v>
      </c>
      <c r="C986" s="15" t="s">
        <v>20836</v>
      </c>
    </row>
    <row r="987" spans="1:3">
      <c r="A987" s="15" t="s">
        <v>20837</v>
      </c>
      <c r="B987" s="15" t="s">
        <v>20838</v>
      </c>
      <c r="C987" s="15" t="s">
        <v>20839</v>
      </c>
    </row>
    <row r="988" spans="1:3">
      <c r="A988" s="15" t="s">
        <v>20840</v>
      </c>
      <c r="B988" s="15" t="s">
        <v>20841</v>
      </c>
      <c r="C988" s="15" t="s">
        <v>20842</v>
      </c>
    </row>
    <row r="989" spans="1:3">
      <c r="A989" s="15" t="s">
        <v>20843</v>
      </c>
      <c r="B989" s="15" t="s">
        <v>20844</v>
      </c>
      <c r="C989" s="15" t="s">
        <v>20845</v>
      </c>
    </row>
    <row r="990" spans="1:3">
      <c r="A990" s="15" t="s">
        <v>20846</v>
      </c>
      <c r="B990" s="15" t="s">
        <v>20847</v>
      </c>
      <c r="C990" s="15" t="s">
        <v>20848</v>
      </c>
    </row>
    <row r="991" spans="1:3">
      <c r="A991" s="15" t="s">
        <v>20849</v>
      </c>
      <c r="B991" s="15" t="s">
        <v>20850</v>
      </c>
      <c r="C991" s="15" t="s">
        <v>20851</v>
      </c>
    </row>
    <row r="992" spans="1:3">
      <c r="A992" s="15" t="s">
        <v>20852</v>
      </c>
      <c r="B992" s="15" t="s">
        <v>20853</v>
      </c>
      <c r="C992" s="15" t="s">
        <v>20854</v>
      </c>
    </row>
    <row r="993" spans="1:3">
      <c r="A993" s="15" t="s">
        <v>20855</v>
      </c>
      <c r="B993" s="15" t="s">
        <v>20856</v>
      </c>
      <c r="C993" s="15" t="s">
        <v>20857</v>
      </c>
    </row>
    <row r="994" spans="1:3">
      <c r="A994" s="15" t="s">
        <v>20858</v>
      </c>
      <c r="B994" s="15" t="s">
        <v>20859</v>
      </c>
      <c r="C994" s="15" t="s">
        <v>20860</v>
      </c>
    </row>
    <row r="995" spans="1:3">
      <c r="A995" s="15" t="s">
        <v>20861</v>
      </c>
      <c r="B995" s="15" t="s">
        <v>20862</v>
      </c>
      <c r="C995" s="15" t="s">
        <v>19645</v>
      </c>
    </row>
    <row r="996" spans="1:3">
      <c r="A996" s="15" t="s">
        <v>20863</v>
      </c>
      <c r="B996" s="15" t="s">
        <v>20864</v>
      </c>
      <c r="C996" s="15" t="s">
        <v>20865</v>
      </c>
    </row>
    <row r="997" spans="1:3">
      <c r="A997" s="15" t="s">
        <v>20866</v>
      </c>
      <c r="B997" s="15" t="s">
        <v>20867</v>
      </c>
      <c r="C997" s="15" t="s">
        <v>20868</v>
      </c>
    </row>
    <row r="998" spans="1:3">
      <c r="A998" s="15" t="s">
        <v>20869</v>
      </c>
      <c r="B998" s="15" t="s">
        <v>20870</v>
      </c>
      <c r="C998" s="15" t="s">
        <v>20871</v>
      </c>
    </row>
    <row r="999" spans="1:3">
      <c r="A999" s="15" t="s">
        <v>20872</v>
      </c>
      <c r="B999" s="15" t="s">
        <v>20873</v>
      </c>
      <c r="C999" s="15" t="s">
        <v>20874</v>
      </c>
    </row>
    <row r="1000" spans="1:3">
      <c r="A1000" s="15" t="s">
        <v>20875</v>
      </c>
      <c r="B1000" s="15" t="s">
        <v>20876</v>
      </c>
      <c r="C1000" s="15" t="s">
        <v>20877</v>
      </c>
    </row>
    <row r="1001" spans="1:3">
      <c r="A1001" s="15" t="s">
        <v>20878</v>
      </c>
      <c r="B1001" s="15" t="s">
        <v>20879</v>
      </c>
      <c r="C1001" s="15" t="s">
        <v>10713</v>
      </c>
    </row>
    <row r="1002" spans="1:3">
      <c r="A1002" s="15" t="s">
        <v>20880</v>
      </c>
      <c r="B1002" s="15" t="s">
        <v>20881</v>
      </c>
      <c r="C1002" s="15" t="s">
        <v>20882</v>
      </c>
    </row>
    <row r="1003" spans="1:3">
      <c r="A1003" s="15" t="s">
        <v>20883</v>
      </c>
      <c r="B1003" s="15" t="s">
        <v>5580</v>
      </c>
      <c r="C1003" s="15" t="s">
        <v>20884</v>
      </c>
    </row>
    <row r="1004" spans="1:3">
      <c r="A1004" s="15" t="s">
        <v>20885</v>
      </c>
      <c r="B1004" s="15" t="s">
        <v>20886</v>
      </c>
      <c r="C1004" s="15" t="s">
        <v>20887</v>
      </c>
    </row>
    <row r="1005" spans="1:3">
      <c r="A1005" s="15" t="s">
        <v>20888</v>
      </c>
      <c r="B1005" s="15" t="s">
        <v>20889</v>
      </c>
      <c r="C1005" s="15" t="s">
        <v>20890</v>
      </c>
    </row>
    <row r="1006" spans="1:3">
      <c r="A1006" s="15" t="s">
        <v>20891</v>
      </c>
      <c r="B1006" s="15" t="s">
        <v>20892</v>
      </c>
      <c r="C1006" s="15" t="s">
        <v>20893</v>
      </c>
    </row>
    <row r="1007" spans="1:3">
      <c r="A1007" s="15" t="s">
        <v>20894</v>
      </c>
      <c r="B1007" s="15" t="s">
        <v>20895</v>
      </c>
      <c r="C1007" s="15" t="s">
        <v>20896</v>
      </c>
    </row>
    <row r="1008" spans="1:3">
      <c r="A1008" s="15" t="s">
        <v>20897</v>
      </c>
      <c r="B1008" s="15" t="s">
        <v>20898</v>
      </c>
      <c r="C1008" s="15" t="s">
        <v>20202</v>
      </c>
    </row>
    <row r="1009" spans="1:3">
      <c r="A1009" s="15" t="s">
        <v>20899</v>
      </c>
      <c r="B1009" s="15" t="s">
        <v>20900</v>
      </c>
      <c r="C1009" s="15" t="s">
        <v>20901</v>
      </c>
    </row>
    <row r="1010" spans="1:3">
      <c r="A1010" s="15" t="s">
        <v>20902</v>
      </c>
      <c r="B1010" s="15" t="s">
        <v>20903</v>
      </c>
      <c r="C1010" s="15" t="s">
        <v>20904</v>
      </c>
    </row>
    <row r="1011" spans="1:3">
      <c r="A1011" s="15" t="s">
        <v>20905</v>
      </c>
      <c r="B1011" s="15" t="s">
        <v>5589</v>
      </c>
      <c r="C1011" s="15" t="s">
        <v>20906</v>
      </c>
    </row>
    <row r="1012" spans="1:3">
      <c r="A1012" s="15" t="s">
        <v>20907</v>
      </c>
      <c r="B1012" s="15" t="s">
        <v>20908</v>
      </c>
      <c r="C1012" s="15" t="s">
        <v>20909</v>
      </c>
    </row>
    <row r="1013" spans="1:3">
      <c r="A1013" s="15" t="s">
        <v>20910</v>
      </c>
      <c r="B1013" s="15" t="s">
        <v>20911</v>
      </c>
      <c r="C1013" s="15" t="s">
        <v>6734</v>
      </c>
    </row>
    <row r="1014" spans="1:3">
      <c r="A1014" s="15" t="s">
        <v>20912</v>
      </c>
      <c r="B1014" s="15" t="s">
        <v>5609</v>
      </c>
      <c r="C1014" s="15" t="s">
        <v>20913</v>
      </c>
    </row>
    <row r="1015" spans="1:3">
      <c r="A1015" s="15" t="s">
        <v>20914</v>
      </c>
      <c r="B1015" s="15" t="s">
        <v>20915</v>
      </c>
      <c r="C1015" s="15" t="s">
        <v>20916</v>
      </c>
    </row>
    <row r="1016" spans="1:3">
      <c r="A1016" s="15" t="s">
        <v>20917</v>
      </c>
      <c r="B1016" s="15" t="s">
        <v>20918</v>
      </c>
      <c r="C1016" s="15" t="s">
        <v>20919</v>
      </c>
    </row>
    <row r="1017" spans="1:3">
      <c r="A1017" s="15" t="s">
        <v>20920</v>
      </c>
      <c r="B1017" s="15" t="s">
        <v>20921</v>
      </c>
      <c r="C1017" s="15" t="s">
        <v>20922</v>
      </c>
    </row>
    <row r="1018" spans="1:3">
      <c r="A1018" s="15" t="s">
        <v>20923</v>
      </c>
      <c r="B1018" s="15" t="s">
        <v>20924</v>
      </c>
      <c r="C1018" s="15" t="s">
        <v>20925</v>
      </c>
    </row>
    <row r="1019" spans="1:3">
      <c r="A1019" s="15" t="s">
        <v>20926</v>
      </c>
      <c r="B1019" s="15" t="s">
        <v>20927</v>
      </c>
      <c r="C1019" s="15" t="s">
        <v>20928</v>
      </c>
    </row>
    <row r="1020" spans="1:3">
      <c r="A1020" s="15" t="s">
        <v>20929</v>
      </c>
      <c r="B1020" s="15" t="s">
        <v>20930</v>
      </c>
      <c r="C1020" s="15" t="s">
        <v>20931</v>
      </c>
    </row>
    <row r="1021" spans="1:3">
      <c r="A1021" s="15" t="s">
        <v>20932</v>
      </c>
      <c r="B1021" s="15" t="s">
        <v>20933</v>
      </c>
      <c r="C1021" s="15" t="s">
        <v>20934</v>
      </c>
    </row>
    <row r="1022" spans="1:3">
      <c r="A1022" s="15" t="s">
        <v>20935</v>
      </c>
      <c r="B1022" s="15" t="s">
        <v>20936</v>
      </c>
      <c r="C1022" s="15" t="s">
        <v>97</v>
      </c>
    </row>
    <row r="1023" spans="1:3">
      <c r="A1023" s="15" t="s">
        <v>20937</v>
      </c>
      <c r="B1023" s="15" t="s">
        <v>20938</v>
      </c>
      <c r="C1023" s="15" t="s">
        <v>20939</v>
      </c>
    </row>
    <row r="1024" spans="1:3">
      <c r="A1024" s="15" t="s">
        <v>20940</v>
      </c>
      <c r="B1024" s="15" t="s">
        <v>20941</v>
      </c>
      <c r="C1024" s="15" t="s">
        <v>20942</v>
      </c>
    </row>
    <row r="1025" spans="1:3">
      <c r="A1025" s="15" t="s">
        <v>20943</v>
      </c>
      <c r="B1025" s="15" t="s">
        <v>20944</v>
      </c>
      <c r="C1025" s="15" t="s">
        <v>20945</v>
      </c>
    </row>
    <row r="1026" spans="1:3">
      <c r="A1026" s="15" t="s">
        <v>20946</v>
      </c>
      <c r="B1026" s="15" t="s">
        <v>20947</v>
      </c>
      <c r="C1026" s="15" t="s">
        <v>20948</v>
      </c>
    </row>
    <row r="1027" spans="1:3">
      <c r="A1027" s="15" t="s">
        <v>20949</v>
      </c>
      <c r="B1027" s="15" t="s">
        <v>20950</v>
      </c>
      <c r="C1027" s="15" t="s">
        <v>20951</v>
      </c>
    </row>
    <row r="1028" spans="1:3">
      <c r="A1028" s="15" t="s">
        <v>20952</v>
      </c>
      <c r="B1028" s="15" t="s">
        <v>20953</v>
      </c>
      <c r="C1028" s="15" t="s">
        <v>20954</v>
      </c>
    </row>
    <row r="1029" spans="1:3">
      <c r="A1029" s="15" t="s">
        <v>20955</v>
      </c>
      <c r="B1029" s="15" t="s">
        <v>20956</v>
      </c>
      <c r="C1029" s="15" t="s">
        <v>20957</v>
      </c>
    </row>
    <row r="1030" spans="1:3">
      <c r="A1030" s="15" t="s">
        <v>20958</v>
      </c>
      <c r="B1030" s="15" t="s">
        <v>20959</v>
      </c>
      <c r="C1030" s="15" t="s">
        <v>20960</v>
      </c>
    </row>
    <row r="1031" spans="1:3">
      <c r="A1031" s="15" t="s">
        <v>20961</v>
      </c>
      <c r="B1031" s="15" t="s">
        <v>20962</v>
      </c>
      <c r="C1031" s="15" t="s">
        <v>20963</v>
      </c>
    </row>
    <row r="1032" spans="1:3">
      <c r="A1032" s="15" t="s">
        <v>20964</v>
      </c>
      <c r="B1032" s="15" t="s">
        <v>20965</v>
      </c>
      <c r="C1032" s="15" t="s">
        <v>20966</v>
      </c>
    </row>
    <row r="1033" spans="1:3">
      <c r="A1033" s="15" t="s">
        <v>20967</v>
      </c>
      <c r="B1033" s="15" t="s">
        <v>20968</v>
      </c>
      <c r="C1033" s="15" t="s">
        <v>20969</v>
      </c>
    </row>
    <row r="1034" spans="1:3">
      <c r="A1034" s="15" t="s">
        <v>20970</v>
      </c>
      <c r="B1034" s="15" t="s">
        <v>20971</v>
      </c>
      <c r="C1034" s="15" t="s">
        <v>20972</v>
      </c>
    </row>
    <row r="1035" spans="1:3">
      <c r="A1035" s="15" t="s">
        <v>20973</v>
      </c>
      <c r="B1035" s="15" t="s">
        <v>20974</v>
      </c>
      <c r="C1035" s="15" t="s">
        <v>20975</v>
      </c>
    </row>
    <row r="1036" spans="1:3">
      <c r="A1036" s="15" t="s">
        <v>20976</v>
      </c>
      <c r="B1036" s="15" t="s">
        <v>20977</v>
      </c>
      <c r="C1036" s="15" t="s">
        <v>20978</v>
      </c>
    </row>
    <row r="1037" spans="1:3">
      <c r="A1037" s="15" t="s">
        <v>20979</v>
      </c>
      <c r="B1037" s="15" t="s">
        <v>20980</v>
      </c>
      <c r="C1037" s="15" t="s">
        <v>20981</v>
      </c>
    </row>
    <row r="1038" spans="1:3">
      <c r="A1038" s="15" t="s">
        <v>20982</v>
      </c>
      <c r="B1038" s="15" t="s">
        <v>20983</v>
      </c>
      <c r="C1038" s="15" t="s">
        <v>20984</v>
      </c>
    </row>
    <row r="1039" spans="1:3">
      <c r="A1039" s="15" t="s">
        <v>20985</v>
      </c>
      <c r="B1039" s="15" t="s">
        <v>20986</v>
      </c>
      <c r="C1039" s="15" t="s">
        <v>20987</v>
      </c>
    </row>
    <row r="1040" spans="1:3">
      <c r="A1040" s="15" t="s">
        <v>20988</v>
      </c>
      <c r="B1040" s="15" t="s">
        <v>20989</v>
      </c>
      <c r="C1040" s="15" t="s">
        <v>13113</v>
      </c>
    </row>
    <row r="1041" spans="1:3">
      <c r="A1041" s="15" t="s">
        <v>20990</v>
      </c>
      <c r="B1041" s="15" t="s">
        <v>20991</v>
      </c>
      <c r="C1041" s="15" t="s">
        <v>20992</v>
      </c>
    </row>
    <row r="1042" spans="1:3">
      <c r="A1042" s="15" t="s">
        <v>20993</v>
      </c>
      <c r="B1042" s="15" t="s">
        <v>20994</v>
      </c>
      <c r="C1042" s="15" t="s">
        <v>20995</v>
      </c>
    </row>
    <row r="1043" spans="1:3">
      <c r="A1043" s="15" t="s">
        <v>20996</v>
      </c>
      <c r="B1043" s="15" t="s">
        <v>20997</v>
      </c>
      <c r="C1043" s="15" t="s">
        <v>18178</v>
      </c>
    </row>
    <row r="1044" spans="1:3">
      <c r="A1044" s="15" t="s">
        <v>20998</v>
      </c>
      <c r="B1044" s="15" t="s">
        <v>20999</v>
      </c>
      <c r="C1044" s="15" t="s">
        <v>21000</v>
      </c>
    </row>
    <row r="1045" spans="1:3">
      <c r="A1045" s="15" t="s">
        <v>21001</v>
      </c>
      <c r="B1045" s="15" t="s">
        <v>21002</v>
      </c>
      <c r="C1045" s="15" t="s">
        <v>20518</v>
      </c>
    </row>
    <row r="1046" spans="1:3">
      <c r="A1046" s="15" t="s">
        <v>21003</v>
      </c>
      <c r="B1046" s="15" t="s">
        <v>21004</v>
      </c>
      <c r="C1046" s="15" t="s">
        <v>21005</v>
      </c>
    </row>
    <row r="1047" spans="1:3">
      <c r="A1047" s="15" t="s">
        <v>21006</v>
      </c>
      <c r="B1047" s="15" t="s">
        <v>21007</v>
      </c>
      <c r="C1047" s="15" t="s">
        <v>21008</v>
      </c>
    </row>
    <row r="1048" spans="1:3">
      <c r="A1048" s="15" t="s">
        <v>21009</v>
      </c>
      <c r="B1048" s="15" t="s">
        <v>21010</v>
      </c>
      <c r="C1048" s="15" t="s">
        <v>21011</v>
      </c>
    </row>
    <row r="1049" spans="1:3">
      <c r="A1049" s="15" t="s">
        <v>21012</v>
      </c>
      <c r="B1049" s="15" t="s">
        <v>21013</v>
      </c>
      <c r="C1049" s="15" t="s">
        <v>21014</v>
      </c>
    </row>
    <row r="1050" spans="1:3">
      <c r="A1050" s="15" t="s">
        <v>21015</v>
      </c>
      <c r="B1050" s="15" t="s">
        <v>21016</v>
      </c>
      <c r="C1050" s="15" t="s">
        <v>21017</v>
      </c>
    </row>
    <row r="1051" spans="1:3">
      <c r="A1051" s="15" t="s">
        <v>21018</v>
      </c>
      <c r="B1051" s="15" t="s">
        <v>21019</v>
      </c>
      <c r="C1051" s="15" t="s">
        <v>21020</v>
      </c>
    </row>
    <row r="1052" spans="1:3">
      <c r="A1052" s="15" t="s">
        <v>21021</v>
      </c>
      <c r="B1052" s="15" t="s">
        <v>21022</v>
      </c>
      <c r="C1052" s="15" t="s">
        <v>21023</v>
      </c>
    </row>
    <row r="1053" spans="1:3">
      <c r="A1053" s="15" t="s">
        <v>21024</v>
      </c>
      <c r="B1053" s="15" t="s">
        <v>21025</v>
      </c>
      <c r="C1053" s="15" t="s">
        <v>21026</v>
      </c>
    </row>
    <row r="1054" spans="1:3">
      <c r="A1054" s="15" t="s">
        <v>21027</v>
      </c>
      <c r="B1054" s="15" t="s">
        <v>21028</v>
      </c>
      <c r="C1054" s="15" t="s">
        <v>21029</v>
      </c>
    </row>
    <row r="1055" spans="1:3">
      <c r="A1055" s="15" t="s">
        <v>21030</v>
      </c>
      <c r="B1055" s="15" t="s">
        <v>21031</v>
      </c>
      <c r="C1055" s="15" t="s">
        <v>21032</v>
      </c>
    </row>
    <row r="1056" spans="1:3">
      <c r="A1056" s="15" t="s">
        <v>21033</v>
      </c>
      <c r="B1056" s="15" t="s">
        <v>21034</v>
      </c>
      <c r="C1056" s="15" t="s">
        <v>21035</v>
      </c>
    </row>
    <row r="1057" spans="1:3">
      <c r="A1057" s="15" t="s">
        <v>21036</v>
      </c>
      <c r="B1057" s="15" t="s">
        <v>21037</v>
      </c>
      <c r="C1057" s="15" t="s">
        <v>21038</v>
      </c>
    </row>
    <row r="1058" spans="1:3">
      <c r="A1058" s="15" t="s">
        <v>21039</v>
      </c>
      <c r="B1058" s="15" t="s">
        <v>21040</v>
      </c>
      <c r="C1058" s="15" t="s">
        <v>13782</v>
      </c>
    </row>
    <row r="1059" spans="1:3">
      <c r="A1059" s="15" t="s">
        <v>21041</v>
      </c>
      <c r="B1059" s="15" t="s">
        <v>21042</v>
      </c>
      <c r="C1059" s="15" t="s">
        <v>21043</v>
      </c>
    </row>
    <row r="1060" spans="1:3">
      <c r="A1060" s="15" t="s">
        <v>21044</v>
      </c>
      <c r="B1060" s="15" t="s">
        <v>21045</v>
      </c>
      <c r="C1060" s="15" t="s">
        <v>21046</v>
      </c>
    </row>
    <row r="1061" spans="1:3">
      <c r="A1061" s="15" t="s">
        <v>21047</v>
      </c>
      <c r="B1061" s="15" t="s">
        <v>21048</v>
      </c>
      <c r="C1061" s="15" t="s">
        <v>21049</v>
      </c>
    </row>
    <row r="1062" spans="1:3">
      <c r="A1062" s="15" t="s">
        <v>21050</v>
      </c>
      <c r="B1062" s="15" t="s">
        <v>21051</v>
      </c>
      <c r="C1062" s="15" t="s">
        <v>401</v>
      </c>
    </row>
    <row r="1063" spans="1:3">
      <c r="A1063" s="15" t="s">
        <v>21052</v>
      </c>
      <c r="B1063" s="15" t="s">
        <v>21053</v>
      </c>
      <c r="C1063" s="15" t="s">
        <v>21054</v>
      </c>
    </row>
    <row r="1064" spans="1:3">
      <c r="A1064" s="15" t="s">
        <v>21055</v>
      </c>
      <c r="B1064" s="15" t="s">
        <v>21056</v>
      </c>
      <c r="C1064" s="15" t="s">
        <v>21057</v>
      </c>
    </row>
    <row r="1065" spans="1:3">
      <c r="A1065" s="15" t="s">
        <v>21058</v>
      </c>
      <c r="B1065" s="15" t="s">
        <v>21059</v>
      </c>
      <c r="C1065" s="15" t="s">
        <v>21060</v>
      </c>
    </row>
    <row r="1066" spans="1:3">
      <c r="A1066" s="15" t="s">
        <v>21061</v>
      </c>
      <c r="B1066" s="15" t="s">
        <v>21062</v>
      </c>
      <c r="C1066" s="15" t="s">
        <v>21063</v>
      </c>
    </row>
    <row r="1067" spans="1:3">
      <c r="A1067" s="15" t="s">
        <v>21064</v>
      </c>
      <c r="B1067" s="15" t="s">
        <v>21065</v>
      </c>
      <c r="C1067" s="15" t="s">
        <v>21066</v>
      </c>
    </row>
    <row r="1068" spans="1:3">
      <c r="A1068" s="15" t="s">
        <v>21067</v>
      </c>
      <c r="B1068" s="15" t="s">
        <v>21068</v>
      </c>
      <c r="C1068" s="15" t="s">
        <v>21069</v>
      </c>
    </row>
    <row r="1069" spans="1:3">
      <c r="A1069" s="15" t="s">
        <v>21070</v>
      </c>
      <c r="B1069" s="15" t="s">
        <v>21071</v>
      </c>
      <c r="C1069" s="15" t="s">
        <v>21072</v>
      </c>
    </row>
    <row r="1070" spans="1:3">
      <c r="A1070" s="15" t="s">
        <v>21073</v>
      </c>
      <c r="B1070" s="15" t="s">
        <v>21074</v>
      </c>
      <c r="C1070" s="15" t="s">
        <v>21075</v>
      </c>
    </row>
    <row r="1071" spans="1:3">
      <c r="A1071" s="15" t="s">
        <v>21076</v>
      </c>
      <c r="B1071" s="15" t="s">
        <v>21077</v>
      </c>
      <c r="C1071" s="15" t="s">
        <v>21078</v>
      </c>
    </row>
    <row r="1072" spans="1:3">
      <c r="A1072" s="15" t="s">
        <v>21079</v>
      </c>
      <c r="B1072" s="15" t="s">
        <v>21080</v>
      </c>
      <c r="C1072" s="15" t="s">
        <v>21081</v>
      </c>
    </row>
    <row r="1073" spans="1:3">
      <c r="A1073" s="15" t="s">
        <v>21082</v>
      </c>
      <c r="B1073" s="15" t="s">
        <v>21083</v>
      </c>
      <c r="C1073" s="15" t="s">
        <v>21084</v>
      </c>
    </row>
    <row r="1074" spans="1:3">
      <c r="A1074" s="15" t="s">
        <v>21085</v>
      </c>
      <c r="B1074" s="15" t="s">
        <v>21086</v>
      </c>
      <c r="C1074" s="15" t="s">
        <v>21087</v>
      </c>
    </row>
    <row r="1075" spans="1:3">
      <c r="A1075" s="15" t="s">
        <v>21088</v>
      </c>
      <c r="B1075" s="15" t="s">
        <v>21088</v>
      </c>
      <c r="C1075" s="15" t="s">
        <v>21089</v>
      </c>
    </row>
    <row r="1076" spans="1:3">
      <c r="A1076" s="15" t="s">
        <v>21090</v>
      </c>
      <c r="B1076" s="15" t="s">
        <v>21091</v>
      </c>
      <c r="C1076" s="15" t="s">
        <v>21092</v>
      </c>
    </row>
    <row r="1077" spans="1:3">
      <c r="A1077" s="15" t="s">
        <v>21093</v>
      </c>
      <c r="B1077" s="15" t="s">
        <v>21094</v>
      </c>
      <c r="C1077" s="15" t="s">
        <v>21095</v>
      </c>
    </row>
    <row r="1078" spans="1:3">
      <c r="A1078" s="15" t="s">
        <v>21096</v>
      </c>
      <c r="B1078" s="15" t="s">
        <v>21097</v>
      </c>
      <c r="C1078" s="15" t="s">
        <v>21098</v>
      </c>
    </row>
    <row r="1079" spans="1:3">
      <c r="A1079" s="15" t="s">
        <v>21099</v>
      </c>
      <c r="B1079" s="15" t="s">
        <v>21100</v>
      </c>
      <c r="C1079" s="15" t="s">
        <v>21101</v>
      </c>
    </row>
    <row r="1080" spans="1:3">
      <c r="A1080" s="15" t="s">
        <v>21102</v>
      </c>
      <c r="B1080" s="15" t="s">
        <v>21103</v>
      </c>
      <c r="C1080" s="15" t="s">
        <v>21104</v>
      </c>
    </row>
    <row r="1081" spans="1:3">
      <c r="A1081" s="15" t="s">
        <v>21105</v>
      </c>
      <c r="B1081" s="15" t="s">
        <v>21106</v>
      </c>
      <c r="C1081" s="15" t="s">
        <v>21107</v>
      </c>
    </row>
    <row r="1082" spans="1:3">
      <c r="A1082" s="15" t="s">
        <v>21108</v>
      </c>
      <c r="B1082" s="15" t="s">
        <v>21109</v>
      </c>
      <c r="C1082" s="15" t="s">
        <v>21110</v>
      </c>
    </row>
    <row r="1083" spans="1:3">
      <c r="A1083" s="15" t="s">
        <v>21111</v>
      </c>
      <c r="B1083" s="15" t="s">
        <v>21112</v>
      </c>
      <c r="C1083" s="15" t="s">
        <v>21113</v>
      </c>
    </row>
    <row r="1084" spans="1:3">
      <c r="A1084" s="15" t="s">
        <v>21114</v>
      </c>
      <c r="B1084" s="15" t="s">
        <v>21115</v>
      </c>
      <c r="C1084" s="15" t="s">
        <v>21116</v>
      </c>
    </row>
    <row r="1085" spans="1:3">
      <c r="A1085" s="15" t="s">
        <v>21117</v>
      </c>
      <c r="B1085" s="15" t="s">
        <v>21118</v>
      </c>
      <c r="C1085" s="15" t="s">
        <v>21119</v>
      </c>
    </row>
    <row r="1086" spans="1:3">
      <c r="A1086" s="15" t="s">
        <v>21120</v>
      </c>
      <c r="B1086" s="15" t="s">
        <v>21121</v>
      </c>
      <c r="C1086" s="15" t="s">
        <v>21122</v>
      </c>
    </row>
    <row r="1087" spans="1:3">
      <c r="A1087" s="15" t="s">
        <v>21123</v>
      </c>
      <c r="B1087" s="15" t="s">
        <v>21124</v>
      </c>
      <c r="C1087" s="15" t="s">
        <v>21125</v>
      </c>
    </row>
    <row r="1088" spans="1:3">
      <c r="A1088" s="15" t="s">
        <v>21126</v>
      </c>
      <c r="B1088" s="15" t="s">
        <v>21127</v>
      </c>
      <c r="C1088" s="15" t="s">
        <v>21128</v>
      </c>
    </row>
    <row r="1089" spans="1:3">
      <c r="A1089" s="15" t="s">
        <v>21129</v>
      </c>
      <c r="B1089" s="15" t="s">
        <v>21127</v>
      </c>
      <c r="C1089" s="15" t="s">
        <v>21130</v>
      </c>
    </row>
    <row r="1090" spans="1:3">
      <c r="A1090" s="15" t="s">
        <v>21131</v>
      </c>
      <c r="B1090" s="15" t="s">
        <v>21132</v>
      </c>
      <c r="C1090" s="15" t="s">
        <v>21133</v>
      </c>
    </row>
    <row r="1091" spans="1:3">
      <c r="A1091" s="15" t="s">
        <v>21134</v>
      </c>
      <c r="B1091" s="15" t="s">
        <v>21135</v>
      </c>
      <c r="C1091" s="15" t="s">
        <v>21136</v>
      </c>
    </row>
    <row r="1092" spans="1:3">
      <c r="A1092" s="15" t="s">
        <v>21137</v>
      </c>
      <c r="B1092" s="15" t="s">
        <v>21138</v>
      </c>
      <c r="C1092" s="15" t="s">
        <v>21139</v>
      </c>
    </row>
    <row r="1093" spans="1:3">
      <c r="A1093" s="15" t="s">
        <v>21140</v>
      </c>
      <c r="B1093" s="15" t="s">
        <v>21141</v>
      </c>
      <c r="C1093" s="15" t="s">
        <v>21142</v>
      </c>
    </row>
    <row r="1094" spans="1:3">
      <c r="A1094" s="15" t="s">
        <v>21143</v>
      </c>
      <c r="B1094" s="15" t="s">
        <v>21144</v>
      </c>
      <c r="C1094" s="15" t="s">
        <v>21145</v>
      </c>
    </row>
    <row r="1095" spans="1:3">
      <c r="A1095" s="15" t="s">
        <v>21146</v>
      </c>
      <c r="B1095" s="15" t="s">
        <v>21147</v>
      </c>
      <c r="C1095" s="15" t="s">
        <v>21113</v>
      </c>
    </row>
    <row r="1096" spans="1:3">
      <c r="A1096" s="15" t="s">
        <v>21148</v>
      </c>
      <c r="B1096" s="15" t="s">
        <v>21149</v>
      </c>
      <c r="C1096" s="15" t="s">
        <v>21150</v>
      </c>
    </row>
    <row r="1097" spans="1:3">
      <c r="A1097" s="15" t="s">
        <v>21151</v>
      </c>
      <c r="B1097" s="15" t="s">
        <v>21152</v>
      </c>
      <c r="C1097" s="15" t="s">
        <v>21153</v>
      </c>
    </row>
    <row r="1098" spans="1:3">
      <c r="A1098" s="15" t="s">
        <v>21154</v>
      </c>
      <c r="B1098" s="15" t="s">
        <v>21155</v>
      </c>
      <c r="C1098" s="15" t="s">
        <v>21156</v>
      </c>
    </row>
    <row r="1099" spans="1:3">
      <c r="A1099" s="15" t="s">
        <v>21157</v>
      </c>
      <c r="B1099" s="15" t="s">
        <v>21158</v>
      </c>
      <c r="C1099" s="15" t="s">
        <v>21159</v>
      </c>
    </row>
    <row r="1100" spans="1:3">
      <c r="A1100" s="15" t="s">
        <v>21160</v>
      </c>
      <c r="B1100" s="15" t="s">
        <v>21161</v>
      </c>
      <c r="C1100" s="15" t="s">
        <v>21162</v>
      </c>
    </row>
    <row r="1101" spans="1:3">
      <c r="A1101" s="15" t="s">
        <v>21163</v>
      </c>
      <c r="B1101" s="15" t="s">
        <v>21164</v>
      </c>
      <c r="C1101" s="15" t="s">
        <v>21165</v>
      </c>
    </row>
    <row r="1102" spans="1:3">
      <c r="A1102" s="15" t="s">
        <v>21166</v>
      </c>
      <c r="B1102" s="15" t="s">
        <v>21167</v>
      </c>
      <c r="C1102" s="15" t="s">
        <v>21168</v>
      </c>
    </row>
    <row r="1103" spans="1:3">
      <c r="A1103" s="15" t="s">
        <v>21169</v>
      </c>
      <c r="B1103" s="15" t="s">
        <v>21170</v>
      </c>
      <c r="C1103" s="15" t="s">
        <v>21171</v>
      </c>
    </row>
    <row r="1104" spans="1:3">
      <c r="A1104" s="15" t="s">
        <v>21172</v>
      </c>
      <c r="B1104" s="15" t="s">
        <v>21173</v>
      </c>
      <c r="C1104" s="15" t="s">
        <v>21174</v>
      </c>
    </row>
    <row r="1105" spans="1:3">
      <c r="A1105" s="15" t="s">
        <v>21175</v>
      </c>
      <c r="B1105" s="15" t="s">
        <v>21176</v>
      </c>
      <c r="C1105" s="15" t="s">
        <v>10876</v>
      </c>
    </row>
    <row r="1106" spans="1:3">
      <c r="A1106" s="15" t="s">
        <v>21177</v>
      </c>
      <c r="B1106" s="15" t="s">
        <v>21178</v>
      </c>
      <c r="C1106" s="15" t="s">
        <v>21179</v>
      </c>
    </row>
    <row r="1107" spans="1:3">
      <c r="A1107" s="15" t="s">
        <v>21180</v>
      </c>
      <c r="B1107" s="15" t="s">
        <v>21181</v>
      </c>
      <c r="C1107" s="15" t="s">
        <v>21182</v>
      </c>
    </row>
    <row r="1108" spans="1:3">
      <c r="A1108" s="15" t="s">
        <v>21183</v>
      </c>
      <c r="B1108" s="15" t="s">
        <v>21184</v>
      </c>
      <c r="C1108" s="15" t="s">
        <v>21185</v>
      </c>
    </row>
    <row r="1109" spans="1:3">
      <c r="A1109" s="15" t="s">
        <v>21186</v>
      </c>
      <c r="B1109" s="15" t="s">
        <v>21187</v>
      </c>
      <c r="C1109" s="15" t="s">
        <v>21188</v>
      </c>
    </row>
    <row r="1110" spans="1:3">
      <c r="A1110" s="15" t="s">
        <v>21189</v>
      </c>
      <c r="B1110" s="15" t="s">
        <v>21190</v>
      </c>
      <c r="C1110" s="15" t="s">
        <v>21191</v>
      </c>
    </row>
    <row r="1111" spans="1:3">
      <c r="A1111" s="15" t="s">
        <v>21192</v>
      </c>
      <c r="B1111" s="15" t="s">
        <v>21193</v>
      </c>
      <c r="C1111" s="15" t="s">
        <v>21194</v>
      </c>
    </row>
    <row r="1112" spans="1:3">
      <c r="A1112" s="15" t="s">
        <v>21195</v>
      </c>
      <c r="B1112" s="15" t="s">
        <v>21196</v>
      </c>
      <c r="C1112" s="15" t="s">
        <v>21197</v>
      </c>
    </row>
    <row r="1113" spans="1:3">
      <c r="A1113" s="15" t="s">
        <v>21198</v>
      </c>
      <c r="B1113" s="15" t="s">
        <v>21199</v>
      </c>
      <c r="C1113" s="15" t="s">
        <v>21200</v>
      </c>
    </row>
    <row r="1114" spans="1:3">
      <c r="A1114" s="15" t="s">
        <v>21201</v>
      </c>
      <c r="B1114" s="15" t="s">
        <v>21202</v>
      </c>
      <c r="C1114" s="16" t="s">
        <v>21203</v>
      </c>
    </row>
    <row r="1115" spans="1:3">
      <c r="A1115" s="15" t="s">
        <v>21204</v>
      </c>
      <c r="B1115" s="15" t="s">
        <v>21205</v>
      </c>
      <c r="C1115" s="15" t="s">
        <v>21206</v>
      </c>
    </row>
    <row r="1116" spans="1:3">
      <c r="A1116" s="15" t="s">
        <v>21207</v>
      </c>
      <c r="B1116" s="15" t="s">
        <v>21208</v>
      </c>
      <c r="C1116" s="15" t="s">
        <v>21206</v>
      </c>
    </row>
    <row r="1117" spans="1:3">
      <c r="A1117" s="15" t="s">
        <v>21209</v>
      </c>
      <c r="B1117" s="15" t="s">
        <v>21210</v>
      </c>
      <c r="C1117" s="15" t="s">
        <v>21211</v>
      </c>
    </row>
    <row r="1118" spans="1:3">
      <c r="A1118" s="15" t="s">
        <v>21212</v>
      </c>
      <c r="B1118" s="15" t="s">
        <v>21213</v>
      </c>
      <c r="C1118" s="15" t="s">
        <v>21214</v>
      </c>
    </row>
    <row r="1119" spans="1:3">
      <c r="A1119" s="15" t="s">
        <v>21215</v>
      </c>
      <c r="B1119" s="15" t="s">
        <v>21216</v>
      </c>
      <c r="C1119" s="15" t="s">
        <v>21217</v>
      </c>
    </row>
    <row r="1120" spans="1:3">
      <c r="A1120" s="15" t="s">
        <v>21218</v>
      </c>
      <c r="B1120" s="15" t="s">
        <v>21219</v>
      </c>
      <c r="C1120" s="15" t="s">
        <v>21220</v>
      </c>
    </row>
    <row r="1121" spans="1:3">
      <c r="A1121" s="15" t="s">
        <v>21221</v>
      </c>
      <c r="B1121" s="15" t="s">
        <v>21222</v>
      </c>
      <c r="C1121" s="15" t="s">
        <v>21223</v>
      </c>
    </row>
    <row r="1122" spans="1:3">
      <c r="A1122" s="15" t="s">
        <v>21224</v>
      </c>
      <c r="B1122" s="15" t="s">
        <v>21225</v>
      </c>
      <c r="C1122" s="15" t="s">
        <v>21226</v>
      </c>
    </row>
    <row r="1123" spans="1:3">
      <c r="A1123" s="15" t="s">
        <v>21227</v>
      </c>
      <c r="B1123" s="15" t="s">
        <v>21228</v>
      </c>
      <c r="C1123" s="15" t="s">
        <v>21229</v>
      </c>
    </row>
    <row r="1124" spans="1:3">
      <c r="A1124" s="15" t="s">
        <v>21230</v>
      </c>
      <c r="B1124" s="15" t="s">
        <v>21231</v>
      </c>
      <c r="C1124" s="15" t="s">
        <v>21232</v>
      </c>
    </row>
    <row r="1125" spans="1:3">
      <c r="A1125" s="15" t="s">
        <v>21233</v>
      </c>
      <c r="B1125" s="15" t="s">
        <v>21234</v>
      </c>
      <c r="C1125" s="15" t="s">
        <v>21235</v>
      </c>
    </row>
    <row r="1126" spans="1:3">
      <c r="A1126" s="15" t="s">
        <v>21236</v>
      </c>
      <c r="B1126" s="15" t="s">
        <v>21237</v>
      </c>
      <c r="C1126" s="15" t="s">
        <v>21238</v>
      </c>
    </row>
    <row r="1127" spans="1:3">
      <c r="A1127" s="15" t="s">
        <v>21239</v>
      </c>
      <c r="B1127" s="15" t="s">
        <v>21240</v>
      </c>
      <c r="C1127" s="15" t="s">
        <v>21241</v>
      </c>
    </row>
    <row r="1128" spans="1:3">
      <c r="A1128" s="15" t="s">
        <v>21242</v>
      </c>
      <c r="B1128" s="15" t="s">
        <v>21243</v>
      </c>
      <c r="C1128" s="15" t="s">
        <v>21244</v>
      </c>
    </row>
    <row r="1129" spans="1:3">
      <c r="A1129" s="15" t="s">
        <v>21245</v>
      </c>
      <c r="B1129" s="15" t="s">
        <v>21246</v>
      </c>
      <c r="C1129" s="15" t="s">
        <v>21247</v>
      </c>
    </row>
    <row r="1130" spans="1:3">
      <c r="A1130" s="15" t="s">
        <v>21248</v>
      </c>
      <c r="B1130" s="15" t="s">
        <v>21249</v>
      </c>
      <c r="C1130" s="15" t="s">
        <v>21250</v>
      </c>
    </row>
    <row r="1131" spans="1:3">
      <c r="A1131" s="15" t="s">
        <v>21251</v>
      </c>
      <c r="B1131" s="15" t="s">
        <v>21252</v>
      </c>
      <c r="C1131" s="15" t="s">
        <v>12515</v>
      </c>
    </row>
    <row r="1132" spans="1:3">
      <c r="A1132" s="15" t="s">
        <v>21253</v>
      </c>
      <c r="B1132" s="15" t="s">
        <v>21254</v>
      </c>
      <c r="C1132" s="15" t="s">
        <v>21255</v>
      </c>
    </row>
    <row r="1133" spans="1:3">
      <c r="A1133" s="15" t="s">
        <v>21256</v>
      </c>
      <c r="B1133" s="15" t="s">
        <v>21257</v>
      </c>
      <c r="C1133" s="15" t="s">
        <v>21258</v>
      </c>
    </row>
    <row r="1134" spans="1:3">
      <c r="A1134" s="15" t="s">
        <v>21259</v>
      </c>
      <c r="B1134" s="15" t="s">
        <v>21260</v>
      </c>
      <c r="C1134" s="15" t="s">
        <v>21261</v>
      </c>
    </row>
    <row r="1135" spans="1:3">
      <c r="A1135" s="15" t="s">
        <v>21262</v>
      </c>
      <c r="B1135" s="15" t="s">
        <v>21263</v>
      </c>
      <c r="C1135" s="15" t="s">
        <v>21264</v>
      </c>
    </row>
    <row r="1136" spans="1:3">
      <c r="A1136" s="15" t="s">
        <v>21265</v>
      </c>
      <c r="B1136" s="15" t="s">
        <v>21266</v>
      </c>
      <c r="C1136" s="15" t="s">
        <v>21267</v>
      </c>
    </row>
    <row r="1137" spans="1:3">
      <c r="A1137" s="15" t="s">
        <v>21268</v>
      </c>
      <c r="B1137" s="15" t="s">
        <v>21269</v>
      </c>
      <c r="C1137" s="15" t="s">
        <v>21270</v>
      </c>
    </row>
    <row r="1138" spans="1:3">
      <c r="A1138" s="15" t="s">
        <v>21271</v>
      </c>
      <c r="B1138" s="15" t="s">
        <v>21272</v>
      </c>
      <c r="C1138" s="15" t="s">
        <v>21273</v>
      </c>
    </row>
    <row r="1139" spans="1:3">
      <c r="A1139" s="15" t="s">
        <v>21274</v>
      </c>
      <c r="B1139" s="15" t="s">
        <v>21275</v>
      </c>
      <c r="C1139" s="15" t="s">
        <v>21276</v>
      </c>
    </row>
    <row r="1140" spans="1:3">
      <c r="A1140" s="15" t="s">
        <v>21277</v>
      </c>
      <c r="B1140" s="15" t="s">
        <v>21278</v>
      </c>
      <c r="C1140" s="15" t="s">
        <v>21279</v>
      </c>
    </row>
    <row r="1141" spans="1:3">
      <c r="A1141" s="15" t="s">
        <v>21280</v>
      </c>
      <c r="B1141" s="15" t="s">
        <v>21281</v>
      </c>
      <c r="C1141" s="15" t="s">
        <v>21279</v>
      </c>
    </row>
    <row r="1142" spans="1:3">
      <c r="A1142" s="15" t="s">
        <v>21282</v>
      </c>
      <c r="B1142" s="15" t="s">
        <v>21283</v>
      </c>
      <c r="C1142" s="15" t="s">
        <v>21284</v>
      </c>
    </row>
    <row r="1143" spans="1:3">
      <c r="A1143" s="15" t="s">
        <v>21285</v>
      </c>
      <c r="B1143" s="15" t="s">
        <v>21286</v>
      </c>
      <c r="C1143" s="15" t="s">
        <v>21287</v>
      </c>
    </row>
    <row r="1144" spans="1:3">
      <c r="A1144" s="15" t="s">
        <v>21288</v>
      </c>
      <c r="B1144" s="15" t="s">
        <v>21289</v>
      </c>
      <c r="C1144" s="15" t="s">
        <v>21290</v>
      </c>
    </row>
    <row r="1145" spans="1:3">
      <c r="A1145" s="15" t="s">
        <v>21291</v>
      </c>
      <c r="B1145" s="15" t="s">
        <v>21292</v>
      </c>
      <c r="C1145" s="15" t="s">
        <v>21293</v>
      </c>
    </row>
    <row r="1146" spans="1:3">
      <c r="A1146" s="15" t="s">
        <v>21294</v>
      </c>
      <c r="B1146" s="15" t="s">
        <v>21295</v>
      </c>
      <c r="C1146" s="15" t="s">
        <v>21296</v>
      </c>
    </row>
    <row r="1147" spans="1:3">
      <c r="A1147" s="15" t="s">
        <v>21297</v>
      </c>
      <c r="B1147" s="15" t="s">
        <v>21298</v>
      </c>
      <c r="C1147" s="15" t="s">
        <v>21299</v>
      </c>
    </row>
    <row r="1148" spans="1:3">
      <c r="A1148" s="15" t="s">
        <v>21300</v>
      </c>
      <c r="B1148" s="15" t="s">
        <v>21301</v>
      </c>
      <c r="C1148" s="15" t="s">
        <v>21302</v>
      </c>
    </row>
    <row r="1149" spans="1:3">
      <c r="A1149" s="15" t="s">
        <v>21303</v>
      </c>
      <c r="B1149" s="15" t="s">
        <v>21304</v>
      </c>
      <c r="C1149" s="15" t="s">
        <v>21305</v>
      </c>
    </row>
    <row r="1150" spans="1:3">
      <c r="A1150" s="15" t="s">
        <v>21306</v>
      </c>
      <c r="B1150" s="15" t="s">
        <v>21307</v>
      </c>
      <c r="C1150" s="15" t="s">
        <v>21308</v>
      </c>
    </row>
    <row r="1151" spans="1:3">
      <c r="A1151" s="15" t="s">
        <v>21309</v>
      </c>
      <c r="B1151" s="15" t="s">
        <v>21310</v>
      </c>
      <c r="C1151" s="15" t="s">
        <v>21311</v>
      </c>
    </row>
    <row r="1152" spans="1:3">
      <c r="A1152" s="15" t="s">
        <v>21312</v>
      </c>
      <c r="B1152" s="15" t="s">
        <v>21313</v>
      </c>
      <c r="C1152" s="15" t="s">
        <v>21314</v>
      </c>
    </row>
    <row r="1153" spans="1:3">
      <c r="A1153" s="15" t="s">
        <v>21315</v>
      </c>
      <c r="B1153" s="15" t="s">
        <v>21310</v>
      </c>
      <c r="C1153" s="15" t="s">
        <v>20427</v>
      </c>
    </row>
    <row r="1154" spans="1:3">
      <c r="A1154" s="15" t="s">
        <v>21316</v>
      </c>
      <c r="B1154" s="15" t="s">
        <v>21317</v>
      </c>
      <c r="C1154" s="15" t="s">
        <v>21318</v>
      </c>
    </row>
    <row r="1155" spans="1:3">
      <c r="A1155" s="15" t="s">
        <v>21319</v>
      </c>
      <c r="B1155" s="15" t="s">
        <v>21320</v>
      </c>
      <c r="C1155" s="15" t="s">
        <v>21321</v>
      </c>
    </row>
    <row r="1156" spans="1:3">
      <c r="A1156" s="15" t="s">
        <v>21322</v>
      </c>
      <c r="B1156" s="15" t="s">
        <v>21323</v>
      </c>
      <c r="C1156" s="15" t="s">
        <v>21324</v>
      </c>
    </row>
    <row r="1157" spans="1:3">
      <c r="A1157" s="15" t="s">
        <v>21325</v>
      </c>
      <c r="B1157" s="15" t="s">
        <v>21326</v>
      </c>
      <c r="C1157" s="15" t="s">
        <v>21327</v>
      </c>
    </row>
    <row r="1158" spans="1:3">
      <c r="A1158" s="15" t="s">
        <v>21328</v>
      </c>
      <c r="B1158" s="15" t="s">
        <v>21326</v>
      </c>
      <c r="C1158" s="15" t="s">
        <v>21329</v>
      </c>
    </row>
    <row r="1159" spans="1:3">
      <c r="A1159" s="15" t="s">
        <v>21330</v>
      </c>
      <c r="B1159" s="15" t="s">
        <v>21331</v>
      </c>
      <c r="C1159" s="15" t="s">
        <v>21332</v>
      </c>
    </row>
    <row r="1160" spans="1:3">
      <c r="A1160" s="15" t="s">
        <v>21333</v>
      </c>
      <c r="B1160" s="15" t="s">
        <v>21334</v>
      </c>
      <c r="C1160" s="15" t="s">
        <v>21335</v>
      </c>
    </row>
    <row r="1161" spans="1:3">
      <c r="A1161" s="15" t="s">
        <v>21336</v>
      </c>
      <c r="B1161" s="15" t="s">
        <v>21337</v>
      </c>
      <c r="C1161" s="15" t="s">
        <v>10580</v>
      </c>
    </row>
    <row r="1162" spans="1:3">
      <c r="A1162" s="15" t="s">
        <v>21338</v>
      </c>
      <c r="B1162" s="15" t="s">
        <v>21339</v>
      </c>
      <c r="C1162" s="15" t="s">
        <v>21340</v>
      </c>
    </row>
    <row r="1163" spans="1:3">
      <c r="A1163" s="15" t="s">
        <v>21341</v>
      </c>
      <c r="B1163" s="15" t="s">
        <v>21342</v>
      </c>
      <c r="C1163" s="15" t="s">
        <v>21095</v>
      </c>
    </row>
    <row r="1164" spans="1:3">
      <c r="A1164" s="15" t="s">
        <v>21343</v>
      </c>
      <c r="B1164" s="15" t="s">
        <v>21344</v>
      </c>
      <c r="C1164" s="15" t="s">
        <v>21345</v>
      </c>
    </row>
    <row r="1165" spans="1:3">
      <c r="A1165" s="15" t="s">
        <v>21346</v>
      </c>
      <c r="B1165" s="15" t="s">
        <v>21347</v>
      </c>
      <c r="C1165" s="15" t="s">
        <v>21348</v>
      </c>
    </row>
    <row r="1166" spans="1:3">
      <c r="A1166" s="15" t="s">
        <v>21349</v>
      </c>
      <c r="B1166" s="15" t="s">
        <v>21350</v>
      </c>
      <c r="C1166" s="15" t="s">
        <v>21351</v>
      </c>
    </row>
    <row r="1167" spans="1:3">
      <c r="A1167" s="15" t="s">
        <v>21352</v>
      </c>
      <c r="B1167" s="15" t="s">
        <v>21353</v>
      </c>
      <c r="C1167" s="15" t="s">
        <v>21354</v>
      </c>
    </row>
    <row r="1168" spans="1:3">
      <c r="A1168" s="15" t="s">
        <v>21355</v>
      </c>
      <c r="B1168" s="15" t="s">
        <v>21356</v>
      </c>
      <c r="C1168" s="15" t="s">
        <v>21357</v>
      </c>
    </row>
    <row r="1169" spans="1:3">
      <c r="A1169" s="15" t="s">
        <v>21358</v>
      </c>
      <c r="B1169" s="15" t="s">
        <v>21359</v>
      </c>
      <c r="C1169" s="15" t="s">
        <v>19463</v>
      </c>
    </row>
    <row r="1170" spans="1:3">
      <c r="A1170" s="15" t="s">
        <v>21360</v>
      </c>
      <c r="B1170" s="15" t="s">
        <v>21361</v>
      </c>
      <c r="C1170" s="15" t="s">
        <v>21362</v>
      </c>
    </row>
    <row r="1171" spans="1:3">
      <c r="A1171" s="15" t="s">
        <v>21363</v>
      </c>
      <c r="B1171" s="15" t="s">
        <v>21364</v>
      </c>
      <c r="C1171" s="15" t="s">
        <v>21365</v>
      </c>
    </row>
    <row r="1172" spans="1:3">
      <c r="A1172" s="15" t="s">
        <v>21366</v>
      </c>
      <c r="B1172" s="15" t="s">
        <v>21367</v>
      </c>
      <c r="C1172" s="15" t="s">
        <v>10354</v>
      </c>
    </row>
    <row r="1173" spans="1:3">
      <c r="A1173" s="15" t="s">
        <v>21368</v>
      </c>
      <c r="B1173" s="15" t="s">
        <v>21369</v>
      </c>
      <c r="C1173" s="15" t="s">
        <v>21370</v>
      </c>
    </row>
    <row r="1174" spans="1:3">
      <c r="A1174" s="15" t="s">
        <v>21371</v>
      </c>
      <c r="B1174" s="15" t="s">
        <v>21372</v>
      </c>
      <c r="C1174" s="15" t="s">
        <v>21373</v>
      </c>
    </row>
    <row r="1175" spans="1:3">
      <c r="A1175" s="15" t="s">
        <v>21374</v>
      </c>
      <c r="B1175" s="15" t="s">
        <v>21375</v>
      </c>
      <c r="C1175" s="15" t="s">
        <v>21376</v>
      </c>
    </row>
    <row r="1176" spans="1:3">
      <c r="A1176" s="15" t="s">
        <v>21377</v>
      </c>
      <c r="B1176" s="15" t="s">
        <v>21378</v>
      </c>
      <c r="C1176" s="15" t="s">
        <v>21379</v>
      </c>
    </row>
    <row r="1177" spans="1:3">
      <c r="A1177" s="15" t="s">
        <v>21380</v>
      </c>
      <c r="B1177" s="15" t="s">
        <v>21381</v>
      </c>
      <c r="C1177" s="15" t="s">
        <v>11720</v>
      </c>
    </row>
    <row r="1178" spans="1:3">
      <c r="A1178" s="15" t="s">
        <v>21382</v>
      </c>
      <c r="B1178" s="15" t="s">
        <v>21383</v>
      </c>
      <c r="C1178" s="15" t="s">
        <v>21384</v>
      </c>
    </row>
    <row r="1179" spans="1:3">
      <c r="A1179" s="15" t="s">
        <v>21385</v>
      </c>
      <c r="B1179" s="15" t="s">
        <v>21386</v>
      </c>
      <c r="C1179" s="15" t="s">
        <v>21387</v>
      </c>
    </row>
    <row r="1180" spans="1:3">
      <c r="A1180" s="15" t="s">
        <v>21388</v>
      </c>
      <c r="B1180" s="15" t="s">
        <v>21389</v>
      </c>
      <c r="C1180" s="15" t="s">
        <v>21387</v>
      </c>
    </row>
    <row r="1181" spans="1:3">
      <c r="A1181" s="15" t="s">
        <v>21390</v>
      </c>
      <c r="B1181" s="15" t="s">
        <v>21391</v>
      </c>
      <c r="C1181" s="15" t="s">
        <v>21392</v>
      </c>
    </row>
    <row r="1182" spans="1:3">
      <c r="A1182" s="15" t="s">
        <v>21393</v>
      </c>
      <c r="B1182" s="15" t="s">
        <v>21394</v>
      </c>
      <c r="C1182" s="15" t="s">
        <v>21395</v>
      </c>
    </row>
    <row r="1183" spans="1:3">
      <c r="A1183" s="15" t="s">
        <v>21396</v>
      </c>
      <c r="B1183" s="15" t="s">
        <v>21397</v>
      </c>
      <c r="C1183" s="15" t="s">
        <v>21398</v>
      </c>
    </row>
    <row r="1184" spans="1:3">
      <c r="A1184" s="15" t="s">
        <v>21399</v>
      </c>
      <c r="B1184" s="15" t="s">
        <v>21400</v>
      </c>
      <c r="C1184" s="15" t="s">
        <v>21401</v>
      </c>
    </row>
    <row r="1185" spans="1:3">
      <c r="A1185" s="15" t="s">
        <v>21402</v>
      </c>
      <c r="B1185" s="15" t="s">
        <v>21403</v>
      </c>
      <c r="C1185" s="15" t="s">
        <v>21404</v>
      </c>
    </row>
    <row r="1186" spans="1:3">
      <c r="A1186" s="15" t="s">
        <v>21405</v>
      </c>
      <c r="B1186" s="15" t="s">
        <v>21406</v>
      </c>
      <c r="C1186" s="15" t="s">
        <v>21407</v>
      </c>
    </row>
    <row r="1187" spans="1:3">
      <c r="A1187" s="15" t="s">
        <v>21408</v>
      </c>
      <c r="B1187" s="15" t="s">
        <v>21409</v>
      </c>
      <c r="C1187" s="15" t="s">
        <v>21410</v>
      </c>
    </row>
    <row r="1188" spans="1:3">
      <c r="A1188" s="15" t="s">
        <v>21411</v>
      </c>
      <c r="B1188" s="15" t="s">
        <v>21412</v>
      </c>
      <c r="C1188" s="15" t="s">
        <v>21413</v>
      </c>
    </row>
    <row r="1189" spans="1:3">
      <c r="A1189" s="15" t="s">
        <v>21414</v>
      </c>
      <c r="B1189" s="15" t="s">
        <v>21415</v>
      </c>
      <c r="C1189" s="15" t="s">
        <v>21416</v>
      </c>
    </row>
    <row r="1190" spans="1:3">
      <c r="A1190" s="15" t="s">
        <v>21417</v>
      </c>
      <c r="B1190" s="15" t="s">
        <v>21415</v>
      </c>
      <c r="C1190" s="15" t="s">
        <v>20904</v>
      </c>
    </row>
    <row r="1191" spans="1:3">
      <c r="A1191" s="15" t="s">
        <v>21418</v>
      </c>
      <c r="B1191" s="15" t="s">
        <v>21419</v>
      </c>
      <c r="C1191" s="15" t="s">
        <v>21420</v>
      </c>
    </row>
    <row r="1192" spans="1:3">
      <c r="A1192" s="15" t="s">
        <v>21421</v>
      </c>
      <c r="B1192" s="15" t="s">
        <v>21422</v>
      </c>
      <c r="C1192" s="15" t="s">
        <v>21423</v>
      </c>
    </row>
    <row r="1193" spans="1:3">
      <c r="A1193" s="15" t="s">
        <v>21424</v>
      </c>
      <c r="B1193" s="15" t="s">
        <v>21424</v>
      </c>
      <c r="C1193" s="15" t="s">
        <v>21425</v>
      </c>
    </row>
    <row r="1194" spans="1:3">
      <c r="A1194" s="15" t="s">
        <v>21426</v>
      </c>
      <c r="B1194" s="15" t="s">
        <v>21427</v>
      </c>
      <c r="C1194" s="15" t="s">
        <v>21428</v>
      </c>
    </row>
    <row r="1195" spans="1:3">
      <c r="A1195" s="15" t="s">
        <v>21429</v>
      </c>
      <c r="B1195" s="15" t="s">
        <v>21430</v>
      </c>
      <c r="C1195" s="15" t="s">
        <v>21431</v>
      </c>
    </row>
    <row r="1196" spans="1:3">
      <c r="A1196" s="15" t="s">
        <v>21432</v>
      </c>
      <c r="B1196" s="15" t="s">
        <v>21433</v>
      </c>
      <c r="C1196" s="15" t="s">
        <v>21434</v>
      </c>
    </row>
    <row r="1197" spans="1:3">
      <c r="A1197" s="15" t="s">
        <v>21435</v>
      </c>
      <c r="B1197" s="15" t="s">
        <v>21436</v>
      </c>
      <c r="C1197" s="15" t="s">
        <v>21437</v>
      </c>
    </row>
    <row r="1198" spans="1:3">
      <c r="A1198" s="15" t="s">
        <v>21438</v>
      </c>
      <c r="B1198" s="15" t="s">
        <v>21439</v>
      </c>
      <c r="C1198" s="15" t="s">
        <v>21440</v>
      </c>
    </row>
    <row r="1199" spans="1:3">
      <c r="A1199" s="15" t="s">
        <v>21441</v>
      </c>
      <c r="B1199" s="15" t="s">
        <v>21442</v>
      </c>
      <c r="C1199" s="15" t="s">
        <v>21443</v>
      </c>
    </row>
    <row r="1200" spans="1:3">
      <c r="A1200" s="15" t="s">
        <v>21444</v>
      </c>
      <c r="B1200" s="15" t="s">
        <v>21445</v>
      </c>
      <c r="C1200" s="15" t="s">
        <v>21446</v>
      </c>
    </row>
    <row r="1201" spans="1:3">
      <c r="A1201" s="15" t="s">
        <v>21447</v>
      </c>
      <c r="B1201" s="15" t="s">
        <v>21448</v>
      </c>
      <c r="C1201" s="15" t="s">
        <v>21449</v>
      </c>
    </row>
    <row r="1202" spans="1:3">
      <c r="A1202" s="15" t="s">
        <v>21450</v>
      </c>
      <c r="B1202" s="15" t="s">
        <v>21451</v>
      </c>
      <c r="C1202" s="15" t="s">
        <v>21452</v>
      </c>
    </row>
    <row r="1203" spans="1:3">
      <c r="A1203" s="15" t="s">
        <v>21453</v>
      </c>
      <c r="B1203" s="15" t="s">
        <v>21454</v>
      </c>
      <c r="C1203" s="15" t="s">
        <v>21455</v>
      </c>
    </row>
    <row r="1204" spans="1:3">
      <c r="A1204" s="15" t="s">
        <v>21456</v>
      </c>
      <c r="B1204" s="15" t="s">
        <v>21457</v>
      </c>
      <c r="C1204" s="15" t="s">
        <v>21458</v>
      </c>
    </row>
    <row r="1205" spans="1:3">
      <c r="A1205" s="15" t="s">
        <v>21459</v>
      </c>
      <c r="B1205" s="15" t="s">
        <v>21460</v>
      </c>
      <c r="C1205" s="15" t="s">
        <v>21461</v>
      </c>
    </row>
    <row r="1206" spans="1:3">
      <c r="A1206" s="15" t="s">
        <v>21462</v>
      </c>
      <c r="B1206" s="15" t="s">
        <v>21462</v>
      </c>
      <c r="C1206" s="15" t="s">
        <v>21463</v>
      </c>
    </row>
    <row r="1207" spans="1:3">
      <c r="A1207" s="15" t="s">
        <v>21464</v>
      </c>
      <c r="B1207" s="15" t="s">
        <v>21465</v>
      </c>
      <c r="C1207" s="15" t="s">
        <v>21466</v>
      </c>
    </row>
    <row r="1208" spans="1:3">
      <c r="A1208" s="15" t="s">
        <v>21467</v>
      </c>
      <c r="B1208" s="15" t="s">
        <v>21468</v>
      </c>
      <c r="C1208" s="15" t="s">
        <v>21469</v>
      </c>
    </row>
    <row r="1209" spans="1:3">
      <c r="A1209" s="15" t="s">
        <v>21470</v>
      </c>
      <c r="B1209" s="15" t="s">
        <v>21471</v>
      </c>
      <c r="C1209" s="15" t="s">
        <v>21472</v>
      </c>
    </row>
    <row r="1210" spans="1:3">
      <c r="A1210" s="15" t="s">
        <v>21473</v>
      </c>
      <c r="B1210" s="15" t="s">
        <v>21474</v>
      </c>
      <c r="C1210" s="15" t="s">
        <v>21069</v>
      </c>
    </row>
    <row r="1211" spans="1:3">
      <c r="A1211" s="15" t="s">
        <v>21475</v>
      </c>
      <c r="B1211" s="15" t="s">
        <v>21476</v>
      </c>
      <c r="C1211" s="15" t="s">
        <v>21477</v>
      </c>
    </row>
    <row r="1212" spans="1:3">
      <c r="A1212" s="15" t="s">
        <v>21478</v>
      </c>
      <c r="B1212" s="15" t="s">
        <v>21479</v>
      </c>
      <c r="C1212" s="15" t="s">
        <v>21480</v>
      </c>
    </row>
    <row r="1213" spans="1:3">
      <c r="A1213" s="15" t="s">
        <v>21481</v>
      </c>
      <c r="B1213" s="15" t="s">
        <v>21482</v>
      </c>
      <c r="C1213" s="15" t="s">
        <v>21483</v>
      </c>
    </row>
    <row r="1214" spans="1:3">
      <c r="A1214" s="15" t="s">
        <v>21484</v>
      </c>
      <c r="B1214" s="15" t="s">
        <v>21485</v>
      </c>
      <c r="C1214" s="15" t="s">
        <v>21486</v>
      </c>
    </row>
    <row r="1215" spans="1:3">
      <c r="A1215" s="15" t="s">
        <v>21487</v>
      </c>
      <c r="B1215" s="15" t="s">
        <v>21488</v>
      </c>
      <c r="C1215" s="15" t="s">
        <v>21489</v>
      </c>
    </row>
    <row r="1216" spans="1:3">
      <c r="A1216" s="15" t="s">
        <v>21490</v>
      </c>
      <c r="B1216" s="15" t="s">
        <v>21491</v>
      </c>
      <c r="C1216" s="15" t="s">
        <v>21492</v>
      </c>
    </row>
    <row r="1217" spans="1:3">
      <c r="A1217" s="15" t="s">
        <v>21493</v>
      </c>
      <c r="B1217" s="15" t="s">
        <v>21494</v>
      </c>
      <c r="C1217" s="15" t="s">
        <v>21495</v>
      </c>
    </row>
    <row r="1218" spans="1:3">
      <c r="A1218" s="15" t="s">
        <v>21496</v>
      </c>
      <c r="B1218" s="15" t="s">
        <v>21497</v>
      </c>
      <c r="C1218" s="15" t="s">
        <v>21498</v>
      </c>
    </row>
    <row r="1219" spans="1:3">
      <c r="A1219" s="15" t="s">
        <v>21499</v>
      </c>
      <c r="B1219" s="15" t="s">
        <v>21497</v>
      </c>
      <c r="C1219" s="15" t="s">
        <v>21500</v>
      </c>
    </row>
    <row r="1220" spans="1:3">
      <c r="A1220" s="15" t="s">
        <v>21501</v>
      </c>
      <c r="B1220" s="15" t="s">
        <v>21502</v>
      </c>
      <c r="C1220" s="15" t="s">
        <v>21503</v>
      </c>
    </row>
    <row r="1221" spans="1:3">
      <c r="A1221" s="15" t="s">
        <v>21504</v>
      </c>
      <c r="B1221" s="15" t="s">
        <v>21505</v>
      </c>
      <c r="C1221" s="15" t="s">
        <v>21506</v>
      </c>
    </row>
    <row r="1222" spans="1:3">
      <c r="A1222" s="15" t="s">
        <v>21507</v>
      </c>
      <c r="B1222" s="15" t="s">
        <v>21508</v>
      </c>
      <c r="C1222" s="15" t="s">
        <v>21509</v>
      </c>
    </row>
    <row r="1223" spans="1:3">
      <c r="A1223" s="15" t="s">
        <v>21510</v>
      </c>
      <c r="B1223" s="15" t="s">
        <v>21511</v>
      </c>
      <c r="C1223" s="15" t="s">
        <v>21512</v>
      </c>
    </row>
    <row r="1224" spans="1:3">
      <c r="A1224" s="15" t="s">
        <v>21513</v>
      </c>
      <c r="B1224" s="15" t="s">
        <v>21514</v>
      </c>
      <c r="C1224" s="15" t="s">
        <v>21515</v>
      </c>
    </row>
    <row r="1225" spans="1:3">
      <c r="A1225" s="15" t="s">
        <v>21516</v>
      </c>
      <c r="B1225" s="15" t="s">
        <v>21517</v>
      </c>
      <c r="C1225" s="15" t="s">
        <v>21518</v>
      </c>
    </row>
    <row r="1226" spans="1:3">
      <c r="A1226" s="15" t="s">
        <v>21519</v>
      </c>
      <c r="B1226" s="15" t="s">
        <v>21520</v>
      </c>
      <c r="C1226" s="15" t="s">
        <v>21521</v>
      </c>
    </row>
    <row r="1227" spans="1:3">
      <c r="A1227" s="15" t="s">
        <v>21522</v>
      </c>
      <c r="B1227" s="15" t="s">
        <v>21523</v>
      </c>
      <c r="C1227" s="15" t="s">
        <v>21524</v>
      </c>
    </row>
    <row r="1228" spans="1:3">
      <c r="A1228" s="15" t="s">
        <v>21525</v>
      </c>
      <c r="B1228" s="15" t="s">
        <v>21526</v>
      </c>
      <c r="C1228" s="15" t="s">
        <v>21527</v>
      </c>
    </row>
    <row r="1229" spans="1:3">
      <c r="A1229" s="15" t="s">
        <v>21528</v>
      </c>
      <c r="B1229" s="15" t="s">
        <v>21529</v>
      </c>
      <c r="C1229" s="15" t="s">
        <v>21530</v>
      </c>
    </row>
    <row r="1230" spans="1:3">
      <c r="A1230" s="15" t="s">
        <v>21531</v>
      </c>
      <c r="B1230" s="15" t="s">
        <v>21532</v>
      </c>
      <c r="C1230" s="15" t="s">
        <v>21533</v>
      </c>
    </row>
    <row r="1231" spans="1:3">
      <c r="A1231" s="15" t="s">
        <v>21534</v>
      </c>
      <c r="B1231" s="15" t="s">
        <v>21535</v>
      </c>
      <c r="C1231" s="15" t="s">
        <v>21536</v>
      </c>
    </row>
    <row r="1232" spans="1:3">
      <c r="A1232" s="15" t="s">
        <v>21537</v>
      </c>
      <c r="B1232" s="15" t="s">
        <v>21538</v>
      </c>
      <c r="C1232" s="15" t="s">
        <v>21539</v>
      </c>
    </row>
    <row r="1233" spans="1:3">
      <c r="A1233" s="15" t="s">
        <v>21540</v>
      </c>
      <c r="B1233" s="15" t="s">
        <v>21541</v>
      </c>
      <c r="C1233" s="15" t="s">
        <v>21542</v>
      </c>
    </row>
    <row r="1234" spans="1:3">
      <c r="A1234" s="15" t="s">
        <v>21543</v>
      </c>
      <c r="B1234" s="15" t="s">
        <v>21544</v>
      </c>
      <c r="C1234" s="15" t="s">
        <v>21545</v>
      </c>
    </row>
    <row r="1235" spans="1:3">
      <c r="A1235" s="15" t="s">
        <v>21546</v>
      </c>
      <c r="B1235" s="15" t="s">
        <v>21547</v>
      </c>
      <c r="C1235" s="15" t="s">
        <v>21548</v>
      </c>
    </row>
    <row r="1236" spans="1:3">
      <c r="A1236" s="15" t="s">
        <v>21549</v>
      </c>
      <c r="B1236" s="15" t="s">
        <v>21550</v>
      </c>
      <c r="C1236" s="15" t="s">
        <v>21551</v>
      </c>
    </row>
    <row r="1237" spans="1:3">
      <c r="A1237" s="15" t="s">
        <v>21552</v>
      </c>
      <c r="B1237" s="15" t="s">
        <v>4844</v>
      </c>
      <c r="C1237" s="15" t="s">
        <v>21553</v>
      </c>
    </row>
    <row r="1238" spans="1:3">
      <c r="A1238" s="15" t="s">
        <v>21554</v>
      </c>
      <c r="B1238" s="15" t="s">
        <v>21555</v>
      </c>
      <c r="C1238" s="15" t="s">
        <v>21556</v>
      </c>
    </row>
    <row r="1239" spans="1:3">
      <c r="A1239" s="15" t="s">
        <v>21557</v>
      </c>
      <c r="B1239" s="15" t="s">
        <v>21558</v>
      </c>
      <c r="C1239" s="15" t="s">
        <v>21559</v>
      </c>
    </row>
    <row r="1240" spans="1:3">
      <c r="A1240" s="15" t="s">
        <v>21560</v>
      </c>
      <c r="B1240" s="15" t="s">
        <v>21561</v>
      </c>
      <c r="C1240" s="15" t="s">
        <v>21562</v>
      </c>
    </row>
    <row r="1241" spans="1:3">
      <c r="A1241" s="15" t="s">
        <v>21563</v>
      </c>
      <c r="B1241" s="15" t="s">
        <v>21564</v>
      </c>
      <c r="C1241" s="15" t="s">
        <v>21565</v>
      </c>
    </row>
    <row r="1242" spans="1:3">
      <c r="A1242" s="15" t="s">
        <v>21566</v>
      </c>
      <c r="B1242" s="15" t="s">
        <v>21567</v>
      </c>
      <c r="C1242" s="15" t="s">
        <v>21568</v>
      </c>
    </row>
    <row r="1243" spans="1:3">
      <c r="A1243" s="15" t="s">
        <v>21569</v>
      </c>
      <c r="B1243" s="15" t="s">
        <v>5652</v>
      </c>
      <c r="C1243" s="15" t="s">
        <v>11963</v>
      </c>
    </row>
    <row r="1244" spans="1:3">
      <c r="A1244" s="15" t="s">
        <v>21570</v>
      </c>
      <c r="B1244" s="15" t="s">
        <v>21571</v>
      </c>
      <c r="C1244" s="15" t="s">
        <v>21572</v>
      </c>
    </row>
    <row r="1245" spans="1:3">
      <c r="A1245" s="15" t="s">
        <v>21573</v>
      </c>
      <c r="B1245" s="15" t="s">
        <v>21574</v>
      </c>
      <c r="C1245" s="15" t="s">
        <v>14331</v>
      </c>
    </row>
    <row r="1246" spans="1:3">
      <c r="A1246" s="15" t="s">
        <v>21575</v>
      </c>
      <c r="B1246" s="15" t="s">
        <v>21576</v>
      </c>
      <c r="C1246" s="15" t="s">
        <v>14331</v>
      </c>
    </row>
    <row r="1247" spans="1:3">
      <c r="A1247" s="15" t="s">
        <v>21577</v>
      </c>
      <c r="B1247" s="15" t="s">
        <v>21571</v>
      </c>
      <c r="C1247" s="15" t="s">
        <v>21578</v>
      </c>
    </row>
    <row r="1248" spans="1:3">
      <c r="A1248" s="15" t="s">
        <v>21579</v>
      </c>
      <c r="B1248" s="15" t="s">
        <v>21580</v>
      </c>
      <c r="C1248" s="15" t="s">
        <v>21581</v>
      </c>
    </row>
    <row r="1249" spans="1:3">
      <c r="A1249" s="15" t="s">
        <v>21582</v>
      </c>
      <c r="B1249" s="15" t="s">
        <v>21583</v>
      </c>
      <c r="C1249" s="15" t="s">
        <v>10835</v>
      </c>
    </row>
    <row r="1250" spans="1:3">
      <c r="A1250" s="15" t="s">
        <v>21584</v>
      </c>
      <c r="B1250" s="15" t="s">
        <v>21585</v>
      </c>
      <c r="C1250" s="15" t="s">
        <v>21586</v>
      </c>
    </row>
    <row r="1251" spans="1:3">
      <c r="A1251" s="15" t="s">
        <v>21587</v>
      </c>
      <c r="B1251" s="15" t="s">
        <v>21588</v>
      </c>
      <c r="C1251" s="15" t="s">
        <v>21589</v>
      </c>
    </row>
    <row r="1252" spans="1:3">
      <c r="A1252" s="15" t="s">
        <v>21590</v>
      </c>
      <c r="B1252" s="15" t="s">
        <v>21591</v>
      </c>
      <c r="C1252" s="15" t="s">
        <v>21592</v>
      </c>
    </row>
    <row r="1253" spans="1:3">
      <c r="A1253" s="15" t="s">
        <v>21593</v>
      </c>
      <c r="B1253" s="15" t="s">
        <v>21594</v>
      </c>
      <c r="C1253" s="15" t="s">
        <v>21595</v>
      </c>
    </row>
    <row r="1254" spans="1:3">
      <c r="A1254" s="15" t="s">
        <v>21596</v>
      </c>
      <c r="B1254" s="15" t="s">
        <v>21597</v>
      </c>
      <c r="C1254" s="15" t="s">
        <v>21598</v>
      </c>
    </row>
    <row r="1255" spans="1:3">
      <c r="A1255" s="15" t="s">
        <v>21599</v>
      </c>
      <c r="B1255" s="15" t="s">
        <v>21600</v>
      </c>
      <c r="C1255" s="15" t="s">
        <v>21601</v>
      </c>
    </row>
    <row r="1256" spans="1:3">
      <c r="A1256" s="15" t="s">
        <v>21602</v>
      </c>
      <c r="B1256" s="15" t="s">
        <v>21603</v>
      </c>
      <c r="C1256" s="15" t="s">
        <v>21604</v>
      </c>
    </row>
    <row r="1257" spans="1:3">
      <c r="A1257" s="15" t="s">
        <v>21605</v>
      </c>
      <c r="B1257" s="15" t="s">
        <v>21606</v>
      </c>
      <c r="C1257" s="15" t="s">
        <v>21607</v>
      </c>
    </row>
    <row r="1258" spans="1:3">
      <c r="A1258" s="15" t="s">
        <v>21608</v>
      </c>
      <c r="B1258" s="15" t="s">
        <v>21609</v>
      </c>
      <c r="C1258" s="15" t="s">
        <v>21607</v>
      </c>
    </row>
    <row r="1259" spans="1:3">
      <c r="A1259" s="15" t="s">
        <v>21610</v>
      </c>
      <c r="B1259" s="15" t="s">
        <v>21611</v>
      </c>
      <c r="C1259" s="15" t="s">
        <v>21612</v>
      </c>
    </row>
    <row r="1260" spans="1:3">
      <c r="A1260" s="15" t="s">
        <v>21613</v>
      </c>
      <c r="B1260" s="15" t="s">
        <v>21614</v>
      </c>
      <c r="C1260" s="15" t="s">
        <v>21615</v>
      </c>
    </row>
    <row r="1261" spans="1:3">
      <c r="A1261" s="15" t="s">
        <v>21616</v>
      </c>
      <c r="B1261" s="15" t="s">
        <v>21617</v>
      </c>
      <c r="C1261" s="15" t="s">
        <v>21618</v>
      </c>
    </row>
    <row r="1262" spans="1:3">
      <c r="A1262" s="15" t="s">
        <v>21619</v>
      </c>
      <c r="B1262" s="15" t="s">
        <v>21620</v>
      </c>
      <c r="C1262" s="15" t="s">
        <v>21621</v>
      </c>
    </row>
    <row r="1263" spans="1:3">
      <c r="A1263" s="15" t="s">
        <v>21622</v>
      </c>
      <c r="B1263" s="15" t="s">
        <v>21623</v>
      </c>
      <c r="C1263" s="15" t="s">
        <v>20791</v>
      </c>
    </row>
    <row r="1264" spans="1:3">
      <c r="A1264" s="15" t="s">
        <v>21624</v>
      </c>
      <c r="B1264" s="15" t="s">
        <v>21625</v>
      </c>
      <c r="C1264" s="15" t="s">
        <v>21626</v>
      </c>
    </row>
    <row r="1265" spans="1:3">
      <c r="A1265" s="15" t="s">
        <v>21627</v>
      </c>
      <c r="B1265" s="15" t="s">
        <v>21628</v>
      </c>
      <c r="C1265" s="15" t="s">
        <v>21629</v>
      </c>
    </row>
    <row r="1266" spans="1:3">
      <c r="A1266" s="15" t="s">
        <v>21630</v>
      </c>
      <c r="B1266" s="15" t="s">
        <v>21631</v>
      </c>
      <c r="C1266" s="15" t="s">
        <v>21632</v>
      </c>
    </row>
    <row r="1267" spans="1:3">
      <c r="A1267" s="15" t="s">
        <v>21633</v>
      </c>
      <c r="B1267" s="15" t="s">
        <v>21634</v>
      </c>
      <c r="C1267" s="15" t="s">
        <v>21635</v>
      </c>
    </row>
    <row r="1268" spans="1:3">
      <c r="A1268" s="15" t="s">
        <v>21636</v>
      </c>
      <c r="B1268" s="15" t="s">
        <v>21637</v>
      </c>
      <c r="C1268" s="15" t="s">
        <v>10724</v>
      </c>
    </row>
    <row r="1269" spans="1:3">
      <c r="A1269" s="15" t="s">
        <v>21638</v>
      </c>
      <c r="B1269" s="15" t="s">
        <v>21639</v>
      </c>
      <c r="C1269" s="15" t="s">
        <v>21640</v>
      </c>
    </row>
    <row r="1270" spans="1:3">
      <c r="A1270" s="15" t="s">
        <v>21641</v>
      </c>
      <c r="B1270" s="15" t="s">
        <v>21642</v>
      </c>
      <c r="C1270" s="15" t="s">
        <v>21643</v>
      </c>
    </row>
    <row r="1271" spans="1:3">
      <c r="A1271" s="15" t="s">
        <v>21644</v>
      </c>
      <c r="B1271" s="15" t="s">
        <v>5711</v>
      </c>
      <c r="C1271" s="15" t="s">
        <v>21645</v>
      </c>
    </row>
    <row r="1272" spans="1:3">
      <c r="A1272" s="15" t="s">
        <v>21646</v>
      </c>
      <c r="B1272" s="15" t="s">
        <v>21647</v>
      </c>
      <c r="C1272" s="15" t="s">
        <v>21648</v>
      </c>
    </row>
    <row r="1273" spans="1:3">
      <c r="A1273" s="15" t="s">
        <v>21649</v>
      </c>
      <c r="B1273" s="15" t="s">
        <v>21650</v>
      </c>
      <c r="C1273" s="15" t="s">
        <v>21651</v>
      </c>
    </row>
    <row r="1274" spans="1:3">
      <c r="A1274" s="15" t="s">
        <v>21652</v>
      </c>
      <c r="B1274" s="15" t="s">
        <v>21653</v>
      </c>
      <c r="C1274" s="15" t="s">
        <v>21654</v>
      </c>
    </row>
    <row r="1275" spans="1:3">
      <c r="A1275" s="15" t="s">
        <v>21655</v>
      </c>
      <c r="B1275" s="15" t="s">
        <v>21656</v>
      </c>
      <c r="C1275" s="15" t="s">
        <v>21657</v>
      </c>
    </row>
    <row r="1276" spans="1:3">
      <c r="A1276" s="15" t="s">
        <v>21658</v>
      </c>
      <c r="B1276" s="15" t="s">
        <v>21659</v>
      </c>
      <c r="C1276" s="15" t="s">
        <v>21660</v>
      </c>
    </row>
    <row r="1277" spans="1:3">
      <c r="A1277" s="15" t="s">
        <v>21661</v>
      </c>
      <c r="B1277" s="15" t="s">
        <v>21662</v>
      </c>
      <c r="C1277" s="15" t="s">
        <v>21663</v>
      </c>
    </row>
    <row r="1278" spans="1:3">
      <c r="A1278" s="15" t="s">
        <v>21664</v>
      </c>
      <c r="B1278" s="15" t="s">
        <v>21665</v>
      </c>
      <c r="C1278" s="15" t="s">
        <v>21666</v>
      </c>
    </row>
    <row r="1279" spans="1:3">
      <c r="A1279" s="15" t="s">
        <v>21667</v>
      </c>
      <c r="B1279" s="15" t="s">
        <v>21668</v>
      </c>
      <c r="C1279" s="15" t="s">
        <v>21669</v>
      </c>
    </row>
    <row r="1280" spans="1:3">
      <c r="A1280" s="15" t="s">
        <v>21670</v>
      </c>
      <c r="B1280" s="15" t="s">
        <v>21671</v>
      </c>
      <c r="C1280" s="15" t="s">
        <v>21672</v>
      </c>
    </row>
    <row r="1281" spans="1:3">
      <c r="A1281" s="15" t="s">
        <v>21673</v>
      </c>
      <c r="B1281" s="15" t="s">
        <v>21671</v>
      </c>
      <c r="C1281" s="15" t="s">
        <v>21674</v>
      </c>
    </row>
    <row r="1282" spans="1:3">
      <c r="A1282" s="15" t="s">
        <v>21675</v>
      </c>
      <c r="B1282" s="15" t="s">
        <v>21671</v>
      </c>
      <c r="C1282" s="15" t="s">
        <v>21676</v>
      </c>
    </row>
    <row r="1283" spans="1:3">
      <c r="A1283" s="15" t="s">
        <v>21677</v>
      </c>
      <c r="B1283" s="15" t="s">
        <v>21678</v>
      </c>
      <c r="C1283" s="15" t="s">
        <v>315</v>
      </c>
    </row>
    <row r="1284" spans="1:3">
      <c r="A1284" s="15" t="s">
        <v>21679</v>
      </c>
      <c r="B1284" s="15" t="s">
        <v>21680</v>
      </c>
      <c r="C1284" s="15" t="s">
        <v>21681</v>
      </c>
    </row>
    <row r="1285" spans="1:3">
      <c r="A1285" s="15" t="s">
        <v>21682</v>
      </c>
      <c r="B1285" s="15" t="s">
        <v>21683</v>
      </c>
      <c r="C1285" s="15" t="s">
        <v>21684</v>
      </c>
    </row>
    <row r="1286" spans="1:3">
      <c r="A1286" s="15" t="s">
        <v>21685</v>
      </c>
      <c r="B1286" s="15" t="s">
        <v>21686</v>
      </c>
      <c r="C1286" s="15" t="s">
        <v>21687</v>
      </c>
    </row>
    <row r="1287" spans="1:3">
      <c r="A1287" s="15" t="s">
        <v>21688</v>
      </c>
      <c r="B1287" s="15" t="s">
        <v>21688</v>
      </c>
      <c r="C1287" s="15" t="s">
        <v>21689</v>
      </c>
    </row>
    <row r="1288" spans="1:3">
      <c r="A1288" s="15" t="s">
        <v>21690</v>
      </c>
      <c r="B1288" s="15" t="s">
        <v>21691</v>
      </c>
      <c r="C1288" s="15" t="s">
        <v>10799</v>
      </c>
    </row>
    <row r="1289" spans="1:3">
      <c r="A1289" s="15" t="s">
        <v>21692</v>
      </c>
      <c r="B1289" s="15" t="s">
        <v>21693</v>
      </c>
      <c r="C1289" s="15" t="s">
        <v>21694</v>
      </c>
    </row>
    <row r="1290" spans="1:3">
      <c r="A1290" s="15" t="s">
        <v>21695</v>
      </c>
      <c r="B1290" s="15" t="s">
        <v>21696</v>
      </c>
      <c r="C1290" s="15" t="s">
        <v>21697</v>
      </c>
    </row>
    <row r="1291" spans="1:3">
      <c r="A1291" s="15" t="s">
        <v>21698</v>
      </c>
      <c r="B1291" s="15" t="s">
        <v>21699</v>
      </c>
      <c r="C1291" s="15" t="s">
        <v>21700</v>
      </c>
    </row>
    <row r="1292" spans="1:3">
      <c r="A1292" s="15" t="s">
        <v>21701</v>
      </c>
      <c r="B1292" s="15" t="s">
        <v>21702</v>
      </c>
      <c r="C1292" s="15" t="s">
        <v>21703</v>
      </c>
    </row>
    <row r="1293" spans="1:3">
      <c r="A1293" s="15" t="s">
        <v>21704</v>
      </c>
      <c r="B1293" s="15" t="s">
        <v>21702</v>
      </c>
      <c r="C1293" s="15" t="s">
        <v>21705</v>
      </c>
    </row>
    <row r="1294" spans="1:3">
      <c r="A1294" s="15" t="s">
        <v>21706</v>
      </c>
      <c r="B1294" s="15" t="s">
        <v>21707</v>
      </c>
      <c r="C1294" s="15" t="s">
        <v>21708</v>
      </c>
    </row>
    <row r="1295" spans="1:3">
      <c r="A1295" s="15" t="s">
        <v>21709</v>
      </c>
      <c r="B1295" s="15" t="s">
        <v>21710</v>
      </c>
      <c r="C1295" s="15" t="s">
        <v>21711</v>
      </c>
    </row>
    <row r="1296" spans="1:3">
      <c r="A1296" s="15" t="s">
        <v>21712</v>
      </c>
      <c r="B1296" s="15" t="s">
        <v>21713</v>
      </c>
      <c r="C1296" s="15" t="s">
        <v>21714</v>
      </c>
    </row>
    <row r="1297" spans="1:3">
      <c r="A1297" s="15" t="s">
        <v>21715</v>
      </c>
      <c r="B1297" s="15" t="s">
        <v>21716</v>
      </c>
      <c r="C1297" s="15" t="s">
        <v>21717</v>
      </c>
    </row>
    <row r="1298" spans="1:3">
      <c r="A1298" s="15" t="s">
        <v>21718</v>
      </c>
      <c r="B1298" s="15" t="s">
        <v>21719</v>
      </c>
      <c r="C1298" s="15" t="s">
        <v>21720</v>
      </c>
    </row>
    <row r="1299" spans="1:3">
      <c r="A1299" s="15" t="s">
        <v>21721</v>
      </c>
      <c r="B1299" s="15" t="s">
        <v>21722</v>
      </c>
      <c r="C1299" s="15" t="s">
        <v>13746</v>
      </c>
    </row>
    <row r="1300" spans="1:3">
      <c r="A1300" s="15" t="s">
        <v>21723</v>
      </c>
      <c r="B1300" s="15" t="s">
        <v>21724</v>
      </c>
      <c r="C1300" s="15" t="s">
        <v>21725</v>
      </c>
    </row>
    <row r="1301" spans="1:3">
      <c r="A1301" s="15" t="s">
        <v>21726</v>
      </c>
      <c r="B1301" s="15" t="s">
        <v>21727</v>
      </c>
      <c r="C1301" s="15" t="s">
        <v>21728</v>
      </c>
    </row>
    <row r="1302" spans="1:3">
      <c r="A1302" s="15" t="s">
        <v>21729</v>
      </c>
      <c r="B1302" s="15" t="s">
        <v>21730</v>
      </c>
      <c r="C1302" s="15" t="s">
        <v>21731</v>
      </c>
    </row>
    <row r="1303" spans="1:3">
      <c r="A1303" s="15" t="s">
        <v>21732</v>
      </c>
      <c r="B1303" s="15" t="s">
        <v>21733</v>
      </c>
      <c r="C1303" s="15" t="s">
        <v>21734</v>
      </c>
    </row>
    <row r="1304" spans="1:3">
      <c r="A1304" s="15" t="s">
        <v>21735</v>
      </c>
      <c r="B1304" s="15" t="s">
        <v>5692</v>
      </c>
      <c r="C1304" s="15" t="s">
        <v>21736</v>
      </c>
    </row>
    <row r="1305" spans="1:3">
      <c r="A1305" s="15" t="s">
        <v>21737</v>
      </c>
      <c r="B1305" s="15" t="s">
        <v>21738</v>
      </c>
      <c r="C1305" s="15" t="s">
        <v>21739</v>
      </c>
    </row>
    <row r="1306" spans="1:3">
      <c r="A1306" s="15" t="s">
        <v>21740</v>
      </c>
      <c r="B1306" s="15" t="s">
        <v>21741</v>
      </c>
      <c r="C1306" s="15" t="s">
        <v>21742</v>
      </c>
    </row>
    <row r="1307" spans="1:3">
      <c r="A1307" s="15" t="s">
        <v>21743</v>
      </c>
      <c r="B1307" s="15" t="s">
        <v>21744</v>
      </c>
      <c r="C1307" s="15" t="s">
        <v>21745</v>
      </c>
    </row>
    <row r="1308" spans="1:3">
      <c r="A1308" s="15" t="s">
        <v>21746</v>
      </c>
      <c r="B1308" s="15" t="s">
        <v>21747</v>
      </c>
      <c r="C1308" s="15" t="s">
        <v>21748</v>
      </c>
    </row>
    <row r="1309" spans="1:3">
      <c r="A1309" s="15" t="s">
        <v>21749</v>
      </c>
      <c r="B1309" s="15" t="s">
        <v>21750</v>
      </c>
      <c r="C1309" s="15" t="s">
        <v>21745</v>
      </c>
    </row>
    <row r="1310" spans="1:3">
      <c r="A1310" s="15" t="s">
        <v>21751</v>
      </c>
      <c r="B1310" s="15" t="s">
        <v>21752</v>
      </c>
      <c r="C1310" s="15" t="s">
        <v>21753</v>
      </c>
    </row>
    <row r="1311" spans="1:3">
      <c r="A1311" s="15" t="s">
        <v>21754</v>
      </c>
      <c r="B1311" s="15" t="s">
        <v>21755</v>
      </c>
      <c r="C1311" s="15" t="s">
        <v>21756</v>
      </c>
    </row>
    <row r="1312" spans="1:3">
      <c r="A1312" s="15" t="s">
        <v>21757</v>
      </c>
      <c r="B1312" s="15" t="s">
        <v>21758</v>
      </c>
      <c r="C1312" s="15" t="s">
        <v>21759</v>
      </c>
    </row>
    <row r="1313" spans="1:3">
      <c r="A1313" s="15" t="s">
        <v>21760</v>
      </c>
      <c r="B1313" s="15" t="s">
        <v>21761</v>
      </c>
      <c r="C1313" s="15" t="s">
        <v>21762</v>
      </c>
    </row>
    <row r="1314" spans="1:3">
      <c r="A1314" s="15" t="s">
        <v>21763</v>
      </c>
      <c r="B1314" s="15" t="s">
        <v>21764</v>
      </c>
      <c r="C1314" s="15" t="s">
        <v>21765</v>
      </c>
    </row>
    <row r="1315" spans="1:3">
      <c r="A1315" s="15" t="s">
        <v>21766</v>
      </c>
      <c r="B1315" s="15" t="s">
        <v>21767</v>
      </c>
      <c r="C1315" s="15" t="s">
        <v>21768</v>
      </c>
    </row>
    <row r="1316" spans="1:3">
      <c r="A1316" s="15" t="s">
        <v>21769</v>
      </c>
      <c r="B1316" s="15" t="s">
        <v>21770</v>
      </c>
      <c r="C1316" s="15" t="s">
        <v>21771</v>
      </c>
    </row>
    <row r="1317" spans="1:3">
      <c r="A1317" s="15" t="s">
        <v>21772</v>
      </c>
      <c r="B1317" s="15" t="s">
        <v>21773</v>
      </c>
      <c r="C1317" s="15" t="s">
        <v>10591</v>
      </c>
    </row>
    <row r="1318" spans="1:3">
      <c r="A1318" s="15" t="s">
        <v>21774</v>
      </c>
      <c r="B1318" s="15" t="s">
        <v>21775</v>
      </c>
      <c r="C1318" s="15" t="s">
        <v>32</v>
      </c>
    </row>
    <row r="1319" spans="1:3">
      <c r="A1319" s="15" t="s">
        <v>21776</v>
      </c>
      <c r="B1319" s="15" t="s">
        <v>21777</v>
      </c>
      <c r="C1319" s="15" t="s">
        <v>21778</v>
      </c>
    </row>
    <row r="1320" spans="1:3">
      <c r="A1320" s="15" t="s">
        <v>21779</v>
      </c>
      <c r="B1320" s="15" t="s">
        <v>21780</v>
      </c>
      <c r="C1320" s="15" t="s">
        <v>21781</v>
      </c>
    </row>
    <row r="1321" spans="1:3">
      <c r="A1321" s="15" t="s">
        <v>21782</v>
      </c>
      <c r="B1321" s="15" t="s">
        <v>21783</v>
      </c>
      <c r="C1321" s="15" t="s">
        <v>21784</v>
      </c>
    </row>
    <row r="1322" spans="1:3">
      <c r="A1322" s="15" t="s">
        <v>21785</v>
      </c>
      <c r="B1322" s="15" t="s">
        <v>21786</v>
      </c>
      <c r="C1322" s="15" t="s">
        <v>21787</v>
      </c>
    </row>
    <row r="1323" spans="1:3">
      <c r="A1323" s="15" t="s">
        <v>21788</v>
      </c>
      <c r="B1323" s="15" t="s">
        <v>21789</v>
      </c>
      <c r="C1323" s="15" t="s">
        <v>21790</v>
      </c>
    </row>
    <row r="1324" spans="1:3">
      <c r="A1324" s="15" t="s">
        <v>21791</v>
      </c>
      <c r="B1324" s="15" t="s">
        <v>21792</v>
      </c>
      <c r="C1324" s="15" t="s">
        <v>18200</v>
      </c>
    </row>
    <row r="1325" spans="1:3">
      <c r="A1325" s="15" t="s">
        <v>21793</v>
      </c>
      <c r="B1325" s="15" t="s">
        <v>21794</v>
      </c>
      <c r="C1325" s="15" t="s">
        <v>21795</v>
      </c>
    </row>
    <row r="1326" spans="1:3">
      <c r="A1326" s="15" t="s">
        <v>21796</v>
      </c>
      <c r="B1326" s="15" t="s">
        <v>21797</v>
      </c>
      <c r="C1326" s="15" t="s">
        <v>21798</v>
      </c>
    </row>
    <row r="1327" spans="1:3">
      <c r="A1327" s="15" t="s">
        <v>21799</v>
      </c>
      <c r="B1327" s="15" t="s">
        <v>21800</v>
      </c>
      <c r="C1327" s="15" t="s">
        <v>21801</v>
      </c>
    </row>
    <row r="1328" spans="1:3">
      <c r="A1328" s="15" t="s">
        <v>21802</v>
      </c>
      <c r="B1328" s="15" t="s">
        <v>21803</v>
      </c>
      <c r="C1328" s="15" t="s">
        <v>21804</v>
      </c>
    </row>
    <row r="1329" spans="1:3">
      <c r="A1329" s="15" t="s">
        <v>21805</v>
      </c>
      <c r="B1329" s="15" t="s">
        <v>21806</v>
      </c>
      <c r="C1329" s="15" t="s">
        <v>21807</v>
      </c>
    </row>
    <row r="1330" spans="1:3">
      <c r="A1330" s="15" t="s">
        <v>21808</v>
      </c>
      <c r="B1330" s="15" t="s">
        <v>21809</v>
      </c>
      <c r="C1330" s="15" t="s">
        <v>21810</v>
      </c>
    </row>
    <row r="1331" spans="1:3">
      <c r="A1331" s="15" t="s">
        <v>21811</v>
      </c>
      <c r="B1331" s="15" t="s">
        <v>21812</v>
      </c>
      <c r="C1331" s="15" t="s">
        <v>21813</v>
      </c>
    </row>
    <row r="1332" spans="1:3">
      <c r="A1332" s="15" t="s">
        <v>21814</v>
      </c>
      <c r="B1332" s="15" t="s">
        <v>21815</v>
      </c>
      <c r="C1332" s="15" t="s">
        <v>21816</v>
      </c>
    </row>
    <row r="1333" spans="1:3">
      <c r="A1333" s="15" t="s">
        <v>21817</v>
      </c>
      <c r="B1333" s="15" t="s">
        <v>21818</v>
      </c>
      <c r="C1333" s="15" t="s">
        <v>21819</v>
      </c>
    </row>
    <row r="1334" spans="1:3">
      <c r="A1334" s="15" t="s">
        <v>21820</v>
      </c>
      <c r="B1334" s="15" t="s">
        <v>21821</v>
      </c>
      <c r="C1334" s="15" t="s">
        <v>21822</v>
      </c>
    </row>
    <row r="1335" spans="1:3">
      <c r="A1335" s="15" t="s">
        <v>21823</v>
      </c>
      <c r="B1335" s="15" t="s">
        <v>21824</v>
      </c>
      <c r="C1335" s="15" t="s">
        <v>21825</v>
      </c>
    </row>
    <row r="1336" spans="1:3">
      <c r="A1336" s="15" t="s">
        <v>21826</v>
      </c>
      <c r="B1336" s="15" t="s">
        <v>21827</v>
      </c>
      <c r="C1336" s="15" t="s">
        <v>21828</v>
      </c>
    </row>
    <row r="1337" spans="1:3">
      <c r="A1337" s="15" t="s">
        <v>21829</v>
      </c>
      <c r="B1337" s="15" t="s">
        <v>21830</v>
      </c>
      <c r="C1337" s="15" t="s">
        <v>21831</v>
      </c>
    </row>
    <row r="1338" spans="1:3">
      <c r="A1338" s="15" t="s">
        <v>21832</v>
      </c>
      <c r="B1338" s="15" t="s">
        <v>21833</v>
      </c>
      <c r="C1338" s="15" t="s">
        <v>21834</v>
      </c>
    </row>
    <row r="1339" spans="1:3">
      <c r="A1339" s="15" t="s">
        <v>21835</v>
      </c>
      <c r="B1339" s="15" t="s">
        <v>21836</v>
      </c>
      <c r="C1339" s="15" t="s">
        <v>21837</v>
      </c>
    </row>
    <row r="1340" spans="1:3">
      <c r="A1340" s="15" t="s">
        <v>21838</v>
      </c>
      <c r="B1340" s="15" t="s">
        <v>21839</v>
      </c>
      <c r="C1340" s="15" t="s">
        <v>21840</v>
      </c>
    </row>
    <row r="1341" spans="1:3">
      <c r="A1341" s="15" t="s">
        <v>21841</v>
      </c>
      <c r="B1341" s="15" t="s">
        <v>21842</v>
      </c>
      <c r="C1341" s="15" t="s">
        <v>21843</v>
      </c>
    </row>
    <row r="1342" spans="1:3">
      <c r="A1342" s="15" t="s">
        <v>21844</v>
      </c>
      <c r="B1342" s="15" t="s">
        <v>21845</v>
      </c>
      <c r="C1342" s="15" t="s">
        <v>21846</v>
      </c>
    </row>
    <row r="1343" spans="1:3">
      <c r="A1343" s="15" t="s">
        <v>21847</v>
      </c>
      <c r="B1343" s="15" t="s">
        <v>21848</v>
      </c>
      <c r="C1343" s="15" t="s">
        <v>21849</v>
      </c>
    </row>
    <row r="1344" spans="1:3">
      <c r="A1344" s="15" t="s">
        <v>21850</v>
      </c>
      <c r="B1344" s="15" t="s">
        <v>21851</v>
      </c>
      <c r="C1344" s="15" t="s">
        <v>21852</v>
      </c>
    </row>
    <row r="1345" spans="1:3">
      <c r="A1345" s="15" t="s">
        <v>21853</v>
      </c>
      <c r="B1345" s="15" t="s">
        <v>21854</v>
      </c>
      <c r="C1345" s="15" t="s">
        <v>21855</v>
      </c>
    </row>
    <row r="1346" spans="1:3">
      <c r="A1346" s="15" t="s">
        <v>21856</v>
      </c>
      <c r="B1346" s="15" t="s">
        <v>21857</v>
      </c>
      <c r="C1346" s="15" t="s">
        <v>21858</v>
      </c>
    </row>
    <row r="1347" spans="1:3">
      <c r="A1347" s="15" t="s">
        <v>21859</v>
      </c>
      <c r="B1347" s="15" t="s">
        <v>21860</v>
      </c>
      <c r="C1347" s="15" t="s">
        <v>21861</v>
      </c>
    </row>
    <row r="1348" spans="1:3">
      <c r="A1348" s="15" t="s">
        <v>21862</v>
      </c>
      <c r="B1348" s="15" t="s">
        <v>21863</v>
      </c>
      <c r="C1348" s="15" t="s">
        <v>21864</v>
      </c>
    </row>
    <row r="1349" spans="1:3">
      <c r="A1349" s="15" t="s">
        <v>21865</v>
      </c>
      <c r="B1349" s="15" t="s">
        <v>21866</v>
      </c>
      <c r="C1349" s="15" t="s">
        <v>21867</v>
      </c>
    </row>
    <row r="1350" spans="1:3">
      <c r="A1350" s="15" t="s">
        <v>21868</v>
      </c>
      <c r="B1350" s="15" t="s">
        <v>21869</v>
      </c>
      <c r="C1350" s="15" t="s">
        <v>21870</v>
      </c>
    </row>
    <row r="1351" spans="1:3">
      <c r="A1351" s="15" t="s">
        <v>21871</v>
      </c>
      <c r="B1351" s="15" t="s">
        <v>21872</v>
      </c>
      <c r="C1351" s="15" t="s">
        <v>21873</v>
      </c>
    </row>
    <row r="1352" spans="1:3">
      <c r="A1352" s="15" t="s">
        <v>21874</v>
      </c>
      <c r="B1352" s="15" t="s">
        <v>21875</v>
      </c>
      <c r="C1352" s="15" t="s">
        <v>21876</v>
      </c>
    </row>
    <row r="1353" spans="1:3">
      <c r="A1353" s="15" t="s">
        <v>21877</v>
      </c>
      <c r="B1353" s="15" t="s">
        <v>21878</v>
      </c>
      <c r="C1353" s="15" t="s">
        <v>21879</v>
      </c>
    </row>
    <row r="1354" spans="1:3">
      <c r="A1354" s="15" t="s">
        <v>21880</v>
      </c>
      <c r="B1354" s="15" t="s">
        <v>21881</v>
      </c>
      <c r="C1354" s="15" t="s">
        <v>21882</v>
      </c>
    </row>
    <row r="1355" spans="1:3">
      <c r="A1355" s="15" t="s">
        <v>21883</v>
      </c>
      <c r="B1355" s="15" t="s">
        <v>21884</v>
      </c>
      <c r="C1355" s="15" t="s">
        <v>21885</v>
      </c>
    </row>
    <row r="1356" spans="1:3">
      <c r="A1356" s="15" t="s">
        <v>21886</v>
      </c>
      <c r="B1356" s="15" t="s">
        <v>21887</v>
      </c>
      <c r="C1356" s="15" t="s">
        <v>21888</v>
      </c>
    </row>
    <row r="1357" spans="1:3">
      <c r="A1357" s="15" t="s">
        <v>21889</v>
      </c>
      <c r="B1357" s="15" t="s">
        <v>21890</v>
      </c>
      <c r="C1357" s="15" t="s">
        <v>21891</v>
      </c>
    </row>
    <row r="1358" spans="1:3">
      <c r="A1358" s="15" t="s">
        <v>21892</v>
      </c>
      <c r="B1358" s="15" t="s">
        <v>21893</v>
      </c>
      <c r="C1358" s="15" t="s">
        <v>21894</v>
      </c>
    </row>
    <row r="1359" spans="1:3">
      <c r="A1359" s="15" t="s">
        <v>21895</v>
      </c>
      <c r="B1359" s="15" t="s">
        <v>21893</v>
      </c>
      <c r="C1359" s="15" t="s">
        <v>21896</v>
      </c>
    </row>
    <row r="1360" spans="1:3">
      <c r="A1360" s="15" t="s">
        <v>21897</v>
      </c>
      <c r="B1360" s="15" t="s">
        <v>21898</v>
      </c>
      <c r="C1360" s="15" t="s">
        <v>8583</v>
      </c>
    </row>
    <row r="1361" spans="1:3">
      <c r="A1361" s="15" t="s">
        <v>21899</v>
      </c>
      <c r="B1361" s="15" t="s">
        <v>21900</v>
      </c>
      <c r="C1361" s="15" t="s">
        <v>21901</v>
      </c>
    </row>
    <row r="1362" spans="1:3">
      <c r="A1362" s="15" t="s">
        <v>21902</v>
      </c>
      <c r="B1362" s="15" t="s">
        <v>21903</v>
      </c>
      <c r="C1362" s="15" t="s">
        <v>11551</v>
      </c>
    </row>
    <row r="1363" spans="1:3">
      <c r="A1363" s="15" t="s">
        <v>21904</v>
      </c>
      <c r="B1363" s="15" t="s">
        <v>21905</v>
      </c>
      <c r="C1363" s="15" t="s">
        <v>21906</v>
      </c>
    </row>
    <row r="1364" spans="1:3">
      <c r="A1364" s="15" t="s">
        <v>21907</v>
      </c>
      <c r="B1364" s="15" t="s">
        <v>21908</v>
      </c>
      <c r="C1364" s="15" t="s">
        <v>21909</v>
      </c>
    </row>
    <row r="1365" spans="1:3">
      <c r="A1365" s="15" t="s">
        <v>21910</v>
      </c>
      <c r="B1365" s="15" t="s">
        <v>21911</v>
      </c>
      <c r="C1365" s="15" t="s">
        <v>21912</v>
      </c>
    </row>
    <row r="1366" spans="1:3">
      <c r="A1366" s="15" t="s">
        <v>21913</v>
      </c>
      <c r="B1366" s="15" t="s">
        <v>21914</v>
      </c>
      <c r="C1366" s="15" t="s">
        <v>21915</v>
      </c>
    </row>
    <row r="1367" spans="1:3">
      <c r="A1367" s="15" t="s">
        <v>21916</v>
      </c>
      <c r="B1367" s="15" t="s">
        <v>21917</v>
      </c>
      <c r="C1367" s="15" t="s">
        <v>21918</v>
      </c>
    </row>
    <row r="1368" spans="1:3">
      <c r="A1368" s="15" t="s">
        <v>21919</v>
      </c>
      <c r="B1368" s="15" t="s">
        <v>21920</v>
      </c>
      <c r="C1368" s="15" t="s">
        <v>21921</v>
      </c>
    </row>
    <row r="1369" spans="1:3">
      <c r="A1369" s="15" t="s">
        <v>21922</v>
      </c>
      <c r="B1369" s="15" t="s">
        <v>21923</v>
      </c>
      <c r="C1369" s="15" t="s">
        <v>21924</v>
      </c>
    </row>
    <row r="1370" spans="1:3">
      <c r="A1370" s="15" t="s">
        <v>21925</v>
      </c>
      <c r="B1370" s="15" t="s">
        <v>21926</v>
      </c>
      <c r="C1370" s="15" t="s">
        <v>21927</v>
      </c>
    </row>
    <row r="1371" spans="1:3">
      <c r="A1371" s="15" t="s">
        <v>21928</v>
      </c>
      <c r="B1371" s="15" t="s">
        <v>5895</v>
      </c>
      <c r="C1371" s="15" t="s">
        <v>21929</v>
      </c>
    </row>
    <row r="1372" spans="1:3">
      <c r="A1372" s="15" t="s">
        <v>21930</v>
      </c>
      <c r="B1372" s="15" t="s">
        <v>21931</v>
      </c>
      <c r="C1372" s="15" t="s">
        <v>21932</v>
      </c>
    </row>
    <row r="1373" spans="1:3">
      <c r="A1373" s="15" t="s">
        <v>21933</v>
      </c>
      <c r="B1373" s="15" t="s">
        <v>21934</v>
      </c>
      <c r="C1373" s="15" t="s">
        <v>21935</v>
      </c>
    </row>
    <row r="1374" spans="1:3">
      <c r="A1374" s="15" t="s">
        <v>21936</v>
      </c>
      <c r="B1374" s="15" t="s">
        <v>21926</v>
      </c>
      <c r="C1374" s="15" t="s">
        <v>21937</v>
      </c>
    </row>
    <row r="1375" spans="1:3">
      <c r="A1375" s="15" t="s">
        <v>21938</v>
      </c>
      <c r="B1375" s="15" t="s">
        <v>21939</v>
      </c>
      <c r="C1375" s="15" t="s">
        <v>37</v>
      </c>
    </row>
    <row r="1376" spans="1:3">
      <c r="A1376" s="15" t="s">
        <v>21940</v>
      </c>
      <c r="B1376" s="15" t="s">
        <v>21941</v>
      </c>
      <c r="C1376" s="15" t="s">
        <v>21942</v>
      </c>
    </row>
    <row r="1377" spans="1:3">
      <c r="A1377" s="15" t="s">
        <v>21943</v>
      </c>
      <c r="B1377" s="15" t="s">
        <v>21944</v>
      </c>
      <c r="C1377" s="15" t="s">
        <v>21945</v>
      </c>
    </row>
    <row r="1378" spans="1:3">
      <c r="A1378" s="15" t="s">
        <v>21946</v>
      </c>
      <c r="B1378" s="15" t="s">
        <v>21947</v>
      </c>
      <c r="C1378" s="15" t="s">
        <v>21948</v>
      </c>
    </row>
    <row r="1379" spans="1:3">
      <c r="A1379" s="15" t="s">
        <v>21949</v>
      </c>
      <c r="B1379" s="15" t="s">
        <v>21950</v>
      </c>
      <c r="C1379" s="15" t="s">
        <v>21951</v>
      </c>
    </row>
    <row r="1380" spans="1:3">
      <c r="A1380" s="15" t="s">
        <v>21952</v>
      </c>
      <c r="B1380" s="15" t="s">
        <v>21953</v>
      </c>
      <c r="C1380" s="15" t="s">
        <v>21954</v>
      </c>
    </row>
    <row r="1381" spans="1:3">
      <c r="A1381" s="15" t="s">
        <v>21955</v>
      </c>
      <c r="B1381" s="15" t="s">
        <v>21956</v>
      </c>
      <c r="C1381" s="15" t="s">
        <v>21957</v>
      </c>
    </row>
    <row r="1382" spans="1:3">
      <c r="A1382" s="15" t="s">
        <v>21958</v>
      </c>
      <c r="B1382" s="15" t="s">
        <v>21959</v>
      </c>
      <c r="C1382" s="15" t="s">
        <v>21960</v>
      </c>
    </row>
    <row r="1383" spans="1:3">
      <c r="A1383" s="15" t="s">
        <v>21961</v>
      </c>
      <c r="B1383" s="15" t="s">
        <v>21962</v>
      </c>
      <c r="C1383" s="15" t="s">
        <v>21963</v>
      </c>
    </row>
    <row r="1384" spans="1:3">
      <c r="A1384" s="15" t="s">
        <v>21964</v>
      </c>
      <c r="B1384" s="15" t="s">
        <v>21965</v>
      </c>
      <c r="C1384" s="15" t="s">
        <v>21966</v>
      </c>
    </row>
    <row r="1385" spans="1:3">
      <c r="A1385" s="15" t="s">
        <v>21967</v>
      </c>
      <c r="B1385" s="15" t="s">
        <v>21968</v>
      </c>
      <c r="C1385" s="15" t="s">
        <v>21969</v>
      </c>
    </row>
    <row r="1386" spans="1:3">
      <c r="A1386" s="15" t="s">
        <v>21970</v>
      </c>
      <c r="B1386" s="15" t="s">
        <v>21971</v>
      </c>
      <c r="C1386" s="15" t="s">
        <v>21972</v>
      </c>
    </row>
    <row r="1387" spans="1:3">
      <c r="A1387" s="15" t="s">
        <v>21973</v>
      </c>
      <c r="B1387" s="15" t="s">
        <v>21974</v>
      </c>
      <c r="C1387" s="15" t="s">
        <v>21975</v>
      </c>
    </row>
    <row r="1388" spans="1:3">
      <c r="A1388" s="15" t="s">
        <v>21976</v>
      </c>
      <c r="B1388" s="15" t="s">
        <v>21977</v>
      </c>
      <c r="C1388" s="15" t="s">
        <v>21978</v>
      </c>
    </row>
    <row r="1389" spans="1:3">
      <c r="A1389" s="15" t="s">
        <v>21979</v>
      </c>
      <c r="B1389" s="15" t="s">
        <v>21980</v>
      </c>
      <c r="C1389" s="15" t="s">
        <v>21981</v>
      </c>
    </row>
    <row r="1390" spans="1:3">
      <c r="A1390" s="15" t="s">
        <v>21982</v>
      </c>
      <c r="B1390" s="15" t="s">
        <v>21983</v>
      </c>
      <c r="C1390" s="15" t="s">
        <v>21984</v>
      </c>
    </row>
    <row r="1391" spans="1:3">
      <c r="A1391" s="15" t="s">
        <v>21985</v>
      </c>
      <c r="B1391" s="15" t="s">
        <v>21986</v>
      </c>
      <c r="C1391" s="15" t="s">
        <v>21987</v>
      </c>
    </row>
    <row r="1392" spans="1:3">
      <c r="A1392" s="15" t="s">
        <v>21988</v>
      </c>
      <c r="B1392" s="15" t="s">
        <v>21989</v>
      </c>
      <c r="C1392" s="15" t="s">
        <v>21990</v>
      </c>
    </row>
    <row r="1393" spans="1:3">
      <c r="A1393" s="15" t="s">
        <v>21991</v>
      </c>
      <c r="B1393" s="15" t="s">
        <v>21992</v>
      </c>
      <c r="C1393" s="15" t="s">
        <v>21993</v>
      </c>
    </row>
    <row r="1394" spans="1:3">
      <c r="A1394" s="15" t="s">
        <v>21994</v>
      </c>
      <c r="B1394" s="15" t="s">
        <v>5874</v>
      </c>
      <c r="C1394" s="15" t="s">
        <v>21995</v>
      </c>
    </row>
    <row r="1395" spans="1:3">
      <c r="A1395" s="15" t="s">
        <v>21996</v>
      </c>
      <c r="B1395" s="15" t="s">
        <v>21997</v>
      </c>
      <c r="C1395" s="15" t="s">
        <v>21998</v>
      </c>
    </row>
    <row r="1396" spans="1:3">
      <c r="A1396" s="15" t="s">
        <v>21999</v>
      </c>
      <c r="B1396" s="15" t="s">
        <v>22000</v>
      </c>
      <c r="C1396" s="15" t="s">
        <v>22001</v>
      </c>
    </row>
    <row r="1397" spans="1:3">
      <c r="A1397" s="15" t="s">
        <v>22002</v>
      </c>
      <c r="B1397" s="15" t="s">
        <v>22003</v>
      </c>
      <c r="C1397" s="15" t="s">
        <v>22004</v>
      </c>
    </row>
    <row r="1398" spans="1:3">
      <c r="A1398" s="15" t="s">
        <v>22005</v>
      </c>
      <c r="B1398" s="15" t="s">
        <v>22006</v>
      </c>
      <c r="C1398" s="15" t="s">
        <v>22007</v>
      </c>
    </row>
    <row r="1399" spans="1:3">
      <c r="A1399" s="15" t="s">
        <v>22008</v>
      </c>
      <c r="B1399" s="15" t="s">
        <v>22006</v>
      </c>
      <c r="C1399" s="15" t="s">
        <v>19879</v>
      </c>
    </row>
    <row r="1400" spans="1:3">
      <c r="A1400" s="15" t="s">
        <v>22009</v>
      </c>
      <c r="B1400" s="15" t="s">
        <v>22010</v>
      </c>
      <c r="C1400" s="15" t="s">
        <v>22011</v>
      </c>
    </row>
    <row r="1401" spans="1:3">
      <c r="A1401" s="15" t="s">
        <v>22012</v>
      </c>
      <c r="B1401" s="15" t="s">
        <v>22013</v>
      </c>
      <c r="C1401" s="15" t="s">
        <v>22014</v>
      </c>
    </row>
    <row r="1402" spans="1:3">
      <c r="A1402" s="15" t="s">
        <v>22015</v>
      </c>
      <c r="B1402" s="15" t="s">
        <v>22016</v>
      </c>
      <c r="C1402" s="15" t="s">
        <v>22017</v>
      </c>
    </row>
    <row r="1403" spans="1:3">
      <c r="A1403" s="15" t="s">
        <v>22018</v>
      </c>
      <c r="B1403" s="15" t="s">
        <v>22019</v>
      </c>
      <c r="C1403" s="15" t="s">
        <v>22020</v>
      </c>
    </row>
    <row r="1404" spans="1:3">
      <c r="A1404" s="15" t="s">
        <v>22021</v>
      </c>
      <c r="B1404" s="15" t="s">
        <v>22022</v>
      </c>
      <c r="C1404" s="15" t="s">
        <v>22023</v>
      </c>
    </row>
    <row r="1405" spans="1:3">
      <c r="A1405" s="15" t="s">
        <v>22024</v>
      </c>
      <c r="B1405" s="15" t="s">
        <v>22025</v>
      </c>
      <c r="C1405" s="15" t="s">
        <v>22026</v>
      </c>
    </row>
    <row r="1406" spans="1:3">
      <c r="A1406" s="15" t="s">
        <v>22027</v>
      </c>
      <c r="B1406" s="15" t="s">
        <v>5902</v>
      </c>
      <c r="C1406" s="15" t="s">
        <v>22028</v>
      </c>
    </row>
    <row r="1407" spans="1:3">
      <c r="A1407" s="15" t="s">
        <v>22029</v>
      </c>
      <c r="B1407" s="15" t="s">
        <v>4928</v>
      </c>
      <c r="C1407" s="15" t="s">
        <v>22030</v>
      </c>
    </row>
    <row r="1408" spans="1:3">
      <c r="A1408" s="15" t="s">
        <v>22031</v>
      </c>
      <c r="B1408" s="15" t="s">
        <v>22032</v>
      </c>
      <c r="C1408" s="15" t="s">
        <v>22033</v>
      </c>
    </row>
    <row r="1409" spans="1:3">
      <c r="A1409" s="15" t="s">
        <v>22034</v>
      </c>
      <c r="B1409" s="15" t="s">
        <v>22035</v>
      </c>
      <c r="C1409" s="15" t="s">
        <v>22036</v>
      </c>
    </row>
    <row r="1410" spans="1:3">
      <c r="A1410" s="15" t="s">
        <v>22037</v>
      </c>
      <c r="B1410" s="15" t="s">
        <v>22038</v>
      </c>
      <c r="C1410" s="15" t="s">
        <v>22039</v>
      </c>
    </row>
    <row r="1411" spans="1:3">
      <c r="A1411" s="15" t="s">
        <v>22040</v>
      </c>
      <c r="B1411" s="15" t="s">
        <v>22041</v>
      </c>
      <c r="C1411" s="15" t="s">
        <v>22042</v>
      </c>
    </row>
    <row r="1412" spans="1:3">
      <c r="A1412" s="15" t="s">
        <v>22043</v>
      </c>
      <c r="B1412" s="15" t="s">
        <v>22044</v>
      </c>
      <c r="C1412" s="15" t="s">
        <v>22045</v>
      </c>
    </row>
    <row r="1413" spans="1:3">
      <c r="A1413" s="15" t="s">
        <v>22046</v>
      </c>
      <c r="B1413" s="15" t="s">
        <v>22047</v>
      </c>
      <c r="C1413" s="15" t="s">
        <v>22048</v>
      </c>
    </row>
    <row r="1414" spans="1:3">
      <c r="A1414" s="15" t="s">
        <v>22049</v>
      </c>
      <c r="B1414" s="15" t="s">
        <v>22050</v>
      </c>
      <c r="C1414" s="15" t="s">
        <v>22051</v>
      </c>
    </row>
    <row r="1415" spans="1:3">
      <c r="A1415" s="15" t="s">
        <v>22052</v>
      </c>
      <c r="B1415" s="15" t="s">
        <v>22053</v>
      </c>
      <c r="C1415" s="15" t="s">
        <v>22054</v>
      </c>
    </row>
    <row r="1416" spans="1:3">
      <c r="A1416" s="15" t="b">
        <v>1</v>
      </c>
      <c r="B1416" s="15" t="b">
        <v>1</v>
      </c>
      <c r="C1416" s="15" t="s">
        <v>22055</v>
      </c>
    </row>
    <row r="1417" spans="1:3">
      <c r="A1417" s="15" t="s">
        <v>22056</v>
      </c>
      <c r="B1417" s="15" t="s">
        <v>22057</v>
      </c>
      <c r="C1417" s="15" t="s">
        <v>22058</v>
      </c>
    </row>
    <row r="1418" spans="1:3">
      <c r="A1418" s="15" t="s">
        <v>22059</v>
      </c>
      <c r="B1418" s="15" t="s">
        <v>22060</v>
      </c>
      <c r="C1418" s="15" t="s">
        <v>22061</v>
      </c>
    </row>
    <row r="1419" spans="1:3">
      <c r="A1419" s="15" t="s">
        <v>22062</v>
      </c>
      <c r="B1419" s="15" t="s">
        <v>22063</v>
      </c>
      <c r="C1419" s="15" t="s">
        <v>22064</v>
      </c>
    </row>
    <row r="1420" spans="1:3">
      <c r="A1420" s="15" t="s">
        <v>22065</v>
      </c>
      <c r="B1420" s="15" t="s">
        <v>22066</v>
      </c>
      <c r="C1420" s="15" t="s">
        <v>22067</v>
      </c>
    </row>
    <row r="1421" spans="1:3">
      <c r="A1421" s="15" t="s">
        <v>22068</v>
      </c>
      <c r="B1421" s="15" t="s">
        <v>22069</v>
      </c>
      <c r="C1421" s="15" t="s">
        <v>22070</v>
      </c>
    </row>
    <row r="1422" spans="1:3">
      <c r="A1422" s="15" t="s">
        <v>22071</v>
      </c>
      <c r="B1422" s="15" t="s">
        <v>22072</v>
      </c>
      <c r="C1422" s="15" t="s">
        <v>22073</v>
      </c>
    </row>
    <row r="1423" spans="1:3">
      <c r="A1423" s="15" t="s">
        <v>22074</v>
      </c>
      <c r="B1423" s="15" t="s">
        <v>22075</v>
      </c>
      <c r="C1423" s="15" t="s">
        <v>22076</v>
      </c>
    </row>
    <row r="1424" spans="1:3">
      <c r="A1424" s="15" t="s">
        <v>22077</v>
      </c>
      <c r="B1424" s="15" t="s">
        <v>22078</v>
      </c>
      <c r="C1424" s="15" t="s">
        <v>22079</v>
      </c>
    </row>
    <row r="1425" spans="1:3">
      <c r="A1425" s="15" t="s">
        <v>22080</v>
      </c>
      <c r="B1425" s="15" t="s">
        <v>22081</v>
      </c>
      <c r="C1425" s="15" t="s">
        <v>22082</v>
      </c>
    </row>
    <row r="1426" spans="1:3">
      <c r="A1426" s="15" t="s">
        <v>22083</v>
      </c>
      <c r="B1426" s="15" t="s">
        <v>22084</v>
      </c>
      <c r="C1426" s="15" t="s">
        <v>22085</v>
      </c>
    </row>
    <row r="1427" spans="1:3">
      <c r="A1427" s="15" t="s">
        <v>22086</v>
      </c>
      <c r="B1427" s="15" t="s">
        <v>22087</v>
      </c>
      <c r="C1427" s="15" t="s">
        <v>22088</v>
      </c>
    </row>
    <row r="1428" spans="1:3">
      <c r="A1428" s="15" t="s">
        <v>22089</v>
      </c>
      <c r="B1428" s="15" t="s">
        <v>22090</v>
      </c>
      <c r="C1428" s="15" t="s">
        <v>22091</v>
      </c>
    </row>
    <row r="1429" spans="1:3">
      <c r="A1429" s="15" t="s">
        <v>22092</v>
      </c>
      <c r="B1429" s="15" t="s">
        <v>22093</v>
      </c>
      <c r="C1429" s="15" t="s">
        <v>22094</v>
      </c>
    </row>
    <row r="1430" spans="1:3">
      <c r="A1430" s="15" t="s">
        <v>22095</v>
      </c>
      <c r="B1430" s="15" t="s">
        <v>22096</v>
      </c>
      <c r="C1430" s="15" t="s">
        <v>22097</v>
      </c>
    </row>
    <row r="1431" spans="1:3">
      <c r="A1431" s="15" t="s">
        <v>22098</v>
      </c>
      <c r="B1431" s="15" t="s">
        <v>22099</v>
      </c>
      <c r="C1431" s="15" t="s">
        <v>22100</v>
      </c>
    </row>
    <row r="1432" spans="1:3">
      <c r="A1432" s="15" t="s">
        <v>22101</v>
      </c>
      <c r="B1432" s="15" t="s">
        <v>22102</v>
      </c>
      <c r="C1432" s="15" t="s">
        <v>22103</v>
      </c>
    </row>
    <row r="1433" spans="1:3">
      <c r="A1433" s="15" t="s">
        <v>22104</v>
      </c>
      <c r="B1433" s="15" t="s">
        <v>22105</v>
      </c>
      <c r="C1433" s="15" t="s">
        <v>22106</v>
      </c>
    </row>
    <row r="1434" spans="1:3">
      <c r="A1434" s="15" t="s">
        <v>22107</v>
      </c>
      <c r="B1434" s="15" t="s">
        <v>22105</v>
      </c>
      <c r="C1434" s="15" t="s">
        <v>22108</v>
      </c>
    </row>
    <row r="1435" spans="1:3">
      <c r="A1435" s="15" t="s">
        <v>22109</v>
      </c>
      <c r="B1435" s="15" t="s">
        <v>22110</v>
      </c>
      <c r="C1435" s="15" t="s">
        <v>22111</v>
      </c>
    </row>
    <row r="1436" spans="1:3">
      <c r="A1436" s="15" t="s">
        <v>22112</v>
      </c>
      <c r="B1436" s="15" t="s">
        <v>22113</v>
      </c>
      <c r="C1436" s="15" t="s">
        <v>22114</v>
      </c>
    </row>
    <row r="1437" spans="1:3">
      <c r="A1437" s="15" t="s">
        <v>22115</v>
      </c>
      <c r="B1437" s="15" t="s">
        <v>22116</v>
      </c>
      <c r="C1437" s="15" t="s">
        <v>9983</v>
      </c>
    </row>
    <row r="1438" spans="1:3">
      <c r="A1438" s="15" t="s">
        <v>22117</v>
      </c>
      <c r="B1438" s="15" t="s">
        <v>22118</v>
      </c>
      <c r="C1438" s="15" t="s">
        <v>22119</v>
      </c>
    </row>
    <row r="1439" spans="1:3">
      <c r="A1439" s="15" t="s">
        <v>22120</v>
      </c>
      <c r="B1439" s="15" t="s">
        <v>22121</v>
      </c>
      <c r="C1439" s="15" t="s">
        <v>22122</v>
      </c>
    </row>
    <row r="1440" spans="1:3">
      <c r="A1440" s="15" t="s">
        <v>22123</v>
      </c>
      <c r="B1440" s="15" t="s">
        <v>22124</v>
      </c>
      <c r="C1440" s="15" t="s">
        <v>22125</v>
      </c>
    </row>
    <row r="1441" spans="1:3">
      <c r="A1441" s="15" t="s">
        <v>22126</v>
      </c>
      <c r="B1441" s="15" t="s">
        <v>22127</v>
      </c>
      <c r="C1441" s="15" t="s">
        <v>22128</v>
      </c>
    </row>
    <row r="1442" spans="1:3">
      <c r="A1442" s="15" t="s">
        <v>22129</v>
      </c>
      <c r="B1442" s="15" t="s">
        <v>22130</v>
      </c>
      <c r="C1442" s="15" t="s">
        <v>20540</v>
      </c>
    </row>
    <row r="1443" spans="1:3">
      <c r="A1443" s="15" t="s">
        <v>22131</v>
      </c>
      <c r="B1443" s="15" t="s">
        <v>22132</v>
      </c>
      <c r="C1443" s="15" t="s">
        <v>22133</v>
      </c>
    </row>
    <row r="1444" spans="1:3">
      <c r="A1444" s="15" t="s">
        <v>22134</v>
      </c>
      <c r="B1444" s="15" t="s">
        <v>22135</v>
      </c>
      <c r="C1444" s="15" t="s">
        <v>22136</v>
      </c>
    </row>
    <row r="1445" spans="1:3">
      <c r="A1445" s="15" t="s">
        <v>22137</v>
      </c>
      <c r="B1445" s="15" t="s">
        <v>22138</v>
      </c>
      <c r="C1445" s="15" t="s">
        <v>22139</v>
      </c>
    </row>
    <row r="1446" spans="1:3">
      <c r="A1446" s="15" t="s">
        <v>22140</v>
      </c>
      <c r="B1446" s="15" t="s">
        <v>22140</v>
      </c>
      <c r="C1446" s="15" t="s">
        <v>22141</v>
      </c>
    </row>
    <row r="1447" spans="1:3">
      <c r="A1447" s="15" t="s">
        <v>22142</v>
      </c>
      <c r="B1447" s="15" t="s">
        <v>22143</v>
      </c>
      <c r="C1447" s="15" t="s">
        <v>22144</v>
      </c>
    </row>
    <row r="1448" spans="1:3">
      <c r="A1448" s="15" t="s">
        <v>22145</v>
      </c>
      <c r="B1448" s="15" t="s">
        <v>22146</v>
      </c>
      <c r="C1448" s="15" t="s">
        <v>22147</v>
      </c>
    </row>
    <row r="1449" spans="1:3">
      <c r="A1449" s="15" t="s">
        <v>22148</v>
      </c>
      <c r="B1449" s="15" t="s">
        <v>22149</v>
      </c>
      <c r="C1449" s="15" t="s">
        <v>22150</v>
      </c>
    </row>
    <row r="1450" spans="1:3">
      <c r="A1450" s="15" t="s">
        <v>22151</v>
      </c>
      <c r="B1450" s="15" t="s">
        <v>22152</v>
      </c>
      <c r="C1450" s="15" t="s">
        <v>22153</v>
      </c>
    </row>
    <row r="1451" spans="1:3">
      <c r="A1451" s="15" t="s">
        <v>22154</v>
      </c>
      <c r="B1451" s="15" t="s">
        <v>22155</v>
      </c>
      <c r="C1451" s="15" t="s">
        <v>22156</v>
      </c>
    </row>
    <row r="1452" spans="1:3">
      <c r="A1452" s="15" t="s">
        <v>22157</v>
      </c>
      <c r="B1452" s="15" t="s">
        <v>22158</v>
      </c>
      <c r="C1452" s="15" t="s">
        <v>22159</v>
      </c>
    </row>
    <row r="1453" spans="1:3">
      <c r="A1453" s="15" t="s">
        <v>22160</v>
      </c>
      <c r="B1453" s="15" t="s">
        <v>22161</v>
      </c>
      <c r="C1453" s="15" t="s">
        <v>22162</v>
      </c>
    </row>
    <row r="1454" spans="1:3">
      <c r="A1454" s="15" t="s">
        <v>22163</v>
      </c>
      <c r="B1454" s="15" t="s">
        <v>22164</v>
      </c>
      <c r="C1454" s="15" t="s">
        <v>22165</v>
      </c>
    </row>
    <row r="1455" spans="1:3">
      <c r="A1455" s="15" t="s">
        <v>22166</v>
      </c>
      <c r="B1455" s="15" t="s">
        <v>22167</v>
      </c>
      <c r="C1455" s="15" t="s">
        <v>22168</v>
      </c>
    </row>
    <row r="1456" spans="1:3">
      <c r="A1456" s="15" t="s">
        <v>22169</v>
      </c>
      <c r="B1456" s="15" t="s">
        <v>22170</v>
      </c>
      <c r="C1456" s="15" t="s">
        <v>22171</v>
      </c>
    </row>
    <row r="1457" spans="1:3">
      <c r="A1457" s="15" t="s">
        <v>22172</v>
      </c>
      <c r="B1457" s="15" t="s">
        <v>22173</v>
      </c>
      <c r="C1457" s="15" t="s">
        <v>22174</v>
      </c>
    </row>
    <row r="1458" spans="1:3">
      <c r="A1458" s="15" t="s">
        <v>22175</v>
      </c>
      <c r="B1458" s="15" t="s">
        <v>22176</v>
      </c>
      <c r="C1458" s="15" t="s">
        <v>22177</v>
      </c>
    </row>
    <row r="1459" spans="1:3">
      <c r="A1459" s="15" t="s">
        <v>22178</v>
      </c>
      <c r="B1459" s="15" t="s">
        <v>22179</v>
      </c>
      <c r="C1459" s="15" t="s">
        <v>22180</v>
      </c>
    </row>
    <row r="1460" spans="1:3">
      <c r="A1460" s="15" t="s">
        <v>22181</v>
      </c>
      <c r="B1460" s="15" t="s">
        <v>22182</v>
      </c>
      <c r="C1460" s="15" t="s">
        <v>22183</v>
      </c>
    </row>
    <row r="1461" spans="1:3">
      <c r="A1461" s="15" t="s">
        <v>22184</v>
      </c>
      <c r="B1461" s="15" t="s">
        <v>10379</v>
      </c>
      <c r="C1461" s="15" t="s">
        <v>22185</v>
      </c>
    </row>
    <row r="1462" spans="1:3">
      <c r="A1462" s="15" t="s">
        <v>22186</v>
      </c>
      <c r="B1462" s="15" t="s">
        <v>22187</v>
      </c>
      <c r="C1462" s="15" t="s">
        <v>22188</v>
      </c>
    </row>
    <row r="1463" spans="1:3">
      <c r="A1463" s="15" t="s">
        <v>22189</v>
      </c>
      <c r="B1463" s="15" t="s">
        <v>22190</v>
      </c>
      <c r="C1463" s="15" t="s">
        <v>22191</v>
      </c>
    </row>
    <row r="1464" spans="1:3">
      <c r="A1464" s="15" t="s">
        <v>22192</v>
      </c>
      <c r="B1464" s="15" t="s">
        <v>22193</v>
      </c>
      <c r="C1464" s="15" t="s">
        <v>22194</v>
      </c>
    </row>
    <row r="1465" spans="1:3">
      <c r="A1465" s="15" t="s">
        <v>22195</v>
      </c>
      <c r="B1465" s="15" t="s">
        <v>22196</v>
      </c>
      <c r="C1465" s="15" t="s">
        <v>22197</v>
      </c>
    </row>
    <row r="1466" spans="1:3">
      <c r="A1466" s="15" t="s">
        <v>22198</v>
      </c>
      <c r="B1466" s="15" t="s">
        <v>22196</v>
      </c>
      <c r="C1466" s="15" t="s">
        <v>22199</v>
      </c>
    </row>
    <row r="1467" spans="1:3">
      <c r="A1467" s="15" t="s">
        <v>22200</v>
      </c>
      <c r="B1467" s="15" t="s">
        <v>22201</v>
      </c>
      <c r="C1467" s="15" t="s">
        <v>22202</v>
      </c>
    </row>
    <row r="1468" spans="1:3">
      <c r="A1468" s="15" t="s">
        <v>22203</v>
      </c>
      <c r="B1468" s="15" t="s">
        <v>22204</v>
      </c>
      <c r="C1468" s="15" t="s">
        <v>4372</v>
      </c>
    </row>
    <row r="1469" spans="1:3">
      <c r="A1469" s="15" t="s">
        <v>22205</v>
      </c>
      <c r="B1469" s="15" t="s">
        <v>22206</v>
      </c>
      <c r="C1469" s="15" t="s">
        <v>4372</v>
      </c>
    </row>
    <row r="1470" spans="1:3">
      <c r="A1470" s="15" t="s">
        <v>22207</v>
      </c>
      <c r="B1470" s="15" t="s">
        <v>22208</v>
      </c>
      <c r="C1470" s="15" t="s">
        <v>22209</v>
      </c>
    </row>
    <row r="1471" spans="1:3">
      <c r="A1471" s="15" t="s">
        <v>22210</v>
      </c>
      <c r="B1471" s="15" t="s">
        <v>22211</v>
      </c>
      <c r="C1471" s="15" t="s">
        <v>22212</v>
      </c>
    </row>
    <row r="1472" spans="1:3">
      <c r="A1472" s="15" t="s">
        <v>22213</v>
      </c>
      <c r="B1472" s="15" t="s">
        <v>22214</v>
      </c>
      <c r="C1472" s="15" t="s">
        <v>22215</v>
      </c>
    </row>
    <row r="1473" spans="1:3">
      <c r="A1473" s="15" t="s">
        <v>22216</v>
      </c>
      <c r="B1473" s="15" t="s">
        <v>22217</v>
      </c>
      <c r="C1473" s="15" t="s">
        <v>22218</v>
      </c>
    </row>
    <row r="1474" spans="1:3">
      <c r="A1474" s="15" t="s">
        <v>22219</v>
      </c>
      <c r="B1474" s="15" t="s">
        <v>22220</v>
      </c>
      <c r="C1474" s="15" t="s">
        <v>22221</v>
      </c>
    </row>
    <row r="1475" spans="1:3">
      <c r="A1475" s="15" t="s">
        <v>22222</v>
      </c>
      <c r="B1475" s="15" t="s">
        <v>6010</v>
      </c>
      <c r="C1475" s="15" t="s">
        <v>22223</v>
      </c>
    </row>
    <row r="1476" spans="1:3">
      <c r="A1476" s="15" t="s">
        <v>22224</v>
      </c>
      <c r="B1476" s="15" t="s">
        <v>22225</v>
      </c>
      <c r="C1476" s="15" t="s">
        <v>22226</v>
      </c>
    </row>
    <row r="1477" spans="1:3">
      <c r="A1477" s="15" t="s">
        <v>22227</v>
      </c>
      <c r="B1477" s="15" t="s">
        <v>22228</v>
      </c>
      <c r="C1477" s="15" t="s">
        <v>22229</v>
      </c>
    </row>
    <row r="1478" spans="1:3">
      <c r="A1478" s="15" t="s">
        <v>22230</v>
      </c>
      <c r="B1478" s="15" t="s">
        <v>22231</v>
      </c>
      <c r="C1478" s="15" t="s">
        <v>22232</v>
      </c>
    </row>
    <row r="1479" spans="1:3">
      <c r="A1479" s="15" t="s">
        <v>22233</v>
      </c>
      <c r="B1479" s="15" t="s">
        <v>22234</v>
      </c>
      <c r="C1479" s="15" t="s">
        <v>22235</v>
      </c>
    </row>
    <row r="1480" spans="1:3">
      <c r="A1480" s="15" t="s">
        <v>22236</v>
      </c>
      <c r="B1480" s="15" t="s">
        <v>22237</v>
      </c>
      <c r="C1480" s="15" t="s">
        <v>22238</v>
      </c>
    </row>
    <row r="1481" spans="1:3">
      <c r="A1481" s="15" t="s">
        <v>22239</v>
      </c>
      <c r="B1481" s="15" t="s">
        <v>22240</v>
      </c>
      <c r="C1481" s="15" t="s">
        <v>22241</v>
      </c>
    </row>
    <row r="1482" spans="1:3">
      <c r="A1482" s="15" t="s">
        <v>22242</v>
      </c>
      <c r="B1482" s="15" t="s">
        <v>22243</v>
      </c>
      <c r="C1482" s="15" t="s">
        <v>22244</v>
      </c>
    </row>
    <row r="1483" spans="1:3">
      <c r="A1483" s="15" t="s">
        <v>22245</v>
      </c>
      <c r="B1483" s="15" t="s">
        <v>22246</v>
      </c>
      <c r="C1483" s="15" t="s">
        <v>893</v>
      </c>
    </row>
    <row r="1484" spans="1:3">
      <c r="A1484" s="15" t="s">
        <v>22247</v>
      </c>
      <c r="B1484" s="15" t="s">
        <v>22248</v>
      </c>
      <c r="C1484" s="15" t="s">
        <v>22249</v>
      </c>
    </row>
    <row r="1485" spans="1:3">
      <c r="A1485" s="15" t="s">
        <v>22250</v>
      </c>
      <c r="B1485" s="15" t="s">
        <v>22251</v>
      </c>
      <c r="C1485" s="15" t="s">
        <v>22252</v>
      </c>
    </row>
    <row r="1486" spans="1:3">
      <c r="A1486" s="15" t="s">
        <v>22253</v>
      </c>
      <c r="B1486" s="15" t="s">
        <v>22254</v>
      </c>
      <c r="C1486" s="15" t="s">
        <v>22255</v>
      </c>
    </row>
    <row r="1487" spans="1:3">
      <c r="A1487" s="15" t="s">
        <v>22256</v>
      </c>
      <c r="B1487" s="15" t="s">
        <v>22251</v>
      </c>
      <c r="C1487" s="15" t="s">
        <v>22257</v>
      </c>
    </row>
    <row r="1488" spans="1:3">
      <c r="A1488" s="15" t="s">
        <v>22258</v>
      </c>
      <c r="B1488" s="15" t="s">
        <v>22259</v>
      </c>
      <c r="C1488" s="15" t="s">
        <v>22260</v>
      </c>
    </row>
    <row r="1489" spans="1:3">
      <c r="A1489" s="15" t="s">
        <v>22261</v>
      </c>
      <c r="B1489" s="15" t="s">
        <v>22262</v>
      </c>
      <c r="C1489" s="15" t="s">
        <v>22263</v>
      </c>
    </row>
    <row r="1490" spans="1:3">
      <c r="A1490" s="15" t="s">
        <v>22264</v>
      </c>
      <c r="B1490" s="15" t="s">
        <v>22265</v>
      </c>
      <c r="C1490" s="15" t="s">
        <v>22266</v>
      </c>
    </row>
    <row r="1491" spans="1:3">
      <c r="A1491" s="15" t="s">
        <v>22267</v>
      </c>
      <c r="B1491" s="15" t="s">
        <v>22268</v>
      </c>
      <c r="C1491" s="15" t="s">
        <v>10872</v>
      </c>
    </row>
    <row r="1492" spans="1:3">
      <c r="A1492" s="15" t="s">
        <v>22269</v>
      </c>
      <c r="B1492" s="15" t="s">
        <v>22270</v>
      </c>
      <c r="C1492" s="15" t="s">
        <v>22271</v>
      </c>
    </row>
    <row r="1493" spans="1:3">
      <c r="A1493" s="15" t="s">
        <v>22272</v>
      </c>
      <c r="B1493" s="15" t="s">
        <v>22273</v>
      </c>
      <c r="C1493" s="15" t="s">
        <v>22274</v>
      </c>
    </row>
  </sheetData>
  <autoFilter ref="A1:C1493"/>
  <phoneticPr fontId="41"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0"/>
  <sheetViews>
    <sheetView topLeftCell="A657" workbookViewId="0">
      <selection activeCell="O741" sqref="O741:O750"/>
    </sheetView>
  </sheetViews>
  <sheetFormatPr defaultColWidth="9" defaultRowHeight="13.8"/>
  <cols>
    <col min="1" max="1" width="13.6640625" customWidth="1"/>
    <col min="15" max="15" width="33.77734375" customWidth="1"/>
  </cols>
  <sheetData>
    <row r="1" spans="1:16">
      <c r="A1" s="5" t="s">
        <v>22275</v>
      </c>
      <c r="B1" s="5" t="s">
        <v>22276</v>
      </c>
      <c r="C1" s="5" t="s">
        <v>22277</v>
      </c>
      <c r="D1" s="5" t="s">
        <v>22278</v>
      </c>
      <c r="E1" s="5" t="s">
        <v>22279</v>
      </c>
      <c r="F1" s="5" t="s">
        <v>22280</v>
      </c>
      <c r="G1" s="5" t="s">
        <v>22281</v>
      </c>
      <c r="H1" s="6" t="s">
        <v>22282</v>
      </c>
      <c r="I1" s="6" t="s">
        <v>22283</v>
      </c>
      <c r="J1" s="6" t="s">
        <v>22284</v>
      </c>
      <c r="K1" s="6" t="s">
        <v>22285</v>
      </c>
      <c r="L1" s="6" t="s">
        <v>22286</v>
      </c>
      <c r="M1" s="6" t="s">
        <v>22287</v>
      </c>
      <c r="N1" s="6" t="s">
        <v>22288</v>
      </c>
      <c r="O1" s="5" t="s">
        <v>22289</v>
      </c>
      <c r="P1" s="5" t="s">
        <v>20079</v>
      </c>
    </row>
    <row r="2" spans="1:16">
      <c r="A2" s="7" t="s">
        <v>18700</v>
      </c>
      <c r="B2" s="8" t="s">
        <v>22065</v>
      </c>
      <c r="C2" s="8"/>
      <c r="D2" s="8"/>
      <c r="E2" s="8"/>
      <c r="F2" s="8"/>
      <c r="G2" s="8"/>
      <c r="H2" s="8" t="str">
        <f>VLOOKUP(A2,缩略表!A:B,2,FALSE)</f>
        <v>COLL</v>
      </c>
      <c r="I2" s="8" t="str">
        <f>VLOOKUP(B2,缩略表!A:B,2,FALSE)</f>
        <v>TYP</v>
      </c>
      <c r="J2" s="8"/>
      <c r="K2" s="8"/>
      <c r="L2" s="8"/>
      <c r="M2" s="8"/>
      <c r="N2" s="8"/>
      <c r="O2" s="8" t="s">
        <v>4305</v>
      </c>
      <c r="P2" s="8">
        <f>LEN(O2)</f>
        <v>8</v>
      </c>
    </row>
    <row r="3" spans="1:16">
      <c r="A3" s="7" t="s">
        <v>18596</v>
      </c>
      <c r="B3" s="8" t="s">
        <v>22290</v>
      </c>
      <c r="C3" s="8" t="s">
        <v>18887</v>
      </c>
      <c r="D3" s="8"/>
      <c r="E3" s="8"/>
      <c r="F3" s="8"/>
      <c r="G3" s="8"/>
      <c r="H3" s="8" t="str">
        <f>VLOOKUP(A3,缩略表!A:B,2,FALSE)</f>
        <v>CTG</v>
      </c>
      <c r="I3" s="8" t="str">
        <f>VLOOKUP(B3,缩略表!A:B,2,FALSE)</f>
        <v>OF</v>
      </c>
      <c r="J3" s="8" t="str">
        <f>VLOOKUP(C3,缩略表!A:B,2,FALSE)</f>
        <v>COST</v>
      </c>
      <c r="K3" s="8"/>
      <c r="L3" s="8"/>
      <c r="M3" s="8"/>
      <c r="N3" s="8"/>
      <c r="O3" s="8" t="s">
        <v>3689</v>
      </c>
      <c r="P3" s="8">
        <f t="shared" ref="P3" si="0">LEN(O3)</f>
        <v>11</v>
      </c>
    </row>
    <row r="4" spans="1:16">
      <c r="A4" s="7" t="s">
        <v>20127</v>
      </c>
      <c r="B4" s="8" t="s">
        <v>18097</v>
      </c>
      <c r="C4" s="8" t="s">
        <v>18367</v>
      </c>
      <c r="D4" s="8"/>
      <c r="E4" s="8"/>
      <c r="F4" s="8"/>
      <c r="G4" s="8"/>
      <c r="H4" s="8" t="str">
        <f>VLOOKUP(A4,缩略表!A:B,2,FALSE)</f>
        <v>LON</v>
      </c>
      <c r="I4" s="8" t="str">
        <f>VLOOKUP(B4,缩略表!A:B,2,FALSE)</f>
        <v>ACCT</v>
      </c>
      <c r="J4" s="8" t="str">
        <f>VLOOKUP(C4,缩略表!A:B,2,FALSE)</f>
        <v>BAL</v>
      </c>
      <c r="K4" s="8"/>
      <c r="L4" s="8"/>
      <c r="M4" s="8"/>
      <c r="N4" s="8"/>
      <c r="O4" s="8" t="s">
        <v>3611</v>
      </c>
      <c r="P4" s="8">
        <f t="shared" ref="P4:P35" si="1">LEN(O4)</f>
        <v>12</v>
      </c>
    </row>
    <row r="5" spans="1:16">
      <c r="A5" s="7" t="s">
        <v>18587</v>
      </c>
      <c r="B5" s="8" t="s">
        <v>19344</v>
      </c>
      <c r="C5" s="8" t="s">
        <v>19838</v>
      </c>
      <c r="D5" s="8"/>
      <c r="E5" s="8"/>
      <c r="F5" s="8"/>
      <c r="G5" s="8"/>
      <c r="H5" s="8" t="str">
        <f>VLOOKUP(A5,缩略表!A:B,2,FALSE)</f>
        <v>CSH</v>
      </c>
      <c r="I5" s="8" t="str">
        <f>VLOOKUP(B5,缩略表!A:B,2,FALSE)</f>
        <v>EXCG</v>
      </c>
      <c r="J5" s="8" t="str">
        <f>VLOOKUP(C5,缩略表!A:B,2,FALSE)</f>
        <v>IND</v>
      </c>
      <c r="K5" s="8"/>
      <c r="L5" s="8"/>
      <c r="M5" s="8"/>
      <c r="N5" s="8"/>
      <c r="O5" s="8" t="s">
        <v>3863</v>
      </c>
      <c r="P5" s="8">
        <f t="shared" si="1"/>
        <v>12</v>
      </c>
    </row>
    <row r="6" spans="1:16">
      <c r="A6" s="7" t="s">
        <v>21269</v>
      </c>
      <c r="B6" s="8" t="s">
        <v>21560</v>
      </c>
      <c r="C6" s="8" t="s">
        <v>18097</v>
      </c>
      <c r="D6" s="8" t="s">
        <v>18596</v>
      </c>
      <c r="E6" s="8"/>
      <c r="F6" s="8"/>
      <c r="G6" s="8"/>
      <c r="H6" s="8" t="s">
        <v>21269</v>
      </c>
      <c r="I6" s="8" t="str">
        <f>VLOOKUP(B6,缩略表!A:B,2,FALSE)</f>
        <v>SETL</v>
      </c>
      <c r="J6" s="8" t="str">
        <f>VLOOKUP(C6,缩略表!A:B,2,FALSE)</f>
        <v>ACCT</v>
      </c>
      <c r="K6" s="8" t="str">
        <f>VLOOKUP(D6,缩略表!A:B,2,FALSE)</f>
        <v>CTG</v>
      </c>
      <c r="L6" s="8"/>
      <c r="M6" s="8"/>
      <c r="N6" s="8"/>
      <c r="O6" s="8" t="s">
        <v>3843</v>
      </c>
      <c r="P6" s="8">
        <f t="shared" si="1"/>
        <v>17</v>
      </c>
    </row>
    <row r="7" spans="1:16">
      <c r="A7" s="7" t="s">
        <v>19604</v>
      </c>
      <c r="B7" s="8" t="s">
        <v>18097</v>
      </c>
      <c r="C7" s="8" t="s">
        <v>20979</v>
      </c>
      <c r="D7" s="8" t="s">
        <v>18692</v>
      </c>
      <c r="E7" s="8"/>
      <c r="F7" s="8"/>
      <c r="G7" s="8"/>
      <c r="H7" s="8" t="str">
        <f>VLOOKUP(A7,缩略表!A:B,2,FALSE)</f>
        <v>FX</v>
      </c>
      <c r="I7" s="8" t="str">
        <f>VLOOKUP(B7,缩略表!A:B,2,FALSE)</f>
        <v>ACCT</v>
      </c>
      <c r="J7" s="8" t="str">
        <f>VLOOKUP(C7,缩略表!A:B,2,FALSE)</f>
        <v>PROP</v>
      </c>
      <c r="K7" s="8" t="str">
        <f>VLOOKUP(D7,缩略表!A:B,2,FALSE)</f>
        <v>COD</v>
      </c>
      <c r="L7" s="8"/>
      <c r="M7" s="8"/>
      <c r="N7" s="8"/>
      <c r="O7" s="8" t="s">
        <v>3849</v>
      </c>
      <c r="P7" s="8">
        <f t="shared" si="1"/>
        <v>16</v>
      </c>
    </row>
    <row r="8" spans="1:16">
      <c r="A8" s="7" t="s">
        <v>21749</v>
      </c>
      <c r="B8" s="8" t="s">
        <v>18367</v>
      </c>
      <c r="C8" s="8" t="s">
        <v>19507</v>
      </c>
      <c r="D8" s="8"/>
      <c r="E8" s="8"/>
      <c r="F8" s="8"/>
      <c r="G8" s="8"/>
      <c r="H8" s="8" t="str">
        <f>VLOOKUP(A8,缩略表!A:B,2,FALSE)</f>
        <v>STRKE</v>
      </c>
      <c r="I8" s="8" t="str">
        <f>VLOOKUP(B8,缩略表!A:B,2,FALSE)</f>
        <v>BAL</v>
      </c>
      <c r="J8" s="8" t="str">
        <f>VLOOKUP(C8,缩略表!A:B,2,FALSE)</f>
        <v>FLAG</v>
      </c>
      <c r="K8" s="8"/>
      <c r="L8" s="8"/>
      <c r="M8" s="8"/>
      <c r="N8" s="8"/>
      <c r="O8" s="8" t="s">
        <v>4135</v>
      </c>
      <c r="P8" s="8">
        <f t="shared" si="1"/>
        <v>14</v>
      </c>
    </row>
    <row r="9" spans="1:16">
      <c r="A9" s="7" t="s">
        <v>19681</v>
      </c>
      <c r="B9" s="8" t="s">
        <v>18097</v>
      </c>
      <c r="C9" s="8" t="s">
        <v>22065</v>
      </c>
      <c r="D9" s="8"/>
      <c r="E9" s="8"/>
      <c r="F9" s="8"/>
      <c r="G9" s="8"/>
      <c r="H9" s="8" t="str">
        <f>VLOOKUP(A9,缩略表!A:B,2,FALSE)</f>
        <v>HNG</v>
      </c>
      <c r="I9" s="8" t="str">
        <f>VLOOKUP(B9,缩略表!A:B,2,FALSE)</f>
        <v>ACCT</v>
      </c>
      <c r="J9" s="8" t="str">
        <f>VLOOKUP(C9,缩略表!A:B,2,FALSE)</f>
        <v>TYP</v>
      </c>
      <c r="K9" s="8"/>
      <c r="L9" s="8"/>
      <c r="M9" s="8"/>
      <c r="N9" s="8"/>
      <c r="O9" s="8" t="s">
        <v>3599</v>
      </c>
      <c r="P9" s="8">
        <f t="shared" si="1"/>
        <v>12</v>
      </c>
    </row>
    <row r="10" spans="1:16">
      <c r="A10" s="7" t="s">
        <v>18097</v>
      </c>
      <c r="B10" s="8" t="s">
        <v>20280</v>
      </c>
      <c r="C10" s="8" t="s">
        <v>22065</v>
      </c>
      <c r="D10" s="8"/>
      <c r="E10" s="8"/>
      <c r="F10" s="8"/>
      <c r="G10" s="8"/>
      <c r="H10" s="8" t="str">
        <f>VLOOKUP(A10,缩略表!A:B,2,FALSE)</f>
        <v>ACCT</v>
      </c>
      <c r="I10" s="8" t="str">
        <f>VLOOKUP(B10,缩略表!A:B,2,FALSE)</f>
        <v>MEDM</v>
      </c>
      <c r="J10" s="8" t="str">
        <f>VLOOKUP(C10,缩略表!A:B,2,FALSE)</f>
        <v>TYP</v>
      </c>
      <c r="K10" s="8"/>
      <c r="L10" s="8"/>
      <c r="M10" s="8"/>
      <c r="N10" s="8"/>
      <c r="O10" s="8" t="s">
        <v>3777</v>
      </c>
      <c r="P10" s="8">
        <f t="shared" si="1"/>
        <v>13</v>
      </c>
    </row>
    <row r="11" spans="1:16">
      <c r="A11" s="7" t="s">
        <v>18097</v>
      </c>
      <c r="B11" s="8" t="s">
        <v>21715</v>
      </c>
      <c r="C11" s="8"/>
      <c r="D11" s="8"/>
      <c r="E11" s="8"/>
      <c r="F11" s="8"/>
      <c r="G11" s="8"/>
      <c r="H11" s="8" t="str">
        <f>VLOOKUP(A11,缩略表!A:B,2,FALSE)</f>
        <v>ACCT</v>
      </c>
      <c r="I11" s="8" t="str">
        <f>VLOOKUP(B11,缩略表!A:B,2,FALSE)</f>
        <v>STS</v>
      </c>
      <c r="J11" s="8"/>
      <c r="K11" s="8"/>
      <c r="L11" s="8"/>
      <c r="M11" s="8"/>
      <c r="N11" s="8"/>
      <c r="O11" s="8" t="s">
        <v>3766</v>
      </c>
      <c r="P11" s="8">
        <f t="shared" si="1"/>
        <v>8</v>
      </c>
    </row>
    <row r="12" spans="1:16">
      <c r="A12" s="7" t="s">
        <v>18732</v>
      </c>
      <c r="B12" s="8" t="s">
        <v>19576</v>
      </c>
      <c r="C12" s="8" t="s">
        <v>21715</v>
      </c>
      <c r="D12" s="8"/>
      <c r="E12" s="8"/>
      <c r="F12" s="8"/>
      <c r="G12" s="8"/>
      <c r="H12" s="8" t="str">
        <f>VLOOKUP(A12,缩略表!A:B,2,FALSE)</f>
        <v>COM</v>
      </c>
      <c r="I12" s="8" t="str">
        <f>VLOOKUP(B12,缩略表!A:B,2,FALSE)</f>
        <v>FRZ</v>
      </c>
      <c r="J12" s="8" t="str">
        <f>VLOOKUP(C12,缩略表!A:B,2,FALSE)</f>
        <v>STS</v>
      </c>
      <c r="K12" s="8"/>
      <c r="L12" s="8"/>
      <c r="M12" s="8"/>
      <c r="N12" s="8"/>
      <c r="O12" s="8" t="s">
        <v>22291</v>
      </c>
      <c r="P12" s="8">
        <f t="shared" si="1"/>
        <v>11</v>
      </c>
    </row>
    <row r="13" spans="1:16">
      <c r="A13" s="7" t="s">
        <v>19989</v>
      </c>
      <c r="B13" s="8" t="s">
        <v>19576</v>
      </c>
      <c r="C13" s="8" t="s">
        <v>21715</v>
      </c>
      <c r="D13" s="8"/>
      <c r="E13" s="8"/>
      <c r="F13" s="8"/>
      <c r="G13" s="8"/>
      <c r="H13" s="8" t="str">
        <f>VLOOKUP(A13,缩略表!A:B,2,FALSE)</f>
        <v>JUDI</v>
      </c>
      <c r="I13" s="8" t="str">
        <f>VLOOKUP(B13,缩略表!A:B,2,FALSE)</f>
        <v>FRZ</v>
      </c>
      <c r="J13" s="8" t="str">
        <f>VLOOKUP(C13,缩略表!A:B,2,FALSE)</f>
        <v>STS</v>
      </c>
      <c r="K13" s="8"/>
      <c r="L13" s="8"/>
      <c r="M13" s="8"/>
      <c r="N13" s="8"/>
      <c r="O13" s="8" t="s">
        <v>22292</v>
      </c>
      <c r="P13" s="8">
        <f t="shared" si="1"/>
        <v>12</v>
      </c>
    </row>
    <row r="14" spans="1:16">
      <c r="A14" s="7" t="s">
        <v>18097</v>
      </c>
      <c r="B14" s="8" t="s">
        <v>21294</v>
      </c>
      <c r="C14" s="8" t="s">
        <v>20161</v>
      </c>
      <c r="D14" s="8" t="s">
        <v>21715</v>
      </c>
      <c r="E14" s="8"/>
      <c r="F14" s="8"/>
      <c r="G14" s="8"/>
      <c r="H14" s="8" t="str">
        <f>VLOOKUP(A14,缩略表!A:B,2,FALSE)</f>
        <v>ACCT</v>
      </c>
      <c r="I14" s="8" t="str">
        <f>VLOOKUP(B14,缩略表!A:B,2,FALSE)</f>
        <v>RPT</v>
      </c>
      <c r="J14" s="8" t="str">
        <f>VLOOKUP(C14,缩略表!A:B,2,FALSE)</f>
        <v>LOSS</v>
      </c>
      <c r="K14" s="8" t="str">
        <f>VLOOKUP(D14,缩略表!A:B,2,FALSE)</f>
        <v>STS</v>
      </c>
      <c r="L14" s="8"/>
      <c r="M14" s="8"/>
      <c r="N14" s="8"/>
      <c r="O14" s="8" t="s">
        <v>3877</v>
      </c>
      <c r="P14" s="8">
        <f t="shared" si="1"/>
        <v>17</v>
      </c>
    </row>
    <row r="15" spans="1:16">
      <c r="A15" s="7" t="s">
        <v>21737</v>
      </c>
      <c r="B15" s="8" t="s">
        <v>19895</v>
      </c>
      <c r="C15" s="8" t="s">
        <v>18370</v>
      </c>
      <c r="D15" s="8" t="s">
        <v>18097</v>
      </c>
      <c r="E15" s="8" t="s">
        <v>21715</v>
      </c>
      <c r="F15" s="8"/>
      <c r="G15" s="8"/>
      <c r="H15" s="8" t="str">
        <f>VLOOKUP(A15,缩略表!A:B,2,FALSE)</f>
        <v>STOR</v>
      </c>
      <c r="I15" s="8" t="str">
        <f>VLOOKUP(B15,缩略表!A:B,2,FALSE)</f>
        <v>INTER</v>
      </c>
      <c r="J15" s="8" t="str">
        <f>VLOOKUP(C15,缩略表!A:B,2,FALSE)</f>
        <v>BNK</v>
      </c>
      <c r="K15" s="8" t="str">
        <f>VLOOKUP(D15,缩略表!A:B,2,FALSE)</f>
        <v>ACCT</v>
      </c>
      <c r="L15" s="8" t="str">
        <f>VLOOKUP(E15,缩略表!A:B,2,FALSE)</f>
        <v>STS</v>
      </c>
      <c r="M15" s="8"/>
      <c r="N15" s="8"/>
      <c r="O15" s="8" t="s">
        <v>22293</v>
      </c>
      <c r="P15" s="8">
        <f t="shared" si="1"/>
        <v>23</v>
      </c>
    </row>
    <row r="16" spans="1:16">
      <c r="A16" s="7" t="s">
        <v>18097</v>
      </c>
      <c r="B16" s="8" t="s">
        <v>20552</v>
      </c>
      <c r="C16" s="8" t="s">
        <v>18565</v>
      </c>
      <c r="D16" s="8" t="s">
        <v>19507</v>
      </c>
      <c r="E16" s="8"/>
      <c r="F16" s="8"/>
      <c r="G16" s="8"/>
      <c r="H16" s="8" t="str">
        <f>VLOOKUP(A16,缩略表!A:B,2,FALSE)</f>
        <v>ACCT</v>
      </c>
      <c r="I16" s="8" t="str">
        <f>VLOOKUP(B16,缩略表!A:B,2,FALSE)</f>
        <v>OPN</v>
      </c>
      <c r="J16" s="8" t="str">
        <f>VLOOKUP(C16,缩略表!A:B,2,FALSE)</f>
        <v>CANCL</v>
      </c>
      <c r="K16" s="8" t="str">
        <f>VLOOKUP(D16,缩略表!A:B,2,FALSE)</f>
        <v>FLAG</v>
      </c>
      <c r="L16" s="8"/>
      <c r="M16" s="8"/>
      <c r="N16" s="8"/>
      <c r="O16" s="8" t="s">
        <v>3783</v>
      </c>
      <c r="P16" s="8">
        <f t="shared" si="1"/>
        <v>19</v>
      </c>
    </row>
    <row r="17" spans="1:16">
      <c r="A17" s="7" t="s">
        <v>18097</v>
      </c>
      <c r="B17" s="8" t="s">
        <v>18576</v>
      </c>
      <c r="C17" s="8" t="s">
        <v>20446</v>
      </c>
      <c r="D17" s="8"/>
      <c r="E17" s="8"/>
      <c r="F17" s="8"/>
      <c r="G17" s="8"/>
      <c r="H17" s="8" t="str">
        <f>VLOOKUP(A17,缩略表!A:B,2,FALSE)</f>
        <v>ACCT</v>
      </c>
      <c r="I17" s="8" t="str">
        <f>VLOOKUP(B17,缩略表!A:B,2,FALSE)</f>
        <v>CAPTN</v>
      </c>
      <c r="J17" s="8" t="str">
        <f>VLOOKUP(C17,缩略表!A:B,2,FALSE)</f>
        <v>NO</v>
      </c>
      <c r="K17" s="8"/>
      <c r="L17" s="8"/>
      <c r="M17" s="8"/>
      <c r="N17" s="8"/>
      <c r="O17" s="8" t="s">
        <v>3564</v>
      </c>
      <c r="P17" s="8">
        <f t="shared" si="1"/>
        <v>13</v>
      </c>
    </row>
    <row r="18" spans="1:16">
      <c r="A18" s="7" t="s">
        <v>18097</v>
      </c>
      <c r="B18" s="8" t="s">
        <v>18367</v>
      </c>
      <c r="C18" s="8"/>
      <c r="D18" s="8"/>
      <c r="E18" s="8"/>
      <c r="F18" s="8"/>
      <c r="G18" s="8"/>
      <c r="H18" s="8" t="str">
        <f>VLOOKUP(A18,缩略表!A:B,2,FALSE)</f>
        <v>ACCT</v>
      </c>
      <c r="I18" s="8" t="str">
        <f>VLOOKUP(B18,缩略表!A:B,2,FALSE)</f>
        <v>BAL</v>
      </c>
      <c r="J18" s="8"/>
      <c r="K18" s="8"/>
      <c r="L18" s="8"/>
      <c r="M18" s="8"/>
      <c r="N18" s="8"/>
      <c r="O18" s="8" t="s">
        <v>3799</v>
      </c>
      <c r="P18" s="8">
        <f t="shared" si="1"/>
        <v>8</v>
      </c>
    </row>
    <row r="19" spans="1:16">
      <c r="A19" s="7" t="s">
        <v>18097</v>
      </c>
      <c r="B19" s="8" t="s">
        <v>18596</v>
      </c>
      <c r="C19" s="8"/>
      <c r="D19" s="8"/>
      <c r="E19" s="8"/>
      <c r="F19" s="8"/>
      <c r="G19" s="8"/>
      <c r="H19" s="8" t="str">
        <f>VLOOKUP(A19,缩略表!A:B,2,FALSE)</f>
        <v>ACCT</v>
      </c>
      <c r="I19" s="8" t="str">
        <f>VLOOKUP(B19,缩略表!A:B,2,FALSE)</f>
        <v>CTG</v>
      </c>
      <c r="J19" s="8"/>
      <c r="K19" s="8"/>
      <c r="L19" s="8"/>
      <c r="M19" s="8"/>
      <c r="N19" s="8"/>
      <c r="O19" s="8" t="s">
        <v>3571</v>
      </c>
      <c r="P19" s="8">
        <f t="shared" si="1"/>
        <v>8</v>
      </c>
    </row>
    <row r="20" spans="1:16">
      <c r="A20" s="7" t="s">
        <v>18097</v>
      </c>
      <c r="B20" s="8" t="s">
        <v>18576</v>
      </c>
      <c r="C20" s="8" t="s">
        <v>21070</v>
      </c>
      <c r="D20" s="8"/>
      <c r="E20" s="8"/>
      <c r="F20" s="8"/>
      <c r="G20" s="8"/>
      <c r="H20" s="8" t="str">
        <f>VLOOKUP(A20,缩略表!A:B,2,FALSE)</f>
        <v>ACCT</v>
      </c>
      <c r="I20" s="8" t="str">
        <f>VLOOKUP(B20,缩略表!A:B,2,FALSE)</f>
        <v>CAPTN</v>
      </c>
      <c r="J20" s="8" t="str">
        <f>VLOOKUP(C20,缩略表!A:B,2,FALSE)</f>
        <v>RANK</v>
      </c>
      <c r="K20" s="8"/>
      <c r="L20" s="8"/>
      <c r="M20" s="8"/>
      <c r="N20" s="8"/>
      <c r="O20" s="8" t="s">
        <v>3576</v>
      </c>
      <c r="P20" s="8">
        <f t="shared" si="1"/>
        <v>15</v>
      </c>
    </row>
    <row r="21" spans="1:16">
      <c r="A21" s="7" t="s">
        <v>19901</v>
      </c>
      <c r="B21" s="8" t="s">
        <v>21123</v>
      </c>
      <c r="C21" s="8" t="s">
        <v>18367</v>
      </c>
      <c r="D21" s="8"/>
      <c r="E21" s="8"/>
      <c r="F21" s="8"/>
      <c r="G21" s="8"/>
      <c r="H21" s="8" t="str">
        <f>VLOOKUP(A21,缩略表!A:B,2,FALSE)</f>
        <v>INT</v>
      </c>
      <c r="I21" s="8" t="str">
        <f>VLOOKUP(B21,缩略表!A:B,2,FALSE)</f>
        <v>REV</v>
      </c>
      <c r="J21" s="8" t="str">
        <f>VLOOKUP(C21,缩略表!A:B,2,FALSE)</f>
        <v>BAL</v>
      </c>
      <c r="K21" s="8"/>
      <c r="L21" s="8"/>
      <c r="M21" s="8"/>
      <c r="N21" s="8"/>
      <c r="O21" s="8" t="s">
        <v>3666</v>
      </c>
      <c r="P21" s="8">
        <f t="shared" si="1"/>
        <v>11</v>
      </c>
    </row>
    <row r="22" spans="1:16">
      <c r="A22" s="7" t="s">
        <v>19196</v>
      </c>
      <c r="B22" s="8" t="s">
        <v>18430</v>
      </c>
      <c r="C22" s="8" t="s">
        <v>19901</v>
      </c>
      <c r="D22" s="8" t="s">
        <v>22294</v>
      </c>
      <c r="E22" s="8"/>
      <c r="F22" s="8"/>
      <c r="G22" s="8"/>
      <c r="H22" s="8" t="str">
        <f>VLOOKUP(A22,缩略表!A:B,2,FALSE)</f>
        <v>DUE</v>
      </c>
      <c r="I22" s="8" t="str">
        <f>VLOOKUP(B22,缩略表!A:B,2,FALSE)</f>
        <v>BILL</v>
      </c>
      <c r="J22" s="8" t="str">
        <f>VLOOKUP(C22,缩略表!A:B,2,FALSE)</f>
        <v>INT</v>
      </c>
      <c r="K22" s="8"/>
      <c r="L22" s="8"/>
      <c r="M22" s="8"/>
      <c r="N22" s="8"/>
      <c r="O22" s="8" t="s">
        <v>3672</v>
      </c>
      <c r="P22" s="8">
        <f t="shared" si="1"/>
        <v>12</v>
      </c>
    </row>
    <row r="23" spans="1:16">
      <c r="A23" s="7" t="s">
        <v>19196</v>
      </c>
      <c r="B23" s="8" t="s">
        <v>18430</v>
      </c>
      <c r="C23" s="8" t="s">
        <v>19901</v>
      </c>
      <c r="D23" s="8" t="s">
        <v>22295</v>
      </c>
      <c r="E23" s="8"/>
      <c r="F23" s="8"/>
      <c r="G23" s="8"/>
      <c r="H23" s="8" t="str">
        <f>VLOOKUP(A23,缩略表!A:B,2,FALSE)</f>
        <v>DUE</v>
      </c>
      <c r="I23" s="8" t="str">
        <f>VLOOKUP(B23,缩略表!A:B,2,FALSE)</f>
        <v>BILL</v>
      </c>
      <c r="J23" s="8" t="str">
        <f>VLOOKUP(C23,缩略表!A:B,2,FALSE)</f>
        <v>INT</v>
      </c>
      <c r="K23" s="8"/>
      <c r="L23" s="8"/>
      <c r="M23" s="8"/>
      <c r="N23" s="8"/>
      <c r="O23" s="8" t="s">
        <v>3672</v>
      </c>
      <c r="P23" s="8">
        <f t="shared" si="1"/>
        <v>12</v>
      </c>
    </row>
    <row r="24" spans="1:16">
      <c r="A24" s="7" t="s">
        <v>22160</v>
      </c>
      <c r="B24" s="8" t="s">
        <v>18984</v>
      </c>
      <c r="C24" s="8"/>
      <c r="D24" s="8"/>
      <c r="E24" s="8"/>
      <c r="F24" s="8"/>
      <c r="G24" s="8"/>
      <c r="H24" s="8" t="str">
        <f>VLOOKUP(A24,缩略表!A:B,2,FALSE)</f>
        <v>VLU</v>
      </c>
      <c r="I24" s="8" t="str">
        <f>VLOOKUP(B24,缩略表!A:B,2,FALSE)</f>
        <v>DAT</v>
      </c>
      <c r="J24" s="8"/>
      <c r="K24" s="8"/>
      <c r="L24" s="8"/>
      <c r="M24" s="8"/>
      <c r="N24" s="8"/>
      <c r="O24" s="8" t="s">
        <v>3708</v>
      </c>
      <c r="P24" s="8">
        <f t="shared" si="1"/>
        <v>7</v>
      </c>
    </row>
    <row r="25" spans="1:16">
      <c r="A25" s="7" t="s">
        <v>19901</v>
      </c>
      <c r="B25" s="8" t="s">
        <v>18135</v>
      </c>
      <c r="C25" s="8" t="s">
        <v>18226</v>
      </c>
      <c r="D25" s="8"/>
      <c r="E25" s="8"/>
      <c r="F25" s="8"/>
      <c r="G25" s="8"/>
      <c r="H25" s="8" t="str">
        <f>VLOOKUP(A25,缩略表!A:B,2,FALSE)</f>
        <v>INT</v>
      </c>
      <c r="I25" s="8" t="str">
        <f>VLOOKUP(B25,缩略表!A:B,2,FALSE)</f>
        <v>ADJ</v>
      </c>
      <c r="J25" s="8" t="str">
        <f>VLOOKUP(C25,缩略表!A:B,2,FALSE)</f>
        <v>AMT</v>
      </c>
      <c r="K25" s="8"/>
      <c r="L25" s="8"/>
      <c r="M25" s="8"/>
      <c r="N25" s="8"/>
      <c r="O25" s="8" t="s">
        <v>3683</v>
      </c>
      <c r="P25" s="8">
        <f t="shared" si="1"/>
        <v>11</v>
      </c>
    </row>
    <row r="26" spans="1:16">
      <c r="A26" s="7" t="s">
        <v>18920</v>
      </c>
      <c r="B26" s="8" t="s">
        <v>18367</v>
      </c>
      <c r="C26" s="8"/>
      <c r="D26" s="8"/>
      <c r="E26" s="8"/>
      <c r="F26" s="8"/>
      <c r="G26" s="8"/>
      <c r="H26" s="8" t="str">
        <f>VLOOKUP(A26,缩略表!A:B,2,FALSE)</f>
        <v>CR</v>
      </c>
      <c r="I26" s="8" t="str">
        <f>VLOOKUP(B26,缩略表!A:B,2,FALSE)</f>
        <v>BAL</v>
      </c>
      <c r="J26" s="8"/>
      <c r="K26" s="8"/>
      <c r="L26" s="8"/>
      <c r="M26" s="8"/>
      <c r="N26" s="8"/>
      <c r="O26" s="8" t="s">
        <v>3581</v>
      </c>
      <c r="P26" s="8">
        <f t="shared" si="1"/>
        <v>6</v>
      </c>
    </row>
    <row r="27" spans="1:16">
      <c r="A27" s="7" t="s">
        <v>18996</v>
      </c>
      <c r="B27" s="8" t="s">
        <v>18367</v>
      </c>
      <c r="C27" s="8"/>
      <c r="D27" s="8"/>
      <c r="E27" s="8"/>
      <c r="F27" s="8"/>
      <c r="G27" s="8"/>
      <c r="H27" s="8" t="str">
        <f>VLOOKUP(A27,缩略表!A:B,2,FALSE)</f>
        <v>DR</v>
      </c>
      <c r="I27" s="8" t="str">
        <f>VLOOKUP(B27,缩略表!A:B,2,FALSE)</f>
        <v>BAL</v>
      </c>
      <c r="J27" s="8"/>
      <c r="K27" s="8"/>
      <c r="L27" s="8"/>
      <c r="M27" s="8"/>
      <c r="N27" s="8"/>
      <c r="O27" s="8" t="s">
        <v>3586</v>
      </c>
      <c r="P27" s="8">
        <f t="shared" si="1"/>
        <v>6</v>
      </c>
    </row>
    <row r="28" spans="1:16">
      <c r="A28" s="7" t="s">
        <v>18097</v>
      </c>
      <c r="B28" s="8" t="s">
        <v>22296</v>
      </c>
      <c r="C28" s="8"/>
      <c r="D28" s="8"/>
      <c r="E28" s="8"/>
      <c r="F28" s="8"/>
      <c r="G28" s="8"/>
      <c r="H28" s="8" t="str">
        <f>VLOOKUP(A28,缩略表!A:B,2,FALSE)</f>
        <v>ACCT</v>
      </c>
      <c r="I28" s="8" t="str">
        <f>VLOOKUP(B28,缩略表!A:B,2,FALSE)</f>
        <v>HRCH</v>
      </c>
      <c r="J28" s="8"/>
      <c r="K28" s="8"/>
      <c r="L28" s="8"/>
      <c r="M28" s="8"/>
      <c r="N28" s="8"/>
      <c r="O28" s="8" t="s">
        <v>3551</v>
      </c>
      <c r="P28" s="8">
        <f t="shared" si="1"/>
        <v>9</v>
      </c>
    </row>
    <row r="29" spans="1:16">
      <c r="A29" s="7" t="s">
        <v>18097</v>
      </c>
      <c r="B29" s="8" t="s">
        <v>20405</v>
      </c>
      <c r="C29" s="8"/>
      <c r="D29" s="8"/>
      <c r="E29" s="8"/>
      <c r="F29" s="8"/>
      <c r="G29" s="8"/>
      <c r="H29" s="8" t="str">
        <f>VLOOKUP(A29,缩略表!A:B,2,FALSE)</f>
        <v>ACCT</v>
      </c>
      <c r="I29" s="8" t="str">
        <f>VLOOKUP(B29,缩略表!A:B,2,FALSE)</f>
        <v>NAM</v>
      </c>
      <c r="J29" s="8"/>
      <c r="K29" s="8"/>
      <c r="L29" s="8"/>
      <c r="M29" s="8"/>
      <c r="N29" s="8"/>
      <c r="O29" s="8" t="s">
        <v>3727</v>
      </c>
      <c r="P29" s="8">
        <f t="shared" si="1"/>
        <v>8</v>
      </c>
    </row>
    <row r="30" spans="1:16">
      <c r="A30" s="7" t="s">
        <v>18367</v>
      </c>
      <c r="B30" s="8" t="s">
        <v>19114</v>
      </c>
      <c r="C30" s="8"/>
      <c r="D30" s="8"/>
      <c r="E30" s="8"/>
      <c r="F30" s="8"/>
      <c r="G30" s="8"/>
      <c r="H30" s="8" t="str">
        <f>VLOOKUP(A30,缩略表!A:B,2,FALSE)</f>
        <v>BAL</v>
      </c>
      <c r="I30" s="8" t="str">
        <f>VLOOKUP(B30,缩略表!A:B,2,FALSE)</f>
        <v>DIRET</v>
      </c>
      <c r="J30" s="8"/>
      <c r="K30" s="8"/>
      <c r="L30" s="8"/>
      <c r="M30" s="8"/>
      <c r="N30" s="8"/>
      <c r="O30" s="8" t="s">
        <v>3556</v>
      </c>
      <c r="P30" s="8">
        <f t="shared" si="1"/>
        <v>9</v>
      </c>
    </row>
    <row r="31" spans="1:16">
      <c r="A31" s="7" t="s">
        <v>18439</v>
      </c>
      <c r="B31" s="8" t="s">
        <v>18097</v>
      </c>
      <c r="C31" s="8" t="s">
        <v>20486</v>
      </c>
      <c r="D31" s="8"/>
      <c r="E31" s="8"/>
      <c r="F31" s="8"/>
      <c r="G31" s="8"/>
      <c r="H31" s="8" t="str">
        <f>VLOOKUP(A31,缩略表!A:B,2,FALSE)</f>
        <v>BIND</v>
      </c>
      <c r="I31" s="8" t="str">
        <f>VLOOKUP(B31,缩略表!A:B,2,FALSE)</f>
        <v>ACCT</v>
      </c>
      <c r="J31" s="8" t="str">
        <f>VLOOKUP(C31,缩略表!A:B,2,FALSE)</f>
        <v>NUM</v>
      </c>
      <c r="K31" s="8"/>
      <c r="L31" s="8"/>
      <c r="M31" s="8"/>
      <c r="N31" s="8"/>
      <c r="O31" s="8" t="s">
        <v>3871</v>
      </c>
      <c r="P31" s="8">
        <f t="shared" si="1"/>
        <v>13</v>
      </c>
    </row>
    <row r="32" spans="1:16">
      <c r="A32" s="7" t="s">
        <v>19905</v>
      </c>
      <c r="B32" s="8" t="s">
        <v>18097</v>
      </c>
      <c r="C32" s="8" t="s">
        <v>20486</v>
      </c>
      <c r="D32" s="8"/>
      <c r="E32" s="8"/>
      <c r="F32" s="8"/>
      <c r="G32" s="8"/>
      <c r="H32" s="8" t="str">
        <f>VLOOKUP(A32,缩略表!A:B,2,FALSE)</f>
        <v>INTL</v>
      </c>
      <c r="I32" s="8" t="str">
        <f>VLOOKUP(B32,缩略表!A:B,2,FALSE)</f>
        <v>ACCT</v>
      </c>
      <c r="J32" s="8" t="str">
        <f>VLOOKUP(C32,缩略表!A:B,2,FALSE)</f>
        <v>NUM</v>
      </c>
      <c r="K32" s="8"/>
      <c r="L32" s="8"/>
      <c r="M32" s="8"/>
      <c r="N32" s="8"/>
      <c r="O32" s="8" t="s">
        <v>4043</v>
      </c>
      <c r="P32" s="8">
        <f t="shared" si="1"/>
        <v>13</v>
      </c>
    </row>
    <row r="33" spans="1:16">
      <c r="A33" s="7" t="s">
        <v>22189</v>
      </c>
      <c r="B33" s="8" t="s">
        <v>21715</v>
      </c>
      <c r="C33" s="8"/>
      <c r="D33" s="8"/>
      <c r="E33" s="8"/>
      <c r="F33" s="8"/>
      <c r="G33" s="8"/>
      <c r="H33" s="8" t="str">
        <f>VLOOKUP(A33,缩略表!A:B,2,FALSE)</f>
        <v>VCH</v>
      </c>
      <c r="I33" s="8" t="str">
        <f>VLOOKUP(B33,缩略表!A:B,2,FALSE)</f>
        <v>STS</v>
      </c>
      <c r="J33" s="8"/>
      <c r="K33" s="8"/>
      <c r="L33" s="8"/>
      <c r="M33" s="8"/>
      <c r="N33" s="8"/>
      <c r="O33" s="8" t="s">
        <v>4299</v>
      </c>
      <c r="P33" s="8">
        <f t="shared" si="1"/>
        <v>7</v>
      </c>
    </row>
    <row r="34" spans="1:16">
      <c r="A34" s="7" t="s">
        <v>20127</v>
      </c>
      <c r="B34" s="8" t="s">
        <v>20935</v>
      </c>
      <c r="C34" s="8" t="s">
        <v>18108</v>
      </c>
      <c r="D34" s="8" t="s">
        <v>19901</v>
      </c>
      <c r="E34" s="8"/>
      <c r="F34" s="8"/>
      <c r="G34" s="8"/>
      <c r="H34" s="8" t="str">
        <f>VLOOKUP(A34,缩略表!A:B,2,FALSE)</f>
        <v>LON</v>
      </c>
      <c r="I34" s="8" t="str">
        <f>VLOOKUP(B34,缩略表!A:B,2,FALSE)</f>
        <v>PROD</v>
      </c>
      <c r="J34" s="8" t="str">
        <f>VLOOKUP(C34,缩略表!A:B,2,FALSE)</f>
        <v>ACRUD</v>
      </c>
      <c r="K34" s="8" t="str">
        <f>VLOOKUP(D34,缩略表!A:B,2,FALSE)</f>
        <v>INT</v>
      </c>
      <c r="L34" s="8"/>
      <c r="M34" s="8"/>
      <c r="N34" s="8"/>
      <c r="O34" s="8" t="s">
        <v>22297</v>
      </c>
      <c r="P34" s="8">
        <f t="shared" si="1"/>
        <v>18</v>
      </c>
    </row>
    <row r="35" spans="1:16">
      <c r="A35" s="7" t="s">
        <v>20600</v>
      </c>
      <c r="B35" s="8" t="s">
        <v>18226</v>
      </c>
      <c r="C35" s="8"/>
      <c r="D35" s="8"/>
      <c r="E35" s="8"/>
      <c r="F35" s="8"/>
      <c r="G35" s="8"/>
      <c r="H35" s="8" t="str">
        <f>VLOOKUP(A35,缩略表!A:B,2,FALSE)</f>
        <v>OD</v>
      </c>
      <c r="I35" s="8" t="str">
        <f>VLOOKUP(B35,缩略表!A:B,2,FALSE)</f>
        <v>AMT</v>
      </c>
      <c r="J35" s="8"/>
      <c r="K35" s="8"/>
      <c r="L35" s="8"/>
      <c r="M35" s="8"/>
      <c r="N35" s="8"/>
      <c r="O35" s="8" t="s">
        <v>3616</v>
      </c>
      <c r="P35" s="8">
        <f t="shared" si="1"/>
        <v>6</v>
      </c>
    </row>
    <row r="36" spans="1:16">
      <c r="A36" s="7" t="s">
        <v>20531</v>
      </c>
      <c r="B36" s="8" t="s">
        <v>19023</v>
      </c>
      <c r="C36" s="8" t="s">
        <v>19901</v>
      </c>
      <c r="D36" s="8"/>
      <c r="E36" s="8"/>
      <c r="F36" s="8"/>
      <c r="G36" s="8"/>
      <c r="H36" s="8" t="str">
        <f>VLOOKUP(A36,缩略表!A:B,2,FALSE)</f>
        <v>OFFSHT</v>
      </c>
      <c r="I36" s="8" t="str">
        <f>VLOOKUP(B36,缩略表!A:B,2,FALSE)</f>
        <v>DFT</v>
      </c>
      <c r="J36" s="8" t="str">
        <f>VLOOKUP(C36,缩略表!A:B,2,FALSE)</f>
        <v>INT</v>
      </c>
      <c r="K36" s="8"/>
      <c r="L36" s="8"/>
      <c r="M36" s="8"/>
      <c r="N36" s="8"/>
      <c r="O36" s="8" t="s">
        <v>3622</v>
      </c>
      <c r="P36" s="8">
        <f t="shared" ref="P36:P66" si="2">LEN(O36)</f>
        <v>14</v>
      </c>
    </row>
    <row r="37" spans="1:16">
      <c r="A37" s="7" t="s">
        <v>18756</v>
      </c>
      <c r="B37" s="8" t="s">
        <v>19901</v>
      </c>
      <c r="C37" s="8"/>
      <c r="D37" s="8"/>
      <c r="E37" s="8"/>
      <c r="F37" s="8"/>
      <c r="G37" s="8"/>
      <c r="H37" s="8" t="str">
        <f>VLOOKUP(A37,缩略表!A:B,2,FALSE)</f>
        <v>COMPD</v>
      </c>
      <c r="I37" s="8" t="str">
        <f>VLOOKUP(B37,缩略表!A:B,2,FALSE)</f>
        <v>INT</v>
      </c>
      <c r="J37" s="8"/>
      <c r="K37" s="8"/>
      <c r="L37" s="8"/>
      <c r="M37" s="8"/>
      <c r="N37" s="8"/>
      <c r="O37" s="8" t="s">
        <v>3627</v>
      </c>
      <c r="P37" s="8">
        <f t="shared" si="2"/>
        <v>9</v>
      </c>
    </row>
    <row r="38" spans="1:16">
      <c r="A38" s="7" t="s">
        <v>18756</v>
      </c>
      <c r="B38" s="8" t="s">
        <v>19901</v>
      </c>
      <c r="C38" s="8" t="s">
        <v>22290</v>
      </c>
      <c r="D38" s="8" t="s">
        <v>19023</v>
      </c>
      <c r="E38" s="8" t="s">
        <v>19901</v>
      </c>
      <c r="F38" s="8"/>
      <c r="G38" s="8"/>
      <c r="H38" s="8" t="str">
        <f>VLOOKUP(A38,缩略表!A:B,2,FALSE)</f>
        <v>COMPD</v>
      </c>
      <c r="I38" s="8" t="str">
        <f>VLOOKUP(B38,缩略表!A:B,2,FALSE)</f>
        <v>INT</v>
      </c>
      <c r="J38" s="8" t="str">
        <f>VLOOKUP(C38,缩略表!A:B,2,FALSE)</f>
        <v>OF</v>
      </c>
      <c r="K38" s="8" t="str">
        <f>VLOOKUP(D38,缩略表!A:B,2,FALSE)</f>
        <v>DFT</v>
      </c>
      <c r="L38" s="8" t="str">
        <f>VLOOKUP(E38,缩略表!A:B,2,FALSE)</f>
        <v>INT</v>
      </c>
      <c r="M38" s="8"/>
      <c r="N38" s="8"/>
      <c r="O38" s="8" t="s">
        <v>3632</v>
      </c>
      <c r="P38" s="8">
        <f t="shared" si="2"/>
        <v>20</v>
      </c>
    </row>
    <row r="39" spans="1:16">
      <c r="A39" s="7" t="s">
        <v>18756</v>
      </c>
      <c r="B39" s="8" t="s">
        <v>19901</v>
      </c>
      <c r="C39" s="8" t="s">
        <v>22290</v>
      </c>
      <c r="D39" s="8" t="s">
        <v>18756</v>
      </c>
      <c r="E39" s="8" t="s">
        <v>19901</v>
      </c>
      <c r="F39" s="8"/>
      <c r="G39" s="8"/>
      <c r="H39" s="8" t="str">
        <f>VLOOKUP(A39,缩略表!A:B,2,FALSE)</f>
        <v>COMPD</v>
      </c>
      <c r="I39" s="8" t="str">
        <f>VLOOKUP(B39,缩略表!A:B,2,FALSE)</f>
        <v>INT</v>
      </c>
      <c r="J39" s="8" t="str">
        <f>VLOOKUP(C39,缩略表!A:B,2,FALSE)</f>
        <v>OF</v>
      </c>
      <c r="K39" s="8" t="str">
        <f>VLOOKUP(D39,缩略表!A:B,2,FALSE)</f>
        <v>COMPD</v>
      </c>
      <c r="L39" s="8" t="str">
        <f>VLOOKUP(E39,缩略表!A:B,2,FALSE)</f>
        <v>INT</v>
      </c>
      <c r="M39" s="8"/>
      <c r="N39" s="8"/>
      <c r="O39" s="8" t="s">
        <v>3637</v>
      </c>
      <c r="P39" s="8">
        <f t="shared" si="2"/>
        <v>22</v>
      </c>
    </row>
    <row r="40" spans="1:16">
      <c r="A40" s="7" t="s">
        <v>20550</v>
      </c>
      <c r="B40" s="8" t="s">
        <v>19023</v>
      </c>
      <c r="C40" s="8" t="s">
        <v>19901</v>
      </c>
      <c r="D40" s="8"/>
      <c r="E40" s="8"/>
      <c r="F40" s="8"/>
      <c r="G40" s="8"/>
      <c r="H40" s="8" t="str">
        <f>VLOOKUP(A40,缩略表!A:B,2,FALSE)</f>
        <v>ONSHT</v>
      </c>
      <c r="I40" s="8" t="str">
        <f>VLOOKUP(B40,缩略表!A:B,2,FALSE)</f>
        <v>DFT</v>
      </c>
      <c r="J40" s="8" t="str">
        <f>VLOOKUP(C40,缩略表!A:B,2,FALSE)</f>
        <v>INT</v>
      </c>
      <c r="K40" s="8"/>
      <c r="L40" s="8"/>
      <c r="M40" s="8"/>
      <c r="N40" s="8"/>
      <c r="O40" s="8" t="s">
        <v>3643</v>
      </c>
      <c r="P40" s="8">
        <f t="shared" si="2"/>
        <v>13</v>
      </c>
    </row>
    <row r="41" spans="1:16">
      <c r="A41" s="7" t="s">
        <v>18132</v>
      </c>
      <c r="B41" s="8" t="s">
        <v>19261</v>
      </c>
      <c r="C41" s="8" t="s">
        <v>18984</v>
      </c>
      <c r="D41" s="8" t="s">
        <v>22290</v>
      </c>
      <c r="E41" s="8" t="s">
        <v>20127</v>
      </c>
      <c r="F41" s="8"/>
      <c r="G41" s="8"/>
      <c r="H41" s="8" t="str">
        <f>VLOOKUP(A41,缩略表!A:B,2,FALSE)</f>
        <v>ACT</v>
      </c>
      <c r="I41" s="8" t="str">
        <f>VLOOKUP(B41,缩略表!A:B,2,FALSE)</f>
        <v>END</v>
      </c>
      <c r="J41" s="8" t="str">
        <f>VLOOKUP(C41,缩略表!A:B,2,FALSE)</f>
        <v>DAT</v>
      </c>
      <c r="K41" s="8" t="str">
        <f>VLOOKUP(D41,缩略表!A:B,2,FALSE)</f>
        <v>OF</v>
      </c>
      <c r="L41" s="8" t="str">
        <f>VLOOKUP(E41,缩略表!A:B,2,FALSE)</f>
        <v>LON</v>
      </c>
      <c r="M41" s="8"/>
      <c r="N41" s="8"/>
      <c r="O41" s="8" t="s">
        <v>3697</v>
      </c>
      <c r="P41" s="8">
        <f t="shared" si="2"/>
        <v>18</v>
      </c>
    </row>
    <row r="42" spans="1:16">
      <c r="A42" s="7" t="s">
        <v>22029</v>
      </c>
      <c r="B42" s="8" t="s">
        <v>20600</v>
      </c>
      <c r="C42" s="8" t="s">
        <v>18984</v>
      </c>
      <c r="D42" s="8"/>
      <c r="E42" s="8"/>
      <c r="F42" s="8"/>
      <c r="G42" s="8"/>
      <c r="H42" s="8" t="str">
        <f>VLOOKUP(A42,缩略表!A:B,2,FALSE)</f>
        <v>TF</v>
      </c>
      <c r="I42" s="8" t="str">
        <f>VLOOKUP(B42,缩略表!A:B,2,FALSE)</f>
        <v>OD</v>
      </c>
      <c r="J42" s="8" t="str">
        <f>VLOOKUP(C42,缩略表!A:B,2,FALSE)</f>
        <v>DAT</v>
      </c>
      <c r="K42" s="8"/>
      <c r="L42" s="8"/>
      <c r="M42" s="8"/>
      <c r="N42" s="8"/>
      <c r="O42" s="8" t="s">
        <v>3703</v>
      </c>
      <c r="P42" s="8">
        <f t="shared" si="2"/>
        <v>9</v>
      </c>
    </row>
    <row r="43" spans="1:16">
      <c r="A43" s="7" t="s">
        <v>19196</v>
      </c>
      <c r="B43" s="8" t="s">
        <v>20902</v>
      </c>
      <c r="C43" s="8"/>
      <c r="D43" s="8"/>
      <c r="E43" s="8"/>
      <c r="F43" s="8"/>
      <c r="G43" s="8"/>
      <c r="H43" s="8" t="str">
        <f>VLOOKUP(A43,缩略表!A:B,2,FALSE)</f>
        <v>DUE</v>
      </c>
      <c r="I43" s="8" t="str">
        <f>VLOOKUP(B43,缩略表!A:B,2,FALSE)</f>
        <v>PRINC</v>
      </c>
      <c r="J43" s="8"/>
      <c r="K43" s="8"/>
      <c r="L43" s="8"/>
      <c r="M43" s="8"/>
      <c r="N43" s="8"/>
      <c r="O43" s="8" t="s">
        <v>3649</v>
      </c>
      <c r="P43" s="8">
        <f t="shared" si="2"/>
        <v>9</v>
      </c>
    </row>
    <row r="44" spans="1:16">
      <c r="A44" s="7" t="s">
        <v>20600</v>
      </c>
      <c r="B44" s="8" t="s">
        <v>19901</v>
      </c>
      <c r="C44" s="8"/>
      <c r="D44" s="8"/>
      <c r="E44" s="8"/>
      <c r="F44" s="8"/>
      <c r="G44" s="8"/>
      <c r="H44" s="8" t="str">
        <f>VLOOKUP(A44,缩略表!A:B,2,FALSE)</f>
        <v>OD</v>
      </c>
      <c r="I44" s="8" t="str">
        <f>VLOOKUP(B44,缩略表!A:B,2,FALSE)</f>
        <v>INT</v>
      </c>
      <c r="J44" s="8"/>
      <c r="K44" s="8"/>
      <c r="L44" s="8"/>
      <c r="M44" s="8"/>
      <c r="N44" s="8"/>
      <c r="O44" s="8" t="s">
        <v>3655</v>
      </c>
      <c r="P44" s="8">
        <f t="shared" si="2"/>
        <v>6</v>
      </c>
    </row>
    <row r="45" spans="1:16">
      <c r="A45" s="7" t="s">
        <v>20726</v>
      </c>
      <c r="B45" s="8" t="s">
        <v>19901</v>
      </c>
      <c r="C45" s="8"/>
      <c r="D45" s="8"/>
      <c r="E45" s="8"/>
      <c r="F45" s="8"/>
      <c r="G45" s="8"/>
      <c r="H45" s="8" t="str">
        <f>VLOOKUP(A45,缩略表!A:B,2,FALSE)</f>
        <v>PENA</v>
      </c>
      <c r="I45" s="8" t="str">
        <f>VLOOKUP(B45,缩略表!A:B,2,FALSE)</f>
        <v>INT</v>
      </c>
      <c r="J45" s="8"/>
      <c r="K45" s="8"/>
      <c r="L45" s="8"/>
      <c r="M45" s="8"/>
      <c r="N45" s="8"/>
      <c r="O45" s="8" t="s">
        <v>22298</v>
      </c>
      <c r="P45" s="8">
        <f t="shared" si="2"/>
        <v>8</v>
      </c>
    </row>
    <row r="46" spans="1:16">
      <c r="A46" s="7" t="s">
        <v>18097</v>
      </c>
      <c r="B46" s="8" t="s">
        <v>20086</v>
      </c>
      <c r="C46" s="8"/>
      <c r="D46" s="8"/>
      <c r="E46" s="8"/>
      <c r="F46" s="8"/>
      <c r="G46" s="8"/>
      <c r="H46" s="8" t="str">
        <f>VLOOKUP(A46,缩略表!A:B,2,FALSE)</f>
        <v>ACCT</v>
      </c>
      <c r="I46" s="8" t="str">
        <f>VLOOKUP(B46,缩略表!A:B,2,FALSE)</f>
        <v>LVL</v>
      </c>
      <c r="J46" s="8"/>
      <c r="K46" s="8"/>
      <c r="L46" s="8"/>
      <c r="M46" s="8"/>
      <c r="N46" s="8"/>
      <c r="O46" s="8" t="s">
        <v>3857</v>
      </c>
      <c r="P46" s="8">
        <f t="shared" si="2"/>
        <v>8</v>
      </c>
    </row>
    <row r="47" spans="1:16">
      <c r="A47" s="7" t="s">
        <v>18618</v>
      </c>
      <c r="B47" s="8" t="s">
        <v>19771</v>
      </c>
      <c r="C47" s="8"/>
      <c r="D47" s="8"/>
      <c r="E47" s="8"/>
      <c r="F47" s="8"/>
      <c r="G47" s="8"/>
      <c r="H47" s="8" t="str">
        <f>VLOOKUP(A47,缩略表!A:B,2,FALSE)</f>
        <v>CHANL</v>
      </c>
      <c r="I47" s="8" t="str">
        <f>VLOOKUP(B47,缩略表!A:B,2,FALSE)</f>
        <v>IDN</v>
      </c>
      <c r="J47" s="8"/>
      <c r="K47" s="8"/>
      <c r="L47" s="8"/>
      <c r="M47" s="8"/>
      <c r="N47" s="8"/>
      <c r="O47" s="8" t="s">
        <v>22299</v>
      </c>
      <c r="P47" s="8">
        <f t="shared" si="2"/>
        <v>9</v>
      </c>
    </row>
    <row r="48" spans="1:16">
      <c r="A48" s="7" t="s">
        <v>18097</v>
      </c>
      <c r="B48" s="8" t="s">
        <v>20552</v>
      </c>
      <c r="C48" s="8" t="s">
        <v>18984</v>
      </c>
      <c r="D48" s="8"/>
      <c r="E48" s="8"/>
      <c r="F48" s="8"/>
      <c r="G48" s="8"/>
      <c r="H48" s="8" t="str">
        <f>VLOOKUP(A48,缩略表!A:B,2,FALSE)</f>
        <v>ACCT</v>
      </c>
      <c r="I48" s="8" t="str">
        <f>VLOOKUP(B48,缩略表!A:B,2,FALSE)</f>
        <v>OPN</v>
      </c>
      <c r="J48" s="8" t="str">
        <f>VLOOKUP(C48,缩略表!A:B,2,FALSE)</f>
        <v>DAT</v>
      </c>
      <c r="K48" s="8"/>
      <c r="L48" s="8"/>
      <c r="M48" s="8"/>
      <c r="N48" s="8"/>
      <c r="O48" s="8" t="s">
        <v>22300</v>
      </c>
      <c r="P48" s="8">
        <f t="shared" si="2"/>
        <v>12</v>
      </c>
    </row>
    <row r="49" spans="1:16">
      <c r="A49" s="7" t="s">
        <v>21325</v>
      </c>
      <c r="B49" s="8" t="s">
        <v>22065</v>
      </c>
      <c r="C49" s="8"/>
      <c r="D49" s="8"/>
      <c r="E49" s="8"/>
      <c r="F49" s="8"/>
      <c r="G49" s="8"/>
      <c r="H49" s="8" t="str">
        <f>VLOOKUP(A49,缩略表!A:B,2,FALSE)</f>
        <v>RESV</v>
      </c>
      <c r="I49" s="8" t="str">
        <f>VLOOKUP(B49,缩略表!A:B,2,FALSE)</f>
        <v>TYP</v>
      </c>
      <c r="J49" s="8"/>
      <c r="K49" s="8"/>
      <c r="L49" s="8"/>
      <c r="M49" s="8"/>
      <c r="N49" s="8"/>
      <c r="O49" s="8" t="s">
        <v>3804</v>
      </c>
      <c r="P49" s="8">
        <f t="shared" si="2"/>
        <v>8</v>
      </c>
    </row>
    <row r="50" spans="1:16">
      <c r="A50" s="7" t="s">
        <v>21688</v>
      </c>
      <c r="B50" s="8" t="s">
        <v>18097</v>
      </c>
      <c r="C50" s="8" t="s">
        <v>19838</v>
      </c>
      <c r="D50" s="8"/>
      <c r="E50" s="8"/>
      <c r="F50" s="8"/>
      <c r="G50" s="8"/>
      <c r="H50" s="8" t="str">
        <f>VLOOKUP(A50,缩略表!A:B,2,FALSE)</f>
        <v>SPV</v>
      </c>
      <c r="I50" s="8" t="str">
        <f>VLOOKUP(B50,缩略表!A:B,2,FALSE)</f>
        <v>ACCT</v>
      </c>
      <c r="J50" s="8" t="str">
        <f>VLOOKUP(C50,缩略表!A:B,2,FALSE)</f>
        <v>IND</v>
      </c>
      <c r="K50" s="8"/>
      <c r="L50" s="8"/>
      <c r="M50" s="8"/>
      <c r="N50" s="8"/>
      <c r="O50" s="8" t="s">
        <v>4037</v>
      </c>
      <c r="P50" s="8">
        <f t="shared" si="2"/>
        <v>12</v>
      </c>
    </row>
    <row r="51" spans="1:16">
      <c r="A51" s="7" t="s">
        <v>19842</v>
      </c>
      <c r="B51" s="8" t="s">
        <v>19066</v>
      </c>
      <c r="C51" s="8" t="s">
        <v>22065</v>
      </c>
      <c r="D51" s="8"/>
      <c r="E51" s="8"/>
      <c r="F51" s="8"/>
      <c r="G51" s="8"/>
      <c r="H51" s="8" t="str">
        <f>VLOOKUP(A51,缩略表!A:B,2,FALSE)</f>
        <v>IDV</v>
      </c>
      <c r="I51" s="8" t="str">
        <f>VLOOKUP(B51,缩略表!A:B,2,FALSE)</f>
        <v>DEP</v>
      </c>
      <c r="J51" s="8" t="str">
        <f>VLOOKUP(C51,缩略表!A:B,2,FALSE)</f>
        <v>TYP</v>
      </c>
      <c r="K51" s="8"/>
      <c r="L51" s="8"/>
      <c r="M51" s="8"/>
      <c r="N51" s="8"/>
      <c r="O51" s="8" t="s">
        <v>2062</v>
      </c>
      <c r="P51" s="8">
        <f t="shared" si="2"/>
        <v>11</v>
      </c>
    </row>
    <row r="52" spans="1:16">
      <c r="A52" s="7" t="s">
        <v>19405</v>
      </c>
      <c r="B52" s="8" t="s">
        <v>18097</v>
      </c>
      <c r="C52" s="8" t="s">
        <v>20486</v>
      </c>
      <c r="D52" s="8"/>
      <c r="E52" s="8"/>
      <c r="F52" s="8"/>
      <c r="G52" s="8"/>
      <c r="H52" s="8" t="str">
        <f>VLOOKUP(A52,缩略表!A:B,2,FALSE)</f>
        <v>EXT</v>
      </c>
      <c r="I52" s="8" t="str">
        <f>VLOOKUP(B52,缩略表!A:B,2,FALSE)</f>
        <v>ACCT</v>
      </c>
      <c r="J52" s="8" t="str">
        <f>VLOOKUP(C52,缩略表!A:B,2,FALSE)</f>
        <v>NUM</v>
      </c>
      <c r="K52" s="8"/>
      <c r="L52" s="8"/>
      <c r="M52" s="8"/>
      <c r="N52" s="8"/>
      <c r="O52" s="8" t="s">
        <v>3755</v>
      </c>
      <c r="P52" s="8">
        <f t="shared" si="2"/>
        <v>12</v>
      </c>
    </row>
    <row r="53" spans="1:16">
      <c r="A53" s="7" t="s">
        <v>18097</v>
      </c>
      <c r="B53" s="8" t="s">
        <v>22065</v>
      </c>
      <c r="C53" s="8"/>
      <c r="D53" s="8"/>
      <c r="E53" s="8"/>
      <c r="F53" s="8"/>
      <c r="G53" s="8"/>
      <c r="H53" s="8" t="str">
        <f>VLOOKUP(A53,缩略表!A:B,2,FALSE)</f>
        <v>ACCT</v>
      </c>
      <c r="I53" s="8" t="str">
        <f>VLOOKUP(B53,缩略表!A:B,2,FALSE)</f>
        <v>TYP</v>
      </c>
      <c r="J53" s="8"/>
      <c r="K53" s="8"/>
      <c r="L53" s="8"/>
      <c r="M53" s="8"/>
      <c r="N53" s="8"/>
      <c r="O53" s="8" t="s">
        <v>3771</v>
      </c>
      <c r="P53" s="8">
        <f t="shared" si="2"/>
        <v>8</v>
      </c>
    </row>
    <row r="54" spans="1:16">
      <c r="A54" s="7" t="s">
        <v>22301</v>
      </c>
      <c r="B54" s="8" t="s">
        <v>20129</v>
      </c>
      <c r="C54" s="8" t="s">
        <v>19769</v>
      </c>
      <c r="D54" s="8"/>
      <c r="E54" s="8"/>
      <c r="F54" s="8"/>
      <c r="G54" s="8"/>
      <c r="H54" s="8" t="s">
        <v>22301</v>
      </c>
      <c r="I54" s="8" t="str">
        <f>VLOOKUP(B54,缩略表!A:B,2,FALSE)</f>
        <v>LOC</v>
      </c>
      <c r="J54" s="8" t="str">
        <f>VLOOKUP(C54,缩略表!A:B,2,FALSE)</f>
        <v>ID</v>
      </c>
      <c r="K54" s="8"/>
      <c r="L54" s="8"/>
      <c r="M54" s="8"/>
      <c r="N54" s="8"/>
      <c r="O54" s="8" t="s">
        <v>3760</v>
      </c>
      <c r="P54" s="8">
        <f t="shared" si="2"/>
        <v>10</v>
      </c>
    </row>
    <row r="55" spans="1:16">
      <c r="A55" s="7" t="s">
        <v>18345</v>
      </c>
      <c r="B55" s="8" t="s">
        <v>18367</v>
      </c>
      <c r="C55" s="8"/>
      <c r="D55" s="8"/>
      <c r="E55" s="8"/>
      <c r="F55" s="8"/>
      <c r="G55" s="8"/>
      <c r="H55" s="8" t="str">
        <f>VLOOKUP(A55,缩略表!A:B,2,FALSE)</f>
        <v>AVL</v>
      </c>
      <c r="I55" s="8" t="str">
        <f>VLOOKUP(B55,缩略表!A:B,2,FALSE)</f>
        <v>BAL</v>
      </c>
      <c r="J55" s="8"/>
      <c r="K55" s="8"/>
      <c r="L55" s="8"/>
      <c r="M55" s="8"/>
      <c r="N55" s="8"/>
      <c r="O55" s="8" t="s">
        <v>3810</v>
      </c>
      <c r="P55" s="8">
        <f t="shared" si="2"/>
        <v>7</v>
      </c>
    </row>
    <row r="56" spans="1:16">
      <c r="A56" s="7" t="s">
        <v>19353</v>
      </c>
      <c r="B56" s="8" t="s">
        <v>19344</v>
      </c>
      <c r="C56" s="8" t="s">
        <v>21076</v>
      </c>
      <c r="D56" s="8"/>
      <c r="E56" s="8"/>
      <c r="F56" s="8"/>
      <c r="G56" s="8"/>
      <c r="H56" s="8" t="str">
        <f>VLOOKUP(A56,缩略表!A:B,2,FALSE)</f>
        <v>EXEC</v>
      </c>
      <c r="I56" s="8" t="str">
        <f>VLOOKUP(B56,缩略表!A:B,2,FALSE)</f>
        <v>EXCG</v>
      </c>
      <c r="J56" s="8" t="str">
        <f>VLOOKUP(C56,缩略表!A:B,2,FALSE)</f>
        <v>RATE</v>
      </c>
      <c r="K56" s="8"/>
      <c r="L56" s="8"/>
      <c r="M56" s="8"/>
      <c r="N56" s="8"/>
      <c r="O56" s="8" t="s">
        <v>1782</v>
      </c>
      <c r="P56" s="8">
        <f t="shared" si="2"/>
        <v>14</v>
      </c>
    </row>
    <row r="57" spans="1:16">
      <c r="A57" s="7" t="s">
        <v>20265</v>
      </c>
      <c r="B57" s="8" t="s">
        <v>18824</v>
      </c>
      <c r="C57" s="8" t="s">
        <v>21925</v>
      </c>
      <c r="D57" s="8"/>
      <c r="E57" s="8"/>
      <c r="F57" s="8"/>
      <c r="G57" s="8"/>
      <c r="H57" s="8" t="str">
        <f>VLOOKUP(A57,缩略表!A:B,2,FALSE)</f>
        <v>MAX</v>
      </c>
      <c r="I57" s="8" t="str">
        <f>VLOOKUP(B57,缩略表!A:B,2,FALSE)</f>
        <v>CTRT</v>
      </c>
      <c r="J57" s="8" t="str">
        <f>VLOOKUP(C57,缩略表!A:B,2,FALSE)</f>
        <v>TERM</v>
      </c>
      <c r="K57" s="8"/>
      <c r="L57" s="8"/>
      <c r="M57" s="8"/>
      <c r="N57" s="8"/>
      <c r="O57" s="8" t="s">
        <v>3815</v>
      </c>
      <c r="P57" s="8">
        <f t="shared" si="2"/>
        <v>13</v>
      </c>
    </row>
    <row r="58" spans="1:16">
      <c r="A58" s="7" t="s">
        <v>20328</v>
      </c>
      <c r="B58" s="8" t="s">
        <v>18824</v>
      </c>
      <c r="C58" s="8" t="s">
        <v>21925</v>
      </c>
      <c r="D58" s="8"/>
      <c r="E58" s="8"/>
      <c r="F58" s="8"/>
      <c r="G58" s="8"/>
      <c r="H58" s="8" t="str">
        <f>VLOOKUP(A58,缩略表!A:B,2,FALSE)</f>
        <v>MIN</v>
      </c>
      <c r="I58" s="8" t="str">
        <f>VLOOKUP(B58,缩略表!A:B,2,FALSE)</f>
        <v>CTRT</v>
      </c>
      <c r="J58" s="8" t="str">
        <f>VLOOKUP(C58,缩略表!A:B,2,FALSE)</f>
        <v>TERM</v>
      </c>
      <c r="K58" s="8"/>
      <c r="L58" s="8"/>
      <c r="M58" s="8"/>
      <c r="N58" s="8"/>
      <c r="O58" s="8" t="s">
        <v>3820</v>
      </c>
      <c r="P58" s="8">
        <f t="shared" si="2"/>
        <v>13</v>
      </c>
    </row>
    <row r="59" spans="1:16">
      <c r="A59" s="7" t="s">
        <v>18824</v>
      </c>
      <c r="B59" s="8" t="s">
        <v>19359</v>
      </c>
      <c r="C59" s="8" t="s">
        <v>21076</v>
      </c>
      <c r="D59" s="8"/>
      <c r="E59" s="8"/>
      <c r="F59" s="8"/>
      <c r="G59" s="8"/>
      <c r="H59" s="8" t="str">
        <f>VLOOKUP(A59,缩略表!A:B,2,FALSE)</f>
        <v>CTRT</v>
      </c>
      <c r="I59" s="8" t="str">
        <f>VLOOKUP(B59,缩略表!A:B,2,FALSE)</f>
        <v>EXEC</v>
      </c>
      <c r="J59" s="8" t="str">
        <f>VLOOKUP(C59,缩略表!A:B,2,FALSE)</f>
        <v>RATE</v>
      </c>
      <c r="K59" s="8"/>
      <c r="L59" s="8"/>
      <c r="M59" s="8"/>
      <c r="N59" s="8"/>
      <c r="O59" s="8" t="s">
        <v>1805</v>
      </c>
      <c r="P59" s="8">
        <f t="shared" si="2"/>
        <v>14</v>
      </c>
    </row>
    <row r="60" spans="1:16">
      <c r="A60" s="7" t="s">
        <v>19901</v>
      </c>
      <c r="B60" s="8" t="s">
        <v>22302</v>
      </c>
      <c r="C60" s="8" t="s">
        <v>20746</v>
      </c>
      <c r="D60" s="8"/>
      <c r="E60" s="8"/>
      <c r="F60" s="8"/>
      <c r="G60" s="8"/>
      <c r="H60" s="8" t="str">
        <f>VLOOKUP(A60,缩略表!A:B,2,FALSE)</f>
        <v>INT</v>
      </c>
      <c r="I60" s="8" t="str">
        <f>VLOOKUP(B60,缩略表!A:B,2,FALSE)</f>
        <v>REPRC</v>
      </c>
      <c r="J60" s="8" t="str">
        <f>VLOOKUP(C60,缩略表!A:B,2,FALSE)</f>
        <v>PERD</v>
      </c>
      <c r="K60" s="8"/>
      <c r="L60" s="8"/>
      <c r="M60" s="8"/>
      <c r="N60" s="8"/>
      <c r="O60" s="8" t="s">
        <v>1813</v>
      </c>
      <c r="P60" s="8">
        <f t="shared" si="2"/>
        <v>14</v>
      </c>
    </row>
    <row r="61" spans="1:16">
      <c r="A61" s="7" t="s">
        <v>19059</v>
      </c>
      <c r="B61" s="8" t="s">
        <v>21076</v>
      </c>
      <c r="C61" s="8" t="s">
        <v>21303</v>
      </c>
      <c r="D61" s="8" t="s">
        <v>18984</v>
      </c>
      <c r="E61" s="8"/>
      <c r="F61" s="8"/>
      <c r="G61" s="8"/>
      <c r="H61" s="8" t="str">
        <f>VLOOKUP(A61,缩略表!A:B,2,FALSE)</f>
        <v>DEP</v>
      </c>
      <c r="I61" s="8" t="str">
        <f>VLOOKUP(B61,缩略表!A:B,2,FALSE)</f>
        <v>RATE</v>
      </c>
      <c r="J61" s="8" t="str">
        <f>VLOOKUP(C61,缩略表!A:B,2,FALSE)</f>
        <v>REPRC</v>
      </c>
      <c r="K61" s="8" t="str">
        <f>VLOOKUP(D61,缩略表!A:B,2,FALSE)</f>
        <v>DAT</v>
      </c>
      <c r="L61" s="8"/>
      <c r="M61" s="8"/>
      <c r="N61" s="8"/>
      <c r="O61" s="8" t="s">
        <v>1818</v>
      </c>
      <c r="P61" s="8">
        <f t="shared" si="2"/>
        <v>18</v>
      </c>
    </row>
    <row r="62" spans="1:16">
      <c r="A62" s="7" t="s">
        <v>20127</v>
      </c>
      <c r="B62" s="8" t="s">
        <v>20263</v>
      </c>
      <c r="C62" s="8" t="s">
        <v>18984</v>
      </c>
      <c r="D62" s="8"/>
      <c r="E62" s="8"/>
      <c r="F62" s="8"/>
      <c r="G62" s="8"/>
      <c r="H62" s="8" t="str">
        <f>VLOOKUP(A62,缩略表!A:B,2,FALSE)</f>
        <v>LON</v>
      </c>
      <c r="I62" s="8" t="str">
        <f>VLOOKUP(B62,缩略表!A:B,2,FALSE)</f>
        <v>MATU</v>
      </c>
      <c r="J62" s="8" t="str">
        <f>VLOOKUP(C62,缩略表!A:B,2,FALSE)</f>
        <v>DAT</v>
      </c>
      <c r="K62" s="8"/>
      <c r="L62" s="8"/>
      <c r="M62" s="8"/>
      <c r="N62" s="8"/>
      <c r="O62" s="8" t="s">
        <v>22303</v>
      </c>
      <c r="P62" s="8">
        <f t="shared" si="2"/>
        <v>12</v>
      </c>
    </row>
    <row r="63" spans="1:16">
      <c r="A63" s="7" t="s">
        <v>18824</v>
      </c>
      <c r="B63" s="8" t="s">
        <v>18097</v>
      </c>
      <c r="C63" s="8" t="s">
        <v>20210</v>
      </c>
      <c r="D63" s="8" t="s">
        <v>19771</v>
      </c>
      <c r="E63" s="8"/>
      <c r="F63" s="8"/>
      <c r="G63" s="8"/>
      <c r="H63" s="8" t="str">
        <f>VLOOKUP(A63,缩略表!A:B,2,FALSE)</f>
        <v>CTRT</v>
      </c>
      <c r="I63" s="8" t="str">
        <f>VLOOKUP(B63,缩略表!A:B,2,FALSE)</f>
        <v>ACCT</v>
      </c>
      <c r="J63" s="8" t="str">
        <f>VLOOKUP(C63,缩略表!A:B,2,FALSE)</f>
        <v>MAGR</v>
      </c>
      <c r="K63" s="8" t="str">
        <f>VLOOKUP(D63,缩略表!A:B,2,FALSE)</f>
        <v>IDN</v>
      </c>
      <c r="L63" s="8"/>
      <c r="M63" s="8"/>
      <c r="N63" s="8"/>
      <c r="O63" s="8" t="s">
        <v>3789</v>
      </c>
      <c r="P63" s="8">
        <f t="shared" si="2"/>
        <v>18</v>
      </c>
    </row>
    <row r="64" spans="1:16">
      <c r="A64" s="7" t="s">
        <v>18955</v>
      </c>
      <c r="B64" s="8" t="s">
        <v>20210</v>
      </c>
      <c r="C64" s="8" t="s">
        <v>18406</v>
      </c>
      <c r="D64" s="8" t="s">
        <v>18508</v>
      </c>
      <c r="E64" s="8" t="s">
        <v>5104</v>
      </c>
      <c r="F64" s="8"/>
      <c r="G64" s="8"/>
      <c r="H64" s="8" t="str">
        <f>VLOOKUP(A64,缩略表!A:B,2,FALSE)</f>
        <v>CUST</v>
      </c>
      <c r="I64" s="8" t="str">
        <f>VLOOKUP(B64,缩略表!A:B,2,FALSE)</f>
        <v>MAGR</v>
      </c>
      <c r="J64" s="8" t="str">
        <f>VLOOKUP(C64,缩略表!A:B,2,FALSE)</f>
        <v>BELNG</v>
      </c>
      <c r="K64" s="8" t="str">
        <f>VLOOKUP(D64,缩略表!A:B,2,FALSE)</f>
        <v>BRCH</v>
      </c>
      <c r="L64" s="8" t="s">
        <v>5104</v>
      </c>
      <c r="M64" s="8"/>
      <c r="N64" s="8"/>
      <c r="O64" s="8" t="s">
        <v>3794</v>
      </c>
      <c r="P64" s="8">
        <f t="shared" si="2"/>
        <v>23</v>
      </c>
    </row>
    <row r="65" spans="1:16">
      <c r="A65" s="7" t="s">
        <v>20127</v>
      </c>
      <c r="B65" s="8" t="s">
        <v>18824</v>
      </c>
      <c r="C65" s="8" t="s">
        <v>19771</v>
      </c>
      <c r="D65" s="8"/>
      <c r="E65" s="8"/>
      <c r="F65" s="8"/>
      <c r="G65" s="8"/>
      <c r="H65" s="8" t="str">
        <f>VLOOKUP(A65,缩略表!A:B,2,FALSE)</f>
        <v>LON</v>
      </c>
      <c r="I65" s="8" t="str">
        <f>VLOOKUP(B65,缩略表!A:B,2,FALSE)</f>
        <v>CTRT</v>
      </c>
      <c r="J65" s="8" t="str">
        <f>VLOOKUP(C65,缩略表!A:B,2,FALSE)</f>
        <v>IDN</v>
      </c>
      <c r="K65" s="8"/>
      <c r="L65" s="8"/>
      <c r="M65" s="8"/>
      <c r="N65" s="8"/>
      <c r="O65" s="8" t="s">
        <v>3714</v>
      </c>
      <c r="P65" s="8">
        <f t="shared" si="2"/>
        <v>12</v>
      </c>
    </row>
    <row r="66" spans="1:16">
      <c r="A66" s="7" t="s">
        <v>21701</v>
      </c>
      <c r="B66" s="8" t="s">
        <v>18984</v>
      </c>
      <c r="C66" s="8" t="s">
        <v>22290</v>
      </c>
      <c r="D66" s="8" t="s">
        <v>19059</v>
      </c>
      <c r="E66" s="8" t="s">
        <v>18176</v>
      </c>
      <c r="F66" s="8"/>
      <c r="G66" s="8"/>
      <c r="H66" s="8" t="str">
        <f>VLOOKUP(A66,缩略表!A:B,2,FALSE)</f>
        <v>STRT</v>
      </c>
      <c r="I66" s="8" t="str">
        <f>VLOOKUP(B66,缩略表!A:B,2,FALSE)</f>
        <v>DAT</v>
      </c>
      <c r="J66" s="8" t="str">
        <f>VLOOKUP(C66,缩略表!A:B,2,FALSE)</f>
        <v>OF</v>
      </c>
      <c r="K66" s="8" t="str">
        <f>VLOOKUP(D66,缩略表!A:B,2,FALSE)</f>
        <v>DEP</v>
      </c>
      <c r="L66" s="8" t="str">
        <f>VLOOKUP(E66,缩略表!A:B,2,FALSE)</f>
        <v>AGRE</v>
      </c>
      <c r="M66" s="8"/>
      <c r="N66" s="8"/>
      <c r="O66" s="8" t="s">
        <v>22304</v>
      </c>
      <c r="P66" s="8">
        <f t="shared" si="2"/>
        <v>20</v>
      </c>
    </row>
    <row r="67" spans="1:16">
      <c r="A67" s="7" t="s">
        <v>18955</v>
      </c>
      <c r="B67" s="8" t="s">
        <v>18097</v>
      </c>
      <c r="C67" s="8" t="s">
        <v>5104</v>
      </c>
      <c r="D67" s="8"/>
      <c r="E67" s="8"/>
      <c r="F67" s="8"/>
      <c r="G67" s="8"/>
      <c r="H67" s="8" t="str">
        <f>VLOOKUP(A67,缩略表!A:B,2,FALSE)</f>
        <v>CUST</v>
      </c>
      <c r="I67" s="8" t="str">
        <f>VLOOKUP(B67,缩略表!A:B,2,FALSE)</f>
        <v>ACCT</v>
      </c>
      <c r="J67" s="8" t="s">
        <v>5104</v>
      </c>
      <c r="K67" s="8"/>
      <c r="L67" s="8"/>
      <c r="M67" s="8"/>
      <c r="N67" s="8"/>
      <c r="O67" s="8" t="s">
        <v>3720</v>
      </c>
      <c r="P67" s="8">
        <f t="shared" ref="P67" si="3">LEN(O67)</f>
        <v>12</v>
      </c>
    </row>
    <row r="68" spans="1:16">
      <c r="A68" s="7" t="s">
        <v>21385</v>
      </c>
      <c r="B68" s="8" t="s">
        <v>18667</v>
      </c>
      <c r="C68" s="8"/>
      <c r="D68" s="8"/>
      <c r="E68" s="8"/>
      <c r="F68" s="8"/>
      <c r="G68" s="8"/>
      <c r="H68" s="8" t="str">
        <f>VLOOKUP(A68,缩略表!A:B,2,FALSE)</f>
        <v>RSK</v>
      </c>
      <c r="I68" s="8" t="str">
        <f>VLOOKUP(B68,缩略表!A:B,2,FALSE)</f>
        <v>CLASSF</v>
      </c>
      <c r="J68" s="8"/>
      <c r="K68" s="8"/>
      <c r="L68" s="8"/>
      <c r="M68" s="8"/>
      <c r="N68" s="8"/>
      <c r="O68" s="8" t="s">
        <v>3933</v>
      </c>
      <c r="P68" s="8">
        <f t="shared" ref="P68:P99" si="4">LEN(O68)</f>
        <v>10</v>
      </c>
    </row>
    <row r="69" spans="1:16">
      <c r="A69" s="7" t="s">
        <v>20127</v>
      </c>
      <c r="B69" s="8" t="s">
        <v>20558</v>
      </c>
      <c r="C69" s="8" t="s">
        <v>22065</v>
      </c>
      <c r="D69" s="8"/>
      <c r="E69" s="8"/>
      <c r="F69" s="8"/>
      <c r="G69" s="8"/>
      <c r="H69" s="8" t="str">
        <f>VLOOKUP(A69,缩略表!A:B,2,FALSE)</f>
        <v>LON</v>
      </c>
      <c r="I69" s="8" t="str">
        <f>VLOOKUP(B69,缩略表!A:B,2,FALSE)</f>
        <v>OPR</v>
      </c>
      <c r="J69" s="8" t="str">
        <f>VLOOKUP(C69,缩略表!A:B,2,FALSE)</f>
        <v>TYP</v>
      </c>
      <c r="K69" s="8"/>
      <c r="L69" s="8"/>
      <c r="M69" s="8"/>
      <c r="N69" s="8"/>
      <c r="O69" s="8" t="s">
        <v>2113</v>
      </c>
      <c r="P69" s="8">
        <f t="shared" si="4"/>
        <v>11</v>
      </c>
    </row>
    <row r="70" spans="1:16">
      <c r="A70" s="7" t="s">
        <v>20127</v>
      </c>
      <c r="B70" s="8" t="s">
        <v>20746</v>
      </c>
      <c r="C70" s="8" t="s">
        <v>22065</v>
      </c>
      <c r="D70" s="8"/>
      <c r="E70" s="8"/>
      <c r="F70" s="8"/>
      <c r="G70" s="8"/>
      <c r="H70" s="8" t="str">
        <f>VLOOKUP(A70,缩略表!A:B,2,FALSE)</f>
        <v>LON</v>
      </c>
      <c r="I70" s="8" t="str">
        <f>VLOOKUP(B70,缩略表!A:B,2,FALSE)</f>
        <v>PERD</v>
      </c>
      <c r="J70" s="8" t="str">
        <f>VLOOKUP(C70,缩略表!A:B,2,FALSE)</f>
        <v>TYP</v>
      </c>
      <c r="K70" s="8"/>
      <c r="L70" s="8"/>
      <c r="M70" s="8"/>
      <c r="N70" s="8"/>
      <c r="O70" s="8" t="s">
        <v>2119</v>
      </c>
      <c r="P70" s="8">
        <f t="shared" si="4"/>
        <v>12</v>
      </c>
    </row>
    <row r="71" spans="1:16">
      <c r="A71" s="7" t="s">
        <v>19845</v>
      </c>
      <c r="B71" s="8" t="s">
        <v>19097</v>
      </c>
      <c r="C71" s="8" t="s">
        <v>22065</v>
      </c>
      <c r="D71" s="8"/>
      <c r="E71" s="8"/>
      <c r="F71" s="8"/>
      <c r="G71" s="8"/>
      <c r="H71" s="8" t="str">
        <f>VLOOKUP(A71,缩略表!A:B,2,FALSE)</f>
        <v>INDU</v>
      </c>
      <c r="I71" s="8" t="str">
        <f>VLOOKUP(B71,缩略表!A:B,2,FALSE)</f>
        <v>DVLP</v>
      </c>
      <c r="J71" s="8" t="str">
        <f>VLOOKUP(C71,缩略表!A:B,2,FALSE)</f>
        <v>TYP</v>
      </c>
      <c r="K71" s="8"/>
      <c r="L71" s="8"/>
      <c r="M71" s="8"/>
      <c r="N71" s="8"/>
      <c r="O71" s="8" t="s">
        <v>2125</v>
      </c>
      <c r="P71" s="8">
        <f t="shared" si="4"/>
        <v>13</v>
      </c>
    </row>
    <row r="72" spans="1:16">
      <c r="A72" s="7" t="s">
        <v>18430</v>
      </c>
      <c r="B72" s="8" t="s">
        <v>19140</v>
      </c>
      <c r="C72" s="8" t="s">
        <v>18824</v>
      </c>
      <c r="D72" s="8" t="s">
        <v>19771</v>
      </c>
      <c r="E72" s="8"/>
      <c r="F72" s="8"/>
      <c r="G72" s="8"/>
      <c r="H72" s="8" t="str">
        <f>VLOOKUP(A72,缩略表!A:B,2,FALSE)</f>
        <v>BILL</v>
      </c>
      <c r="I72" s="8" t="str">
        <f>VLOOKUP(B72,缩略表!A:B,2,FALSE)</f>
        <v>DISCNT</v>
      </c>
      <c r="J72" s="8" t="str">
        <f>VLOOKUP(C72,缩略表!A:B,2,FALSE)</f>
        <v>CTRT</v>
      </c>
      <c r="K72" s="8" t="str">
        <f>VLOOKUP(D72,缩略表!A:B,2,FALSE)</f>
        <v>IDN</v>
      </c>
      <c r="L72" s="8"/>
      <c r="M72" s="8"/>
      <c r="N72" s="8"/>
      <c r="O72" s="8" t="s">
        <v>3938</v>
      </c>
      <c r="P72" s="8">
        <f t="shared" si="4"/>
        <v>20</v>
      </c>
    </row>
    <row r="73" spans="1:16">
      <c r="A73" s="7" t="s">
        <v>18532</v>
      </c>
      <c r="B73" s="8" t="s">
        <v>22065</v>
      </c>
      <c r="C73" s="8" t="s">
        <v>22290</v>
      </c>
      <c r="D73" s="8" t="s">
        <v>18430</v>
      </c>
      <c r="E73" s="8" t="s">
        <v>19140</v>
      </c>
      <c r="F73" s="8"/>
      <c r="G73" s="8"/>
      <c r="H73" s="8" t="str">
        <f>VLOOKUP(A73,缩略表!A:B,2,FALSE)</f>
        <v>BUS</v>
      </c>
      <c r="I73" s="8" t="str">
        <f>VLOOKUP(B73,缩略表!A:B,2,FALSE)</f>
        <v>TYP</v>
      </c>
      <c r="J73" s="8" t="str">
        <f>VLOOKUP(C73,缩略表!A:B,2,FALSE)</f>
        <v>OF</v>
      </c>
      <c r="K73" s="8" t="str">
        <f>VLOOKUP(D73,缩略表!A:B,2,FALSE)</f>
        <v>BILL</v>
      </c>
      <c r="L73" s="8" t="str">
        <f>VLOOKUP(E73,缩略表!A:B,2,FALSE)</f>
        <v>DISCNT</v>
      </c>
      <c r="M73" s="8"/>
      <c r="N73" s="8"/>
      <c r="O73" s="8" t="s">
        <v>2388</v>
      </c>
      <c r="P73" s="8">
        <f t="shared" si="4"/>
        <v>22</v>
      </c>
    </row>
    <row r="74" spans="1:16">
      <c r="A74" s="7" t="s">
        <v>21715</v>
      </c>
      <c r="B74" s="8" t="s">
        <v>22290</v>
      </c>
      <c r="C74" s="8" t="s">
        <v>18430</v>
      </c>
      <c r="D74" s="8" t="s">
        <v>19140</v>
      </c>
      <c r="E74" s="8"/>
      <c r="F74" s="8"/>
      <c r="G74" s="8"/>
      <c r="H74" s="8" t="str">
        <f>VLOOKUP(A74,缩略表!A:B,2,FALSE)</f>
        <v>STS</v>
      </c>
      <c r="I74" s="8" t="str">
        <f>VLOOKUP(B74,缩略表!A:B,2,FALSE)</f>
        <v>OF</v>
      </c>
      <c r="J74" s="8" t="str">
        <f>VLOOKUP(C74,缩略表!A:B,2,FALSE)</f>
        <v>BILL</v>
      </c>
      <c r="K74" s="8" t="str">
        <f>VLOOKUP(D74,缩略表!A:B,2,FALSE)</f>
        <v>DISCNT</v>
      </c>
      <c r="L74" s="8"/>
      <c r="M74" s="8"/>
      <c r="N74" s="8"/>
      <c r="O74" s="8" t="s">
        <v>2393</v>
      </c>
      <c r="P74" s="8">
        <f t="shared" si="4"/>
        <v>18</v>
      </c>
    </row>
    <row r="75" spans="1:16">
      <c r="A75" s="7" t="s">
        <v>19381</v>
      </c>
      <c r="B75" s="8" t="s">
        <v>18984</v>
      </c>
      <c r="C75" s="8" t="s">
        <v>22290</v>
      </c>
      <c r="D75" s="8" t="s">
        <v>18430</v>
      </c>
      <c r="E75" s="8" t="s">
        <v>19140</v>
      </c>
      <c r="F75" s="8"/>
      <c r="G75" s="8"/>
      <c r="H75" s="8" t="str">
        <f>VLOOKUP(A75,缩略表!A:B,2,FALSE)</f>
        <v>EXP</v>
      </c>
      <c r="I75" s="8" t="str">
        <f>VLOOKUP(B75,缩略表!A:B,2,FALSE)</f>
        <v>DAT</v>
      </c>
      <c r="J75" s="8" t="str">
        <f>VLOOKUP(C75,缩略表!A:B,2,FALSE)</f>
        <v>OF</v>
      </c>
      <c r="K75" s="8" t="str">
        <f>VLOOKUP(D75,缩略表!A:B,2,FALSE)</f>
        <v>BILL</v>
      </c>
      <c r="L75" s="8" t="str">
        <f>VLOOKUP(E75,缩略表!A:B,2,FALSE)</f>
        <v>DISCNT</v>
      </c>
      <c r="M75" s="8"/>
      <c r="N75" s="8"/>
      <c r="O75" s="8" t="s">
        <v>3943</v>
      </c>
      <c r="P75" s="8">
        <f t="shared" si="4"/>
        <v>22</v>
      </c>
    </row>
    <row r="76" spans="1:16">
      <c r="A76" s="7" t="s">
        <v>19901</v>
      </c>
      <c r="B76" s="8" t="s">
        <v>21076</v>
      </c>
      <c r="C76" s="8" t="s">
        <v>22290</v>
      </c>
      <c r="D76" s="8" t="s">
        <v>18430</v>
      </c>
      <c r="E76" s="8" t="s">
        <v>19140</v>
      </c>
      <c r="F76" s="8"/>
      <c r="G76" s="8"/>
      <c r="H76" s="8" t="str">
        <f>VLOOKUP(A76,缩略表!A:B,2,FALSE)</f>
        <v>INT</v>
      </c>
      <c r="I76" s="8" t="str">
        <f>VLOOKUP(B76,缩略表!A:B,2,FALSE)</f>
        <v>RATE</v>
      </c>
      <c r="J76" s="8" t="str">
        <f>VLOOKUP(C76,缩略表!A:B,2,FALSE)</f>
        <v>OF</v>
      </c>
      <c r="K76" s="8" t="str">
        <f>VLOOKUP(D76,缩略表!A:B,2,FALSE)</f>
        <v>BILL</v>
      </c>
      <c r="L76" s="8" t="str">
        <f>VLOOKUP(E76,缩略表!A:B,2,FALSE)</f>
        <v>DISCNT</v>
      </c>
      <c r="M76" s="8"/>
      <c r="N76" s="8"/>
      <c r="O76" s="8" t="s">
        <v>3951</v>
      </c>
      <c r="P76" s="8">
        <f t="shared" si="4"/>
        <v>23</v>
      </c>
    </row>
    <row r="77" spans="1:16">
      <c r="A77" s="7" t="s">
        <v>19901</v>
      </c>
      <c r="B77" s="8" t="s">
        <v>22290</v>
      </c>
      <c r="C77" s="8" t="s">
        <v>18430</v>
      </c>
      <c r="D77" s="8" t="s">
        <v>19140</v>
      </c>
      <c r="E77" s="8"/>
      <c r="F77" s="8"/>
      <c r="G77" s="8"/>
      <c r="H77" s="8" t="str">
        <f>VLOOKUP(A77,缩略表!A:B,2,FALSE)</f>
        <v>INT</v>
      </c>
      <c r="I77" s="8" t="str">
        <f>VLOOKUP(B77,缩略表!A:B,2,FALSE)</f>
        <v>OF</v>
      </c>
      <c r="J77" s="8" t="str">
        <f>VLOOKUP(C77,缩略表!A:B,2,FALSE)</f>
        <v>BILL</v>
      </c>
      <c r="K77" s="8" t="str">
        <f>VLOOKUP(D77,缩略表!A:B,2,FALSE)</f>
        <v>DISCNT</v>
      </c>
      <c r="L77" s="8"/>
      <c r="M77" s="8"/>
      <c r="N77" s="8"/>
      <c r="O77" s="8" t="s">
        <v>3957</v>
      </c>
      <c r="P77" s="8">
        <f t="shared" si="4"/>
        <v>18</v>
      </c>
    </row>
    <row r="78" spans="1:16">
      <c r="A78" s="7" t="s">
        <v>18221</v>
      </c>
      <c r="B78" s="8" t="s">
        <v>19901</v>
      </c>
      <c r="C78" s="8"/>
      <c r="D78" s="8"/>
      <c r="E78" s="8"/>
      <c r="F78" s="8"/>
      <c r="G78" s="8"/>
      <c r="H78" s="8" t="str">
        <f>VLOOKUP(A78,缩略表!A:B,2,FALSE)</f>
        <v>AMRTZ</v>
      </c>
      <c r="I78" s="8" t="str">
        <f>VLOOKUP(B78,缩略表!A:B,2,FALSE)</f>
        <v>INT</v>
      </c>
      <c r="J78" s="8"/>
      <c r="K78" s="8"/>
      <c r="L78" s="8"/>
      <c r="M78" s="8"/>
      <c r="N78" s="8"/>
      <c r="O78" s="8" t="s">
        <v>3963</v>
      </c>
      <c r="P78" s="8">
        <f t="shared" si="4"/>
        <v>9</v>
      </c>
    </row>
    <row r="79" spans="1:16">
      <c r="A79" s="7" t="s">
        <v>19901</v>
      </c>
      <c r="B79" s="8" t="s">
        <v>22305</v>
      </c>
      <c r="C79" s="8" t="s">
        <v>22306</v>
      </c>
      <c r="D79" s="8" t="s">
        <v>18221</v>
      </c>
      <c r="E79" s="8"/>
      <c r="F79" s="8"/>
      <c r="G79" s="8"/>
      <c r="H79" s="8" t="str">
        <f>VLOOKUP(A79,缩略表!A:B,2,FALSE)</f>
        <v>INT</v>
      </c>
      <c r="I79" s="8" t="str">
        <f>VLOOKUP(B79,缩略表!A:B,2,FALSE)</f>
        <v>TO</v>
      </c>
      <c r="J79" s="8" t="str">
        <f>VLOOKUP(C79,缩略表!A:B,2,FALSE)</f>
        <v>BE</v>
      </c>
      <c r="K79" s="8" t="str">
        <f>VLOOKUP(D79,缩略表!A:B,2,FALSE)</f>
        <v>AMRTZ</v>
      </c>
      <c r="L79" s="8"/>
      <c r="M79" s="8"/>
      <c r="N79" s="8"/>
      <c r="O79" s="8" t="s">
        <v>3969</v>
      </c>
      <c r="P79" s="8">
        <f t="shared" si="4"/>
        <v>15</v>
      </c>
    </row>
    <row r="80" spans="1:16">
      <c r="A80" s="7" t="s">
        <v>18532</v>
      </c>
      <c r="B80" s="8" t="s">
        <v>19185</v>
      </c>
      <c r="C80" s="8" t="s">
        <v>19771</v>
      </c>
      <c r="D80" s="8"/>
      <c r="E80" s="8"/>
      <c r="F80" s="8"/>
      <c r="G80" s="8"/>
      <c r="H80" s="8" t="str">
        <f>VLOOKUP(A80,缩略表!A:B,2,FALSE)</f>
        <v>BUS</v>
      </c>
      <c r="I80" s="8" t="str">
        <f>VLOOKUP(B80,缩略表!A:B,2,FALSE)</f>
        <v>DRFT</v>
      </c>
      <c r="J80" s="8" t="str">
        <f>VLOOKUP(C80,缩略表!A:B,2,FALSE)</f>
        <v>IDN</v>
      </c>
      <c r="K80" s="8"/>
      <c r="L80" s="8"/>
      <c r="M80" s="8"/>
      <c r="N80" s="8"/>
      <c r="O80" s="8" t="s">
        <v>2440</v>
      </c>
      <c r="P80" s="8">
        <f t="shared" si="4"/>
        <v>12</v>
      </c>
    </row>
    <row r="81" spans="1:16">
      <c r="A81" s="7" t="s">
        <v>19589</v>
      </c>
      <c r="B81" s="8" t="s">
        <v>20405</v>
      </c>
      <c r="C81" s="8" t="s">
        <v>22290</v>
      </c>
      <c r="D81" s="8" t="s">
        <v>20716</v>
      </c>
      <c r="E81" s="8"/>
      <c r="F81" s="8"/>
      <c r="G81" s="8"/>
      <c r="H81" s="8" t="str">
        <f>VLOOKUP(A81,缩略表!A:B,2,FALSE)</f>
        <v>FUL</v>
      </c>
      <c r="I81" s="8" t="str">
        <f>VLOOKUP(B81,缩略表!A:B,2,FALSE)</f>
        <v>NAM</v>
      </c>
      <c r="J81" s="8" t="str">
        <f>VLOOKUP(C81,缩略表!A:B,2,FALSE)</f>
        <v>OF</v>
      </c>
      <c r="K81" s="8" t="str">
        <f>VLOOKUP(D81,缩略表!A:B,2,FALSE)</f>
        <v>PAYR</v>
      </c>
      <c r="L81" s="8"/>
      <c r="M81" s="8"/>
      <c r="N81" s="8"/>
      <c r="O81" s="8" t="s">
        <v>3975</v>
      </c>
      <c r="P81" s="8">
        <f t="shared" si="4"/>
        <v>15</v>
      </c>
    </row>
    <row r="82" spans="1:16">
      <c r="A82" s="7" t="s">
        <v>18097</v>
      </c>
      <c r="B82" s="8" t="s">
        <v>20486</v>
      </c>
      <c r="C82" s="8" t="s">
        <v>22290</v>
      </c>
      <c r="D82" s="8" t="s">
        <v>20716</v>
      </c>
      <c r="E82" s="8"/>
      <c r="F82" s="8"/>
      <c r="G82" s="8"/>
      <c r="H82" s="8" t="str">
        <f>VLOOKUP(A82,缩略表!A:B,2,FALSE)</f>
        <v>ACCT</v>
      </c>
      <c r="I82" s="8" t="str">
        <f>VLOOKUP(B82,缩略表!A:B,2,FALSE)</f>
        <v>NUM</v>
      </c>
      <c r="J82" s="8" t="str">
        <f>VLOOKUP(C82,缩略表!A:B,2,FALSE)</f>
        <v>OF</v>
      </c>
      <c r="K82" s="8" t="str">
        <f>VLOOKUP(D82,缩略表!A:B,2,FALSE)</f>
        <v>PAYR</v>
      </c>
      <c r="L82" s="8"/>
      <c r="M82" s="8"/>
      <c r="N82" s="8"/>
      <c r="O82" s="8" t="s">
        <v>3980</v>
      </c>
      <c r="P82" s="8">
        <f t="shared" si="4"/>
        <v>16</v>
      </c>
    </row>
    <row r="83" spans="1:16">
      <c r="A83" s="7" t="s">
        <v>20405</v>
      </c>
      <c r="B83" s="8" t="s">
        <v>22290</v>
      </c>
      <c r="C83" s="8" t="s">
        <v>20713</v>
      </c>
      <c r="D83" s="8"/>
      <c r="E83" s="8"/>
      <c r="F83" s="8"/>
      <c r="G83" s="8"/>
      <c r="H83" s="8" t="str">
        <f>VLOOKUP(A83,缩略表!A:B,2,FALSE)</f>
        <v>NAM</v>
      </c>
      <c r="I83" s="8" t="str">
        <f>VLOOKUP(B83,缩略表!A:B,2,FALSE)</f>
        <v>OF</v>
      </c>
      <c r="J83" s="8" t="str">
        <f>VLOOKUP(C83,缩略表!A:B,2,FALSE)</f>
        <v>PAYEE</v>
      </c>
      <c r="K83" s="8"/>
      <c r="L83" s="8"/>
      <c r="M83" s="8"/>
      <c r="N83" s="8"/>
      <c r="O83" s="8" t="s">
        <v>3985</v>
      </c>
      <c r="P83" s="8">
        <f t="shared" si="4"/>
        <v>12</v>
      </c>
    </row>
    <row r="84" spans="1:16">
      <c r="A84" s="7" t="s">
        <v>18097</v>
      </c>
      <c r="B84" s="8" t="s">
        <v>20486</v>
      </c>
      <c r="C84" s="8" t="s">
        <v>22290</v>
      </c>
      <c r="D84" s="8" t="s">
        <v>20713</v>
      </c>
      <c r="E84" s="8"/>
      <c r="F84" s="8"/>
      <c r="G84" s="8"/>
      <c r="H84" s="8" t="str">
        <f>VLOOKUP(A84,缩略表!A:B,2,FALSE)</f>
        <v>ACCT</v>
      </c>
      <c r="I84" s="8" t="str">
        <f>VLOOKUP(B84,缩略表!A:B,2,FALSE)</f>
        <v>NUM</v>
      </c>
      <c r="J84" s="8" t="str">
        <f>VLOOKUP(C84,缩略表!A:B,2,FALSE)</f>
        <v>OF</v>
      </c>
      <c r="K84" s="8" t="str">
        <f>VLOOKUP(D84,缩略表!A:B,2,FALSE)</f>
        <v>PAYEE</v>
      </c>
      <c r="L84" s="8"/>
      <c r="M84" s="8"/>
      <c r="N84" s="8"/>
      <c r="O84" s="8" t="s">
        <v>3990</v>
      </c>
      <c r="P84" s="8">
        <f t="shared" si="4"/>
        <v>17</v>
      </c>
    </row>
    <row r="85" spans="1:16">
      <c r="A85" s="7" t="s">
        <v>18097</v>
      </c>
      <c r="B85" s="8" t="s">
        <v>20552</v>
      </c>
      <c r="C85" s="8" t="s">
        <v>18370</v>
      </c>
      <c r="D85" s="8" t="s">
        <v>22290</v>
      </c>
      <c r="E85" s="8" t="s">
        <v>20713</v>
      </c>
      <c r="F85" s="8"/>
      <c r="G85" s="8"/>
      <c r="H85" s="8" t="str">
        <f>VLOOKUP(A85,缩略表!A:B,2,FALSE)</f>
        <v>ACCT</v>
      </c>
      <c r="I85" s="8" t="str">
        <f>VLOOKUP(B85,缩略表!A:B,2,FALSE)</f>
        <v>OPN</v>
      </c>
      <c r="J85" s="8" t="str">
        <f>VLOOKUP(C85,缩略表!A:B,2,FALSE)</f>
        <v>BNK</v>
      </c>
      <c r="K85" s="8" t="str">
        <f>VLOOKUP(D85,缩略表!A:B,2,FALSE)</f>
        <v>OF</v>
      </c>
      <c r="L85" s="8" t="str">
        <f>VLOOKUP(E85,缩略表!A:B,2,FALSE)</f>
        <v>PAYEE</v>
      </c>
      <c r="M85" s="8"/>
      <c r="N85" s="8"/>
      <c r="O85" s="8" t="s">
        <v>3995</v>
      </c>
      <c r="P85" s="8">
        <f t="shared" si="4"/>
        <v>21</v>
      </c>
    </row>
    <row r="86" spans="1:16">
      <c r="A86" s="7" t="s">
        <v>19871</v>
      </c>
      <c r="B86" s="8" t="s">
        <v>20486</v>
      </c>
      <c r="C86" s="8" t="s">
        <v>22290</v>
      </c>
      <c r="D86" s="8" t="s">
        <v>19964</v>
      </c>
      <c r="E86" s="8"/>
      <c r="F86" s="8"/>
      <c r="G86" s="8"/>
      <c r="H86" s="8" t="str">
        <f>VLOOKUP(A86,缩略表!A:B,2,FALSE)</f>
        <v>INST</v>
      </c>
      <c r="I86" s="8" t="str">
        <f>VLOOKUP(B86,缩略表!A:B,2,FALSE)</f>
        <v>NUM</v>
      </c>
      <c r="J86" s="8" t="str">
        <f>VLOOKUP(C86,缩略表!A:B,2,FALSE)</f>
        <v>OF</v>
      </c>
      <c r="K86" s="8" t="str">
        <f>VLOOKUP(D86,缩略表!A:B,2,FALSE)</f>
        <v>ISUR</v>
      </c>
      <c r="L86" s="8"/>
      <c r="M86" s="8"/>
      <c r="N86" s="8"/>
      <c r="O86" s="8" t="s">
        <v>4000</v>
      </c>
      <c r="P86" s="8">
        <f t="shared" si="4"/>
        <v>16</v>
      </c>
    </row>
    <row r="87" spans="1:16">
      <c r="A87" s="7" t="s">
        <v>18085</v>
      </c>
      <c r="B87" s="8" t="s">
        <v>18370</v>
      </c>
      <c r="C87" s="8" t="s">
        <v>18692</v>
      </c>
      <c r="D87" s="8"/>
      <c r="E87" s="8"/>
      <c r="F87" s="8"/>
      <c r="G87" s="8"/>
      <c r="H87" s="8" t="str">
        <f>VLOOKUP(A87,缩略表!A:B,2,FALSE)</f>
        <v>ACPTN</v>
      </c>
      <c r="I87" s="8" t="str">
        <f>VLOOKUP(B87,缩略表!A:B,2,FALSE)</f>
        <v>BNK</v>
      </c>
      <c r="J87" s="8" t="str">
        <f>VLOOKUP(C87,缩略表!A:B,2,FALSE)</f>
        <v>COD</v>
      </c>
      <c r="K87" s="8"/>
      <c r="L87" s="8"/>
      <c r="M87" s="8"/>
      <c r="N87" s="8"/>
      <c r="O87" s="8" t="s">
        <v>4005</v>
      </c>
      <c r="P87" s="8">
        <f t="shared" si="4"/>
        <v>13</v>
      </c>
    </row>
    <row r="88" spans="1:16">
      <c r="A88" s="7" t="s">
        <v>20719</v>
      </c>
      <c r="B88" s="8" t="s">
        <v>18370</v>
      </c>
      <c r="C88" s="8" t="s">
        <v>20405</v>
      </c>
      <c r="D88" s="8"/>
      <c r="E88" s="8"/>
      <c r="F88" s="8"/>
      <c r="G88" s="8"/>
      <c r="H88" s="8" t="str">
        <f>VLOOKUP(A88,缩略表!A:B,2,FALSE)</f>
        <v>PAYMT</v>
      </c>
      <c r="I88" s="8" t="str">
        <f>VLOOKUP(B88,缩略表!A:B,2,FALSE)</f>
        <v>BNK</v>
      </c>
      <c r="J88" s="8" t="str">
        <f>VLOOKUP(C88,缩略表!A:B,2,FALSE)</f>
        <v>NAM</v>
      </c>
      <c r="K88" s="8"/>
      <c r="L88" s="8"/>
      <c r="M88" s="8"/>
      <c r="N88" s="8"/>
      <c r="O88" s="8" t="s">
        <v>4010</v>
      </c>
      <c r="P88" s="8">
        <f t="shared" si="4"/>
        <v>13</v>
      </c>
    </row>
    <row r="89" spans="1:16">
      <c r="A89" s="7" t="s">
        <v>20719</v>
      </c>
      <c r="B89" s="8" t="s">
        <v>18370</v>
      </c>
      <c r="C89" s="8" t="s">
        <v>18692</v>
      </c>
      <c r="D89" s="8"/>
      <c r="E89" s="8"/>
      <c r="F89" s="8"/>
      <c r="G89" s="8"/>
      <c r="H89" s="8" t="str">
        <f>VLOOKUP(A89,缩略表!A:B,2,FALSE)</f>
        <v>PAYMT</v>
      </c>
      <c r="I89" s="8" t="str">
        <f>VLOOKUP(B89,缩略表!A:B,2,FALSE)</f>
        <v>BNK</v>
      </c>
      <c r="J89" s="8" t="str">
        <f>VLOOKUP(C89,缩略表!A:B,2,FALSE)</f>
        <v>COD</v>
      </c>
      <c r="K89" s="8"/>
      <c r="L89" s="8"/>
      <c r="M89" s="8"/>
      <c r="N89" s="8"/>
      <c r="O89" s="8" t="s">
        <v>4016</v>
      </c>
      <c r="P89" s="8">
        <f t="shared" si="4"/>
        <v>13</v>
      </c>
    </row>
    <row r="90" spans="1:16">
      <c r="A90" s="7" t="s">
        <v>19958</v>
      </c>
      <c r="B90" s="8" t="s">
        <v>18984</v>
      </c>
      <c r="C90" s="8" t="s">
        <v>22290</v>
      </c>
      <c r="D90" s="8" t="s">
        <v>18430</v>
      </c>
      <c r="E90" s="8"/>
      <c r="F90" s="8"/>
      <c r="G90" s="8"/>
      <c r="H90" s="8" t="str">
        <f>VLOOKUP(A90,缩略表!A:B,2,FALSE)</f>
        <v>ISUE</v>
      </c>
      <c r="I90" s="8" t="str">
        <f>VLOOKUP(B90,缩略表!A:B,2,FALSE)</f>
        <v>DAT</v>
      </c>
      <c r="J90" s="8" t="str">
        <f>VLOOKUP(C90,缩略表!A:B,2,FALSE)</f>
        <v>OF</v>
      </c>
      <c r="K90" s="8" t="str">
        <f>VLOOKUP(D90,缩略表!A:B,2,FALSE)</f>
        <v>BILL</v>
      </c>
      <c r="L90" s="8"/>
      <c r="M90" s="8"/>
      <c r="N90" s="8"/>
      <c r="O90" s="8" t="s">
        <v>4021</v>
      </c>
      <c r="P90" s="8">
        <f t="shared" si="4"/>
        <v>16</v>
      </c>
    </row>
    <row r="91" spans="1:16">
      <c r="A91" s="7" t="s">
        <v>19381</v>
      </c>
      <c r="B91" s="8" t="s">
        <v>18984</v>
      </c>
      <c r="C91" s="8" t="s">
        <v>22290</v>
      </c>
      <c r="D91" s="8" t="s">
        <v>18430</v>
      </c>
      <c r="E91" s="8"/>
      <c r="F91" s="8"/>
      <c r="G91" s="8"/>
      <c r="H91" s="8" t="str">
        <f>VLOOKUP(A91,缩略表!A:B,2,FALSE)</f>
        <v>EXP</v>
      </c>
      <c r="I91" s="8" t="str">
        <f>VLOOKUP(B91,缩略表!A:B,2,FALSE)</f>
        <v>DAT</v>
      </c>
      <c r="J91" s="8" t="str">
        <f>VLOOKUP(C91,缩略表!A:B,2,FALSE)</f>
        <v>OF</v>
      </c>
      <c r="K91" s="8" t="str">
        <f>VLOOKUP(D91,缩略表!A:B,2,FALSE)</f>
        <v>BILL</v>
      </c>
      <c r="L91" s="8"/>
      <c r="M91" s="8"/>
      <c r="N91" s="8"/>
      <c r="O91" s="8" t="s">
        <v>4026</v>
      </c>
      <c r="P91" s="8">
        <f t="shared" si="4"/>
        <v>15</v>
      </c>
    </row>
    <row r="92" spans="1:16">
      <c r="A92" s="7" t="s">
        <v>18430</v>
      </c>
      <c r="B92" s="8" t="s">
        <v>18085</v>
      </c>
      <c r="C92" s="8" t="s">
        <v>18824</v>
      </c>
      <c r="D92" s="8" t="s">
        <v>19771</v>
      </c>
      <c r="E92" s="8"/>
      <c r="F92" s="8"/>
      <c r="G92" s="8"/>
      <c r="H92" s="8" t="str">
        <f>VLOOKUP(A92,缩略表!A:B,2,FALSE)</f>
        <v>BILL</v>
      </c>
      <c r="I92" s="8" t="str">
        <f>VLOOKUP(B92,缩略表!A:B,2,FALSE)</f>
        <v>ACPTN</v>
      </c>
      <c r="J92" s="8" t="str">
        <f>VLOOKUP(C92,缩略表!A:B,2,FALSE)</f>
        <v>CTRT</v>
      </c>
      <c r="K92" s="8" t="str">
        <f>VLOOKUP(D92,缩略表!A:B,2,FALSE)</f>
        <v>IDN</v>
      </c>
      <c r="L92" s="8"/>
      <c r="M92" s="8"/>
      <c r="N92" s="8"/>
      <c r="O92" s="8" t="s">
        <v>4031</v>
      </c>
      <c r="P92" s="8">
        <f t="shared" si="4"/>
        <v>19</v>
      </c>
    </row>
    <row r="93" spans="1:16">
      <c r="A93" s="7" t="s">
        <v>18430</v>
      </c>
      <c r="B93" s="8" t="s">
        <v>22065</v>
      </c>
      <c r="C93" s="8"/>
      <c r="D93" s="8"/>
      <c r="E93" s="8"/>
      <c r="F93" s="8"/>
      <c r="G93" s="8"/>
      <c r="H93" s="8" t="str">
        <f>VLOOKUP(A93,缩略表!A:B,2,FALSE)</f>
        <v>BILL</v>
      </c>
      <c r="I93" s="8" t="str">
        <f>VLOOKUP(B93,缩略表!A:B,2,FALSE)</f>
        <v>TYP</v>
      </c>
      <c r="J93" s="8"/>
      <c r="K93" s="8"/>
      <c r="L93" s="8"/>
      <c r="M93" s="8"/>
      <c r="N93" s="8"/>
      <c r="O93" s="8" t="s">
        <v>2445</v>
      </c>
      <c r="P93" s="8">
        <f t="shared" si="4"/>
        <v>8</v>
      </c>
    </row>
    <row r="94" spans="1:16">
      <c r="A94" s="7" t="s">
        <v>21715</v>
      </c>
      <c r="B94" s="8" t="s">
        <v>22290</v>
      </c>
      <c r="C94" s="8" t="s">
        <v>18370</v>
      </c>
      <c r="D94" s="8" t="s">
        <v>18085</v>
      </c>
      <c r="E94" s="8" t="s">
        <v>18430</v>
      </c>
      <c r="F94" s="8"/>
      <c r="G94" s="8"/>
      <c r="H94" s="8" t="str">
        <f>VLOOKUP(A94,缩略表!A:B,2,FALSE)</f>
        <v>STS</v>
      </c>
      <c r="I94" s="8" t="str">
        <f>VLOOKUP(B94,缩略表!A:B,2,FALSE)</f>
        <v>OF</v>
      </c>
      <c r="J94" s="8" t="str">
        <f>VLOOKUP(C94,缩略表!A:B,2,FALSE)</f>
        <v>BNK</v>
      </c>
      <c r="K94" s="8" t="str">
        <f>VLOOKUP(D94,缩略表!A:B,2,FALSE)</f>
        <v>ACPTN</v>
      </c>
      <c r="L94" s="8" t="str">
        <f>VLOOKUP(E94,缩略表!A:B,2,FALSE)</f>
        <v>BILL</v>
      </c>
      <c r="M94" s="8"/>
      <c r="N94" s="8"/>
      <c r="O94" s="8" t="s">
        <v>2551</v>
      </c>
      <c r="P94" s="8">
        <f t="shared" si="4"/>
        <v>21</v>
      </c>
    </row>
    <row r="95" spans="1:16">
      <c r="A95" s="7" t="s">
        <v>22029</v>
      </c>
      <c r="B95" s="8" t="s">
        <v>18201</v>
      </c>
      <c r="C95" s="8" t="s">
        <v>19838</v>
      </c>
      <c r="D95" s="8"/>
      <c r="E95" s="8"/>
      <c r="F95" s="8"/>
      <c r="G95" s="8"/>
      <c r="H95" s="8" t="str">
        <f>VLOOKUP(A95,缩略表!A:B,2,FALSE)</f>
        <v>TF</v>
      </c>
      <c r="I95" s="8" t="str">
        <f>VLOOKUP(B95,缩略表!A:B,2,FALSE)</f>
        <v>ALLOWD</v>
      </c>
      <c r="J95" s="8" t="str">
        <f>VLOOKUP(C95,缩略表!A:B,2,FALSE)</f>
        <v>IND</v>
      </c>
      <c r="K95" s="8"/>
      <c r="L95" s="8"/>
      <c r="M95" s="8"/>
      <c r="N95" s="8"/>
      <c r="O95" s="8" t="s">
        <v>2450</v>
      </c>
      <c r="P95" s="8">
        <f t="shared" si="4"/>
        <v>13</v>
      </c>
    </row>
    <row r="96" spans="1:16">
      <c r="A96" s="7" t="s">
        <v>19838</v>
      </c>
      <c r="B96" s="8" t="s">
        <v>22290</v>
      </c>
      <c r="C96" s="8" t="s">
        <v>18430</v>
      </c>
      <c r="D96" s="8" t="s">
        <v>18148</v>
      </c>
      <c r="E96" s="8"/>
      <c r="F96" s="8"/>
      <c r="G96" s="8"/>
      <c r="H96" s="8" t="str">
        <f>VLOOKUP(A96,缩略表!A:B,2,FALSE)</f>
        <v>IND</v>
      </c>
      <c r="I96" s="8" t="str">
        <f>VLOOKUP(B96,缩略表!A:B,2,FALSE)</f>
        <v>OF</v>
      </c>
      <c r="J96" s="8" t="str">
        <f>VLOOKUP(C96,缩略表!A:B,2,FALSE)</f>
        <v>BILL</v>
      </c>
      <c r="K96" s="8" t="str">
        <f>VLOOKUP(D96,缩略表!A:B,2,FALSE)</f>
        <v>ADV</v>
      </c>
      <c r="L96" s="8"/>
      <c r="M96" s="8"/>
      <c r="N96" s="8"/>
      <c r="O96" s="8" t="s">
        <v>2557</v>
      </c>
      <c r="P96" s="8">
        <f t="shared" si="4"/>
        <v>15</v>
      </c>
    </row>
    <row r="97" spans="1:16">
      <c r="A97" s="7" t="s">
        <v>18430</v>
      </c>
      <c r="B97" s="8" t="s">
        <v>20979</v>
      </c>
      <c r="C97" s="8"/>
      <c r="D97" s="8"/>
      <c r="E97" s="8"/>
      <c r="F97" s="8"/>
      <c r="G97" s="8"/>
      <c r="H97" s="8" t="str">
        <f>VLOOKUP(A97,缩略表!A:B,2,FALSE)</f>
        <v>BILL</v>
      </c>
      <c r="I97" s="8" t="str">
        <f>VLOOKUP(B97,缩略表!A:B,2,FALSE)</f>
        <v>PROP</v>
      </c>
      <c r="J97" s="8"/>
      <c r="K97" s="8"/>
      <c r="L97" s="8"/>
      <c r="M97" s="8"/>
      <c r="N97" s="8"/>
      <c r="O97" s="8" t="s">
        <v>2455</v>
      </c>
      <c r="P97" s="8">
        <f t="shared" si="4"/>
        <v>9</v>
      </c>
    </row>
    <row r="98" spans="1:16">
      <c r="A98" s="7" t="s">
        <v>18532</v>
      </c>
      <c r="B98" s="8" t="s">
        <v>20127</v>
      </c>
      <c r="C98" s="8" t="s">
        <v>21024</v>
      </c>
      <c r="D98" s="8"/>
      <c r="E98" s="8"/>
      <c r="F98" s="8"/>
      <c r="G98" s="8"/>
      <c r="H98" s="8" t="str">
        <f>VLOOKUP(A98,缩略表!A:B,2,FALSE)</f>
        <v>BUS</v>
      </c>
      <c r="I98" s="8" t="str">
        <f>VLOOKUP(B98,缩略表!A:B,2,FALSE)</f>
        <v>LON</v>
      </c>
      <c r="J98" s="8" t="str">
        <f>VLOOKUP(C98,缩略表!A:B,2,FALSE)</f>
        <v>PUS</v>
      </c>
      <c r="K98" s="8"/>
      <c r="L98" s="8"/>
      <c r="M98" s="8"/>
      <c r="N98" s="8"/>
      <c r="O98" s="8" t="s">
        <v>2333</v>
      </c>
      <c r="P98" s="8">
        <f t="shared" si="4"/>
        <v>11</v>
      </c>
    </row>
    <row r="99" spans="1:16">
      <c r="A99" s="7" t="s">
        <v>20127</v>
      </c>
      <c r="B99" s="8" t="s">
        <v>19901</v>
      </c>
      <c r="C99" s="8" t="s">
        <v>21076</v>
      </c>
      <c r="D99" s="8" t="s">
        <v>20352</v>
      </c>
      <c r="E99" s="8"/>
      <c r="F99" s="8"/>
      <c r="G99" s="8"/>
      <c r="H99" s="8" t="str">
        <f>VLOOKUP(A99,缩略表!A:B,2,FALSE)</f>
        <v>LON</v>
      </c>
      <c r="I99" s="8" t="str">
        <f>VLOOKUP(B99,缩略表!A:B,2,FALSE)</f>
        <v>INT</v>
      </c>
      <c r="J99" s="8" t="str">
        <f>VLOOKUP(C99,缩略表!A:B,2,FALSE)</f>
        <v>RATE</v>
      </c>
      <c r="K99" s="8" t="str">
        <f>VLOOKUP(D99,缩略表!A:B,2,FALSE)</f>
        <v>MOD</v>
      </c>
      <c r="L99" s="8"/>
      <c r="M99" s="8"/>
      <c r="N99" s="8"/>
      <c r="O99" s="8" t="s">
        <v>3918</v>
      </c>
      <c r="P99" s="8">
        <f t="shared" si="4"/>
        <v>16</v>
      </c>
    </row>
    <row r="100" spans="1:16">
      <c r="A100" s="7" t="s">
        <v>19196</v>
      </c>
      <c r="B100" s="8" t="s">
        <v>18430</v>
      </c>
      <c r="C100" s="8" t="s">
        <v>20486</v>
      </c>
      <c r="D100" s="8"/>
      <c r="E100" s="8"/>
      <c r="F100" s="8"/>
      <c r="G100" s="8"/>
      <c r="H100" s="8" t="str">
        <f>VLOOKUP(A100,缩略表!A:B,2,FALSE)</f>
        <v>DUE</v>
      </c>
      <c r="I100" s="8" t="str">
        <f>VLOOKUP(B100,缩略表!A:B,2,FALSE)</f>
        <v>BILL</v>
      </c>
      <c r="J100" s="8" t="str">
        <f>VLOOKUP(C100,缩略表!A:B,2,FALSE)</f>
        <v>NUM</v>
      </c>
      <c r="K100" s="8"/>
      <c r="L100" s="8"/>
      <c r="M100" s="8"/>
      <c r="N100" s="8"/>
      <c r="O100" s="8" t="s">
        <v>3906</v>
      </c>
      <c r="P100" s="8">
        <f t="shared" ref="P100:P130" si="5">LEN(O100)</f>
        <v>12</v>
      </c>
    </row>
    <row r="101" spans="1:16">
      <c r="A101" s="7" t="s">
        <v>20127</v>
      </c>
      <c r="B101" s="8" t="s">
        <v>21120</v>
      </c>
      <c r="C101" s="8" t="s">
        <v>18226</v>
      </c>
      <c r="D101" s="8"/>
      <c r="E101" s="8"/>
      <c r="F101" s="8"/>
      <c r="G101" s="8"/>
      <c r="H101" s="8" t="str">
        <f>VLOOKUP(A101,缩略表!A:B,2,FALSE)</f>
        <v>LON</v>
      </c>
      <c r="I101" s="8" t="str">
        <f>VLOOKUP(B101,缩略表!A:B,2,FALSE)</f>
        <v>RECP</v>
      </c>
      <c r="J101" s="8" t="str">
        <f>VLOOKUP(C101,缩略表!A:B,2,FALSE)</f>
        <v>AMT</v>
      </c>
      <c r="K101" s="8"/>
      <c r="L101" s="8"/>
      <c r="M101" s="8"/>
      <c r="N101" s="8"/>
      <c r="O101" s="8" t="s">
        <v>3912</v>
      </c>
      <c r="P101" s="8">
        <f t="shared" si="5"/>
        <v>12</v>
      </c>
    </row>
    <row r="102" spans="1:16">
      <c r="A102" s="7" t="s">
        <v>18920</v>
      </c>
      <c r="B102" s="8" t="s">
        <v>21079</v>
      </c>
      <c r="C102" s="8" t="s">
        <v>18164</v>
      </c>
      <c r="D102" s="8" t="s">
        <v>20405</v>
      </c>
      <c r="E102" s="8"/>
      <c r="F102" s="8"/>
      <c r="G102" s="8"/>
      <c r="H102" s="8" t="str">
        <f>VLOOKUP(A102,缩略表!A:B,2,FALSE)</f>
        <v>CR</v>
      </c>
      <c r="I102" s="8" t="str">
        <f>VLOOKUP(B102,缩略表!A:B,2,FALSE)</f>
        <v>RATING</v>
      </c>
      <c r="J102" s="8" t="str">
        <f>VLOOKUP(C102,缩略表!A:B,2,FALSE)</f>
        <v>AGNCY</v>
      </c>
      <c r="K102" s="8" t="str">
        <f>VLOOKUP(D102,缩略表!A:B,2,FALSE)</f>
        <v>NAM</v>
      </c>
      <c r="L102" s="8"/>
      <c r="M102" s="8"/>
      <c r="N102" s="8"/>
      <c r="O102" s="8" t="s">
        <v>1090</v>
      </c>
      <c r="P102" s="8">
        <f t="shared" si="5"/>
        <v>19</v>
      </c>
    </row>
    <row r="103" spans="1:16">
      <c r="A103" s="7" t="s">
        <v>21079</v>
      </c>
      <c r="B103" s="8" t="s">
        <v>21346</v>
      </c>
      <c r="C103" s="8"/>
      <c r="D103" s="8"/>
      <c r="E103" s="8"/>
      <c r="F103" s="8"/>
      <c r="G103" s="8"/>
      <c r="H103" s="8" t="str">
        <f>VLOOKUP(A103,缩略表!A:B,2,FALSE)</f>
        <v>RATING</v>
      </c>
      <c r="I103" s="8" t="str">
        <f>VLOOKUP(B103,缩略表!A:B,2,FALSE)</f>
        <v>RST</v>
      </c>
      <c r="J103" s="8"/>
      <c r="K103" s="8"/>
      <c r="L103" s="8"/>
      <c r="M103" s="8"/>
      <c r="N103" s="8"/>
      <c r="O103" s="8" t="s">
        <v>1096</v>
      </c>
      <c r="P103" s="8">
        <f t="shared" si="5"/>
        <v>10</v>
      </c>
    </row>
    <row r="104" spans="1:16">
      <c r="A104" s="7" t="s">
        <v>21079</v>
      </c>
      <c r="B104" s="8" t="s">
        <v>18254</v>
      </c>
      <c r="C104" s="8" t="s">
        <v>18984</v>
      </c>
      <c r="D104" s="8"/>
      <c r="E104" s="8"/>
      <c r="F104" s="8"/>
      <c r="G104" s="8"/>
      <c r="H104" s="8" t="str">
        <f>VLOOKUP(A104,缩略表!A:B,2,FALSE)</f>
        <v>RATING</v>
      </c>
      <c r="I104" s="8" t="str">
        <f>VLOOKUP(B104,缩略表!A:B,2,FALSE)</f>
        <v>APLY</v>
      </c>
      <c r="J104" s="8" t="str">
        <f>VLOOKUP(C104,缩略表!A:B,2,FALSE)</f>
        <v>DAT</v>
      </c>
      <c r="K104" s="8"/>
      <c r="L104" s="8"/>
      <c r="M104" s="8"/>
      <c r="N104" s="8"/>
      <c r="O104" s="8" t="s">
        <v>1102</v>
      </c>
      <c r="P104" s="8">
        <f t="shared" si="5"/>
        <v>15</v>
      </c>
    </row>
    <row r="105" spans="1:16">
      <c r="A105" s="7" t="s">
        <v>21079</v>
      </c>
      <c r="B105" s="8" t="s">
        <v>19227</v>
      </c>
      <c r="C105" s="8" t="s">
        <v>18398</v>
      </c>
      <c r="D105" s="8" t="s">
        <v>18984</v>
      </c>
      <c r="E105" s="8"/>
      <c r="F105" s="8"/>
      <c r="G105" s="8"/>
      <c r="H105" s="8" t="str">
        <f>VLOOKUP(A105,缩略表!A:B,2,FALSE)</f>
        <v>RATING</v>
      </c>
      <c r="I105" s="8" t="str">
        <f>VLOOKUP(B105,缩略表!A:B,2,FALSE)</f>
        <v>EFF</v>
      </c>
      <c r="J105" s="8" t="str">
        <f>VLOOKUP(C105,缩略表!A:B,2,FALSE)</f>
        <v>BEGIN</v>
      </c>
      <c r="K105" s="8" t="str">
        <f>VLOOKUP(D105,缩略表!A:B,2,FALSE)</f>
        <v>DAT</v>
      </c>
      <c r="L105" s="8"/>
      <c r="M105" s="8"/>
      <c r="N105" s="8"/>
      <c r="O105" s="8" t="s">
        <v>1108</v>
      </c>
      <c r="P105" s="8">
        <f t="shared" si="5"/>
        <v>20</v>
      </c>
    </row>
    <row r="106" spans="1:16">
      <c r="A106" s="7" t="s">
        <v>21079</v>
      </c>
      <c r="B106" s="8" t="s">
        <v>19227</v>
      </c>
      <c r="C106" s="8" t="s">
        <v>21933</v>
      </c>
      <c r="D106" s="8" t="s">
        <v>18984</v>
      </c>
      <c r="E106" s="8"/>
      <c r="F106" s="8"/>
      <c r="G106" s="8"/>
      <c r="H106" s="8" t="str">
        <f>VLOOKUP(A106,缩略表!A:B,2,FALSE)</f>
        <v>RATING</v>
      </c>
      <c r="I106" s="8" t="str">
        <f>VLOOKUP(B106,缩略表!A:B,2,FALSE)</f>
        <v>EFF</v>
      </c>
      <c r="J106" s="8" t="str">
        <f>VLOOKUP(C106,缩略表!A:B,2,FALSE)</f>
        <v>TEMN</v>
      </c>
      <c r="K106" s="8" t="str">
        <f>VLOOKUP(D106,缩略表!A:B,2,FALSE)</f>
        <v>DAT</v>
      </c>
      <c r="L106" s="8"/>
      <c r="M106" s="8"/>
      <c r="N106" s="8"/>
      <c r="O106" s="8" t="s">
        <v>1114</v>
      </c>
      <c r="P106" s="8">
        <f t="shared" si="5"/>
        <v>19</v>
      </c>
    </row>
    <row r="107" spans="1:16">
      <c r="A107" s="7" t="s">
        <v>18602</v>
      </c>
      <c r="B107" s="8" t="s">
        <v>21388</v>
      </c>
      <c r="C107" s="8" t="s">
        <v>22195</v>
      </c>
      <c r="D107" s="8" t="s">
        <v>21599</v>
      </c>
      <c r="E107" s="8"/>
      <c r="F107" s="8"/>
      <c r="G107" s="8"/>
      <c r="H107" s="8" t="str">
        <f>VLOOKUP(A107,缩略表!A:B,2,FALSE)</f>
        <v>CBRC</v>
      </c>
      <c r="I107" s="8" t="str">
        <f>VLOOKUP(B107,缩略表!A:B,2,FALSE)</f>
        <v>RISK</v>
      </c>
      <c r="J107" s="8" t="str">
        <f>VLOOKUP(C107,缩略表!A:B,2,FALSE)</f>
        <v>WARN</v>
      </c>
      <c r="K107" s="8" t="str">
        <f>VLOOKUP(D107,缩略表!A:B,2,FALSE)</f>
        <v>SIGNL</v>
      </c>
      <c r="L107" s="8"/>
      <c r="M107" s="8"/>
      <c r="N107" s="8"/>
      <c r="O107" s="8" t="s">
        <v>1119</v>
      </c>
      <c r="P107" s="8">
        <f t="shared" si="5"/>
        <v>20</v>
      </c>
    </row>
    <row r="108" spans="1:16">
      <c r="A108" s="7" t="s">
        <v>19487</v>
      </c>
      <c r="B108" s="8" t="s">
        <v>21706</v>
      </c>
      <c r="C108" s="8" t="s">
        <v>22065</v>
      </c>
      <c r="D108" s="8"/>
      <c r="E108" s="8"/>
      <c r="F108" s="8"/>
      <c r="G108" s="8"/>
      <c r="H108" s="8" t="str">
        <f>VLOOKUP(A108,缩略表!A:B,2,FALSE)</f>
        <v>FNCL</v>
      </c>
      <c r="I108" s="8" t="str">
        <f>VLOOKUP(B108,缩略表!A:B,2,FALSE)</f>
        <v>SATM</v>
      </c>
      <c r="J108" s="8" t="str">
        <f>VLOOKUP(C108,缩略表!A:B,2,FALSE)</f>
        <v>TYP</v>
      </c>
      <c r="K108" s="8"/>
      <c r="L108" s="8"/>
      <c r="M108" s="8"/>
      <c r="N108" s="8"/>
      <c r="O108" s="8" t="s">
        <v>1027</v>
      </c>
      <c r="P108" s="8">
        <f t="shared" si="5"/>
        <v>13</v>
      </c>
    </row>
    <row r="109" spans="1:16">
      <c r="A109" s="7" t="s">
        <v>21294</v>
      </c>
      <c r="B109" s="8" t="s">
        <v>18226</v>
      </c>
      <c r="C109" s="8" t="s">
        <v>22104</v>
      </c>
      <c r="D109" s="8"/>
      <c r="E109" s="8"/>
      <c r="F109" s="8"/>
      <c r="G109" s="8"/>
      <c r="H109" s="8" t="str">
        <f>VLOOKUP(A109,缩略表!A:B,2,FALSE)</f>
        <v>RPT</v>
      </c>
      <c r="I109" s="8" t="str">
        <f>VLOOKUP(B109,缩略表!A:B,2,FALSE)</f>
        <v>AMT</v>
      </c>
      <c r="J109" s="8" t="str">
        <f>VLOOKUP(C109,缩略表!A:B,2,FALSE)</f>
        <v>UNIT</v>
      </c>
      <c r="K109" s="8"/>
      <c r="L109" s="8"/>
      <c r="M109" s="8"/>
      <c r="N109" s="8"/>
      <c r="O109" s="8" t="s">
        <v>1032</v>
      </c>
      <c r="P109" s="8">
        <f t="shared" si="5"/>
        <v>12</v>
      </c>
    </row>
    <row r="110" spans="1:16">
      <c r="A110" s="7" t="s">
        <v>21294</v>
      </c>
      <c r="B110" s="8" t="s">
        <v>18939</v>
      </c>
      <c r="C110" s="8"/>
      <c r="D110" s="8"/>
      <c r="E110" s="8"/>
      <c r="F110" s="8"/>
      <c r="G110" s="8"/>
      <c r="H110" s="8" t="str">
        <f>VLOOKUP(A110,缩略表!A:B,2,FALSE)</f>
        <v>RPT</v>
      </c>
      <c r="I110" s="8" t="str">
        <f>VLOOKUP(B110,缩略表!A:B,2,FALSE)</f>
        <v>CCY</v>
      </c>
      <c r="J110" s="8"/>
      <c r="K110" s="8"/>
      <c r="L110" s="8"/>
      <c r="M110" s="8"/>
      <c r="N110" s="8"/>
      <c r="O110" s="8" t="s">
        <v>1037</v>
      </c>
      <c r="P110" s="8">
        <f t="shared" si="5"/>
        <v>7</v>
      </c>
    </row>
    <row r="111" spans="1:16">
      <c r="A111" s="7" t="s">
        <v>21294</v>
      </c>
      <c r="B111" s="8" t="s">
        <v>18984</v>
      </c>
      <c r="C111" s="8"/>
      <c r="D111" s="8"/>
      <c r="E111" s="8"/>
      <c r="F111" s="8"/>
      <c r="G111" s="8"/>
      <c r="H111" s="8" t="str">
        <f>VLOOKUP(A111,缩略表!A:B,2,FALSE)</f>
        <v>RPT</v>
      </c>
      <c r="I111" s="8" t="str">
        <f>VLOOKUP(B111,缩略表!A:B,2,FALSE)</f>
        <v>DAT</v>
      </c>
      <c r="J111" s="8"/>
      <c r="K111" s="8"/>
      <c r="L111" s="8"/>
      <c r="M111" s="8"/>
      <c r="N111" s="8"/>
      <c r="O111" s="8" t="s">
        <v>1043</v>
      </c>
      <c r="P111" s="8">
        <f t="shared" si="5"/>
        <v>7</v>
      </c>
    </row>
    <row r="112" spans="1:16">
      <c r="A112" s="7" t="s">
        <v>21294</v>
      </c>
      <c r="B112" s="8" t="s">
        <v>18963</v>
      </c>
      <c r="C112" s="8"/>
      <c r="D112" s="8"/>
      <c r="E112" s="8"/>
      <c r="F112" s="8"/>
      <c r="G112" s="8"/>
      <c r="H112" s="8" t="str">
        <f>VLOOKUP(A112,缩略表!A:B,2,FALSE)</f>
        <v>RPT</v>
      </c>
      <c r="I112" s="8" t="str">
        <f>VLOOKUP(B112,缩略表!A:B,2,FALSE)</f>
        <v>CYC</v>
      </c>
      <c r="J112" s="8"/>
      <c r="K112" s="8"/>
      <c r="L112" s="8"/>
      <c r="M112" s="8"/>
      <c r="N112" s="8"/>
      <c r="O112" s="8" t="s">
        <v>1048</v>
      </c>
      <c r="P112" s="8">
        <f t="shared" si="5"/>
        <v>7</v>
      </c>
    </row>
    <row r="113" spans="1:16">
      <c r="A113" s="7" t="s">
        <v>18102</v>
      </c>
      <c r="B113" s="8" t="s">
        <v>20381</v>
      </c>
      <c r="C113" s="8"/>
      <c r="D113" s="8"/>
      <c r="E113" s="8"/>
      <c r="F113" s="8"/>
      <c r="G113" s="8"/>
      <c r="H113" s="8" t="str">
        <f>VLOOKUP(A113,缩略表!A:B,2,FALSE)</f>
        <v>ACTG</v>
      </c>
      <c r="I113" s="8" t="str">
        <f>VLOOKUP(B113,缩略表!A:B,2,FALSE)</f>
        <v>MTH</v>
      </c>
      <c r="J113" s="8"/>
      <c r="K113" s="8"/>
      <c r="L113" s="8"/>
      <c r="M113" s="8"/>
      <c r="N113" s="8"/>
      <c r="O113" s="8" t="s">
        <v>1054</v>
      </c>
      <c r="P113" s="8">
        <f t="shared" si="5"/>
        <v>8</v>
      </c>
    </row>
    <row r="114" spans="1:16">
      <c r="A114" s="7" t="s">
        <v>21294</v>
      </c>
      <c r="B114" s="8" t="s">
        <v>18481</v>
      </c>
      <c r="C114" s="8"/>
      <c r="D114" s="8"/>
      <c r="E114" s="8"/>
      <c r="F114" s="8"/>
      <c r="G114" s="8"/>
      <c r="H114" s="8" t="str">
        <f>VLOOKUP(A114,缩略表!A:B,2,FALSE)</f>
        <v>RPT</v>
      </c>
      <c r="I114" s="8" t="str">
        <f>VLOOKUP(B114,缩略表!A:B,2,FALSE)</f>
        <v>BORE</v>
      </c>
      <c r="J114" s="8"/>
      <c r="K114" s="8"/>
      <c r="L114" s="8"/>
      <c r="M114" s="8"/>
      <c r="N114" s="8"/>
      <c r="O114" s="8" t="s">
        <v>1059</v>
      </c>
      <c r="P114" s="8">
        <f t="shared" si="5"/>
        <v>8</v>
      </c>
    </row>
    <row r="115" spans="1:16">
      <c r="A115" s="7" t="s">
        <v>18320</v>
      </c>
      <c r="B115" s="8" t="s">
        <v>19507</v>
      </c>
      <c r="C115" s="8"/>
      <c r="D115" s="8"/>
      <c r="E115" s="8"/>
      <c r="F115" s="8"/>
      <c r="G115" s="8"/>
      <c r="H115" s="8" t="str">
        <f>VLOOKUP(A115,缩略表!A:B,2,FALSE)</f>
        <v>AUDTD</v>
      </c>
      <c r="I115" s="8" t="str">
        <f>VLOOKUP(B115,缩略表!A:B,2,FALSE)</f>
        <v>FLAG</v>
      </c>
      <c r="J115" s="8"/>
      <c r="K115" s="8"/>
      <c r="L115" s="8"/>
      <c r="M115" s="8"/>
      <c r="N115" s="8"/>
      <c r="O115" s="8" t="s">
        <v>1064</v>
      </c>
      <c r="P115" s="8">
        <f t="shared" si="5"/>
        <v>10</v>
      </c>
    </row>
    <row r="116" spans="1:16">
      <c r="A116" s="7" t="s">
        <v>18323</v>
      </c>
      <c r="B116" s="8" t="s">
        <v>18164</v>
      </c>
      <c r="C116" s="8" t="s">
        <v>20405</v>
      </c>
      <c r="D116" s="8"/>
      <c r="E116" s="8"/>
      <c r="F116" s="8"/>
      <c r="G116" s="8"/>
      <c r="H116" s="8" t="str">
        <f>VLOOKUP(A116,缩略表!A:B,2,FALSE)</f>
        <v>AUDTNG</v>
      </c>
      <c r="I116" s="8" t="str">
        <f>VLOOKUP(B116,缩略表!A:B,2,FALSE)</f>
        <v>AGNCY</v>
      </c>
      <c r="J116" s="8" t="str">
        <f>VLOOKUP(C116,缩略表!A:B,2,FALSE)</f>
        <v>NAM</v>
      </c>
      <c r="K116" s="8"/>
      <c r="L116" s="8"/>
      <c r="M116" s="8"/>
      <c r="N116" s="8"/>
      <c r="O116" s="8" t="s">
        <v>1069</v>
      </c>
      <c r="P116" s="8">
        <f t="shared" si="5"/>
        <v>16</v>
      </c>
    </row>
    <row r="117" spans="1:16">
      <c r="A117" s="7" t="s">
        <v>18317</v>
      </c>
      <c r="B117" s="8" t="s">
        <v>20564</v>
      </c>
      <c r="C117" s="8"/>
      <c r="D117" s="8"/>
      <c r="E117" s="8"/>
      <c r="F117" s="8"/>
      <c r="G117" s="8"/>
      <c r="H117" s="8" t="str">
        <f>VLOOKUP(A117,缩略表!A:B,2,FALSE)</f>
        <v>AUDT</v>
      </c>
      <c r="I117" s="8" t="str">
        <f>VLOOKUP(B117,缩略表!A:B,2,FALSE)</f>
        <v>OPINN</v>
      </c>
      <c r="J117" s="8"/>
      <c r="K117" s="8"/>
      <c r="L117" s="8"/>
      <c r="M117" s="8"/>
      <c r="N117" s="8"/>
      <c r="O117" s="8" t="s">
        <v>1074</v>
      </c>
      <c r="P117" s="8">
        <f t="shared" si="5"/>
        <v>10</v>
      </c>
    </row>
    <row r="118" spans="1:16">
      <c r="A118" s="7" t="s">
        <v>18637</v>
      </c>
      <c r="B118" s="8" t="s">
        <v>19507</v>
      </c>
      <c r="C118" s="8"/>
      <c r="D118" s="8"/>
      <c r="E118" s="8"/>
      <c r="F118" s="8"/>
      <c r="G118" s="8"/>
      <c r="H118" s="8" t="str">
        <f>VLOOKUP(A118,缩略表!A:B,2,FALSE)</f>
        <v>CHKD</v>
      </c>
      <c r="I118" s="8" t="str">
        <f>VLOOKUP(B118,缩略表!A:B,2,FALSE)</f>
        <v>FLAG</v>
      </c>
      <c r="J118" s="8"/>
      <c r="K118" s="8"/>
      <c r="L118" s="8"/>
      <c r="M118" s="8"/>
      <c r="N118" s="8"/>
      <c r="O118" s="8" t="s">
        <v>1079</v>
      </c>
      <c r="P118" s="8">
        <f t="shared" si="5"/>
        <v>9</v>
      </c>
    </row>
    <row r="119" spans="1:16">
      <c r="A119" s="7" t="s">
        <v>19487</v>
      </c>
      <c r="B119" s="8" t="s">
        <v>21706</v>
      </c>
      <c r="C119" s="8" t="s">
        <v>22307</v>
      </c>
      <c r="D119" s="8" t="s">
        <v>19507</v>
      </c>
      <c r="E119" s="8"/>
      <c r="F119" s="8"/>
      <c r="G119" s="8"/>
      <c r="H119" s="8" t="str">
        <f>VLOOKUP(A119,缩略表!A:B,2,FALSE)</f>
        <v>FNCL</v>
      </c>
      <c r="I119" s="8" t="str">
        <f>VLOOKUP(B119,缩略表!A:B,2,FALSE)</f>
        <v>SATM</v>
      </c>
      <c r="J119" s="8" t="str">
        <f>VLOOKUP(C119,缩略表!A:B,2,FALSE)</f>
        <v>VALD</v>
      </c>
      <c r="K119" s="8" t="str">
        <f>VLOOKUP(D119,缩略表!A:B,2,FALSE)</f>
        <v>FLAG</v>
      </c>
      <c r="L119" s="8"/>
      <c r="M119" s="8"/>
      <c r="N119" s="8"/>
      <c r="O119" s="8" t="s">
        <v>1084</v>
      </c>
      <c r="P119" s="8">
        <f t="shared" si="5"/>
        <v>19</v>
      </c>
    </row>
    <row r="120" spans="1:16">
      <c r="A120" s="7" t="s">
        <v>18863</v>
      </c>
      <c r="B120" s="8" t="s">
        <v>18532</v>
      </c>
      <c r="C120" s="8" t="s">
        <v>18955</v>
      </c>
      <c r="D120" s="8" t="s">
        <v>18664</v>
      </c>
      <c r="E120" s="8"/>
      <c r="F120" s="8"/>
      <c r="G120" s="8"/>
      <c r="H120" s="8" t="str">
        <f>VLOOKUP(A120,缩略表!A:B,2,FALSE)</f>
        <v>CORP</v>
      </c>
      <c r="I120" s="8" t="str">
        <f>VLOOKUP(B120,缩略表!A:B,2,FALSE)</f>
        <v>BUS</v>
      </c>
      <c r="J120" s="8" t="str">
        <f>VLOOKUP(C120,缩略表!A:B,2,FALSE)</f>
        <v>CUST</v>
      </c>
      <c r="K120" s="8" t="str">
        <f>VLOOKUP(D120,缩略表!A:B,2,FALSE)</f>
        <v>CLASS</v>
      </c>
      <c r="L120" s="8"/>
      <c r="M120" s="8"/>
      <c r="N120" s="8"/>
      <c r="O120" s="8" t="s">
        <v>1499</v>
      </c>
      <c r="P120" s="8">
        <f t="shared" si="5"/>
        <v>19</v>
      </c>
    </row>
    <row r="121" spans="1:16">
      <c r="A121" s="7" t="s">
        <v>18384</v>
      </c>
      <c r="B121" s="8" t="s">
        <v>18097</v>
      </c>
      <c r="C121" s="8" t="s">
        <v>18370</v>
      </c>
      <c r="D121" s="8"/>
      <c r="E121" s="8"/>
      <c r="F121" s="8"/>
      <c r="G121" s="8"/>
      <c r="H121" s="8" t="str">
        <f>VLOOKUP(A121,缩略表!A:B,2,FALSE)</f>
        <v>BASIC</v>
      </c>
      <c r="I121" s="8" t="str">
        <f>VLOOKUP(B121,缩略表!A:B,2,FALSE)</f>
        <v>ACCT</v>
      </c>
      <c r="J121" s="8" t="str">
        <f>VLOOKUP(C121,缩略表!A:B,2,FALSE)</f>
        <v>BNK</v>
      </c>
      <c r="K121" s="8"/>
      <c r="L121" s="8"/>
      <c r="M121" s="8"/>
      <c r="N121" s="8"/>
      <c r="O121" s="8" t="s">
        <v>1176</v>
      </c>
      <c r="P121" s="8">
        <f t="shared" si="5"/>
        <v>14</v>
      </c>
    </row>
    <row r="122" spans="1:16">
      <c r="A122" s="7" t="s">
        <v>18384</v>
      </c>
      <c r="B122" s="8" t="s">
        <v>18097</v>
      </c>
      <c r="C122" s="8" t="s">
        <v>20486</v>
      </c>
      <c r="D122" s="8"/>
      <c r="E122" s="8"/>
      <c r="F122" s="8"/>
      <c r="G122" s="8"/>
      <c r="H122" s="8" t="str">
        <f>VLOOKUP(A122,缩略表!A:B,2,FALSE)</f>
        <v>BASIC</v>
      </c>
      <c r="I122" s="8" t="str">
        <f>VLOOKUP(B122,缩略表!A:B,2,FALSE)</f>
        <v>ACCT</v>
      </c>
      <c r="J122" s="8" t="str">
        <f>VLOOKUP(C122,缩略表!A:B,2,FALSE)</f>
        <v>NUM</v>
      </c>
      <c r="K122" s="8"/>
      <c r="L122" s="8"/>
      <c r="M122" s="8"/>
      <c r="N122" s="8"/>
      <c r="O122" s="8" t="s">
        <v>1181</v>
      </c>
      <c r="P122" s="8">
        <f t="shared" si="5"/>
        <v>14</v>
      </c>
    </row>
    <row r="123" spans="1:16">
      <c r="A123" s="7" t="s">
        <v>19859</v>
      </c>
      <c r="B123" s="8" t="s">
        <v>18920</v>
      </c>
      <c r="C123" s="8" t="s">
        <v>18984</v>
      </c>
      <c r="D123" s="8"/>
      <c r="E123" s="8"/>
      <c r="F123" s="8"/>
      <c r="G123" s="8"/>
      <c r="H123" s="8" t="str">
        <f>VLOOKUP(A123,缩略表!A:B,2,FALSE)</f>
        <v>INI</v>
      </c>
      <c r="I123" s="8" t="str">
        <f>VLOOKUP(B123,缩略表!A:B,2,FALSE)</f>
        <v>CR</v>
      </c>
      <c r="J123" s="8" t="str">
        <f>VLOOKUP(C123,缩略表!A:B,2,FALSE)</f>
        <v>DAT</v>
      </c>
      <c r="K123" s="8"/>
      <c r="L123" s="8"/>
      <c r="M123" s="8"/>
      <c r="N123" s="8"/>
      <c r="O123" s="8" t="s">
        <v>1186</v>
      </c>
      <c r="P123" s="8">
        <f t="shared" si="5"/>
        <v>10</v>
      </c>
    </row>
    <row r="124" spans="1:16">
      <c r="A124" s="7" t="s">
        <v>19359</v>
      </c>
      <c r="B124" s="8" t="s">
        <v>22065</v>
      </c>
      <c r="C124" s="8"/>
      <c r="D124" s="8"/>
      <c r="E124" s="8"/>
      <c r="F124" s="8"/>
      <c r="G124" s="8"/>
      <c r="H124" s="8" t="str">
        <f>VLOOKUP(A124,缩略表!A:B,2,FALSE)</f>
        <v>EXEC</v>
      </c>
      <c r="I124" s="8" t="str">
        <f>VLOOKUP(B124,缩略表!A:B,2,FALSE)</f>
        <v>TYP</v>
      </c>
      <c r="J124" s="8"/>
      <c r="K124" s="8"/>
      <c r="L124" s="8"/>
      <c r="M124" s="8"/>
      <c r="N124" s="8"/>
      <c r="O124" s="8" t="s">
        <v>1192</v>
      </c>
      <c r="P124" s="8">
        <f t="shared" si="5"/>
        <v>8</v>
      </c>
    </row>
    <row r="125" spans="1:16">
      <c r="A125" s="7" t="s">
        <v>19359</v>
      </c>
      <c r="B125" s="8" t="s">
        <v>20405</v>
      </c>
      <c r="C125" s="8"/>
      <c r="D125" s="8"/>
      <c r="E125" s="8"/>
      <c r="F125" s="8"/>
      <c r="G125" s="8"/>
      <c r="H125" s="8" t="str">
        <f>VLOOKUP(A125,缩略表!A:B,2,FALSE)</f>
        <v>EXEC</v>
      </c>
      <c r="I125" s="8" t="str">
        <f>VLOOKUP(B125,缩略表!A:B,2,FALSE)</f>
        <v>NAM</v>
      </c>
      <c r="J125" s="8"/>
      <c r="K125" s="8"/>
      <c r="L125" s="8"/>
      <c r="M125" s="8"/>
      <c r="N125" s="8"/>
      <c r="O125" s="8" t="s">
        <v>1197</v>
      </c>
      <c r="P125" s="8">
        <f t="shared" si="5"/>
        <v>8</v>
      </c>
    </row>
    <row r="126" spans="1:16">
      <c r="A126" s="7" t="s">
        <v>19359</v>
      </c>
      <c r="B126" s="8" t="s">
        <v>19769</v>
      </c>
      <c r="C126" s="8" t="s">
        <v>22065</v>
      </c>
      <c r="D126" s="8"/>
      <c r="E126" s="8"/>
      <c r="F126" s="8"/>
      <c r="G126" s="8"/>
      <c r="H126" s="8" t="str">
        <f>VLOOKUP(A126,缩略表!A:B,2,FALSE)</f>
        <v>EXEC</v>
      </c>
      <c r="I126" s="8" t="str">
        <f>VLOOKUP(B126,缩略表!A:B,2,FALSE)</f>
        <v>ID</v>
      </c>
      <c r="J126" s="8" t="str">
        <f>VLOOKUP(C126,缩略表!A:B,2,FALSE)</f>
        <v>TYP</v>
      </c>
      <c r="K126" s="8"/>
      <c r="L126" s="8"/>
      <c r="M126" s="8"/>
      <c r="N126" s="8"/>
      <c r="O126" s="8" t="s">
        <v>1203</v>
      </c>
      <c r="P126" s="8">
        <f t="shared" si="5"/>
        <v>11</v>
      </c>
    </row>
    <row r="127" spans="1:16">
      <c r="A127" s="7" t="s">
        <v>19359</v>
      </c>
      <c r="B127" s="8" t="s">
        <v>19769</v>
      </c>
      <c r="C127" s="8" t="s">
        <v>20486</v>
      </c>
      <c r="D127" s="8"/>
      <c r="E127" s="8"/>
      <c r="F127" s="8"/>
      <c r="G127" s="8"/>
      <c r="H127" s="8" t="str">
        <f>VLOOKUP(A127,缩略表!A:B,2,FALSE)</f>
        <v>EXEC</v>
      </c>
      <c r="I127" s="8" t="str">
        <f>VLOOKUP(B127,缩略表!A:B,2,FALSE)</f>
        <v>ID</v>
      </c>
      <c r="J127" s="8" t="str">
        <f>VLOOKUP(C127,缩略表!A:B,2,FALSE)</f>
        <v>NUM</v>
      </c>
      <c r="K127" s="8"/>
      <c r="L127" s="8"/>
      <c r="M127" s="8"/>
      <c r="N127" s="8"/>
      <c r="O127" s="8" t="s">
        <v>1208</v>
      </c>
      <c r="P127" s="8">
        <f t="shared" si="5"/>
        <v>11</v>
      </c>
    </row>
    <row r="128" spans="1:16">
      <c r="A128" s="7" t="s">
        <v>19359</v>
      </c>
      <c r="B128" s="8" t="s">
        <v>21902</v>
      </c>
      <c r="C128" s="8"/>
      <c r="D128" s="8"/>
      <c r="E128" s="8"/>
      <c r="F128" s="8"/>
      <c r="G128" s="8"/>
      <c r="H128" s="8" t="str">
        <f>VLOOKUP(A128,缩略表!A:B,2,FALSE)</f>
        <v>EXEC</v>
      </c>
      <c r="I128" s="8" t="str">
        <f>VLOOKUP(B128,缩略表!A:B,2,FALSE)</f>
        <v>TEL</v>
      </c>
      <c r="J128" s="8"/>
      <c r="K128" s="8"/>
      <c r="L128" s="8"/>
      <c r="M128" s="8"/>
      <c r="N128" s="8"/>
      <c r="O128" s="8" t="s">
        <v>1214</v>
      </c>
      <c r="P128" s="8">
        <f t="shared" si="5"/>
        <v>8</v>
      </c>
    </row>
    <row r="129" spans="1:16">
      <c r="A129" s="7" t="s">
        <v>18587</v>
      </c>
      <c r="B129" s="8" t="s">
        <v>20208</v>
      </c>
      <c r="C129" s="8" t="s">
        <v>18955</v>
      </c>
      <c r="D129" s="8" t="s">
        <v>19838</v>
      </c>
      <c r="E129" s="8"/>
      <c r="F129" s="8"/>
      <c r="G129" s="8"/>
      <c r="H129" s="8" t="str">
        <f>VLOOKUP(A129,缩略表!A:B,2,FALSE)</f>
        <v>CSH</v>
      </c>
      <c r="I129" s="8" t="str">
        <f>VLOOKUP(B129,缩略表!A:B,2,FALSE)</f>
        <v>MANAG</v>
      </c>
      <c r="J129" s="8" t="str">
        <f>VLOOKUP(C129,缩略表!A:B,2,FALSE)</f>
        <v>CUST</v>
      </c>
      <c r="K129" s="8" t="str">
        <f>VLOOKUP(D129,缩略表!A:B,2,FALSE)</f>
        <v>IND</v>
      </c>
      <c r="L129" s="8"/>
      <c r="M129" s="8"/>
      <c r="N129" s="8"/>
      <c r="O129" s="8" t="s">
        <v>1220</v>
      </c>
      <c r="P129" s="8">
        <f t="shared" si="5"/>
        <v>18</v>
      </c>
    </row>
    <row r="130" spans="1:16">
      <c r="A130" s="7" t="s">
        <v>19908</v>
      </c>
      <c r="B130" s="8" t="s">
        <v>21560</v>
      </c>
      <c r="C130" s="8" t="s">
        <v>18955</v>
      </c>
      <c r="D130" s="8" t="s">
        <v>19838</v>
      </c>
      <c r="E130" s="8"/>
      <c r="F130" s="8"/>
      <c r="G130" s="8"/>
      <c r="H130" s="8" t="str">
        <f>VLOOKUP(A130,缩略表!A:B,2,FALSE)</f>
        <v>ITNL</v>
      </c>
      <c r="I130" s="8" t="str">
        <f>VLOOKUP(B130,缩略表!A:B,2,FALSE)</f>
        <v>SETL</v>
      </c>
      <c r="J130" s="8" t="str">
        <f>VLOOKUP(C130,缩略表!A:B,2,FALSE)</f>
        <v>CUST</v>
      </c>
      <c r="K130" s="8" t="str">
        <f>VLOOKUP(D130,缩略表!A:B,2,FALSE)</f>
        <v>IND</v>
      </c>
      <c r="L130" s="8"/>
      <c r="M130" s="8"/>
      <c r="N130" s="8"/>
      <c r="O130" s="8" t="s">
        <v>1225</v>
      </c>
      <c r="P130" s="8">
        <f t="shared" si="5"/>
        <v>18</v>
      </c>
    </row>
    <row r="131" spans="1:16">
      <c r="A131" s="7" t="s">
        <v>19487</v>
      </c>
      <c r="B131" s="8" t="s">
        <v>20237</v>
      </c>
      <c r="C131" s="8" t="s">
        <v>18955</v>
      </c>
      <c r="D131" s="8" t="s">
        <v>19838</v>
      </c>
      <c r="E131" s="8"/>
      <c r="F131" s="8"/>
      <c r="G131" s="8"/>
      <c r="H131" s="8" t="str">
        <f>VLOOKUP(A131,缩略表!A:B,2,FALSE)</f>
        <v>FNCL</v>
      </c>
      <c r="I131" s="8" t="str">
        <f>VLOOKUP(B131,缩略表!A:B,2,FALSE)</f>
        <v>MKT</v>
      </c>
      <c r="J131" s="8" t="str">
        <f>VLOOKUP(C131,缩略表!A:B,2,FALSE)</f>
        <v>CUST</v>
      </c>
      <c r="K131" s="8" t="str">
        <f>VLOOKUP(D131,缩略表!A:B,2,FALSE)</f>
        <v>IND</v>
      </c>
      <c r="L131" s="8"/>
      <c r="M131" s="8"/>
      <c r="N131" s="8"/>
      <c r="O131" s="8" t="s">
        <v>1231</v>
      </c>
      <c r="P131" s="8">
        <f t="shared" ref="P131" si="6">LEN(O131)</f>
        <v>17</v>
      </c>
    </row>
    <row r="132" spans="1:16">
      <c r="A132" s="7" t="s">
        <v>19935</v>
      </c>
      <c r="B132" s="8" t="s">
        <v>18372</v>
      </c>
      <c r="C132" s="8" t="s">
        <v>18955</v>
      </c>
      <c r="D132" s="8" t="s">
        <v>19838</v>
      </c>
      <c r="E132" s="8"/>
      <c r="F132" s="8"/>
      <c r="G132" s="8"/>
      <c r="H132" s="8" t="str">
        <f>VLOOKUP(A132,缩略表!A:B,2,FALSE)</f>
        <v>IVST</v>
      </c>
      <c r="I132" s="8" t="str">
        <f>VLOOKUP(B132,缩略表!A:B,2,FALSE)</f>
        <v>BANKNG</v>
      </c>
      <c r="J132" s="8" t="str">
        <f>VLOOKUP(C132,缩略表!A:B,2,FALSE)</f>
        <v>CUST</v>
      </c>
      <c r="K132" s="8" t="str">
        <f>VLOOKUP(D132,缩略表!A:B,2,FALSE)</f>
        <v>IND</v>
      </c>
      <c r="L132" s="8"/>
      <c r="M132" s="8"/>
      <c r="N132" s="8"/>
      <c r="O132" s="8" t="s">
        <v>1236</v>
      </c>
      <c r="P132" s="8">
        <f t="shared" ref="P132:P163" si="7">LEN(O132)</f>
        <v>20</v>
      </c>
    </row>
    <row r="133" spans="1:16">
      <c r="A133" s="7" t="s">
        <v>21721</v>
      </c>
      <c r="B133" s="8" t="s">
        <v>19484</v>
      </c>
      <c r="C133" s="8" t="s">
        <v>18955</v>
      </c>
      <c r="D133" s="8" t="s">
        <v>19838</v>
      </c>
      <c r="E133" s="8"/>
      <c r="F133" s="8"/>
      <c r="G133" s="8"/>
      <c r="H133" s="8" t="str">
        <f>VLOOKUP(A133,缩略表!A:B,2,FALSE)</f>
        <v>STEEL</v>
      </c>
      <c r="I133" s="8" t="str">
        <f>VLOOKUP(B133,缩略表!A:B,2,FALSE)</f>
        <v>FNC</v>
      </c>
      <c r="J133" s="8" t="str">
        <f>VLOOKUP(C133,缩略表!A:B,2,FALSE)</f>
        <v>CUST</v>
      </c>
      <c r="K133" s="8" t="str">
        <f>VLOOKUP(D133,缩略表!A:B,2,FALSE)</f>
        <v>IND</v>
      </c>
      <c r="L133" s="8"/>
      <c r="M133" s="8"/>
      <c r="N133" s="8"/>
      <c r="O133" s="8" t="s">
        <v>1241</v>
      </c>
      <c r="P133" s="8">
        <f t="shared" si="7"/>
        <v>18</v>
      </c>
    </row>
    <row r="134" spans="1:16">
      <c r="A134" s="7" t="s">
        <v>18335</v>
      </c>
      <c r="B134" s="8" t="s">
        <v>19484</v>
      </c>
      <c r="C134" s="8" t="s">
        <v>18955</v>
      </c>
      <c r="D134" s="8" t="s">
        <v>19838</v>
      </c>
      <c r="E134" s="8"/>
      <c r="F134" s="8"/>
      <c r="G134" s="8"/>
      <c r="H134" s="8" t="str">
        <f>VLOOKUP(A134,缩略表!A:B,2,FALSE)</f>
        <v>AUTO</v>
      </c>
      <c r="I134" s="8" t="str">
        <f>VLOOKUP(B134,缩略表!A:B,2,FALSE)</f>
        <v>FNC</v>
      </c>
      <c r="J134" s="8" t="str">
        <f>VLOOKUP(C134,缩略表!A:B,2,FALSE)</f>
        <v>CUST</v>
      </c>
      <c r="K134" s="8" t="str">
        <f>VLOOKUP(D134,缩略表!A:B,2,FALSE)</f>
        <v>IND</v>
      </c>
      <c r="L134" s="8"/>
      <c r="M134" s="8"/>
      <c r="N134" s="8"/>
      <c r="O134" s="8" t="s">
        <v>1246</v>
      </c>
      <c r="P134" s="8">
        <f t="shared" si="7"/>
        <v>17</v>
      </c>
    </row>
    <row r="135" spans="1:16">
      <c r="A135" s="7" t="s">
        <v>18863</v>
      </c>
      <c r="B135" s="8" t="s">
        <v>22308</v>
      </c>
      <c r="C135" s="8" t="s">
        <v>18955</v>
      </c>
      <c r="D135" s="8" t="s">
        <v>19838</v>
      </c>
      <c r="E135" s="8"/>
      <c r="F135" s="8"/>
      <c r="G135" s="8"/>
      <c r="H135" s="8" t="str">
        <f>VLOOKUP(A135,缩略表!A:B,2,FALSE)</f>
        <v>CORP</v>
      </c>
      <c r="I135" s="8" t="str">
        <f>VLOOKUP(B135,缩略表!A:B,2,FALSE)</f>
        <v>E BANK</v>
      </c>
      <c r="J135" s="8" t="str">
        <f>VLOOKUP(C135,缩略表!A:B,2,FALSE)</f>
        <v>CUST</v>
      </c>
      <c r="K135" s="8" t="str">
        <f>VLOOKUP(D135,缩略表!A:B,2,FALSE)</f>
        <v>IND</v>
      </c>
      <c r="L135" s="8"/>
      <c r="M135" s="8"/>
      <c r="N135" s="8"/>
      <c r="O135" s="8" t="s">
        <v>1252</v>
      </c>
      <c r="P135" s="8">
        <f t="shared" si="7"/>
        <v>19</v>
      </c>
    </row>
    <row r="136" spans="1:16">
      <c r="A136" s="7" t="s">
        <v>19236</v>
      </c>
      <c r="B136" s="8" t="s">
        <v>18723</v>
      </c>
      <c r="C136" s="8" t="s">
        <v>18955</v>
      </c>
      <c r="D136" s="8" t="s">
        <v>19838</v>
      </c>
      <c r="E136" s="8"/>
      <c r="F136" s="8"/>
      <c r="G136" s="8"/>
      <c r="H136" s="8" t="str">
        <f>VLOOKUP(A136,缩略表!A:B,2,FALSE)</f>
        <v>ELTC</v>
      </c>
      <c r="I136" s="8" t="str">
        <f>VLOOKUP(B136,缩略表!A:B,2,FALSE)</f>
        <v>COMMC</v>
      </c>
      <c r="J136" s="8" t="str">
        <f>VLOOKUP(C136,缩略表!A:B,2,FALSE)</f>
        <v>CUST</v>
      </c>
      <c r="K136" s="8" t="str">
        <f>VLOOKUP(D136,缩略表!A:B,2,FALSE)</f>
        <v>IND</v>
      </c>
      <c r="L136" s="8"/>
      <c r="M136" s="8"/>
      <c r="N136" s="8"/>
      <c r="O136" s="8" t="s">
        <v>1258</v>
      </c>
      <c r="P136" s="8">
        <f t="shared" si="7"/>
        <v>19</v>
      </c>
    </row>
    <row r="137" spans="1:16">
      <c r="A137" s="7" t="s">
        <v>18295</v>
      </c>
      <c r="B137" s="8" t="s">
        <v>18952</v>
      </c>
      <c r="C137" s="8" t="s">
        <v>18955</v>
      </c>
      <c r="D137" s="8" t="s">
        <v>19838</v>
      </c>
      <c r="E137" s="8"/>
      <c r="F137" s="8"/>
      <c r="G137" s="8"/>
      <c r="H137" s="8" t="str">
        <f>VLOOKUP(A137,缩略表!A:B,2,FALSE)</f>
        <v>ASST</v>
      </c>
      <c r="I137" s="8" t="str">
        <f>VLOOKUP(B137,缩略表!A:B,2,FALSE)</f>
        <v>CUSTDY</v>
      </c>
      <c r="J137" s="8" t="str">
        <f>VLOOKUP(C137,缩略表!A:B,2,FALSE)</f>
        <v>CUST</v>
      </c>
      <c r="K137" s="8" t="str">
        <f>VLOOKUP(D137,缩略表!A:B,2,FALSE)</f>
        <v>IND</v>
      </c>
      <c r="L137" s="8"/>
      <c r="M137" s="8"/>
      <c r="N137" s="8"/>
      <c r="O137" s="8" t="s">
        <v>1263</v>
      </c>
      <c r="P137" s="8">
        <f t="shared" si="7"/>
        <v>20</v>
      </c>
    </row>
    <row r="138" spans="1:16">
      <c r="A138" s="7" t="s">
        <v>20732</v>
      </c>
      <c r="B138" s="8" t="s">
        <v>18955</v>
      </c>
      <c r="C138" s="8" t="s">
        <v>19838</v>
      </c>
      <c r="D138" s="8"/>
      <c r="E138" s="8"/>
      <c r="F138" s="8"/>
      <c r="G138" s="8"/>
      <c r="H138" s="8" t="str">
        <f>VLOOKUP(A138,缩略表!A:B,2,FALSE)</f>
        <v>PENS</v>
      </c>
      <c r="I138" s="8" t="str">
        <f>VLOOKUP(B138,缩略表!A:B,2,FALSE)</f>
        <v>CUST</v>
      </c>
      <c r="J138" s="8" t="str">
        <f>VLOOKUP(C138,缩略表!A:B,2,FALSE)</f>
        <v>IND</v>
      </c>
      <c r="K138" s="8"/>
      <c r="L138" s="8"/>
      <c r="M138" s="8"/>
      <c r="N138" s="8"/>
      <c r="O138" s="8" t="s">
        <v>1268</v>
      </c>
      <c r="P138" s="8">
        <f t="shared" si="7"/>
        <v>13</v>
      </c>
    </row>
    <row r="139" spans="1:16">
      <c r="A139" s="7" t="s">
        <v>19663</v>
      </c>
      <c r="B139" s="8" t="s">
        <v>18734</v>
      </c>
      <c r="C139" s="8" t="s">
        <v>18955</v>
      </c>
      <c r="D139" s="8" t="s">
        <v>19838</v>
      </c>
      <c r="E139" s="8"/>
      <c r="F139" s="8"/>
      <c r="G139" s="8"/>
      <c r="H139" s="8" t="str">
        <f>VLOOKUP(A139,缩略表!A:B,2,FALSE)</f>
        <v>GRTE</v>
      </c>
      <c r="I139" s="8" t="str">
        <f>VLOOKUP(B139,缩略表!A:B,2,FALSE)</f>
        <v>COMP</v>
      </c>
      <c r="J139" s="8" t="str">
        <f>VLOOKUP(C139,缩略表!A:B,2,FALSE)</f>
        <v>CUST</v>
      </c>
      <c r="K139" s="8" t="str">
        <f>VLOOKUP(D139,缩略表!A:B,2,FALSE)</f>
        <v>IND</v>
      </c>
      <c r="L139" s="8"/>
      <c r="M139" s="8"/>
      <c r="N139" s="8"/>
      <c r="O139" s="8" t="s">
        <v>1273</v>
      </c>
      <c r="P139" s="8">
        <f t="shared" si="7"/>
        <v>18</v>
      </c>
    </row>
    <row r="140" spans="1:16">
      <c r="A140" s="7" t="s">
        <v>18955</v>
      </c>
      <c r="B140" s="8" t="s">
        <v>19213</v>
      </c>
      <c r="C140" s="8" t="s">
        <v>22065</v>
      </c>
      <c r="D140" s="8"/>
      <c r="E140" s="8"/>
      <c r="F140" s="8"/>
      <c r="G140" s="8"/>
      <c r="H140" s="8" t="str">
        <f>VLOOKUP(A140,缩略表!A:B,2,FALSE)</f>
        <v>CUST</v>
      </c>
      <c r="I140" s="8" t="str">
        <f>VLOOKUP(B140,缩略表!A:B,2,FALSE)</f>
        <v>ECNMC</v>
      </c>
      <c r="J140" s="8" t="str">
        <f>VLOOKUP(C140,缩略表!A:B,2,FALSE)</f>
        <v>TYP</v>
      </c>
      <c r="K140" s="8"/>
      <c r="L140" s="8"/>
      <c r="M140" s="8"/>
      <c r="N140" s="8"/>
      <c r="O140" s="8" t="s">
        <v>1277</v>
      </c>
      <c r="P140" s="8">
        <f t="shared" si="7"/>
        <v>14</v>
      </c>
    </row>
    <row r="141" spans="1:16">
      <c r="A141" s="7" t="s">
        <v>19287</v>
      </c>
      <c r="B141" s="8" t="s">
        <v>21630</v>
      </c>
      <c r="C141" s="8"/>
      <c r="D141" s="8"/>
      <c r="E141" s="8"/>
      <c r="F141" s="8"/>
      <c r="G141" s="8"/>
      <c r="H141" s="8" t="str">
        <f>VLOOKUP(A141,缩略表!A:B,2,FALSE)</f>
        <v>ETRP</v>
      </c>
      <c r="I141" s="8" t="str">
        <f>VLOOKUP(B141,缩略表!A:B,2,FALSE)</f>
        <v>SIZE</v>
      </c>
      <c r="J141" s="8"/>
      <c r="K141" s="8"/>
      <c r="L141" s="8"/>
      <c r="M141" s="8"/>
      <c r="N141" s="8"/>
      <c r="O141" s="8" t="s">
        <v>1283</v>
      </c>
      <c r="P141" s="8">
        <f t="shared" si="7"/>
        <v>9</v>
      </c>
    </row>
    <row r="142" spans="1:16">
      <c r="A142" s="7" t="s">
        <v>18863</v>
      </c>
      <c r="B142" s="8" t="s">
        <v>20286</v>
      </c>
      <c r="C142" s="8"/>
      <c r="D142" s="8"/>
      <c r="E142" s="8"/>
      <c r="F142" s="8"/>
      <c r="G142" s="8"/>
      <c r="H142" s="8" t="str">
        <f>VLOOKUP(A142,缩略表!A:B,2,FALSE)</f>
        <v>CORP</v>
      </c>
      <c r="I142" s="8" t="str">
        <f>VLOOKUP(B142,缩略表!A:B,2,FALSE)</f>
        <v>MEM</v>
      </c>
      <c r="J142" s="8"/>
      <c r="K142" s="8"/>
      <c r="L142" s="8"/>
      <c r="M142" s="8"/>
      <c r="N142" s="8"/>
      <c r="O142" s="8" t="s">
        <v>1289</v>
      </c>
      <c r="P142" s="8">
        <f t="shared" si="7"/>
        <v>8</v>
      </c>
    </row>
    <row r="143" spans="1:16">
      <c r="A143" s="7" t="s">
        <v>19725</v>
      </c>
      <c r="B143" s="8" t="s">
        <v>22065</v>
      </c>
      <c r="C143" s="8"/>
      <c r="D143" s="8"/>
      <c r="E143" s="8"/>
      <c r="F143" s="8"/>
      <c r="G143" s="8"/>
      <c r="H143" s="8" t="str">
        <f>VLOOKUP(A143,缩略表!A:B,2,FALSE)</f>
        <v>HOLDNG</v>
      </c>
      <c r="I143" s="8" t="str">
        <f>VLOOKUP(B143,缩略表!A:B,2,FALSE)</f>
        <v>TYP</v>
      </c>
      <c r="J143" s="8"/>
      <c r="K143" s="8"/>
      <c r="L143" s="8"/>
      <c r="M143" s="8"/>
      <c r="N143" s="8"/>
      <c r="O143" s="8" t="s">
        <v>1295</v>
      </c>
      <c r="P143" s="8">
        <f t="shared" si="7"/>
        <v>10</v>
      </c>
    </row>
    <row r="144" spans="1:16">
      <c r="A144" s="7" t="s">
        <v>21670</v>
      </c>
      <c r="B144" s="8" t="s">
        <v>19213</v>
      </c>
      <c r="C144" s="8" t="s">
        <v>21201</v>
      </c>
      <c r="D144" s="8" t="s">
        <v>22065</v>
      </c>
      <c r="E144" s="8"/>
      <c r="F144" s="8"/>
      <c r="G144" s="8"/>
      <c r="H144" s="8" t="str">
        <f>VLOOKUP(A144,缩略表!A:B,2,FALSE)</f>
        <v>SPEC</v>
      </c>
      <c r="I144" s="8" t="str">
        <f>VLOOKUP(B144,缩略表!A:B,2,FALSE)</f>
        <v>ECNMC</v>
      </c>
      <c r="J144" s="8" t="str">
        <f>VLOOKUP(C144,缩略表!A:B,2,FALSE)</f>
        <v>RGN</v>
      </c>
      <c r="K144" s="8" t="str">
        <f>VLOOKUP(D144,缩略表!A:B,2,FALSE)</f>
        <v>TYP</v>
      </c>
      <c r="L144" s="8"/>
      <c r="M144" s="8"/>
      <c r="N144" s="8"/>
      <c r="O144" s="8" t="s">
        <v>1301</v>
      </c>
      <c r="P144" s="8">
        <f t="shared" si="7"/>
        <v>18</v>
      </c>
    </row>
    <row r="145" spans="1:16">
      <c r="A145" s="7" t="s">
        <v>21692</v>
      </c>
      <c r="B145" s="8" t="s">
        <v>20486</v>
      </c>
      <c r="C145" s="8"/>
      <c r="D145" s="8"/>
      <c r="E145" s="8"/>
      <c r="F145" s="8"/>
      <c r="G145" s="8"/>
      <c r="H145" s="8" t="str">
        <f>VLOOKUP(A145,缩略表!A:B,2,FALSE)</f>
        <v>STAF</v>
      </c>
      <c r="I145" s="8" t="str">
        <f>VLOOKUP(B145,缩略表!A:B,2,FALSE)</f>
        <v>NUM</v>
      </c>
      <c r="J145" s="8"/>
      <c r="K145" s="8"/>
      <c r="L145" s="8"/>
      <c r="M145" s="8"/>
      <c r="N145" s="8"/>
      <c r="O145" s="8" t="s">
        <v>1306</v>
      </c>
      <c r="P145" s="8">
        <f t="shared" si="7"/>
        <v>8</v>
      </c>
    </row>
    <row r="146" spans="1:16">
      <c r="A146" s="7" t="s">
        <v>20410</v>
      </c>
      <c r="B146" s="8" t="s">
        <v>20576</v>
      </c>
      <c r="C146" s="8" t="s">
        <v>18692</v>
      </c>
      <c r="D146" s="8" t="s">
        <v>22309</v>
      </c>
      <c r="E146" s="8"/>
      <c r="F146" s="8"/>
      <c r="G146" s="8"/>
      <c r="H146" s="8" t="str">
        <f>VLOOKUP(A146,缩略表!A:B,2,FALSE)</f>
        <v>NATL</v>
      </c>
      <c r="I146" s="8" t="str">
        <f>VLOOKUP(B146,缩略表!A:B,2,FALSE)</f>
        <v>OG</v>
      </c>
      <c r="J146" s="8" t="str">
        <f>VLOOKUP(C146,缩略表!A:B,2,FALSE)</f>
        <v>COD</v>
      </c>
      <c r="K146" s="8" t="s">
        <v>20448</v>
      </c>
      <c r="L146" s="8"/>
      <c r="M146" s="8"/>
      <c r="N146" s="8"/>
      <c r="O146" s="8" t="s">
        <v>1313</v>
      </c>
      <c r="P146" s="8">
        <f t="shared" si="7"/>
        <v>15</v>
      </c>
    </row>
    <row r="147" spans="1:16">
      <c r="A147" s="7" t="s">
        <v>18532</v>
      </c>
      <c r="B147" s="8" t="s">
        <v>20091</v>
      </c>
      <c r="C147" s="8" t="s">
        <v>18692</v>
      </c>
      <c r="D147" s="8"/>
      <c r="E147" s="8"/>
      <c r="F147" s="8"/>
      <c r="G147" s="8"/>
      <c r="H147" s="8" t="str">
        <f>VLOOKUP(A147,缩略表!A:B,2,FALSE)</f>
        <v>BUS</v>
      </c>
      <c r="I147" s="8" t="str">
        <f>VLOOKUP(B147,缩略表!A:B,2,FALSE)</f>
        <v>LCN</v>
      </c>
      <c r="J147" s="8" t="str">
        <f>VLOOKUP(C147,缩略表!A:B,2,FALSE)</f>
        <v>COD</v>
      </c>
      <c r="K147" s="8"/>
      <c r="L147" s="8"/>
      <c r="M147" s="8"/>
      <c r="N147" s="8"/>
      <c r="O147" s="8" t="s">
        <v>1320</v>
      </c>
      <c r="P147" s="8">
        <f t="shared" si="7"/>
        <v>11</v>
      </c>
    </row>
    <row r="148" spans="1:16">
      <c r="A148" s="7" t="s">
        <v>19487</v>
      </c>
      <c r="B148" s="8" t="s">
        <v>18532</v>
      </c>
      <c r="C148" s="9" t="s">
        <v>20091</v>
      </c>
      <c r="D148" s="8" t="s">
        <v>18692</v>
      </c>
      <c r="E148" s="8"/>
      <c r="F148" s="8"/>
      <c r="G148" s="8"/>
      <c r="H148" s="8" t="str">
        <f>VLOOKUP(A148,缩略表!A:B,2,FALSE)</f>
        <v>FNCL</v>
      </c>
      <c r="I148" s="8" t="str">
        <f>VLOOKUP(B148,缩略表!A:B,2,FALSE)</f>
        <v>BUS</v>
      </c>
      <c r="J148" s="8" t="str">
        <f>VLOOKUP(C148,缩略表!A:B,2,FALSE)</f>
        <v>LCN</v>
      </c>
      <c r="K148" s="8" t="str">
        <f>VLOOKUP(D148,缩略表!A:B,2,FALSE)</f>
        <v>COD</v>
      </c>
      <c r="L148" s="8"/>
      <c r="M148" s="8"/>
      <c r="N148" s="8"/>
      <c r="O148" s="8" t="s">
        <v>1327</v>
      </c>
      <c r="P148" s="8">
        <f t="shared" si="7"/>
        <v>16</v>
      </c>
    </row>
    <row r="149" spans="1:16">
      <c r="A149" s="7" t="s">
        <v>18097</v>
      </c>
      <c r="B149" s="8" t="s">
        <v>20552</v>
      </c>
      <c r="C149" s="8" t="s">
        <v>18332</v>
      </c>
      <c r="D149" s="8" t="s">
        <v>18692</v>
      </c>
      <c r="E149" s="8"/>
      <c r="F149" s="8"/>
      <c r="G149" s="8"/>
      <c r="H149" s="8" t="str">
        <f>VLOOKUP(A149,缩略表!A:B,2,FALSE)</f>
        <v>ACCT</v>
      </c>
      <c r="I149" s="8" t="str">
        <f>VLOOKUP(B149,缩略表!A:B,2,FALSE)</f>
        <v>OPN</v>
      </c>
      <c r="J149" s="8" t="str">
        <f>VLOOKUP(C149,缩略表!A:B,2,FALSE)</f>
        <v>AUTHN</v>
      </c>
      <c r="K149" s="8" t="str">
        <f>VLOOKUP(D149,缩略表!A:B,2,FALSE)</f>
        <v>COD</v>
      </c>
      <c r="L149" s="8"/>
      <c r="M149" s="8"/>
      <c r="N149" s="8"/>
      <c r="O149" s="8" t="s">
        <v>1334</v>
      </c>
      <c r="P149" s="8">
        <f t="shared" si="7"/>
        <v>18</v>
      </c>
    </row>
    <row r="150" spans="1:16">
      <c r="A150" s="7" t="s">
        <v>21883</v>
      </c>
      <c r="B150" s="8" t="s">
        <v>21204</v>
      </c>
      <c r="C150" s="8" t="s">
        <v>18692</v>
      </c>
      <c r="D150" s="8" t="s">
        <v>20410</v>
      </c>
      <c r="E150" s="8"/>
      <c r="F150" s="8"/>
      <c r="G150" s="8"/>
      <c r="H150" s="8" t="str">
        <f>VLOOKUP(A150,缩略表!A:B,2,FALSE)</f>
        <v>TAX</v>
      </c>
      <c r="I150" s="8" t="str">
        <f>VLOOKUP(B150,缩略表!A:B,2,FALSE)</f>
        <v>REG</v>
      </c>
      <c r="J150" s="8" t="str">
        <f>VLOOKUP(C150,缩略表!A:B,2,FALSE)</f>
        <v>COD</v>
      </c>
      <c r="K150" s="8" t="str">
        <f>VLOOKUP(D150,缩略表!A:B,2,FALSE)</f>
        <v>NATL</v>
      </c>
      <c r="L150" s="8"/>
      <c r="M150" s="8"/>
      <c r="N150" s="8"/>
      <c r="O150" s="8" t="s">
        <v>1341</v>
      </c>
      <c r="P150" s="8">
        <f t="shared" si="7"/>
        <v>16</v>
      </c>
    </row>
    <row r="151" spans="1:16">
      <c r="A151" s="7" t="s">
        <v>21883</v>
      </c>
      <c r="B151" s="8" t="s">
        <v>21204</v>
      </c>
      <c r="C151" s="8" t="s">
        <v>18692</v>
      </c>
      <c r="D151" s="8" t="s">
        <v>20129</v>
      </c>
      <c r="E151" s="8"/>
      <c r="F151" s="8"/>
      <c r="G151" s="8"/>
      <c r="H151" s="8" t="str">
        <f>VLOOKUP(A151,缩略表!A:B,2,FALSE)</f>
        <v>TAX</v>
      </c>
      <c r="I151" s="8" t="str">
        <f>VLOOKUP(B151,缩略表!A:B,2,FALSE)</f>
        <v>REG</v>
      </c>
      <c r="J151" s="8" t="str">
        <f>VLOOKUP(C151,缩略表!A:B,2,FALSE)</f>
        <v>COD</v>
      </c>
      <c r="K151" s="8" t="str">
        <f>VLOOKUP(D151,缩略表!A:B,2,FALSE)</f>
        <v>LOC</v>
      </c>
      <c r="L151" s="8"/>
      <c r="M151" s="8"/>
      <c r="N151" s="8"/>
      <c r="O151" s="8" t="s">
        <v>1346</v>
      </c>
      <c r="P151" s="8">
        <f t="shared" si="7"/>
        <v>15</v>
      </c>
    </row>
    <row r="152" spans="1:16">
      <c r="A152" s="7" t="s">
        <v>20127</v>
      </c>
      <c r="B152" s="8" t="s">
        <v>18579</v>
      </c>
      <c r="C152" s="8" t="s">
        <v>20486</v>
      </c>
      <c r="D152" s="8"/>
      <c r="E152" s="8"/>
      <c r="F152" s="8"/>
      <c r="G152" s="8"/>
      <c r="H152" s="8" t="str">
        <f>VLOOKUP(A152,缩略表!A:B,2,FALSE)</f>
        <v>LON</v>
      </c>
      <c r="I152" s="8" t="str">
        <f>VLOOKUP(B152,缩略表!A:B,2,FALSE)</f>
        <v>CARD</v>
      </c>
      <c r="J152" s="8" t="str">
        <f>VLOOKUP(C152,缩略表!A:B,2,FALSE)</f>
        <v>NUM</v>
      </c>
      <c r="K152" s="8"/>
      <c r="L152" s="8"/>
      <c r="M152" s="8"/>
      <c r="N152" s="8"/>
      <c r="O152" s="8" t="s">
        <v>1353</v>
      </c>
      <c r="P152" s="8">
        <f t="shared" si="7"/>
        <v>12</v>
      </c>
    </row>
    <row r="153" spans="1:16">
      <c r="A153" s="7" t="s">
        <v>21848</v>
      </c>
      <c r="B153" s="8" t="s">
        <v>11053</v>
      </c>
      <c r="C153" s="8" t="s">
        <v>18692</v>
      </c>
      <c r="D153" s="8"/>
      <c r="E153" s="8"/>
      <c r="F153" s="8"/>
      <c r="G153" s="8"/>
      <c r="H153" s="8" t="str">
        <f>VLOOKUP(A153,缩略表!A:B,2,FALSE)</f>
        <v>SWIFT</v>
      </c>
      <c r="I153" s="8" t="str">
        <f>VLOOKUP(B153,缩略表!A:B,2,FALSE)</f>
        <v>BIC</v>
      </c>
      <c r="J153" s="8" t="str">
        <f>VLOOKUP(C153,缩略表!A:B,2,FALSE)</f>
        <v>COD</v>
      </c>
      <c r="K153" s="8"/>
      <c r="L153" s="8"/>
      <c r="M153" s="8"/>
      <c r="N153" s="8"/>
      <c r="O153" s="8" t="s">
        <v>1359</v>
      </c>
      <c r="P153" s="8">
        <f t="shared" si="7"/>
        <v>13</v>
      </c>
    </row>
    <row r="154" spans="1:16">
      <c r="A154" s="7" t="s">
        <v>20118</v>
      </c>
      <c r="B154" s="8" t="s">
        <v>18734</v>
      </c>
      <c r="C154" s="8" t="s">
        <v>19838</v>
      </c>
      <c r="D154" s="8"/>
      <c r="E154" s="8"/>
      <c r="F154" s="8"/>
      <c r="G154" s="8"/>
      <c r="H154" s="8" t="str">
        <f>VLOOKUP(A154,缩略表!A:B,2,FALSE)</f>
        <v>LISTD</v>
      </c>
      <c r="I154" s="8" t="str">
        <f>VLOOKUP(B154,缩略表!A:B,2,FALSE)</f>
        <v>COMP</v>
      </c>
      <c r="J154" s="8" t="str">
        <f>VLOOKUP(C154,缩略表!A:B,2,FALSE)</f>
        <v>IND</v>
      </c>
      <c r="K154" s="8"/>
      <c r="L154" s="8"/>
      <c r="M154" s="8"/>
      <c r="N154" s="8"/>
      <c r="O154" s="8" t="s">
        <v>1364</v>
      </c>
      <c r="P154" s="8">
        <f t="shared" si="7"/>
        <v>14</v>
      </c>
    </row>
    <row r="155" spans="1:16">
      <c r="A155" s="7" t="s">
        <v>19794</v>
      </c>
      <c r="B155" s="8" t="s">
        <v>19385</v>
      </c>
      <c r="C155" s="8" t="s">
        <v>19838</v>
      </c>
      <c r="D155" s="8"/>
      <c r="E155" s="8"/>
      <c r="F155" s="8"/>
      <c r="G155" s="8"/>
      <c r="H155" s="8" t="str">
        <f>VLOOKUP(A155,缩略表!A:B,2,FALSE)</f>
        <v>IMP</v>
      </c>
      <c r="I155" s="8" t="str">
        <f>VLOOKUP(B155,缩略表!A:B,2,FALSE)</f>
        <v>EXP</v>
      </c>
      <c r="J155" s="8" t="str">
        <f>VLOOKUP(C155,缩略表!A:B,2,FALSE)</f>
        <v>IND</v>
      </c>
      <c r="K155" s="8"/>
      <c r="L155" s="8"/>
      <c r="M155" s="8"/>
      <c r="N155" s="8"/>
      <c r="O155" s="8" t="s">
        <v>1369</v>
      </c>
      <c r="P155" s="8">
        <f t="shared" si="7"/>
        <v>11</v>
      </c>
    </row>
    <row r="156" spans="1:16">
      <c r="A156" s="7" t="s">
        <v>10384</v>
      </c>
      <c r="B156" s="8" t="s">
        <v>18370</v>
      </c>
      <c r="C156" s="8" t="s">
        <v>21224</v>
      </c>
      <c r="D156" s="8" t="s">
        <v>20671</v>
      </c>
      <c r="E156" s="8" t="s">
        <v>19838</v>
      </c>
      <c r="F156" s="8"/>
      <c r="G156" s="8"/>
      <c r="H156" s="8" t="str">
        <f>VLOOKUP(A156,缩略表!A:B,2,FALSE)</f>
        <v>BGZ</v>
      </c>
      <c r="I156" s="8" t="str">
        <f>VLOOKUP(B156,缩略表!A:B,2,FALSE)</f>
        <v>BNK</v>
      </c>
      <c r="J156" s="8" t="str">
        <f>VLOOKUP(C156,缩略表!A:B,2,FALSE)</f>
        <v>REL</v>
      </c>
      <c r="K156" s="8" t="str">
        <f>VLOOKUP(D156,缩略表!A:B,2,FALSE)</f>
        <v>PARTY</v>
      </c>
      <c r="L156" s="8" t="str">
        <f>VLOOKUP(E156,缩略表!A:B,2,FALSE)</f>
        <v>IND</v>
      </c>
      <c r="M156" s="8"/>
      <c r="N156" s="8"/>
      <c r="O156" s="8" t="s">
        <v>1374</v>
      </c>
      <c r="P156" s="8">
        <f t="shared" si="7"/>
        <v>21</v>
      </c>
    </row>
    <row r="157" spans="1:16">
      <c r="A157" s="7" t="s">
        <v>10384</v>
      </c>
      <c r="B157" s="8" t="s">
        <v>18370</v>
      </c>
      <c r="C157" s="8" t="s">
        <v>21638</v>
      </c>
      <c r="D157" s="8" t="s">
        <v>19287</v>
      </c>
      <c r="E157" s="8" t="s">
        <v>22065</v>
      </c>
      <c r="F157" s="8"/>
      <c r="G157" s="8"/>
      <c r="H157" s="8" t="str">
        <f>VLOOKUP(A157,缩略表!A:B,2,FALSE)</f>
        <v>BGZ</v>
      </c>
      <c r="I157" s="8" t="str">
        <f>VLOOKUP(B157,缩略表!A:B,2,FALSE)</f>
        <v>BNK</v>
      </c>
      <c r="J157" s="8" t="str">
        <f>VLOOKUP(C157,缩略表!A:B,2,FALSE)</f>
        <v>SML</v>
      </c>
      <c r="K157" s="8" t="str">
        <f>VLOOKUP(D157,缩略表!A:B,2,FALSE)</f>
        <v>ETRP</v>
      </c>
      <c r="L157" s="8" t="str">
        <f>VLOOKUP(E157,缩略表!A:B,2,FALSE)</f>
        <v>TYP</v>
      </c>
      <c r="M157" s="8"/>
      <c r="N157" s="8"/>
      <c r="O157" s="8" t="s">
        <v>1379</v>
      </c>
      <c r="P157" s="8">
        <f t="shared" si="7"/>
        <v>20</v>
      </c>
    </row>
    <row r="158" spans="1:16">
      <c r="A158" s="7" t="s">
        <v>21638</v>
      </c>
      <c r="B158" s="8" t="s">
        <v>20316</v>
      </c>
      <c r="C158" s="8" t="s">
        <v>19287</v>
      </c>
      <c r="D158" s="8" t="s">
        <v>19838</v>
      </c>
      <c r="E158" s="8"/>
      <c r="F158" s="8"/>
      <c r="G158" s="8"/>
      <c r="H158" s="8" t="str">
        <f>VLOOKUP(A158,缩略表!A:B,2,FALSE)</f>
        <v>SML</v>
      </c>
      <c r="I158" s="8" t="str">
        <f>VLOOKUP(B158,缩略表!A:B,2,FALSE)</f>
        <v>MID</v>
      </c>
      <c r="J158" s="8" t="str">
        <f>VLOOKUP(C158,缩略表!A:B,2,FALSE)</f>
        <v>ETRP</v>
      </c>
      <c r="K158" s="8" t="str">
        <f>VLOOKUP(D158,缩略表!A:B,2,FALSE)</f>
        <v>IND</v>
      </c>
      <c r="L158" s="8"/>
      <c r="M158" s="8"/>
      <c r="N158" s="8"/>
      <c r="O158" s="8" t="s">
        <v>1385</v>
      </c>
      <c r="P158" s="8">
        <f t="shared" si="7"/>
        <v>16</v>
      </c>
    </row>
    <row r="159" spans="1:16">
      <c r="A159" s="7" t="s">
        <v>21009</v>
      </c>
      <c r="B159" s="8" t="s">
        <v>19287</v>
      </c>
      <c r="C159" s="8" t="s">
        <v>19838</v>
      </c>
      <c r="D159" s="8"/>
      <c r="E159" s="8"/>
      <c r="F159" s="8"/>
      <c r="G159" s="8"/>
      <c r="H159" s="8" t="str">
        <f>VLOOKUP(A159,缩略表!A:B,2,FALSE)</f>
        <v>PUB</v>
      </c>
      <c r="I159" s="8" t="str">
        <f>VLOOKUP(B159,缩略表!A:B,2,FALSE)</f>
        <v>ETRP</v>
      </c>
      <c r="J159" s="8" t="str">
        <f>VLOOKUP(C159,缩略表!A:B,2,FALSE)</f>
        <v>IND</v>
      </c>
      <c r="K159" s="8"/>
      <c r="L159" s="8"/>
      <c r="M159" s="8"/>
      <c r="N159" s="8"/>
      <c r="O159" s="8" t="s">
        <v>1390</v>
      </c>
      <c r="P159" s="8">
        <f t="shared" si="7"/>
        <v>12</v>
      </c>
    </row>
    <row r="160" spans="1:16">
      <c r="A160" s="7" t="s">
        <v>21336</v>
      </c>
      <c r="B160" s="8" t="s">
        <v>19287</v>
      </c>
      <c r="C160" s="8" t="s">
        <v>19838</v>
      </c>
      <c r="D160" s="8"/>
      <c r="E160" s="8"/>
      <c r="F160" s="8"/>
      <c r="G160" s="8"/>
      <c r="H160" s="8" t="str">
        <f>VLOOKUP(A160,缩略表!A:B,2,FALSE)</f>
        <v>RSDT</v>
      </c>
      <c r="I160" s="8" t="str">
        <f>VLOOKUP(B160,缩略表!A:B,2,FALSE)</f>
        <v>ETRP</v>
      </c>
      <c r="J160" s="8" t="str">
        <f>VLOOKUP(C160,缩略表!A:B,2,FALSE)</f>
        <v>IND</v>
      </c>
      <c r="K160" s="8"/>
      <c r="L160" s="8"/>
      <c r="M160" s="8"/>
      <c r="N160" s="8"/>
      <c r="O160" s="8" t="s">
        <v>1396</v>
      </c>
      <c r="P160" s="8">
        <f t="shared" si="7"/>
        <v>13</v>
      </c>
    </row>
    <row r="161" spans="1:16">
      <c r="A161" s="7" t="s">
        <v>18532</v>
      </c>
      <c r="B161" s="8" t="s">
        <v>20091</v>
      </c>
      <c r="C161" s="8" t="s">
        <v>21701</v>
      </c>
      <c r="D161" s="8" t="s">
        <v>18984</v>
      </c>
      <c r="E161" s="8"/>
      <c r="F161" s="8"/>
      <c r="G161" s="8"/>
      <c r="H161" s="8" t="str">
        <f>VLOOKUP(A161,缩略表!A:B,2,FALSE)</f>
        <v>BUS</v>
      </c>
      <c r="I161" s="8" t="str">
        <f>VLOOKUP(B161,缩略表!A:B,2,FALSE)</f>
        <v>LCN</v>
      </c>
      <c r="J161" s="8" t="str">
        <f>VLOOKUP(C161,缩略表!A:B,2,FALSE)</f>
        <v>STRT</v>
      </c>
      <c r="K161" s="8" t="str">
        <f>VLOOKUP(D161,缩略表!A:B,2,FALSE)</f>
        <v>DAT</v>
      </c>
      <c r="L161" s="8"/>
      <c r="M161" s="8"/>
      <c r="N161" s="8"/>
      <c r="O161" s="8" t="s">
        <v>1401</v>
      </c>
      <c r="P161" s="8">
        <f t="shared" si="7"/>
        <v>16</v>
      </c>
    </row>
    <row r="162" spans="1:16">
      <c r="A162" s="7" t="s">
        <v>18532</v>
      </c>
      <c r="B162" s="8" t="s">
        <v>20091</v>
      </c>
      <c r="C162" s="8" t="s">
        <v>19261</v>
      </c>
      <c r="D162" s="8" t="s">
        <v>18984</v>
      </c>
      <c r="E162" s="8"/>
      <c r="F162" s="8"/>
      <c r="G162" s="8"/>
      <c r="H162" s="8" t="str">
        <f>VLOOKUP(A162,缩略表!A:B,2,FALSE)</f>
        <v>BUS</v>
      </c>
      <c r="I162" s="8" t="str">
        <f>VLOOKUP(B162,缩略表!A:B,2,FALSE)</f>
        <v>LCN</v>
      </c>
      <c r="J162" s="8" t="str">
        <f>VLOOKUP(C162,缩略表!A:B,2,FALSE)</f>
        <v>END</v>
      </c>
      <c r="K162" s="8" t="str">
        <f>VLOOKUP(D162,缩略表!A:B,2,FALSE)</f>
        <v>DAT</v>
      </c>
      <c r="L162" s="8"/>
      <c r="M162" s="8"/>
      <c r="N162" s="8"/>
      <c r="O162" s="8" t="s">
        <v>1407</v>
      </c>
      <c r="P162" s="8">
        <f t="shared" si="7"/>
        <v>15</v>
      </c>
    </row>
    <row r="163" spans="1:16">
      <c r="A163" s="7" t="s">
        <v>18955</v>
      </c>
      <c r="B163" s="8" t="s">
        <v>21204</v>
      </c>
      <c r="C163" s="8" t="s">
        <v>20132</v>
      </c>
      <c r="D163" s="8"/>
      <c r="E163" s="8"/>
      <c r="F163" s="8"/>
      <c r="G163" s="8"/>
      <c r="H163" s="8" t="str">
        <f>VLOOKUP(A163,缩略表!A:B,2,FALSE)</f>
        <v>CUST</v>
      </c>
      <c r="I163" s="8" t="str">
        <f>VLOOKUP(B163,缩略表!A:B,2,FALSE)</f>
        <v>REG</v>
      </c>
      <c r="J163" s="8" t="str">
        <f>VLOOKUP(C163,缩略表!A:B,2,FALSE)</f>
        <v>LOCT</v>
      </c>
      <c r="K163" s="8"/>
      <c r="L163" s="8"/>
      <c r="M163" s="8"/>
      <c r="N163" s="8"/>
      <c r="O163" s="8" t="s">
        <v>1414</v>
      </c>
      <c r="P163" s="8">
        <f t="shared" si="7"/>
        <v>13</v>
      </c>
    </row>
    <row r="164" spans="1:16">
      <c r="A164" s="7" t="s">
        <v>21204</v>
      </c>
      <c r="B164" s="8" t="s">
        <v>18939</v>
      </c>
      <c r="C164" s="8"/>
      <c r="D164" s="8"/>
      <c r="E164" s="8"/>
      <c r="F164" s="8"/>
      <c r="G164" s="8"/>
      <c r="H164" s="8" t="str">
        <f>VLOOKUP(A164,缩略表!A:B,2,FALSE)</f>
        <v>REG</v>
      </c>
      <c r="I164" s="8" t="str">
        <f>VLOOKUP(B164,缩略表!A:B,2,FALSE)</f>
        <v>CCY</v>
      </c>
      <c r="J164" s="8"/>
      <c r="K164" s="8"/>
      <c r="L164" s="8"/>
      <c r="M164" s="8"/>
      <c r="N164" s="8"/>
      <c r="O164" s="8" t="s">
        <v>1419</v>
      </c>
      <c r="P164" s="8">
        <f t="shared" ref="P164:P194" si="8">LEN(O164)</f>
        <v>7</v>
      </c>
    </row>
    <row r="165" spans="1:16">
      <c r="A165" s="7" t="s">
        <v>20112</v>
      </c>
      <c r="B165" s="8" t="s">
        <v>18984</v>
      </c>
      <c r="C165" s="8"/>
      <c r="D165" s="8"/>
      <c r="E165" s="8"/>
      <c r="F165" s="8"/>
      <c r="G165" s="8"/>
      <c r="H165" s="8" t="str">
        <f>VLOOKUP(A165,缩略表!A:B,2,FALSE)</f>
        <v>LST</v>
      </c>
      <c r="I165" s="8" t="str">
        <f>VLOOKUP(B165,缩略表!A:B,2,FALSE)</f>
        <v>DAT</v>
      </c>
      <c r="J165" s="8"/>
      <c r="K165" s="8"/>
      <c r="L165" s="8"/>
      <c r="M165" s="8"/>
      <c r="N165" s="8"/>
      <c r="O165" s="8" t="s">
        <v>1424</v>
      </c>
      <c r="P165" s="8">
        <f t="shared" si="8"/>
        <v>7</v>
      </c>
    </row>
    <row r="166" spans="1:16">
      <c r="A166" s="7" t="s">
        <v>20112</v>
      </c>
      <c r="B166" s="8" t="s">
        <v>21622</v>
      </c>
      <c r="C166" s="8"/>
      <c r="D166" s="8"/>
      <c r="E166" s="8"/>
      <c r="F166" s="8"/>
      <c r="G166" s="8"/>
      <c r="H166" s="8" t="str">
        <f>VLOOKUP(A166,缩略表!A:B,2,FALSE)</f>
        <v>LST</v>
      </c>
      <c r="I166" s="8" t="str">
        <f>VLOOKUP(B166,缩略表!A:B,2,FALSE)</f>
        <v>SITE</v>
      </c>
      <c r="J166" s="8"/>
      <c r="K166" s="8"/>
      <c r="L166" s="8"/>
      <c r="M166" s="8"/>
      <c r="N166" s="8"/>
      <c r="O166" s="8" t="s">
        <v>1429</v>
      </c>
      <c r="P166" s="8">
        <f t="shared" si="8"/>
        <v>8</v>
      </c>
    </row>
    <row r="167" spans="1:16">
      <c r="A167" s="7" t="s">
        <v>21729</v>
      </c>
      <c r="B167" s="8" t="s">
        <v>22065</v>
      </c>
      <c r="C167" s="8"/>
      <c r="D167" s="8"/>
      <c r="E167" s="8"/>
      <c r="F167" s="8"/>
      <c r="G167" s="8"/>
      <c r="H167" s="8" t="str">
        <f>VLOOKUP(A167,缩略表!A:B,2,FALSE)</f>
        <v>STOCK</v>
      </c>
      <c r="I167" s="8" t="str">
        <f>VLOOKUP(B167,缩略表!A:B,2,FALSE)</f>
        <v>TYP</v>
      </c>
      <c r="J167" s="8"/>
      <c r="K167" s="8"/>
      <c r="L167" s="8"/>
      <c r="M167" s="8"/>
      <c r="N167" s="8"/>
      <c r="O167" s="8" t="s">
        <v>1434</v>
      </c>
      <c r="P167" s="8">
        <f t="shared" si="8"/>
        <v>9</v>
      </c>
    </row>
    <row r="168" spans="1:16">
      <c r="A168" s="7" t="s">
        <v>21729</v>
      </c>
      <c r="B168" s="8" t="s">
        <v>18692</v>
      </c>
      <c r="C168" s="8"/>
      <c r="D168" s="8"/>
      <c r="E168" s="8"/>
      <c r="F168" s="8"/>
      <c r="G168" s="8"/>
      <c r="H168" s="8" t="str">
        <f>VLOOKUP(A168,缩略表!A:B,2,FALSE)</f>
        <v>STOCK</v>
      </c>
      <c r="I168" s="8" t="str">
        <f>VLOOKUP(B168,缩略表!A:B,2,FALSE)</f>
        <v>COD</v>
      </c>
      <c r="J168" s="8"/>
      <c r="K168" s="8"/>
      <c r="L168" s="8"/>
      <c r="M168" s="8"/>
      <c r="N168" s="8"/>
      <c r="O168" s="8" t="s">
        <v>1440</v>
      </c>
      <c r="P168" s="8">
        <f t="shared" si="8"/>
        <v>9</v>
      </c>
    </row>
    <row r="169" spans="1:16">
      <c r="A169" s="7" t="s">
        <v>21729</v>
      </c>
      <c r="B169" s="8" t="s">
        <v>20405</v>
      </c>
      <c r="C169" s="8"/>
      <c r="D169" s="8"/>
      <c r="E169" s="8"/>
      <c r="F169" s="8"/>
      <c r="G169" s="8"/>
      <c r="H169" s="8" t="str">
        <f>VLOOKUP(A169,缩略表!A:B,2,FALSE)</f>
        <v>STOCK</v>
      </c>
      <c r="I169" s="8" t="str">
        <f>VLOOKUP(B169,缩略表!A:B,2,FALSE)</f>
        <v>NAM</v>
      </c>
      <c r="J169" s="8"/>
      <c r="K169" s="8"/>
      <c r="L169" s="8"/>
      <c r="M169" s="8"/>
      <c r="N169" s="8"/>
      <c r="O169" s="8" t="s">
        <v>1445</v>
      </c>
      <c r="P169" s="8">
        <f t="shared" si="8"/>
        <v>9</v>
      </c>
    </row>
    <row r="170" spans="1:16">
      <c r="A170" s="7" t="s">
        <v>22009</v>
      </c>
      <c r="B170" s="8" t="s">
        <v>21729</v>
      </c>
      <c r="C170" s="8" t="s">
        <v>18226</v>
      </c>
      <c r="D170" s="8"/>
      <c r="E170" s="8"/>
      <c r="F170" s="8"/>
      <c r="G170" s="8"/>
      <c r="H170" s="8" t="str">
        <f>VLOOKUP(A170,缩略表!A:B,2,FALSE)</f>
        <v>TOT</v>
      </c>
      <c r="I170" s="8" t="str">
        <f>VLOOKUP(B170,缩略表!A:B,2,FALSE)</f>
        <v>STOCK</v>
      </c>
      <c r="J170" s="8" t="str">
        <f>VLOOKUP(C170,缩略表!A:B,2,FALSE)</f>
        <v>AMT</v>
      </c>
      <c r="K170" s="8"/>
      <c r="L170" s="8"/>
      <c r="M170" s="8"/>
      <c r="N170" s="8"/>
      <c r="O170" s="8" t="s">
        <v>1452</v>
      </c>
      <c r="P170" s="8">
        <f t="shared" si="8"/>
        <v>13</v>
      </c>
    </row>
    <row r="171" spans="1:16">
      <c r="A171" s="7" t="s">
        <v>18613</v>
      </c>
      <c r="B171" s="8" t="s">
        <v>20405</v>
      </c>
      <c r="C171" s="8"/>
      <c r="D171" s="8"/>
      <c r="E171" s="8"/>
      <c r="F171" s="8"/>
      <c r="G171" s="8"/>
      <c r="H171" s="8" t="str">
        <f>VLOOKUP(A171,缩略表!A:B,2,FALSE)</f>
        <v>CFO</v>
      </c>
      <c r="I171" s="8" t="str">
        <f>VLOOKUP(B171,缩略表!A:B,2,FALSE)</f>
        <v>NAM</v>
      </c>
      <c r="J171" s="8"/>
      <c r="K171" s="8"/>
      <c r="L171" s="8"/>
      <c r="M171" s="8"/>
      <c r="N171" s="8"/>
      <c r="O171" s="8" t="s">
        <v>1457</v>
      </c>
      <c r="P171" s="8">
        <f t="shared" si="8"/>
        <v>7</v>
      </c>
    </row>
    <row r="172" spans="1:16">
      <c r="A172" s="7" t="s">
        <v>18613</v>
      </c>
      <c r="B172" s="8" t="s">
        <v>21902</v>
      </c>
      <c r="C172" s="8" t="s">
        <v>20486</v>
      </c>
      <c r="D172" s="8"/>
      <c r="E172" s="8"/>
      <c r="F172" s="8"/>
      <c r="G172" s="8"/>
      <c r="H172" s="8" t="str">
        <f>VLOOKUP(A172,缩略表!A:B,2,FALSE)</f>
        <v>CFO</v>
      </c>
      <c r="I172" s="8" t="str">
        <f>VLOOKUP(B172,缩略表!A:B,2,FALSE)</f>
        <v>TEL</v>
      </c>
      <c r="J172" s="8" t="str">
        <f>VLOOKUP(C172,缩略表!A:B,2,FALSE)</f>
        <v>NUM</v>
      </c>
      <c r="K172" s="8"/>
      <c r="L172" s="8"/>
      <c r="M172" s="8"/>
      <c r="N172" s="8"/>
      <c r="O172" s="8" t="s">
        <v>1463</v>
      </c>
      <c r="P172" s="8">
        <f t="shared" si="8"/>
        <v>11</v>
      </c>
    </row>
    <row r="173" spans="1:16">
      <c r="A173" s="7" t="s">
        <v>18532</v>
      </c>
      <c r="B173" s="8" t="s">
        <v>18806</v>
      </c>
      <c r="C173" s="8" t="s">
        <v>20405</v>
      </c>
      <c r="D173" s="8"/>
      <c r="E173" s="8"/>
      <c r="F173" s="8"/>
      <c r="G173" s="8"/>
      <c r="H173" s="8" t="str">
        <f>VLOOKUP(A173,缩略表!A:B,2,FALSE)</f>
        <v>BUS</v>
      </c>
      <c r="I173" s="8" t="str">
        <f>VLOOKUP(B173,缩略表!A:B,2,FALSE)</f>
        <v>CONT</v>
      </c>
      <c r="J173" s="8" t="str">
        <f>VLOOKUP(C173,缩略表!A:B,2,FALSE)</f>
        <v>NAM</v>
      </c>
      <c r="K173" s="8"/>
      <c r="L173" s="8"/>
      <c r="M173" s="8"/>
      <c r="N173" s="8"/>
      <c r="O173" s="8" t="s">
        <v>1468</v>
      </c>
      <c r="P173" s="8">
        <f t="shared" si="8"/>
        <v>12</v>
      </c>
    </row>
    <row r="174" spans="1:16">
      <c r="A174" s="7" t="s">
        <v>18532</v>
      </c>
      <c r="B174" s="8" t="s">
        <v>18806</v>
      </c>
      <c r="C174" s="8" t="s">
        <v>21902</v>
      </c>
      <c r="D174" s="8" t="s">
        <v>20486</v>
      </c>
      <c r="E174" s="8"/>
      <c r="F174" s="8"/>
      <c r="G174" s="8"/>
      <c r="H174" s="8" t="str">
        <f>VLOOKUP(A174,缩略表!A:B,2,FALSE)</f>
        <v>BUS</v>
      </c>
      <c r="I174" s="8" t="str">
        <f>VLOOKUP(B174,缩略表!A:B,2,FALSE)</f>
        <v>CONT</v>
      </c>
      <c r="J174" s="8" t="str">
        <f>VLOOKUP(C174,缩略表!A:B,2,FALSE)</f>
        <v>TEL</v>
      </c>
      <c r="K174" s="8" t="str">
        <f>VLOOKUP(D174,缩略表!A:B,2,FALSE)</f>
        <v>NUM</v>
      </c>
      <c r="L174" s="8"/>
      <c r="M174" s="8"/>
      <c r="N174" s="8"/>
      <c r="O174" s="8" t="s">
        <v>1473</v>
      </c>
      <c r="P174" s="8">
        <f t="shared" si="8"/>
        <v>16</v>
      </c>
    </row>
    <row r="175" spans="1:16">
      <c r="A175" s="7" t="s">
        <v>22092</v>
      </c>
      <c r="B175" s="8" t="s">
        <v>22310</v>
      </c>
      <c r="C175" s="8" t="s">
        <v>22311</v>
      </c>
      <c r="D175" s="8" t="s">
        <v>22312</v>
      </c>
      <c r="E175" s="8"/>
      <c r="F175" s="8"/>
      <c r="G175" s="8"/>
      <c r="H175" s="8" t="str">
        <f>VLOOKUP(A175,缩略表!A:B,2,FALSE)</f>
        <v>UNIF</v>
      </c>
      <c r="I175" s="8" t="str">
        <f>VLOOKUP(B175,缩略表!A:B,2,FALSE)</f>
        <v>SOCL</v>
      </c>
      <c r="J175" s="8" t="str">
        <f>VLOOKUP(C175,缩略表!A:B,2,FALSE)</f>
        <v>CR</v>
      </c>
      <c r="K175" s="8" t="str">
        <f>VLOOKUP(D175,缩略表!A:B,2,FALSE)</f>
        <v>COD</v>
      </c>
      <c r="L175" s="8"/>
      <c r="M175" s="8"/>
      <c r="N175" s="8"/>
      <c r="O175" s="8" t="s">
        <v>1480</v>
      </c>
      <c r="P175" s="8">
        <f t="shared" si="8"/>
        <v>16</v>
      </c>
    </row>
    <row r="176" spans="1:16">
      <c r="A176" s="7" t="s">
        <v>20576</v>
      </c>
      <c r="B176" s="8" t="s">
        <v>18920</v>
      </c>
      <c r="C176" s="8" t="s">
        <v>18692</v>
      </c>
      <c r="D176" s="8"/>
      <c r="E176" s="8"/>
      <c r="F176" s="8"/>
      <c r="G176" s="8"/>
      <c r="H176" s="8" t="str">
        <f>VLOOKUP(A176,缩略表!A:B,2,FALSE)</f>
        <v>OG</v>
      </c>
      <c r="I176" s="8" t="str">
        <f>VLOOKUP(B176,缩略表!A:B,2,FALSE)</f>
        <v>CR</v>
      </c>
      <c r="J176" s="8" t="str">
        <f>VLOOKUP(C176,缩略表!A:B,2,FALSE)</f>
        <v>COD</v>
      </c>
      <c r="K176" s="8"/>
      <c r="L176" s="8"/>
      <c r="M176" s="8"/>
      <c r="N176" s="8"/>
      <c r="O176" s="8" t="s">
        <v>1487</v>
      </c>
      <c r="P176" s="8">
        <f t="shared" si="8"/>
        <v>9</v>
      </c>
    </row>
    <row r="177" spans="1:16">
      <c r="A177" s="7" t="s">
        <v>20071</v>
      </c>
      <c r="B177" s="8" t="s">
        <v>19289</v>
      </c>
      <c r="C177" s="8" t="s">
        <v>19771</v>
      </c>
      <c r="D177" s="8"/>
      <c r="E177" s="8"/>
      <c r="F177" s="8"/>
      <c r="G177" s="8"/>
      <c r="H177" s="8" t="str">
        <f>VLOOKUP(A177,缩略表!A:B,2,FALSE)</f>
        <v>LGL</v>
      </c>
      <c r="I177" s="8" t="str">
        <f>VLOOKUP(B177,缩略表!A:B,2,FALSE)</f>
        <v>ENTY</v>
      </c>
      <c r="J177" s="8" t="str">
        <f>VLOOKUP(C177,缩略表!A:B,2,FALSE)</f>
        <v>IDN</v>
      </c>
      <c r="K177" s="8"/>
      <c r="L177" s="8"/>
      <c r="M177" s="8"/>
      <c r="N177" s="8"/>
      <c r="O177" s="8" t="s">
        <v>1494</v>
      </c>
      <c r="P177" s="8">
        <f t="shared" si="8"/>
        <v>12</v>
      </c>
    </row>
    <row r="178" spans="1:16">
      <c r="A178" s="7" t="s">
        <v>21575</v>
      </c>
      <c r="B178" s="8" t="s">
        <v>20071</v>
      </c>
      <c r="C178" s="8" t="s">
        <v>20405</v>
      </c>
      <c r="D178" s="8"/>
      <c r="E178" s="8"/>
      <c r="F178" s="8"/>
      <c r="G178" s="8"/>
      <c r="H178" s="8" t="str">
        <f>VLOOKUP(A178,缩略表!A:B,2,FALSE)</f>
        <v>SHOL</v>
      </c>
      <c r="I178" s="8" t="str">
        <f>VLOOKUP(B178,缩略表!A:B,2,FALSE)</f>
        <v>LGL</v>
      </c>
      <c r="J178" s="8" t="str">
        <f>VLOOKUP(C178,缩略表!A:B,2,FALSE)</f>
        <v>NAM</v>
      </c>
      <c r="K178" s="8"/>
      <c r="L178" s="8"/>
      <c r="M178" s="8"/>
      <c r="N178" s="8"/>
      <c r="O178" s="8" t="s">
        <v>1124</v>
      </c>
      <c r="P178" s="8">
        <f t="shared" si="8"/>
        <v>12</v>
      </c>
    </row>
    <row r="179" spans="1:16">
      <c r="A179" s="7" t="s">
        <v>19929</v>
      </c>
      <c r="B179" s="8" t="s">
        <v>20352</v>
      </c>
      <c r="C179" s="8"/>
      <c r="D179" s="8"/>
      <c r="E179" s="8"/>
      <c r="F179" s="8"/>
      <c r="G179" s="8"/>
      <c r="H179" s="8" t="str">
        <f>VLOOKUP(A179,缩略表!A:B,2,FALSE)</f>
        <v>INVST</v>
      </c>
      <c r="I179" s="8" t="str">
        <f>VLOOKUP(B179,缩略表!A:B,2,FALSE)</f>
        <v>MOD</v>
      </c>
      <c r="J179" s="8"/>
      <c r="K179" s="8"/>
      <c r="L179" s="8"/>
      <c r="M179" s="8"/>
      <c r="N179" s="8"/>
      <c r="O179" s="8" t="s">
        <v>1130</v>
      </c>
      <c r="P179" s="8">
        <f t="shared" si="8"/>
        <v>9</v>
      </c>
    </row>
    <row r="180" spans="1:16">
      <c r="A180" s="7" t="s">
        <v>19929</v>
      </c>
      <c r="B180" s="8" t="s">
        <v>18939</v>
      </c>
      <c r="C180" s="8"/>
      <c r="D180" s="8"/>
      <c r="E180" s="8"/>
      <c r="F180" s="8"/>
      <c r="G180" s="8"/>
      <c r="H180" s="8" t="str">
        <f>VLOOKUP(A180,缩略表!A:B,2,FALSE)</f>
        <v>INVST</v>
      </c>
      <c r="I180" s="8" t="str">
        <f>VLOOKUP(B180,缩略表!A:B,2,FALSE)</f>
        <v>CCY</v>
      </c>
      <c r="J180" s="8"/>
      <c r="K180" s="8"/>
      <c r="L180" s="8"/>
      <c r="M180" s="8"/>
      <c r="N180" s="8"/>
      <c r="O180" s="8" t="s">
        <v>1135</v>
      </c>
      <c r="P180" s="8">
        <f t="shared" si="8"/>
        <v>9</v>
      </c>
    </row>
    <row r="181" spans="1:16">
      <c r="A181" s="7" t="s">
        <v>19929</v>
      </c>
      <c r="B181" s="8" t="s">
        <v>18226</v>
      </c>
      <c r="C181" s="8"/>
      <c r="D181" s="8"/>
      <c r="E181" s="8"/>
      <c r="F181" s="8"/>
      <c r="G181" s="8"/>
      <c r="H181" s="8" t="str">
        <f>VLOOKUP(A181,缩略表!A:B,2,FALSE)</f>
        <v>INVST</v>
      </c>
      <c r="I181" s="8" t="str">
        <f>VLOOKUP(B181,缩略表!A:B,2,FALSE)</f>
        <v>AMT</v>
      </c>
      <c r="J181" s="8"/>
      <c r="K181" s="8"/>
      <c r="L181" s="8"/>
      <c r="M181" s="8"/>
      <c r="N181" s="8"/>
      <c r="O181" s="8" t="s">
        <v>1140</v>
      </c>
      <c r="P181" s="8">
        <f t="shared" si="8"/>
        <v>9</v>
      </c>
    </row>
    <row r="182" spans="1:16">
      <c r="A182" s="7" t="s">
        <v>19929</v>
      </c>
      <c r="B182" s="8" t="s">
        <v>21082</v>
      </c>
      <c r="C182" s="8"/>
      <c r="D182" s="8"/>
      <c r="E182" s="8"/>
      <c r="F182" s="8"/>
      <c r="G182" s="8"/>
      <c r="H182" s="8" t="str">
        <f>VLOOKUP(A182,缩略表!A:B,2,FALSE)</f>
        <v>INVST</v>
      </c>
      <c r="I182" s="8" t="str">
        <f>VLOOKUP(B182,缩略表!A:B,2,FALSE)</f>
        <v>RATO</v>
      </c>
      <c r="J182" s="8"/>
      <c r="K182" s="8"/>
      <c r="L182" s="8"/>
      <c r="M182" s="8"/>
      <c r="N182" s="8"/>
      <c r="O182" s="8" t="s">
        <v>1148</v>
      </c>
      <c r="P182" s="8">
        <f t="shared" si="8"/>
        <v>10</v>
      </c>
    </row>
    <row r="183" spans="1:16">
      <c r="A183" s="7" t="s">
        <v>18842</v>
      </c>
      <c r="B183" s="8" t="s">
        <v>21575</v>
      </c>
      <c r="C183" s="8" t="s">
        <v>19838</v>
      </c>
      <c r="D183" s="8"/>
      <c r="E183" s="8"/>
      <c r="F183" s="8"/>
      <c r="G183" s="8"/>
      <c r="H183" s="8" t="str">
        <f>VLOOKUP(A183,缩略表!A:B,2,FALSE)</f>
        <v>CONTRL</v>
      </c>
      <c r="I183" s="8" t="str">
        <f>VLOOKUP(B183,缩略表!A:B,2,FALSE)</f>
        <v>SHOL</v>
      </c>
      <c r="J183" s="8" t="str">
        <f>VLOOKUP(C183,缩略表!A:B,2,FALSE)</f>
        <v>IND</v>
      </c>
      <c r="K183" s="8"/>
      <c r="L183" s="8"/>
      <c r="M183" s="8"/>
      <c r="N183" s="8"/>
      <c r="O183" s="8" t="s">
        <v>1153</v>
      </c>
      <c r="P183" s="8">
        <f t="shared" si="8"/>
        <v>15</v>
      </c>
    </row>
    <row r="184" spans="1:16">
      <c r="A184" s="7" t="s">
        <v>19932</v>
      </c>
      <c r="B184" s="8" t="s">
        <v>19287</v>
      </c>
      <c r="C184" s="8" t="s">
        <v>20405</v>
      </c>
      <c r="D184" s="8"/>
      <c r="E184" s="8"/>
      <c r="F184" s="8"/>
      <c r="G184" s="8"/>
      <c r="H184" s="8" t="str">
        <f>VLOOKUP(A184,缩略表!A:B,2,FALSE)</f>
        <v>INVST</v>
      </c>
      <c r="I184" s="8" t="str">
        <f>VLOOKUP(B184,缩略表!A:B,2,FALSE)</f>
        <v>ETRP</v>
      </c>
      <c r="J184" s="8" t="str">
        <f>VLOOKUP(C184,缩略表!A:B,2,FALSE)</f>
        <v>NAM</v>
      </c>
      <c r="K184" s="8"/>
      <c r="L184" s="8"/>
      <c r="M184" s="8"/>
      <c r="N184" s="8"/>
      <c r="O184" s="8" t="s">
        <v>1158</v>
      </c>
      <c r="P184" s="8">
        <f t="shared" si="8"/>
        <v>14</v>
      </c>
    </row>
    <row r="185" spans="1:16">
      <c r="A185" s="7" t="s">
        <v>19934</v>
      </c>
      <c r="B185" s="8" t="s">
        <v>18939</v>
      </c>
      <c r="C185" s="8"/>
      <c r="D185" s="8"/>
      <c r="E185" s="8"/>
      <c r="F185" s="8"/>
      <c r="G185" s="8"/>
      <c r="H185" s="8" t="str">
        <f>VLOOKUP(A185,缩略表!A:B,2,FALSE)</f>
        <v>INVST</v>
      </c>
      <c r="I185" s="8" t="str">
        <f>VLOOKUP(B185,缩略表!A:B,2,FALSE)</f>
        <v>CCY</v>
      </c>
      <c r="J185" s="8"/>
      <c r="K185" s="8"/>
      <c r="L185" s="8"/>
      <c r="M185" s="8"/>
      <c r="N185" s="8"/>
      <c r="O185" s="8" t="s">
        <v>1135</v>
      </c>
      <c r="P185" s="8">
        <f t="shared" si="8"/>
        <v>9</v>
      </c>
    </row>
    <row r="186" spans="1:16">
      <c r="A186" s="7" t="s">
        <v>19934</v>
      </c>
      <c r="B186" s="8" t="s">
        <v>18226</v>
      </c>
      <c r="C186" s="8"/>
      <c r="D186" s="8"/>
      <c r="E186" s="8"/>
      <c r="F186" s="8"/>
      <c r="G186" s="8"/>
      <c r="H186" s="8" t="str">
        <f>VLOOKUP(A186,缩略表!A:B,2,FALSE)</f>
        <v>INVST</v>
      </c>
      <c r="I186" s="8" t="str">
        <f>VLOOKUP(B186,缩略表!A:B,2,FALSE)</f>
        <v>AMT</v>
      </c>
      <c r="J186" s="8"/>
      <c r="K186" s="8"/>
      <c r="L186" s="8"/>
      <c r="M186" s="8"/>
      <c r="N186" s="8"/>
      <c r="O186" s="8" t="s">
        <v>1140</v>
      </c>
      <c r="P186" s="8">
        <f t="shared" si="8"/>
        <v>9</v>
      </c>
    </row>
    <row r="187" spans="1:16">
      <c r="A187" s="7" t="s">
        <v>19657</v>
      </c>
      <c r="B187" s="8" t="s">
        <v>21230</v>
      </c>
      <c r="C187" s="8" t="s">
        <v>22065</v>
      </c>
      <c r="D187" s="8"/>
      <c r="E187" s="8"/>
      <c r="F187" s="8"/>
      <c r="G187" s="8"/>
      <c r="H187" s="8" t="str">
        <f>VLOOKUP(A187,缩略表!A:B,2,FALSE)</f>
        <v>GRP</v>
      </c>
      <c r="I187" s="8" t="str">
        <f>VLOOKUP(B187,缩略表!A:B,2,FALSE)</f>
        <v>RELTN</v>
      </c>
      <c r="J187" s="8" t="str">
        <f>VLOOKUP(C187,缩略表!A:B,2,FALSE)</f>
        <v>TYP</v>
      </c>
      <c r="K187" s="8"/>
      <c r="L187" s="8"/>
      <c r="M187" s="8"/>
      <c r="N187" s="8"/>
      <c r="O187" s="8" t="s">
        <v>1171</v>
      </c>
      <c r="P187" s="8">
        <f t="shared" si="8"/>
        <v>13</v>
      </c>
    </row>
    <row r="188" spans="1:16">
      <c r="A188" s="7" t="s">
        <v>19935</v>
      </c>
      <c r="B188" s="8" t="s">
        <v>20737</v>
      </c>
      <c r="C188" s="8"/>
      <c r="D188" s="8"/>
      <c r="E188" s="8"/>
      <c r="F188" s="8"/>
      <c r="G188" s="8"/>
      <c r="H188" s="8" t="str">
        <f>VLOOKUP(A188,缩略表!A:B,2,FALSE)</f>
        <v>IVST</v>
      </c>
      <c r="I188" s="8" t="str">
        <f>VLOOKUP(B188,缩略表!A:B,2,FALSE)</f>
        <v>PERC</v>
      </c>
      <c r="J188" s="8"/>
      <c r="K188" s="8"/>
      <c r="L188" s="8"/>
      <c r="M188" s="8"/>
      <c r="N188" s="8"/>
      <c r="O188" s="8" t="s">
        <v>1507</v>
      </c>
      <c r="P188" s="8">
        <f t="shared" si="8"/>
        <v>9</v>
      </c>
    </row>
    <row r="189" spans="1:16">
      <c r="A189" s="7" t="s">
        <v>18955</v>
      </c>
      <c r="B189" s="8" t="s">
        <v>21204</v>
      </c>
      <c r="C189" s="8" t="s">
        <v>18984</v>
      </c>
      <c r="D189" s="8"/>
      <c r="E189" s="8"/>
      <c r="F189" s="8"/>
      <c r="G189" s="8"/>
      <c r="H189" s="8" t="str">
        <f>VLOOKUP(A189,缩略表!A:B,2,FALSE)</f>
        <v>CUST</v>
      </c>
      <c r="I189" s="8" t="str">
        <f>VLOOKUP(B189,缩略表!A:B,2,FALSE)</f>
        <v>REG</v>
      </c>
      <c r="J189" s="8" t="str">
        <f>VLOOKUP(C189,缩略表!A:B,2,FALSE)</f>
        <v>DAT</v>
      </c>
      <c r="K189" s="8"/>
      <c r="L189" s="8"/>
      <c r="M189" s="8"/>
      <c r="N189" s="8"/>
      <c r="O189" s="8" t="s">
        <v>502</v>
      </c>
      <c r="P189" s="8">
        <f t="shared" si="8"/>
        <v>12</v>
      </c>
    </row>
    <row r="190" spans="1:16">
      <c r="A190" s="7" t="s">
        <v>21204</v>
      </c>
      <c r="B190" s="8" t="s">
        <v>18573</v>
      </c>
      <c r="C190" s="8" t="s">
        <v>18226</v>
      </c>
      <c r="D190" s="8"/>
      <c r="E190" s="8"/>
      <c r="F190" s="8"/>
      <c r="G190" s="8"/>
      <c r="H190" s="8" t="str">
        <f>VLOOKUP(A190,缩略表!A:B,2,FALSE)</f>
        <v>REG</v>
      </c>
      <c r="I190" s="8" t="str">
        <f>VLOOKUP(B190,缩略表!A:B,2,FALSE)</f>
        <v>CAP</v>
      </c>
      <c r="J190" s="8" t="str">
        <f>VLOOKUP(C190,缩略表!A:B,2,FALSE)</f>
        <v>AMT</v>
      </c>
      <c r="K190" s="8"/>
      <c r="L190" s="8"/>
      <c r="M190" s="8"/>
      <c r="N190" s="8"/>
      <c r="O190" s="8" t="s">
        <v>511</v>
      </c>
      <c r="P190" s="8">
        <f t="shared" si="8"/>
        <v>11</v>
      </c>
    </row>
    <row r="191" spans="1:16">
      <c r="A191" s="7" t="s">
        <v>22065</v>
      </c>
      <c r="B191" s="8" t="s">
        <v>22290</v>
      </c>
      <c r="C191" s="8" t="s">
        <v>20576</v>
      </c>
      <c r="D191" s="8" t="s">
        <v>19769</v>
      </c>
      <c r="E191" s="8" t="s">
        <v>19164</v>
      </c>
      <c r="F191" s="8"/>
      <c r="G191" s="8"/>
      <c r="H191" s="8" t="str">
        <f>VLOOKUP(A191,缩略表!A:B,2,FALSE)</f>
        <v>TYP</v>
      </c>
      <c r="I191" s="8" t="str">
        <f>VLOOKUP(B191,缩略表!A:B,2,FALSE)</f>
        <v>OF</v>
      </c>
      <c r="J191" s="8" t="str">
        <f>VLOOKUP(C191,缩略表!A:B,2,FALSE)</f>
        <v>OG</v>
      </c>
      <c r="K191" s="8" t="str">
        <f>VLOOKUP(D191,缩略表!A:B,2,FALSE)</f>
        <v>ID</v>
      </c>
      <c r="L191" s="8" t="str">
        <f>VLOOKUP(E191,缩略表!A:B,2,FALSE)</f>
        <v>DOC</v>
      </c>
      <c r="M191" s="8"/>
      <c r="N191" s="8"/>
      <c r="O191" s="8" t="s">
        <v>479</v>
      </c>
      <c r="P191" s="8">
        <f t="shared" si="8"/>
        <v>16</v>
      </c>
    </row>
    <row r="192" spans="1:16">
      <c r="A192" s="7" t="s">
        <v>20486</v>
      </c>
      <c r="B192" s="8" t="s">
        <v>22290</v>
      </c>
      <c r="C192" s="8" t="s">
        <v>20576</v>
      </c>
      <c r="D192" s="8" t="s">
        <v>19769</v>
      </c>
      <c r="E192" s="8" t="s">
        <v>19164</v>
      </c>
      <c r="F192" s="8"/>
      <c r="G192" s="8"/>
      <c r="H192" s="8" t="str">
        <f>VLOOKUP(A192,缩略表!A:B,2,FALSE)</f>
        <v>NUM</v>
      </c>
      <c r="I192" s="8" t="str">
        <f>VLOOKUP(B192,缩略表!A:B,2,FALSE)</f>
        <v>OF</v>
      </c>
      <c r="J192" s="8" t="str">
        <f>VLOOKUP(C192,缩略表!A:B,2,FALSE)</f>
        <v>OG</v>
      </c>
      <c r="K192" s="8" t="str">
        <f>VLOOKUP(D192,缩略表!A:B,2,FALSE)</f>
        <v>ID</v>
      </c>
      <c r="L192" s="8" t="str">
        <f>VLOOKUP(E192,缩略表!A:B,2,FALSE)</f>
        <v>DOC</v>
      </c>
      <c r="M192" s="8"/>
      <c r="N192" s="8"/>
      <c r="O192" s="8" t="s">
        <v>486</v>
      </c>
      <c r="P192" s="8">
        <f t="shared" si="8"/>
        <v>16</v>
      </c>
    </row>
    <row r="193" spans="1:16">
      <c r="A193" s="7" t="s">
        <v>18649</v>
      </c>
      <c r="B193" s="8" t="s">
        <v>21587</v>
      </c>
      <c r="C193" s="8" t="s">
        <v>20405</v>
      </c>
      <c r="D193" s="8"/>
      <c r="E193" s="8"/>
      <c r="F193" s="8"/>
      <c r="G193" s="8"/>
      <c r="H193" s="8" t="str">
        <f>VLOOKUP(A193,缩略表!A:B,2,FALSE)</f>
        <v>CHIN</v>
      </c>
      <c r="I193" s="8" t="str">
        <f>VLOOKUP(B193,缩略表!A:B,2,FALSE)</f>
        <v>SHT</v>
      </c>
      <c r="J193" s="8" t="str">
        <f>VLOOKUP(C193,缩略表!A:B,2,FALSE)</f>
        <v>NAM</v>
      </c>
      <c r="K193" s="8"/>
      <c r="L193" s="8"/>
      <c r="M193" s="8"/>
      <c r="N193" s="8"/>
      <c r="O193" s="8" t="s">
        <v>494</v>
      </c>
      <c r="P193" s="8">
        <f t="shared" si="8"/>
        <v>12</v>
      </c>
    </row>
    <row r="194" spans="1:16">
      <c r="A194" s="7" t="s">
        <v>20410</v>
      </c>
      <c r="B194" s="8" t="s">
        <v>19216</v>
      </c>
      <c r="C194" s="8" t="s">
        <v>21499</v>
      </c>
      <c r="D194" s="8" t="s">
        <v>18692</v>
      </c>
      <c r="E194" s="8"/>
      <c r="F194" s="8"/>
      <c r="G194" s="8"/>
      <c r="H194" s="8" t="str">
        <f>VLOOKUP(A194,缩略表!A:B,2,FALSE)</f>
        <v>NATL</v>
      </c>
      <c r="I194" s="8" t="str">
        <f>VLOOKUP(B194,缩略表!A:B,2,FALSE)</f>
        <v>ECO</v>
      </c>
      <c r="J194" s="8" t="str">
        <f>VLOOKUP(C194,缩略表!A:B,2,FALSE)</f>
        <v>SECT</v>
      </c>
      <c r="K194" s="8" t="str">
        <f>VLOOKUP(D194,缩略表!A:B,2,FALSE)</f>
        <v>COD</v>
      </c>
      <c r="L194" s="8"/>
      <c r="M194" s="8"/>
      <c r="N194" s="8"/>
      <c r="O194" s="8" t="s">
        <v>4324</v>
      </c>
      <c r="P194" s="8">
        <f t="shared" si="8"/>
        <v>17</v>
      </c>
    </row>
    <row r="195" spans="1:16">
      <c r="A195" s="7" t="s">
        <v>20071</v>
      </c>
      <c r="B195" s="8" t="s">
        <v>21300</v>
      </c>
      <c r="C195" s="8" t="s">
        <v>20405</v>
      </c>
      <c r="D195" s="8"/>
      <c r="E195" s="8"/>
      <c r="F195" s="8"/>
      <c r="G195" s="8"/>
      <c r="H195" s="8" t="str">
        <f>VLOOKUP(A195,缩略表!A:B,2,FALSE)</f>
        <v>LGL</v>
      </c>
      <c r="I195" s="8" t="str">
        <f>VLOOKUP(B195,缩略表!A:B,2,FALSE)</f>
        <v>REPT</v>
      </c>
      <c r="J195" s="8" t="str">
        <f>VLOOKUP(C195,缩略表!A:B,2,FALSE)</f>
        <v>NAM</v>
      </c>
      <c r="K195" s="8"/>
      <c r="L195" s="8"/>
      <c r="M195" s="8"/>
      <c r="N195" s="8"/>
      <c r="O195" s="8" t="s">
        <v>1514</v>
      </c>
      <c r="P195" s="8">
        <f t="shared" ref="P195" si="9">LEN(O195)</f>
        <v>12</v>
      </c>
    </row>
    <row r="196" spans="1:16">
      <c r="A196" s="7" t="s">
        <v>18242</v>
      </c>
      <c r="B196" s="8" t="s">
        <v>20372</v>
      </c>
      <c r="C196" s="8" t="s">
        <v>20045</v>
      </c>
      <c r="D196" s="8" t="s">
        <v>21385</v>
      </c>
      <c r="E196" s="8" t="s">
        <v>18664</v>
      </c>
      <c r="F196" s="8"/>
      <c r="G196" s="8"/>
      <c r="H196" s="8" t="str">
        <f>VLOOKUP(A196,缩略表!A:B,2,FALSE)</f>
        <v>ANTI</v>
      </c>
      <c r="I196" s="8" t="str">
        <f>VLOOKUP(B196,缩略表!A:B,2,FALSE)</f>
        <v>MNEY</v>
      </c>
      <c r="J196" s="8" t="str">
        <f>VLOOKUP(C196,缩略表!A:B,2,FALSE)</f>
        <v>LAU</v>
      </c>
      <c r="K196" s="8" t="str">
        <f>VLOOKUP(D196,缩略表!A:B,2,FALSE)</f>
        <v>RSK</v>
      </c>
      <c r="L196" s="8" t="str">
        <f>VLOOKUP(E196,缩略表!A:B,2,FALSE)</f>
        <v>CLASS</v>
      </c>
      <c r="M196" s="8"/>
      <c r="N196" s="8"/>
      <c r="O196" s="8" t="s">
        <v>537</v>
      </c>
      <c r="P196" s="8">
        <f t="shared" ref="P196:P227" si="10">LEN(O196)</f>
        <v>23</v>
      </c>
    </row>
    <row r="197" spans="1:16">
      <c r="A197" s="7" t="s">
        <v>18451</v>
      </c>
      <c r="B197" s="8" t="s">
        <v>20112</v>
      </c>
      <c r="C197" s="8" t="s">
        <v>18955</v>
      </c>
      <c r="D197" s="8" t="s">
        <v>19838</v>
      </c>
      <c r="E197" s="8"/>
      <c r="F197" s="8"/>
      <c r="G197" s="8"/>
      <c r="H197" s="8" t="str">
        <f>VLOOKUP(A197,缩略表!A:B,2,FALSE)</f>
        <v>BLCK</v>
      </c>
      <c r="I197" s="8" t="str">
        <f>VLOOKUP(B197,缩略表!A:B,2,FALSE)</f>
        <v>LST</v>
      </c>
      <c r="J197" s="8" t="str">
        <f>VLOOKUP(C197,缩略表!A:B,2,FALSE)</f>
        <v>CUST</v>
      </c>
      <c r="K197" s="8" t="str">
        <f>VLOOKUP(D197,缩略表!A:B,2,FALSE)</f>
        <v>IND</v>
      </c>
      <c r="L197" s="8"/>
      <c r="M197" s="8"/>
      <c r="N197" s="8"/>
      <c r="O197" s="8" t="s">
        <v>544</v>
      </c>
      <c r="P197" s="8">
        <f t="shared" si="10"/>
        <v>17</v>
      </c>
    </row>
    <row r="198" spans="1:16">
      <c r="A198" s="7" t="s">
        <v>18451</v>
      </c>
      <c r="B198" s="8" t="s">
        <v>20112</v>
      </c>
      <c r="C198" s="8" t="s">
        <v>21658</v>
      </c>
      <c r="D198" s="8"/>
      <c r="E198" s="8"/>
      <c r="F198" s="8"/>
      <c r="G198" s="8"/>
      <c r="H198" s="8" t="str">
        <f>VLOOKUP(A198,缩略表!A:B,2,FALSE)</f>
        <v>BLCK</v>
      </c>
      <c r="I198" s="8" t="str">
        <f>VLOOKUP(B198,缩略表!A:B,2,FALSE)</f>
        <v>LST</v>
      </c>
      <c r="J198" s="8" t="str">
        <f>VLOOKUP(C198,缩略表!A:B,2,FALSE)</f>
        <v>SOR</v>
      </c>
      <c r="K198" s="8"/>
      <c r="L198" s="8"/>
      <c r="M198" s="8"/>
      <c r="N198" s="8"/>
      <c r="O198" s="8" t="s">
        <v>550</v>
      </c>
      <c r="P198" s="8">
        <f t="shared" si="10"/>
        <v>12</v>
      </c>
    </row>
    <row r="199" spans="1:16">
      <c r="A199" s="7" t="s">
        <v>22224</v>
      </c>
      <c r="B199" s="8" t="s">
        <v>20112</v>
      </c>
      <c r="C199" s="8" t="s">
        <v>18955</v>
      </c>
      <c r="D199" s="8" t="s">
        <v>19838</v>
      </c>
      <c r="E199" s="8"/>
      <c r="F199" s="8"/>
      <c r="G199" s="8"/>
      <c r="H199" s="8" t="str">
        <f>VLOOKUP(A199,缩略表!A:B,2,FALSE)</f>
        <v>WHT</v>
      </c>
      <c r="I199" s="8" t="str">
        <f>VLOOKUP(B199,缩略表!A:B,2,FALSE)</f>
        <v>LST</v>
      </c>
      <c r="J199" s="8" t="str">
        <f>VLOOKUP(C199,缩略表!A:B,2,FALSE)</f>
        <v>CUST</v>
      </c>
      <c r="K199" s="8" t="str">
        <f>VLOOKUP(D199,缩略表!A:B,2,FALSE)</f>
        <v>IND</v>
      </c>
      <c r="L199" s="8"/>
      <c r="M199" s="8"/>
      <c r="N199" s="8"/>
      <c r="O199" s="8" t="s">
        <v>555</v>
      </c>
      <c r="P199" s="8">
        <f t="shared" si="10"/>
        <v>16</v>
      </c>
    </row>
    <row r="200" spans="1:16">
      <c r="A200" s="7" t="s">
        <v>22224</v>
      </c>
      <c r="B200" s="8" t="s">
        <v>20112</v>
      </c>
      <c r="C200" s="8" t="s">
        <v>21658</v>
      </c>
      <c r="D200" s="8"/>
      <c r="E200" s="8"/>
      <c r="F200" s="8"/>
      <c r="G200" s="8"/>
      <c r="H200" s="8" t="str">
        <f>VLOOKUP(A200,缩略表!A:B,2,FALSE)</f>
        <v>WHT</v>
      </c>
      <c r="I200" s="8" t="str">
        <f>VLOOKUP(B200,缩略表!A:B,2,FALSE)</f>
        <v>LST</v>
      </c>
      <c r="J200" s="8" t="str">
        <f>VLOOKUP(C200,缩略表!A:B,2,FALSE)</f>
        <v>SOR</v>
      </c>
      <c r="K200" s="8"/>
      <c r="L200" s="8"/>
      <c r="M200" s="8"/>
      <c r="N200" s="8"/>
      <c r="O200" s="8" t="s">
        <v>560</v>
      </c>
      <c r="P200" s="8">
        <f t="shared" si="10"/>
        <v>11</v>
      </c>
    </row>
    <row r="201" spans="1:16">
      <c r="A201" s="7" t="s">
        <v>18803</v>
      </c>
      <c r="B201" s="8" t="s">
        <v>20352</v>
      </c>
      <c r="C201" s="8"/>
      <c r="D201" s="8"/>
      <c r="E201" s="8"/>
      <c r="F201" s="8"/>
      <c r="G201" s="8"/>
      <c r="H201" s="8" t="str">
        <f>VLOOKUP(A201,缩略表!A:B,2,FALSE)</f>
        <v>CNTC</v>
      </c>
      <c r="I201" s="8" t="str">
        <f>VLOOKUP(B201,缩略表!A:B,2,FALSE)</f>
        <v>MOD</v>
      </c>
      <c r="J201" s="8"/>
      <c r="K201" s="8"/>
      <c r="L201" s="8"/>
      <c r="M201" s="8"/>
      <c r="N201" s="8"/>
      <c r="O201" s="8" t="s">
        <v>389</v>
      </c>
      <c r="P201" s="8">
        <f t="shared" si="10"/>
        <v>8</v>
      </c>
    </row>
    <row r="202" spans="1:16">
      <c r="A202" s="7" t="s">
        <v>18803</v>
      </c>
      <c r="B202" s="8" t="s">
        <v>19853</v>
      </c>
      <c r="C202" s="8"/>
      <c r="D202" s="8"/>
      <c r="E202" s="8"/>
      <c r="F202" s="8"/>
      <c r="G202" s="8"/>
      <c r="H202" s="8" t="str">
        <f>VLOOKUP(A202,缩略表!A:B,2,FALSE)</f>
        <v>CNTC</v>
      </c>
      <c r="I202" s="8" t="str">
        <f>VLOOKUP(B202,缩略表!A:B,2,FALSE)</f>
        <v>INFO</v>
      </c>
      <c r="J202" s="8"/>
      <c r="K202" s="8"/>
      <c r="L202" s="8"/>
      <c r="M202" s="8"/>
      <c r="N202" s="8"/>
      <c r="O202" s="8" t="s">
        <v>394</v>
      </c>
      <c r="P202" s="8">
        <f t="shared" si="10"/>
        <v>9</v>
      </c>
    </row>
    <row r="203" spans="1:16">
      <c r="A203" s="7" t="s">
        <v>18803</v>
      </c>
      <c r="B203" s="8" t="s">
        <v>20765</v>
      </c>
      <c r="C203" s="8" t="s">
        <v>20405</v>
      </c>
      <c r="D203" s="8"/>
      <c r="E203" s="8"/>
      <c r="F203" s="8"/>
      <c r="G203" s="8"/>
      <c r="H203" s="8" t="str">
        <f>VLOOKUP(A203,缩略表!A:B,2,FALSE)</f>
        <v>CNTC</v>
      </c>
      <c r="I203" s="8" t="str">
        <f>VLOOKUP(B203,缩略表!A:B,2,FALSE)</f>
        <v>PSN</v>
      </c>
      <c r="J203" s="8" t="str">
        <f>VLOOKUP(C203,缩略表!A:B,2,FALSE)</f>
        <v>NAM</v>
      </c>
      <c r="K203" s="8"/>
      <c r="L203" s="8"/>
      <c r="M203" s="8"/>
      <c r="N203" s="8"/>
      <c r="O203" s="8" t="s">
        <v>402</v>
      </c>
      <c r="P203" s="8">
        <f t="shared" si="10"/>
        <v>12</v>
      </c>
    </row>
    <row r="204" spans="1:16">
      <c r="A204" s="7" t="s">
        <v>4347</v>
      </c>
      <c r="B204" s="8" t="s">
        <v>22142</v>
      </c>
      <c r="C204" s="8" t="s">
        <v>22065</v>
      </c>
      <c r="D204" s="8"/>
      <c r="E204" s="8"/>
      <c r="F204" s="8"/>
      <c r="G204" s="8"/>
      <c r="H204" s="8" t="str">
        <f>VLOOKUP(A204,缩略表!A:B,2,FALSE)</f>
        <v>ADDR</v>
      </c>
      <c r="I204" s="8" t="str">
        <f>VLOOKUP(B204,缩略表!A:B,2,FALSE)</f>
        <v>USG</v>
      </c>
      <c r="J204" s="8" t="str">
        <f>VLOOKUP(C204,缩略表!A:B,2,FALSE)</f>
        <v>TYP</v>
      </c>
      <c r="K204" s="8"/>
      <c r="L204" s="8"/>
      <c r="M204" s="8"/>
      <c r="N204" s="8"/>
      <c r="O204" s="8" t="s">
        <v>755</v>
      </c>
      <c r="P204" s="8">
        <f t="shared" si="10"/>
        <v>12</v>
      </c>
    </row>
    <row r="205" spans="1:16">
      <c r="A205" s="7" t="s">
        <v>20349</v>
      </c>
      <c r="B205" s="8" t="s">
        <v>20773</v>
      </c>
      <c r="C205" s="8" t="s">
        <v>20486</v>
      </c>
      <c r="D205" s="8"/>
      <c r="E205" s="8"/>
      <c r="F205" s="8"/>
      <c r="G205" s="8"/>
      <c r="H205" s="8" t="str">
        <f>VLOOKUP(A205,缩略表!A:B,2,FALSE)</f>
        <v>MBL</v>
      </c>
      <c r="I205" s="8" t="str">
        <f>VLOOKUP(B205,缩略表!A:B,2,FALSE)</f>
        <v>PHO</v>
      </c>
      <c r="J205" s="8" t="str">
        <f>VLOOKUP(C205,缩略表!A:B,2,FALSE)</f>
        <v>NUM</v>
      </c>
      <c r="K205" s="8"/>
      <c r="L205" s="8"/>
      <c r="M205" s="8"/>
      <c r="N205" s="8"/>
      <c r="O205" s="8" t="s">
        <v>22313</v>
      </c>
      <c r="P205" s="8">
        <f t="shared" si="10"/>
        <v>11</v>
      </c>
    </row>
    <row r="206" spans="1:16">
      <c r="A206" s="7" t="s">
        <v>21902</v>
      </c>
      <c r="B206" s="8" t="s">
        <v>20486</v>
      </c>
      <c r="C206" s="8"/>
      <c r="D206" s="8"/>
      <c r="E206" s="8"/>
      <c r="F206" s="8"/>
      <c r="G206" s="8"/>
      <c r="H206" s="8" t="str">
        <f>VLOOKUP(A206,缩略表!A:B,2,FALSE)</f>
        <v>TEL</v>
      </c>
      <c r="I206" s="8" t="str">
        <f>VLOOKUP(B206,缩略表!A:B,2,FALSE)</f>
        <v>NUM</v>
      </c>
      <c r="J206" s="8"/>
      <c r="K206" s="8"/>
      <c r="L206" s="8"/>
      <c r="M206" s="8"/>
      <c r="N206" s="8"/>
      <c r="O206" s="8" t="s">
        <v>4331</v>
      </c>
      <c r="P206" s="8">
        <f t="shared" si="10"/>
        <v>7</v>
      </c>
    </row>
    <row r="207" spans="1:16">
      <c r="A207" s="7" t="s">
        <v>18803</v>
      </c>
      <c r="B207" s="8" t="s">
        <v>20765</v>
      </c>
      <c r="C207" s="8" t="s">
        <v>18692</v>
      </c>
      <c r="D207" s="8"/>
      <c r="E207" s="8"/>
      <c r="F207" s="8"/>
      <c r="G207" s="8"/>
      <c r="H207" s="8" t="str">
        <f>VLOOKUP(A207,缩略表!A:B,2,FALSE)</f>
        <v>CNTC</v>
      </c>
      <c r="I207" s="8" t="str">
        <f>VLOOKUP(B207,缩略表!A:B,2,FALSE)</f>
        <v>PSN</v>
      </c>
      <c r="J207" s="8" t="str">
        <f>VLOOKUP(C207,缩略表!A:B,2,FALSE)</f>
        <v>COD</v>
      </c>
      <c r="K207" s="8"/>
      <c r="L207" s="8"/>
      <c r="M207" s="8"/>
      <c r="N207" s="8"/>
      <c r="O207" s="8" t="s">
        <v>519</v>
      </c>
      <c r="P207" s="8">
        <f t="shared" si="10"/>
        <v>12</v>
      </c>
    </row>
    <row r="208" spans="1:16">
      <c r="A208" s="7" t="s">
        <v>18955</v>
      </c>
      <c r="B208" s="8" t="s">
        <v>21715</v>
      </c>
      <c r="C208" s="8"/>
      <c r="D208" s="8"/>
      <c r="E208" s="8"/>
      <c r="F208" s="8"/>
      <c r="G208" s="8"/>
      <c r="H208" s="8" t="str">
        <f>VLOOKUP(A208,缩略表!A:B,2,FALSE)</f>
        <v>CUST</v>
      </c>
      <c r="I208" s="8" t="str">
        <f>VLOOKUP(B208,缩略表!A:B,2,FALSE)</f>
        <v>STS</v>
      </c>
      <c r="J208" s="8"/>
      <c r="K208" s="8"/>
      <c r="L208" s="8"/>
      <c r="M208" s="8"/>
      <c r="N208" s="8"/>
      <c r="O208" s="8" t="s">
        <v>630</v>
      </c>
      <c r="P208" s="8">
        <f t="shared" si="10"/>
        <v>8</v>
      </c>
    </row>
    <row r="209" spans="1:16">
      <c r="A209" s="7" t="s">
        <v>18406</v>
      </c>
      <c r="B209" s="8" t="s">
        <v>18508</v>
      </c>
      <c r="C209" s="8" t="s">
        <v>5104</v>
      </c>
      <c r="D209" s="8"/>
      <c r="E209" s="8"/>
      <c r="F209" s="8"/>
      <c r="G209" s="8"/>
      <c r="H209" s="8" t="str">
        <f>VLOOKUP(A209,缩略表!A:B,2,FALSE)</f>
        <v>BELNG</v>
      </c>
      <c r="I209" s="8" t="str">
        <f>VLOOKUP(B209,缩略表!A:B,2,FALSE)</f>
        <v>BRCH</v>
      </c>
      <c r="J209" s="8" t="s">
        <v>5104</v>
      </c>
      <c r="K209" s="8"/>
      <c r="L209" s="8"/>
      <c r="M209" s="8"/>
      <c r="N209" s="8"/>
      <c r="O209" s="8" t="s">
        <v>650</v>
      </c>
      <c r="P209" s="8">
        <f t="shared" si="10"/>
        <v>13</v>
      </c>
    </row>
    <row r="210" spans="1:16">
      <c r="A210" s="7" t="s">
        <v>20846</v>
      </c>
      <c r="B210" s="8" t="s">
        <v>18955</v>
      </c>
      <c r="C210" s="8" t="s">
        <v>20405</v>
      </c>
      <c r="D210" s="8"/>
      <c r="E210" s="8"/>
      <c r="F210" s="8"/>
      <c r="G210" s="8"/>
      <c r="H210" s="8" t="str">
        <f>VLOOKUP(A210,缩略表!A:B,2,FALSE)</f>
        <v>PTTL</v>
      </c>
      <c r="I210" s="8" t="str">
        <f>VLOOKUP(B210,缩略表!A:B,2,FALSE)</f>
        <v>CUST</v>
      </c>
      <c r="J210" s="8" t="str">
        <f>VLOOKUP(C210,缩略表!A:B,2,FALSE)</f>
        <v>NAM</v>
      </c>
      <c r="K210" s="8"/>
      <c r="L210" s="8"/>
      <c r="M210" s="8"/>
      <c r="N210" s="8"/>
      <c r="O210" s="8" t="s">
        <v>655</v>
      </c>
      <c r="P210" s="8">
        <f t="shared" si="10"/>
        <v>13</v>
      </c>
    </row>
    <row r="211" spans="1:16">
      <c r="A211" s="7" t="s">
        <v>20846</v>
      </c>
      <c r="B211" s="8" t="s">
        <v>18955</v>
      </c>
      <c r="C211" s="8" t="s">
        <v>19848</v>
      </c>
      <c r="D211" s="8"/>
      <c r="E211" s="8"/>
      <c r="F211" s="8"/>
      <c r="G211" s="8"/>
      <c r="H211" s="8" t="str">
        <f>VLOOKUP(A211,缩略表!A:B,2,FALSE)</f>
        <v>PTTL</v>
      </c>
      <c r="I211" s="8" t="str">
        <f>VLOOKUP(B211,缩略表!A:B,2,FALSE)</f>
        <v>CUST</v>
      </c>
      <c r="J211" s="8" t="str">
        <f>VLOOKUP(C211,缩略表!A:B,2,FALSE)</f>
        <v>INDS</v>
      </c>
      <c r="K211" s="8"/>
      <c r="L211" s="8"/>
      <c r="M211" s="8"/>
      <c r="N211" s="8"/>
      <c r="O211" s="8" t="s">
        <v>662</v>
      </c>
      <c r="P211" s="8">
        <f t="shared" si="10"/>
        <v>14</v>
      </c>
    </row>
    <row r="212" spans="1:16">
      <c r="A212" s="7" t="s">
        <v>20846</v>
      </c>
      <c r="B212" s="8" t="s">
        <v>18955</v>
      </c>
      <c r="C212" s="8" t="s">
        <v>20773</v>
      </c>
      <c r="D212" s="8" t="s">
        <v>20486</v>
      </c>
      <c r="E212" s="8"/>
      <c r="F212" s="8"/>
      <c r="G212" s="8"/>
      <c r="H212" s="8" t="str">
        <f>VLOOKUP(A212,缩略表!A:B,2,FALSE)</f>
        <v>PTTL</v>
      </c>
      <c r="I212" s="8" t="str">
        <f>VLOOKUP(B212,缩略表!A:B,2,FALSE)</f>
        <v>CUST</v>
      </c>
      <c r="J212" s="8" t="str">
        <f>VLOOKUP(C212,缩略表!A:B,2,FALSE)</f>
        <v>PHO</v>
      </c>
      <c r="K212" s="8" t="str">
        <f>VLOOKUP(D212,缩略表!A:B,2,FALSE)</f>
        <v>NUM</v>
      </c>
      <c r="L212" s="8"/>
      <c r="M212" s="8"/>
      <c r="N212" s="8"/>
      <c r="O212" s="8" t="s">
        <v>667</v>
      </c>
      <c r="P212" s="8">
        <f t="shared" si="10"/>
        <v>17</v>
      </c>
    </row>
    <row r="213" spans="1:16">
      <c r="A213" s="7" t="s">
        <v>20846</v>
      </c>
      <c r="B213" s="8" t="s">
        <v>18955</v>
      </c>
      <c r="C213" s="8" t="s">
        <v>18803</v>
      </c>
      <c r="D213" s="8" t="s">
        <v>4347</v>
      </c>
      <c r="E213" s="8"/>
      <c r="F213" s="8"/>
      <c r="G213" s="8"/>
      <c r="H213" s="8" t="str">
        <f>VLOOKUP(A213,缩略表!A:B,2,FALSE)</f>
        <v>PTTL</v>
      </c>
      <c r="I213" s="8" t="str">
        <f>VLOOKUP(B213,缩略表!A:B,2,FALSE)</f>
        <v>CUST</v>
      </c>
      <c r="J213" s="8" t="str">
        <f>VLOOKUP(C213,缩略表!A:B,2,FALSE)</f>
        <v>CNTC</v>
      </c>
      <c r="K213" s="8" t="str">
        <f>VLOOKUP(D213,缩略表!A:B,2,FALSE)</f>
        <v>ADDR</v>
      </c>
      <c r="L213" s="8"/>
      <c r="M213" s="8"/>
      <c r="N213" s="8"/>
      <c r="O213" s="8" t="s">
        <v>673</v>
      </c>
      <c r="P213" s="8">
        <f t="shared" si="10"/>
        <v>19</v>
      </c>
    </row>
    <row r="214" spans="1:16">
      <c r="A214" s="7" t="s">
        <v>21363</v>
      </c>
      <c r="B214" s="8" t="s">
        <v>21336</v>
      </c>
      <c r="C214" s="8" t="s">
        <v>19773</v>
      </c>
      <c r="D214" s="8"/>
      <c r="E214" s="8"/>
      <c r="F214" s="8"/>
      <c r="G214" s="8"/>
      <c r="H214" s="8" t="str">
        <f>VLOOKUP(A214,缩略表!A:B,2,FALSE)</f>
        <v>REVN</v>
      </c>
      <c r="I214" s="8" t="str">
        <f>VLOOKUP(B214,缩略表!A:B,2,FALSE)</f>
        <v>RSDT</v>
      </c>
      <c r="J214" s="8" t="str">
        <f>VLOOKUP(C214,缩略表!A:B,2,FALSE)</f>
        <v>IDEN</v>
      </c>
      <c r="K214" s="8"/>
      <c r="L214" s="8"/>
      <c r="M214" s="8"/>
      <c r="N214" s="8"/>
      <c r="O214" s="8" t="s">
        <v>638</v>
      </c>
      <c r="P214" s="8">
        <f t="shared" si="10"/>
        <v>14</v>
      </c>
    </row>
    <row r="215" spans="1:16">
      <c r="A215" s="7" t="s">
        <v>20469</v>
      </c>
      <c r="B215" s="8" t="s">
        <v>21001</v>
      </c>
      <c r="C215" s="8" t="s">
        <v>21889</v>
      </c>
      <c r="D215" s="8" t="s">
        <v>21137</v>
      </c>
      <c r="E215" s="8" t="s">
        <v>20486</v>
      </c>
      <c r="F215" s="8" t="s">
        <v>21108</v>
      </c>
      <c r="G215" s="8"/>
      <c r="H215" s="8" t="str">
        <f>VLOOKUP(A215,缩略表!A:B,2,FALSE)</f>
        <v>NOT</v>
      </c>
      <c r="I215" s="8" t="str">
        <f>VLOOKUP(B215,缩略表!A:B,2,FALSE)</f>
        <v>PRVD</v>
      </c>
      <c r="J215" s="8" t="str">
        <f>VLOOKUP(C215,缩略表!A:B,2,FALSE)</f>
        <v>TAXPY</v>
      </c>
      <c r="K215" s="8" t="str">
        <f>VLOOKUP(D215,缩略表!A:B,2,FALSE)</f>
        <v>RCOG</v>
      </c>
      <c r="L215" s="8" t="str">
        <f>VLOOKUP(E215,缩略表!A:B,2,FALSE)</f>
        <v>NUM</v>
      </c>
      <c r="M215" s="8" t="str">
        <f>VLOOKUP(F215,缩略表!A:B,2,FALSE)</f>
        <v>RSN</v>
      </c>
      <c r="N215" s="8"/>
      <c r="O215" s="8" t="s">
        <v>643</v>
      </c>
      <c r="P215" s="8">
        <f t="shared" si="10"/>
        <v>27</v>
      </c>
    </row>
    <row r="216" spans="1:16">
      <c r="A216" s="7" t="s">
        <v>21510</v>
      </c>
      <c r="B216" s="8" t="s">
        <v>18370</v>
      </c>
      <c r="C216" s="8" t="s">
        <v>20588</v>
      </c>
      <c r="D216" s="8" t="s">
        <v>18370</v>
      </c>
      <c r="E216" s="8" t="s">
        <v>19507</v>
      </c>
      <c r="F216" s="8"/>
      <c r="G216" s="8"/>
      <c r="H216" s="8" t="str">
        <f>VLOOKUP(A216,缩略表!A:B,2,FALSE)</f>
        <v>SELF</v>
      </c>
      <c r="I216" s="8" t="str">
        <f>VLOOKUP(B216,缩略表!A:B,2,FALSE)</f>
        <v>BNK</v>
      </c>
      <c r="J216" s="8" t="str">
        <f>VLOOKUP(C216,缩略表!A:B,2,FALSE)</f>
        <v>OTH</v>
      </c>
      <c r="K216" s="8" t="str">
        <f>VLOOKUP(D216,缩略表!A:B,2,FALSE)</f>
        <v>BNK</v>
      </c>
      <c r="L216" s="8" t="str">
        <f>VLOOKUP(E216,缩略表!A:B,2,FALSE)</f>
        <v>FLAG</v>
      </c>
      <c r="M216" s="8"/>
      <c r="N216" s="8"/>
      <c r="O216" s="8" t="s">
        <v>4084</v>
      </c>
      <c r="P216" s="8">
        <f t="shared" si="10"/>
        <v>21</v>
      </c>
    </row>
    <row r="217" spans="1:16">
      <c r="A217" s="7" t="s">
        <v>19773</v>
      </c>
      <c r="B217" s="8" t="s">
        <v>22169</v>
      </c>
      <c r="C217" s="8" t="s">
        <v>20929</v>
      </c>
      <c r="D217" s="8" t="s">
        <v>21346</v>
      </c>
      <c r="E217" s="8"/>
      <c r="F217" s="8"/>
      <c r="G217" s="8"/>
      <c r="H217" s="8" t="str">
        <f>VLOOKUP(A217,缩略表!A:B,2,FALSE)</f>
        <v>IDEN</v>
      </c>
      <c r="I217" s="8" t="str">
        <f>VLOOKUP(B217,缩略表!A:B,2,FALSE)</f>
        <v>VERF</v>
      </c>
      <c r="J217" s="8" t="str">
        <f>VLOOKUP(C217,缩略表!A:B,2,FALSE)</f>
        <v>PRO</v>
      </c>
      <c r="K217" s="8" t="str">
        <f>VLOOKUP(D217,缩略表!A:B,2,FALSE)</f>
        <v>RST</v>
      </c>
      <c r="L217" s="8"/>
      <c r="M217" s="8"/>
      <c r="N217" s="8"/>
      <c r="O217" s="8" t="s">
        <v>525</v>
      </c>
      <c r="P217" s="8">
        <f t="shared" si="10"/>
        <v>17</v>
      </c>
    </row>
    <row r="218" spans="1:16">
      <c r="A218" s="7" t="s">
        <v>19773</v>
      </c>
      <c r="B218" s="8" t="s">
        <v>22169</v>
      </c>
      <c r="C218" s="8" t="s">
        <v>21346</v>
      </c>
      <c r="D218" s="8"/>
      <c r="E218" s="8"/>
      <c r="F218" s="8"/>
      <c r="G218" s="8"/>
      <c r="H218" s="8" t="str">
        <f>VLOOKUP(A218,缩略表!A:B,2,FALSE)</f>
        <v>IDEN</v>
      </c>
      <c r="I218" s="8" t="str">
        <f>VLOOKUP(B218,缩略表!A:B,2,FALSE)</f>
        <v>VERF</v>
      </c>
      <c r="J218" s="8" t="str">
        <f>VLOOKUP(C218,缩略表!A:B,2,FALSE)</f>
        <v>RST</v>
      </c>
      <c r="K218" s="8"/>
      <c r="L218" s="8"/>
      <c r="M218" s="8"/>
      <c r="N218" s="8"/>
      <c r="O218" s="8" t="s">
        <v>530</v>
      </c>
      <c r="P218" s="8">
        <f t="shared" si="10"/>
        <v>13</v>
      </c>
    </row>
    <row r="219" spans="1:16">
      <c r="A219" s="7" t="s">
        <v>19269</v>
      </c>
      <c r="B219" s="8" t="s">
        <v>20405</v>
      </c>
      <c r="C219" s="8"/>
      <c r="D219" s="8"/>
      <c r="E219" s="8"/>
      <c r="F219" s="8"/>
      <c r="G219" s="8"/>
      <c r="H219" s="8" t="str">
        <f>VLOOKUP(A219,缩略表!A:B,2,FALSE)</f>
        <v>ENG</v>
      </c>
      <c r="I219" s="8" t="str">
        <f>VLOOKUP(B219,缩略表!A:B,2,FALSE)</f>
        <v>NAM</v>
      </c>
      <c r="J219" s="8"/>
      <c r="K219" s="8"/>
      <c r="L219" s="8"/>
      <c r="M219" s="8"/>
      <c r="N219" s="8"/>
      <c r="O219" s="8" t="s">
        <v>429</v>
      </c>
      <c r="P219" s="8">
        <f t="shared" si="10"/>
        <v>7</v>
      </c>
    </row>
    <row r="220" spans="1:16">
      <c r="A220" s="7" t="s">
        <v>18955</v>
      </c>
      <c r="B220" s="8" t="s">
        <v>19269</v>
      </c>
      <c r="C220" s="8" t="s">
        <v>19589</v>
      </c>
      <c r="D220" s="8" t="s">
        <v>20405</v>
      </c>
      <c r="E220" s="8"/>
      <c r="F220" s="8"/>
      <c r="G220" s="8"/>
      <c r="H220" s="8" t="str">
        <f>VLOOKUP(A220,缩略表!A:B,2,FALSE)</f>
        <v>CUST</v>
      </c>
      <c r="I220" s="8" t="str">
        <f>VLOOKUP(B220,缩略表!A:B,2,FALSE)</f>
        <v>ENG</v>
      </c>
      <c r="J220" s="8" t="str">
        <f>VLOOKUP(C220,缩略表!A:B,2,FALSE)</f>
        <v>FUL</v>
      </c>
      <c r="K220" s="8" t="str">
        <f>VLOOKUP(D220,缩略表!A:B,2,FALSE)</f>
        <v>NAM</v>
      </c>
      <c r="L220" s="8"/>
      <c r="M220" s="8"/>
      <c r="N220" s="8"/>
      <c r="O220" s="8" t="s">
        <v>1521</v>
      </c>
      <c r="P220" s="8">
        <f t="shared" si="10"/>
        <v>16</v>
      </c>
    </row>
    <row r="221" spans="1:16">
      <c r="A221" s="7" t="s">
        <v>19848</v>
      </c>
      <c r="B221" s="8" t="s">
        <v>18692</v>
      </c>
      <c r="C221" s="8"/>
      <c r="D221" s="8"/>
      <c r="E221" s="8"/>
      <c r="F221" s="8"/>
      <c r="G221" s="8"/>
      <c r="H221" s="8" t="str">
        <f>VLOOKUP(A221,缩略表!A:B,2,FALSE)</f>
        <v>INDS</v>
      </c>
      <c r="I221" s="8" t="str">
        <f>VLOOKUP(B221,缩略表!A:B,2,FALSE)</f>
        <v>COD</v>
      </c>
      <c r="J221" s="8"/>
      <c r="K221" s="8"/>
      <c r="L221" s="8"/>
      <c r="M221" s="8"/>
      <c r="N221" s="8"/>
      <c r="O221" s="8" t="s">
        <v>4318</v>
      </c>
      <c r="P221" s="8">
        <f t="shared" si="10"/>
        <v>8</v>
      </c>
    </row>
    <row r="222" spans="1:16">
      <c r="A222" s="7" t="s">
        <v>18955</v>
      </c>
      <c r="B222" s="8" t="s">
        <v>19771</v>
      </c>
      <c r="C222" s="8"/>
      <c r="D222" s="8"/>
      <c r="E222" s="8"/>
      <c r="F222" s="8"/>
      <c r="G222" s="8"/>
      <c r="H222" s="8" t="str">
        <f>VLOOKUP(A222,缩略表!A:B,2,FALSE)</f>
        <v>CUST</v>
      </c>
      <c r="I222" s="8" t="str">
        <f>VLOOKUP(B222,缩略表!A:B,2,FALSE)</f>
        <v>IDN</v>
      </c>
      <c r="J222" s="8"/>
      <c r="K222" s="8"/>
      <c r="L222" s="8"/>
      <c r="M222" s="8"/>
      <c r="N222" s="8"/>
      <c r="O222" s="8" t="s">
        <v>680</v>
      </c>
      <c r="P222" s="8">
        <f t="shared" si="10"/>
        <v>8</v>
      </c>
    </row>
    <row r="223" spans="1:16">
      <c r="A223" s="7" t="s">
        <v>20719</v>
      </c>
      <c r="B223" s="8" t="s">
        <v>21865</v>
      </c>
      <c r="C223" s="8" t="s">
        <v>18370</v>
      </c>
      <c r="D223" s="8" t="s">
        <v>20486</v>
      </c>
      <c r="E223" s="8"/>
      <c r="F223" s="8"/>
      <c r="G223" s="8"/>
      <c r="H223" s="8" t="str">
        <f>VLOOKUP(A223,缩略表!A:B,2,FALSE)</f>
        <v>PAYMT</v>
      </c>
      <c r="I223" s="8" t="str">
        <f>VLOOKUP(B223,缩略表!A:B,2,FALSE)</f>
        <v>SYS</v>
      </c>
      <c r="J223" s="8" t="str">
        <f>VLOOKUP(C223,缩略表!A:B,2,FALSE)</f>
        <v>BNK</v>
      </c>
      <c r="K223" s="8" t="str">
        <f>VLOOKUP(D223,缩略表!A:B,2,FALSE)</f>
        <v>NUM</v>
      </c>
      <c r="L223" s="8"/>
      <c r="M223" s="8"/>
      <c r="N223" s="8"/>
      <c r="O223" s="8" t="s">
        <v>688</v>
      </c>
      <c r="P223" s="8">
        <f t="shared" si="10"/>
        <v>17</v>
      </c>
    </row>
    <row r="224" spans="1:16">
      <c r="A224" s="7" t="s">
        <v>19269</v>
      </c>
      <c r="B224" s="8" t="s">
        <v>21587</v>
      </c>
      <c r="C224" s="8" t="s">
        <v>20405</v>
      </c>
      <c r="D224" s="8"/>
      <c r="E224" s="8"/>
      <c r="F224" s="8"/>
      <c r="G224" s="8"/>
      <c r="H224" s="8" t="str">
        <f>VLOOKUP(A224,缩略表!A:B,2,FALSE)</f>
        <v>ENG</v>
      </c>
      <c r="I224" s="8" t="str">
        <f>VLOOKUP(B224,缩略表!A:B,2,FALSE)</f>
        <v>SHT</v>
      </c>
      <c r="J224" s="8" t="str">
        <f>VLOOKUP(C224,缩略表!A:B,2,FALSE)</f>
        <v>NAM</v>
      </c>
      <c r="K224" s="8"/>
      <c r="L224" s="8"/>
      <c r="M224" s="8"/>
      <c r="N224" s="8"/>
      <c r="O224" s="8" t="s">
        <v>695</v>
      </c>
      <c r="P224" s="8">
        <f t="shared" si="10"/>
        <v>11</v>
      </c>
    </row>
    <row r="225" spans="1:16">
      <c r="A225" s="7" t="s">
        <v>19769</v>
      </c>
      <c r="B225" s="8" t="s">
        <v>19379</v>
      </c>
      <c r="C225" s="8" t="s">
        <v>18984</v>
      </c>
      <c r="D225" s="8"/>
      <c r="E225" s="8"/>
      <c r="F225" s="8"/>
      <c r="G225" s="8"/>
      <c r="H225" s="8" t="str">
        <f>VLOOKUP(A225,缩略表!A:B,2,FALSE)</f>
        <v>ID</v>
      </c>
      <c r="I225" s="8" t="str">
        <f>VLOOKUP(B225,缩略表!A:B,2,FALSE)</f>
        <v>EXP</v>
      </c>
      <c r="J225" s="8" t="str">
        <f>VLOOKUP(C225,缩略表!A:B,2,FALSE)</f>
        <v>DAT</v>
      </c>
      <c r="K225" s="8"/>
      <c r="L225" s="8"/>
      <c r="M225" s="8"/>
      <c r="N225" s="8"/>
      <c r="O225" s="8" t="s">
        <v>703</v>
      </c>
      <c r="P225" s="8">
        <f t="shared" si="10"/>
        <v>10</v>
      </c>
    </row>
    <row r="226" spans="1:16">
      <c r="A226" s="7" t="s">
        <v>18863</v>
      </c>
      <c r="B226" s="8" t="s">
        <v>20768</v>
      </c>
      <c r="C226" s="8" t="s">
        <v>19507</v>
      </c>
      <c r="D226" s="8"/>
      <c r="E226" s="8"/>
      <c r="F226" s="8"/>
      <c r="G226" s="8"/>
      <c r="H226" s="8" t="str">
        <f>VLOOKUP(A226,缩略表!A:B,2,FALSE)</f>
        <v>CORP</v>
      </c>
      <c r="I226" s="8" t="str">
        <f>VLOOKUP(B226,缩略表!A:B,2,FALSE)</f>
        <v>PER</v>
      </c>
      <c r="J226" s="8" t="str">
        <f>VLOOKUP(C226,缩略表!A:B,2,FALSE)</f>
        <v>FLAG</v>
      </c>
      <c r="K226" s="8"/>
      <c r="L226" s="8"/>
      <c r="M226" s="8"/>
      <c r="N226" s="8"/>
      <c r="O226" s="8" t="s">
        <v>709</v>
      </c>
      <c r="P226" s="8">
        <f t="shared" si="10"/>
        <v>13</v>
      </c>
    </row>
    <row r="227" spans="1:16">
      <c r="A227" s="7" t="s">
        <v>19487</v>
      </c>
      <c r="B227" s="8" t="s">
        <v>19871</v>
      </c>
      <c r="C227" s="8" t="s">
        <v>18692</v>
      </c>
      <c r="D227" s="8"/>
      <c r="E227" s="8"/>
      <c r="F227" s="8"/>
      <c r="G227" s="8"/>
      <c r="H227" s="8" t="str">
        <f>VLOOKUP(A227,缩略表!A:B,2,FALSE)</f>
        <v>FNCL</v>
      </c>
      <c r="I227" s="8" t="str">
        <f>VLOOKUP(B227,缩略表!A:B,2,FALSE)</f>
        <v>INST</v>
      </c>
      <c r="J227" s="8" t="str">
        <f>VLOOKUP(C227,缩略表!A:B,2,FALSE)</f>
        <v>COD</v>
      </c>
      <c r="K227" s="8"/>
      <c r="L227" s="8"/>
      <c r="M227" s="8"/>
      <c r="N227" s="8"/>
      <c r="O227" s="8" t="s">
        <v>1529</v>
      </c>
      <c r="P227" s="8">
        <f t="shared" si="10"/>
        <v>13</v>
      </c>
    </row>
    <row r="228" spans="1:16">
      <c r="A228" s="7" t="s">
        <v>21424</v>
      </c>
      <c r="B228" s="8" t="s">
        <v>19487</v>
      </c>
      <c r="C228" s="8" t="s">
        <v>20576</v>
      </c>
      <c r="D228" s="8" t="s">
        <v>19507</v>
      </c>
      <c r="E228" s="8" t="s">
        <v>18692</v>
      </c>
      <c r="F228" s="8"/>
      <c r="G228" s="8"/>
      <c r="H228" s="8" t="str">
        <f>VLOOKUP(A228,缩略表!A:B,2,FALSE)</f>
        <v>SAFE</v>
      </c>
      <c r="I228" s="8" t="str">
        <f>VLOOKUP(B228,缩略表!A:B,2,FALSE)</f>
        <v>FNCL</v>
      </c>
      <c r="J228" s="8" t="str">
        <f>VLOOKUP(C228,缩略表!A:B,2,FALSE)</f>
        <v>OG</v>
      </c>
      <c r="K228" s="8" t="str">
        <f>VLOOKUP(D228,缩略表!A:B,2,FALSE)</f>
        <v>FLAG</v>
      </c>
      <c r="L228" s="8" t="str">
        <f>VLOOKUP(E228,缩略表!A:B,2,FALSE)</f>
        <v>COD</v>
      </c>
      <c r="M228" s="8"/>
      <c r="N228" s="8"/>
      <c r="O228" s="8" t="s">
        <v>1536</v>
      </c>
      <c r="P228" s="8">
        <f t="shared" ref="P228:P258" si="11">LEN(O228)</f>
        <v>21</v>
      </c>
    </row>
    <row r="229" spans="1:16">
      <c r="A229" s="7" t="s">
        <v>18610</v>
      </c>
      <c r="B229" s="8" t="s">
        <v>19958</v>
      </c>
      <c r="C229" s="8" t="s">
        <v>20413</v>
      </c>
      <c r="D229" s="8" t="s">
        <v>18692</v>
      </c>
      <c r="E229" s="8"/>
      <c r="F229" s="8"/>
      <c r="G229" s="8"/>
      <c r="H229" s="8" t="str">
        <f>VLOOKUP(A229,缩略表!A:B,2,FALSE)</f>
        <v>CERT</v>
      </c>
      <c r="I229" s="8" t="str">
        <f>VLOOKUP(B229,缩略表!A:B,2,FALSE)</f>
        <v>ISUE</v>
      </c>
      <c r="J229" s="8" t="str">
        <f>VLOOKUP(C229,缩略表!A:B,2,FALSE)</f>
        <v>NATY</v>
      </c>
      <c r="K229" s="8" t="str">
        <f>VLOOKUP(D229,缩略表!A:B,2,FALSE)</f>
        <v>COD</v>
      </c>
      <c r="L229" s="8"/>
      <c r="M229" s="8"/>
      <c r="N229" s="8"/>
      <c r="O229" s="8" t="s">
        <v>715</v>
      </c>
      <c r="P229" s="8">
        <f t="shared" si="11"/>
        <v>18</v>
      </c>
    </row>
    <row r="230" spans="1:16">
      <c r="A230" s="7" t="s">
        <v>18610</v>
      </c>
      <c r="B230" s="8" t="s">
        <v>19152</v>
      </c>
      <c r="C230" s="8" t="s">
        <v>18329</v>
      </c>
      <c r="D230" s="8"/>
      <c r="E230" s="8"/>
      <c r="F230" s="8"/>
      <c r="G230" s="8"/>
      <c r="H230" s="8" t="str">
        <f>VLOOKUP(A230,缩略表!A:B,2,FALSE)</f>
        <v>CERT</v>
      </c>
      <c r="I230" s="8" t="str">
        <f>VLOOKUP(B230,缩略表!A:B,2,FALSE)</f>
        <v>DIST</v>
      </c>
      <c r="J230" s="8" t="str">
        <f>VLOOKUP(C230,缩略表!A:B,2,FALSE)</f>
        <v>AUTH</v>
      </c>
      <c r="K230" s="8"/>
      <c r="L230" s="8"/>
      <c r="M230" s="8"/>
      <c r="N230" s="8"/>
      <c r="O230" s="8" t="s">
        <v>721</v>
      </c>
      <c r="P230" s="8">
        <f t="shared" si="11"/>
        <v>14</v>
      </c>
    </row>
    <row r="231" spans="1:16">
      <c r="A231" s="7" t="s">
        <v>18610</v>
      </c>
      <c r="B231" s="8" t="s">
        <v>19958</v>
      </c>
      <c r="C231" s="8" t="s">
        <v>18984</v>
      </c>
      <c r="D231" s="8"/>
      <c r="E231" s="8"/>
      <c r="F231" s="8"/>
      <c r="G231" s="8"/>
      <c r="H231" s="8" t="str">
        <f>VLOOKUP(A231,缩略表!A:B,2,FALSE)</f>
        <v>CERT</v>
      </c>
      <c r="I231" s="8" t="str">
        <f>VLOOKUP(B231,缩略表!A:B,2,FALSE)</f>
        <v>ISUE</v>
      </c>
      <c r="J231" s="8" t="str">
        <f>VLOOKUP(C231,缩略表!A:B,2,FALSE)</f>
        <v>DAT</v>
      </c>
      <c r="K231" s="8"/>
      <c r="L231" s="8"/>
      <c r="M231" s="8"/>
      <c r="N231" s="8"/>
      <c r="O231" s="8" t="s">
        <v>727</v>
      </c>
      <c r="P231" s="8">
        <f t="shared" si="11"/>
        <v>13</v>
      </c>
    </row>
    <row r="232" spans="1:16">
      <c r="A232" s="7" t="s">
        <v>19769</v>
      </c>
      <c r="B232" s="8" t="s">
        <v>22307</v>
      </c>
      <c r="C232" s="8" t="s">
        <v>19507</v>
      </c>
      <c r="D232" s="8"/>
      <c r="E232" s="8"/>
      <c r="F232" s="8"/>
      <c r="G232" s="8"/>
      <c r="H232" s="8" t="str">
        <f>VLOOKUP(A232,缩略表!A:B,2,FALSE)</f>
        <v>ID</v>
      </c>
      <c r="I232" s="8" t="str">
        <f>VLOOKUP(B232,缩略表!A:B,2,FALSE)</f>
        <v>VALD</v>
      </c>
      <c r="J232" s="8" t="str">
        <f>VLOOKUP(C232,缩略表!A:B,2,FALSE)</f>
        <v>FLAG</v>
      </c>
      <c r="K232" s="8"/>
      <c r="L232" s="8"/>
      <c r="M232" s="8"/>
      <c r="N232" s="8"/>
      <c r="O232" s="8" t="s">
        <v>733</v>
      </c>
      <c r="P232" s="8">
        <f t="shared" si="11"/>
        <v>12</v>
      </c>
    </row>
    <row r="233" spans="1:16">
      <c r="A233" s="7" t="s">
        <v>18955</v>
      </c>
      <c r="B233" s="8" t="s">
        <v>20071</v>
      </c>
      <c r="C233" s="8" t="s">
        <v>20405</v>
      </c>
      <c r="D233" s="8"/>
      <c r="E233" s="8"/>
      <c r="F233" s="8"/>
      <c r="G233" s="8"/>
      <c r="H233" s="8" t="str">
        <f>VLOOKUP(A233,缩略表!A:B,2,FALSE)</f>
        <v>CUST</v>
      </c>
      <c r="I233" s="8" t="str">
        <f>VLOOKUP(B233,缩略表!A:B,2,FALSE)</f>
        <v>LGL</v>
      </c>
      <c r="J233" s="8" t="str">
        <f>VLOOKUP(C233,缩略表!A:B,2,FALSE)</f>
        <v>NAM</v>
      </c>
      <c r="K233" s="8"/>
      <c r="L233" s="8"/>
      <c r="M233" s="8"/>
      <c r="N233" s="8"/>
      <c r="O233" s="8" t="s">
        <v>739</v>
      </c>
      <c r="P233" s="8">
        <f t="shared" si="11"/>
        <v>12</v>
      </c>
    </row>
    <row r="234" spans="1:16">
      <c r="A234" s="7" t="s">
        <v>20576</v>
      </c>
      <c r="B234" s="8" t="s">
        <v>18955</v>
      </c>
      <c r="C234" s="8" t="s">
        <v>22065</v>
      </c>
      <c r="D234" s="8"/>
      <c r="E234" s="8"/>
      <c r="F234" s="8"/>
      <c r="G234" s="8"/>
      <c r="H234" s="8" t="str">
        <f>VLOOKUP(A234,缩略表!A:B,2,FALSE)</f>
        <v>OG</v>
      </c>
      <c r="I234" s="8" t="str">
        <f>VLOOKUP(B234,缩略表!A:B,2,FALSE)</f>
        <v>CUST</v>
      </c>
      <c r="J234" s="8" t="str">
        <f>VLOOKUP(C234,缩略表!A:B,2,FALSE)</f>
        <v>TYP</v>
      </c>
      <c r="K234" s="8"/>
      <c r="L234" s="8"/>
      <c r="M234" s="8"/>
      <c r="N234" s="8"/>
      <c r="O234" s="8" t="s">
        <v>744</v>
      </c>
      <c r="P234" s="8">
        <f t="shared" si="11"/>
        <v>11</v>
      </c>
    </row>
    <row r="235" spans="1:16">
      <c r="A235" s="7" t="s">
        <v>20768</v>
      </c>
      <c r="B235" s="8" t="s">
        <v>18955</v>
      </c>
      <c r="C235" s="8" t="s">
        <v>22065</v>
      </c>
      <c r="D235" s="8"/>
      <c r="E235" s="8"/>
      <c r="F235" s="8"/>
      <c r="G235" s="8"/>
      <c r="H235" s="8" t="str">
        <f>VLOOKUP(A235,缩略表!A:B,2,FALSE)</f>
        <v>PER</v>
      </c>
      <c r="I235" s="8" t="str">
        <f>VLOOKUP(B235,缩略表!A:B,2,FALSE)</f>
        <v>CUST</v>
      </c>
      <c r="J235" s="8" t="str">
        <f>VLOOKUP(C235,缩略表!A:B,2,FALSE)</f>
        <v>TYP</v>
      </c>
      <c r="K235" s="8"/>
      <c r="L235" s="8"/>
      <c r="M235" s="8"/>
      <c r="N235" s="8"/>
      <c r="O235" s="8" t="s">
        <v>749</v>
      </c>
      <c r="P235" s="8">
        <f t="shared" si="11"/>
        <v>12</v>
      </c>
    </row>
    <row r="236" spans="1:16">
      <c r="A236" s="7" t="s">
        <v>21230</v>
      </c>
      <c r="B236" s="8" t="s">
        <v>21763</v>
      </c>
      <c r="C236" s="8" t="s">
        <v>22065</v>
      </c>
      <c r="D236" s="8"/>
      <c r="E236" s="8"/>
      <c r="F236" s="8"/>
      <c r="G236" s="8"/>
      <c r="H236" s="8" t="str">
        <f>VLOOKUP(A236,缩略表!A:B,2,FALSE)</f>
        <v>RELTN</v>
      </c>
      <c r="I236" s="8" t="str">
        <f>VLOOKUP(B236,缩略表!A:B,2,FALSE)</f>
        <v>SUB</v>
      </c>
      <c r="J236" s="8" t="str">
        <f>VLOOKUP(C236,缩略表!A:B,2,FALSE)</f>
        <v>TYP</v>
      </c>
      <c r="K236" s="8"/>
      <c r="L236" s="8"/>
      <c r="M236" s="8"/>
      <c r="N236" s="8"/>
      <c r="O236" s="8" t="s">
        <v>568</v>
      </c>
      <c r="P236" s="8">
        <f t="shared" si="11"/>
        <v>13</v>
      </c>
    </row>
    <row r="237" spans="1:16">
      <c r="A237" s="7" t="s">
        <v>21230</v>
      </c>
      <c r="B237" s="8" t="s">
        <v>22065</v>
      </c>
      <c r="C237" s="8"/>
      <c r="D237" s="8"/>
      <c r="E237" s="8"/>
      <c r="F237" s="8"/>
      <c r="G237" s="8"/>
      <c r="H237" s="8" t="str">
        <f>VLOOKUP(A237,缩略表!A:B,2,FALSE)</f>
        <v>RELTN</v>
      </c>
      <c r="I237" s="8" t="str">
        <f>VLOOKUP(B237,缩略表!A:B,2,FALSE)</f>
        <v>TYP</v>
      </c>
      <c r="J237" s="8"/>
      <c r="K237" s="8"/>
      <c r="L237" s="8"/>
      <c r="M237" s="8"/>
      <c r="N237" s="8"/>
      <c r="O237" s="8" t="s">
        <v>574</v>
      </c>
      <c r="P237" s="8">
        <f t="shared" si="11"/>
        <v>9</v>
      </c>
    </row>
    <row r="238" spans="1:16">
      <c r="A238" s="7" t="s">
        <v>21224</v>
      </c>
      <c r="B238" s="8" t="s">
        <v>20671</v>
      </c>
      <c r="C238" s="8" t="s">
        <v>22065</v>
      </c>
      <c r="D238" s="8"/>
      <c r="E238" s="8"/>
      <c r="F238" s="8"/>
      <c r="G238" s="8"/>
      <c r="H238" s="8" t="str">
        <f>VLOOKUP(A238,缩略表!A:B,2,FALSE)</f>
        <v>REL</v>
      </c>
      <c r="I238" s="8" t="str">
        <f>VLOOKUP(B238,缩略表!A:B,2,FALSE)</f>
        <v>PARTY</v>
      </c>
      <c r="J238" s="8" t="str">
        <f>VLOOKUP(C238,缩略表!A:B,2,FALSE)</f>
        <v>TYP</v>
      </c>
      <c r="K238" s="8"/>
      <c r="L238" s="8"/>
      <c r="M238" s="8"/>
      <c r="N238" s="8"/>
      <c r="O238" s="8" t="s">
        <v>579</v>
      </c>
      <c r="P238" s="8">
        <f t="shared" si="11"/>
        <v>13</v>
      </c>
    </row>
    <row r="239" spans="1:16">
      <c r="A239" s="7" t="s">
        <v>21224</v>
      </c>
      <c r="B239" s="8" t="s">
        <v>20671</v>
      </c>
      <c r="C239" s="8" t="s">
        <v>20405</v>
      </c>
      <c r="D239" s="8"/>
      <c r="E239" s="8"/>
      <c r="F239" s="8"/>
      <c r="G239" s="8"/>
      <c r="H239" s="8" t="str">
        <f>VLOOKUP(A239,缩略表!A:B,2,FALSE)</f>
        <v>REL</v>
      </c>
      <c r="I239" s="8" t="str">
        <f>VLOOKUP(B239,缩略表!A:B,2,FALSE)</f>
        <v>PARTY</v>
      </c>
      <c r="J239" s="8" t="str">
        <f>VLOOKUP(C239,缩略表!A:B,2,FALSE)</f>
        <v>NAM</v>
      </c>
      <c r="K239" s="8"/>
      <c r="L239" s="8"/>
      <c r="M239" s="8"/>
      <c r="N239" s="8"/>
      <c r="O239" s="8" t="s">
        <v>584</v>
      </c>
      <c r="P239" s="8">
        <f t="shared" si="11"/>
        <v>13</v>
      </c>
    </row>
    <row r="240" spans="1:16">
      <c r="A240" s="7" t="s">
        <v>21224</v>
      </c>
      <c r="B240" s="8" t="s">
        <v>20671</v>
      </c>
      <c r="C240" s="8" t="s">
        <v>19769</v>
      </c>
      <c r="D240" s="8" t="s">
        <v>22065</v>
      </c>
      <c r="E240" s="8"/>
      <c r="F240" s="8"/>
      <c r="G240" s="8"/>
      <c r="H240" s="8" t="str">
        <f>VLOOKUP(A240,缩略表!A:B,2,FALSE)</f>
        <v>REL</v>
      </c>
      <c r="I240" s="8" t="str">
        <f>VLOOKUP(B240,缩略表!A:B,2,FALSE)</f>
        <v>PARTY</v>
      </c>
      <c r="J240" s="8" t="str">
        <f>VLOOKUP(C240,缩略表!A:B,2,FALSE)</f>
        <v>ID</v>
      </c>
      <c r="K240" s="8" t="str">
        <f>VLOOKUP(D240,缩略表!A:B,2,FALSE)</f>
        <v>TYP</v>
      </c>
      <c r="L240" s="8"/>
      <c r="M240" s="8"/>
      <c r="N240" s="8"/>
      <c r="O240" s="8" t="s">
        <v>592</v>
      </c>
      <c r="P240" s="8">
        <f t="shared" si="11"/>
        <v>16</v>
      </c>
    </row>
    <row r="241" spans="1:16">
      <c r="A241" s="7" t="s">
        <v>21224</v>
      </c>
      <c r="B241" s="8" t="s">
        <v>20671</v>
      </c>
      <c r="C241" s="8" t="s">
        <v>19769</v>
      </c>
      <c r="D241" s="8" t="s">
        <v>20486</v>
      </c>
      <c r="E241" s="8"/>
      <c r="F241" s="8"/>
      <c r="G241" s="8"/>
      <c r="H241" s="8" t="str">
        <f>VLOOKUP(A241,缩略表!A:B,2,FALSE)</f>
        <v>REL</v>
      </c>
      <c r="I241" s="8" t="str">
        <f>VLOOKUP(B241,缩略表!A:B,2,FALSE)</f>
        <v>PARTY</v>
      </c>
      <c r="J241" s="8" t="str">
        <f>VLOOKUP(C241,缩略表!A:B,2,FALSE)</f>
        <v>ID</v>
      </c>
      <c r="K241" s="8" t="str">
        <f>VLOOKUP(D241,缩略表!A:B,2,FALSE)</f>
        <v>NUM</v>
      </c>
      <c r="L241" s="8"/>
      <c r="M241" s="8"/>
      <c r="N241" s="8"/>
      <c r="O241" s="8" t="s">
        <v>599</v>
      </c>
      <c r="P241" s="8">
        <f t="shared" si="11"/>
        <v>16</v>
      </c>
    </row>
    <row r="242" spans="1:16">
      <c r="A242" s="7" t="s">
        <v>21224</v>
      </c>
      <c r="B242" s="8" t="s">
        <v>20671</v>
      </c>
      <c r="C242" s="8" t="s">
        <v>21902</v>
      </c>
      <c r="D242" s="8" t="s">
        <v>20486</v>
      </c>
      <c r="E242" s="8"/>
      <c r="F242" s="8"/>
      <c r="G242" s="8"/>
      <c r="H242" s="8" t="str">
        <f>VLOOKUP(A242,缩略表!A:B,2,FALSE)</f>
        <v>REL</v>
      </c>
      <c r="I242" s="8" t="str">
        <f>VLOOKUP(B242,缩略表!A:B,2,FALSE)</f>
        <v>PARTY</v>
      </c>
      <c r="J242" s="8" t="str">
        <f>VLOOKUP(C242,缩略表!A:B,2,FALSE)</f>
        <v>TEL</v>
      </c>
      <c r="K242" s="8" t="str">
        <f>VLOOKUP(D242,缩略表!A:B,2,FALSE)</f>
        <v>NUM</v>
      </c>
      <c r="L242" s="8"/>
      <c r="M242" s="8"/>
      <c r="N242" s="8"/>
      <c r="O242" s="8" t="s">
        <v>606</v>
      </c>
      <c r="P242" s="8">
        <f t="shared" si="11"/>
        <v>17</v>
      </c>
    </row>
    <row r="243" spans="1:16">
      <c r="A243" s="7" t="s">
        <v>21230</v>
      </c>
      <c r="B243" s="8" t="s">
        <v>21701</v>
      </c>
      <c r="C243" s="8" t="s">
        <v>18984</v>
      </c>
      <c r="D243" s="8"/>
      <c r="E243" s="8"/>
      <c r="F243" s="8"/>
      <c r="G243" s="8"/>
      <c r="H243" s="8" t="str">
        <f>VLOOKUP(A243,缩略表!A:B,2,FALSE)</f>
        <v>RELTN</v>
      </c>
      <c r="I243" s="8" t="str">
        <f>VLOOKUP(B243,缩略表!A:B,2,FALSE)</f>
        <v>STRT</v>
      </c>
      <c r="J243" s="8" t="str">
        <f>VLOOKUP(C243,缩略表!A:B,2,FALSE)</f>
        <v>DAT</v>
      </c>
      <c r="K243" s="8"/>
      <c r="L243" s="8"/>
      <c r="M243" s="8"/>
      <c r="N243" s="8"/>
      <c r="O243" s="8" t="s">
        <v>612</v>
      </c>
      <c r="P243" s="8">
        <f t="shared" si="11"/>
        <v>14</v>
      </c>
    </row>
    <row r="244" spans="1:16">
      <c r="A244" s="7" t="s">
        <v>21230</v>
      </c>
      <c r="B244" s="8" t="s">
        <v>19261</v>
      </c>
      <c r="C244" s="8" t="s">
        <v>18984</v>
      </c>
      <c r="D244" s="8"/>
      <c r="E244" s="8"/>
      <c r="F244" s="8"/>
      <c r="G244" s="8"/>
      <c r="H244" s="8" t="str">
        <f>VLOOKUP(A244,缩略表!A:B,2,FALSE)</f>
        <v>RELTN</v>
      </c>
      <c r="I244" s="8" t="str">
        <f>VLOOKUP(B244,缩略表!A:B,2,FALSE)</f>
        <v>END</v>
      </c>
      <c r="J244" s="8" t="str">
        <f>VLOOKUP(C244,缩略表!A:B,2,FALSE)</f>
        <v>DAT</v>
      </c>
      <c r="K244" s="8"/>
      <c r="L244" s="8"/>
      <c r="M244" s="8"/>
      <c r="N244" s="8"/>
      <c r="O244" s="8" t="s">
        <v>617</v>
      </c>
      <c r="P244" s="8">
        <f t="shared" si="11"/>
        <v>13</v>
      </c>
    </row>
    <row r="245" spans="1:16">
      <c r="A245" s="7" t="s">
        <v>19666</v>
      </c>
      <c r="B245" s="8" t="s">
        <v>22065</v>
      </c>
      <c r="C245" s="8"/>
      <c r="D245" s="8"/>
      <c r="E245" s="8"/>
      <c r="F245" s="8"/>
      <c r="G245" s="8"/>
      <c r="H245" s="8" t="str">
        <f>VLOOKUP(A245,缩略表!A:B,2,FALSE)</f>
        <v>GUARDN</v>
      </c>
      <c r="I245" s="8" t="str">
        <f>VLOOKUP(B245,缩略表!A:B,2,FALSE)</f>
        <v>TYP</v>
      </c>
      <c r="J245" s="8"/>
      <c r="K245" s="8"/>
      <c r="L245" s="8"/>
      <c r="M245" s="8"/>
      <c r="N245" s="8"/>
      <c r="O245" s="8" t="s">
        <v>624</v>
      </c>
      <c r="P245" s="8">
        <f t="shared" si="11"/>
        <v>10</v>
      </c>
    </row>
    <row r="246" spans="1:16">
      <c r="A246" s="7" t="s">
        <v>20937</v>
      </c>
      <c r="B246" s="8" t="s">
        <v>21895</v>
      </c>
      <c r="C246" s="8" t="s">
        <v>21033</v>
      </c>
      <c r="D246" s="8"/>
      <c r="E246" s="8"/>
      <c r="F246" s="8"/>
      <c r="G246" s="8"/>
      <c r="H246" s="8" t="str">
        <f>VLOOKUP(A246,缩略表!A:B,2,FALSE)</f>
        <v>PRFN</v>
      </c>
      <c r="I246" s="8" t="str">
        <f>VLOOKUP(B246,缩略表!A:B,2,FALSE)</f>
        <v>TECH</v>
      </c>
      <c r="J246" s="8" t="str">
        <f>VLOOKUP(C246,缩略表!A:B,2,FALSE)</f>
        <v>QUA</v>
      </c>
      <c r="K246" s="8"/>
      <c r="L246" s="8"/>
      <c r="M246" s="8"/>
      <c r="N246" s="8"/>
      <c r="O246" s="8" t="s">
        <v>22314</v>
      </c>
      <c r="P246" s="8">
        <f t="shared" si="11"/>
        <v>13</v>
      </c>
    </row>
    <row r="247" spans="1:16">
      <c r="A247" s="7" t="s">
        <v>21907</v>
      </c>
      <c r="B247" s="8" t="s">
        <v>5104</v>
      </c>
      <c r="C247" s="8"/>
      <c r="D247" s="8"/>
      <c r="E247" s="8"/>
      <c r="F247" s="8"/>
      <c r="G247" s="8"/>
      <c r="H247" s="8" t="str">
        <f>VLOOKUP(A247,缩略表!A:B,2,FALSE)</f>
        <v>TELR</v>
      </c>
      <c r="I247" s="8" t="s">
        <v>5104</v>
      </c>
      <c r="J247" s="8"/>
      <c r="K247" s="8"/>
      <c r="L247" s="8"/>
      <c r="M247" s="8"/>
      <c r="N247" s="8"/>
      <c r="O247" s="8" t="s">
        <v>22315</v>
      </c>
      <c r="P247" s="8">
        <f t="shared" si="11"/>
        <v>7</v>
      </c>
    </row>
    <row r="248" spans="1:16">
      <c r="A248" s="7" t="s">
        <v>21907</v>
      </c>
      <c r="B248" s="8" t="s">
        <v>22065</v>
      </c>
      <c r="C248" s="8"/>
      <c r="D248" s="8"/>
      <c r="E248" s="8"/>
      <c r="F248" s="8"/>
      <c r="G248" s="8"/>
      <c r="H248" s="8" t="str">
        <f>VLOOKUP(A248,缩略表!A:B,2,FALSE)</f>
        <v>TELR</v>
      </c>
      <c r="I248" s="8" t="str">
        <f>VLOOKUP(B248,缩略表!A:B,2,FALSE)</f>
        <v>TYP</v>
      </c>
      <c r="J248" s="8"/>
      <c r="K248" s="8"/>
      <c r="L248" s="8"/>
      <c r="M248" s="8"/>
      <c r="N248" s="8"/>
      <c r="O248" s="8" t="s">
        <v>22316</v>
      </c>
      <c r="P248" s="8">
        <f t="shared" si="11"/>
        <v>8</v>
      </c>
    </row>
    <row r="249" spans="1:16">
      <c r="A249" s="7" t="s">
        <v>21907</v>
      </c>
      <c r="B249" s="8" t="s">
        <v>21715</v>
      </c>
      <c r="C249" s="8"/>
      <c r="D249" s="8"/>
      <c r="E249" s="8"/>
      <c r="F249" s="8"/>
      <c r="G249" s="8"/>
      <c r="H249" s="8" t="str">
        <f>VLOOKUP(A249,缩略表!A:B,2,FALSE)</f>
        <v>TELR</v>
      </c>
      <c r="I249" s="8" t="str">
        <f>VLOOKUP(B249,缩略表!A:B,2,FALSE)</f>
        <v>STS</v>
      </c>
      <c r="J249" s="8"/>
      <c r="K249" s="8"/>
      <c r="L249" s="8"/>
      <c r="M249" s="8"/>
      <c r="N249" s="8"/>
      <c r="O249" s="8" t="s">
        <v>22317</v>
      </c>
      <c r="P249" s="8">
        <f t="shared" si="11"/>
        <v>8</v>
      </c>
    </row>
    <row r="250" spans="1:16">
      <c r="A250" s="7" t="s">
        <v>21760</v>
      </c>
      <c r="B250" s="8" t="s">
        <v>19540</v>
      </c>
      <c r="C250" s="8"/>
      <c r="D250" s="8"/>
      <c r="E250" s="8"/>
      <c r="F250" s="8"/>
      <c r="G250" s="8"/>
      <c r="H250" s="8" t="str">
        <f>VLOOKUP(A250,缩略表!A:B,2,FALSE)</f>
        <v>STDY</v>
      </c>
      <c r="I250" s="8" t="str">
        <f>VLOOKUP(B250,缩略表!A:B,2,FALSE)</f>
        <v>FORM</v>
      </c>
      <c r="J250" s="8"/>
      <c r="K250" s="8"/>
      <c r="L250" s="8"/>
      <c r="M250" s="8"/>
      <c r="N250" s="8"/>
      <c r="O250" s="8" t="s">
        <v>1626</v>
      </c>
      <c r="P250" s="8">
        <f t="shared" si="11"/>
        <v>9</v>
      </c>
    </row>
    <row r="251" spans="1:16">
      <c r="A251" s="7" t="s">
        <v>18082</v>
      </c>
      <c r="B251" s="8" t="s">
        <v>19029</v>
      </c>
      <c r="C251" s="8"/>
      <c r="D251" s="8"/>
      <c r="E251" s="8"/>
      <c r="F251" s="8"/>
      <c r="G251" s="8"/>
      <c r="H251" s="8" t="str">
        <f>VLOOKUP(A251,缩略表!A:B,2,FALSE)</f>
        <v>ACDM</v>
      </c>
      <c r="I251" s="8" t="str">
        <f>VLOOKUP(B251,缩略表!A:B,2,FALSE)</f>
        <v>DGR</v>
      </c>
      <c r="J251" s="8"/>
      <c r="K251" s="8"/>
      <c r="L251" s="8"/>
      <c r="M251" s="8"/>
      <c r="N251" s="8"/>
      <c r="O251" s="8" t="s">
        <v>1633</v>
      </c>
      <c r="P251" s="8">
        <f t="shared" si="11"/>
        <v>8</v>
      </c>
    </row>
    <row r="252" spans="1:16">
      <c r="A252" s="7" t="s">
        <v>20200</v>
      </c>
      <c r="B252" s="8" t="s">
        <v>18596</v>
      </c>
      <c r="C252" s="8"/>
      <c r="D252" s="8"/>
      <c r="E252" s="8"/>
      <c r="F252" s="8"/>
      <c r="G252" s="8"/>
      <c r="H252" s="8" t="str">
        <f>VLOOKUP(A252,缩略表!A:B,2,FALSE)</f>
        <v>MAJOR</v>
      </c>
      <c r="I252" s="8" t="str">
        <f>VLOOKUP(B252,缩略表!A:B,2,FALSE)</f>
        <v>CTG</v>
      </c>
      <c r="J252" s="8"/>
      <c r="K252" s="8"/>
      <c r="L252" s="8"/>
      <c r="M252" s="8"/>
      <c r="N252" s="8"/>
      <c r="O252" s="8" t="s">
        <v>1639</v>
      </c>
      <c r="P252" s="8">
        <f t="shared" si="11"/>
        <v>9</v>
      </c>
    </row>
    <row r="253" spans="1:16">
      <c r="A253" s="7" t="s">
        <v>20832</v>
      </c>
      <c r="B253" s="8" t="s">
        <v>18596</v>
      </c>
      <c r="C253" s="8"/>
      <c r="D253" s="8"/>
      <c r="E253" s="8"/>
      <c r="F253" s="8"/>
      <c r="G253" s="8"/>
      <c r="H253" s="8" t="str">
        <f>VLOOKUP(A253,缩略表!A:B,2,FALSE)</f>
        <v>POS</v>
      </c>
      <c r="I253" s="8" t="str">
        <f>VLOOKUP(B253,缩略表!A:B,2,FALSE)</f>
        <v>CTG</v>
      </c>
      <c r="J253" s="8"/>
      <c r="K253" s="8"/>
      <c r="L253" s="8"/>
      <c r="M253" s="8"/>
      <c r="N253" s="8"/>
      <c r="O253" s="8" t="s">
        <v>22318</v>
      </c>
      <c r="P253" s="8">
        <f t="shared" si="11"/>
        <v>7</v>
      </c>
    </row>
    <row r="254" spans="1:16">
      <c r="A254" s="7" t="s">
        <v>19252</v>
      </c>
      <c r="B254" s="8" t="s">
        <v>22065</v>
      </c>
      <c r="C254" s="8"/>
      <c r="D254" s="8"/>
      <c r="E254" s="8"/>
      <c r="F254" s="8"/>
      <c r="G254" s="8"/>
      <c r="H254" s="8" t="str">
        <f>VLOOKUP(A254,缩略表!A:B,2,FALSE)</f>
        <v>EMP</v>
      </c>
      <c r="I254" s="8" t="str">
        <f>VLOOKUP(B254,缩略表!A:B,2,FALSE)</f>
        <v>TYP</v>
      </c>
      <c r="J254" s="8"/>
      <c r="K254" s="8"/>
      <c r="L254" s="8"/>
      <c r="M254" s="8"/>
      <c r="N254" s="8"/>
      <c r="O254" s="8" t="s">
        <v>22319</v>
      </c>
      <c r="P254" s="8">
        <f t="shared" si="11"/>
        <v>7</v>
      </c>
    </row>
    <row r="255" spans="1:16">
      <c r="A255" s="7" t="s">
        <v>21154</v>
      </c>
      <c r="B255" s="8" t="s">
        <v>18314</v>
      </c>
      <c r="C255" s="8" t="s">
        <v>22065</v>
      </c>
      <c r="D255" s="8"/>
      <c r="E255" s="8"/>
      <c r="F255" s="8"/>
      <c r="G255" s="8"/>
      <c r="H255" s="8" t="str">
        <f>VLOOKUP(A255,缩略表!A:B,2,FALSE)</f>
        <v>RECR</v>
      </c>
      <c r="I255" s="8" t="str">
        <f>VLOOKUP(B255,缩略表!A:B,2,FALSE)</f>
        <v>ATTRTN</v>
      </c>
      <c r="J255" s="8" t="str">
        <f>VLOOKUP(C255,缩略表!A:B,2,FALSE)</f>
        <v>TYP</v>
      </c>
      <c r="K255" s="8"/>
      <c r="L255" s="8"/>
      <c r="M255" s="8"/>
      <c r="N255" s="8"/>
      <c r="O255" s="8" t="s">
        <v>22320</v>
      </c>
      <c r="P255" s="8">
        <f t="shared" si="11"/>
        <v>15</v>
      </c>
    </row>
    <row r="256" spans="1:16">
      <c r="A256" s="7" t="s">
        <v>20208</v>
      </c>
      <c r="B256" s="8" t="s">
        <v>19769</v>
      </c>
      <c r="C256" s="8"/>
      <c r="D256" s="8"/>
      <c r="E256" s="8"/>
      <c r="F256" s="8"/>
      <c r="G256" s="8"/>
      <c r="H256" s="8" t="str">
        <f>VLOOKUP(A256,缩略表!A:B,2,FALSE)</f>
        <v>MANAG</v>
      </c>
      <c r="I256" s="8" t="str">
        <f>VLOOKUP(B256,缩略表!A:B,2,FALSE)</f>
        <v>ID</v>
      </c>
      <c r="J256" s="8"/>
      <c r="K256" s="8"/>
      <c r="L256" s="8"/>
      <c r="M256" s="8"/>
      <c r="N256" s="8"/>
      <c r="O256" s="8" t="s">
        <v>22321</v>
      </c>
      <c r="P256" s="8">
        <f t="shared" si="11"/>
        <v>8</v>
      </c>
    </row>
    <row r="257" spans="1:16">
      <c r="A257" s="7" t="s">
        <v>20832</v>
      </c>
      <c r="B257" s="8" t="s">
        <v>21991</v>
      </c>
      <c r="C257" s="8" t="s">
        <v>18692</v>
      </c>
      <c r="D257" s="8"/>
      <c r="E257" s="8"/>
      <c r="F257" s="8"/>
      <c r="G257" s="8"/>
      <c r="H257" s="8" t="str">
        <f>VLOOKUP(A257,缩略表!A:B,2,FALSE)</f>
        <v>POS</v>
      </c>
      <c r="I257" s="8" t="str">
        <f>VLOOKUP(B257,缩略表!A:B,2,FALSE)</f>
        <v>TITLE</v>
      </c>
      <c r="J257" s="8" t="str">
        <f>VLOOKUP(C257,缩略表!A:B,2,FALSE)</f>
        <v>COD</v>
      </c>
      <c r="K257" s="8"/>
      <c r="L257" s="8"/>
      <c r="M257" s="8"/>
      <c r="N257" s="8"/>
      <c r="O257" s="8" t="s">
        <v>22322</v>
      </c>
      <c r="P257" s="8">
        <f t="shared" si="11"/>
        <v>13</v>
      </c>
    </row>
    <row r="258" spans="1:16">
      <c r="A258" s="7" t="s">
        <v>20832</v>
      </c>
      <c r="B258" s="8" t="s">
        <v>20086</v>
      </c>
      <c r="C258" s="8"/>
      <c r="D258" s="8"/>
      <c r="E258" s="8"/>
      <c r="F258" s="8"/>
      <c r="G258" s="8"/>
      <c r="H258" s="8" t="str">
        <f>VLOOKUP(A258,缩略表!A:B,2,FALSE)</f>
        <v>POS</v>
      </c>
      <c r="I258" s="8" t="str">
        <f>VLOOKUP(B258,缩略表!A:B,2,FALSE)</f>
        <v>LVL</v>
      </c>
      <c r="J258" s="8"/>
      <c r="K258" s="8"/>
      <c r="L258" s="8"/>
      <c r="M258" s="8"/>
      <c r="N258" s="8"/>
      <c r="O258" s="8" t="s">
        <v>22323</v>
      </c>
      <c r="P258" s="8">
        <f t="shared" si="11"/>
        <v>7</v>
      </c>
    </row>
    <row r="259" spans="1:16">
      <c r="A259" s="7" t="s">
        <v>20937</v>
      </c>
      <c r="B259" s="8" t="s">
        <v>21895</v>
      </c>
      <c r="C259" s="8" t="s">
        <v>21537</v>
      </c>
      <c r="D259" s="8"/>
      <c r="E259" s="8"/>
      <c r="F259" s="8"/>
      <c r="G259" s="8"/>
      <c r="H259" s="8" t="str">
        <f>VLOOKUP(A259,缩略表!A:B,2,FALSE)</f>
        <v>PRFN</v>
      </c>
      <c r="I259" s="8" t="str">
        <f>VLOOKUP(B259,缩略表!A:B,2,FALSE)</f>
        <v>TECH</v>
      </c>
      <c r="J259" s="8" t="str">
        <f>VLOOKUP(C259,缩略表!A:B,2,FALSE)</f>
        <v>SEQ</v>
      </c>
      <c r="K259" s="8"/>
      <c r="L259" s="8"/>
      <c r="M259" s="8"/>
      <c r="N259" s="8"/>
      <c r="O259" s="8" t="s">
        <v>22324</v>
      </c>
      <c r="P259" s="8">
        <f t="shared" ref="P259" si="12">LEN(O259)</f>
        <v>13</v>
      </c>
    </row>
    <row r="260" spans="1:16">
      <c r="A260" s="7" t="s">
        <v>20937</v>
      </c>
      <c r="B260" s="8" t="s">
        <v>21895</v>
      </c>
      <c r="C260" s="8" t="s">
        <v>20086</v>
      </c>
      <c r="D260" s="8"/>
      <c r="E260" s="8"/>
      <c r="F260" s="8"/>
      <c r="G260" s="8"/>
      <c r="H260" s="8" t="str">
        <f>VLOOKUP(A260,缩略表!A:B,2,FALSE)</f>
        <v>PRFN</v>
      </c>
      <c r="I260" s="8" t="str">
        <f>VLOOKUP(B260,缩略表!A:B,2,FALSE)</f>
        <v>TECH</v>
      </c>
      <c r="J260" s="8" t="str">
        <f>VLOOKUP(C260,缩略表!A:B,2,FALSE)</f>
        <v>LVL</v>
      </c>
      <c r="K260" s="8"/>
      <c r="L260" s="8"/>
      <c r="M260" s="8"/>
      <c r="N260" s="8"/>
      <c r="O260" s="8" t="s">
        <v>22325</v>
      </c>
      <c r="P260" s="8">
        <f t="shared" ref="P260:P291" si="13">LEN(O260)</f>
        <v>13</v>
      </c>
    </row>
    <row r="261" spans="1:16">
      <c r="A261" s="7" t="s">
        <v>19246</v>
      </c>
      <c r="B261" s="8" t="s">
        <v>5104</v>
      </c>
      <c r="C261" s="8"/>
      <c r="D261" s="8"/>
      <c r="E261" s="8"/>
      <c r="F261" s="8"/>
      <c r="G261" s="8"/>
      <c r="H261" s="8" t="str">
        <f>VLOOKUP(A261,缩略表!A:B,2,FALSE)</f>
        <v>EMPE</v>
      </c>
      <c r="I261" s="8" t="s">
        <v>5104</v>
      </c>
      <c r="J261" s="8"/>
      <c r="K261" s="8"/>
      <c r="L261" s="8"/>
      <c r="M261" s="8"/>
      <c r="N261" s="8"/>
      <c r="O261" s="8" t="s">
        <v>22326</v>
      </c>
      <c r="P261" s="8">
        <f t="shared" si="13"/>
        <v>7</v>
      </c>
    </row>
    <row r="262" spans="1:16">
      <c r="A262" s="7" t="s">
        <v>20818</v>
      </c>
      <c r="B262" s="8" t="s">
        <v>18152</v>
      </c>
      <c r="C262" s="8"/>
      <c r="D262" s="8"/>
      <c r="E262" s="8"/>
      <c r="F262" s="8"/>
      <c r="G262" s="8"/>
      <c r="H262" s="8" t="str">
        <f>VLOOKUP(A262,缩略表!A:B,2,FALSE)</f>
        <v>POLTCL</v>
      </c>
      <c r="I262" s="8" t="str">
        <f>VLOOKUP(B262,缩略表!A:B,2,FALSE)</f>
        <v>AFFL</v>
      </c>
      <c r="J262" s="8"/>
      <c r="K262" s="8"/>
      <c r="L262" s="8"/>
      <c r="M262" s="8"/>
      <c r="N262" s="8"/>
      <c r="O262" s="8" t="s">
        <v>1619</v>
      </c>
      <c r="P262" s="8">
        <f t="shared" si="13"/>
        <v>11</v>
      </c>
    </row>
    <row r="263" spans="1:16">
      <c r="A263" s="7" t="s">
        <v>19905</v>
      </c>
      <c r="B263" s="8" t="s">
        <v>19874</v>
      </c>
      <c r="C263" s="8" t="s">
        <v>20405</v>
      </c>
      <c r="D263" s="8"/>
      <c r="E263" s="8"/>
      <c r="F263" s="8"/>
      <c r="G263" s="8"/>
      <c r="H263" s="8" t="str">
        <f>VLOOKUP(A263,缩略表!A:B,2,FALSE)</f>
        <v>INTL</v>
      </c>
      <c r="I263" s="8" t="str">
        <f>VLOOKUP(B263,缩略表!A:B,2,FALSE)</f>
        <v>IST</v>
      </c>
      <c r="J263" s="8" t="str">
        <f>VLOOKUP(C263,缩略表!A:B,2,FALSE)</f>
        <v>NAM</v>
      </c>
      <c r="K263" s="8"/>
      <c r="L263" s="8"/>
      <c r="M263" s="8"/>
      <c r="N263" s="8"/>
      <c r="O263" s="8" t="s">
        <v>22327</v>
      </c>
      <c r="P263" s="8">
        <f t="shared" si="13"/>
        <v>12</v>
      </c>
    </row>
    <row r="264" spans="1:16">
      <c r="A264" s="7" t="s">
        <v>20206</v>
      </c>
      <c r="B264" s="8" t="s">
        <v>20576</v>
      </c>
      <c r="C264" s="8" t="s">
        <v>18692</v>
      </c>
      <c r="D264" s="8"/>
      <c r="E264" s="8"/>
      <c r="F264" s="8"/>
      <c r="G264" s="8"/>
      <c r="H264" s="8" t="str">
        <f>VLOOKUP(A264,缩略表!A:B,2,FALSE)</f>
        <v>MNG</v>
      </c>
      <c r="I264" s="8" t="str">
        <f>VLOOKUP(B264,缩略表!A:B,2,FALSE)</f>
        <v>OG</v>
      </c>
      <c r="J264" s="8" t="str">
        <f>VLOOKUP(C264,缩略表!A:B,2,FALSE)</f>
        <v>COD</v>
      </c>
      <c r="K264" s="8"/>
      <c r="L264" s="8"/>
      <c r="M264" s="8"/>
      <c r="N264" s="8"/>
      <c r="O264" s="8" t="s">
        <v>22328</v>
      </c>
      <c r="P264" s="8">
        <f t="shared" si="13"/>
        <v>10</v>
      </c>
    </row>
    <row r="265" spans="1:16">
      <c r="A265" s="7" t="s">
        <v>18433</v>
      </c>
      <c r="B265" s="8" t="s">
        <v>20576</v>
      </c>
      <c r="C265" s="8" t="s">
        <v>18692</v>
      </c>
      <c r="D265" s="8"/>
      <c r="E265" s="8"/>
      <c r="F265" s="8"/>
      <c r="G265" s="8"/>
      <c r="H265" s="8" t="str">
        <f>VLOOKUP(A265,缩略表!A:B,2,FALSE)</f>
        <v>BILLING</v>
      </c>
      <c r="I265" s="8" t="str">
        <f>VLOOKUP(B265,缩略表!A:B,2,FALSE)</f>
        <v>OG</v>
      </c>
      <c r="J265" s="8" t="str">
        <f>VLOOKUP(C265,缩略表!A:B,2,FALSE)</f>
        <v>COD</v>
      </c>
      <c r="K265" s="8"/>
      <c r="L265" s="8"/>
      <c r="M265" s="8"/>
      <c r="N265" s="8"/>
      <c r="O265" s="8" t="s">
        <v>22329</v>
      </c>
      <c r="P265" s="8">
        <f t="shared" si="13"/>
        <v>14</v>
      </c>
    </row>
    <row r="266" spans="1:16">
      <c r="A266" s="7" t="s">
        <v>20576</v>
      </c>
      <c r="B266" s="8" t="s">
        <v>21715</v>
      </c>
      <c r="C266" s="8"/>
      <c r="D266" s="8"/>
      <c r="E266" s="8"/>
      <c r="F266" s="8"/>
      <c r="G266" s="8"/>
      <c r="H266" s="8" t="str">
        <f>VLOOKUP(A266,缩略表!A:B,2,FALSE)</f>
        <v>OG</v>
      </c>
      <c r="I266" s="8" t="str">
        <f>VLOOKUP(B266,缩略表!A:B,2,FALSE)</f>
        <v>STS</v>
      </c>
      <c r="J266" s="8"/>
      <c r="K266" s="8"/>
      <c r="L266" s="8"/>
      <c r="M266" s="8"/>
      <c r="N266" s="8"/>
      <c r="O266" s="8" t="s">
        <v>1593</v>
      </c>
      <c r="P266" s="8">
        <f t="shared" si="13"/>
        <v>6</v>
      </c>
    </row>
    <row r="267" spans="1:16">
      <c r="A267" s="7" t="s">
        <v>18508</v>
      </c>
      <c r="B267" s="8" t="s">
        <v>18370</v>
      </c>
      <c r="C267" s="8" t="s">
        <v>19507</v>
      </c>
      <c r="D267" s="8"/>
      <c r="E267" s="8"/>
      <c r="F267" s="8"/>
      <c r="G267" s="8"/>
      <c r="H267" s="8" t="str">
        <f>VLOOKUP(A267,缩略表!A:B,2,FALSE)</f>
        <v>BRCH</v>
      </c>
      <c r="I267" s="8" t="str">
        <f>VLOOKUP(B267,缩略表!A:B,2,FALSE)</f>
        <v>BNK</v>
      </c>
      <c r="J267" s="8" t="str">
        <f>VLOOKUP(C267,缩略表!A:B,2,FALSE)</f>
        <v>FLAG</v>
      </c>
      <c r="K267" s="8"/>
      <c r="L267" s="8"/>
      <c r="M267" s="8"/>
      <c r="N267" s="8"/>
      <c r="O267" s="8" t="s">
        <v>1598</v>
      </c>
      <c r="P267" s="8">
        <f t="shared" si="13"/>
        <v>13</v>
      </c>
    </row>
    <row r="268" spans="1:16">
      <c r="A268" s="7" t="s">
        <v>20576</v>
      </c>
      <c r="B268" s="8" t="s">
        <v>18692</v>
      </c>
      <c r="C268" s="8"/>
      <c r="D268" s="8"/>
      <c r="E268" s="8"/>
      <c r="F268" s="8"/>
      <c r="G268" s="8"/>
      <c r="H268" s="8" t="str">
        <f>VLOOKUP(A268,缩略表!A:B,2,FALSE)</f>
        <v>OG</v>
      </c>
      <c r="I268" s="8" t="str">
        <f>VLOOKUP(B268,缩略表!A:B,2,FALSE)</f>
        <v>COD</v>
      </c>
      <c r="J268" s="8"/>
      <c r="K268" s="8"/>
      <c r="L268" s="8"/>
      <c r="M268" s="8"/>
      <c r="N268" s="8"/>
      <c r="O268" s="8" t="s">
        <v>1603</v>
      </c>
      <c r="P268" s="8">
        <f t="shared" si="13"/>
        <v>6</v>
      </c>
    </row>
    <row r="269" spans="1:16">
      <c r="A269" s="7" t="s">
        <v>20552</v>
      </c>
      <c r="B269" s="8" t="s">
        <v>18984</v>
      </c>
      <c r="C269" s="8"/>
      <c r="D269" s="8"/>
      <c r="E269" s="8"/>
      <c r="F269" s="8"/>
      <c r="G269" s="8"/>
      <c r="H269" s="8" t="str">
        <f>VLOOKUP(A269,缩略表!A:B,2,FALSE)</f>
        <v>OPN</v>
      </c>
      <c r="I269" s="8" t="str">
        <f>VLOOKUP(B269,缩略表!A:B,2,FALSE)</f>
        <v>DAT</v>
      </c>
      <c r="J269" s="8"/>
      <c r="K269" s="8"/>
      <c r="L269" s="8"/>
      <c r="M269" s="8"/>
      <c r="N269" s="8"/>
      <c r="O269" s="8" t="s">
        <v>1608</v>
      </c>
      <c r="P269" s="8">
        <f t="shared" si="13"/>
        <v>7</v>
      </c>
    </row>
    <row r="270" spans="1:16">
      <c r="A270" s="7" t="s">
        <v>19905</v>
      </c>
      <c r="B270" s="8" t="s">
        <v>19874</v>
      </c>
      <c r="C270" s="8" t="s">
        <v>20086</v>
      </c>
      <c r="D270" s="8"/>
      <c r="E270" s="8"/>
      <c r="F270" s="8"/>
      <c r="G270" s="8"/>
      <c r="H270" s="8" t="str">
        <f>VLOOKUP(A270,缩略表!A:B,2,FALSE)</f>
        <v>INTL</v>
      </c>
      <c r="I270" s="8" t="str">
        <f>VLOOKUP(B270,缩略表!A:B,2,FALSE)</f>
        <v>IST</v>
      </c>
      <c r="J270" s="8" t="str">
        <f>VLOOKUP(C270,缩略表!A:B,2,FALSE)</f>
        <v>LVL</v>
      </c>
      <c r="K270" s="8"/>
      <c r="L270" s="8"/>
      <c r="M270" s="8"/>
      <c r="N270" s="8"/>
      <c r="O270" s="8" t="s">
        <v>1586</v>
      </c>
      <c r="P270" s="8">
        <f t="shared" si="13"/>
        <v>12</v>
      </c>
    </row>
    <row r="271" spans="1:16">
      <c r="A271" s="7" t="s">
        <v>21587</v>
      </c>
      <c r="B271" s="8" t="s">
        <v>20405</v>
      </c>
      <c r="C271" s="8" t="s">
        <v>22290</v>
      </c>
      <c r="D271" s="8" t="s">
        <v>20576</v>
      </c>
      <c r="E271" s="8"/>
      <c r="F271" s="8"/>
      <c r="G271" s="8"/>
      <c r="H271" s="8" t="str">
        <f>VLOOKUP(A271,缩略表!A:B,2,FALSE)</f>
        <v>SHT</v>
      </c>
      <c r="I271" s="8" t="str">
        <f>VLOOKUP(B271,缩略表!A:B,2,FALSE)</f>
        <v>NAM</v>
      </c>
      <c r="J271" s="8" t="str">
        <f>VLOOKUP(C271,缩略表!A:B,2,FALSE)</f>
        <v>OF</v>
      </c>
      <c r="K271" s="8" t="str">
        <f>VLOOKUP(D271,缩略表!A:B,2,FALSE)</f>
        <v>OG</v>
      </c>
      <c r="L271" s="8"/>
      <c r="M271" s="8"/>
      <c r="N271" s="8"/>
      <c r="O271" s="8" t="s">
        <v>1614</v>
      </c>
      <c r="P271" s="8">
        <f t="shared" si="13"/>
        <v>13</v>
      </c>
    </row>
    <row r="272" spans="1:16">
      <c r="A272" s="7" t="s">
        <v>19589</v>
      </c>
      <c r="B272" s="8" t="s">
        <v>19269</v>
      </c>
      <c r="C272" s="8" t="s">
        <v>20405</v>
      </c>
      <c r="D272" s="8" t="s">
        <v>22290</v>
      </c>
      <c r="E272" s="8" t="s">
        <v>20576</v>
      </c>
      <c r="F272" s="8"/>
      <c r="G272" s="8"/>
      <c r="H272" s="8" t="str">
        <f>VLOOKUP(A272,缩略表!A:B,2,FALSE)</f>
        <v>FUL</v>
      </c>
      <c r="I272" s="8" t="str">
        <f>VLOOKUP(B272,缩略表!A:B,2,FALSE)</f>
        <v>ENG</v>
      </c>
      <c r="J272" s="8" t="str">
        <f>VLOOKUP(C272,缩略表!A:B,2,FALSE)</f>
        <v>NAM</v>
      </c>
      <c r="K272" s="8" t="str">
        <f>VLOOKUP(D272,缩略表!A:B,2,FALSE)</f>
        <v>OF</v>
      </c>
      <c r="L272" s="8" t="str">
        <f>VLOOKUP(E272,缩略表!A:B,2,FALSE)</f>
        <v>OG</v>
      </c>
      <c r="M272" s="8"/>
      <c r="N272" s="8"/>
      <c r="O272" s="8" t="s">
        <v>22330</v>
      </c>
      <c r="P272" s="8">
        <f t="shared" si="13"/>
        <v>17</v>
      </c>
    </row>
    <row r="273" spans="1:16">
      <c r="A273" s="7" t="s">
        <v>21587</v>
      </c>
      <c r="B273" s="8" t="s">
        <v>19269</v>
      </c>
      <c r="C273" s="8" t="s">
        <v>20405</v>
      </c>
      <c r="D273" s="8" t="s">
        <v>22290</v>
      </c>
      <c r="E273" s="8" t="s">
        <v>20576</v>
      </c>
      <c r="F273" s="8"/>
      <c r="G273" s="8"/>
      <c r="H273" s="8" t="str">
        <f>VLOOKUP(A273,缩略表!A:B,2,FALSE)</f>
        <v>SHT</v>
      </c>
      <c r="I273" s="8" t="str">
        <f>VLOOKUP(B273,缩略表!A:B,2,FALSE)</f>
        <v>ENG</v>
      </c>
      <c r="J273" s="8" t="str">
        <f>VLOOKUP(C273,缩略表!A:B,2,FALSE)</f>
        <v>NAM</v>
      </c>
      <c r="K273" s="8" t="str">
        <f>VLOOKUP(D273,缩略表!A:B,2,FALSE)</f>
        <v>OF</v>
      </c>
      <c r="L273" s="8" t="str">
        <f>VLOOKUP(E273,缩略表!A:B,2,FALSE)</f>
        <v>OG</v>
      </c>
      <c r="M273" s="8"/>
      <c r="N273" s="8"/>
      <c r="O273" s="8" t="s">
        <v>22331</v>
      </c>
      <c r="P273" s="8">
        <f t="shared" si="13"/>
        <v>17</v>
      </c>
    </row>
    <row r="274" spans="1:16">
      <c r="A274" s="7" t="s">
        <v>20576</v>
      </c>
      <c r="B274" s="8" t="s">
        <v>22065</v>
      </c>
      <c r="C274" s="8" t="s">
        <v>18692</v>
      </c>
      <c r="D274" s="8"/>
      <c r="E274" s="8"/>
      <c r="F274" s="8"/>
      <c r="G274" s="8"/>
      <c r="H274" s="8" t="str">
        <f>VLOOKUP(A274,缩略表!A:B,2,FALSE)</f>
        <v>OG</v>
      </c>
      <c r="I274" s="8" t="str">
        <f>VLOOKUP(B274,缩略表!A:B,2,FALSE)</f>
        <v>TYP</v>
      </c>
      <c r="J274" s="8" t="str">
        <f>VLOOKUP(C274,缩略表!A:B,2,FALSE)</f>
        <v>COD</v>
      </c>
      <c r="K274" s="8"/>
      <c r="L274" s="8"/>
      <c r="M274" s="8"/>
      <c r="N274" s="8"/>
      <c r="O274" s="8" t="s">
        <v>22332</v>
      </c>
      <c r="P274" s="8">
        <f t="shared" si="13"/>
        <v>10</v>
      </c>
    </row>
    <row r="275" spans="1:16">
      <c r="A275" s="7" t="s">
        <v>20576</v>
      </c>
      <c r="B275" s="8" t="s">
        <v>18615</v>
      </c>
      <c r="C275" s="8" t="s">
        <v>22065</v>
      </c>
      <c r="D275" s="8"/>
      <c r="E275" s="8"/>
      <c r="F275" s="8"/>
      <c r="G275" s="8"/>
      <c r="H275" s="8" t="str">
        <f>VLOOKUP(A275,缩略表!A:B,2,FALSE)</f>
        <v>OG</v>
      </c>
      <c r="I275" s="8" t="str">
        <f>VLOOKUP(B275,缩略表!A:B,2,FALSE)</f>
        <v>CHG</v>
      </c>
      <c r="J275" s="8" t="str">
        <f>VLOOKUP(C275,缩略表!A:B,2,FALSE)</f>
        <v>TYP</v>
      </c>
      <c r="K275" s="8"/>
      <c r="L275" s="8"/>
      <c r="M275" s="8"/>
      <c r="N275" s="8"/>
      <c r="O275" s="8" t="s">
        <v>1542</v>
      </c>
      <c r="P275" s="8">
        <f t="shared" si="13"/>
        <v>10</v>
      </c>
    </row>
    <row r="276" spans="1:16">
      <c r="A276" s="7" t="s">
        <v>20576</v>
      </c>
      <c r="B276" s="8" t="s">
        <v>18615</v>
      </c>
      <c r="C276" s="8" t="s">
        <v>18272</v>
      </c>
      <c r="D276" s="8" t="s">
        <v>19164</v>
      </c>
      <c r="E276" s="8" t="s">
        <v>20486</v>
      </c>
      <c r="F276" s="8"/>
      <c r="G276" s="8"/>
      <c r="H276" s="8" t="str">
        <f>VLOOKUP(A276,缩略表!A:B,2,FALSE)</f>
        <v>OG</v>
      </c>
      <c r="I276" s="8" t="str">
        <f>VLOOKUP(B276,缩略表!A:B,2,FALSE)</f>
        <v>CHG</v>
      </c>
      <c r="J276" s="8" t="str">
        <f>VLOOKUP(C276,缩略表!A:B,2,FALSE)</f>
        <v>APPR</v>
      </c>
      <c r="K276" s="8" t="str">
        <f>VLOOKUP(D276,缩略表!A:B,2,FALSE)</f>
        <v>DOC</v>
      </c>
      <c r="L276" s="8" t="str">
        <f>VLOOKUP(E276,缩略表!A:B,2,FALSE)</f>
        <v>NUM</v>
      </c>
      <c r="M276" s="8"/>
      <c r="N276" s="8"/>
      <c r="O276" s="8" t="s">
        <v>22333</v>
      </c>
      <c r="P276" s="8">
        <f t="shared" si="13"/>
        <v>19</v>
      </c>
    </row>
    <row r="277" spans="1:16">
      <c r="A277" s="7" t="s">
        <v>20576</v>
      </c>
      <c r="B277" s="8" t="s">
        <v>18615</v>
      </c>
      <c r="C277" s="8" t="s">
        <v>18984</v>
      </c>
      <c r="D277" s="8"/>
      <c r="E277" s="8"/>
      <c r="F277" s="8"/>
      <c r="G277" s="8"/>
      <c r="H277" s="8" t="str">
        <f>VLOOKUP(A277,缩略表!A:B,2,FALSE)</f>
        <v>OG</v>
      </c>
      <c r="I277" s="8" t="str">
        <f>VLOOKUP(B277,缩略表!A:B,2,FALSE)</f>
        <v>CHG</v>
      </c>
      <c r="J277" s="8" t="str">
        <f>VLOOKUP(C277,缩略表!A:B,2,FALSE)</f>
        <v>DAT</v>
      </c>
      <c r="K277" s="8"/>
      <c r="L277" s="8"/>
      <c r="M277" s="8"/>
      <c r="N277" s="8"/>
      <c r="O277" s="8" t="s">
        <v>1547</v>
      </c>
      <c r="P277" s="8">
        <f t="shared" si="13"/>
        <v>10</v>
      </c>
    </row>
    <row r="278" spans="1:16">
      <c r="A278" s="9" t="s">
        <v>20576</v>
      </c>
      <c r="B278" s="8" t="s">
        <v>21754</v>
      </c>
      <c r="C278" s="8" t="s">
        <v>22065</v>
      </c>
      <c r="D278" s="8"/>
      <c r="E278" s="8"/>
      <c r="F278" s="8"/>
      <c r="G278" s="8"/>
      <c r="H278" s="8" t="str">
        <f>VLOOKUP(A278,缩略表!A:B,2,FALSE)</f>
        <v>OG</v>
      </c>
      <c r="I278" s="8" t="str">
        <f>VLOOKUP(B278,缩略表!A:B,2,FALSE)</f>
        <v>STUC</v>
      </c>
      <c r="J278" s="8" t="str">
        <f>VLOOKUP(C278,缩略表!A:B,2,FALSE)</f>
        <v>TYP</v>
      </c>
      <c r="K278" s="8"/>
      <c r="L278" s="8"/>
      <c r="M278" s="8"/>
      <c r="N278" s="8"/>
      <c r="O278" s="8" t="s">
        <v>22334</v>
      </c>
      <c r="P278" s="8">
        <f t="shared" si="13"/>
        <v>11</v>
      </c>
    </row>
    <row r="279" spans="1:16">
      <c r="A279" s="7" t="s">
        <v>20552</v>
      </c>
      <c r="B279" s="8" t="s">
        <v>22335</v>
      </c>
      <c r="C279" s="8" t="s">
        <v>19728</v>
      </c>
      <c r="D279" s="8"/>
      <c r="E279" s="8"/>
      <c r="F279" s="8"/>
      <c r="G279" s="8"/>
      <c r="H279" s="8" t="str">
        <f>VLOOKUP(A279,缩略表!A:B,2,FALSE)</f>
        <v>OPN</v>
      </c>
      <c r="I279" s="8" t="str">
        <f>VLOOKUP(B279,缩略表!A:B,2,FALSE)</f>
        <v>ON</v>
      </c>
      <c r="J279" s="8" t="str">
        <f>VLOOKUP(C279,缩略表!A:B,2,FALSE)</f>
        <v>HOL</v>
      </c>
      <c r="K279" s="8"/>
      <c r="L279" s="8"/>
      <c r="M279" s="8"/>
      <c r="N279" s="8"/>
      <c r="O279" s="8" t="s">
        <v>1553</v>
      </c>
      <c r="P279" s="8">
        <f t="shared" si="13"/>
        <v>10</v>
      </c>
    </row>
    <row r="280" spans="1:16">
      <c r="A280" s="7" t="s">
        <v>20555</v>
      </c>
      <c r="B280" s="8" t="s">
        <v>21973</v>
      </c>
      <c r="C280" s="8" t="s">
        <v>22335</v>
      </c>
      <c r="D280" s="8" t="s">
        <v>22256</v>
      </c>
      <c r="E280" s="8" t="s">
        <v>18987</v>
      </c>
      <c r="F280" s="8"/>
      <c r="G280" s="8"/>
      <c r="H280" s="8" t="str">
        <f>VLOOKUP(A280,缩略表!A:B,2,FALSE)</f>
        <v>OPEN</v>
      </c>
      <c r="I280" s="8" t="str">
        <f>VLOOKUP(B280,缩略表!A:B,2,FALSE)</f>
        <v>TIME</v>
      </c>
      <c r="J280" s="8" t="str">
        <f>VLOOKUP(C280,缩略表!A:B,2,FALSE)</f>
        <v>ON</v>
      </c>
      <c r="K280" s="8" t="str">
        <f>VLOOKUP(D280,缩略表!A:B,2,FALSE)</f>
        <v>WORK</v>
      </c>
      <c r="L280" s="8" t="str">
        <f>VLOOKUP(E280,缩略表!A:B,2,FALSE)</f>
        <v>DAY</v>
      </c>
      <c r="M280" s="8"/>
      <c r="N280" s="8"/>
      <c r="O280" s="8" t="s">
        <v>1560</v>
      </c>
      <c r="P280" s="8">
        <f t="shared" si="13"/>
        <v>21</v>
      </c>
    </row>
    <row r="281" spans="1:16">
      <c r="A281" s="7" t="s">
        <v>18684</v>
      </c>
      <c r="B281" s="8" t="s">
        <v>21973</v>
      </c>
      <c r="C281" s="8" t="s">
        <v>22335</v>
      </c>
      <c r="D281" s="8" t="s">
        <v>22256</v>
      </c>
      <c r="E281" s="8" t="s">
        <v>22336</v>
      </c>
      <c r="F281" s="8"/>
      <c r="G281" s="8"/>
      <c r="H281" s="8" t="str">
        <f>VLOOKUP(A281,缩略表!A:B,2,FALSE)</f>
        <v>CLSG</v>
      </c>
      <c r="I281" s="8" t="str">
        <f>VLOOKUP(B281,缩略表!A:B,2,FALSE)</f>
        <v>TIME</v>
      </c>
      <c r="J281" s="8" t="str">
        <f>VLOOKUP(C281,缩略表!A:B,2,FALSE)</f>
        <v>ON</v>
      </c>
      <c r="K281" s="8" t="str">
        <f>VLOOKUP(D281,缩略表!A:B,2,FALSE)</f>
        <v>WORK</v>
      </c>
      <c r="L281" s="8" t="str">
        <f>VLOOKUP(E281,缩略表!A:B,2,FALSE)</f>
        <v>DAY</v>
      </c>
      <c r="M281" s="8"/>
      <c r="N281" s="8"/>
      <c r="O281" s="8" t="s">
        <v>1565</v>
      </c>
      <c r="P281" s="8">
        <f t="shared" si="13"/>
        <v>21</v>
      </c>
    </row>
    <row r="282" spans="1:16">
      <c r="A282" s="7" t="s">
        <v>20555</v>
      </c>
      <c r="B282" s="8" t="s">
        <v>21973</v>
      </c>
      <c r="C282" s="8" t="s">
        <v>22335</v>
      </c>
      <c r="D282" s="8" t="s">
        <v>19728</v>
      </c>
      <c r="E282" s="8"/>
      <c r="F282" s="8"/>
      <c r="G282" s="8"/>
      <c r="H282" s="8" t="str">
        <f>VLOOKUP(A282,缩略表!A:B,2,FALSE)</f>
        <v>OPEN</v>
      </c>
      <c r="I282" s="8" t="str">
        <f>VLOOKUP(B282,缩略表!A:B,2,FALSE)</f>
        <v>TIME</v>
      </c>
      <c r="J282" s="8" t="str">
        <f>VLOOKUP(C282,缩略表!A:B,2,FALSE)</f>
        <v>ON</v>
      </c>
      <c r="K282" s="8" t="str">
        <f>VLOOKUP(D282,缩略表!A:B,2,FALSE)</f>
        <v>HOL</v>
      </c>
      <c r="L282" s="8"/>
      <c r="M282" s="8"/>
      <c r="N282" s="8"/>
      <c r="O282" s="8" t="s">
        <v>1570</v>
      </c>
      <c r="P282" s="8">
        <f t="shared" si="13"/>
        <v>16</v>
      </c>
    </row>
    <row r="283" spans="1:16">
      <c r="A283" s="7" t="s">
        <v>18684</v>
      </c>
      <c r="B283" s="8" t="s">
        <v>21973</v>
      </c>
      <c r="C283" s="8" t="s">
        <v>22335</v>
      </c>
      <c r="D283" s="8" t="s">
        <v>19728</v>
      </c>
      <c r="E283" s="8"/>
      <c r="F283" s="8"/>
      <c r="G283" s="8"/>
      <c r="H283" s="8" t="str">
        <f>VLOOKUP(A283,缩略表!A:B,2,FALSE)</f>
        <v>CLSG</v>
      </c>
      <c r="I283" s="8" t="str">
        <f>VLOOKUP(B283,缩略表!A:B,2,FALSE)</f>
        <v>TIME</v>
      </c>
      <c r="J283" s="8" t="str">
        <f>VLOOKUP(C283,缩略表!A:B,2,FALSE)</f>
        <v>ON</v>
      </c>
      <c r="K283" s="8" t="str">
        <f>VLOOKUP(D283,缩略表!A:B,2,FALSE)</f>
        <v>HOL</v>
      </c>
      <c r="L283" s="8"/>
      <c r="M283" s="8"/>
      <c r="N283" s="8"/>
      <c r="O283" s="8" t="s">
        <v>1575</v>
      </c>
      <c r="P283" s="8">
        <f t="shared" si="13"/>
        <v>16</v>
      </c>
    </row>
    <row r="284" spans="1:16">
      <c r="A284" s="7" t="s">
        <v>18370</v>
      </c>
      <c r="B284" s="8" t="s">
        <v>20486</v>
      </c>
      <c r="C284" s="8"/>
      <c r="D284" s="8"/>
      <c r="E284" s="8"/>
      <c r="F284" s="8"/>
      <c r="G284" s="8"/>
      <c r="H284" s="8" t="str">
        <f>VLOOKUP(A284,缩略表!A:B,2,FALSE)</f>
        <v>BNK</v>
      </c>
      <c r="I284" s="8" t="str">
        <f>VLOOKUP(B284,缩略表!A:B,2,FALSE)</f>
        <v>NUM</v>
      </c>
      <c r="J284" s="8"/>
      <c r="K284" s="8"/>
      <c r="L284" s="8"/>
      <c r="M284" s="8"/>
      <c r="N284" s="8"/>
      <c r="O284" s="8" t="s">
        <v>1581</v>
      </c>
      <c r="P284" s="8">
        <f t="shared" si="13"/>
        <v>7</v>
      </c>
    </row>
    <row r="285" spans="1:16">
      <c r="A285" s="7" t="s">
        <v>21385</v>
      </c>
      <c r="B285" s="8" t="s">
        <v>18245</v>
      </c>
      <c r="C285" s="8"/>
      <c r="D285" s="8"/>
      <c r="E285" s="8"/>
      <c r="F285" s="8"/>
      <c r="G285" s="8"/>
      <c r="H285" s="8" t="str">
        <f>VLOOKUP(A285,缩略表!A:B,2,FALSE)</f>
        <v>RSK</v>
      </c>
      <c r="I285" s="8" t="str">
        <f>VLOOKUP(B285,缩略表!A:B,2,FALSE)</f>
        <v>APPTT</v>
      </c>
      <c r="J285" s="8"/>
      <c r="K285" s="8"/>
      <c r="L285" s="8"/>
      <c r="M285" s="8"/>
      <c r="N285" s="8"/>
      <c r="O285" s="8" t="s">
        <v>761</v>
      </c>
      <c r="P285" s="8">
        <f t="shared" si="13"/>
        <v>9</v>
      </c>
    </row>
    <row r="286" spans="1:16">
      <c r="A286" s="7" t="s">
        <v>18955</v>
      </c>
      <c r="B286" s="8" t="s">
        <v>18664</v>
      </c>
      <c r="C286" s="8" t="s">
        <v>22065</v>
      </c>
      <c r="D286" s="8"/>
      <c r="E286" s="8"/>
      <c r="F286" s="8"/>
      <c r="G286" s="8"/>
      <c r="H286" s="8" t="str">
        <f>VLOOKUP(A286,缩略表!A:B,2,FALSE)</f>
        <v>CUST</v>
      </c>
      <c r="I286" s="8" t="str">
        <f>VLOOKUP(B286,缩略表!A:B,2,FALSE)</f>
        <v>CLASS</v>
      </c>
      <c r="J286" s="8" t="str">
        <f>VLOOKUP(C286,缩略表!A:B,2,FALSE)</f>
        <v>TYP</v>
      </c>
      <c r="K286" s="8"/>
      <c r="L286" s="8"/>
      <c r="M286" s="8"/>
      <c r="N286" s="8"/>
      <c r="O286" s="8" t="s">
        <v>1000</v>
      </c>
      <c r="P286" s="8">
        <f t="shared" si="13"/>
        <v>14</v>
      </c>
    </row>
    <row r="287" spans="1:16">
      <c r="A287" s="7" t="s">
        <v>18955</v>
      </c>
      <c r="B287" s="8" t="s">
        <v>18664</v>
      </c>
      <c r="C287" s="8" t="s">
        <v>18289</v>
      </c>
      <c r="D287" s="8" t="s">
        <v>18984</v>
      </c>
      <c r="E287" s="8"/>
      <c r="F287" s="8"/>
      <c r="G287" s="8"/>
      <c r="H287" s="8" t="str">
        <f>VLOOKUP(A287,缩略表!A:B,2,FALSE)</f>
        <v>CUST</v>
      </c>
      <c r="I287" s="8" t="str">
        <f>VLOOKUP(B287,缩略表!A:B,2,FALSE)</f>
        <v>CLASS</v>
      </c>
      <c r="J287" s="8" t="str">
        <f>VLOOKUP(C287,缩略表!A:B,2,FALSE)</f>
        <v>ASSE</v>
      </c>
      <c r="K287" s="8" t="str">
        <f>VLOOKUP(D287,缩略表!A:B,2,FALSE)</f>
        <v>DAT</v>
      </c>
      <c r="L287" s="8"/>
      <c r="M287" s="8"/>
      <c r="N287" s="8"/>
      <c r="O287" s="8" t="s">
        <v>1005</v>
      </c>
      <c r="P287" s="8">
        <f t="shared" si="13"/>
        <v>19</v>
      </c>
    </row>
    <row r="288" spans="1:16">
      <c r="A288" s="7" t="s">
        <v>18920</v>
      </c>
      <c r="B288" s="8" t="s">
        <v>18579</v>
      </c>
      <c r="C288" s="8" t="s">
        <v>18955</v>
      </c>
      <c r="D288" s="8" t="s">
        <v>18664</v>
      </c>
      <c r="E288" s="8"/>
      <c r="F288" s="8"/>
      <c r="G288" s="8"/>
      <c r="H288" s="8" t="str">
        <f>VLOOKUP(A288,缩略表!A:B,2,FALSE)</f>
        <v>CR</v>
      </c>
      <c r="I288" s="8" t="str">
        <f>VLOOKUP(B288,缩略表!A:B,2,FALSE)</f>
        <v>CARD</v>
      </c>
      <c r="J288" s="8" t="str">
        <f>VLOOKUP(C288,缩略表!A:B,2,FALSE)</f>
        <v>CUST</v>
      </c>
      <c r="K288" s="8" t="str">
        <f>VLOOKUP(D288,缩略表!A:B,2,FALSE)</f>
        <v>CLASS</v>
      </c>
      <c r="L288" s="8"/>
      <c r="M288" s="8"/>
      <c r="N288" s="8"/>
      <c r="O288" s="8" t="s">
        <v>1011</v>
      </c>
      <c r="P288" s="8">
        <f t="shared" si="13"/>
        <v>18</v>
      </c>
    </row>
    <row r="289" spans="1:16">
      <c r="A289" s="7" t="s">
        <v>18955</v>
      </c>
      <c r="B289" s="8" t="s">
        <v>18292</v>
      </c>
      <c r="C289" s="8" t="s">
        <v>18664</v>
      </c>
      <c r="D289" s="8"/>
      <c r="E289" s="8"/>
      <c r="F289" s="8"/>
      <c r="G289" s="8"/>
      <c r="H289" s="8" t="str">
        <f>VLOOKUP(A289,缩略表!A:B,2,FALSE)</f>
        <v>CUST</v>
      </c>
      <c r="I289" s="8" t="str">
        <f>VLOOKUP(B289,缩略表!A:B,2,FALSE)</f>
        <v>AST</v>
      </c>
      <c r="J289" s="8" t="str">
        <f>VLOOKUP(C289,缩略表!A:B,2,FALSE)</f>
        <v>CLASS</v>
      </c>
      <c r="K289" s="8"/>
      <c r="L289" s="8"/>
      <c r="M289" s="8"/>
      <c r="N289" s="8"/>
      <c r="O289" s="8" t="s">
        <v>1016</v>
      </c>
      <c r="P289" s="8">
        <f t="shared" si="13"/>
        <v>14</v>
      </c>
    </row>
    <row r="290" spans="1:16">
      <c r="A290" s="7" t="s">
        <v>18996</v>
      </c>
      <c r="B290" s="8" t="s">
        <v>18579</v>
      </c>
      <c r="C290" s="8" t="s">
        <v>18955</v>
      </c>
      <c r="D290" s="8" t="s">
        <v>18664</v>
      </c>
      <c r="E290" s="8"/>
      <c r="F290" s="8"/>
      <c r="G290" s="8"/>
      <c r="H290" s="8" t="str">
        <f>VLOOKUP(A290,缩略表!A:B,2,FALSE)</f>
        <v>DR</v>
      </c>
      <c r="I290" s="8" t="str">
        <f>VLOOKUP(B290,缩略表!A:B,2,FALSE)</f>
        <v>CARD</v>
      </c>
      <c r="J290" s="8" t="str">
        <f>VLOOKUP(C290,缩略表!A:B,2,FALSE)</f>
        <v>CUST</v>
      </c>
      <c r="K290" s="8" t="str">
        <f>VLOOKUP(D290,缩略表!A:B,2,FALSE)</f>
        <v>CLASS</v>
      </c>
      <c r="L290" s="8"/>
      <c r="M290" s="8"/>
      <c r="N290" s="8"/>
      <c r="O290" s="8" t="s">
        <v>1021</v>
      </c>
      <c r="P290" s="8">
        <f t="shared" si="13"/>
        <v>18</v>
      </c>
    </row>
    <row r="291" spans="1:16">
      <c r="A291" s="7" t="s">
        <v>20863</v>
      </c>
      <c r="B291" s="8" t="s">
        <v>20036</v>
      </c>
      <c r="C291" s="8"/>
      <c r="D291" s="8"/>
      <c r="E291" s="8"/>
      <c r="F291" s="8"/>
      <c r="G291" s="8"/>
      <c r="H291" s="8" t="str">
        <f>VLOOKUP(A291,缩略表!A:B,2,FALSE)</f>
        <v>PREF</v>
      </c>
      <c r="I291" s="8" t="str">
        <f>VLOOKUP(B291,缩略表!A:B,2,FALSE)</f>
        <v>LANG</v>
      </c>
      <c r="J291" s="8"/>
      <c r="K291" s="8"/>
      <c r="L291" s="8"/>
      <c r="M291" s="8"/>
      <c r="N291" s="8"/>
      <c r="O291" s="8" t="s">
        <v>780</v>
      </c>
      <c r="P291" s="8">
        <f t="shared" si="13"/>
        <v>9</v>
      </c>
    </row>
    <row r="292" spans="1:16">
      <c r="A292" s="7" t="s">
        <v>20863</v>
      </c>
      <c r="B292" s="8" t="s">
        <v>18803</v>
      </c>
      <c r="C292" s="8" t="s">
        <v>21973</v>
      </c>
      <c r="D292" s="8"/>
      <c r="E292" s="8"/>
      <c r="F292" s="8"/>
      <c r="G292" s="8"/>
      <c r="H292" s="8" t="str">
        <f>VLOOKUP(A292,缩略表!A:B,2,FALSE)</f>
        <v>PREF</v>
      </c>
      <c r="I292" s="8" t="str">
        <f>VLOOKUP(B292,缩略表!A:B,2,FALSE)</f>
        <v>CNTC</v>
      </c>
      <c r="J292" s="8" t="str">
        <f>VLOOKUP(C292,缩略表!A:B,2,FALSE)</f>
        <v>TIME</v>
      </c>
      <c r="K292" s="8"/>
      <c r="L292" s="8"/>
      <c r="M292" s="8"/>
      <c r="N292" s="8"/>
      <c r="O292" s="8" t="s">
        <v>785</v>
      </c>
      <c r="P292" s="8">
        <f t="shared" ref="P292:P322" si="14">LEN(O292)</f>
        <v>14</v>
      </c>
    </row>
    <row r="293" spans="1:16">
      <c r="A293" s="7" t="s">
        <v>20863</v>
      </c>
      <c r="B293" s="8" t="s">
        <v>18803</v>
      </c>
      <c r="C293" s="8" t="s">
        <v>20313</v>
      </c>
      <c r="D293" s="8"/>
      <c r="E293" s="8"/>
      <c r="F293" s="8"/>
      <c r="G293" s="8"/>
      <c r="H293" s="8" t="str">
        <f>VLOOKUP(A293,缩略表!A:B,2,FALSE)</f>
        <v>PREF</v>
      </c>
      <c r="I293" s="8" t="str">
        <f>VLOOKUP(B293,缩略表!A:B,2,FALSE)</f>
        <v>CNTC</v>
      </c>
      <c r="J293" s="8" t="str">
        <f>VLOOKUP(C293,缩略表!A:B,2,FALSE)</f>
        <v>MTHD</v>
      </c>
      <c r="K293" s="8"/>
      <c r="L293" s="8"/>
      <c r="M293" s="8"/>
      <c r="N293" s="8"/>
      <c r="O293" s="8" t="s">
        <v>790</v>
      </c>
      <c r="P293" s="8">
        <f t="shared" si="14"/>
        <v>14</v>
      </c>
    </row>
    <row r="294" spans="1:16">
      <c r="A294" s="7" t="s">
        <v>20863</v>
      </c>
      <c r="B294" s="8" t="s">
        <v>18618</v>
      </c>
      <c r="C294" s="8"/>
      <c r="D294" s="8"/>
      <c r="E294" s="8"/>
      <c r="F294" s="8"/>
      <c r="G294" s="8"/>
      <c r="H294" s="8" t="str">
        <f>VLOOKUP(A294,缩略表!A:B,2,FALSE)</f>
        <v>PREF</v>
      </c>
      <c r="I294" s="8" t="str">
        <f>VLOOKUP(B294,缩略表!A:B,2,FALSE)</f>
        <v>CHANL</v>
      </c>
      <c r="J294" s="8"/>
      <c r="K294" s="8"/>
      <c r="L294" s="8"/>
      <c r="M294" s="8"/>
      <c r="N294" s="8"/>
      <c r="O294" s="8" t="s">
        <v>795</v>
      </c>
      <c r="P294" s="8">
        <f t="shared" si="14"/>
        <v>10</v>
      </c>
    </row>
    <row r="295" spans="1:16">
      <c r="A295" s="7" t="s">
        <v>20917</v>
      </c>
      <c r="B295" s="8" t="s">
        <v>18372</v>
      </c>
      <c r="C295" s="8" t="s">
        <v>18955</v>
      </c>
      <c r="D295" s="8" t="s">
        <v>19838</v>
      </c>
      <c r="E295" s="8"/>
      <c r="F295" s="8"/>
      <c r="G295" s="8"/>
      <c r="H295" s="8" t="str">
        <f>VLOOKUP(A295,缩略表!A:B,2,FALSE)</f>
        <v>PVTE</v>
      </c>
      <c r="I295" s="8" t="str">
        <f>VLOOKUP(B295,缩略表!A:B,2,FALSE)</f>
        <v>BANKNG</v>
      </c>
      <c r="J295" s="8" t="str">
        <f>VLOOKUP(C295,缩略表!A:B,2,FALSE)</f>
        <v>CUST</v>
      </c>
      <c r="K295" s="8" t="str">
        <f>VLOOKUP(D295,缩略表!A:B,2,FALSE)</f>
        <v>IND</v>
      </c>
      <c r="L295" s="8"/>
      <c r="M295" s="8"/>
      <c r="N295" s="8"/>
      <c r="O295" s="8" t="s">
        <v>800</v>
      </c>
      <c r="P295" s="8">
        <f t="shared" si="14"/>
        <v>20</v>
      </c>
    </row>
    <row r="296" spans="1:16">
      <c r="A296" s="7" t="s">
        <v>18920</v>
      </c>
      <c r="B296" s="8" t="s">
        <v>18579</v>
      </c>
      <c r="C296" s="8" t="s">
        <v>18955</v>
      </c>
      <c r="D296" s="8" t="s">
        <v>19838</v>
      </c>
      <c r="E296" s="8"/>
      <c r="F296" s="8"/>
      <c r="G296" s="8"/>
      <c r="H296" s="8" t="str">
        <f>VLOOKUP(A296,缩略表!A:B,2,FALSE)</f>
        <v>CR</v>
      </c>
      <c r="I296" s="8" t="str">
        <f>VLOOKUP(B296,缩略表!A:B,2,FALSE)</f>
        <v>CARD</v>
      </c>
      <c r="J296" s="8" t="str">
        <f>VLOOKUP(C296,缩略表!A:B,2,FALSE)</f>
        <v>CUST</v>
      </c>
      <c r="K296" s="8" t="str">
        <f>VLOOKUP(D296,缩略表!A:B,2,FALSE)</f>
        <v>IND</v>
      </c>
      <c r="L296" s="8"/>
      <c r="M296" s="8"/>
      <c r="N296" s="8"/>
      <c r="O296" s="8" t="s">
        <v>805</v>
      </c>
      <c r="P296" s="8">
        <f t="shared" si="14"/>
        <v>16</v>
      </c>
    </row>
    <row r="297" spans="1:16">
      <c r="A297" s="7" t="s">
        <v>20768</v>
      </c>
      <c r="B297" s="8" t="s">
        <v>20127</v>
      </c>
      <c r="C297" s="8" t="s">
        <v>18955</v>
      </c>
      <c r="D297" s="8" t="s">
        <v>19838</v>
      </c>
      <c r="E297" s="8"/>
      <c r="F297" s="8"/>
      <c r="G297" s="8"/>
      <c r="H297" s="8" t="str">
        <f>VLOOKUP(A297,缩略表!A:B,2,FALSE)</f>
        <v>PER</v>
      </c>
      <c r="I297" s="8" t="str">
        <f>VLOOKUP(B297,缩略表!A:B,2,FALSE)</f>
        <v>LON</v>
      </c>
      <c r="J297" s="8" t="str">
        <f>VLOOKUP(C297,缩略表!A:B,2,FALSE)</f>
        <v>CUST</v>
      </c>
      <c r="K297" s="8" t="str">
        <f>VLOOKUP(D297,缩略表!A:B,2,FALSE)</f>
        <v>IND</v>
      </c>
      <c r="L297" s="8"/>
      <c r="M297" s="8"/>
      <c r="N297" s="8"/>
      <c r="O297" s="8" t="s">
        <v>811</v>
      </c>
      <c r="P297" s="8">
        <f t="shared" si="14"/>
        <v>16</v>
      </c>
    </row>
    <row r="298" spans="1:16">
      <c r="A298" s="7" t="s">
        <v>18370</v>
      </c>
      <c r="B298" s="8" t="s">
        <v>21501</v>
      </c>
      <c r="C298" s="8" t="s">
        <v>18097</v>
      </c>
      <c r="D298" s="8" t="s">
        <v>22029</v>
      </c>
      <c r="E298" s="8" t="s">
        <v>18955</v>
      </c>
      <c r="F298" s="8" t="s">
        <v>19838</v>
      </c>
      <c r="G298" s="8"/>
      <c r="H298" s="8" t="str">
        <f>VLOOKUP(A298,缩略表!A:B,2,FALSE)</f>
        <v>BNK</v>
      </c>
      <c r="I298" s="8" t="str">
        <f>VLOOKUP(B298,缩略表!A:B,2,FALSE)</f>
        <v>SECS</v>
      </c>
      <c r="J298" s="8" t="str">
        <f>VLOOKUP(C298,缩略表!A:B,2,FALSE)</f>
        <v>ACCT</v>
      </c>
      <c r="K298" s="8" t="str">
        <f>VLOOKUP(D298,缩略表!A:B,2,FALSE)</f>
        <v>TF</v>
      </c>
      <c r="L298" s="8" t="str">
        <f>VLOOKUP(E298,缩略表!A:B,2,FALSE)</f>
        <v>CUST</v>
      </c>
      <c r="M298" s="8" t="str">
        <f>VLOOKUP(F298,缩略表!A:B,2,FALSE)</f>
        <v>IND</v>
      </c>
      <c r="N298" s="8"/>
      <c r="O298" s="8" t="s">
        <v>816</v>
      </c>
      <c r="P298" s="8">
        <f t="shared" si="14"/>
        <v>25</v>
      </c>
    </row>
    <row r="299" spans="1:16">
      <c r="A299" s="7" t="s">
        <v>22043</v>
      </c>
      <c r="B299" s="8" t="s">
        <v>18462</v>
      </c>
      <c r="C299" s="8" t="s">
        <v>18955</v>
      </c>
      <c r="D299" s="8" t="s">
        <v>19838</v>
      </c>
      <c r="E299" s="8"/>
      <c r="F299" s="8"/>
      <c r="G299" s="8"/>
      <c r="H299" s="8" t="str">
        <f>VLOOKUP(A299,缩略表!A:B,2,FALSE)</f>
        <v>TRSY</v>
      </c>
      <c r="I299" s="8" t="str">
        <f>VLOOKUP(B299,缩略表!A:B,2,FALSE)</f>
        <v>BOND</v>
      </c>
      <c r="J299" s="8" t="str">
        <f>VLOOKUP(C299,缩略表!A:B,2,FALSE)</f>
        <v>CUST</v>
      </c>
      <c r="K299" s="8" t="str">
        <f>VLOOKUP(D299,缩略表!A:B,2,FALSE)</f>
        <v>IND</v>
      </c>
      <c r="L299" s="8"/>
      <c r="M299" s="8"/>
      <c r="N299" s="8"/>
      <c r="O299" s="8" t="s">
        <v>821</v>
      </c>
      <c r="P299" s="8">
        <f t="shared" si="14"/>
        <v>18</v>
      </c>
    </row>
    <row r="300" spans="1:16">
      <c r="A300" s="7" t="s">
        <v>19598</v>
      </c>
      <c r="B300" s="8" t="s">
        <v>18955</v>
      </c>
      <c r="C300" s="8" t="s">
        <v>19838</v>
      </c>
      <c r="D300" s="8"/>
      <c r="E300" s="8"/>
      <c r="F300" s="8"/>
      <c r="G300" s="8"/>
      <c r="H300" s="8" t="str">
        <f>VLOOKUP(A300,缩略表!A:B,2,FALSE)</f>
        <v>FUD</v>
      </c>
      <c r="I300" s="8" t="str">
        <f>VLOOKUP(B300,缩略表!A:B,2,FALSE)</f>
        <v>CUST</v>
      </c>
      <c r="J300" s="8" t="str">
        <f>VLOOKUP(C300,缩略表!A:B,2,FALSE)</f>
        <v>IND</v>
      </c>
      <c r="K300" s="8"/>
      <c r="L300" s="8"/>
      <c r="M300" s="8"/>
      <c r="N300" s="8"/>
      <c r="O300" s="8" t="s">
        <v>826</v>
      </c>
      <c r="P300" s="8">
        <f t="shared" si="14"/>
        <v>12</v>
      </c>
    </row>
    <row r="301" spans="1:16">
      <c r="A301" s="7" t="s">
        <v>22337</v>
      </c>
      <c r="B301" s="8" t="s">
        <v>22338</v>
      </c>
      <c r="C301" s="8" t="s">
        <v>18955</v>
      </c>
      <c r="D301" s="8" t="s">
        <v>19838</v>
      </c>
      <c r="E301" s="8"/>
      <c r="F301" s="8"/>
      <c r="G301" s="8"/>
      <c r="H301" s="8" t="str">
        <f>VLOOKUP(A301,缩略表!A:B,2,FALSE)</f>
        <v>FX</v>
      </c>
      <c r="I301" s="8" t="str">
        <f>VLOOKUP(B301,缩略表!A:B,2,FALSE)</f>
        <v>TR</v>
      </c>
      <c r="J301" s="8" t="str">
        <f>VLOOKUP(C301,缩略表!A:B,2,FALSE)</f>
        <v>CUST</v>
      </c>
      <c r="K301" s="8" t="str">
        <f>VLOOKUP(D301,缩略表!A:B,2,FALSE)</f>
        <v>IND</v>
      </c>
      <c r="L301" s="8"/>
      <c r="M301" s="8"/>
      <c r="N301" s="8"/>
      <c r="O301" s="8" t="s">
        <v>831</v>
      </c>
      <c r="P301" s="8">
        <f t="shared" si="14"/>
        <v>14</v>
      </c>
    </row>
    <row r="302" spans="1:16">
      <c r="A302" s="7" t="s">
        <v>18939</v>
      </c>
      <c r="B302" s="8" t="s">
        <v>19490</v>
      </c>
      <c r="C302" s="8" t="s">
        <v>18955</v>
      </c>
      <c r="D302" s="8" t="s">
        <v>19838</v>
      </c>
      <c r="E302" s="8"/>
      <c r="F302" s="8"/>
      <c r="G302" s="8"/>
      <c r="H302" s="8" t="str">
        <f>VLOOKUP(A302,缩略表!A:B,2,FALSE)</f>
        <v>CCY</v>
      </c>
      <c r="I302" s="8" t="str">
        <f>VLOOKUP(B302,缩略表!A:B,2,FALSE)</f>
        <v>FNCG</v>
      </c>
      <c r="J302" s="8" t="str">
        <f>VLOOKUP(C302,缩略表!A:B,2,FALSE)</f>
        <v>CUST</v>
      </c>
      <c r="K302" s="8" t="str">
        <f>VLOOKUP(D302,缩略表!A:B,2,FALSE)</f>
        <v>IND</v>
      </c>
      <c r="L302" s="8"/>
      <c r="M302" s="8"/>
      <c r="N302" s="8"/>
      <c r="O302" s="8" t="s">
        <v>836</v>
      </c>
      <c r="P302" s="8">
        <f t="shared" si="14"/>
        <v>17</v>
      </c>
    </row>
    <row r="303" spans="1:16">
      <c r="A303" s="7" t="s">
        <v>21426</v>
      </c>
      <c r="B303" s="8" t="s">
        <v>18532</v>
      </c>
      <c r="C303" s="8" t="s">
        <v>18955</v>
      </c>
      <c r="D303" s="8" t="s">
        <v>19838</v>
      </c>
      <c r="E303" s="8"/>
      <c r="F303" s="8"/>
      <c r="G303" s="8"/>
      <c r="H303" s="8" t="str">
        <f>VLOOKUP(A303,缩略表!A:B,2,FALSE)</f>
        <v>SLRY</v>
      </c>
      <c r="I303" s="8" t="str">
        <f>VLOOKUP(B303,缩略表!A:B,2,FALSE)</f>
        <v>BUS</v>
      </c>
      <c r="J303" s="8" t="str">
        <f>VLOOKUP(C303,缩略表!A:B,2,FALSE)</f>
        <v>CUST</v>
      </c>
      <c r="K303" s="8" t="str">
        <f>VLOOKUP(D303,缩略表!A:B,2,FALSE)</f>
        <v>IND</v>
      </c>
      <c r="L303" s="8"/>
      <c r="M303" s="8"/>
      <c r="N303" s="8"/>
      <c r="O303" s="8" t="s">
        <v>841</v>
      </c>
      <c r="P303" s="8">
        <f t="shared" si="14"/>
        <v>17</v>
      </c>
    </row>
    <row r="304" spans="1:16">
      <c r="A304" s="7" t="s">
        <v>19911</v>
      </c>
      <c r="B304" s="8" t="s">
        <v>18372</v>
      </c>
      <c r="C304" s="8" t="s">
        <v>18955</v>
      </c>
      <c r="D304" s="8" t="s">
        <v>19838</v>
      </c>
      <c r="E304" s="8"/>
      <c r="F304" s="8"/>
      <c r="G304" s="8"/>
      <c r="H304" s="8" t="str">
        <f>VLOOKUP(A304,缩略表!A:B,2,FALSE)</f>
        <v>INNET</v>
      </c>
      <c r="I304" s="8" t="str">
        <f>VLOOKUP(B304,缩略表!A:B,2,FALSE)</f>
        <v>BANKNG</v>
      </c>
      <c r="J304" s="8" t="str">
        <f>VLOOKUP(C304,缩略表!A:B,2,FALSE)</f>
        <v>CUST</v>
      </c>
      <c r="K304" s="8" t="str">
        <f>VLOOKUP(D304,缩略表!A:B,2,FALSE)</f>
        <v>IND</v>
      </c>
      <c r="L304" s="8"/>
      <c r="M304" s="8"/>
      <c r="N304" s="8"/>
      <c r="O304" s="8" t="s">
        <v>846</v>
      </c>
      <c r="P304" s="8">
        <f t="shared" si="14"/>
        <v>21</v>
      </c>
    </row>
    <row r="305" spans="1:16">
      <c r="A305" s="7" t="s">
        <v>20349</v>
      </c>
      <c r="B305" s="8" t="s">
        <v>18372</v>
      </c>
      <c r="C305" s="8" t="s">
        <v>18955</v>
      </c>
      <c r="D305" s="8" t="s">
        <v>19838</v>
      </c>
      <c r="E305" s="8"/>
      <c r="F305" s="8"/>
      <c r="G305" s="8"/>
      <c r="H305" s="8" t="str">
        <f>VLOOKUP(A305,缩略表!A:B,2,FALSE)</f>
        <v>MBL</v>
      </c>
      <c r="I305" s="8" t="str">
        <f>VLOOKUP(B305,缩略表!A:B,2,FALSE)</f>
        <v>BANKNG</v>
      </c>
      <c r="J305" s="8" t="str">
        <f>VLOOKUP(C305,缩略表!A:B,2,FALSE)</f>
        <v>CUST</v>
      </c>
      <c r="K305" s="8" t="str">
        <f>VLOOKUP(D305,缩略表!A:B,2,FALSE)</f>
        <v>IND</v>
      </c>
      <c r="L305" s="8"/>
      <c r="M305" s="8"/>
      <c r="N305" s="8"/>
      <c r="O305" s="8" t="s">
        <v>851</v>
      </c>
      <c r="P305" s="8">
        <f t="shared" si="14"/>
        <v>19</v>
      </c>
    </row>
    <row r="306" spans="1:16">
      <c r="A306" s="7" t="s">
        <v>20852</v>
      </c>
      <c r="B306" s="8" t="s">
        <v>20310</v>
      </c>
      <c r="C306" s="8" t="s">
        <v>18532</v>
      </c>
      <c r="D306" s="8" t="s">
        <v>18955</v>
      </c>
      <c r="E306" s="8" t="s">
        <v>19838</v>
      </c>
      <c r="F306" s="8"/>
      <c r="G306" s="8"/>
      <c r="H306" s="8" t="str">
        <f>VLOOKUP(A306,缩略表!A:B,2,FALSE)</f>
        <v>PREC</v>
      </c>
      <c r="I306" s="8" t="str">
        <f>VLOOKUP(B306,缩略表!A:B,2,FALSE)</f>
        <v>METL</v>
      </c>
      <c r="J306" s="8" t="str">
        <f>VLOOKUP(C306,缩略表!A:B,2,FALSE)</f>
        <v>BUS</v>
      </c>
      <c r="K306" s="8" t="str">
        <f>VLOOKUP(D306,缩略表!A:B,2,FALSE)</f>
        <v>CUST</v>
      </c>
      <c r="L306" s="8" t="str">
        <f>VLOOKUP(E306,缩略表!A:B,2,FALSE)</f>
        <v>IND</v>
      </c>
      <c r="M306" s="8"/>
      <c r="N306" s="8"/>
      <c r="O306" s="8" t="s">
        <v>856</v>
      </c>
      <c r="P306" s="8">
        <f t="shared" si="14"/>
        <v>22</v>
      </c>
    </row>
    <row r="307" spans="1:16">
      <c r="A307" s="7" t="s">
        <v>21336</v>
      </c>
      <c r="B307" s="8" t="s">
        <v>19838</v>
      </c>
      <c r="C307" s="8"/>
      <c r="D307" s="8"/>
      <c r="E307" s="8"/>
      <c r="F307" s="8"/>
      <c r="G307" s="8"/>
      <c r="H307" s="8" t="str">
        <f>VLOOKUP(A307,缩略表!A:B,2,FALSE)</f>
        <v>RSDT</v>
      </c>
      <c r="I307" s="8" t="str">
        <f>VLOOKUP(B307,缩略表!A:B,2,FALSE)</f>
        <v>IND</v>
      </c>
      <c r="J307" s="8"/>
      <c r="K307" s="8"/>
      <c r="L307" s="8"/>
      <c r="M307" s="8"/>
      <c r="N307" s="8"/>
      <c r="O307" s="8" t="s">
        <v>863</v>
      </c>
      <c r="P307" s="8">
        <f t="shared" si="14"/>
        <v>8</v>
      </c>
    </row>
    <row r="308" spans="1:16">
      <c r="A308" s="7" t="s">
        <v>19714</v>
      </c>
      <c r="B308" s="8" t="s">
        <v>19222</v>
      </c>
      <c r="C308" s="8" t="s">
        <v>19029</v>
      </c>
      <c r="D308" s="8"/>
      <c r="E308" s="8"/>
      <c r="F308" s="8"/>
      <c r="G308" s="8"/>
      <c r="H308" s="8" t="str">
        <f>VLOOKUP(A308,缩略表!A:B,2,FALSE)</f>
        <v>HGST</v>
      </c>
      <c r="I308" s="8" t="str">
        <f>VLOOKUP(B308,缩略表!A:B,2,FALSE)</f>
        <v>EDU</v>
      </c>
      <c r="J308" s="8" t="str">
        <f>VLOOKUP(C308,缩略表!A:B,2,FALSE)</f>
        <v>DGR</v>
      </c>
      <c r="K308" s="8"/>
      <c r="L308" s="8"/>
      <c r="M308" s="8"/>
      <c r="N308" s="8"/>
      <c r="O308" s="8" t="s">
        <v>462</v>
      </c>
      <c r="P308" s="8">
        <f t="shared" si="14"/>
        <v>12</v>
      </c>
    </row>
    <row r="309" spans="1:16">
      <c r="A309" s="7" t="s">
        <v>770</v>
      </c>
      <c r="B309" s="8"/>
      <c r="C309" s="8"/>
      <c r="D309" s="8"/>
      <c r="E309" s="8"/>
      <c r="F309" s="8"/>
      <c r="G309" s="8"/>
      <c r="H309" s="8" t="str">
        <f>VLOOKUP(A309,缩略表!A:B,2,FALSE)</f>
        <v>OCP</v>
      </c>
      <c r="I309" s="8"/>
      <c r="J309" s="8"/>
      <c r="K309" s="8"/>
      <c r="L309" s="8"/>
      <c r="M309" s="8"/>
      <c r="N309" s="8"/>
      <c r="O309" s="8" t="s">
        <v>775</v>
      </c>
      <c r="P309" s="8">
        <f t="shared" si="14"/>
        <v>3</v>
      </c>
    </row>
    <row r="310" spans="1:16">
      <c r="A310" s="7" t="s">
        <v>20486</v>
      </c>
      <c r="B310" s="8" t="s">
        <v>22290</v>
      </c>
      <c r="C310" s="8" t="s">
        <v>19842</v>
      </c>
      <c r="D310" s="8" t="s">
        <v>19769</v>
      </c>
      <c r="E310" s="8" t="s">
        <v>19164</v>
      </c>
      <c r="F310" s="8"/>
      <c r="G310" s="8"/>
      <c r="H310" s="8" t="str">
        <f>VLOOKUP(A310,缩略表!A:B,2,FALSE)</f>
        <v>NUM</v>
      </c>
      <c r="I310" s="8" t="str">
        <f>VLOOKUP(B310,缩略表!A:B,2,FALSE)</f>
        <v>OF</v>
      </c>
      <c r="J310" s="8" t="str">
        <f>VLOOKUP(C310,缩略表!A:B,2,FALSE)</f>
        <v>IDV</v>
      </c>
      <c r="K310" s="8" t="str">
        <f>VLOOKUP(D310,缩略表!A:B,2,FALSE)</f>
        <v>ID</v>
      </c>
      <c r="L310" s="8" t="str">
        <f>VLOOKUP(E310,缩略表!A:B,2,FALSE)</f>
        <v>DOC</v>
      </c>
      <c r="M310" s="8"/>
      <c r="N310" s="8"/>
      <c r="O310" s="8" t="s">
        <v>471</v>
      </c>
      <c r="P310" s="8">
        <f t="shared" si="14"/>
        <v>17</v>
      </c>
    </row>
    <row r="311" spans="1:16">
      <c r="A311" s="7" t="s">
        <v>20413</v>
      </c>
      <c r="B311" s="8" t="s">
        <v>18692</v>
      </c>
      <c r="C311" s="8"/>
      <c r="D311" s="8"/>
      <c r="E311" s="8"/>
      <c r="F311" s="8"/>
      <c r="G311" s="8"/>
      <c r="H311" s="8" t="str">
        <f>VLOOKUP(A311,缩略表!A:B,2,FALSE)</f>
        <v>NATY</v>
      </c>
      <c r="I311" s="8" t="str">
        <f>VLOOKUP(B311,缩略表!A:B,2,FALSE)</f>
        <v>COD</v>
      </c>
      <c r="J311" s="8"/>
      <c r="K311" s="8"/>
      <c r="L311" s="8"/>
      <c r="M311" s="8"/>
      <c r="N311" s="8"/>
      <c r="O311" s="8" t="s">
        <v>416</v>
      </c>
      <c r="P311" s="8">
        <f t="shared" si="14"/>
        <v>8</v>
      </c>
    </row>
    <row r="312" spans="1:16">
      <c r="A312" s="7" t="s">
        <v>21055</v>
      </c>
      <c r="B312" s="8" t="s">
        <v>18692</v>
      </c>
      <c r="C312" s="8"/>
      <c r="D312" s="8"/>
      <c r="E312" s="8"/>
      <c r="F312" s="8"/>
      <c r="G312" s="8"/>
      <c r="H312" s="8" t="str">
        <f>VLOOKUP(A312,缩略表!A:B,2,FALSE)</f>
        <v>RACE</v>
      </c>
      <c r="I312" s="8" t="str">
        <f>VLOOKUP(B312,缩略表!A:B,2,FALSE)</f>
        <v>COD</v>
      </c>
      <c r="J312" s="8"/>
      <c r="K312" s="8"/>
      <c r="L312" s="8"/>
      <c r="M312" s="8"/>
      <c r="N312" s="8"/>
      <c r="O312" s="8" t="s">
        <v>422</v>
      </c>
      <c r="P312" s="8">
        <f t="shared" si="14"/>
        <v>8</v>
      </c>
    </row>
    <row r="313" spans="1:16">
      <c r="A313" s="7" t="s">
        <v>22339</v>
      </c>
      <c r="B313" s="8" t="s">
        <v>20405</v>
      </c>
      <c r="C313" s="8"/>
      <c r="D313" s="8"/>
      <c r="E313" s="8"/>
      <c r="F313" s="8"/>
      <c r="G313" s="8"/>
      <c r="H313" s="8" t="str">
        <f>VLOOKUP(A313,缩略表!A:B,2,FALSE)</f>
        <v>PY</v>
      </c>
      <c r="I313" s="8" t="str">
        <f>VLOOKUP(B313,缩略表!A:B,2,FALSE)</f>
        <v>NAM</v>
      </c>
      <c r="J313" s="8"/>
      <c r="K313" s="8"/>
      <c r="L313" s="8"/>
      <c r="M313" s="8"/>
      <c r="N313" s="8"/>
      <c r="O313" s="8" t="s">
        <v>435</v>
      </c>
      <c r="P313" s="8">
        <f t="shared" si="14"/>
        <v>6</v>
      </c>
    </row>
    <row r="314" spans="1:16">
      <c r="A314" s="7" t="s">
        <v>18442</v>
      </c>
      <c r="B314" s="8" t="s">
        <v>18984</v>
      </c>
      <c r="C314" s="8"/>
      <c r="D314" s="8"/>
      <c r="E314" s="8"/>
      <c r="F314" s="8"/>
      <c r="G314" s="8"/>
      <c r="H314" s="8" t="str">
        <f>VLOOKUP(A314,缩略表!A:B,2,FALSE)</f>
        <v>BRTH</v>
      </c>
      <c r="I314" s="8" t="str">
        <f>VLOOKUP(B314,缩略表!A:B,2,FALSE)</f>
        <v>DAT</v>
      </c>
      <c r="J314" s="8"/>
      <c r="K314" s="8"/>
      <c r="L314" s="8"/>
      <c r="M314" s="8"/>
      <c r="N314" s="8"/>
      <c r="O314" s="8" t="s">
        <v>444</v>
      </c>
      <c r="P314" s="8">
        <f t="shared" si="14"/>
        <v>8</v>
      </c>
    </row>
    <row r="315" spans="1:16">
      <c r="A315" s="7" t="s">
        <v>20234</v>
      </c>
      <c r="B315" s="8" t="s">
        <v>21715</v>
      </c>
      <c r="C315" s="8" t="s">
        <v>18692</v>
      </c>
      <c r="D315" s="8"/>
      <c r="E315" s="8"/>
      <c r="F315" s="8"/>
      <c r="G315" s="8"/>
      <c r="H315" s="8" t="str">
        <f>VLOOKUP(A315,缩略表!A:B,2,FALSE)</f>
        <v>MARTL</v>
      </c>
      <c r="I315" s="8" t="str">
        <f>VLOOKUP(B315,缩略表!A:B,2,FALSE)</f>
        <v>STS</v>
      </c>
      <c r="J315" s="8" t="str">
        <f>VLOOKUP(C315,缩略表!A:B,2,FALSE)</f>
        <v>COD</v>
      </c>
      <c r="K315" s="8"/>
      <c r="L315" s="8"/>
      <c r="M315" s="8"/>
      <c r="N315" s="8"/>
      <c r="O315" s="8" t="s">
        <v>450</v>
      </c>
      <c r="P315" s="8">
        <f t="shared" si="14"/>
        <v>13</v>
      </c>
    </row>
    <row r="316" spans="1:16">
      <c r="A316" s="7" t="s">
        <v>22250</v>
      </c>
      <c r="B316" s="8" t="s">
        <v>22104</v>
      </c>
      <c r="C316" s="8"/>
      <c r="D316" s="8"/>
      <c r="E316" s="8"/>
      <c r="F316" s="8"/>
      <c r="G316" s="8"/>
      <c r="H316" s="8" t="str">
        <f>VLOOKUP(A316,缩略表!A:B,2,FALSE)</f>
        <v>WORK</v>
      </c>
      <c r="I316" s="8" t="str">
        <f>VLOOKUP(B316,缩略表!A:B,2,FALSE)</f>
        <v>UNIT</v>
      </c>
      <c r="J316" s="8"/>
      <c r="K316" s="8"/>
      <c r="L316" s="8"/>
      <c r="M316" s="8"/>
      <c r="N316" s="8"/>
      <c r="O316" s="8" t="s">
        <v>767</v>
      </c>
      <c r="P316" s="8">
        <f t="shared" si="14"/>
        <v>9</v>
      </c>
    </row>
    <row r="317" spans="1:16">
      <c r="A317" s="7" t="s">
        <v>453</v>
      </c>
      <c r="B317" s="8"/>
      <c r="C317" s="8"/>
      <c r="D317" s="8"/>
      <c r="E317" s="8"/>
      <c r="F317" s="8"/>
      <c r="G317" s="8"/>
      <c r="H317" s="8" t="str">
        <f>VLOOKUP(A317,缩略表!A:B,2,FALSE)</f>
        <v>GENDER</v>
      </c>
      <c r="I317" s="8"/>
      <c r="J317" s="8"/>
      <c r="K317" s="8"/>
      <c r="L317" s="8"/>
      <c r="M317" s="8"/>
      <c r="N317" s="8"/>
      <c r="O317" s="8" t="s">
        <v>456</v>
      </c>
      <c r="P317" s="8">
        <f t="shared" si="14"/>
        <v>6</v>
      </c>
    </row>
    <row r="318" spans="1:16">
      <c r="A318" s="7" t="s">
        <v>21239</v>
      </c>
      <c r="B318" s="8" t="s">
        <v>18692</v>
      </c>
      <c r="C318" s="8"/>
      <c r="D318" s="8"/>
      <c r="E318" s="8"/>
      <c r="F318" s="8"/>
      <c r="G318" s="8"/>
      <c r="H318" s="8" t="str">
        <f>VLOOKUP(A318,缩略表!A:B,2,FALSE)</f>
        <v>RLG</v>
      </c>
      <c r="I318" s="8" t="str">
        <f>VLOOKUP(B318,缩略表!A:B,2,FALSE)</f>
        <v>COD</v>
      </c>
      <c r="J318" s="8"/>
      <c r="K318" s="8"/>
      <c r="L318" s="8"/>
      <c r="M318" s="8"/>
      <c r="N318" s="8"/>
      <c r="O318" s="8" t="s">
        <v>869</v>
      </c>
      <c r="P318" s="8">
        <f t="shared" si="14"/>
        <v>7</v>
      </c>
    </row>
    <row r="319" spans="1:16">
      <c r="A319" s="7" t="s">
        <v>770</v>
      </c>
      <c r="B319" s="8" t="s">
        <v>21715</v>
      </c>
      <c r="C319" s="8" t="s">
        <v>18692</v>
      </c>
      <c r="D319" s="8"/>
      <c r="E319" s="8"/>
      <c r="F319" s="8"/>
      <c r="G319" s="8"/>
      <c r="H319" s="8" t="str">
        <f>VLOOKUP(A319,缩略表!A:B,2,FALSE)</f>
        <v>OCP</v>
      </c>
      <c r="I319" s="8" t="str">
        <f>VLOOKUP(B319,缩略表!A:B,2,FALSE)</f>
        <v>STS</v>
      </c>
      <c r="J319" s="8" t="str">
        <f>VLOOKUP(C319,缩略表!A:B,2,FALSE)</f>
        <v>COD</v>
      </c>
      <c r="K319" s="8"/>
      <c r="L319" s="8"/>
      <c r="M319" s="8"/>
      <c r="N319" s="8"/>
      <c r="O319" s="8" t="s">
        <v>874</v>
      </c>
      <c r="P319" s="8">
        <f t="shared" si="14"/>
        <v>11</v>
      </c>
    </row>
    <row r="320" spans="1:16">
      <c r="A320" s="7" t="s">
        <v>18942</v>
      </c>
      <c r="B320" s="8" t="s">
        <v>22256</v>
      </c>
      <c r="C320" s="8" t="s">
        <v>19848</v>
      </c>
      <c r="D320" s="8"/>
      <c r="E320" s="8"/>
      <c r="F320" s="8"/>
      <c r="G320" s="8"/>
      <c r="H320" s="8" t="str">
        <f>VLOOKUP(A320,缩略表!A:B,2,FALSE)</f>
        <v>CUR</v>
      </c>
      <c r="I320" s="8" t="str">
        <f>VLOOKUP(B320,缩略表!A:B,2,FALSE)</f>
        <v>WORK</v>
      </c>
      <c r="J320" s="8" t="str">
        <f>VLOOKUP(C320,缩略表!A:B,2,FALSE)</f>
        <v>INDS</v>
      </c>
      <c r="K320" s="8"/>
      <c r="L320" s="8"/>
      <c r="M320" s="8"/>
      <c r="N320" s="8"/>
      <c r="O320" s="8" t="s">
        <v>880</v>
      </c>
      <c r="P320" s="8">
        <f t="shared" si="14"/>
        <v>13</v>
      </c>
    </row>
    <row r="321" spans="1:16">
      <c r="A321" s="7" t="s">
        <v>18866</v>
      </c>
      <c r="B321" s="8" t="s">
        <v>20979</v>
      </c>
      <c r="C321" s="8"/>
      <c r="D321" s="8"/>
      <c r="E321" s="8"/>
      <c r="F321" s="8"/>
      <c r="G321" s="8"/>
      <c r="H321" s="8" t="str">
        <f>VLOOKUP(A321,缩略表!A:B,2,FALSE)</f>
        <v>CORPN</v>
      </c>
      <c r="I321" s="8" t="str">
        <f>VLOOKUP(B321,缩略表!A:B,2,FALSE)</f>
        <v>PROP</v>
      </c>
      <c r="J321" s="8"/>
      <c r="K321" s="8"/>
      <c r="L321" s="8"/>
      <c r="M321" s="8"/>
      <c r="N321" s="8"/>
      <c r="O321" s="8" t="s">
        <v>888</v>
      </c>
      <c r="P321" s="8">
        <f t="shared" si="14"/>
        <v>10</v>
      </c>
    </row>
    <row r="322" spans="1:16">
      <c r="A322" s="7" t="s">
        <v>19252</v>
      </c>
      <c r="B322" s="8" t="s">
        <v>20832</v>
      </c>
      <c r="C322" s="8"/>
      <c r="D322" s="8"/>
      <c r="E322" s="8"/>
      <c r="F322" s="8"/>
      <c r="G322" s="8"/>
      <c r="H322" s="8" t="str">
        <f>VLOOKUP(A322,缩略表!A:B,2,FALSE)</f>
        <v>EMP</v>
      </c>
      <c r="I322" s="8" t="str">
        <f>VLOOKUP(B322,缩略表!A:B,2,FALSE)</f>
        <v>POS</v>
      </c>
      <c r="J322" s="8"/>
      <c r="K322" s="8"/>
      <c r="L322" s="8"/>
      <c r="M322" s="8"/>
      <c r="N322" s="8"/>
      <c r="O322" s="8" t="s">
        <v>894</v>
      </c>
      <c r="P322" s="8">
        <f t="shared" si="14"/>
        <v>7</v>
      </c>
    </row>
    <row r="323" spans="1:16">
      <c r="A323" s="7" t="s">
        <v>21892</v>
      </c>
      <c r="B323" s="8" t="s">
        <v>21991</v>
      </c>
      <c r="C323" s="8" t="s">
        <v>20086</v>
      </c>
      <c r="D323" s="8" t="s">
        <v>18692</v>
      </c>
      <c r="E323" s="8"/>
      <c r="F323" s="8"/>
      <c r="G323" s="8"/>
      <c r="H323" s="8" t="str">
        <f>VLOOKUP(A323,缩略表!A:B,2,FALSE)</f>
        <v>TECH</v>
      </c>
      <c r="I323" s="8" t="str">
        <f>VLOOKUP(B323,缩略表!A:B,2,FALSE)</f>
        <v>TITLE</v>
      </c>
      <c r="J323" s="8" t="str">
        <f>VLOOKUP(C323,缩略表!A:B,2,FALSE)</f>
        <v>LVL</v>
      </c>
      <c r="K323" s="8" t="str">
        <f>VLOOKUP(D323,缩略表!A:B,2,FALSE)</f>
        <v>COD</v>
      </c>
      <c r="L323" s="8"/>
      <c r="M323" s="8"/>
      <c r="N323" s="8"/>
      <c r="O323" s="8" t="s">
        <v>901</v>
      </c>
      <c r="P323" s="8">
        <f t="shared" ref="P323" si="15">LEN(O323)</f>
        <v>18</v>
      </c>
    </row>
    <row r="324" spans="1:16">
      <c r="A324" s="7" t="s">
        <v>19246</v>
      </c>
      <c r="B324" s="8" t="s">
        <v>19838</v>
      </c>
      <c r="C324" s="8"/>
      <c r="D324" s="8"/>
      <c r="E324" s="8"/>
      <c r="F324" s="8"/>
      <c r="G324" s="8"/>
      <c r="H324" s="8" t="str">
        <f>VLOOKUP(A324,缩略表!A:B,2,FALSE)</f>
        <v>EMPE</v>
      </c>
      <c r="I324" s="8" t="str">
        <f>VLOOKUP(B324,缩略表!A:B,2,FALSE)</f>
        <v>IND</v>
      </c>
      <c r="J324" s="8"/>
      <c r="K324" s="8"/>
      <c r="L324" s="8"/>
      <c r="M324" s="8"/>
      <c r="N324" s="8"/>
      <c r="O324" s="8" t="s">
        <v>907</v>
      </c>
      <c r="P324" s="8">
        <f t="shared" ref="P324:P355" si="16">LEN(O324)</f>
        <v>8</v>
      </c>
    </row>
    <row r="325" spans="1:16">
      <c r="A325" s="7" t="s">
        <v>21333</v>
      </c>
      <c r="B325" s="8" t="s">
        <v>21624</v>
      </c>
      <c r="C325" s="8"/>
      <c r="D325" s="8"/>
      <c r="E325" s="8"/>
      <c r="F325" s="8"/>
      <c r="G325" s="8"/>
      <c r="H325" s="8" t="str">
        <f>VLOOKUP(A325,缩略表!A:B,2,FALSE)</f>
        <v>RES</v>
      </c>
      <c r="I325" s="8" t="str">
        <f>VLOOKUP(B325,缩略表!A:B,2,FALSE)</f>
        <v>SITTN</v>
      </c>
      <c r="J325" s="8"/>
      <c r="K325" s="8"/>
      <c r="L325" s="8"/>
      <c r="M325" s="8"/>
      <c r="N325" s="8"/>
      <c r="O325" s="8" t="s">
        <v>913</v>
      </c>
      <c r="P325" s="8">
        <f t="shared" si="16"/>
        <v>9</v>
      </c>
    </row>
    <row r="326" spans="1:16">
      <c r="A326" s="7" t="s">
        <v>20768</v>
      </c>
      <c r="B326" s="8" t="s">
        <v>22340</v>
      </c>
      <c r="C326" s="8" t="s">
        <v>18237</v>
      </c>
      <c r="D326" s="8" t="s">
        <v>19817</v>
      </c>
      <c r="E326" s="8" t="s">
        <v>18939</v>
      </c>
      <c r="F326" s="8"/>
      <c r="G326" s="8"/>
      <c r="H326" s="8" t="str">
        <f>VLOOKUP(A326,缩略表!A:B,2,FALSE)</f>
        <v>PER</v>
      </c>
      <c r="I326" s="8" t="str">
        <f>VLOOKUP(B326,缩略表!A:B,2,FALSE)</f>
        <v>PRETAX</v>
      </c>
      <c r="J326" s="8" t="str">
        <f>VLOOKUP(C326,缩略表!A:B,2,FALSE)</f>
        <v>ANNL</v>
      </c>
      <c r="K326" s="8" t="str">
        <f>VLOOKUP(D326,缩略表!A:B,2,FALSE)</f>
        <v>INCM</v>
      </c>
      <c r="L326" s="8" t="str">
        <f>VLOOKUP(E326,缩略表!A:B,2,FALSE)</f>
        <v>CCY</v>
      </c>
      <c r="M326" s="8"/>
      <c r="N326" s="8"/>
      <c r="O326" s="8" t="s">
        <v>921</v>
      </c>
      <c r="P326" s="8">
        <f t="shared" si="16"/>
        <v>24</v>
      </c>
    </row>
    <row r="327" spans="1:16">
      <c r="A327" s="7" t="s">
        <v>20768</v>
      </c>
      <c r="B327" s="8" t="s">
        <v>22340</v>
      </c>
      <c r="C327" s="8" t="s">
        <v>18237</v>
      </c>
      <c r="D327" s="8" t="s">
        <v>19817</v>
      </c>
      <c r="E327" s="8"/>
      <c r="F327" s="8"/>
      <c r="G327" s="8"/>
      <c r="H327" s="8" t="str">
        <f>VLOOKUP(A327,缩略表!A:B,2,FALSE)</f>
        <v>PER</v>
      </c>
      <c r="I327" s="8" t="str">
        <f>VLOOKUP(B327,缩略表!A:B,2,FALSE)</f>
        <v>PRETAX</v>
      </c>
      <c r="J327" s="8" t="str">
        <f>VLOOKUP(C327,缩略表!A:B,2,FALSE)</f>
        <v>ANNL</v>
      </c>
      <c r="K327" s="8" t="str">
        <f>VLOOKUP(D327,缩略表!A:B,2,FALSE)</f>
        <v>INCM</v>
      </c>
      <c r="L327" s="8"/>
      <c r="M327" s="8"/>
      <c r="N327" s="8"/>
      <c r="O327" s="8" t="s">
        <v>928</v>
      </c>
      <c r="P327" s="8">
        <f t="shared" si="16"/>
        <v>20</v>
      </c>
    </row>
    <row r="328" spans="1:16">
      <c r="A328" s="7" t="s">
        <v>20768</v>
      </c>
      <c r="B328" s="8" t="s">
        <v>20383</v>
      </c>
      <c r="C328" s="8" t="s">
        <v>19817</v>
      </c>
      <c r="D328" s="8" t="s">
        <v>18939</v>
      </c>
      <c r="E328" s="8"/>
      <c r="F328" s="8"/>
      <c r="G328" s="8"/>
      <c r="H328" s="8" t="str">
        <f>VLOOKUP(A328,缩略表!A:B,2,FALSE)</f>
        <v>PER</v>
      </c>
      <c r="I328" s="8" t="str">
        <f>VLOOKUP(B328,缩略表!A:B,2,FALSE)</f>
        <v>MTHY</v>
      </c>
      <c r="J328" s="8" t="str">
        <f>VLOOKUP(C328,缩略表!A:B,2,FALSE)</f>
        <v>INCM</v>
      </c>
      <c r="K328" s="8" t="str">
        <f>VLOOKUP(D328,缩略表!A:B,2,FALSE)</f>
        <v>CCY</v>
      </c>
      <c r="L328" s="8"/>
      <c r="M328" s="8"/>
      <c r="N328" s="8"/>
      <c r="O328" s="8" t="s">
        <v>933</v>
      </c>
      <c r="P328" s="8">
        <f t="shared" si="16"/>
        <v>17</v>
      </c>
    </row>
    <row r="329" spans="1:16">
      <c r="A329" s="7" t="s">
        <v>20768</v>
      </c>
      <c r="B329" s="8" t="s">
        <v>20383</v>
      </c>
      <c r="C329" s="8" t="s">
        <v>19817</v>
      </c>
      <c r="D329" s="8"/>
      <c r="E329" s="8"/>
      <c r="F329" s="8"/>
      <c r="G329" s="8"/>
      <c r="H329" s="8" t="str">
        <f>VLOOKUP(A329,缩略表!A:B,2,FALSE)</f>
        <v>PER</v>
      </c>
      <c r="I329" s="8" t="str">
        <f>VLOOKUP(B329,缩略表!A:B,2,FALSE)</f>
        <v>MTHY</v>
      </c>
      <c r="J329" s="8" t="str">
        <f>VLOOKUP(C329,缩略表!A:B,2,FALSE)</f>
        <v>INCM</v>
      </c>
      <c r="K329" s="8"/>
      <c r="L329" s="8"/>
      <c r="M329" s="8"/>
      <c r="N329" s="8"/>
      <c r="O329" s="8" t="s">
        <v>938</v>
      </c>
      <c r="P329" s="8">
        <f t="shared" si="16"/>
        <v>13</v>
      </c>
    </row>
    <row r="330" spans="1:16">
      <c r="A330" s="7" t="s">
        <v>19731</v>
      </c>
      <c r="B330" s="8" t="s">
        <v>18237</v>
      </c>
      <c r="C330" s="8" t="s">
        <v>19817</v>
      </c>
      <c r="D330" s="8" t="s">
        <v>18939</v>
      </c>
      <c r="E330" s="8"/>
      <c r="F330" s="8"/>
      <c r="G330" s="8"/>
      <c r="H330" s="8" t="str">
        <f>VLOOKUP(A330,缩略表!A:B,2,FALSE)</f>
        <v>HOME</v>
      </c>
      <c r="I330" s="8" t="str">
        <f>VLOOKUP(B330,缩略表!A:B,2,FALSE)</f>
        <v>ANNL</v>
      </c>
      <c r="J330" s="8" t="str">
        <f>VLOOKUP(C330,缩略表!A:B,2,FALSE)</f>
        <v>INCM</v>
      </c>
      <c r="K330" s="8" t="str">
        <f>VLOOKUP(D330,缩略表!A:B,2,FALSE)</f>
        <v>CCY</v>
      </c>
      <c r="L330" s="8"/>
      <c r="M330" s="8"/>
      <c r="N330" s="8"/>
      <c r="O330" s="8" t="s">
        <v>943</v>
      </c>
      <c r="P330" s="8">
        <f t="shared" si="16"/>
        <v>18</v>
      </c>
    </row>
    <row r="331" spans="1:16">
      <c r="A331" s="7" t="s">
        <v>19731</v>
      </c>
      <c r="B331" s="8" t="s">
        <v>18237</v>
      </c>
      <c r="C331" s="8" t="s">
        <v>19817</v>
      </c>
      <c r="D331" s="8"/>
      <c r="E331" s="8"/>
      <c r="F331" s="8"/>
      <c r="G331" s="8"/>
      <c r="H331" s="8" t="str">
        <f>VLOOKUP(A331,缩略表!A:B,2,FALSE)</f>
        <v>HOME</v>
      </c>
      <c r="I331" s="8" t="str">
        <f>VLOOKUP(B331,缩略表!A:B,2,FALSE)</f>
        <v>ANNL</v>
      </c>
      <c r="J331" s="8" t="str">
        <f>VLOOKUP(C331,缩略表!A:B,2,FALSE)</f>
        <v>INCM</v>
      </c>
      <c r="K331" s="8"/>
      <c r="L331" s="8"/>
      <c r="M331" s="8"/>
      <c r="N331" s="8"/>
      <c r="O331" s="8" t="s">
        <v>948</v>
      </c>
      <c r="P331" s="8">
        <f t="shared" si="16"/>
        <v>14</v>
      </c>
    </row>
    <row r="332" spans="1:16">
      <c r="A332" s="7" t="s">
        <v>19243</v>
      </c>
      <c r="B332" s="8" t="s">
        <v>18803</v>
      </c>
      <c r="C332" s="8" t="s">
        <v>20765</v>
      </c>
      <c r="D332" s="8" t="s">
        <v>20405</v>
      </c>
      <c r="E332" s="8"/>
      <c r="F332" s="8"/>
      <c r="G332" s="8"/>
      <c r="H332" s="8" t="str">
        <f>VLOOKUP(A332,缩略表!A:B,2,FALSE)</f>
        <v>EMGNCY</v>
      </c>
      <c r="I332" s="8" t="str">
        <f>VLOOKUP(B332,缩略表!A:B,2,FALSE)</f>
        <v>CNTC</v>
      </c>
      <c r="J332" s="8" t="str">
        <f>VLOOKUP(C332,缩略表!A:B,2,FALSE)</f>
        <v>PSN</v>
      </c>
      <c r="K332" s="8" t="str">
        <f>VLOOKUP(D332,缩略表!A:B,2,FALSE)</f>
        <v>NAM</v>
      </c>
      <c r="L332" s="8"/>
      <c r="M332" s="8"/>
      <c r="N332" s="8"/>
      <c r="O332" s="8" t="s">
        <v>954</v>
      </c>
      <c r="P332" s="8">
        <f t="shared" si="16"/>
        <v>19</v>
      </c>
    </row>
    <row r="333" spans="1:16">
      <c r="A333" s="7" t="s">
        <v>19243</v>
      </c>
      <c r="B333" s="8" t="s">
        <v>18803</v>
      </c>
      <c r="C333" s="8" t="s">
        <v>21230</v>
      </c>
      <c r="D333" s="8" t="s">
        <v>22065</v>
      </c>
      <c r="E333" s="8"/>
      <c r="F333" s="8"/>
      <c r="G333" s="8"/>
      <c r="H333" s="8" t="str">
        <f>VLOOKUP(A333,缩略表!A:B,2,FALSE)</f>
        <v>EMGNCY</v>
      </c>
      <c r="I333" s="8" t="str">
        <f>VLOOKUP(B333,缩略表!A:B,2,FALSE)</f>
        <v>CNTC</v>
      </c>
      <c r="J333" s="8" t="str">
        <f>VLOOKUP(C333,缩略表!A:B,2,FALSE)</f>
        <v>RELTN</v>
      </c>
      <c r="K333" s="8" t="str">
        <f>VLOOKUP(D333,缩略表!A:B,2,FALSE)</f>
        <v>TYP</v>
      </c>
      <c r="L333" s="8"/>
      <c r="M333" s="8"/>
      <c r="N333" s="8"/>
      <c r="O333" s="8" t="s">
        <v>960</v>
      </c>
      <c r="P333" s="8">
        <f t="shared" si="16"/>
        <v>21</v>
      </c>
    </row>
    <row r="334" spans="1:16">
      <c r="A334" s="7" t="s">
        <v>19243</v>
      </c>
      <c r="B334" s="8" t="s">
        <v>18803</v>
      </c>
      <c r="C334" s="8" t="s">
        <v>20773</v>
      </c>
      <c r="D334" s="8" t="s">
        <v>20486</v>
      </c>
      <c r="E334" s="8"/>
      <c r="F334" s="8"/>
      <c r="G334" s="8"/>
      <c r="H334" s="8" t="str">
        <f>VLOOKUP(A334,缩略表!A:B,2,FALSE)</f>
        <v>EMGNCY</v>
      </c>
      <c r="I334" s="8" t="str">
        <f>VLOOKUP(B334,缩略表!A:B,2,FALSE)</f>
        <v>CNTC</v>
      </c>
      <c r="J334" s="8" t="str">
        <f>VLOOKUP(C334,缩略表!A:B,2,FALSE)</f>
        <v>PHO</v>
      </c>
      <c r="K334" s="8" t="str">
        <f>VLOOKUP(D334,缩略表!A:B,2,FALSE)</f>
        <v>NUM</v>
      </c>
      <c r="L334" s="8"/>
      <c r="M334" s="8"/>
      <c r="N334" s="8"/>
      <c r="O334" s="8" t="s">
        <v>965</v>
      </c>
      <c r="P334" s="8">
        <f t="shared" si="16"/>
        <v>19</v>
      </c>
    </row>
    <row r="335" spans="1:16">
      <c r="A335" s="7" t="s">
        <v>20416</v>
      </c>
      <c r="B335" s="8" t="s">
        <v>20789</v>
      </c>
      <c r="C335" s="8"/>
      <c r="D335" s="8"/>
      <c r="E335" s="8"/>
      <c r="F335" s="8"/>
      <c r="G335" s="8"/>
      <c r="H335" s="8" t="str">
        <f>VLOOKUP(A335,缩略表!A:B,2,FALSE)</f>
        <v>NATV</v>
      </c>
      <c r="I335" s="8" t="str">
        <f>VLOOKUP(B335,缩略表!A:B,2,FALSE)</f>
        <v>PLCE</v>
      </c>
      <c r="J335" s="8"/>
      <c r="K335" s="8"/>
      <c r="L335" s="8"/>
      <c r="M335" s="8"/>
      <c r="N335" s="8"/>
      <c r="O335" s="8" t="s">
        <v>973</v>
      </c>
      <c r="P335" s="8">
        <f t="shared" si="16"/>
        <v>9</v>
      </c>
    </row>
    <row r="336" spans="1:16">
      <c r="A336" s="7" t="s">
        <v>18442</v>
      </c>
      <c r="B336" s="8" t="s">
        <v>20789</v>
      </c>
      <c r="C336" s="8"/>
      <c r="D336" s="8"/>
      <c r="E336" s="8"/>
      <c r="F336" s="8"/>
      <c r="G336" s="8"/>
      <c r="H336" s="8" t="str">
        <f>VLOOKUP(A336,缩略表!A:B,2,FALSE)</f>
        <v>BRTH</v>
      </c>
      <c r="I336" s="8" t="str">
        <f>VLOOKUP(B336,缩略表!A:B,2,FALSE)</f>
        <v>PLCE</v>
      </c>
      <c r="J336" s="8"/>
      <c r="K336" s="8"/>
      <c r="L336" s="8"/>
      <c r="M336" s="8"/>
      <c r="N336" s="8"/>
      <c r="O336" s="8" t="s">
        <v>979</v>
      </c>
      <c r="P336" s="8">
        <f t="shared" si="16"/>
        <v>9</v>
      </c>
    </row>
    <row r="337" spans="1:16">
      <c r="A337" s="7" t="s">
        <v>21336</v>
      </c>
      <c r="B337" s="8" t="s">
        <v>20789</v>
      </c>
      <c r="C337" s="8"/>
      <c r="D337" s="8"/>
      <c r="E337" s="8"/>
      <c r="F337" s="8"/>
      <c r="G337" s="8"/>
      <c r="H337" s="8" t="str">
        <f>VLOOKUP(A337,缩略表!A:B,2,FALSE)</f>
        <v>RSDT</v>
      </c>
      <c r="I337" s="8" t="str">
        <f>VLOOKUP(B337,缩略表!A:B,2,FALSE)</f>
        <v>PLCE</v>
      </c>
      <c r="J337" s="8"/>
      <c r="K337" s="8"/>
      <c r="L337" s="8"/>
      <c r="M337" s="8"/>
      <c r="N337" s="8"/>
      <c r="O337" s="8" t="s">
        <v>984</v>
      </c>
      <c r="P337" s="8">
        <f t="shared" si="16"/>
        <v>9</v>
      </c>
    </row>
    <row r="338" spans="1:16">
      <c r="A338" s="7" t="s">
        <v>19746</v>
      </c>
      <c r="B338" s="8" t="s">
        <v>22065</v>
      </c>
      <c r="C338" s="8"/>
      <c r="D338" s="8"/>
      <c r="E338" s="8"/>
      <c r="F338" s="8"/>
      <c r="G338" s="8"/>
      <c r="H338" s="8" t="str">
        <f>VLOOKUP(A338,缩略表!A:B,2,FALSE)</f>
        <v>HSHLD</v>
      </c>
      <c r="I338" s="8" t="str">
        <f>VLOOKUP(B338,缩略表!A:B,2,FALSE)</f>
        <v>TYP</v>
      </c>
      <c r="J338" s="8"/>
      <c r="K338" s="8"/>
      <c r="L338" s="8"/>
      <c r="M338" s="8"/>
      <c r="N338" s="8"/>
      <c r="O338" s="8" t="s">
        <v>989</v>
      </c>
      <c r="P338" s="8">
        <f t="shared" si="16"/>
        <v>9</v>
      </c>
    </row>
    <row r="339" spans="1:16">
      <c r="A339" s="7" t="s">
        <v>21204</v>
      </c>
      <c r="B339" s="8" t="s">
        <v>21333</v>
      </c>
      <c r="C339" s="8"/>
      <c r="D339" s="8"/>
      <c r="E339" s="8"/>
      <c r="F339" s="8"/>
      <c r="G339" s="8"/>
      <c r="H339" s="8" t="str">
        <f>VLOOKUP(A339,缩略表!A:B,2,FALSE)</f>
        <v>REG</v>
      </c>
      <c r="I339" s="8" t="str">
        <f>VLOOKUP(B339,缩略表!A:B,2,FALSE)</f>
        <v>RES</v>
      </c>
      <c r="J339" s="8"/>
      <c r="K339" s="8"/>
      <c r="L339" s="8"/>
      <c r="M339" s="8"/>
      <c r="N339" s="8"/>
      <c r="O339" s="8" t="s">
        <v>995</v>
      </c>
      <c r="P339" s="8">
        <f t="shared" si="16"/>
        <v>7</v>
      </c>
    </row>
    <row r="340" spans="1:16">
      <c r="A340" s="7" t="s">
        <v>22065</v>
      </c>
      <c r="B340" s="8" t="s">
        <v>22290</v>
      </c>
      <c r="C340" s="8" t="s">
        <v>19842</v>
      </c>
      <c r="D340" s="8" t="s">
        <v>19769</v>
      </c>
      <c r="E340" s="8" t="s">
        <v>19164</v>
      </c>
      <c r="F340" s="8"/>
      <c r="G340" s="8"/>
      <c r="H340" s="8" t="str">
        <f>VLOOKUP(A340,缩略表!A:B,2,FALSE)</f>
        <v>TYP</v>
      </c>
      <c r="I340" s="8" t="str">
        <f>VLOOKUP(B340,缩略表!A:B,2,FALSE)</f>
        <v>OF</v>
      </c>
      <c r="J340" s="8" t="str">
        <f>VLOOKUP(C340,缩略表!A:B,2,FALSE)</f>
        <v>IDV</v>
      </c>
      <c r="K340" s="8" t="str">
        <f>VLOOKUP(D340,缩略表!A:B,2,FALSE)</f>
        <v>ID</v>
      </c>
      <c r="L340" s="8" t="str">
        <f>VLOOKUP(E340,缩略表!A:B,2,FALSE)</f>
        <v>DOC</v>
      </c>
      <c r="M340" s="8"/>
      <c r="N340" s="8"/>
      <c r="O340" s="8" t="s">
        <v>408</v>
      </c>
      <c r="P340" s="8">
        <f t="shared" si="16"/>
        <v>17</v>
      </c>
    </row>
    <row r="341" spans="1:16">
      <c r="A341" s="7" t="s">
        <v>21973</v>
      </c>
      <c r="B341" s="8" t="s">
        <v>22104</v>
      </c>
      <c r="C341" s="8"/>
      <c r="D341" s="8"/>
      <c r="E341" s="8"/>
      <c r="F341" s="8"/>
      <c r="G341" s="8"/>
      <c r="H341" s="8" t="str">
        <f>VLOOKUP(A341,缩略表!A:B,2,FALSE)</f>
        <v>TIME</v>
      </c>
      <c r="I341" s="8" t="str">
        <f>VLOOKUP(B341,缩略表!A:B,2,FALSE)</f>
        <v>UNIT</v>
      </c>
      <c r="J341" s="8"/>
      <c r="K341" s="8"/>
      <c r="L341" s="8"/>
      <c r="M341" s="8"/>
      <c r="N341" s="8"/>
      <c r="O341" s="8" t="s">
        <v>4393</v>
      </c>
      <c r="P341" s="8">
        <f t="shared" si="16"/>
        <v>9</v>
      </c>
    </row>
    <row r="342" spans="1:16">
      <c r="A342" s="7" t="s">
        <v>19728</v>
      </c>
      <c r="B342" s="8" t="s">
        <v>18138</v>
      </c>
      <c r="C342" s="8" t="s">
        <v>21417</v>
      </c>
      <c r="D342" s="8"/>
      <c r="E342" s="8"/>
      <c r="F342" s="8"/>
      <c r="G342" s="8"/>
      <c r="H342" s="8" t="str">
        <f>VLOOKUP(A342,缩略表!A:B,2,FALSE)</f>
        <v>HOL</v>
      </c>
      <c r="I342" s="8" t="str">
        <f>VLOOKUP(B342,缩略表!A:B,2,FALSE)</f>
        <v>ADJMNT</v>
      </c>
      <c r="J342" s="8" t="str">
        <f>VLOOKUP(C342,缩略表!A:B,2,FALSE)</f>
        <v>RULE</v>
      </c>
      <c r="K342" s="8"/>
      <c r="L342" s="8"/>
      <c r="M342" s="8"/>
      <c r="N342" s="8"/>
      <c r="O342" s="8" t="s">
        <v>4398</v>
      </c>
      <c r="P342" s="8">
        <f t="shared" si="16"/>
        <v>15</v>
      </c>
    </row>
    <row r="343" spans="1:16">
      <c r="A343" s="7" t="s">
        <v>18329</v>
      </c>
      <c r="B343" s="8" t="s">
        <v>18593</v>
      </c>
      <c r="C343" s="8"/>
      <c r="D343" s="8"/>
      <c r="E343" s="8"/>
      <c r="F343" s="8"/>
      <c r="G343" s="8"/>
      <c r="H343" s="8" t="str">
        <f>VLOOKUP(A343,缩略表!A:B,2,FALSE)</f>
        <v>AUTH</v>
      </c>
      <c r="I343" s="8" t="str">
        <f>VLOOKUP(B343,缩略表!A:B,2,FALSE)</f>
        <v>CAT</v>
      </c>
      <c r="J343" s="8"/>
      <c r="K343" s="8"/>
      <c r="L343" s="8"/>
      <c r="M343" s="8"/>
      <c r="N343" s="8"/>
      <c r="O343" s="8" t="s">
        <v>4336</v>
      </c>
      <c r="P343" s="8">
        <f t="shared" si="16"/>
        <v>8</v>
      </c>
    </row>
    <row r="344" spans="1:16">
      <c r="A344" s="7" t="s">
        <v>22205</v>
      </c>
      <c r="B344" s="8" t="s">
        <v>22140</v>
      </c>
      <c r="C344" s="8"/>
      <c r="D344" s="8"/>
      <c r="E344" s="8"/>
      <c r="F344" s="8"/>
      <c r="G344" s="8"/>
      <c r="H344" s="8" t="str">
        <f>VLOOKUP(A344,缩略表!A:B,2,FALSE)</f>
        <v>WEB</v>
      </c>
      <c r="I344" s="8" t="str">
        <f>VLOOKUP(B344,缩略表!A:B,2,FALSE)</f>
        <v>URL</v>
      </c>
      <c r="J344" s="8"/>
      <c r="K344" s="8"/>
      <c r="L344" s="8"/>
      <c r="M344" s="8"/>
      <c r="N344" s="8"/>
      <c r="O344" s="8" t="s">
        <v>4376</v>
      </c>
      <c r="P344" s="8">
        <f t="shared" si="16"/>
        <v>7</v>
      </c>
    </row>
    <row r="345" spans="1:16">
      <c r="A345" s="7" t="s">
        <v>19213</v>
      </c>
      <c r="B345" s="8" t="s">
        <v>21201</v>
      </c>
      <c r="C345" s="8"/>
      <c r="D345" s="8"/>
      <c r="E345" s="8"/>
      <c r="F345" s="8"/>
      <c r="G345" s="8"/>
      <c r="H345" s="8" t="str">
        <f>VLOOKUP(A345,缩略表!A:B,2,FALSE)</f>
        <v>ECNMC</v>
      </c>
      <c r="I345" s="8" t="str">
        <f>VLOOKUP(B345,缩略表!A:B,2,FALSE)</f>
        <v>RGN</v>
      </c>
      <c r="J345" s="8"/>
      <c r="K345" s="8"/>
      <c r="L345" s="8"/>
      <c r="M345" s="8"/>
      <c r="N345" s="8"/>
      <c r="O345" s="8" t="s">
        <v>4370</v>
      </c>
      <c r="P345" s="8">
        <f t="shared" si="16"/>
        <v>9</v>
      </c>
    </row>
    <row r="346" spans="1:16">
      <c r="A346" s="9" t="s">
        <v>20576</v>
      </c>
      <c r="B346" s="8" t="s">
        <v>21201</v>
      </c>
      <c r="C346" s="8" t="s">
        <v>18692</v>
      </c>
      <c r="D346" s="8"/>
      <c r="E346" s="8"/>
      <c r="F346" s="8"/>
      <c r="G346" s="8"/>
      <c r="H346" s="8" t="str">
        <f>VLOOKUP(A346,缩略表!A:B,2,FALSE)</f>
        <v>OG</v>
      </c>
      <c r="I346" s="8" t="str">
        <f>VLOOKUP(B346,缩略表!A:B,2,FALSE)</f>
        <v>RGN</v>
      </c>
      <c r="J346" s="8" t="str">
        <f>VLOOKUP(C346,缩略表!A:B,2,FALSE)</f>
        <v>COD</v>
      </c>
      <c r="K346" s="8"/>
      <c r="L346" s="8"/>
      <c r="M346" s="8"/>
      <c r="N346" s="8"/>
      <c r="O346" s="8" t="s">
        <v>4365</v>
      </c>
      <c r="P346" s="8">
        <f t="shared" si="16"/>
        <v>10</v>
      </c>
    </row>
    <row r="347" spans="1:16">
      <c r="A347" s="7" t="s">
        <v>10369</v>
      </c>
      <c r="B347" s="8" t="s">
        <v>4347</v>
      </c>
      <c r="C347" s="8"/>
      <c r="D347" s="8"/>
      <c r="E347" s="8"/>
      <c r="F347" s="8"/>
      <c r="G347" s="8"/>
      <c r="H347" s="8" t="str">
        <f>VLOOKUP(A347,缩略表!A:B,2,FALSE)</f>
        <v>EML</v>
      </c>
      <c r="I347" s="8" t="str">
        <f>VLOOKUP(B347,缩略表!A:B,2,FALSE)</f>
        <v>ADDR</v>
      </c>
      <c r="J347" s="8"/>
      <c r="K347" s="8"/>
      <c r="L347" s="8"/>
      <c r="M347" s="8"/>
      <c r="N347" s="8"/>
      <c r="O347" s="8" t="s">
        <v>4382</v>
      </c>
      <c r="P347" s="8">
        <f t="shared" si="16"/>
        <v>8</v>
      </c>
    </row>
    <row r="348" spans="1:16">
      <c r="A348" s="7" t="s">
        <v>18939</v>
      </c>
      <c r="B348" s="8" t="s">
        <v>18692</v>
      </c>
      <c r="C348" s="8"/>
      <c r="D348" s="8"/>
      <c r="E348" s="8"/>
      <c r="F348" s="8"/>
      <c r="G348" s="8"/>
      <c r="H348" s="8" t="str">
        <f>VLOOKUP(A348,缩略表!A:B,2,FALSE)</f>
        <v>CCY</v>
      </c>
      <c r="I348" s="8" t="str">
        <f>VLOOKUP(B348,缩略表!A:B,2,FALSE)</f>
        <v>COD</v>
      </c>
      <c r="J348" s="8"/>
      <c r="K348" s="8"/>
      <c r="L348" s="8"/>
      <c r="M348" s="8"/>
      <c r="N348" s="8"/>
      <c r="O348" s="8" t="s">
        <v>4311</v>
      </c>
      <c r="P348" s="8">
        <f t="shared" si="16"/>
        <v>7</v>
      </c>
    </row>
    <row r="349" spans="1:16">
      <c r="A349" s="7" t="s">
        <v>21973</v>
      </c>
      <c r="B349" s="8" t="s">
        <v>21695</v>
      </c>
      <c r="C349" s="8"/>
      <c r="D349" s="8"/>
      <c r="E349" s="8"/>
      <c r="F349" s="8"/>
      <c r="G349" s="8"/>
      <c r="H349" s="8" t="str">
        <f>VLOOKUP(A349,缩略表!A:B,2,FALSE)</f>
        <v>TIME</v>
      </c>
      <c r="I349" s="8" t="str">
        <f>VLOOKUP(B349,缩略表!A:B,2,FALSE)</f>
        <v>STMP</v>
      </c>
      <c r="J349" s="8"/>
      <c r="K349" s="8"/>
      <c r="L349" s="8"/>
      <c r="M349" s="8"/>
      <c r="N349" s="8"/>
      <c r="O349" s="8" t="s">
        <v>4388</v>
      </c>
      <c r="P349" s="8">
        <f t="shared" si="16"/>
        <v>9</v>
      </c>
    </row>
    <row r="350" spans="1:16">
      <c r="A350" s="7" t="s">
        <v>18903</v>
      </c>
      <c r="B350" s="8" t="s">
        <v>22341</v>
      </c>
      <c r="C350" s="8" t="s">
        <v>21201</v>
      </c>
      <c r="D350" s="8" t="s">
        <v>18692</v>
      </c>
      <c r="E350" s="8"/>
      <c r="F350" s="8"/>
      <c r="G350" s="8"/>
      <c r="H350" s="8" t="str">
        <f>VLOOKUP(A350,缩略表!A:B,2,FALSE)</f>
        <v>CTRY</v>
      </c>
      <c r="I350" s="8" t="str">
        <f>VLOOKUP(B350,缩略表!A:B,2,FALSE)</f>
        <v>AND</v>
      </c>
      <c r="J350" s="8" t="str">
        <f>VLOOKUP(C350,缩略表!A:B,2,FALSE)</f>
        <v>RGN</v>
      </c>
      <c r="K350" s="8" t="str">
        <f>VLOOKUP(D350,缩略表!A:B,2,FALSE)</f>
        <v>COD</v>
      </c>
      <c r="L350" s="8"/>
      <c r="M350" s="8"/>
      <c r="N350" s="8"/>
      <c r="O350" s="8" t="s">
        <v>4340</v>
      </c>
      <c r="P350" s="8">
        <f t="shared" si="16"/>
        <v>16</v>
      </c>
    </row>
    <row r="351" spans="1:16">
      <c r="A351" s="7" t="s">
        <v>18143</v>
      </c>
      <c r="B351" s="8" t="s">
        <v>19163</v>
      </c>
      <c r="C351" s="8" t="s">
        <v>18692</v>
      </c>
      <c r="D351" s="8"/>
      <c r="E351" s="8"/>
      <c r="F351" s="8"/>
      <c r="G351" s="8"/>
      <c r="H351" s="8" t="str">
        <f>VLOOKUP(A351,缩略表!A:B,2,FALSE)</f>
        <v>ADMIN</v>
      </c>
      <c r="I351" s="8" t="str">
        <f>VLOOKUP(B351,缩略表!A:B,2,FALSE)</f>
        <v>DIV</v>
      </c>
      <c r="J351" s="8" t="str">
        <f>VLOOKUP(C351,缩略表!A:B,2,FALSE)</f>
        <v>COD</v>
      </c>
      <c r="K351" s="8"/>
      <c r="L351" s="8"/>
      <c r="M351" s="8"/>
      <c r="N351" s="8"/>
      <c r="O351" s="8" t="s">
        <v>4345</v>
      </c>
      <c r="P351" s="8">
        <f t="shared" si="16"/>
        <v>13</v>
      </c>
    </row>
    <row r="352" spans="1:16">
      <c r="A352" s="7" t="s">
        <v>4347</v>
      </c>
      <c r="B352" s="8"/>
      <c r="C352" s="8"/>
      <c r="D352" s="8"/>
      <c r="E352" s="8"/>
      <c r="F352" s="8"/>
      <c r="G352" s="8"/>
      <c r="H352" s="8" t="str">
        <f>VLOOKUP(A352,缩略表!A:B,2,FALSE)</f>
        <v>ADDR</v>
      </c>
      <c r="I352" s="8"/>
      <c r="J352" s="8"/>
      <c r="K352" s="8"/>
      <c r="L352" s="8"/>
      <c r="M352" s="8"/>
      <c r="N352" s="8"/>
      <c r="O352" s="8" t="s">
        <v>4350</v>
      </c>
      <c r="P352" s="8">
        <f t="shared" si="16"/>
        <v>4</v>
      </c>
    </row>
    <row r="353" spans="1:16">
      <c r="A353" s="7" t="s">
        <v>22273</v>
      </c>
      <c r="B353" s="8" t="s">
        <v>18692</v>
      </c>
      <c r="C353" s="8"/>
      <c r="D353" s="8"/>
      <c r="E353" s="8"/>
      <c r="F353" s="8"/>
      <c r="G353" s="8"/>
      <c r="H353" s="8" t="str">
        <f>VLOOKUP(A353,缩略表!A:B,2,FALSE)</f>
        <v>ZIP</v>
      </c>
      <c r="I353" s="8" t="str">
        <f>VLOOKUP(B353,缩略表!A:B,2,FALSE)</f>
        <v>COD</v>
      </c>
      <c r="J353" s="8"/>
      <c r="K353" s="8"/>
      <c r="L353" s="8"/>
      <c r="M353" s="8"/>
      <c r="N353" s="8"/>
      <c r="O353" s="8" t="s">
        <v>4359</v>
      </c>
      <c r="P353" s="8">
        <f t="shared" si="16"/>
        <v>7</v>
      </c>
    </row>
    <row r="354" spans="1:16">
      <c r="A354" s="7" t="s">
        <v>20935</v>
      </c>
      <c r="B354" s="8" t="s">
        <v>19082</v>
      </c>
      <c r="C354" s="8" t="s">
        <v>19053</v>
      </c>
      <c r="D354" s="8"/>
      <c r="E354" s="8"/>
      <c r="F354" s="8"/>
      <c r="G354" s="8"/>
      <c r="H354" s="8" t="str">
        <f>VLOOKUP(A354,缩略表!A:B,2,FALSE)</f>
        <v>PROD</v>
      </c>
      <c r="I354" s="8" t="str">
        <f>VLOOKUP(B354,缩略表!A:B,2,FALSE)</f>
        <v>DSGN</v>
      </c>
      <c r="J354" s="8" t="str">
        <f>VLOOKUP(C354,缩略表!A:B,2,FALSE)</f>
        <v>DPRT</v>
      </c>
      <c r="K354" s="8"/>
      <c r="L354" s="8"/>
      <c r="M354" s="8"/>
      <c r="N354" s="8"/>
      <c r="O354" s="8" t="s">
        <v>1702</v>
      </c>
      <c r="P354" s="8">
        <f t="shared" si="16"/>
        <v>14</v>
      </c>
    </row>
    <row r="355" spans="1:16">
      <c r="A355" s="7" t="s">
        <v>20935</v>
      </c>
      <c r="B355" s="8" t="s">
        <v>20206</v>
      </c>
      <c r="C355" s="8" t="s">
        <v>19053</v>
      </c>
      <c r="D355" s="8"/>
      <c r="E355" s="8"/>
      <c r="F355" s="8"/>
      <c r="G355" s="8"/>
      <c r="H355" s="8" t="str">
        <f>VLOOKUP(A355,缩略表!A:B,2,FALSE)</f>
        <v>PROD</v>
      </c>
      <c r="I355" s="8" t="str">
        <f>VLOOKUP(B355,缩略表!A:B,2,FALSE)</f>
        <v>MNG</v>
      </c>
      <c r="J355" s="8" t="str">
        <f>VLOOKUP(C355,缩略表!A:B,2,FALSE)</f>
        <v>DPRT</v>
      </c>
      <c r="K355" s="8"/>
      <c r="L355" s="8"/>
      <c r="M355" s="8"/>
      <c r="N355" s="8"/>
      <c r="O355" s="8" t="s">
        <v>1707</v>
      </c>
      <c r="P355" s="8">
        <f t="shared" si="16"/>
        <v>13</v>
      </c>
    </row>
    <row r="356" spans="1:16">
      <c r="A356" s="7" t="s">
        <v>20935</v>
      </c>
      <c r="B356" s="8" t="s">
        <v>20240</v>
      </c>
      <c r="C356" s="8" t="s">
        <v>19053</v>
      </c>
      <c r="D356" s="8"/>
      <c r="E356" s="8"/>
      <c r="F356" s="8"/>
      <c r="G356" s="8"/>
      <c r="H356" s="8" t="str">
        <f>VLOOKUP(A356,缩略表!A:B,2,FALSE)</f>
        <v>PROD</v>
      </c>
      <c r="I356" s="8" t="str">
        <f>VLOOKUP(B356,缩略表!A:B,2,FALSE)</f>
        <v>MKTN</v>
      </c>
      <c r="J356" s="8" t="str">
        <f>VLOOKUP(C356,缩略表!A:B,2,FALSE)</f>
        <v>DPRT</v>
      </c>
      <c r="K356" s="8"/>
      <c r="L356" s="8"/>
      <c r="M356" s="8"/>
      <c r="N356" s="8"/>
      <c r="O356" s="8" t="s">
        <v>1712</v>
      </c>
      <c r="P356" s="8">
        <f t="shared" ref="P356:P386" si="17">LEN(O356)</f>
        <v>14</v>
      </c>
    </row>
    <row r="357" spans="1:16">
      <c r="A357" s="7" t="s">
        <v>20935</v>
      </c>
      <c r="B357" s="8" t="s">
        <v>19405</v>
      </c>
      <c r="C357" s="8" t="s">
        <v>18854</v>
      </c>
      <c r="D357" s="8" t="s">
        <v>20671</v>
      </c>
      <c r="E357" s="8"/>
      <c r="F357" s="8"/>
      <c r="G357" s="8"/>
      <c r="H357" s="8" t="str">
        <f>VLOOKUP(A357,缩略表!A:B,2,FALSE)</f>
        <v>PROD</v>
      </c>
      <c r="I357" s="8" t="str">
        <f>VLOOKUP(B357,缩略表!A:B,2,FALSE)</f>
        <v>EXT</v>
      </c>
      <c r="J357" s="8" t="str">
        <f>VLOOKUP(C357,缩略表!A:B,2,FALSE)</f>
        <v>COPRT</v>
      </c>
      <c r="K357" s="8" t="str">
        <f>VLOOKUP(D357,缩略表!A:B,2,FALSE)</f>
        <v>PARTY</v>
      </c>
      <c r="L357" s="8"/>
      <c r="M357" s="8"/>
      <c r="N357" s="8"/>
      <c r="O357" s="8" t="s">
        <v>1717</v>
      </c>
      <c r="P357" s="8">
        <f t="shared" si="17"/>
        <v>20</v>
      </c>
    </row>
    <row r="358" spans="1:16">
      <c r="A358" s="7" t="s">
        <v>18508</v>
      </c>
      <c r="B358" s="8" t="s">
        <v>21673</v>
      </c>
      <c r="C358" s="8" t="s">
        <v>20935</v>
      </c>
      <c r="D358" s="8" t="s">
        <v>19507</v>
      </c>
      <c r="E358" s="8"/>
      <c r="F358" s="8"/>
      <c r="G358" s="8"/>
      <c r="H358" s="8" t="str">
        <f>VLOOKUP(A358,缩略表!A:B,2,FALSE)</f>
        <v>BRCH</v>
      </c>
      <c r="I358" s="8" t="str">
        <f>VLOOKUP(B358,缩略表!A:B,2,FALSE)</f>
        <v>SPEC</v>
      </c>
      <c r="J358" s="8" t="str">
        <f>VLOOKUP(C358,缩略表!A:B,2,FALSE)</f>
        <v>PROD</v>
      </c>
      <c r="K358" s="8" t="str">
        <f>VLOOKUP(D358,缩略表!A:B,2,FALSE)</f>
        <v>FLAG</v>
      </c>
      <c r="L358" s="8"/>
      <c r="M358" s="8"/>
      <c r="N358" s="8"/>
      <c r="O358" s="8" t="s">
        <v>1723</v>
      </c>
      <c r="P358" s="8">
        <f t="shared" si="17"/>
        <v>19</v>
      </c>
    </row>
    <row r="359" spans="1:16">
      <c r="A359" s="7" t="s">
        <v>21704</v>
      </c>
      <c r="B359" s="8" t="s">
        <v>18984</v>
      </c>
      <c r="C359" s="8" t="s">
        <v>22290</v>
      </c>
      <c r="D359" s="8" t="s">
        <v>20749</v>
      </c>
      <c r="E359" s="8" t="s">
        <v>18631</v>
      </c>
      <c r="F359" s="8" t="s">
        <v>20719</v>
      </c>
      <c r="G359" s="8"/>
      <c r="H359" s="8" t="str">
        <f>VLOOKUP(A359,缩略表!A:B,2,FALSE)</f>
        <v>STRT</v>
      </c>
      <c r="I359" s="8" t="str">
        <f>VLOOKUP(B359,缩略表!A:B,2,FALSE)</f>
        <v>DAT</v>
      </c>
      <c r="J359" s="8" t="str">
        <f>VLOOKUP(C359,缩略表!A:B,2,FALSE)</f>
        <v>OF</v>
      </c>
      <c r="K359" s="8" t="str">
        <f>VLOOKUP(D359,缩略表!A:B,2,FALSE)</f>
        <v>PERD</v>
      </c>
      <c r="L359" s="8" t="str">
        <f>VLOOKUP(E359,缩略表!A:B,2,FALSE)</f>
        <v>CHRG</v>
      </c>
      <c r="M359" s="8" t="str">
        <f>VLOOKUP(F359,缩略表!A:B,2,FALSE)</f>
        <v>PAYMT</v>
      </c>
      <c r="N359" s="8"/>
      <c r="O359" s="8" t="s">
        <v>1759</v>
      </c>
      <c r="P359" s="8">
        <f t="shared" si="17"/>
        <v>27</v>
      </c>
    </row>
    <row r="360" spans="1:16">
      <c r="A360" s="7" t="s">
        <v>18596</v>
      </c>
      <c r="B360" s="8" t="s">
        <v>22290</v>
      </c>
      <c r="C360" s="8" t="s">
        <v>18628</v>
      </c>
      <c r="D360" s="8"/>
      <c r="E360" s="8"/>
      <c r="F360" s="8"/>
      <c r="G360" s="8"/>
      <c r="H360" s="8" t="str">
        <f>VLOOKUP(A360,缩略表!A:B,2,FALSE)</f>
        <v>CTG</v>
      </c>
      <c r="I360" s="8" t="str">
        <f>VLOOKUP(B360,缩略表!A:B,2,FALSE)</f>
        <v>OF</v>
      </c>
      <c r="J360" s="8" t="str">
        <f>VLOOKUP(C360,缩略表!A:B,2,FALSE)</f>
        <v>CHRGS</v>
      </c>
      <c r="K360" s="8"/>
      <c r="L360" s="8"/>
      <c r="M360" s="8"/>
      <c r="N360" s="8"/>
      <c r="O360" s="8" t="s">
        <v>1765</v>
      </c>
      <c r="P360" s="8">
        <f t="shared" si="17"/>
        <v>12</v>
      </c>
    </row>
    <row r="361" spans="1:16">
      <c r="A361" s="7" t="s">
        <v>19364</v>
      </c>
      <c r="B361" s="8" t="s">
        <v>22342</v>
      </c>
      <c r="C361" s="8"/>
      <c r="D361" s="8"/>
      <c r="E361" s="8"/>
      <c r="F361" s="8"/>
      <c r="G361" s="8"/>
      <c r="H361" s="8" t="str">
        <f>VLOOKUP(A361,缩略表!A:B,2,FALSE)</f>
        <v>EXMP</v>
      </c>
      <c r="I361" s="8" t="str">
        <f>VLOOKUP(B361,缩略表!A:B,2,FALSE)</f>
        <v>LVL</v>
      </c>
      <c r="J361" s="8"/>
      <c r="K361" s="8"/>
      <c r="L361" s="8"/>
      <c r="M361" s="8"/>
      <c r="N361" s="8"/>
      <c r="O361" s="8" t="s">
        <v>1770</v>
      </c>
      <c r="P361" s="8">
        <f t="shared" si="17"/>
        <v>8</v>
      </c>
    </row>
    <row r="362" spans="1:16">
      <c r="A362" s="7" t="s">
        <v>19364</v>
      </c>
      <c r="B362" s="8" t="s">
        <v>20352</v>
      </c>
      <c r="C362" s="8"/>
      <c r="D362" s="8"/>
      <c r="E362" s="8"/>
      <c r="F362" s="8"/>
      <c r="G362" s="8"/>
      <c r="H362" s="8" t="str">
        <f>VLOOKUP(A362,缩略表!A:B,2,FALSE)</f>
        <v>EXMP</v>
      </c>
      <c r="I362" s="8" t="str">
        <f>VLOOKUP(B362,缩略表!A:B,2,FALSE)</f>
        <v>MOD</v>
      </c>
      <c r="J362" s="8"/>
      <c r="K362" s="8"/>
      <c r="L362" s="8"/>
      <c r="M362" s="8"/>
      <c r="N362" s="8"/>
      <c r="O362" s="8" t="s">
        <v>1775</v>
      </c>
      <c r="P362" s="8">
        <f t="shared" si="17"/>
        <v>8</v>
      </c>
    </row>
    <row r="363" spans="1:16">
      <c r="A363" s="7" t="s">
        <v>20935</v>
      </c>
      <c r="B363" s="8" t="s">
        <v>21608</v>
      </c>
      <c r="C363" s="8" t="s">
        <v>18618</v>
      </c>
      <c r="D363" s="8"/>
      <c r="E363" s="8"/>
      <c r="F363" s="8"/>
      <c r="G363" s="8"/>
      <c r="H363" s="8" t="str">
        <f>VLOOKUP(A363,缩略表!A:B,2,FALSE)</f>
        <v>PROD</v>
      </c>
      <c r="I363" s="8" t="str">
        <f>VLOOKUP(B363,缩略表!A:B,2,FALSE)</f>
        <v>SIGN</v>
      </c>
      <c r="J363" s="8" t="str">
        <f>VLOOKUP(C363,缩略表!A:B,2,FALSE)</f>
        <v>CHANL</v>
      </c>
      <c r="K363" s="8"/>
      <c r="L363" s="8"/>
      <c r="M363" s="8"/>
      <c r="N363" s="8"/>
      <c r="O363" s="8" t="s">
        <v>1999</v>
      </c>
      <c r="P363" s="8">
        <f t="shared" si="17"/>
        <v>15</v>
      </c>
    </row>
    <row r="364" spans="1:16">
      <c r="A364" s="7" t="s">
        <v>19344</v>
      </c>
      <c r="B364" s="8" t="s">
        <v>21076</v>
      </c>
      <c r="C364" s="8" t="s">
        <v>22065</v>
      </c>
      <c r="D364" s="8"/>
      <c r="E364" s="8"/>
      <c r="F364" s="8"/>
      <c r="G364" s="8"/>
      <c r="H364" s="8" t="str">
        <f>VLOOKUP(A364,缩略表!A:B,2,FALSE)</f>
        <v>EXCG</v>
      </c>
      <c r="I364" s="8" t="str">
        <f>VLOOKUP(B364,缩略表!A:B,2,FALSE)</f>
        <v>RATE</v>
      </c>
      <c r="J364" s="8" t="str">
        <f>VLOOKUP(C364,缩略表!A:B,2,FALSE)</f>
        <v>TYP</v>
      </c>
      <c r="K364" s="8"/>
      <c r="L364" s="8"/>
      <c r="M364" s="8"/>
      <c r="N364" s="8"/>
      <c r="O364" s="8" t="s">
        <v>1788</v>
      </c>
      <c r="P364" s="8">
        <f t="shared" si="17"/>
        <v>13</v>
      </c>
    </row>
    <row r="365" spans="1:16">
      <c r="A365" s="7" t="s">
        <v>20935</v>
      </c>
      <c r="B365" s="8" t="s">
        <v>18248</v>
      </c>
      <c r="C365" s="8" t="s">
        <v>19663</v>
      </c>
      <c r="D365" s="8" t="s">
        <v>22065</v>
      </c>
      <c r="E365" s="8"/>
      <c r="F365" s="8"/>
      <c r="G365" s="8"/>
      <c r="H365" s="8" t="str">
        <f>VLOOKUP(A365,缩略表!A:B,2,FALSE)</f>
        <v>PROD</v>
      </c>
      <c r="I365" s="8" t="str">
        <f>VLOOKUP(B365,缩略表!A:B,2,FALSE)</f>
        <v>APPL</v>
      </c>
      <c r="J365" s="8" t="str">
        <f>VLOOKUP(C365,缩略表!A:B,2,FALSE)</f>
        <v>GRTE</v>
      </c>
      <c r="K365" s="8" t="str">
        <f>VLOOKUP(D365,缩略表!A:B,2,FALSE)</f>
        <v>TYP</v>
      </c>
      <c r="L365" s="8"/>
      <c r="M365" s="8"/>
      <c r="N365" s="8"/>
      <c r="O365" s="8" t="s">
        <v>1993</v>
      </c>
      <c r="P365" s="8">
        <f t="shared" si="17"/>
        <v>18</v>
      </c>
    </row>
    <row r="366" spans="1:16">
      <c r="A366" s="7" t="s">
        <v>18955</v>
      </c>
      <c r="B366" s="8" t="s">
        <v>20413</v>
      </c>
      <c r="C366" s="8" t="s">
        <v>21207</v>
      </c>
      <c r="D366" s="8" t="s">
        <v>21316</v>
      </c>
      <c r="E366" s="8"/>
      <c r="F366" s="8"/>
      <c r="G366" s="8"/>
      <c r="H366" s="8" t="str">
        <f>VLOOKUP(A366,缩略表!A:B,2,FALSE)</f>
        <v>CUST</v>
      </c>
      <c r="I366" s="8" t="str">
        <f>VLOOKUP(B366,缩略表!A:B,2,FALSE)</f>
        <v>NATY</v>
      </c>
      <c r="J366" s="8" t="str">
        <f>VLOOKUP(C366,缩略表!A:B,2,FALSE)</f>
        <v>REGSTRN</v>
      </c>
      <c r="K366" s="8" t="str">
        <f>VLOOKUP(D366,缩略表!A:B,2,FALSE)</f>
        <v>REQM</v>
      </c>
      <c r="L366" s="8"/>
      <c r="M366" s="8"/>
      <c r="N366" s="8"/>
      <c r="O366" s="8" t="s">
        <v>1793</v>
      </c>
      <c r="P366" s="8">
        <f t="shared" si="17"/>
        <v>22</v>
      </c>
    </row>
    <row r="367" spans="1:16">
      <c r="A367" s="7" t="s">
        <v>20935</v>
      </c>
      <c r="B367" s="8" t="s">
        <v>18248</v>
      </c>
      <c r="C367" s="8" t="s">
        <v>21201</v>
      </c>
      <c r="D367" s="8" t="s">
        <v>22065</v>
      </c>
      <c r="E367" s="8"/>
      <c r="F367" s="8"/>
      <c r="G367" s="8"/>
      <c r="H367" s="8" t="str">
        <f>VLOOKUP(A367,缩略表!A:B,2,FALSE)</f>
        <v>PROD</v>
      </c>
      <c r="I367" s="8" t="str">
        <f>VLOOKUP(B367,缩略表!A:B,2,FALSE)</f>
        <v>APPL</v>
      </c>
      <c r="J367" s="8" t="str">
        <f>VLOOKUP(C367,缩略表!A:B,2,FALSE)</f>
        <v>RGN</v>
      </c>
      <c r="K367" s="8" t="str">
        <f>VLOOKUP(D367,缩略表!A:B,2,FALSE)</f>
        <v>TYP</v>
      </c>
      <c r="L367" s="8"/>
      <c r="M367" s="8"/>
      <c r="N367" s="8"/>
      <c r="O367" s="8" t="s">
        <v>1981</v>
      </c>
      <c r="P367" s="8">
        <f t="shared" si="17"/>
        <v>17</v>
      </c>
    </row>
    <row r="368" spans="1:16">
      <c r="A368" s="7" t="s">
        <v>20935</v>
      </c>
      <c r="B368" s="8" t="s">
        <v>18248</v>
      </c>
      <c r="C368" s="8" t="s">
        <v>21201</v>
      </c>
      <c r="D368" s="8" t="s">
        <v>19079</v>
      </c>
      <c r="E368" s="8"/>
      <c r="F368" s="8"/>
      <c r="G368" s="8"/>
      <c r="H368" s="8" t="str">
        <f>VLOOKUP(A368,缩略表!A:B,2,FALSE)</f>
        <v>PROD</v>
      </c>
      <c r="I368" s="8" t="str">
        <f>VLOOKUP(B368,缩略表!A:B,2,FALSE)</f>
        <v>APPL</v>
      </c>
      <c r="J368" s="8" t="str">
        <f>VLOOKUP(C368,缩略表!A:B,2,FALSE)</f>
        <v>RGN</v>
      </c>
      <c r="K368" s="8" t="str">
        <f>VLOOKUP(D368,缩略表!A:B,2,FALSE)</f>
        <v>DESC</v>
      </c>
      <c r="L368" s="8"/>
      <c r="M368" s="8"/>
      <c r="N368" s="8"/>
      <c r="O368" s="8" t="s">
        <v>1987</v>
      </c>
      <c r="P368" s="8">
        <f t="shared" si="17"/>
        <v>18</v>
      </c>
    </row>
    <row r="369" spans="1:16">
      <c r="A369" s="7" t="s">
        <v>19901</v>
      </c>
      <c r="B369" s="8" t="s">
        <v>18105</v>
      </c>
      <c r="C369" s="8" t="s">
        <v>21925</v>
      </c>
      <c r="D369" s="8"/>
      <c r="E369" s="8"/>
      <c r="F369" s="8"/>
      <c r="G369" s="8"/>
      <c r="H369" s="8" t="str">
        <f>VLOOKUP(A369,缩略表!A:B,2,FALSE)</f>
        <v>INT</v>
      </c>
      <c r="I369" s="8" t="str">
        <f>VLOOKUP(B369,缩略表!A:B,2,FALSE)</f>
        <v>ACRU</v>
      </c>
      <c r="J369" s="8" t="str">
        <f>VLOOKUP(C369,缩略表!A:B,2,FALSE)</f>
        <v>TERM</v>
      </c>
      <c r="K369" s="8"/>
      <c r="L369" s="8"/>
      <c r="M369" s="8"/>
      <c r="N369" s="8"/>
      <c r="O369" s="8" t="s">
        <v>1799</v>
      </c>
      <c r="P369" s="8">
        <f t="shared" si="17"/>
        <v>13</v>
      </c>
    </row>
    <row r="370" spans="1:16">
      <c r="A370" s="7" t="s">
        <v>19901</v>
      </c>
      <c r="B370" s="8" t="s">
        <v>21076</v>
      </c>
      <c r="C370" s="8" t="s">
        <v>19516</v>
      </c>
      <c r="D370" s="8" t="s">
        <v>22065</v>
      </c>
      <c r="E370" s="8"/>
      <c r="F370" s="8"/>
      <c r="G370" s="8"/>
      <c r="H370" s="8" t="str">
        <f>VLOOKUP(A370,缩略表!A:B,2,FALSE)</f>
        <v>INT</v>
      </c>
      <c r="I370" s="8" t="str">
        <f>VLOOKUP(B370,缩略表!A:B,2,FALSE)</f>
        <v>RATE</v>
      </c>
      <c r="J370" s="8" t="str">
        <f>VLOOKUP(C370,缩略表!A:B,2,FALSE)</f>
        <v>FLT</v>
      </c>
      <c r="K370" s="8" t="str">
        <f>VLOOKUP(D370,缩略表!A:B,2,FALSE)</f>
        <v>TYP</v>
      </c>
      <c r="L370" s="8"/>
      <c r="M370" s="8"/>
      <c r="N370" s="8"/>
      <c r="O370" s="8" t="s">
        <v>1824</v>
      </c>
      <c r="P370" s="8">
        <f t="shared" si="17"/>
        <v>16</v>
      </c>
    </row>
    <row r="371" spans="1:16">
      <c r="A371" s="7" t="s">
        <v>20897</v>
      </c>
      <c r="B371" s="8" t="s">
        <v>19901</v>
      </c>
      <c r="C371" s="8" t="s">
        <v>21076</v>
      </c>
      <c r="D371" s="8"/>
      <c r="E371" s="8"/>
      <c r="F371" s="8"/>
      <c r="G371" s="8"/>
      <c r="H371" s="8" t="str">
        <f>VLOOKUP(A371,缩略表!A:B,2,FALSE)</f>
        <v>PRM</v>
      </c>
      <c r="I371" s="8" t="str">
        <f>VLOOKUP(B371,缩略表!A:B,2,FALSE)</f>
        <v>INT</v>
      </c>
      <c r="J371" s="8" t="str">
        <f>VLOOKUP(C371,缩略表!A:B,2,FALSE)</f>
        <v>RATE</v>
      </c>
      <c r="K371" s="8"/>
      <c r="L371" s="8"/>
      <c r="M371" s="8"/>
      <c r="N371" s="8"/>
      <c r="O371" s="8" t="s">
        <v>1830</v>
      </c>
      <c r="P371" s="8">
        <f t="shared" si="17"/>
        <v>12</v>
      </c>
    </row>
    <row r="372" spans="1:16">
      <c r="A372" s="7" t="s">
        <v>19901</v>
      </c>
      <c r="B372" s="8" t="s">
        <v>21076</v>
      </c>
      <c r="C372" s="8" t="s">
        <v>19516</v>
      </c>
      <c r="D372" s="8" t="s">
        <v>22065</v>
      </c>
      <c r="E372" s="8"/>
      <c r="F372" s="8"/>
      <c r="G372" s="8"/>
      <c r="H372" s="8" t="str">
        <f>VLOOKUP(A372,缩略表!A:B,2,FALSE)</f>
        <v>INT</v>
      </c>
      <c r="I372" s="8" t="str">
        <f>VLOOKUP(B372,缩略表!A:B,2,FALSE)</f>
        <v>RATE</v>
      </c>
      <c r="J372" s="8" t="str">
        <f>VLOOKUP(C372,缩略表!A:B,2,FALSE)</f>
        <v>FLT</v>
      </c>
      <c r="K372" s="8" t="str">
        <f>VLOOKUP(D372,缩略表!A:B,2,FALSE)</f>
        <v>TYP</v>
      </c>
      <c r="L372" s="8"/>
      <c r="M372" s="8"/>
      <c r="N372" s="8"/>
      <c r="O372" s="8" t="s">
        <v>1824</v>
      </c>
      <c r="P372" s="8">
        <f t="shared" si="17"/>
        <v>16</v>
      </c>
    </row>
    <row r="373" spans="1:16">
      <c r="A373" s="7" t="s">
        <v>19901</v>
      </c>
      <c r="B373" s="8" t="s">
        <v>21076</v>
      </c>
      <c r="C373" s="8" t="s">
        <v>19516</v>
      </c>
      <c r="D373" s="8" t="s">
        <v>19114</v>
      </c>
      <c r="E373" s="8"/>
      <c r="F373" s="8"/>
      <c r="G373" s="8"/>
      <c r="H373" s="8" t="str">
        <f>VLOOKUP(A373,缩略表!A:B,2,FALSE)</f>
        <v>INT</v>
      </c>
      <c r="I373" s="8" t="str">
        <f>VLOOKUP(B373,缩略表!A:B,2,FALSE)</f>
        <v>RATE</v>
      </c>
      <c r="J373" s="8" t="str">
        <f>VLOOKUP(C373,缩略表!A:B,2,FALSE)</f>
        <v>FLT</v>
      </c>
      <c r="K373" s="8" t="str">
        <f>VLOOKUP(D373,缩略表!A:B,2,FALSE)</f>
        <v>DIRET</v>
      </c>
      <c r="L373" s="8"/>
      <c r="M373" s="8"/>
      <c r="N373" s="8"/>
      <c r="O373" s="8" t="s">
        <v>1836</v>
      </c>
      <c r="P373" s="8">
        <f t="shared" si="17"/>
        <v>18</v>
      </c>
    </row>
    <row r="374" spans="1:16">
      <c r="A374" s="7" t="s">
        <v>19901</v>
      </c>
      <c r="B374" s="8" t="s">
        <v>21076</v>
      </c>
      <c r="C374" s="8" t="s">
        <v>19516</v>
      </c>
      <c r="D374" s="8" t="s">
        <v>20740</v>
      </c>
      <c r="E374" s="8"/>
      <c r="F374" s="8"/>
      <c r="G374" s="8"/>
      <c r="H374" s="8" t="str">
        <f>VLOOKUP(A374,缩略表!A:B,2,FALSE)</f>
        <v>INT</v>
      </c>
      <c r="I374" s="8" t="str">
        <f>VLOOKUP(B374,缩略表!A:B,2,FALSE)</f>
        <v>RATE</v>
      </c>
      <c r="J374" s="8" t="str">
        <f>VLOOKUP(C374,缩略表!A:B,2,FALSE)</f>
        <v>FLT</v>
      </c>
      <c r="K374" s="8" t="str">
        <f>VLOOKUP(D374,缩略表!A:B,2,FALSE)</f>
        <v>PCT</v>
      </c>
      <c r="L374" s="8"/>
      <c r="M374" s="8"/>
      <c r="N374" s="8"/>
      <c r="O374" s="8" t="s">
        <v>1841</v>
      </c>
      <c r="P374" s="8">
        <f t="shared" si="17"/>
        <v>16</v>
      </c>
    </row>
    <row r="375" spans="1:16">
      <c r="A375" s="7" t="s">
        <v>19901</v>
      </c>
      <c r="B375" s="8" t="s">
        <v>21076</v>
      </c>
      <c r="C375" s="8" t="s">
        <v>19516</v>
      </c>
      <c r="D375" s="8" t="s">
        <v>18381</v>
      </c>
      <c r="E375" s="8" t="s">
        <v>20812</v>
      </c>
      <c r="F375" s="8"/>
      <c r="G375" s="8"/>
      <c r="H375" s="8" t="str">
        <f>VLOOKUP(A375,缩略表!A:B,2,FALSE)</f>
        <v>INT</v>
      </c>
      <c r="I375" s="8" t="str">
        <f>VLOOKUP(B375,缩略表!A:B,2,FALSE)</f>
        <v>RATE</v>
      </c>
      <c r="J375" s="8" t="str">
        <f>VLOOKUP(C375,缩略表!A:B,2,FALSE)</f>
        <v>FLT</v>
      </c>
      <c r="K375" s="8" t="str">
        <f>VLOOKUP(D375,缩略表!A:B,2,FALSE)</f>
        <v>BASE</v>
      </c>
      <c r="L375" s="8" t="str">
        <f>VLOOKUP(E375,缩略表!A:B,2,FALSE)</f>
        <v>POINT</v>
      </c>
      <c r="M375" s="8"/>
      <c r="N375" s="8"/>
      <c r="O375" s="8" t="s">
        <v>1846</v>
      </c>
      <c r="P375" s="8">
        <f t="shared" si="17"/>
        <v>23</v>
      </c>
    </row>
    <row r="376" spans="1:16">
      <c r="A376" s="7" t="s">
        <v>19901</v>
      </c>
      <c r="B376" s="8" t="s">
        <v>22302</v>
      </c>
      <c r="C376" s="8" t="s">
        <v>20352</v>
      </c>
      <c r="D376" s="8"/>
      <c r="E376" s="8"/>
      <c r="F376" s="8"/>
      <c r="G376" s="8"/>
      <c r="H376" s="8" t="str">
        <f>VLOOKUP(A376,缩略表!A:B,2,FALSE)</f>
        <v>INT</v>
      </c>
      <c r="I376" s="8" t="str">
        <f>VLOOKUP(B376,缩略表!A:B,2,FALSE)</f>
        <v>REPRC</v>
      </c>
      <c r="J376" s="8" t="str">
        <f>VLOOKUP(C376,缩略表!A:B,2,FALSE)</f>
        <v>MOD</v>
      </c>
      <c r="K376" s="8"/>
      <c r="L376" s="8"/>
      <c r="M376" s="8"/>
      <c r="N376" s="8"/>
      <c r="O376" s="8" t="s">
        <v>1851</v>
      </c>
      <c r="P376" s="8">
        <f t="shared" si="17"/>
        <v>13</v>
      </c>
    </row>
    <row r="377" spans="1:16">
      <c r="A377" s="7" t="s">
        <v>18966</v>
      </c>
      <c r="B377" s="8" t="s">
        <v>19901</v>
      </c>
      <c r="C377" s="8" t="s">
        <v>21076</v>
      </c>
      <c r="D377" s="8" t="s">
        <v>18551</v>
      </c>
      <c r="E377" s="8" t="s">
        <v>20313</v>
      </c>
      <c r="F377" s="8"/>
      <c r="G377" s="8"/>
      <c r="H377" s="8" t="str">
        <f>VLOOKUP(A377,缩略表!A:B,2,FALSE)</f>
        <v>DALY</v>
      </c>
      <c r="I377" s="8" t="str">
        <f>VLOOKUP(B377,缩略表!A:B,2,FALSE)</f>
        <v>INT</v>
      </c>
      <c r="J377" s="8" t="str">
        <f>VLOOKUP(C377,缩略表!A:B,2,FALSE)</f>
        <v>RATE</v>
      </c>
      <c r="K377" s="8" t="str">
        <f>VLOOKUP(D377,缩略表!A:B,2,FALSE)</f>
        <v>CALC</v>
      </c>
      <c r="L377" s="8" t="str">
        <f>VLOOKUP(E377,缩略表!A:B,2,FALSE)</f>
        <v>MTHD</v>
      </c>
      <c r="M377" s="8"/>
      <c r="N377" s="8"/>
      <c r="O377" s="8" t="s">
        <v>1856</v>
      </c>
      <c r="P377" s="8">
        <f t="shared" si="17"/>
        <v>23</v>
      </c>
    </row>
    <row r="378" spans="1:16">
      <c r="A378" s="7" t="s">
        <v>18237</v>
      </c>
      <c r="B378" s="8" t="s">
        <v>21076</v>
      </c>
      <c r="C378" s="8" t="s">
        <v>18381</v>
      </c>
      <c r="D378" s="8" t="s">
        <v>21102</v>
      </c>
      <c r="E378" s="8" t="s">
        <v>18987</v>
      </c>
      <c r="F378" s="8" t="s">
        <v>18889</v>
      </c>
      <c r="G378" s="8"/>
      <c r="H378" s="8" t="str">
        <f>VLOOKUP(A378,缩略表!A:B,2,FALSE)</f>
        <v>ANNL</v>
      </c>
      <c r="I378" s="8" t="str">
        <f>VLOOKUP(B378,缩略表!A:B,2,FALSE)</f>
        <v>RATE</v>
      </c>
      <c r="J378" s="8" t="str">
        <f>VLOOKUP(C378,缩略表!A:B,2,FALSE)</f>
        <v>BASE</v>
      </c>
      <c r="K378" s="8" t="str">
        <f>VLOOKUP(D378,缩略表!A:B,2,FALSE)</f>
        <v>REAL</v>
      </c>
      <c r="L378" s="8" t="str">
        <f>VLOOKUP(E378,缩略表!A:B,2,FALSE)</f>
        <v>DAY</v>
      </c>
      <c r="M378" s="8" t="str">
        <f>VLOOKUP(F378,缩略表!A:B,2,FALSE)</f>
        <v>CNT</v>
      </c>
      <c r="N378" s="8"/>
      <c r="O378" s="8" t="s">
        <v>1861</v>
      </c>
      <c r="P378" s="8">
        <f t="shared" si="17"/>
        <v>27</v>
      </c>
    </row>
    <row r="379" spans="1:16">
      <c r="A379" s="7" t="s">
        <v>19901</v>
      </c>
      <c r="B379" s="8" t="s">
        <v>21076</v>
      </c>
      <c r="C379" s="8" t="s">
        <v>19516</v>
      </c>
      <c r="D379" s="8" t="s">
        <v>19838</v>
      </c>
      <c r="E379" s="8"/>
      <c r="F379" s="8"/>
      <c r="G379" s="8"/>
      <c r="H379" s="8" t="str">
        <f>VLOOKUP(A379,缩略表!A:B,2,FALSE)</f>
        <v>INT</v>
      </c>
      <c r="I379" s="8" t="str">
        <f>VLOOKUP(B379,缩略表!A:B,2,FALSE)</f>
        <v>RATE</v>
      </c>
      <c r="J379" s="8" t="str">
        <f>VLOOKUP(C379,缩略表!A:B,2,FALSE)</f>
        <v>FLT</v>
      </c>
      <c r="K379" s="8" t="str">
        <f>VLOOKUP(D379,缩略表!A:B,2,FALSE)</f>
        <v>IND</v>
      </c>
      <c r="L379" s="8"/>
      <c r="M379" s="8"/>
      <c r="N379" s="8"/>
      <c r="O379" s="8" t="s">
        <v>1867</v>
      </c>
      <c r="P379" s="8">
        <f t="shared" si="17"/>
        <v>16</v>
      </c>
    </row>
    <row r="380" spans="1:16">
      <c r="A380" s="7" t="s">
        <v>18409</v>
      </c>
      <c r="B380" s="8" t="s">
        <v>19901</v>
      </c>
      <c r="C380" s="8" t="s">
        <v>21076</v>
      </c>
      <c r="D380" s="8" t="s">
        <v>22065</v>
      </c>
      <c r="E380" s="8"/>
      <c r="F380" s="8"/>
      <c r="G380" s="8"/>
      <c r="H380" s="8" t="str">
        <f>VLOOKUP(A380,缩略表!A:B,2,FALSE)</f>
        <v>BCHMK</v>
      </c>
      <c r="I380" s="8" t="str">
        <f>VLOOKUP(B380,缩略表!A:B,2,FALSE)</f>
        <v>INT</v>
      </c>
      <c r="J380" s="8" t="str">
        <f>VLOOKUP(C380,缩略表!A:B,2,FALSE)</f>
        <v>RATE</v>
      </c>
      <c r="K380" s="8" t="str">
        <f>VLOOKUP(D380,缩略表!A:B,2,FALSE)</f>
        <v>TYP</v>
      </c>
      <c r="L380" s="8"/>
      <c r="M380" s="8"/>
      <c r="N380" s="8"/>
      <c r="O380" s="8" t="s">
        <v>1872</v>
      </c>
      <c r="P380" s="8">
        <f t="shared" si="17"/>
        <v>18</v>
      </c>
    </row>
    <row r="381" spans="1:16">
      <c r="A381" s="7" t="s">
        <v>19901</v>
      </c>
      <c r="B381" s="8" t="s">
        <v>21076</v>
      </c>
      <c r="C381" s="8" t="s">
        <v>21919</v>
      </c>
      <c r="D381" s="8"/>
      <c r="E381" s="8"/>
      <c r="F381" s="8"/>
      <c r="G381" s="8"/>
      <c r="H381" s="8" t="str">
        <f>VLOOKUP(A381,缩略表!A:B,2,FALSE)</f>
        <v>INT</v>
      </c>
      <c r="I381" s="8" t="str">
        <f>VLOOKUP(B381,缩略表!A:B,2,FALSE)</f>
        <v>RATE</v>
      </c>
      <c r="J381" s="8" t="str">
        <f>VLOOKUP(C381,缩略表!A:B,2,FALSE)</f>
        <v>TENR</v>
      </c>
      <c r="K381" s="8"/>
      <c r="L381" s="8"/>
      <c r="M381" s="8"/>
      <c r="N381" s="8"/>
      <c r="O381" s="8" t="s">
        <v>1877</v>
      </c>
      <c r="P381" s="8">
        <f t="shared" si="17"/>
        <v>13</v>
      </c>
    </row>
    <row r="382" spans="1:16">
      <c r="A382" s="7" t="s">
        <v>19901</v>
      </c>
      <c r="B382" s="8" t="s">
        <v>21076</v>
      </c>
      <c r="C382" s="8" t="s">
        <v>21117</v>
      </c>
      <c r="D382" s="8" t="s">
        <v>19507</v>
      </c>
      <c r="E382" s="8"/>
      <c r="F382" s="8"/>
      <c r="G382" s="8"/>
      <c r="H382" s="8" t="str">
        <f>VLOOKUP(A382,缩略表!A:B,2,FALSE)</f>
        <v>INT</v>
      </c>
      <c r="I382" s="8" t="str">
        <f>VLOOKUP(B382,缩略表!A:B,2,FALSE)</f>
        <v>RATE</v>
      </c>
      <c r="J382" s="8" t="str">
        <f>VLOOKUP(C382,缩略表!A:B,2,FALSE)</f>
        <v>RECALC</v>
      </c>
      <c r="K382" s="8" t="str">
        <f>VLOOKUP(D382,缩略表!A:B,2,FALSE)</f>
        <v>FLAG</v>
      </c>
      <c r="L382" s="8"/>
      <c r="M382" s="8"/>
      <c r="N382" s="8"/>
      <c r="O382" s="8" t="s">
        <v>1882</v>
      </c>
      <c r="P382" s="8">
        <f t="shared" si="17"/>
        <v>20</v>
      </c>
    </row>
    <row r="383" spans="1:16">
      <c r="A383" s="7" t="s">
        <v>19901</v>
      </c>
      <c r="B383" s="8" t="s">
        <v>18551</v>
      </c>
      <c r="C383" s="8" t="s">
        <v>19507</v>
      </c>
      <c r="D383" s="8"/>
      <c r="E383" s="8"/>
      <c r="F383" s="8"/>
      <c r="G383" s="8"/>
      <c r="H383" s="8" t="str">
        <f>VLOOKUP(A383,缩略表!A:B,2,FALSE)</f>
        <v>INT</v>
      </c>
      <c r="I383" s="8" t="str">
        <f>VLOOKUP(B383,缩略表!A:B,2,FALSE)</f>
        <v>CALC</v>
      </c>
      <c r="J383" s="8" t="str">
        <f>VLOOKUP(C383,缩略表!A:B,2,FALSE)</f>
        <v>FLAG</v>
      </c>
      <c r="K383" s="8"/>
      <c r="L383" s="8"/>
      <c r="M383" s="8"/>
      <c r="N383" s="8"/>
      <c r="O383" s="8" t="s">
        <v>1887</v>
      </c>
      <c r="P383" s="8">
        <f t="shared" si="17"/>
        <v>13</v>
      </c>
    </row>
    <row r="384" spans="1:16">
      <c r="A384" s="7" t="s">
        <v>19901</v>
      </c>
      <c r="B384" s="8" t="s">
        <v>18551</v>
      </c>
      <c r="C384" s="8" t="s">
        <v>20313</v>
      </c>
      <c r="D384" s="8"/>
      <c r="E384" s="8"/>
      <c r="F384" s="8"/>
      <c r="G384" s="8"/>
      <c r="H384" s="8" t="str">
        <f>VLOOKUP(A384,缩略表!A:B,2,FALSE)</f>
        <v>INT</v>
      </c>
      <c r="I384" s="8" t="str">
        <f>VLOOKUP(B384,缩略表!A:B,2,FALSE)</f>
        <v>CALC</v>
      </c>
      <c r="J384" s="8" t="str">
        <f>VLOOKUP(C384,缩略表!A:B,2,FALSE)</f>
        <v>MTHD</v>
      </c>
      <c r="K384" s="8"/>
      <c r="L384" s="8"/>
      <c r="M384" s="8"/>
      <c r="N384" s="8"/>
      <c r="O384" s="8" t="s">
        <v>1893</v>
      </c>
      <c r="P384" s="8">
        <f t="shared" si="17"/>
        <v>13</v>
      </c>
    </row>
    <row r="385" spans="1:16">
      <c r="A385" s="7" t="s">
        <v>19901</v>
      </c>
      <c r="B385" s="8" t="s">
        <v>18551</v>
      </c>
      <c r="C385" s="8" t="s">
        <v>18381</v>
      </c>
      <c r="D385" s="8"/>
      <c r="E385" s="8"/>
      <c r="F385" s="8"/>
      <c r="G385" s="8"/>
      <c r="H385" s="8" t="str">
        <f>VLOOKUP(A385,缩略表!A:B,2,FALSE)</f>
        <v>INT</v>
      </c>
      <c r="I385" s="8" t="str">
        <f>VLOOKUP(B385,缩略表!A:B,2,FALSE)</f>
        <v>CALC</v>
      </c>
      <c r="J385" s="8" t="str">
        <f>VLOOKUP(C385,缩略表!A:B,2,FALSE)</f>
        <v>BASE</v>
      </c>
      <c r="K385" s="8"/>
      <c r="L385" s="8"/>
      <c r="M385" s="8"/>
      <c r="N385" s="8"/>
      <c r="O385" s="8" t="s">
        <v>1898</v>
      </c>
      <c r="P385" s="8">
        <f t="shared" si="17"/>
        <v>13</v>
      </c>
    </row>
    <row r="386" spans="1:16">
      <c r="A386" s="7" t="s">
        <v>19901</v>
      </c>
      <c r="B386" s="8" t="s">
        <v>21076</v>
      </c>
      <c r="C386" s="8" t="s">
        <v>20352</v>
      </c>
      <c r="D386" s="8"/>
      <c r="E386" s="8"/>
      <c r="F386" s="8"/>
      <c r="G386" s="8"/>
      <c r="H386" s="8" t="str">
        <f>VLOOKUP(A386,缩略表!A:B,2,FALSE)</f>
        <v>INT</v>
      </c>
      <c r="I386" s="8" t="str">
        <f>VLOOKUP(B386,缩略表!A:B,2,FALSE)</f>
        <v>RATE</v>
      </c>
      <c r="J386" s="8" t="str">
        <f>VLOOKUP(C386,缩略表!A:B,2,FALSE)</f>
        <v>MOD</v>
      </c>
      <c r="K386" s="8"/>
      <c r="L386" s="8"/>
      <c r="M386" s="8"/>
      <c r="N386" s="8"/>
      <c r="O386" s="8" t="s">
        <v>1903</v>
      </c>
      <c r="P386" s="8">
        <f t="shared" si="17"/>
        <v>12</v>
      </c>
    </row>
    <row r="387" spans="1:16">
      <c r="A387" s="7" t="s">
        <v>20894</v>
      </c>
      <c r="B387" s="8" t="s">
        <v>20313</v>
      </c>
      <c r="C387" s="8"/>
      <c r="D387" s="8"/>
      <c r="E387" s="8"/>
      <c r="F387" s="8"/>
      <c r="G387" s="8"/>
      <c r="H387" s="8" t="str">
        <f>VLOOKUP(A387,缩略表!A:B,2,FALSE)</f>
        <v>PRCG</v>
      </c>
      <c r="I387" s="8" t="str">
        <f>VLOOKUP(B387,缩略表!A:B,2,FALSE)</f>
        <v>MTHD</v>
      </c>
      <c r="J387" s="8"/>
      <c r="K387" s="8"/>
      <c r="L387" s="8"/>
      <c r="M387" s="8"/>
      <c r="N387" s="8"/>
      <c r="O387" s="8" t="s">
        <v>1908</v>
      </c>
      <c r="P387" s="8">
        <f t="shared" ref="P387" si="18">LEN(O387)</f>
        <v>9</v>
      </c>
    </row>
    <row r="388" spans="1:16">
      <c r="A388" s="7" t="s">
        <v>20265</v>
      </c>
      <c r="B388" s="8" t="s">
        <v>22134</v>
      </c>
      <c r="C388" s="8" t="s">
        <v>19516</v>
      </c>
      <c r="D388" s="8" t="s">
        <v>20740</v>
      </c>
      <c r="E388" s="8"/>
      <c r="F388" s="8"/>
      <c r="G388" s="8"/>
      <c r="H388" s="8" t="str">
        <f>VLOOKUP(A388,缩略表!A:B,2,FALSE)</f>
        <v>MAX</v>
      </c>
      <c r="I388" s="8" t="str">
        <f>VLOOKUP(B388,缩略表!A:B,2,FALSE)</f>
        <v>UPWD</v>
      </c>
      <c r="J388" s="8" t="str">
        <f>VLOOKUP(C388,缩略表!A:B,2,FALSE)</f>
        <v>FLT</v>
      </c>
      <c r="K388" s="8" t="str">
        <f>VLOOKUP(D388,缩略表!A:B,2,FALSE)</f>
        <v>PCT</v>
      </c>
      <c r="L388" s="8"/>
      <c r="M388" s="8"/>
      <c r="N388" s="8"/>
      <c r="O388" s="8" t="s">
        <v>1914</v>
      </c>
      <c r="P388" s="8">
        <f t="shared" ref="P388:P419" si="19">LEN(O388)</f>
        <v>16</v>
      </c>
    </row>
    <row r="389" spans="1:16">
      <c r="A389" s="7" t="s">
        <v>20265</v>
      </c>
      <c r="B389" s="8" t="s">
        <v>22134</v>
      </c>
      <c r="C389" s="8" t="s">
        <v>19516</v>
      </c>
      <c r="D389" s="8" t="s">
        <v>18381</v>
      </c>
      <c r="E389" s="8" t="s">
        <v>20812</v>
      </c>
      <c r="F389" s="8"/>
      <c r="G389" s="8"/>
      <c r="H389" s="8" t="str">
        <f>VLOOKUP(A389,缩略表!A:B,2,FALSE)</f>
        <v>MAX</v>
      </c>
      <c r="I389" s="8" t="str">
        <f>VLOOKUP(B389,缩略表!A:B,2,FALSE)</f>
        <v>UPWD</v>
      </c>
      <c r="J389" s="8" t="str">
        <f>VLOOKUP(C389,缩略表!A:B,2,FALSE)</f>
        <v>FLT</v>
      </c>
      <c r="K389" s="8" t="str">
        <f>VLOOKUP(D389,缩略表!A:B,2,FALSE)</f>
        <v>BASE</v>
      </c>
      <c r="L389" s="8" t="str">
        <f>VLOOKUP(E389,缩略表!A:B,2,FALSE)</f>
        <v>POINT</v>
      </c>
      <c r="M389" s="8"/>
      <c r="N389" s="8"/>
      <c r="O389" s="8" t="s">
        <v>1920</v>
      </c>
      <c r="P389" s="8">
        <f t="shared" si="19"/>
        <v>23</v>
      </c>
    </row>
    <row r="390" spans="1:16">
      <c r="A390" s="7" t="s">
        <v>20265</v>
      </c>
      <c r="B390" s="8" t="s">
        <v>19182</v>
      </c>
      <c r="C390" s="8" t="s">
        <v>19516</v>
      </c>
      <c r="D390" s="8" t="s">
        <v>20740</v>
      </c>
      <c r="E390" s="8"/>
      <c r="F390" s="8"/>
      <c r="G390" s="8"/>
      <c r="H390" s="8" t="str">
        <f>VLOOKUP(A390,缩略表!A:B,2,FALSE)</f>
        <v>MAX</v>
      </c>
      <c r="I390" s="8" t="str">
        <f>VLOOKUP(B390,缩略表!A:B,2,FALSE)</f>
        <v>DWNWD</v>
      </c>
      <c r="J390" s="8" t="str">
        <f>VLOOKUP(C390,缩略表!A:B,2,FALSE)</f>
        <v>FLT</v>
      </c>
      <c r="K390" s="8" t="str">
        <f>VLOOKUP(D390,缩略表!A:B,2,FALSE)</f>
        <v>PCT</v>
      </c>
      <c r="L390" s="8"/>
      <c r="M390" s="8"/>
      <c r="N390" s="8"/>
      <c r="O390" s="8" t="s">
        <v>1925</v>
      </c>
      <c r="P390" s="8">
        <f t="shared" si="19"/>
        <v>17</v>
      </c>
    </row>
    <row r="391" spans="1:16">
      <c r="A391" s="7" t="s">
        <v>20265</v>
      </c>
      <c r="B391" s="8" t="s">
        <v>19182</v>
      </c>
      <c r="C391" s="8" t="s">
        <v>19516</v>
      </c>
      <c r="D391" s="8" t="s">
        <v>18381</v>
      </c>
      <c r="E391" s="8" t="s">
        <v>20812</v>
      </c>
      <c r="F391" s="8"/>
      <c r="G391" s="8"/>
      <c r="H391" s="8" t="str">
        <f>VLOOKUP(A391,缩略表!A:B,2,FALSE)</f>
        <v>MAX</v>
      </c>
      <c r="I391" s="8" t="str">
        <f>VLOOKUP(B391,缩略表!A:B,2,FALSE)</f>
        <v>DWNWD</v>
      </c>
      <c r="J391" s="8" t="str">
        <f>VLOOKUP(C391,缩略表!A:B,2,FALSE)</f>
        <v>FLT</v>
      </c>
      <c r="K391" s="8" t="str">
        <f>VLOOKUP(D391,缩略表!A:B,2,FALSE)</f>
        <v>BASE</v>
      </c>
      <c r="L391" s="8" t="str">
        <f>VLOOKUP(E391,缩略表!A:B,2,FALSE)</f>
        <v>POINT</v>
      </c>
      <c r="M391" s="8"/>
      <c r="N391" s="8"/>
      <c r="O391" s="8" t="s">
        <v>1930</v>
      </c>
      <c r="P391" s="8">
        <f t="shared" si="19"/>
        <v>24</v>
      </c>
    </row>
    <row r="392" spans="1:16">
      <c r="A392" s="7" t="s">
        <v>20265</v>
      </c>
      <c r="B392" s="8" t="s">
        <v>19901</v>
      </c>
      <c r="C392" s="8" t="s">
        <v>21076</v>
      </c>
      <c r="D392" s="8"/>
      <c r="E392" s="8"/>
      <c r="F392" s="8"/>
      <c r="G392" s="8"/>
      <c r="H392" s="8" t="str">
        <f>VLOOKUP(A392,缩略表!A:B,2,FALSE)</f>
        <v>MAX</v>
      </c>
      <c r="I392" s="8" t="str">
        <f>VLOOKUP(B392,缩略表!A:B,2,FALSE)</f>
        <v>INT</v>
      </c>
      <c r="J392" s="8" t="str">
        <f>VLOOKUP(C392,缩略表!A:B,2,FALSE)</f>
        <v>RATE</v>
      </c>
      <c r="K392" s="8"/>
      <c r="L392" s="8"/>
      <c r="M392" s="8"/>
      <c r="N392" s="8"/>
      <c r="O392" s="8" t="s">
        <v>1935</v>
      </c>
      <c r="P392" s="8">
        <f t="shared" si="19"/>
        <v>12</v>
      </c>
    </row>
    <row r="393" spans="1:16">
      <c r="A393" s="7" t="s">
        <v>20328</v>
      </c>
      <c r="B393" s="8" t="s">
        <v>19901</v>
      </c>
      <c r="C393" s="8" t="s">
        <v>21076</v>
      </c>
      <c r="D393" s="8"/>
      <c r="E393" s="8"/>
      <c r="F393" s="8"/>
      <c r="G393" s="8"/>
      <c r="H393" s="8" t="str">
        <f>VLOOKUP(A393,缩略表!A:B,2,FALSE)</f>
        <v>MIN</v>
      </c>
      <c r="I393" s="8" t="str">
        <f>VLOOKUP(B393,缩略表!A:B,2,FALSE)</f>
        <v>INT</v>
      </c>
      <c r="J393" s="8" t="str">
        <f>VLOOKUP(C393,缩略表!A:B,2,FALSE)</f>
        <v>RATE</v>
      </c>
      <c r="K393" s="8"/>
      <c r="L393" s="8"/>
      <c r="M393" s="8"/>
      <c r="N393" s="8"/>
      <c r="O393" s="8" t="s">
        <v>1940</v>
      </c>
      <c r="P393" s="8">
        <f t="shared" si="19"/>
        <v>12</v>
      </c>
    </row>
    <row r="394" spans="1:16">
      <c r="A394" s="7" t="s">
        <v>19901</v>
      </c>
      <c r="B394" s="8" t="s">
        <v>18551</v>
      </c>
      <c r="C394" s="8" t="s">
        <v>20746</v>
      </c>
      <c r="D394" s="8"/>
      <c r="E394" s="8"/>
      <c r="F394" s="8"/>
      <c r="G394" s="8"/>
      <c r="H394" s="8" t="str">
        <f>VLOOKUP(A394,缩略表!A:B,2,FALSE)</f>
        <v>INT</v>
      </c>
      <c r="I394" s="8" t="str">
        <f>VLOOKUP(B394,缩略表!A:B,2,FALSE)</f>
        <v>CALC</v>
      </c>
      <c r="J394" s="8" t="str">
        <f>VLOOKUP(C394,缩略表!A:B,2,FALSE)</f>
        <v>PERD</v>
      </c>
      <c r="K394" s="8"/>
      <c r="L394" s="8"/>
      <c r="M394" s="8"/>
      <c r="N394" s="8"/>
      <c r="O394" s="8" t="s">
        <v>1945</v>
      </c>
      <c r="P394" s="8">
        <f t="shared" si="19"/>
        <v>13</v>
      </c>
    </row>
    <row r="395" spans="1:16">
      <c r="A395" s="7" t="s">
        <v>18756</v>
      </c>
      <c r="B395" s="8" t="s">
        <v>19901</v>
      </c>
      <c r="C395" s="8" t="s">
        <v>19507</v>
      </c>
      <c r="D395" s="8"/>
      <c r="E395" s="8"/>
      <c r="F395" s="8"/>
      <c r="G395" s="8"/>
      <c r="H395" s="8" t="str">
        <f>VLOOKUP(A395,缩略表!A:B,2,FALSE)</f>
        <v>COMPD</v>
      </c>
      <c r="I395" s="8" t="str">
        <f>VLOOKUP(B395,缩略表!A:B,2,FALSE)</f>
        <v>INT</v>
      </c>
      <c r="J395" s="8" t="str">
        <f>VLOOKUP(C395,缩略表!A:B,2,FALSE)</f>
        <v>FLAG</v>
      </c>
      <c r="K395" s="8"/>
      <c r="L395" s="8"/>
      <c r="M395" s="8"/>
      <c r="N395" s="8"/>
      <c r="O395" s="8" t="s">
        <v>1950</v>
      </c>
      <c r="P395" s="8">
        <f t="shared" si="19"/>
        <v>14</v>
      </c>
    </row>
    <row r="396" spans="1:16">
      <c r="A396" s="7" t="s">
        <v>19901</v>
      </c>
      <c r="B396" s="8" t="s">
        <v>21560</v>
      </c>
      <c r="C396" s="8" t="s">
        <v>19507</v>
      </c>
      <c r="D396" s="8"/>
      <c r="E396" s="8"/>
      <c r="F396" s="8"/>
      <c r="G396" s="8"/>
      <c r="H396" s="8" t="str">
        <f>VLOOKUP(A396,缩略表!A:B,2,FALSE)</f>
        <v>INT</v>
      </c>
      <c r="I396" s="8" t="str">
        <f>VLOOKUP(B396,缩略表!A:B,2,FALSE)</f>
        <v>SETL</v>
      </c>
      <c r="J396" s="8" t="str">
        <f>VLOOKUP(C396,缩略表!A:B,2,FALSE)</f>
        <v>FLAG</v>
      </c>
      <c r="K396" s="8"/>
      <c r="L396" s="8"/>
      <c r="M396" s="8"/>
      <c r="N396" s="8"/>
      <c r="O396" s="8" t="s">
        <v>1955</v>
      </c>
      <c r="P396" s="8">
        <f t="shared" si="19"/>
        <v>13</v>
      </c>
    </row>
    <row r="397" spans="1:16">
      <c r="A397" s="7" t="s">
        <v>19901</v>
      </c>
      <c r="B397" s="8" t="s">
        <v>21560</v>
      </c>
      <c r="C397" s="8" t="s">
        <v>20313</v>
      </c>
      <c r="D397" s="8"/>
      <c r="E397" s="8"/>
      <c r="F397" s="8"/>
      <c r="G397" s="8"/>
      <c r="H397" s="8" t="str">
        <f>VLOOKUP(A397,缩略表!A:B,2,FALSE)</f>
        <v>INT</v>
      </c>
      <c r="I397" s="8" t="str">
        <f>VLOOKUP(B397,缩略表!A:B,2,FALSE)</f>
        <v>SETL</v>
      </c>
      <c r="J397" s="8" t="str">
        <f>VLOOKUP(C397,缩略表!A:B,2,FALSE)</f>
        <v>MTHD</v>
      </c>
      <c r="K397" s="8"/>
      <c r="L397" s="8"/>
      <c r="M397" s="8"/>
      <c r="N397" s="8"/>
      <c r="O397" s="8" t="s">
        <v>1960</v>
      </c>
      <c r="P397" s="8">
        <f t="shared" si="19"/>
        <v>13</v>
      </c>
    </row>
    <row r="398" spans="1:16">
      <c r="A398" s="7" t="s">
        <v>19901</v>
      </c>
      <c r="B398" s="8" t="s">
        <v>21560</v>
      </c>
      <c r="C398" s="8" t="s">
        <v>20746</v>
      </c>
      <c r="D398" s="8"/>
      <c r="E398" s="8"/>
      <c r="F398" s="8"/>
      <c r="G398" s="8"/>
      <c r="H398" s="8" t="str">
        <f>VLOOKUP(A398,缩略表!A:B,2,FALSE)</f>
        <v>INT</v>
      </c>
      <c r="I398" s="8" t="str">
        <f>VLOOKUP(B398,缩略表!A:B,2,FALSE)</f>
        <v>SETL</v>
      </c>
      <c r="J398" s="8" t="str">
        <f>VLOOKUP(C398,缩略表!A:B,2,FALSE)</f>
        <v>PERD</v>
      </c>
      <c r="K398" s="8"/>
      <c r="L398" s="8"/>
      <c r="M398" s="8"/>
      <c r="N398" s="8"/>
      <c r="O398" s="8" t="s">
        <v>1966</v>
      </c>
      <c r="P398" s="8">
        <f t="shared" si="19"/>
        <v>13</v>
      </c>
    </row>
    <row r="399" spans="1:16">
      <c r="A399" s="7" t="s">
        <v>19495</v>
      </c>
      <c r="B399" s="8" t="s">
        <v>19901</v>
      </c>
      <c r="C399" s="8" t="s">
        <v>18551</v>
      </c>
      <c r="D399" s="8" t="s">
        <v>22065</v>
      </c>
      <c r="E399" s="8"/>
      <c r="F399" s="8"/>
      <c r="G399" s="8"/>
      <c r="H399" s="8" t="str">
        <f>VLOOKUP(A399,缩略表!A:B,2,FALSE)</f>
        <v>FST</v>
      </c>
      <c r="I399" s="8" t="str">
        <f>VLOOKUP(B399,缩略表!A:B,2,FALSE)</f>
        <v>INT</v>
      </c>
      <c r="J399" s="8" t="str">
        <f>VLOOKUP(C399,缩略表!A:B,2,FALSE)</f>
        <v>CALC</v>
      </c>
      <c r="K399" s="8" t="str">
        <f>VLOOKUP(D399,缩略表!A:B,2,FALSE)</f>
        <v>TYP</v>
      </c>
      <c r="L399" s="8"/>
      <c r="M399" s="8"/>
      <c r="N399" s="8"/>
      <c r="O399" s="8" t="s">
        <v>1971</v>
      </c>
      <c r="P399" s="8">
        <f t="shared" si="19"/>
        <v>16</v>
      </c>
    </row>
    <row r="400" spans="1:16">
      <c r="A400" s="7" t="s">
        <v>20935</v>
      </c>
      <c r="B400" s="8" t="s">
        <v>21715</v>
      </c>
      <c r="C400" s="8"/>
      <c r="D400" s="8"/>
      <c r="E400" s="8"/>
      <c r="F400" s="8"/>
      <c r="G400" s="8"/>
      <c r="H400" s="8" t="str">
        <f>VLOOKUP(A400,缩略表!A:B,2,FALSE)</f>
        <v>PROD</v>
      </c>
      <c r="I400" s="8" t="str">
        <f>VLOOKUP(B400,缩略表!A:B,2,FALSE)</f>
        <v>STS</v>
      </c>
      <c r="J400" s="8"/>
      <c r="K400" s="8"/>
      <c r="L400" s="8"/>
      <c r="M400" s="8"/>
      <c r="N400" s="8"/>
      <c r="O400" s="8" t="s">
        <v>1681</v>
      </c>
      <c r="P400" s="8">
        <f t="shared" si="19"/>
        <v>8</v>
      </c>
    </row>
    <row r="401" spans="1:16">
      <c r="A401" s="7" t="s">
        <v>20935</v>
      </c>
      <c r="B401" s="8" t="s">
        <v>20544</v>
      </c>
      <c r="C401" s="8" t="s">
        <v>18984</v>
      </c>
      <c r="D401" s="8"/>
      <c r="E401" s="8"/>
      <c r="F401" s="8"/>
      <c r="G401" s="8"/>
      <c r="H401" s="8" t="str">
        <f>VLOOKUP(A401,缩略表!A:B,2,FALSE)</f>
        <v>PROD</v>
      </c>
      <c r="I401" s="8" t="str">
        <f>VLOOKUP(B401,缩略表!A:B,2,FALSE)</f>
        <v>ONLN</v>
      </c>
      <c r="J401" s="8" t="str">
        <f>VLOOKUP(C401,缩略表!A:B,2,FALSE)</f>
        <v>DAT</v>
      </c>
      <c r="K401" s="8"/>
      <c r="L401" s="8"/>
      <c r="M401" s="8"/>
      <c r="N401" s="8"/>
      <c r="O401" s="8" t="s">
        <v>1686</v>
      </c>
      <c r="P401" s="8">
        <f t="shared" si="19"/>
        <v>13</v>
      </c>
    </row>
    <row r="402" spans="1:16">
      <c r="A402" s="7" t="s">
        <v>20935</v>
      </c>
      <c r="B402" s="8" t="s">
        <v>21735</v>
      </c>
      <c r="C402" s="8" t="s">
        <v>21432</v>
      </c>
      <c r="D402" s="8" t="s">
        <v>18984</v>
      </c>
      <c r="E402" s="8"/>
      <c r="F402" s="8"/>
      <c r="G402" s="8"/>
      <c r="H402" s="8" t="str">
        <f>VLOOKUP(A402,缩略表!A:B,2,FALSE)</f>
        <v>PROD</v>
      </c>
      <c r="I402" s="8" t="str">
        <f>VLOOKUP(B402,缩略表!A:B,2,FALSE)</f>
        <v>STP</v>
      </c>
      <c r="J402" s="8" t="str">
        <f>VLOOKUP(C402,缩略表!A:B,2,FALSE)</f>
        <v>SALES</v>
      </c>
      <c r="K402" s="8" t="str">
        <f>VLOOKUP(D402,缩略表!A:B,2,FALSE)</f>
        <v>DAT</v>
      </c>
      <c r="L402" s="8"/>
      <c r="M402" s="8"/>
      <c r="N402" s="8"/>
      <c r="O402" s="8" t="s">
        <v>1691</v>
      </c>
      <c r="P402" s="8">
        <f t="shared" si="19"/>
        <v>18</v>
      </c>
    </row>
    <row r="403" spans="1:16">
      <c r="A403" s="7" t="s">
        <v>20935</v>
      </c>
      <c r="B403" s="8" t="s">
        <v>20525</v>
      </c>
      <c r="C403" s="8" t="s">
        <v>18984</v>
      </c>
      <c r="D403" s="8"/>
      <c r="E403" s="8"/>
      <c r="F403" s="8"/>
      <c r="G403" s="8"/>
      <c r="H403" s="8" t="str">
        <f>VLOOKUP(A403,缩略表!A:B,2,FALSE)</f>
        <v>PROD</v>
      </c>
      <c r="I403" s="8" t="str">
        <f>VLOOKUP(B403,缩略表!A:B,2,FALSE)</f>
        <v>OFLN</v>
      </c>
      <c r="J403" s="8" t="str">
        <f>VLOOKUP(C403,缩略表!A:B,2,FALSE)</f>
        <v>DAT</v>
      </c>
      <c r="K403" s="8"/>
      <c r="L403" s="8"/>
      <c r="M403" s="8"/>
      <c r="N403" s="8"/>
      <c r="O403" s="8" t="s">
        <v>1697</v>
      </c>
      <c r="P403" s="8">
        <f t="shared" si="19"/>
        <v>13</v>
      </c>
    </row>
    <row r="404" spans="1:16">
      <c r="A404" s="7" t="s">
        <v>20935</v>
      </c>
      <c r="B404" s="8" t="s">
        <v>18532</v>
      </c>
      <c r="C404" s="8" t="s">
        <v>20979</v>
      </c>
      <c r="D404" s="8"/>
      <c r="E404" s="8"/>
      <c r="F404" s="8"/>
      <c r="G404" s="8"/>
      <c r="H404" s="8" t="str">
        <f>VLOOKUP(A404,缩略表!A:B,2,FALSE)</f>
        <v>PROD</v>
      </c>
      <c r="I404" s="8" t="str">
        <f>VLOOKUP(B404,缩略表!A:B,2,FALSE)</f>
        <v>BUS</v>
      </c>
      <c r="J404" s="8" t="str">
        <f>VLOOKUP(C404,缩略表!A:B,2,FALSE)</f>
        <v>PROP</v>
      </c>
      <c r="K404" s="8"/>
      <c r="L404" s="8"/>
      <c r="M404" s="8"/>
      <c r="N404" s="8"/>
      <c r="O404" s="8" t="s">
        <v>1659</v>
      </c>
      <c r="P404" s="8">
        <f t="shared" si="19"/>
        <v>13</v>
      </c>
    </row>
    <row r="405" spans="1:16">
      <c r="A405" s="7" t="s">
        <v>20539</v>
      </c>
      <c r="B405" s="8" t="s">
        <v>20510</v>
      </c>
      <c r="C405" s="8" t="s">
        <v>18367</v>
      </c>
      <c r="D405" s="8" t="s">
        <v>21579</v>
      </c>
      <c r="E405" s="8" t="s">
        <v>19507</v>
      </c>
      <c r="F405" s="8"/>
      <c r="G405" s="8"/>
      <c r="H405" s="8" t="str">
        <f>VLOOKUP(A405,缩略表!A:B,2,FALSE)</f>
        <v>ON</v>
      </c>
      <c r="I405" s="8" t="str">
        <f>VLOOKUP(B405,缩略表!A:B,2,FALSE)</f>
        <v>OFF</v>
      </c>
      <c r="J405" s="8" t="str">
        <f>VLOOKUP(C405,缩略表!A:B,2,FALSE)</f>
        <v>BAL</v>
      </c>
      <c r="K405" s="8" t="str">
        <f>VLOOKUP(D405,缩略表!A:B,2,FALSE)</f>
        <v>SHET</v>
      </c>
      <c r="L405" s="8" t="str">
        <f>VLOOKUP(E405,缩略表!A:B,2,FALSE)</f>
        <v>FLAG</v>
      </c>
      <c r="M405" s="8"/>
      <c r="N405" s="8"/>
      <c r="O405" s="8" t="s">
        <v>1665</v>
      </c>
      <c r="P405" s="8">
        <f t="shared" si="19"/>
        <v>20</v>
      </c>
    </row>
    <row r="406" spans="1:16">
      <c r="A406" s="7" t="s">
        <v>20935</v>
      </c>
      <c r="B406" s="8" t="s">
        <v>19041</v>
      </c>
      <c r="C406" s="8" t="s">
        <v>18692</v>
      </c>
      <c r="D406" s="8"/>
      <c r="E406" s="8"/>
      <c r="F406" s="8"/>
      <c r="G406" s="8"/>
      <c r="H406" s="8" t="str">
        <f>VLOOKUP(A406,缩略表!A:B,2,FALSE)</f>
        <v>PROD</v>
      </c>
      <c r="I406" s="8" t="str">
        <f>VLOOKUP(B406,缩略表!A:B,2,FALSE)</f>
        <v>DIVY</v>
      </c>
      <c r="J406" s="8" t="str">
        <f>VLOOKUP(C406,缩略表!A:B,2,FALSE)</f>
        <v>COD</v>
      </c>
      <c r="K406" s="8"/>
      <c r="L406" s="8"/>
      <c r="M406" s="8"/>
      <c r="N406" s="8"/>
      <c r="O406" s="8" t="s">
        <v>1671</v>
      </c>
      <c r="P406" s="8">
        <f t="shared" si="19"/>
        <v>13</v>
      </c>
    </row>
    <row r="407" spans="1:16">
      <c r="A407" s="7" t="s">
        <v>20935</v>
      </c>
      <c r="B407" s="8" t="s">
        <v>18753</v>
      </c>
      <c r="C407" s="8" t="s">
        <v>22065</v>
      </c>
      <c r="D407" s="8"/>
      <c r="E407" s="8"/>
      <c r="F407" s="8"/>
      <c r="G407" s="8"/>
      <c r="H407" s="8" t="str">
        <f>VLOOKUP(A407,缩略表!A:B,2,FALSE)</f>
        <v>PROD</v>
      </c>
      <c r="I407" s="8" t="str">
        <f>VLOOKUP(B407,缩略表!A:B,2,FALSE)</f>
        <v>COMPS</v>
      </c>
      <c r="J407" s="8" t="str">
        <f>VLOOKUP(C407,缩略表!A:B,2,FALSE)</f>
        <v>TYP</v>
      </c>
      <c r="K407" s="8"/>
      <c r="L407" s="8"/>
      <c r="M407" s="8"/>
      <c r="N407" s="8"/>
      <c r="O407" s="8" t="s">
        <v>1676</v>
      </c>
      <c r="P407" s="8">
        <f t="shared" si="19"/>
        <v>14</v>
      </c>
    </row>
    <row r="408" spans="1:16">
      <c r="A408" s="7" t="s">
        <v>20935</v>
      </c>
      <c r="B408" s="8" t="s">
        <v>20405</v>
      </c>
      <c r="C408" s="8"/>
      <c r="D408" s="8"/>
      <c r="E408" s="8"/>
      <c r="F408" s="8"/>
      <c r="G408" s="8"/>
      <c r="H408" s="8" t="str">
        <f>VLOOKUP(A408,缩略表!A:B,2,FALSE)</f>
        <v>PROD</v>
      </c>
      <c r="I408" s="8" t="str">
        <f>VLOOKUP(B408,缩略表!A:B,2,FALSE)</f>
        <v>NAM</v>
      </c>
      <c r="J408" s="8"/>
      <c r="K408" s="8"/>
      <c r="L408" s="8"/>
      <c r="M408" s="8"/>
      <c r="N408" s="8"/>
      <c r="O408" s="8" t="s">
        <v>1652</v>
      </c>
      <c r="P408" s="8">
        <f t="shared" si="19"/>
        <v>8</v>
      </c>
    </row>
    <row r="409" spans="1:16">
      <c r="A409" s="7" t="s">
        <v>20935</v>
      </c>
      <c r="B409" s="8" t="s">
        <v>18692</v>
      </c>
      <c r="C409" s="8"/>
      <c r="D409" s="8"/>
      <c r="E409" s="8"/>
      <c r="F409" s="8"/>
      <c r="G409" s="8"/>
      <c r="H409" s="8" t="str">
        <f>VLOOKUP(A409,缩略表!A:B,2,FALSE)</f>
        <v>PROD</v>
      </c>
      <c r="I409" s="8" t="str">
        <f>VLOOKUP(B409,缩略表!A:B,2,FALSE)</f>
        <v>COD</v>
      </c>
      <c r="J409" s="8"/>
      <c r="K409" s="8"/>
      <c r="L409" s="8"/>
      <c r="M409" s="8"/>
      <c r="N409" s="8"/>
      <c r="O409" s="8" t="s">
        <v>1647</v>
      </c>
      <c r="P409" s="8">
        <f t="shared" si="19"/>
        <v>8</v>
      </c>
    </row>
    <row r="410" spans="1:16">
      <c r="A410" s="7" t="s">
        <v>20935</v>
      </c>
      <c r="B410" s="8" t="s">
        <v>19495</v>
      </c>
      <c r="C410" s="8" t="s">
        <v>20086</v>
      </c>
      <c r="D410" s="8" t="s">
        <v>18596</v>
      </c>
      <c r="E410" s="8"/>
      <c r="F410" s="8"/>
      <c r="G410" s="8"/>
      <c r="H410" s="8" t="str">
        <f>VLOOKUP(A410,缩略表!A:B,2,FALSE)</f>
        <v>PROD</v>
      </c>
      <c r="I410" s="8" t="str">
        <f>VLOOKUP(B410,缩略表!A:B,2,FALSE)</f>
        <v>FST</v>
      </c>
      <c r="J410" s="8" t="str">
        <f>VLOOKUP(C410,缩略表!A:B,2,FALSE)</f>
        <v>LVL</v>
      </c>
      <c r="K410" s="8" t="str">
        <f>VLOOKUP(D410,缩略表!A:B,2,FALSE)</f>
        <v>CTG</v>
      </c>
      <c r="L410" s="8"/>
      <c r="M410" s="8"/>
      <c r="N410" s="8"/>
      <c r="O410" s="8" t="s">
        <v>1729</v>
      </c>
      <c r="P410" s="8">
        <f t="shared" si="19"/>
        <v>16</v>
      </c>
    </row>
    <row r="411" spans="1:16">
      <c r="A411" s="7" t="s">
        <v>20935</v>
      </c>
      <c r="B411" s="8" t="s">
        <v>21493</v>
      </c>
      <c r="C411" s="8" t="s">
        <v>20086</v>
      </c>
      <c r="D411" s="8" t="s">
        <v>18596</v>
      </c>
      <c r="E411" s="8"/>
      <c r="F411" s="8"/>
      <c r="G411" s="8"/>
      <c r="H411" s="8" t="str">
        <f>VLOOKUP(A411,缩略表!A:B,2,FALSE)</f>
        <v>PROD</v>
      </c>
      <c r="I411" s="8" t="str">
        <f>VLOOKUP(B411,缩略表!A:B,2,FALSE)</f>
        <v>SEC</v>
      </c>
      <c r="J411" s="8" t="str">
        <f>VLOOKUP(C411,缩略表!A:B,2,FALSE)</f>
        <v>LVL</v>
      </c>
      <c r="K411" s="8" t="str">
        <f>VLOOKUP(D411,缩略表!A:B,2,FALSE)</f>
        <v>CTG</v>
      </c>
      <c r="L411" s="8"/>
      <c r="M411" s="8"/>
      <c r="N411" s="8"/>
      <c r="O411" s="8" t="s">
        <v>1735</v>
      </c>
      <c r="P411" s="8">
        <f t="shared" si="19"/>
        <v>16</v>
      </c>
    </row>
    <row r="412" spans="1:16">
      <c r="A412" s="7" t="s">
        <v>20935</v>
      </c>
      <c r="B412" s="8" t="s">
        <v>21940</v>
      </c>
      <c r="C412" s="8" t="s">
        <v>20086</v>
      </c>
      <c r="D412" s="8" t="s">
        <v>18596</v>
      </c>
      <c r="E412" s="8"/>
      <c r="F412" s="8"/>
      <c r="G412" s="8"/>
      <c r="H412" s="8" t="str">
        <f>VLOOKUP(A412,缩略表!A:B,2,FALSE)</f>
        <v>PROD</v>
      </c>
      <c r="I412" s="8" t="str">
        <f>VLOOKUP(B412,缩略表!A:B,2,FALSE)</f>
        <v>TRD</v>
      </c>
      <c r="J412" s="8" t="str">
        <f>VLOOKUP(C412,缩略表!A:B,2,FALSE)</f>
        <v>LVL</v>
      </c>
      <c r="K412" s="8" t="str">
        <f>VLOOKUP(D412,缩略表!A:B,2,FALSE)</f>
        <v>CTG</v>
      </c>
      <c r="L412" s="8"/>
      <c r="M412" s="8"/>
      <c r="N412" s="8"/>
      <c r="O412" s="8" t="s">
        <v>1741</v>
      </c>
      <c r="P412" s="8">
        <f t="shared" si="19"/>
        <v>16</v>
      </c>
    </row>
    <row r="413" spans="1:16">
      <c r="A413" s="7" t="s">
        <v>20935</v>
      </c>
      <c r="B413" s="8" t="s">
        <v>19561</v>
      </c>
      <c r="C413" s="8" t="s">
        <v>20086</v>
      </c>
      <c r="D413" s="8" t="s">
        <v>18596</v>
      </c>
      <c r="E413" s="8"/>
      <c r="F413" s="8"/>
      <c r="G413" s="8"/>
      <c r="H413" s="8" t="str">
        <f>VLOOKUP(A413,缩略表!A:B,2,FALSE)</f>
        <v>PROD</v>
      </c>
      <c r="I413" s="8" t="str">
        <f>VLOOKUP(B413,缩略表!A:B,2,FALSE)</f>
        <v>FORTH</v>
      </c>
      <c r="J413" s="8" t="str">
        <f>VLOOKUP(C413,缩略表!A:B,2,FALSE)</f>
        <v>LVL</v>
      </c>
      <c r="K413" s="8" t="str">
        <f>VLOOKUP(D413,缩略表!A:B,2,FALSE)</f>
        <v>CTG</v>
      </c>
      <c r="L413" s="8"/>
      <c r="M413" s="8"/>
      <c r="N413" s="8"/>
      <c r="O413" s="8" t="s">
        <v>1747</v>
      </c>
      <c r="P413" s="8">
        <f t="shared" si="19"/>
        <v>18</v>
      </c>
    </row>
    <row r="414" spans="1:16">
      <c r="A414" s="7" t="s">
        <v>20935</v>
      </c>
      <c r="B414" s="8" t="s">
        <v>19470</v>
      </c>
      <c r="C414" s="8" t="s">
        <v>20086</v>
      </c>
      <c r="D414" s="8" t="s">
        <v>18596</v>
      </c>
      <c r="E414" s="8"/>
      <c r="F414" s="8"/>
      <c r="G414" s="8"/>
      <c r="H414" s="8" t="str">
        <f>VLOOKUP(A414,缩略表!A:B,2,FALSE)</f>
        <v>PROD</v>
      </c>
      <c r="I414" s="8" t="str">
        <f>VLOOKUP(B414,缩略表!A:B,2,FALSE)</f>
        <v>FIFTH</v>
      </c>
      <c r="J414" s="8" t="str">
        <f>VLOOKUP(C414,缩略表!A:B,2,FALSE)</f>
        <v>LVL</v>
      </c>
      <c r="K414" s="8" t="str">
        <f>VLOOKUP(D414,缩略表!A:B,2,FALSE)</f>
        <v>CTG</v>
      </c>
      <c r="L414" s="8"/>
      <c r="M414" s="8"/>
      <c r="N414" s="8"/>
      <c r="O414" s="8" t="s">
        <v>1753</v>
      </c>
      <c r="P414" s="8">
        <f t="shared" si="19"/>
        <v>18</v>
      </c>
    </row>
    <row r="415" spans="1:16">
      <c r="A415" s="7" t="s">
        <v>18579</v>
      </c>
      <c r="B415" s="8" t="s">
        <v>20271</v>
      </c>
      <c r="C415" s="8" t="s">
        <v>22065</v>
      </c>
      <c r="D415" s="8"/>
      <c r="E415" s="8"/>
      <c r="F415" s="8"/>
      <c r="G415" s="8"/>
      <c r="H415" s="8" t="str">
        <f>VLOOKUP(A415,缩略表!A:B,2,FALSE)</f>
        <v>CARD</v>
      </c>
      <c r="I415" s="8" t="str">
        <f>VLOOKUP(B415,缩略表!A:B,2,FALSE)</f>
        <v>MED</v>
      </c>
      <c r="J415" s="8" t="str">
        <f>VLOOKUP(C415,缩略表!A:B,2,FALSE)</f>
        <v>TYP</v>
      </c>
      <c r="K415" s="8"/>
      <c r="L415" s="8"/>
      <c r="M415" s="8"/>
      <c r="N415" s="8"/>
      <c r="O415" s="8" t="s">
        <v>2660</v>
      </c>
      <c r="P415" s="8">
        <f t="shared" si="19"/>
        <v>12</v>
      </c>
    </row>
    <row r="416" spans="1:16">
      <c r="A416" s="7" t="s">
        <v>18370</v>
      </c>
      <c r="B416" s="8" t="s">
        <v>18579</v>
      </c>
      <c r="C416" s="8" t="s">
        <v>20486</v>
      </c>
      <c r="D416" s="8"/>
      <c r="E416" s="8"/>
      <c r="F416" s="8"/>
      <c r="G416" s="8"/>
      <c r="H416" s="8" t="str">
        <f>VLOOKUP(A416,缩略表!A:B,2,FALSE)</f>
        <v>BNK</v>
      </c>
      <c r="I416" s="8" t="str">
        <f>VLOOKUP(B416,缩略表!A:B,2,FALSE)</f>
        <v>CARD</v>
      </c>
      <c r="J416" s="8" t="str">
        <f>VLOOKUP(C416,缩略表!A:B,2,FALSE)</f>
        <v>NUM</v>
      </c>
      <c r="K416" s="8"/>
      <c r="L416" s="8"/>
      <c r="M416" s="8"/>
      <c r="N416" s="8"/>
      <c r="O416" s="8" t="s">
        <v>2574</v>
      </c>
      <c r="P416" s="8">
        <f t="shared" si="19"/>
        <v>12</v>
      </c>
    </row>
    <row r="417" spans="1:16">
      <c r="A417" s="7" t="s">
        <v>18370</v>
      </c>
      <c r="B417" s="8" t="s">
        <v>18579</v>
      </c>
      <c r="C417" s="8" t="s">
        <v>22065</v>
      </c>
      <c r="D417" s="8"/>
      <c r="E417" s="8"/>
      <c r="F417" s="8"/>
      <c r="G417" s="8"/>
      <c r="H417" s="8" t="str">
        <f>VLOOKUP(A417,缩略表!A:B,2,FALSE)</f>
        <v>BNK</v>
      </c>
      <c r="I417" s="8" t="str">
        <f>VLOOKUP(B417,缩略表!A:B,2,FALSE)</f>
        <v>CARD</v>
      </c>
      <c r="J417" s="8" t="str">
        <f>VLOOKUP(C417,缩略表!A:B,2,FALSE)</f>
        <v>TYP</v>
      </c>
      <c r="K417" s="8"/>
      <c r="L417" s="8"/>
      <c r="M417" s="8"/>
      <c r="N417" s="8"/>
      <c r="O417" s="8" t="s">
        <v>2579</v>
      </c>
      <c r="P417" s="8">
        <f t="shared" si="19"/>
        <v>12</v>
      </c>
    </row>
    <row r="418" spans="1:16">
      <c r="A418" s="7" t="s">
        <v>18579</v>
      </c>
      <c r="B418" s="8" t="s">
        <v>20086</v>
      </c>
      <c r="C418" s="8"/>
      <c r="D418" s="8"/>
      <c r="E418" s="8"/>
      <c r="F418" s="8"/>
      <c r="G418" s="8"/>
      <c r="H418" s="8" t="str">
        <f>VLOOKUP(A418,缩略表!A:B,2,FALSE)</f>
        <v>CARD</v>
      </c>
      <c r="I418" s="8" t="str">
        <f>VLOOKUP(B418,缩略表!A:B,2,FALSE)</f>
        <v>LVL</v>
      </c>
      <c r="J418" s="8"/>
      <c r="K418" s="8"/>
      <c r="L418" s="8"/>
      <c r="M418" s="8"/>
      <c r="N418" s="8"/>
      <c r="O418" s="8" t="s">
        <v>2585</v>
      </c>
      <c r="P418" s="8">
        <f t="shared" si="19"/>
        <v>8</v>
      </c>
    </row>
    <row r="419" spans="1:16">
      <c r="A419" s="7" t="s">
        <v>18345</v>
      </c>
      <c r="B419" s="8" t="s">
        <v>18126</v>
      </c>
      <c r="C419" s="8" t="s">
        <v>22290</v>
      </c>
      <c r="D419" s="8" t="s">
        <v>22343</v>
      </c>
      <c r="E419" s="8" t="s">
        <v>18579</v>
      </c>
      <c r="F419" s="8"/>
      <c r="G419" s="8"/>
      <c r="H419" s="8" t="str">
        <f>VLOOKUP(A419,缩略表!A:B,2,FALSE)</f>
        <v>AVL</v>
      </c>
      <c r="I419" s="8" t="str">
        <f>VLOOKUP(B419,缩略表!A:B,2,FALSE)</f>
        <v>ACTNS</v>
      </c>
      <c r="J419" s="8" t="str">
        <f>VLOOKUP(C419,缩略表!A:B,2,FALSE)</f>
        <v>OF</v>
      </c>
      <c r="K419" s="8" t="str">
        <f>VLOOKUP(D419,缩略表!A:B,2,FALSE)</f>
        <v>THE</v>
      </c>
      <c r="L419" s="8" t="str">
        <f>VLOOKUP(E419,缩略表!A:B,2,FALSE)</f>
        <v>CARD</v>
      </c>
      <c r="M419" s="8"/>
      <c r="N419" s="8"/>
      <c r="O419" s="8" t="s">
        <v>2590</v>
      </c>
      <c r="P419" s="8">
        <f t="shared" si="19"/>
        <v>21</v>
      </c>
    </row>
    <row r="420" spans="1:16">
      <c r="A420" s="7" t="s">
        <v>20757</v>
      </c>
      <c r="B420" s="8" t="s">
        <v>22290</v>
      </c>
      <c r="C420" s="8" t="s">
        <v>20597</v>
      </c>
      <c r="D420" s="8" t="s">
        <v>19507</v>
      </c>
      <c r="E420" s="8"/>
      <c r="F420" s="8"/>
      <c r="G420" s="8"/>
      <c r="H420" s="8" t="str">
        <f>VLOOKUP(A420,缩略表!A:B,2,FALSE)</f>
        <v>PERM</v>
      </c>
      <c r="I420" s="8" t="str">
        <f>VLOOKUP(B420,缩略表!A:B,2,FALSE)</f>
        <v>OF</v>
      </c>
      <c r="J420" s="8" t="str">
        <f>VLOOKUP(C420,缩略表!A:B,2,FALSE)</f>
        <v>OVDF</v>
      </c>
      <c r="K420" s="8" t="str">
        <f>VLOOKUP(D420,缩略表!A:B,2,FALSE)</f>
        <v>FLAG</v>
      </c>
      <c r="L420" s="8"/>
      <c r="M420" s="8"/>
      <c r="N420" s="8"/>
      <c r="O420" s="8" t="s">
        <v>2595</v>
      </c>
      <c r="P420" s="8">
        <f t="shared" ref="P420:P450" si="20">LEN(O420)</f>
        <v>17</v>
      </c>
    </row>
    <row r="421" spans="1:16">
      <c r="A421" s="7" t="s">
        <v>20265</v>
      </c>
      <c r="B421" s="8" t="s">
        <v>20486</v>
      </c>
      <c r="C421" s="8" t="s">
        <v>22290</v>
      </c>
      <c r="D421" s="8" t="s">
        <v>21785</v>
      </c>
      <c r="E421" s="8" t="s">
        <v>18582</v>
      </c>
      <c r="F421" s="8"/>
      <c r="G421" s="8"/>
      <c r="H421" s="8" t="str">
        <f>VLOOKUP(A421,缩略表!A:B,2,FALSE)</f>
        <v>MAX</v>
      </c>
      <c r="I421" s="8" t="str">
        <f>VLOOKUP(B421,缩略表!A:B,2,FALSE)</f>
        <v>NUM</v>
      </c>
      <c r="J421" s="8" t="str">
        <f>VLOOKUP(C421,缩略表!A:B,2,FALSE)</f>
        <v>OF</v>
      </c>
      <c r="K421" s="8" t="str">
        <f>VLOOKUP(D421,缩略表!A:B,2,FALSE)</f>
        <v>SUBD</v>
      </c>
      <c r="L421" s="8" t="str">
        <f>VLOOKUP(E421,缩略表!A:B,2,FALSE)</f>
        <v>CARDS</v>
      </c>
      <c r="M421" s="8"/>
      <c r="N421" s="8"/>
      <c r="O421" s="8" t="s">
        <v>2601</v>
      </c>
      <c r="P421" s="8">
        <f t="shared" si="20"/>
        <v>21</v>
      </c>
    </row>
    <row r="422" spans="1:16">
      <c r="A422" s="7" t="s">
        <v>19901</v>
      </c>
      <c r="B422" s="8" t="s">
        <v>19643</v>
      </c>
      <c r="C422" s="8" t="s">
        <v>20746</v>
      </c>
      <c r="D422" s="8" t="s">
        <v>19507</v>
      </c>
      <c r="E422" s="8"/>
      <c r="F422" s="8"/>
      <c r="G422" s="8"/>
      <c r="H422" s="8" t="str">
        <f>VLOOKUP(A422,缩略表!A:B,2,FALSE)</f>
        <v>INT</v>
      </c>
      <c r="I422" s="8" t="str">
        <f>VLOOKUP(B422,缩略表!A:B,2,FALSE)</f>
        <v>GRACE</v>
      </c>
      <c r="J422" s="8" t="str">
        <f>VLOOKUP(C422,缩略表!A:B,2,FALSE)</f>
        <v>PERD</v>
      </c>
      <c r="K422" s="8" t="str">
        <f>VLOOKUP(D422,缩略表!A:B,2,FALSE)</f>
        <v>FLAG</v>
      </c>
      <c r="L422" s="8"/>
      <c r="M422" s="8"/>
      <c r="N422" s="8"/>
      <c r="O422" s="8" t="s">
        <v>2606</v>
      </c>
      <c r="P422" s="8">
        <f t="shared" si="20"/>
        <v>19</v>
      </c>
    </row>
    <row r="423" spans="1:16">
      <c r="A423" s="7" t="s">
        <v>18370</v>
      </c>
      <c r="B423" s="8" t="s">
        <v>18579</v>
      </c>
      <c r="C423" s="8" t="s">
        <v>19722</v>
      </c>
      <c r="D423" s="8" t="s">
        <v>22065</v>
      </c>
      <c r="E423" s="8"/>
      <c r="F423" s="8"/>
      <c r="G423" s="8"/>
      <c r="H423" s="8" t="str">
        <f>VLOOKUP(A423,缩略表!A:B,2,FALSE)</f>
        <v>BNK</v>
      </c>
      <c r="I423" s="8" t="str">
        <f>VLOOKUP(B423,缩略表!A:B,2,FALSE)</f>
        <v>CARD</v>
      </c>
      <c r="J423" s="8" t="str">
        <f>VLOOKUP(C423,缩略表!A:B,2,FALSE)</f>
        <v>HLDR</v>
      </c>
      <c r="K423" s="8" t="str">
        <f>VLOOKUP(D423,缩略表!A:B,2,FALSE)</f>
        <v>TYP</v>
      </c>
      <c r="L423" s="8"/>
      <c r="M423" s="8"/>
      <c r="N423" s="8"/>
      <c r="O423" s="8" t="s">
        <v>2612</v>
      </c>
      <c r="P423" s="8">
        <f t="shared" si="20"/>
        <v>17</v>
      </c>
    </row>
    <row r="424" spans="1:16">
      <c r="A424" s="7" t="s">
        <v>18920</v>
      </c>
      <c r="B424" s="8" t="s">
        <v>18579</v>
      </c>
      <c r="C424" s="8" t="s">
        <v>22154</v>
      </c>
      <c r="D424" s="8" t="s">
        <v>18984</v>
      </c>
      <c r="E424" s="8"/>
      <c r="F424" s="8"/>
      <c r="G424" s="8"/>
      <c r="H424" s="8" t="str">
        <f>VLOOKUP(A424,缩略表!A:B,2,FALSE)</f>
        <v>CR</v>
      </c>
      <c r="I424" s="8" t="str">
        <f>VLOOKUP(B424,缩略表!A:B,2,FALSE)</f>
        <v>CARD</v>
      </c>
      <c r="J424" s="8" t="str">
        <f>VLOOKUP(C424,缩略表!A:B,2,FALSE)</f>
        <v>VALD</v>
      </c>
      <c r="K424" s="8" t="str">
        <f>VLOOKUP(D424,缩略表!A:B,2,FALSE)</f>
        <v>DAT</v>
      </c>
      <c r="L424" s="8"/>
      <c r="M424" s="8"/>
      <c r="N424" s="8"/>
      <c r="O424" s="8" t="s">
        <v>2618</v>
      </c>
      <c r="P424" s="8">
        <f t="shared" si="20"/>
        <v>16</v>
      </c>
    </row>
    <row r="425" spans="1:16">
      <c r="A425" s="7" t="s">
        <v>18689</v>
      </c>
      <c r="B425" s="8" t="s">
        <v>18579</v>
      </c>
      <c r="C425" s="8" t="s">
        <v>19507</v>
      </c>
      <c r="D425" s="8"/>
      <c r="E425" s="8"/>
      <c r="F425" s="8"/>
      <c r="G425" s="8"/>
      <c r="H425" s="8" t="str">
        <f>VLOOKUP(A425,缩略表!A:B,2,FALSE)</f>
        <v>COBRND</v>
      </c>
      <c r="I425" s="8" t="str">
        <f>VLOOKUP(B425,缩略表!A:B,2,FALSE)</f>
        <v>CARD</v>
      </c>
      <c r="J425" s="8" t="str">
        <f>VLOOKUP(C425,缩略表!A:B,2,FALSE)</f>
        <v>FLAG</v>
      </c>
      <c r="K425" s="8"/>
      <c r="L425" s="8"/>
      <c r="M425" s="8"/>
      <c r="N425" s="8"/>
      <c r="O425" s="8" t="s">
        <v>2623</v>
      </c>
      <c r="P425" s="8">
        <f t="shared" si="20"/>
        <v>16</v>
      </c>
    </row>
    <row r="426" spans="1:16">
      <c r="A426" s="7" t="s">
        <v>18155</v>
      </c>
      <c r="B426" s="8" t="s">
        <v>18579</v>
      </c>
      <c r="C426" s="8" t="s">
        <v>19507</v>
      </c>
      <c r="D426" s="8"/>
      <c r="E426" s="8"/>
      <c r="F426" s="8"/>
      <c r="G426" s="8"/>
      <c r="H426" s="8" t="str">
        <f>VLOOKUP(A426,缩略表!A:B,2,FALSE)</f>
        <v>AFF</v>
      </c>
      <c r="I426" s="8" t="str">
        <f>VLOOKUP(B426,缩略表!A:B,2,FALSE)</f>
        <v>CARD</v>
      </c>
      <c r="J426" s="8" t="str">
        <f>VLOOKUP(C426,缩略表!A:B,2,FALSE)</f>
        <v>FLAG</v>
      </c>
      <c r="K426" s="8"/>
      <c r="L426" s="8"/>
      <c r="M426" s="8"/>
      <c r="N426" s="8"/>
      <c r="O426" s="8" t="s">
        <v>2628</v>
      </c>
      <c r="P426" s="8">
        <f t="shared" si="20"/>
        <v>13</v>
      </c>
    </row>
    <row r="427" spans="1:16">
      <c r="A427" s="7" t="s">
        <v>19447</v>
      </c>
      <c r="B427" s="8" t="s">
        <v>18579</v>
      </c>
      <c r="C427" s="8" t="s">
        <v>19507</v>
      </c>
      <c r="D427" s="8"/>
      <c r="E427" s="8"/>
      <c r="F427" s="8"/>
      <c r="G427" s="8"/>
      <c r="H427" s="8" t="str">
        <f>VLOOKUP(A427,缩略表!A:B,2,FALSE)</f>
        <v>FTR</v>
      </c>
      <c r="I427" s="8" t="str">
        <f>VLOOKUP(B427,缩略表!A:B,2,FALSE)</f>
        <v>CARD</v>
      </c>
      <c r="J427" s="8" t="str">
        <f>VLOOKUP(C427,缩略表!A:B,2,FALSE)</f>
        <v>FLAG</v>
      </c>
      <c r="K427" s="8"/>
      <c r="L427" s="8"/>
      <c r="M427" s="8"/>
      <c r="N427" s="8"/>
      <c r="O427" s="8" t="s">
        <v>2633</v>
      </c>
      <c r="P427" s="8">
        <f t="shared" si="20"/>
        <v>13</v>
      </c>
    </row>
    <row r="428" spans="1:16">
      <c r="A428" s="7" t="s">
        <v>18370</v>
      </c>
      <c r="B428" s="8" t="s">
        <v>19769</v>
      </c>
      <c r="C428" s="8" t="s">
        <v>20486</v>
      </c>
      <c r="D428" s="8"/>
      <c r="E428" s="8"/>
      <c r="F428" s="8"/>
      <c r="G428" s="8"/>
      <c r="H428" s="8" t="str">
        <f>VLOOKUP(A428,缩略表!A:B,2,FALSE)</f>
        <v>BNK</v>
      </c>
      <c r="I428" s="8" t="str">
        <f>VLOOKUP(B428,缩略表!A:B,2,FALSE)</f>
        <v>ID</v>
      </c>
      <c r="J428" s="8" t="str">
        <f>VLOOKUP(C428,缩略表!A:B,2,FALSE)</f>
        <v>NUM</v>
      </c>
      <c r="K428" s="8"/>
      <c r="L428" s="8"/>
      <c r="M428" s="8"/>
      <c r="N428" s="8"/>
      <c r="O428" s="8" t="s">
        <v>2639</v>
      </c>
      <c r="P428" s="8">
        <f t="shared" si="20"/>
        <v>10</v>
      </c>
    </row>
    <row r="429" spans="1:16">
      <c r="A429" s="7" t="s">
        <v>18237</v>
      </c>
      <c r="B429" s="8" t="s">
        <v>19453</v>
      </c>
      <c r="C429" s="8" t="s">
        <v>19507</v>
      </c>
      <c r="D429" s="8"/>
      <c r="E429" s="8"/>
      <c r="F429" s="8"/>
      <c r="G429" s="8"/>
      <c r="H429" s="8" t="str">
        <f>VLOOKUP(A429,缩略表!A:B,2,FALSE)</f>
        <v>ANNL</v>
      </c>
      <c r="I429" s="8" t="str">
        <f>VLOOKUP(B429,缩略表!A:B,2,FALSE)</f>
        <v>FEE</v>
      </c>
      <c r="J429" s="8" t="str">
        <f>VLOOKUP(C429,缩略表!A:B,2,FALSE)</f>
        <v>FLAG</v>
      </c>
      <c r="K429" s="8"/>
      <c r="L429" s="8"/>
      <c r="M429" s="8"/>
      <c r="N429" s="8"/>
      <c r="O429" s="8" t="s">
        <v>2644</v>
      </c>
      <c r="P429" s="8">
        <f t="shared" si="20"/>
        <v>13</v>
      </c>
    </row>
    <row r="430" spans="1:16">
      <c r="A430" s="7" t="s">
        <v>20806</v>
      </c>
      <c r="B430" s="8" t="s">
        <v>18111</v>
      </c>
      <c r="C430" s="8" t="s">
        <v>19507</v>
      </c>
      <c r="D430" s="8"/>
      <c r="E430" s="8"/>
      <c r="F430" s="8"/>
      <c r="G430" s="8"/>
      <c r="H430" s="8" t="str">
        <f>VLOOKUP(A430,缩略表!A:B,2,FALSE)</f>
        <v>PONT</v>
      </c>
      <c r="I430" s="8" t="str">
        <f>VLOOKUP(B430,缩略表!A:B,2,FALSE)</f>
        <v>ACCM</v>
      </c>
      <c r="J430" s="8" t="str">
        <f>VLOOKUP(C430,缩略表!A:B,2,FALSE)</f>
        <v>FLAG</v>
      </c>
      <c r="K430" s="8"/>
      <c r="L430" s="8"/>
      <c r="M430" s="8"/>
      <c r="N430" s="8"/>
      <c r="O430" s="8" t="s">
        <v>2649</v>
      </c>
      <c r="P430" s="8">
        <f t="shared" si="20"/>
        <v>14</v>
      </c>
    </row>
    <row r="431" spans="1:16">
      <c r="A431" s="7" t="s">
        <v>18801</v>
      </c>
      <c r="B431" s="8" t="s">
        <v>18839</v>
      </c>
      <c r="C431" s="8" t="s">
        <v>19507</v>
      </c>
      <c r="D431" s="8"/>
      <c r="E431" s="8"/>
      <c r="F431" s="8"/>
      <c r="G431" s="8"/>
      <c r="H431" s="8" t="str">
        <f>VLOOKUP(A431,缩略表!A:B,2,FALSE)</f>
        <v>CUMP</v>
      </c>
      <c r="I431" s="8" t="str">
        <f>VLOOKUP(B431,缩略表!A:B,2,FALSE)</f>
        <v>CTRL</v>
      </c>
      <c r="J431" s="8" t="str">
        <f>VLOOKUP(C431,缩略表!A:B,2,FALSE)</f>
        <v>FLAG</v>
      </c>
      <c r="K431" s="8"/>
      <c r="L431" s="8"/>
      <c r="M431" s="8"/>
      <c r="N431" s="8"/>
      <c r="O431" s="8" t="s">
        <v>2654</v>
      </c>
      <c r="P431" s="8">
        <f t="shared" si="20"/>
        <v>14</v>
      </c>
    </row>
    <row r="432" spans="1:16">
      <c r="A432" s="7" t="s">
        <v>21859</v>
      </c>
      <c r="B432" s="8" t="s">
        <v>20127</v>
      </c>
      <c r="C432" s="8" t="s">
        <v>20352</v>
      </c>
      <c r="D432" s="8"/>
      <c r="E432" s="8"/>
      <c r="F432" s="8"/>
      <c r="G432" s="8"/>
      <c r="H432" s="8" t="str">
        <f>VLOOKUP(A432,缩略表!A:B,2,FALSE)</f>
        <v>SYND</v>
      </c>
      <c r="I432" s="8" t="str">
        <f>VLOOKUP(B432,缩略表!A:B,2,FALSE)</f>
        <v>LON</v>
      </c>
      <c r="J432" s="8" t="str">
        <f>VLOOKUP(C432,缩略表!A:B,2,FALSE)</f>
        <v>MOD</v>
      </c>
      <c r="K432" s="8"/>
      <c r="L432" s="8"/>
      <c r="M432" s="8"/>
      <c r="N432" s="8"/>
      <c r="O432" s="8" t="s">
        <v>2351</v>
      </c>
      <c r="P432" s="8">
        <f t="shared" si="20"/>
        <v>12</v>
      </c>
    </row>
    <row r="433" spans="1:16">
      <c r="A433" s="7" t="s">
        <v>21859</v>
      </c>
      <c r="B433" s="8" t="s">
        <v>20127</v>
      </c>
      <c r="C433" s="8" t="s">
        <v>19155</v>
      </c>
      <c r="D433" s="8" t="s">
        <v>22065</v>
      </c>
      <c r="E433" s="8"/>
      <c r="F433" s="8"/>
      <c r="G433" s="8"/>
      <c r="H433" s="8" t="str">
        <f>VLOOKUP(A433,缩略表!A:B,2,FALSE)</f>
        <v>SYND</v>
      </c>
      <c r="I433" s="8" t="str">
        <f>VLOOKUP(B433,缩略表!A:B,2,FALSE)</f>
        <v>LON</v>
      </c>
      <c r="J433" s="8" t="str">
        <f>VLOOKUP(C433,缩略表!A:B,2,FALSE)</f>
        <v>DIST</v>
      </c>
      <c r="K433" s="8" t="str">
        <f>VLOOKUP(D433,缩略表!A:B,2,FALSE)</f>
        <v>TYP</v>
      </c>
      <c r="L433" s="8"/>
      <c r="M433" s="8"/>
      <c r="N433" s="8"/>
      <c r="O433" s="8" t="s">
        <v>2356</v>
      </c>
      <c r="P433" s="8">
        <f t="shared" si="20"/>
        <v>17</v>
      </c>
    </row>
    <row r="434" spans="1:16">
      <c r="A434" s="7" t="s">
        <v>18145</v>
      </c>
      <c r="B434" s="8" t="s">
        <v>20477</v>
      </c>
      <c r="C434" s="8" t="s">
        <v>22065</v>
      </c>
      <c r="D434" s="8"/>
      <c r="E434" s="8"/>
      <c r="F434" s="8"/>
      <c r="G434" s="8"/>
      <c r="H434" s="8" t="str">
        <f>VLOOKUP(A434,缩略表!A:B,2,FALSE)</f>
        <v>ADV</v>
      </c>
      <c r="I434" s="8" t="str">
        <f>VLOOKUP(B434,缩略表!A:B,2,FALSE)</f>
        <v>NTCE</v>
      </c>
      <c r="J434" s="8" t="str">
        <f>VLOOKUP(C434,缩略表!A:B,2,FALSE)</f>
        <v>TYP</v>
      </c>
      <c r="K434" s="8"/>
      <c r="L434" s="8"/>
      <c r="M434" s="8"/>
      <c r="N434" s="8"/>
      <c r="O434" s="8" t="s">
        <v>2101</v>
      </c>
      <c r="P434" s="8">
        <f t="shared" si="20"/>
        <v>12</v>
      </c>
    </row>
    <row r="435" spans="1:16">
      <c r="A435" s="7" t="s">
        <v>18845</v>
      </c>
      <c r="B435" s="8" t="s">
        <v>20127</v>
      </c>
      <c r="C435" s="8" t="s">
        <v>19601</v>
      </c>
      <c r="D435" s="8" t="s">
        <v>21658</v>
      </c>
      <c r="E435" s="8" t="s">
        <v>22065</v>
      </c>
      <c r="F435" s="8"/>
      <c r="G435" s="8"/>
      <c r="H435" s="8" t="str">
        <f>VLOOKUP(A435,缩略表!A:B,2,FALSE)</f>
        <v>CONVSN</v>
      </c>
      <c r="I435" s="8" t="str">
        <f>VLOOKUP(B435,缩略表!A:B,2,FALSE)</f>
        <v>LON</v>
      </c>
      <c r="J435" s="8" t="str">
        <f>VLOOKUP(C435,缩略表!A:B,2,FALSE)</f>
        <v>FUND</v>
      </c>
      <c r="K435" s="8" t="str">
        <f>VLOOKUP(D435,缩略表!A:B,2,FALSE)</f>
        <v>SOR</v>
      </c>
      <c r="L435" s="8" t="str">
        <f>VLOOKUP(E435,缩略表!A:B,2,FALSE)</f>
        <v>TYP</v>
      </c>
      <c r="M435" s="8"/>
      <c r="N435" s="8"/>
      <c r="O435" s="8" t="s">
        <v>2398</v>
      </c>
      <c r="P435" s="8">
        <f t="shared" si="20"/>
        <v>23</v>
      </c>
    </row>
    <row r="436" spans="1:16">
      <c r="A436" s="7" t="s">
        <v>19534</v>
      </c>
      <c r="B436" s="8" t="s">
        <v>19640</v>
      </c>
      <c r="C436" s="8" t="s">
        <v>18845</v>
      </c>
      <c r="D436" s="8" t="s">
        <v>20127</v>
      </c>
      <c r="E436" s="8" t="s">
        <v>22065</v>
      </c>
      <c r="F436" s="8"/>
      <c r="G436" s="8"/>
      <c r="H436" s="8" t="str">
        <f>VLOOKUP(A436,缩略表!A:B,2,FALSE)</f>
        <v>FRN</v>
      </c>
      <c r="I436" s="8" t="str">
        <f>VLOOKUP(B436,缩略表!A:B,2,FALSE)</f>
        <v>GOV</v>
      </c>
      <c r="J436" s="8" t="str">
        <f>VLOOKUP(C436,缩略表!A:B,2,FALSE)</f>
        <v>CONVSN</v>
      </c>
      <c r="K436" s="8" t="str">
        <f>VLOOKUP(D436,缩略表!A:B,2,FALSE)</f>
        <v>LON</v>
      </c>
      <c r="L436" s="8" t="str">
        <f>VLOOKUP(E436,缩略表!A:B,2,FALSE)</f>
        <v>TYP</v>
      </c>
      <c r="M436" s="8"/>
      <c r="N436" s="8"/>
      <c r="O436" s="8" t="s">
        <v>2404</v>
      </c>
      <c r="P436" s="8">
        <f t="shared" si="20"/>
        <v>22</v>
      </c>
    </row>
    <row r="437" spans="1:16">
      <c r="A437" s="7" t="s">
        <v>19534</v>
      </c>
      <c r="B437" s="8" t="s">
        <v>18922</v>
      </c>
      <c r="C437" s="8" t="s">
        <v>22065</v>
      </c>
      <c r="D437" s="8"/>
      <c r="E437" s="8"/>
      <c r="F437" s="8"/>
      <c r="G437" s="8"/>
      <c r="H437" s="8" t="str">
        <f>VLOOKUP(A437,缩略表!A:B,2,FALSE)</f>
        <v>FRN</v>
      </c>
      <c r="I437" s="8" t="str">
        <f>VLOOKUP(B437,缩略表!A:B,2,FALSE)</f>
        <v>CRDR</v>
      </c>
      <c r="J437" s="8" t="str">
        <f>VLOOKUP(C437,缩略表!A:B,2,FALSE)</f>
        <v>TYP</v>
      </c>
      <c r="K437" s="8"/>
      <c r="L437" s="8"/>
      <c r="M437" s="8"/>
      <c r="N437" s="8"/>
      <c r="O437" s="8" t="s">
        <v>2409</v>
      </c>
      <c r="P437" s="8">
        <f t="shared" si="20"/>
        <v>12</v>
      </c>
    </row>
    <row r="438" spans="1:16">
      <c r="A438" s="7" t="s">
        <v>19487</v>
      </c>
      <c r="B438" s="8" t="s">
        <v>20237</v>
      </c>
      <c r="C438" s="8" t="s">
        <v>20132</v>
      </c>
      <c r="D438" s="8"/>
      <c r="E438" s="8"/>
      <c r="F438" s="8"/>
      <c r="G438" s="8"/>
      <c r="H438" s="8" t="str">
        <f>VLOOKUP(A438,缩略表!A:B,2,FALSE)</f>
        <v>FNCL</v>
      </c>
      <c r="I438" s="8" t="str">
        <f>VLOOKUP(B438,缩略表!A:B,2,FALSE)</f>
        <v>MKT</v>
      </c>
      <c r="J438" s="8" t="str">
        <f>VLOOKUP(C438,缩略表!A:B,2,FALSE)</f>
        <v>LOCT</v>
      </c>
      <c r="K438" s="8"/>
      <c r="L438" s="8"/>
      <c r="M438" s="8"/>
      <c r="N438" s="8"/>
      <c r="O438" s="8" t="s">
        <v>3226</v>
      </c>
      <c r="P438" s="8">
        <f t="shared" si="20"/>
        <v>13</v>
      </c>
    </row>
    <row r="439" spans="1:16">
      <c r="A439" s="7" t="s">
        <v>22157</v>
      </c>
      <c r="B439" s="8" t="s">
        <v>20313</v>
      </c>
      <c r="C439" s="8" t="s">
        <v>22290</v>
      </c>
      <c r="D439" s="8" t="s">
        <v>19487</v>
      </c>
      <c r="E439" s="8" t="s">
        <v>22008</v>
      </c>
      <c r="F439" s="8"/>
      <c r="G439" s="8"/>
      <c r="H439" s="8" t="str">
        <f>VLOOKUP(A439,缩略表!A:B,2,FALSE)</f>
        <v>VLT</v>
      </c>
      <c r="I439" s="8" t="str">
        <f>VLOOKUP(B439,缩略表!A:B,2,FALSE)</f>
        <v>MTHD</v>
      </c>
      <c r="J439" s="8" t="str">
        <f>VLOOKUP(C439,缩略表!A:B,2,FALSE)</f>
        <v>OF</v>
      </c>
      <c r="K439" s="8" t="str">
        <f>VLOOKUP(D439,缩略表!A:B,2,FALSE)</f>
        <v>FNCL</v>
      </c>
      <c r="L439" s="8" t="str">
        <f>VLOOKUP(E439,缩略表!A:B,2,FALSE)</f>
        <v>TOOL</v>
      </c>
      <c r="M439" s="8"/>
      <c r="N439" s="8"/>
      <c r="O439" s="8" t="s">
        <v>3232</v>
      </c>
      <c r="P439" s="8">
        <f t="shared" si="20"/>
        <v>21</v>
      </c>
    </row>
    <row r="440" spans="1:16">
      <c r="A440" s="7" t="s">
        <v>22157</v>
      </c>
      <c r="B440" s="8" t="s">
        <v>21297</v>
      </c>
      <c r="C440" s="8" t="s">
        <v>20086</v>
      </c>
      <c r="D440" s="8"/>
      <c r="E440" s="8"/>
      <c r="F440" s="8"/>
      <c r="G440" s="8"/>
      <c r="H440" s="8" t="str">
        <f>VLOOKUP(A440,缩略表!A:B,2,FALSE)</f>
        <v>VLT</v>
      </c>
      <c r="I440" s="8" t="str">
        <f>VLOOKUP(B440,缩略表!A:B,2,FALSE)</f>
        <v>REPRT</v>
      </c>
      <c r="J440" s="8" t="str">
        <f>VLOOKUP(C440,缩略表!A:B,2,FALSE)</f>
        <v>LVL</v>
      </c>
      <c r="K440" s="8"/>
      <c r="L440" s="8"/>
      <c r="M440" s="8"/>
      <c r="N440" s="8"/>
      <c r="O440" s="8" t="s">
        <v>3237</v>
      </c>
      <c r="P440" s="8">
        <f t="shared" si="20"/>
        <v>13</v>
      </c>
    </row>
    <row r="441" spans="1:16">
      <c r="A441" s="7" t="s">
        <v>19935</v>
      </c>
      <c r="B441" s="8" t="s">
        <v>21024</v>
      </c>
      <c r="C441" s="8"/>
      <c r="D441" s="8"/>
      <c r="E441" s="8"/>
      <c r="F441" s="8"/>
      <c r="G441" s="8"/>
      <c r="H441" s="8" t="str">
        <f>VLOOKUP(A441,缩略表!A:B,2,FALSE)</f>
        <v>IVST</v>
      </c>
      <c r="I441" s="8" t="str">
        <f>VLOOKUP(B441,缩略表!A:B,2,FALSE)</f>
        <v>PUS</v>
      </c>
      <c r="J441" s="8"/>
      <c r="K441" s="8"/>
      <c r="L441" s="8"/>
      <c r="M441" s="8"/>
      <c r="N441" s="8"/>
      <c r="O441" s="8" t="s">
        <v>3242</v>
      </c>
      <c r="P441" s="8">
        <f t="shared" si="20"/>
        <v>8</v>
      </c>
    </row>
    <row r="442" spans="1:16">
      <c r="A442" s="7" t="s">
        <v>22027</v>
      </c>
      <c r="B442" s="8" t="s">
        <v>21925</v>
      </c>
      <c r="C442" s="8" t="s">
        <v>22065</v>
      </c>
      <c r="D442" s="8"/>
      <c r="E442" s="8"/>
      <c r="F442" s="8"/>
      <c r="G442" s="8"/>
      <c r="H442" s="8" t="str">
        <f>VLOOKUP(A442,缩略表!A:B,2,FALSE)</f>
        <v>TR</v>
      </c>
      <c r="I442" s="8" t="str">
        <f>VLOOKUP(B442,缩略表!A:B,2,FALSE)</f>
        <v>TERM</v>
      </c>
      <c r="J442" s="8" t="str">
        <f>VLOOKUP(C442,缩略表!A:B,2,FALSE)</f>
        <v>TYP</v>
      </c>
      <c r="K442" s="8"/>
      <c r="L442" s="8"/>
      <c r="M442" s="8"/>
      <c r="N442" s="8"/>
      <c r="O442" s="8" t="s">
        <v>3247</v>
      </c>
      <c r="P442" s="8">
        <f t="shared" si="20"/>
        <v>11</v>
      </c>
    </row>
    <row r="443" spans="1:16">
      <c r="A443" s="7" t="s">
        <v>20328</v>
      </c>
      <c r="B443" s="8" t="s">
        <v>22027</v>
      </c>
      <c r="C443" s="8" t="s">
        <v>18226</v>
      </c>
      <c r="D443" s="8"/>
      <c r="E443" s="8"/>
      <c r="F443" s="8"/>
      <c r="G443" s="8"/>
      <c r="H443" s="8" t="str">
        <f>VLOOKUP(A443,缩略表!A:B,2,FALSE)</f>
        <v>MIN</v>
      </c>
      <c r="I443" s="8" t="str">
        <f>VLOOKUP(B443,缩略表!A:B,2,FALSE)</f>
        <v>TR</v>
      </c>
      <c r="J443" s="8" t="str">
        <f>VLOOKUP(C443,缩略表!A:B,2,FALSE)</f>
        <v>AMT</v>
      </c>
      <c r="K443" s="8"/>
      <c r="L443" s="8"/>
      <c r="M443" s="8"/>
      <c r="N443" s="8"/>
      <c r="O443" s="8" t="s">
        <v>3252</v>
      </c>
      <c r="P443" s="8">
        <f t="shared" si="20"/>
        <v>10</v>
      </c>
    </row>
    <row r="444" spans="1:16">
      <c r="A444" s="7" t="s">
        <v>21587</v>
      </c>
      <c r="B444" s="8" t="s">
        <v>20760</v>
      </c>
      <c r="C444" s="8" t="s">
        <v>19507</v>
      </c>
      <c r="D444" s="8"/>
      <c r="E444" s="8"/>
      <c r="F444" s="8"/>
      <c r="G444" s="8"/>
      <c r="H444" s="8" t="str">
        <f>VLOOKUP(A444,缩略表!A:B,2,FALSE)</f>
        <v>SHT</v>
      </c>
      <c r="I444" s="8" t="str">
        <f>VLOOKUP(B444,缩略表!A:B,2,FALSE)</f>
        <v>PERM</v>
      </c>
      <c r="J444" s="8" t="str">
        <f>VLOOKUP(C444,缩略表!A:B,2,FALSE)</f>
        <v>FLAG</v>
      </c>
      <c r="K444" s="8"/>
      <c r="L444" s="8"/>
      <c r="M444" s="8"/>
      <c r="N444" s="8"/>
      <c r="O444" s="8" t="s">
        <v>3257</v>
      </c>
      <c r="P444" s="8">
        <f t="shared" si="20"/>
        <v>13</v>
      </c>
    </row>
    <row r="445" spans="1:16">
      <c r="A445" s="7" t="s">
        <v>18462</v>
      </c>
      <c r="B445" s="8" t="s">
        <v>18692</v>
      </c>
      <c r="C445" s="8"/>
      <c r="D445" s="8"/>
      <c r="E445" s="8"/>
      <c r="F445" s="8"/>
      <c r="G445" s="8"/>
      <c r="H445" s="8" t="str">
        <f>VLOOKUP(A445,缩略表!A:B,2,FALSE)</f>
        <v>BOND</v>
      </c>
      <c r="I445" s="8" t="str">
        <f>VLOOKUP(B445,缩略表!A:B,2,FALSE)</f>
        <v>COD</v>
      </c>
      <c r="J445" s="8"/>
      <c r="K445" s="8"/>
      <c r="L445" s="8"/>
      <c r="M445" s="8"/>
      <c r="N445" s="8"/>
      <c r="O445" s="8" t="s">
        <v>3263</v>
      </c>
      <c r="P445" s="8">
        <f t="shared" si="20"/>
        <v>8</v>
      </c>
    </row>
    <row r="446" spans="1:16">
      <c r="A446" s="7" t="s">
        <v>18462</v>
      </c>
      <c r="B446" s="8" t="s">
        <v>22065</v>
      </c>
      <c r="C446" s="8"/>
      <c r="D446" s="8"/>
      <c r="E446" s="8"/>
      <c r="F446" s="8"/>
      <c r="G446" s="8"/>
      <c r="H446" s="8" t="str">
        <f>VLOOKUP(A446,缩略表!A:B,2,FALSE)</f>
        <v>BOND</v>
      </c>
      <c r="I446" s="8" t="str">
        <f>VLOOKUP(B446,缩略表!A:B,2,FALSE)</f>
        <v>TYP</v>
      </c>
      <c r="J446" s="8"/>
      <c r="K446" s="8"/>
      <c r="L446" s="8"/>
      <c r="M446" s="8"/>
      <c r="N446" s="8"/>
      <c r="O446" s="8" t="s">
        <v>3268</v>
      </c>
      <c r="P446" s="8">
        <f t="shared" si="20"/>
        <v>8</v>
      </c>
    </row>
    <row r="447" spans="1:16">
      <c r="A447" s="7" t="s">
        <v>18462</v>
      </c>
      <c r="B447" s="8" t="s">
        <v>22027</v>
      </c>
      <c r="C447" s="8" t="s">
        <v>22065</v>
      </c>
      <c r="D447" s="8"/>
      <c r="E447" s="8"/>
      <c r="F447" s="8"/>
      <c r="G447" s="8"/>
      <c r="H447" s="8" t="str">
        <f>VLOOKUP(A447,缩略表!A:B,2,FALSE)</f>
        <v>BOND</v>
      </c>
      <c r="I447" s="8" t="str">
        <f>VLOOKUP(B447,缩略表!A:B,2,FALSE)</f>
        <v>TR</v>
      </c>
      <c r="J447" s="8" t="str">
        <f>VLOOKUP(C447,缩略表!A:B,2,FALSE)</f>
        <v>TYP</v>
      </c>
      <c r="K447" s="8"/>
      <c r="L447" s="8"/>
      <c r="M447" s="8"/>
      <c r="N447" s="8"/>
      <c r="O447" s="8" t="s">
        <v>3278</v>
      </c>
      <c r="P447" s="8">
        <f t="shared" si="20"/>
        <v>11</v>
      </c>
    </row>
    <row r="448" spans="1:16">
      <c r="A448" s="7" t="s">
        <v>18462</v>
      </c>
      <c r="B448" s="8" t="s">
        <v>21306</v>
      </c>
      <c r="C448" s="8" t="s">
        <v>22065</v>
      </c>
      <c r="D448" s="8"/>
      <c r="E448" s="8"/>
      <c r="F448" s="8"/>
      <c r="G448" s="8"/>
      <c r="H448" s="8" t="str">
        <f>VLOOKUP(A448,缩略表!A:B,2,FALSE)</f>
        <v>BOND</v>
      </c>
      <c r="I448" s="8" t="str">
        <f>VLOOKUP(B448,缩略表!A:B,2,FALSE)</f>
        <v>REPCH</v>
      </c>
      <c r="J448" s="8" t="str">
        <f>VLOOKUP(C448,缩略表!A:B,2,FALSE)</f>
        <v>TYP</v>
      </c>
      <c r="K448" s="8"/>
      <c r="L448" s="8"/>
      <c r="M448" s="8"/>
      <c r="N448" s="8"/>
      <c r="O448" s="8" t="s">
        <v>3284</v>
      </c>
      <c r="P448" s="8">
        <f t="shared" si="20"/>
        <v>14</v>
      </c>
    </row>
    <row r="449" spans="1:16">
      <c r="A449" s="7" t="s">
        <v>18462</v>
      </c>
      <c r="B449" s="8" t="s">
        <v>22021</v>
      </c>
      <c r="C449" s="8" t="s">
        <v>22344</v>
      </c>
      <c r="D449" s="8" t="s">
        <v>20434</v>
      </c>
      <c r="E449" s="8" t="s">
        <v>22160</v>
      </c>
      <c r="F449" s="8" t="s">
        <v>19507</v>
      </c>
      <c r="G449" s="8"/>
      <c r="H449" s="8" t="str">
        <f>VLOOKUP(A449,缩略表!A:B,2,FALSE)</f>
        <v>BOND</v>
      </c>
      <c r="I449" s="8" t="str">
        <f>VLOOKUP(B449,缩略表!A:B,2,FALSE)</f>
        <v>TRDE</v>
      </c>
      <c r="J449" s="8" t="str">
        <f>VLOOKUP(C449,缩略表!A:B,2,FALSE)</f>
        <v>AT</v>
      </c>
      <c r="K449" s="8" t="str">
        <f>VLOOKUP(D449,缩略表!A:B,2,FALSE)</f>
        <v>NET</v>
      </c>
      <c r="L449" s="8" t="str">
        <f>VLOOKUP(E449,缩略表!A:B,2,FALSE)</f>
        <v>VLU</v>
      </c>
      <c r="M449" s="8" t="str">
        <f>VLOOKUP(F449,缩略表!A:B,2,FALSE)</f>
        <v>FLAG</v>
      </c>
      <c r="N449" s="8"/>
      <c r="O449" s="8" t="s">
        <v>3289</v>
      </c>
      <c r="P449" s="8">
        <f t="shared" si="20"/>
        <v>25</v>
      </c>
    </row>
    <row r="450" spans="1:16">
      <c r="A450" s="7" t="s">
        <v>18462</v>
      </c>
      <c r="B450" s="8" t="s">
        <v>19041</v>
      </c>
      <c r="C450" s="8" t="s">
        <v>22065</v>
      </c>
      <c r="D450" s="8"/>
      <c r="E450" s="8"/>
      <c r="F450" s="8"/>
      <c r="G450" s="8"/>
      <c r="H450" s="8" t="str">
        <f>VLOOKUP(A450,缩略表!A:B,2,FALSE)</f>
        <v>BOND</v>
      </c>
      <c r="I450" s="8" t="str">
        <f>VLOOKUP(B450,缩略表!A:B,2,FALSE)</f>
        <v>DIVY</v>
      </c>
      <c r="J450" s="8" t="str">
        <f>VLOOKUP(C450,缩略表!A:B,2,FALSE)</f>
        <v>TYP</v>
      </c>
      <c r="K450" s="8"/>
      <c r="L450" s="8"/>
      <c r="M450" s="8"/>
      <c r="N450" s="8"/>
      <c r="O450" s="8" t="s">
        <v>3294</v>
      </c>
      <c r="P450" s="8">
        <f t="shared" si="20"/>
        <v>13</v>
      </c>
    </row>
    <row r="451" spans="1:16">
      <c r="A451" s="7" t="s">
        <v>18465</v>
      </c>
      <c r="B451" s="8" t="s">
        <v>22031</v>
      </c>
      <c r="C451" s="8" t="s">
        <v>19507</v>
      </c>
      <c r="D451" s="8"/>
      <c r="E451" s="8"/>
      <c r="F451" s="8"/>
      <c r="G451" s="8"/>
      <c r="H451" s="8" t="str">
        <f>VLOOKUP(A451,缩略表!A:B,2,FALSE)</f>
        <v>BONDS</v>
      </c>
      <c r="I451" s="8" t="str">
        <f>VLOOKUP(B451,缩略表!A:B,2,FALSE)</f>
        <v>TRNSF</v>
      </c>
      <c r="J451" s="8" t="str">
        <f>VLOOKUP(C451,缩略表!A:B,2,FALSE)</f>
        <v>FLAG</v>
      </c>
      <c r="K451" s="8"/>
      <c r="L451" s="8"/>
      <c r="M451" s="8"/>
      <c r="N451" s="8"/>
      <c r="O451" s="8" t="s">
        <v>3299</v>
      </c>
      <c r="P451" s="8">
        <f t="shared" ref="P451" si="21">LEN(O451)</f>
        <v>16</v>
      </c>
    </row>
    <row r="452" spans="1:16">
      <c r="A452" s="7" t="s">
        <v>20328</v>
      </c>
      <c r="B452" s="8" t="s">
        <v>18462</v>
      </c>
      <c r="C452" s="8" t="s">
        <v>21018</v>
      </c>
      <c r="D452" s="8" t="s">
        <v>18226</v>
      </c>
      <c r="E452" s="8"/>
      <c r="F452" s="8"/>
      <c r="G452" s="8"/>
      <c r="H452" s="8" t="str">
        <f>VLOOKUP(A452,缩略表!A:B,2,FALSE)</f>
        <v>MIN</v>
      </c>
      <c r="I452" s="8" t="str">
        <f>VLOOKUP(B452,缩略表!A:B,2,FALSE)</f>
        <v>BOND</v>
      </c>
      <c r="J452" s="8" t="str">
        <f>VLOOKUP(C452,缩略表!A:B,2,FALSE)</f>
        <v>PURC</v>
      </c>
      <c r="K452" s="8" t="str">
        <f>VLOOKUP(D452,缩略表!A:B,2,FALSE)</f>
        <v>AMT</v>
      </c>
      <c r="L452" s="8"/>
      <c r="M452" s="8"/>
      <c r="N452" s="8"/>
      <c r="O452" s="8" t="s">
        <v>3304</v>
      </c>
      <c r="P452" s="8">
        <f t="shared" ref="P452:P483" si="22">LEN(O452)</f>
        <v>17</v>
      </c>
    </row>
    <row r="453" spans="1:16">
      <c r="A453" s="7" t="s">
        <v>20265</v>
      </c>
      <c r="B453" s="8" t="s">
        <v>18999</v>
      </c>
      <c r="C453" s="8" t="s">
        <v>21018</v>
      </c>
      <c r="D453" s="8" t="s">
        <v>18226</v>
      </c>
      <c r="E453" s="8"/>
      <c r="F453" s="8"/>
      <c r="G453" s="8"/>
      <c r="H453" s="8" t="str">
        <f>VLOOKUP(A453,缩略表!A:B,2,FALSE)</f>
        <v>MAX</v>
      </c>
      <c r="I453" s="8" t="str">
        <f>VLOOKUP(B453,缩略表!A:B,2,FALSE)</f>
        <v>DBT</v>
      </c>
      <c r="J453" s="8" t="str">
        <f>VLOOKUP(C453,缩略表!A:B,2,FALSE)</f>
        <v>PURC</v>
      </c>
      <c r="K453" s="8" t="str">
        <f>VLOOKUP(D453,缩略表!A:B,2,FALSE)</f>
        <v>AMT</v>
      </c>
      <c r="L453" s="8"/>
      <c r="M453" s="8"/>
      <c r="N453" s="8"/>
      <c r="O453" s="8" t="s">
        <v>3309</v>
      </c>
      <c r="P453" s="8">
        <f t="shared" si="22"/>
        <v>16</v>
      </c>
    </row>
    <row r="454" spans="1:16">
      <c r="A454" s="7" t="s">
        <v>21018</v>
      </c>
      <c r="B454" s="8" t="s">
        <v>18384</v>
      </c>
      <c r="C454" s="8" t="s">
        <v>22104</v>
      </c>
      <c r="D454" s="8"/>
      <c r="E454" s="8"/>
      <c r="F454" s="8"/>
      <c r="G454" s="8"/>
      <c r="H454" s="8" t="str">
        <f>VLOOKUP(A454,缩略表!A:B,2,FALSE)</f>
        <v>PURC</v>
      </c>
      <c r="I454" s="8" t="str">
        <f>VLOOKUP(B454,缩略表!A:B,2,FALSE)</f>
        <v>BASIC</v>
      </c>
      <c r="J454" s="8" t="str">
        <f>VLOOKUP(C454,缩略表!A:B,2,FALSE)</f>
        <v>UNIT</v>
      </c>
      <c r="K454" s="8"/>
      <c r="L454" s="8"/>
      <c r="M454" s="8"/>
      <c r="N454" s="8"/>
      <c r="O454" s="8" t="s">
        <v>3314</v>
      </c>
      <c r="P454" s="8">
        <f t="shared" si="22"/>
        <v>15</v>
      </c>
    </row>
    <row r="455" spans="1:16">
      <c r="A455" s="7" t="s">
        <v>20852</v>
      </c>
      <c r="B455" s="8" t="s">
        <v>20310</v>
      </c>
      <c r="C455" s="8" t="s">
        <v>22065</v>
      </c>
      <c r="D455" s="8"/>
      <c r="E455" s="8"/>
      <c r="F455" s="8"/>
      <c r="G455" s="8"/>
      <c r="H455" s="8" t="str">
        <f>VLOOKUP(A455,缩略表!A:B,2,FALSE)</f>
        <v>PREC</v>
      </c>
      <c r="I455" s="8" t="str">
        <f>VLOOKUP(B455,缩略表!A:B,2,FALSE)</f>
        <v>METL</v>
      </c>
      <c r="J455" s="8" t="str">
        <f>VLOOKUP(C455,缩略表!A:B,2,FALSE)</f>
        <v>TYP</v>
      </c>
      <c r="K455" s="8"/>
      <c r="L455" s="8"/>
      <c r="M455" s="8"/>
      <c r="N455" s="8"/>
      <c r="O455" s="8" t="s">
        <v>3319</v>
      </c>
      <c r="P455" s="8">
        <f t="shared" si="22"/>
        <v>13</v>
      </c>
    </row>
    <row r="456" spans="1:16">
      <c r="A456" s="7" t="s">
        <v>20852</v>
      </c>
      <c r="B456" s="8" t="s">
        <v>20310</v>
      </c>
      <c r="C456" s="8" t="s">
        <v>22027</v>
      </c>
      <c r="D456" s="8" t="s">
        <v>22065</v>
      </c>
      <c r="E456" s="8"/>
      <c r="F456" s="8"/>
      <c r="G456" s="8"/>
      <c r="H456" s="8" t="str">
        <f>VLOOKUP(A456,缩略表!A:B,2,FALSE)</f>
        <v>PREC</v>
      </c>
      <c r="I456" s="8" t="str">
        <f>VLOOKUP(B456,缩略表!A:B,2,FALSE)</f>
        <v>METL</v>
      </c>
      <c r="J456" s="8" t="str">
        <f>VLOOKUP(C456,缩略表!A:B,2,FALSE)</f>
        <v>TR</v>
      </c>
      <c r="K456" s="8" t="str">
        <f>VLOOKUP(D456,缩略表!A:B,2,FALSE)</f>
        <v>TYP</v>
      </c>
      <c r="L456" s="8"/>
      <c r="M456" s="8"/>
      <c r="N456" s="8"/>
      <c r="O456" s="8" t="s">
        <v>3324</v>
      </c>
      <c r="P456" s="8">
        <f t="shared" si="22"/>
        <v>16</v>
      </c>
    </row>
    <row r="457" spans="1:16">
      <c r="A457" s="7" t="s">
        <v>20778</v>
      </c>
      <c r="B457" s="8" t="s">
        <v>19041</v>
      </c>
      <c r="C457" s="8" t="s">
        <v>19507</v>
      </c>
      <c r="D457" s="8"/>
      <c r="E457" s="8"/>
      <c r="F457" s="8"/>
      <c r="G457" s="8"/>
      <c r="H457" s="8" t="str">
        <f>VLOOKUP(A457,缩略表!A:B,2,FALSE)</f>
        <v>PHY</v>
      </c>
      <c r="I457" s="8" t="str">
        <f>VLOOKUP(B457,缩略表!A:B,2,FALSE)</f>
        <v>DIVY</v>
      </c>
      <c r="J457" s="8" t="str">
        <f>VLOOKUP(C457,缩略表!A:B,2,FALSE)</f>
        <v>FLAG</v>
      </c>
      <c r="K457" s="8"/>
      <c r="L457" s="8"/>
      <c r="M457" s="8"/>
      <c r="N457" s="8"/>
      <c r="O457" s="8" t="s">
        <v>3329</v>
      </c>
      <c r="P457" s="8">
        <f t="shared" si="22"/>
        <v>13</v>
      </c>
    </row>
    <row r="458" spans="1:16">
      <c r="A458" s="7" t="s">
        <v>19073</v>
      </c>
      <c r="B458" s="8" t="s">
        <v>22080</v>
      </c>
      <c r="C458" s="8" t="s">
        <v>18295</v>
      </c>
      <c r="D458" s="8" t="s">
        <v>22065</v>
      </c>
      <c r="E458" s="8"/>
      <c r="F458" s="8"/>
      <c r="G458" s="8"/>
      <c r="H458" s="8" t="str">
        <f>VLOOKUP(A458,缩略表!A:B,2,FALSE)</f>
        <v>DERIV</v>
      </c>
      <c r="I458" s="8" t="str">
        <f>VLOOKUP(B458,缩略表!A:B,2,FALSE)</f>
        <v>UNDRLYNG</v>
      </c>
      <c r="J458" s="8" t="str">
        <f>VLOOKUP(C458,缩略表!A:B,2,FALSE)</f>
        <v>ASST</v>
      </c>
      <c r="K458" s="8" t="str">
        <f>VLOOKUP(D458,缩略表!A:B,2,FALSE)</f>
        <v>TYP</v>
      </c>
      <c r="L458" s="8"/>
      <c r="M458" s="8"/>
      <c r="N458" s="8"/>
      <c r="O458" s="8" t="s">
        <v>3336</v>
      </c>
      <c r="P458" s="8">
        <f t="shared" si="22"/>
        <v>23</v>
      </c>
    </row>
    <row r="459" spans="1:16">
      <c r="A459" s="7" t="s">
        <v>19073</v>
      </c>
      <c r="B459" s="8" t="s">
        <v>22065</v>
      </c>
      <c r="C459" s="8"/>
      <c r="D459" s="8"/>
      <c r="E459" s="8"/>
      <c r="F459" s="8"/>
      <c r="G459" s="8"/>
      <c r="H459" s="8" t="str">
        <f>VLOOKUP(A459,缩略表!A:B,2,FALSE)</f>
        <v>DERIV</v>
      </c>
      <c r="I459" s="8" t="str">
        <f>VLOOKUP(B459,缩略表!A:B,2,FALSE)</f>
        <v>TYP</v>
      </c>
      <c r="J459" s="8"/>
      <c r="K459" s="8"/>
      <c r="L459" s="8"/>
      <c r="M459" s="8"/>
      <c r="N459" s="8"/>
      <c r="O459" s="8" t="s">
        <v>3342</v>
      </c>
      <c r="P459" s="8">
        <f t="shared" si="22"/>
        <v>9</v>
      </c>
    </row>
    <row r="460" spans="1:16">
      <c r="A460" s="7" t="s">
        <v>20570</v>
      </c>
      <c r="B460" s="8" t="s">
        <v>22065</v>
      </c>
      <c r="C460" s="8"/>
      <c r="D460" s="8"/>
      <c r="E460" s="8"/>
      <c r="F460" s="8"/>
      <c r="G460" s="8"/>
      <c r="H460" s="8" t="str">
        <f>VLOOKUP(A460,缩略表!A:B,2,FALSE)</f>
        <v>OPT</v>
      </c>
      <c r="I460" s="8" t="str">
        <f>VLOOKUP(B460,缩略表!A:B,2,FALSE)</f>
        <v>TYP</v>
      </c>
      <c r="J460" s="8"/>
      <c r="K460" s="8"/>
      <c r="L460" s="8"/>
      <c r="M460" s="8"/>
      <c r="N460" s="8"/>
      <c r="O460" s="8" t="s">
        <v>3347</v>
      </c>
      <c r="P460" s="8">
        <f t="shared" si="22"/>
        <v>7</v>
      </c>
    </row>
    <row r="461" spans="1:16">
      <c r="A461" s="7" t="s">
        <v>20570</v>
      </c>
      <c r="B461" s="8" t="s">
        <v>19356</v>
      </c>
      <c r="C461" s="8" t="s">
        <v>22065</v>
      </c>
      <c r="D461" s="8"/>
      <c r="E461" s="8"/>
      <c r="F461" s="8"/>
      <c r="G461" s="8"/>
      <c r="H461" s="8" t="str">
        <f>VLOOKUP(A461,缩略表!A:B,2,FALSE)</f>
        <v>OPT</v>
      </c>
      <c r="I461" s="8" t="str">
        <f>VLOOKUP(B461,缩略表!A:B,2,FALSE)</f>
        <v>EXE</v>
      </c>
      <c r="J461" s="8" t="str">
        <f>VLOOKUP(C461,缩略表!A:B,2,FALSE)</f>
        <v>TYP</v>
      </c>
      <c r="K461" s="8"/>
      <c r="L461" s="8"/>
      <c r="M461" s="8"/>
      <c r="N461" s="8"/>
      <c r="O461" s="8" t="s">
        <v>3352</v>
      </c>
      <c r="P461" s="8">
        <f t="shared" si="22"/>
        <v>11</v>
      </c>
    </row>
    <row r="462" spans="1:16">
      <c r="A462" s="7" t="s">
        <v>20722</v>
      </c>
      <c r="B462" s="8" t="s">
        <v>18462</v>
      </c>
      <c r="C462" s="8" t="s">
        <v>22065</v>
      </c>
      <c r="D462" s="8"/>
      <c r="E462" s="8"/>
      <c r="F462" s="8"/>
      <c r="G462" s="8"/>
      <c r="H462" s="8" t="str">
        <f>VLOOKUP(A462,缩略表!A:B,2,FALSE)</f>
        <v>PBOC</v>
      </c>
      <c r="I462" s="8" t="str">
        <f>VLOOKUP(B462,缩略表!A:B,2,FALSE)</f>
        <v>BOND</v>
      </c>
      <c r="J462" s="8" t="str">
        <f>VLOOKUP(C462,缩略表!A:B,2,FALSE)</f>
        <v>TYP</v>
      </c>
      <c r="K462" s="8"/>
      <c r="L462" s="8"/>
      <c r="M462" s="8"/>
      <c r="N462" s="8"/>
      <c r="O462" s="8" t="s">
        <v>3358</v>
      </c>
      <c r="P462" s="8">
        <f t="shared" si="22"/>
        <v>13</v>
      </c>
    </row>
    <row r="463" spans="1:16">
      <c r="A463" s="7" t="s">
        <v>18541</v>
      </c>
      <c r="B463" s="8" t="s">
        <v>18920</v>
      </c>
      <c r="C463" s="8" t="s">
        <v>20265</v>
      </c>
      <c r="D463" s="8" t="s">
        <v>20127</v>
      </c>
      <c r="E463" s="8" t="s">
        <v>21082</v>
      </c>
      <c r="F463" s="8"/>
      <c r="G463" s="8"/>
      <c r="H463" s="8" t="str">
        <f>VLOOKUP(A463,缩略表!A:B,2,FALSE)</f>
        <v>BUYER</v>
      </c>
      <c r="I463" s="8" t="str">
        <f>VLOOKUP(B463,缩略表!A:B,2,FALSE)</f>
        <v>CR</v>
      </c>
      <c r="J463" s="8" t="str">
        <f>VLOOKUP(C463,缩略表!A:B,2,FALSE)</f>
        <v>MAX</v>
      </c>
      <c r="K463" s="8" t="str">
        <f>VLOOKUP(D463,缩略表!A:B,2,FALSE)</f>
        <v>LON</v>
      </c>
      <c r="L463" s="8" t="str">
        <f>VLOOKUP(E463,缩略表!A:B,2,FALSE)</f>
        <v>RATO</v>
      </c>
      <c r="M463" s="8"/>
      <c r="N463" s="8"/>
      <c r="O463" s="8" t="s">
        <v>3363</v>
      </c>
      <c r="P463" s="8">
        <f t="shared" si="22"/>
        <v>21</v>
      </c>
    </row>
    <row r="464" spans="1:16">
      <c r="A464" s="7" t="s">
        <v>21513</v>
      </c>
      <c r="B464" s="8" t="s">
        <v>18920</v>
      </c>
      <c r="C464" s="8" t="s">
        <v>20265</v>
      </c>
      <c r="D464" s="8" t="s">
        <v>20127</v>
      </c>
      <c r="E464" s="8" t="s">
        <v>21082</v>
      </c>
      <c r="F464" s="8"/>
      <c r="G464" s="8"/>
      <c r="H464" s="8" t="str">
        <f>VLOOKUP(A464,缩略表!A:B,2,FALSE)</f>
        <v>SELLER</v>
      </c>
      <c r="I464" s="8" t="str">
        <f>VLOOKUP(B464,缩略表!A:B,2,FALSE)</f>
        <v>CR</v>
      </c>
      <c r="J464" s="8" t="str">
        <f>VLOOKUP(C464,缩略表!A:B,2,FALSE)</f>
        <v>MAX</v>
      </c>
      <c r="K464" s="8" t="str">
        <f>VLOOKUP(D464,缩略表!A:B,2,FALSE)</f>
        <v>LON</v>
      </c>
      <c r="L464" s="8" t="str">
        <f>VLOOKUP(E464,缩略表!A:B,2,FALSE)</f>
        <v>RATO</v>
      </c>
      <c r="M464" s="8"/>
      <c r="N464" s="8"/>
      <c r="O464" s="8" t="s">
        <v>3368</v>
      </c>
      <c r="P464" s="8">
        <f t="shared" si="22"/>
        <v>22</v>
      </c>
    </row>
    <row r="465" spans="1:16">
      <c r="A465" s="7" t="s">
        <v>18384</v>
      </c>
      <c r="B465" s="8" t="s">
        <v>22021</v>
      </c>
      <c r="C465" s="8" t="s">
        <v>22065</v>
      </c>
      <c r="D465" s="8"/>
      <c r="E465" s="8"/>
      <c r="F465" s="8"/>
      <c r="G465" s="8"/>
      <c r="H465" s="8" t="str">
        <f>VLOOKUP(A465,缩略表!A:B,2,FALSE)</f>
        <v>BASIC</v>
      </c>
      <c r="I465" s="8" t="str">
        <f>VLOOKUP(B465,缩略表!A:B,2,FALSE)</f>
        <v>TRDE</v>
      </c>
      <c r="J465" s="8" t="str">
        <f>VLOOKUP(C465,缩略表!A:B,2,FALSE)</f>
        <v>TYP</v>
      </c>
      <c r="K465" s="8"/>
      <c r="L465" s="8"/>
      <c r="M465" s="8"/>
      <c r="N465" s="8"/>
      <c r="O465" s="8" t="s">
        <v>3373</v>
      </c>
      <c r="P465" s="8">
        <f t="shared" si="22"/>
        <v>14</v>
      </c>
    </row>
    <row r="466" spans="1:16">
      <c r="A466" s="7" t="s">
        <v>21151</v>
      </c>
      <c r="B466" s="8" t="s">
        <v>19507</v>
      </c>
      <c r="C466" s="8"/>
      <c r="D466" s="8"/>
      <c r="E466" s="8"/>
      <c r="F466" s="8"/>
      <c r="G466" s="8"/>
      <c r="H466" s="8" t="str">
        <f>VLOOKUP(A466,缩略表!A:B,2,FALSE)</f>
        <v>RCSE</v>
      </c>
      <c r="I466" s="8" t="str">
        <f>VLOOKUP(B466,缩略表!A:B,2,FALSE)</f>
        <v>FLAG</v>
      </c>
      <c r="J466" s="8"/>
      <c r="K466" s="8"/>
      <c r="L466" s="8"/>
      <c r="M466" s="8"/>
      <c r="N466" s="8"/>
      <c r="O466" s="8" t="s">
        <v>3378</v>
      </c>
      <c r="P466" s="8">
        <f t="shared" si="22"/>
        <v>9</v>
      </c>
    </row>
    <row r="467" spans="1:16">
      <c r="A467" s="7" t="s">
        <v>22021</v>
      </c>
      <c r="B467" s="8" t="s">
        <v>21560</v>
      </c>
      <c r="C467" s="8" t="s">
        <v>22065</v>
      </c>
      <c r="D467" s="8"/>
      <c r="E467" s="8"/>
      <c r="F467" s="8"/>
      <c r="G467" s="8"/>
      <c r="H467" s="8" t="str">
        <f>VLOOKUP(A467,缩略表!A:B,2,FALSE)</f>
        <v>TRDE</v>
      </c>
      <c r="I467" s="8" t="str">
        <f>VLOOKUP(B467,缩略表!A:B,2,FALSE)</f>
        <v>SETL</v>
      </c>
      <c r="J467" s="8" t="str">
        <f>VLOOKUP(C467,缩略表!A:B,2,FALSE)</f>
        <v>TYP</v>
      </c>
      <c r="K467" s="8"/>
      <c r="L467" s="8"/>
      <c r="M467" s="8"/>
      <c r="N467" s="8"/>
      <c r="O467" s="8" t="s">
        <v>3383</v>
      </c>
      <c r="P467" s="8">
        <f t="shared" si="22"/>
        <v>13</v>
      </c>
    </row>
    <row r="468" spans="1:16">
      <c r="A468" s="7" t="s">
        <v>20295</v>
      </c>
      <c r="B468" s="8" t="s">
        <v>22065</v>
      </c>
      <c r="C468" s="8"/>
      <c r="D468" s="8"/>
      <c r="E468" s="8"/>
      <c r="F468" s="8"/>
      <c r="G468" s="8"/>
      <c r="H468" s="8" t="str">
        <f>VLOOKUP(A468,缩略表!A:B,2,FALSE)</f>
        <v>MERCH</v>
      </c>
      <c r="I468" s="8" t="str">
        <f>VLOOKUP(B468,缩略表!A:B,2,FALSE)</f>
        <v>TYP</v>
      </c>
      <c r="J468" s="8"/>
      <c r="K468" s="8"/>
      <c r="L468" s="8"/>
      <c r="M468" s="8"/>
      <c r="N468" s="8"/>
      <c r="O468" s="8" t="s">
        <v>3390</v>
      </c>
      <c r="P468" s="8">
        <f t="shared" si="22"/>
        <v>9</v>
      </c>
    </row>
    <row r="469" spans="1:16">
      <c r="A469" s="7" t="s">
        <v>18427</v>
      </c>
      <c r="B469" s="8" t="s">
        <v>19507</v>
      </c>
      <c r="C469" s="8"/>
      <c r="D469" s="8"/>
      <c r="E469" s="8"/>
      <c r="F469" s="8"/>
      <c r="G469" s="8"/>
      <c r="H469" s="8" t="str">
        <f>VLOOKUP(A469,缩略表!A:B,2,FALSE)</f>
        <v>BIFCTNG</v>
      </c>
      <c r="I469" s="8" t="str">
        <f>VLOOKUP(B469,缩略表!A:B,2,FALSE)</f>
        <v>FLAG</v>
      </c>
      <c r="J469" s="8"/>
      <c r="K469" s="8"/>
      <c r="L469" s="8"/>
      <c r="M469" s="8"/>
      <c r="N469" s="8"/>
      <c r="O469" s="8" t="s">
        <v>3395</v>
      </c>
      <c r="P469" s="8">
        <f t="shared" si="22"/>
        <v>12</v>
      </c>
    </row>
    <row r="470" spans="1:16">
      <c r="A470" s="7" t="s">
        <v>19420</v>
      </c>
      <c r="B470" s="8" t="s">
        <v>22065</v>
      </c>
      <c r="C470" s="8"/>
      <c r="D470" s="8"/>
      <c r="E470" s="8"/>
      <c r="F470" s="8"/>
      <c r="G470" s="8"/>
      <c r="H470" s="8" t="str">
        <f>VLOOKUP(A470,缩略表!A:B,2,FALSE)</f>
        <v>FCTNG</v>
      </c>
      <c r="I470" s="8" t="str">
        <f>VLOOKUP(B470,缩略表!A:B,2,FALSE)</f>
        <v>TYP</v>
      </c>
      <c r="J470" s="8"/>
      <c r="K470" s="8"/>
      <c r="L470" s="8"/>
      <c r="M470" s="8"/>
      <c r="N470" s="8"/>
      <c r="O470" s="8" t="s">
        <v>3400</v>
      </c>
      <c r="P470" s="8">
        <f t="shared" si="22"/>
        <v>9</v>
      </c>
    </row>
    <row r="471" spans="1:16">
      <c r="A471" s="7" t="s">
        <v>19420</v>
      </c>
      <c r="B471" s="8" t="s">
        <v>21151</v>
      </c>
      <c r="C471" s="8" t="s">
        <v>19507</v>
      </c>
      <c r="D471" s="8"/>
      <c r="E471" s="8"/>
      <c r="F471" s="8"/>
      <c r="G471" s="8"/>
      <c r="H471" s="8" t="str">
        <f>VLOOKUP(A471,缩略表!A:B,2,FALSE)</f>
        <v>FCTNG</v>
      </c>
      <c r="I471" s="8" t="str">
        <f>VLOOKUP(B471,缩略表!A:B,2,FALSE)</f>
        <v>RCSE</v>
      </c>
      <c r="J471" s="8" t="str">
        <f>VLOOKUP(C471,缩略表!A:B,2,FALSE)</f>
        <v>FLAG</v>
      </c>
      <c r="K471" s="8"/>
      <c r="L471" s="8"/>
      <c r="M471" s="8"/>
      <c r="N471" s="8"/>
      <c r="O471" s="8" t="s">
        <v>3405</v>
      </c>
      <c r="P471" s="8">
        <f t="shared" si="22"/>
        <v>15</v>
      </c>
    </row>
    <row r="472" spans="1:16">
      <c r="A472" s="7" t="s">
        <v>19420</v>
      </c>
      <c r="B472" s="8" t="s">
        <v>19134</v>
      </c>
      <c r="C472" s="8" t="s">
        <v>19507</v>
      </c>
      <c r="D472" s="8"/>
      <c r="E472" s="8"/>
      <c r="F472" s="8"/>
      <c r="G472" s="8"/>
      <c r="H472" s="8" t="str">
        <f>VLOOKUP(A472,缩略表!A:B,2,FALSE)</f>
        <v>FCTNG</v>
      </c>
      <c r="I472" s="8" t="str">
        <f>VLOOKUP(B472,缩略表!A:B,2,FALSE)</f>
        <v>DISCLS</v>
      </c>
      <c r="J472" s="8" t="str">
        <f>VLOOKUP(C472,缩略表!A:B,2,FALSE)</f>
        <v>FLAG</v>
      </c>
      <c r="K472" s="8"/>
      <c r="L472" s="8"/>
      <c r="M472" s="8"/>
      <c r="N472" s="8"/>
      <c r="O472" s="8" t="s">
        <v>3410</v>
      </c>
      <c r="P472" s="8">
        <f t="shared" si="22"/>
        <v>17</v>
      </c>
    </row>
    <row r="473" spans="1:16">
      <c r="A473" s="7" t="s">
        <v>19537</v>
      </c>
      <c r="B473" s="8" t="s">
        <v>22065</v>
      </c>
      <c r="C473" s="8"/>
      <c r="D473" s="8"/>
      <c r="E473" s="8"/>
      <c r="F473" s="8"/>
      <c r="G473" s="8"/>
      <c r="H473" s="8" t="str">
        <f>VLOOKUP(A473,缩略表!A:B,2,FALSE)</f>
        <v>FORFTNG</v>
      </c>
      <c r="I473" s="8" t="str">
        <f>VLOOKUP(B473,缩略表!A:B,2,FALSE)</f>
        <v>TYP</v>
      </c>
      <c r="J473" s="8"/>
      <c r="K473" s="8"/>
      <c r="L473" s="8"/>
      <c r="M473" s="8"/>
      <c r="N473" s="8"/>
      <c r="O473" s="8" t="s">
        <v>3415</v>
      </c>
      <c r="P473" s="8">
        <f t="shared" si="22"/>
        <v>11</v>
      </c>
    </row>
    <row r="474" spans="1:16">
      <c r="A474" s="7" t="s">
        <v>19140</v>
      </c>
      <c r="B474" s="8" t="s">
        <v>19901</v>
      </c>
      <c r="C474" s="8"/>
      <c r="D474" s="8"/>
      <c r="E474" s="8"/>
      <c r="F474" s="8"/>
      <c r="G474" s="8"/>
      <c r="H474" s="8" t="str">
        <f>VLOOKUP(A474,缩略表!A:B,2,FALSE)</f>
        <v>DISCNT</v>
      </c>
      <c r="I474" s="8" t="str">
        <f>VLOOKUP(B474,缩略表!A:B,2,FALSE)</f>
        <v>INT</v>
      </c>
      <c r="J474" s="8"/>
      <c r="K474" s="8"/>
      <c r="L474" s="8"/>
      <c r="M474" s="8"/>
      <c r="N474" s="8"/>
      <c r="O474" s="8" t="s">
        <v>2341</v>
      </c>
      <c r="P474" s="8">
        <f t="shared" si="22"/>
        <v>10</v>
      </c>
    </row>
    <row r="475" spans="1:16">
      <c r="A475" s="7" t="s">
        <v>21277</v>
      </c>
      <c r="B475" s="8" t="s">
        <v>20792</v>
      </c>
      <c r="C475" s="8" t="s">
        <v>22065</v>
      </c>
      <c r="D475" s="8"/>
      <c r="E475" s="8"/>
      <c r="F475" s="8"/>
      <c r="G475" s="8"/>
      <c r="H475" s="8" t="str">
        <f>VLOOKUP(A475,缩略表!A:B,2,FALSE)</f>
        <v>REPAY</v>
      </c>
      <c r="I475" s="8" t="str">
        <f>VLOOKUP(B475,缩略表!A:B,2,FALSE)</f>
        <v>PLAN</v>
      </c>
      <c r="J475" s="8" t="str">
        <f>VLOOKUP(C475,缩略表!A:B,2,FALSE)</f>
        <v>TYP</v>
      </c>
      <c r="K475" s="8"/>
      <c r="L475" s="8"/>
      <c r="M475" s="8"/>
      <c r="N475" s="8"/>
      <c r="O475" s="8" t="s">
        <v>2175</v>
      </c>
      <c r="P475" s="8">
        <f t="shared" si="22"/>
        <v>14</v>
      </c>
    </row>
    <row r="476" spans="1:16">
      <c r="A476" s="7" t="s">
        <v>20127</v>
      </c>
      <c r="B476" s="8" t="s">
        <v>22029</v>
      </c>
      <c r="C476" s="8" t="s">
        <v>21715</v>
      </c>
      <c r="D476" s="8"/>
      <c r="E476" s="8"/>
      <c r="F476" s="8"/>
      <c r="G476" s="8"/>
      <c r="H476" s="8" t="str">
        <f>VLOOKUP(A476,缩略表!A:B,2,FALSE)</f>
        <v>LON</v>
      </c>
      <c r="I476" s="8" t="str">
        <f>VLOOKUP(B476,缩略表!A:B,2,FALSE)</f>
        <v>TF</v>
      </c>
      <c r="J476" s="8" t="str">
        <f>VLOOKUP(C476,缩略表!A:B,2,FALSE)</f>
        <v>STS</v>
      </c>
      <c r="K476" s="8"/>
      <c r="L476" s="8"/>
      <c r="M476" s="8"/>
      <c r="N476" s="8"/>
      <c r="O476" s="8" t="s">
        <v>2150</v>
      </c>
      <c r="P476" s="8">
        <f t="shared" si="22"/>
        <v>10</v>
      </c>
    </row>
    <row r="477" spans="1:16">
      <c r="A477" s="7" t="s">
        <v>20127</v>
      </c>
      <c r="B477" s="8" t="s">
        <v>22029</v>
      </c>
      <c r="C477" s="8" t="s">
        <v>19227</v>
      </c>
      <c r="D477" s="8" t="s">
        <v>18984</v>
      </c>
      <c r="E477" s="8"/>
      <c r="F477" s="8"/>
      <c r="G477" s="8"/>
      <c r="H477" s="8" t="str">
        <f>VLOOKUP(A477,缩略表!A:B,2,FALSE)</f>
        <v>LON</v>
      </c>
      <c r="I477" s="8" t="str">
        <f>VLOOKUP(B477,缩略表!A:B,2,FALSE)</f>
        <v>TF</v>
      </c>
      <c r="J477" s="8" t="str">
        <f>VLOOKUP(C477,缩略表!A:B,2,FALSE)</f>
        <v>EFF</v>
      </c>
      <c r="K477" s="8" t="str">
        <f>VLOOKUP(D477,缩略表!A:B,2,FALSE)</f>
        <v>DAT</v>
      </c>
      <c r="L477" s="8"/>
      <c r="M477" s="8"/>
      <c r="N477" s="8"/>
      <c r="O477" s="8" t="s">
        <v>2163</v>
      </c>
      <c r="P477" s="8">
        <f t="shared" si="22"/>
        <v>14</v>
      </c>
    </row>
    <row r="478" spans="1:16">
      <c r="A478" s="7" t="s">
        <v>20127</v>
      </c>
      <c r="B478" s="8" t="s">
        <v>19601</v>
      </c>
      <c r="C478" s="8" t="s">
        <v>21658</v>
      </c>
      <c r="D478" s="8"/>
      <c r="E478" s="8"/>
      <c r="F478" s="8"/>
      <c r="G478" s="8"/>
      <c r="H478" s="8" t="str">
        <f>VLOOKUP(A478,缩略表!A:B,2,FALSE)</f>
        <v>LON</v>
      </c>
      <c r="I478" s="8" t="str">
        <f>VLOOKUP(B478,缩略表!A:B,2,FALSE)</f>
        <v>FUND</v>
      </c>
      <c r="J478" s="8" t="str">
        <f>VLOOKUP(C478,缩略表!A:B,2,FALSE)</f>
        <v>SOR</v>
      </c>
      <c r="K478" s="8"/>
      <c r="L478" s="8"/>
      <c r="M478" s="8"/>
      <c r="N478" s="8"/>
      <c r="O478" s="8" t="s">
        <v>2180</v>
      </c>
      <c r="P478" s="8">
        <f t="shared" si="22"/>
        <v>12</v>
      </c>
    </row>
    <row r="479" spans="1:16">
      <c r="A479" s="7" t="s">
        <v>20328</v>
      </c>
      <c r="B479" s="8" t="s">
        <v>20127</v>
      </c>
      <c r="C479" s="8" t="s">
        <v>18226</v>
      </c>
      <c r="D479" s="8"/>
      <c r="E479" s="8"/>
      <c r="F479" s="8"/>
      <c r="G479" s="8"/>
      <c r="H479" s="8" t="str">
        <f>VLOOKUP(A479,缩略表!A:B,2,FALSE)</f>
        <v>MIN</v>
      </c>
      <c r="I479" s="8" t="str">
        <f>VLOOKUP(B479,缩略表!A:B,2,FALSE)</f>
        <v>LON</v>
      </c>
      <c r="J479" s="8" t="str">
        <f>VLOOKUP(C479,缩略表!A:B,2,FALSE)</f>
        <v>AMT</v>
      </c>
      <c r="K479" s="8"/>
      <c r="L479" s="8"/>
      <c r="M479" s="8"/>
      <c r="N479" s="8"/>
      <c r="O479" s="8" t="s">
        <v>2186</v>
      </c>
      <c r="P479" s="8">
        <f t="shared" si="22"/>
        <v>11</v>
      </c>
    </row>
    <row r="480" spans="1:16">
      <c r="A480" s="7" t="s">
        <v>20265</v>
      </c>
      <c r="B480" s="8" t="s">
        <v>20127</v>
      </c>
      <c r="C480" s="8" t="s">
        <v>18226</v>
      </c>
      <c r="D480" s="8"/>
      <c r="E480" s="8"/>
      <c r="F480" s="8"/>
      <c r="G480" s="8"/>
      <c r="H480" s="8" t="str">
        <f>VLOOKUP(A480,缩略表!A:B,2,FALSE)</f>
        <v>MAX</v>
      </c>
      <c r="I480" s="8" t="str">
        <f>VLOOKUP(B480,缩略表!A:B,2,FALSE)</f>
        <v>LON</v>
      </c>
      <c r="J480" s="8" t="str">
        <f>VLOOKUP(C480,缩略表!A:B,2,FALSE)</f>
        <v>AMT</v>
      </c>
      <c r="K480" s="8"/>
      <c r="L480" s="8"/>
      <c r="M480" s="8"/>
      <c r="N480" s="8"/>
      <c r="O480" s="8" t="s">
        <v>2192</v>
      </c>
      <c r="P480" s="8">
        <f t="shared" si="22"/>
        <v>11</v>
      </c>
    </row>
    <row r="481" spans="1:16">
      <c r="A481" s="7" t="s">
        <v>18920</v>
      </c>
      <c r="B481" s="8" t="s">
        <v>20100</v>
      </c>
      <c r="C481" s="8" t="s">
        <v>21163</v>
      </c>
      <c r="D481" s="8" t="s">
        <v>19838</v>
      </c>
      <c r="E481" s="8"/>
      <c r="F481" s="8"/>
      <c r="G481" s="8"/>
      <c r="H481" s="8" t="str">
        <f>VLOOKUP(A481,缩略表!A:B,2,FALSE)</f>
        <v>CR</v>
      </c>
      <c r="I481" s="8" t="str">
        <f>VLOOKUP(B481,缩略表!A:B,2,FALSE)</f>
        <v>LINE</v>
      </c>
      <c r="J481" s="8" t="str">
        <f>VLOOKUP(C481,缩略表!A:B,2,FALSE)</f>
        <v>RECYC</v>
      </c>
      <c r="K481" s="8" t="str">
        <f>VLOOKUP(D481,缩略表!A:B,2,FALSE)</f>
        <v>IND</v>
      </c>
      <c r="L481" s="8"/>
      <c r="M481" s="8"/>
      <c r="N481" s="8"/>
      <c r="O481" s="8" t="s">
        <v>2197</v>
      </c>
      <c r="P481" s="8">
        <f t="shared" si="22"/>
        <v>17</v>
      </c>
    </row>
    <row r="482" spans="1:16">
      <c r="A482" s="7" t="s">
        <v>20127</v>
      </c>
      <c r="B482" s="8" t="s">
        <v>20719</v>
      </c>
      <c r="C482" s="8" t="s">
        <v>20313</v>
      </c>
      <c r="D482" s="8"/>
      <c r="E482" s="8"/>
      <c r="F482" s="8"/>
      <c r="G482" s="8"/>
      <c r="H482" s="8" t="str">
        <f>VLOOKUP(A482,缩略表!A:B,2,FALSE)</f>
        <v>LON</v>
      </c>
      <c r="I482" s="8" t="str">
        <f>VLOOKUP(B482,缩略表!A:B,2,FALSE)</f>
        <v>PAYMT</v>
      </c>
      <c r="J482" s="8" t="str">
        <f>VLOOKUP(C482,缩略表!A:B,2,FALSE)</f>
        <v>MTHD</v>
      </c>
      <c r="K482" s="8"/>
      <c r="L482" s="8"/>
      <c r="M482" s="8"/>
      <c r="N482" s="8"/>
      <c r="O482" s="8" t="s">
        <v>2202</v>
      </c>
      <c r="P482" s="8">
        <f t="shared" si="22"/>
        <v>14</v>
      </c>
    </row>
    <row r="483" spans="1:16">
      <c r="A483" s="7" t="s">
        <v>20127</v>
      </c>
      <c r="B483" s="8" t="s">
        <v>21280</v>
      </c>
      <c r="C483" s="8" t="s">
        <v>22065</v>
      </c>
      <c r="D483" s="8"/>
      <c r="E483" s="8"/>
      <c r="F483" s="8"/>
      <c r="G483" s="8"/>
      <c r="H483" s="8" t="str">
        <f>VLOOKUP(A483,缩略表!A:B,2,FALSE)</f>
        <v>LON</v>
      </c>
      <c r="I483" s="8" t="str">
        <f>VLOOKUP(B483,缩略表!A:B,2,FALSE)</f>
        <v>RPYMT</v>
      </c>
      <c r="J483" s="8" t="str">
        <f>VLOOKUP(C483,缩略表!A:B,2,FALSE)</f>
        <v>TYP</v>
      </c>
      <c r="K483" s="8"/>
      <c r="L483" s="8"/>
      <c r="M483" s="8"/>
      <c r="N483" s="8"/>
      <c r="O483" s="8" t="s">
        <v>2208</v>
      </c>
      <c r="P483" s="8">
        <f t="shared" si="22"/>
        <v>13</v>
      </c>
    </row>
    <row r="484" spans="1:16">
      <c r="A484" s="7" t="s">
        <v>20127</v>
      </c>
      <c r="B484" s="8" t="s">
        <v>20585</v>
      </c>
      <c r="C484" s="8" t="s">
        <v>22065</v>
      </c>
      <c r="D484" s="8"/>
      <c r="E484" s="8"/>
      <c r="F484" s="8"/>
      <c r="G484" s="8"/>
      <c r="H484" s="8" t="str">
        <f>VLOOKUP(A484,缩略表!A:B,2,FALSE)</f>
        <v>LON</v>
      </c>
      <c r="I484" s="8" t="str">
        <f>VLOOKUP(B484,缩略表!A:B,2,FALSE)</f>
        <v>ORIGI</v>
      </c>
      <c r="J484" s="8" t="str">
        <f>VLOOKUP(C484,缩略表!A:B,2,FALSE)</f>
        <v>TYP</v>
      </c>
      <c r="K484" s="8"/>
      <c r="L484" s="8"/>
      <c r="M484" s="8"/>
      <c r="N484" s="8"/>
      <c r="O484" s="8" t="s">
        <v>2213</v>
      </c>
      <c r="P484" s="8">
        <f t="shared" ref="P484:P514" si="23">LEN(O484)</f>
        <v>13</v>
      </c>
    </row>
    <row r="485" spans="1:16">
      <c r="A485" s="7" t="s">
        <v>21925</v>
      </c>
      <c r="B485" s="8" t="s">
        <v>19402</v>
      </c>
      <c r="C485" s="8" t="s">
        <v>19507</v>
      </c>
      <c r="D485" s="8"/>
      <c r="E485" s="8"/>
      <c r="F485" s="8"/>
      <c r="G485" s="8"/>
      <c r="H485" s="8" t="str">
        <f>VLOOKUP(A485,缩略表!A:B,2,FALSE)</f>
        <v>TERM</v>
      </c>
      <c r="I485" s="8" t="str">
        <f>VLOOKUP(B485,缩略表!A:B,2,FALSE)</f>
        <v>EXTN</v>
      </c>
      <c r="J485" s="8" t="str">
        <f>VLOOKUP(C485,缩略表!A:B,2,FALSE)</f>
        <v>FLAG</v>
      </c>
      <c r="K485" s="8"/>
      <c r="L485" s="8"/>
      <c r="M485" s="8"/>
      <c r="N485" s="8"/>
      <c r="O485" s="8" t="s">
        <v>2218</v>
      </c>
      <c r="P485" s="8">
        <f t="shared" si="23"/>
        <v>14</v>
      </c>
    </row>
    <row r="486" spans="1:16">
      <c r="A486" s="7" t="s">
        <v>20265</v>
      </c>
      <c r="B486" s="8" t="s">
        <v>19402</v>
      </c>
      <c r="C486" s="8" t="s">
        <v>21982</v>
      </c>
      <c r="D486" s="8"/>
      <c r="E486" s="8"/>
      <c r="F486" s="8"/>
      <c r="G486" s="8"/>
      <c r="H486" s="8" t="str">
        <f>VLOOKUP(A486,缩略表!A:B,2,FALSE)</f>
        <v>MAX</v>
      </c>
      <c r="I486" s="8" t="str">
        <f>VLOOKUP(B486,缩略表!A:B,2,FALSE)</f>
        <v>EXTN</v>
      </c>
      <c r="J486" s="8" t="str">
        <f>VLOOKUP(C486,缩略表!A:B,2,FALSE)</f>
        <v>TIMES</v>
      </c>
      <c r="K486" s="8"/>
      <c r="L486" s="8"/>
      <c r="M486" s="8"/>
      <c r="N486" s="8"/>
      <c r="O486" s="8" t="s">
        <v>2223</v>
      </c>
      <c r="P486" s="8">
        <f t="shared" si="23"/>
        <v>14</v>
      </c>
    </row>
    <row r="487" spans="1:16">
      <c r="A487" s="7" t="s">
        <v>20265</v>
      </c>
      <c r="B487" s="8" t="s">
        <v>19402</v>
      </c>
      <c r="C487" s="8" t="s">
        <v>20746</v>
      </c>
      <c r="D487" s="8"/>
      <c r="E487" s="8"/>
      <c r="F487" s="8"/>
      <c r="G487" s="8"/>
      <c r="H487" s="8" t="str">
        <f>VLOOKUP(A487,缩略表!A:B,2,FALSE)</f>
        <v>MAX</v>
      </c>
      <c r="I487" s="8" t="str">
        <f>VLOOKUP(B487,缩略表!A:B,2,FALSE)</f>
        <v>EXTN</v>
      </c>
      <c r="J487" s="8" t="str">
        <f>VLOOKUP(C487,缩略表!A:B,2,FALSE)</f>
        <v>PERD</v>
      </c>
      <c r="K487" s="8"/>
      <c r="L487" s="8"/>
      <c r="M487" s="8"/>
      <c r="N487" s="8"/>
      <c r="O487" s="8" t="s">
        <v>2229</v>
      </c>
      <c r="P487" s="8">
        <f t="shared" si="23"/>
        <v>13</v>
      </c>
    </row>
    <row r="488" spans="1:16">
      <c r="A488" s="7" t="s">
        <v>20127</v>
      </c>
      <c r="B488" s="8" t="s">
        <v>18827</v>
      </c>
      <c r="C488" s="8" t="s">
        <v>19507</v>
      </c>
      <c r="D488" s="8"/>
      <c r="E488" s="8"/>
      <c r="F488" s="8"/>
      <c r="G488" s="8"/>
      <c r="H488" s="8" t="str">
        <f>VLOOKUP(A488,缩略表!A:B,2,FALSE)</f>
        <v>LON</v>
      </c>
      <c r="I488" s="8" t="str">
        <f>VLOOKUP(B488,缩略表!A:B,2,FALSE)</f>
        <v>CONTN</v>
      </c>
      <c r="J488" s="8" t="str">
        <f>VLOOKUP(C488,缩略表!A:B,2,FALSE)</f>
        <v>FLAG</v>
      </c>
      <c r="K488" s="8"/>
      <c r="L488" s="8"/>
      <c r="M488" s="8"/>
      <c r="N488" s="8"/>
      <c r="O488" s="8" t="s">
        <v>2234</v>
      </c>
      <c r="P488" s="8">
        <f t="shared" si="23"/>
        <v>14</v>
      </c>
    </row>
    <row r="489" spans="1:16">
      <c r="A489" s="7" t="s">
        <v>20265</v>
      </c>
      <c r="B489" s="8" t="s">
        <v>18827</v>
      </c>
      <c r="C489" s="8" t="s">
        <v>21982</v>
      </c>
      <c r="D489" s="8"/>
      <c r="E489" s="8"/>
      <c r="F489" s="8"/>
      <c r="G489" s="8"/>
      <c r="H489" s="8" t="str">
        <f>VLOOKUP(A489,缩略表!A:B,2,FALSE)</f>
        <v>MAX</v>
      </c>
      <c r="I489" s="8" t="str">
        <f>VLOOKUP(B489,缩略表!A:B,2,FALSE)</f>
        <v>CONTN</v>
      </c>
      <c r="J489" s="8" t="str">
        <f>VLOOKUP(C489,缩略表!A:B,2,FALSE)</f>
        <v>TIMES</v>
      </c>
      <c r="K489" s="8"/>
      <c r="L489" s="8"/>
      <c r="M489" s="8"/>
      <c r="N489" s="8"/>
      <c r="O489" s="8" t="s">
        <v>2239</v>
      </c>
      <c r="P489" s="8">
        <f t="shared" si="23"/>
        <v>15</v>
      </c>
    </row>
    <row r="490" spans="1:16">
      <c r="A490" s="7" t="s">
        <v>20600</v>
      </c>
      <c r="B490" s="8" t="s">
        <v>19643</v>
      </c>
      <c r="C490" s="8" t="s">
        <v>20746</v>
      </c>
      <c r="D490" s="8" t="s">
        <v>18990</v>
      </c>
      <c r="E490" s="8"/>
      <c r="F490" s="8"/>
      <c r="G490" s="8"/>
      <c r="H490" s="8" t="str">
        <f>VLOOKUP(A490,缩略表!A:B,2,FALSE)</f>
        <v>OD</v>
      </c>
      <c r="I490" s="8" t="str">
        <f>VLOOKUP(B490,缩略表!A:B,2,FALSE)</f>
        <v>GRACE</v>
      </c>
      <c r="J490" s="8" t="str">
        <f>VLOOKUP(C490,缩略表!A:B,2,FALSE)</f>
        <v>PERD</v>
      </c>
      <c r="K490" s="8" t="str">
        <f>VLOOKUP(D490,缩略表!A:B,2,FALSE)</f>
        <v>DAYS</v>
      </c>
      <c r="L490" s="8"/>
      <c r="M490" s="8"/>
      <c r="N490" s="8"/>
      <c r="O490" s="8" t="s">
        <v>2245</v>
      </c>
      <c r="P490" s="8">
        <f t="shared" si="23"/>
        <v>18</v>
      </c>
    </row>
    <row r="491" spans="1:16">
      <c r="A491" s="7" t="s">
        <v>20600</v>
      </c>
      <c r="B491" s="8" t="s">
        <v>19643</v>
      </c>
      <c r="C491" s="8" t="s">
        <v>20746</v>
      </c>
      <c r="D491" s="8" t="s">
        <v>19901</v>
      </c>
      <c r="E491" s="8" t="s">
        <v>21560</v>
      </c>
      <c r="F491" s="8" t="s">
        <v>20313</v>
      </c>
      <c r="G491" s="8"/>
      <c r="H491" s="8" t="str">
        <f>VLOOKUP(A491,缩略表!A:B,2,FALSE)</f>
        <v>OD</v>
      </c>
      <c r="I491" s="8" t="str">
        <f>VLOOKUP(B491,缩略表!A:B,2,FALSE)</f>
        <v>GRACE</v>
      </c>
      <c r="J491" s="8" t="str">
        <f>VLOOKUP(C491,缩略表!A:B,2,FALSE)</f>
        <v>PERD</v>
      </c>
      <c r="K491" s="8" t="str">
        <f>VLOOKUP(D491,缩略表!A:B,2,FALSE)</f>
        <v>INT</v>
      </c>
      <c r="L491" s="8" t="str">
        <f>VLOOKUP(E491,缩略表!A:B,2,FALSE)</f>
        <v>SETL</v>
      </c>
      <c r="M491" s="8" t="str">
        <f>VLOOKUP(F491,缩略表!A:B,2,FALSE)</f>
        <v>MTHD</v>
      </c>
      <c r="N491" s="8"/>
      <c r="O491" s="8" t="s">
        <v>2250</v>
      </c>
      <c r="P491" s="8">
        <f t="shared" si="23"/>
        <v>27</v>
      </c>
    </row>
    <row r="492" spans="1:16">
      <c r="A492" s="7" t="s">
        <v>20878</v>
      </c>
      <c r="B492" s="8" t="s">
        <v>20760</v>
      </c>
      <c r="C492" s="8" t="s">
        <v>19507</v>
      </c>
      <c r="D492" s="8"/>
      <c r="E492" s="8"/>
      <c r="F492" s="8"/>
      <c r="G492" s="8"/>
      <c r="H492" s="8" t="str">
        <f>VLOOKUP(A492,缩略表!A:B,2,FALSE)</f>
        <v>PREPAY</v>
      </c>
      <c r="I492" s="8" t="str">
        <f>VLOOKUP(B492,缩略表!A:B,2,FALSE)</f>
        <v>PERM</v>
      </c>
      <c r="J492" s="8" t="str">
        <f>VLOOKUP(C492,缩略表!A:B,2,FALSE)</f>
        <v>FLAG</v>
      </c>
      <c r="K492" s="8"/>
      <c r="L492" s="8"/>
      <c r="M492" s="8"/>
      <c r="N492" s="8"/>
      <c r="O492" s="8" t="s">
        <v>2255</v>
      </c>
      <c r="P492" s="8">
        <f t="shared" si="23"/>
        <v>16</v>
      </c>
    </row>
    <row r="493" spans="1:16">
      <c r="A493" s="7" t="s">
        <v>20328</v>
      </c>
      <c r="B493" s="8" t="s">
        <v>21936</v>
      </c>
      <c r="C493" s="8" t="s">
        <v>22345</v>
      </c>
      <c r="D493" s="8" t="s">
        <v>19495</v>
      </c>
      <c r="E493" s="8" t="s">
        <v>20878</v>
      </c>
      <c r="F493" s="8"/>
      <c r="G493" s="8"/>
      <c r="H493" s="8" t="str">
        <f>VLOOKUP(A493,缩略表!A:B,2,FALSE)</f>
        <v>MIN</v>
      </c>
      <c r="I493" s="8" t="str">
        <f>VLOOKUP(B493,缩略表!A:B,2,FALSE)</f>
        <v>TERM</v>
      </c>
      <c r="J493" s="8" t="str">
        <f>VLOOKUP(C493,缩略表!A:B,2,FALSE)</f>
        <v>BFR</v>
      </c>
      <c r="K493" s="8" t="str">
        <f>VLOOKUP(D493,缩略表!A:B,2,FALSE)</f>
        <v>FST</v>
      </c>
      <c r="L493" s="8" t="str">
        <f>VLOOKUP(E493,缩略表!A:B,2,FALSE)</f>
        <v>PREPAY</v>
      </c>
      <c r="M493" s="8"/>
      <c r="N493" s="8"/>
      <c r="O493" s="8" t="s">
        <v>2260</v>
      </c>
      <c r="P493" s="8">
        <f t="shared" si="23"/>
        <v>23</v>
      </c>
    </row>
    <row r="494" spans="1:16">
      <c r="A494" s="7" t="s">
        <v>20328</v>
      </c>
      <c r="B494" s="8" t="s">
        <v>18990</v>
      </c>
      <c r="C494" s="8" t="s">
        <v>22345</v>
      </c>
      <c r="D494" s="8" t="s">
        <v>19495</v>
      </c>
      <c r="E494" s="8" t="s">
        <v>20878</v>
      </c>
      <c r="F494" s="8"/>
      <c r="G494" s="8"/>
      <c r="H494" s="8" t="str">
        <f>VLOOKUP(A494,缩略表!A:B,2,FALSE)</f>
        <v>MIN</v>
      </c>
      <c r="I494" s="8" t="str">
        <f>VLOOKUP(B494,缩略表!A:B,2,FALSE)</f>
        <v>DAYS</v>
      </c>
      <c r="J494" s="8" t="str">
        <f>VLOOKUP(C494,缩略表!A:B,2,FALSE)</f>
        <v>BFR</v>
      </c>
      <c r="K494" s="8" t="str">
        <f>VLOOKUP(D494,缩略表!A:B,2,FALSE)</f>
        <v>FST</v>
      </c>
      <c r="L494" s="8" t="str">
        <f>VLOOKUP(E494,缩略表!A:B,2,FALSE)</f>
        <v>PREPAY</v>
      </c>
      <c r="M494" s="8"/>
      <c r="N494" s="8"/>
      <c r="O494" s="8" t="s">
        <v>2265</v>
      </c>
      <c r="P494" s="8">
        <f t="shared" si="23"/>
        <v>23</v>
      </c>
    </row>
    <row r="495" spans="1:16">
      <c r="A495" s="7" t="s">
        <v>20328</v>
      </c>
      <c r="B495" s="8" t="s">
        <v>20878</v>
      </c>
      <c r="C495" s="8" t="s">
        <v>18226</v>
      </c>
      <c r="D495" s="8"/>
      <c r="E495" s="8"/>
      <c r="F495" s="8"/>
      <c r="G495" s="8"/>
      <c r="H495" s="8" t="str">
        <f>VLOOKUP(A495,缩略表!A:B,2,FALSE)</f>
        <v>MIN</v>
      </c>
      <c r="I495" s="8" t="str">
        <f>VLOOKUP(B495,缩略表!A:B,2,FALSE)</f>
        <v>PREPAY</v>
      </c>
      <c r="J495" s="8" t="str">
        <f>VLOOKUP(C495,缩略表!A:B,2,FALSE)</f>
        <v>AMT</v>
      </c>
      <c r="K495" s="8"/>
      <c r="L495" s="8"/>
      <c r="M495" s="8"/>
      <c r="N495" s="8"/>
      <c r="O495" s="8" t="s">
        <v>2271</v>
      </c>
      <c r="P495" s="8">
        <f t="shared" si="23"/>
        <v>14</v>
      </c>
    </row>
    <row r="496" spans="1:16">
      <c r="A496" s="7" t="s">
        <v>20265</v>
      </c>
      <c r="B496" s="8" t="s">
        <v>20878</v>
      </c>
      <c r="C496" s="8" t="s">
        <v>18226</v>
      </c>
      <c r="D496" s="8"/>
      <c r="E496" s="8"/>
      <c r="F496" s="8"/>
      <c r="G496" s="8"/>
      <c r="H496" s="8" t="str">
        <f>VLOOKUP(A496,缩略表!A:B,2,FALSE)</f>
        <v>MAX</v>
      </c>
      <c r="I496" s="8" t="str">
        <f>VLOOKUP(B496,缩略表!A:B,2,FALSE)</f>
        <v>PREPAY</v>
      </c>
      <c r="J496" s="8" t="str">
        <f>VLOOKUP(C496,缩略表!A:B,2,FALSE)</f>
        <v>AMT</v>
      </c>
      <c r="K496" s="8"/>
      <c r="L496" s="8"/>
      <c r="M496" s="8"/>
      <c r="N496" s="8"/>
      <c r="O496" s="8" t="s">
        <v>2277</v>
      </c>
      <c r="P496" s="8">
        <f t="shared" si="23"/>
        <v>14</v>
      </c>
    </row>
    <row r="497" spans="1:16">
      <c r="A497" s="7" t="s">
        <v>20328</v>
      </c>
      <c r="B497" s="8" t="s">
        <v>20878</v>
      </c>
      <c r="C497" s="8" t="s">
        <v>21082</v>
      </c>
      <c r="D497" s="8"/>
      <c r="E497" s="8"/>
      <c r="F497" s="8"/>
      <c r="G497" s="8"/>
      <c r="H497" s="8" t="str">
        <f>VLOOKUP(A497,缩略表!A:B,2,FALSE)</f>
        <v>MIN</v>
      </c>
      <c r="I497" s="8" t="str">
        <f>VLOOKUP(B497,缩略表!A:B,2,FALSE)</f>
        <v>PREPAY</v>
      </c>
      <c r="J497" s="8" t="str">
        <f>VLOOKUP(C497,缩略表!A:B,2,FALSE)</f>
        <v>RATO</v>
      </c>
      <c r="K497" s="8"/>
      <c r="L497" s="8"/>
      <c r="M497" s="8"/>
      <c r="N497" s="8"/>
      <c r="O497" s="8" t="s">
        <v>2282</v>
      </c>
      <c r="P497" s="8">
        <f t="shared" si="23"/>
        <v>15</v>
      </c>
    </row>
    <row r="498" spans="1:16">
      <c r="A498" s="7" t="s">
        <v>20265</v>
      </c>
      <c r="B498" s="8" t="s">
        <v>20878</v>
      </c>
      <c r="C498" s="8" t="s">
        <v>21082</v>
      </c>
      <c r="D498" s="8"/>
      <c r="E498" s="8"/>
      <c r="F498" s="8"/>
      <c r="G498" s="8"/>
      <c r="H498" s="8" t="str">
        <f>VLOOKUP(A498,缩略表!A:B,2,FALSE)</f>
        <v>MAX</v>
      </c>
      <c r="I498" s="8" t="str">
        <f>VLOOKUP(B498,缩略表!A:B,2,FALSE)</f>
        <v>PREPAY</v>
      </c>
      <c r="J498" s="8" t="str">
        <f>VLOOKUP(C498,缩略表!A:B,2,FALSE)</f>
        <v>RATO</v>
      </c>
      <c r="K498" s="8"/>
      <c r="L498" s="8"/>
      <c r="M498" s="8"/>
      <c r="N498" s="8"/>
      <c r="O498" s="8" t="s">
        <v>2287</v>
      </c>
      <c r="P498" s="8">
        <f t="shared" si="23"/>
        <v>15</v>
      </c>
    </row>
    <row r="499" spans="1:16">
      <c r="A499" s="7" t="s">
        <v>21943</v>
      </c>
      <c r="B499" s="8" t="s">
        <v>21280</v>
      </c>
      <c r="C499" s="8" t="s">
        <v>20760</v>
      </c>
      <c r="D499" s="8" t="s">
        <v>19507</v>
      </c>
      <c r="E499" s="8"/>
      <c r="F499" s="8"/>
      <c r="G499" s="8"/>
      <c r="H499" s="8" t="str">
        <f>VLOOKUP(A499,缩略表!A:B,2,FALSE)</f>
        <v>TD_PT</v>
      </c>
      <c r="I499" s="8" t="str">
        <f>VLOOKUP(B499,缩略表!A:B,2,FALSE)</f>
        <v>RPYMT</v>
      </c>
      <c r="J499" s="8" t="str">
        <f>VLOOKUP(C499,缩略表!A:B,2,FALSE)</f>
        <v>PERM</v>
      </c>
      <c r="K499" s="8" t="str">
        <f>VLOOKUP(D499,缩略表!A:B,2,FALSE)</f>
        <v>FLAG</v>
      </c>
      <c r="L499" s="8"/>
      <c r="M499" s="8"/>
      <c r="N499" s="8"/>
      <c r="O499" s="8" t="s">
        <v>2292</v>
      </c>
      <c r="P499" s="8">
        <f t="shared" si="23"/>
        <v>21</v>
      </c>
    </row>
    <row r="500" spans="1:16">
      <c r="A500" s="7" t="s">
        <v>19601</v>
      </c>
      <c r="B500" s="8" t="s">
        <v>21658</v>
      </c>
      <c r="C500" s="8"/>
      <c r="D500" s="8"/>
      <c r="E500" s="8"/>
      <c r="F500" s="8"/>
      <c r="G500" s="8"/>
      <c r="H500" s="8" t="str">
        <f>VLOOKUP(A500,缩略表!A:B,2,FALSE)</f>
        <v>FUND</v>
      </c>
      <c r="I500" s="8" t="str">
        <f>VLOOKUP(B500,缩略表!A:B,2,FALSE)</f>
        <v>SOR</v>
      </c>
      <c r="J500" s="8"/>
      <c r="K500" s="8"/>
      <c r="L500" s="8"/>
      <c r="M500" s="8"/>
      <c r="N500" s="8"/>
      <c r="O500" s="8" t="s">
        <v>2297</v>
      </c>
      <c r="P500" s="8">
        <f t="shared" si="23"/>
        <v>8</v>
      </c>
    </row>
    <row r="501" spans="1:16">
      <c r="A501" s="7" t="s">
        <v>19601</v>
      </c>
      <c r="B501" s="8" t="s">
        <v>21473</v>
      </c>
      <c r="C501" s="8"/>
      <c r="D501" s="8"/>
      <c r="E501" s="8"/>
      <c r="F501" s="8"/>
      <c r="G501" s="8"/>
      <c r="H501" s="8" t="str">
        <f>VLOOKUP(A501,缩略表!A:B,2,FALSE)</f>
        <v>FUND</v>
      </c>
      <c r="I501" s="8" t="str">
        <f>VLOOKUP(B501,缩略表!A:B,2,FALSE)</f>
        <v>SCOPE</v>
      </c>
      <c r="J501" s="8"/>
      <c r="K501" s="8"/>
      <c r="L501" s="8"/>
      <c r="M501" s="8"/>
      <c r="N501" s="8"/>
      <c r="O501" s="8" t="s">
        <v>2302</v>
      </c>
      <c r="P501" s="8">
        <f t="shared" si="23"/>
        <v>10</v>
      </c>
    </row>
    <row r="502" spans="1:16">
      <c r="A502" s="7" t="s">
        <v>19601</v>
      </c>
      <c r="B502" s="8" t="s">
        <v>22065</v>
      </c>
      <c r="C502" s="8"/>
      <c r="D502" s="8"/>
      <c r="E502" s="8"/>
      <c r="F502" s="8"/>
      <c r="G502" s="8"/>
      <c r="H502" s="8" t="str">
        <f>VLOOKUP(A502,缩略表!A:B,2,FALSE)</f>
        <v>FUND</v>
      </c>
      <c r="I502" s="8" t="str">
        <f>VLOOKUP(B502,缩略表!A:B,2,FALSE)</f>
        <v>TYP</v>
      </c>
      <c r="J502" s="8"/>
      <c r="K502" s="8"/>
      <c r="L502" s="8"/>
      <c r="M502" s="8"/>
      <c r="N502" s="8"/>
      <c r="O502" s="8" t="s">
        <v>2307</v>
      </c>
      <c r="P502" s="8">
        <f t="shared" si="23"/>
        <v>8</v>
      </c>
    </row>
    <row r="503" spans="1:16">
      <c r="A503" s="7" t="s">
        <v>20127</v>
      </c>
      <c r="B503" s="8" t="s">
        <v>19487</v>
      </c>
      <c r="C503" s="8" t="s">
        <v>21835</v>
      </c>
      <c r="D503" s="8" t="s">
        <v>22065</v>
      </c>
      <c r="E503" s="8"/>
      <c r="F503" s="8"/>
      <c r="G503" s="8"/>
      <c r="H503" s="8" t="str">
        <f>VLOOKUP(A503,缩略表!A:B,2,FALSE)</f>
        <v>LON</v>
      </c>
      <c r="I503" s="8" t="str">
        <f>VLOOKUP(B503,缩略表!A:B,2,FALSE)</f>
        <v>FNCL</v>
      </c>
      <c r="J503" s="8" t="str">
        <f>VLOOKUP(C503,缩略表!A:B,2,FALSE)</f>
        <v>SUPT</v>
      </c>
      <c r="K503" s="8" t="str">
        <f>VLOOKUP(D503,缩略表!A:B,2,FALSE)</f>
        <v>TYP</v>
      </c>
      <c r="L503" s="8"/>
      <c r="M503" s="8"/>
      <c r="N503" s="8"/>
      <c r="O503" s="8" t="s">
        <v>2313</v>
      </c>
      <c r="P503" s="8">
        <f t="shared" si="23"/>
        <v>17</v>
      </c>
    </row>
    <row r="504" spans="1:16">
      <c r="A504" s="7" t="s">
        <v>19059</v>
      </c>
      <c r="B504" s="8" t="s">
        <v>21325</v>
      </c>
      <c r="C504" s="8" t="s">
        <v>18198</v>
      </c>
      <c r="D504" s="8" t="s">
        <v>22065</v>
      </c>
      <c r="E504" s="8"/>
      <c r="F504" s="8"/>
      <c r="G504" s="8"/>
      <c r="H504" s="8" t="str">
        <f>VLOOKUP(A504,缩略表!A:B,2,FALSE)</f>
        <v>DEP</v>
      </c>
      <c r="I504" s="8" t="str">
        <f>VLOOKUP(B504,缩略表!A:B,2,FALSE)</f>
        <v>RESV</v>
      </c>
      <c r="J504" s="8" t="str">
        <f>VLOOKUP(C504,缩略表!A:B,2,FALSE)</f>
        <v>ALLOWN</v>
      </c>
      <c r="K504" s="8" t="str">
        <f>VLOOKUP(D504,缩略表!A:B,2,FALSE)</f>
        <v>TYP</v>
      </c>
      <c r="L504" s="8"/>
      <c r="M504" s="8"/>
      <c r="N504" s="8"/>
      <c r="O504" s="8" t="s">
        <v>2318</v>
      </c>
      <c r="P504" s="8">
        <f t="shared" si="23"/>
        <v>19</v>
      </c>
    </row>
    <row r="505" spans="1:16">
      <c r="A505" s="7" t="s">
        <v>21280</v>
      </c>
      <c r="B505" s="8" t="s">
        <v>19643</v>
      </c>
      <c r="C505" s="8" t="s">
        <v>20746</v>
      </c>
      <c r="D505" s="8" t="s">
        <v>22065</v>
      </c>
      <c r="E505" s="8"/>
      <c r="F505" s="8"/>
      <c r="G505" s="8"/>
      <c r="H505" s="8" t="str">
        <f>VLOOKUP(A505,缩略表!A:B,2,FALSE)</f>
        <v>RPYMT</v>
      </c>
      <c r="I505" s="8" t="str">
        <f>VLOOKUP(B505,缩略表!A:B,2,FALSE)</f>
        <v>GRACE</v>
      </c>
      <c r="J505" s="8" t="str">
        <f>VLOOKUP(C505,缩略表!A:B,2,FALSE)</f>
        <v>PERD</v>
      </c>
      <c r="K505" s="8" t="str">
        <f>VLOOKUP(D505,缩略表!A:B,2,FALSE)</f>
        <v>TYP</v>
      </c>
      <c r="L505" s="8"/>
      <c r="M505" s="8"/>
      <c r="N505" s="8"/>
      <c r="O505" s="8" t="s">
        <v>2323</v>
      </c>
      <c r="P505" s="8">
        <f t="shared" si="23"/>
        <v>20</v>
      </c>
    </row>
    <row r="506" spans="1:16">
      <c r="A506" s="7" t="s">
        <v>20878</v>
      </c>
      <c r="B506" s="8" t="s">
        <v>21715</v>
      </c>
      <c r="C506" s="8"/>
      <c r="D506" s="8"/>
      <c r="E506" s="8"/>
      <c r="F506" s="8"/>
      <c r="G506" s="8"/>
      <c r="H506" s="8" t="str">
        <f>VLOOKUP(A506,缩略表!A:B,2,FALSE)</f>
        <v>PREPAY</v>
      </c>
      <c r="I506" s="8" t="str">
        <f>VLOOKUP(B506,缩略表!A:B,2,FALSE)</f>
        <v>STS</v>
      </c>
      <c r="J506" s="8"/>
      <c r="K506" s="8"/>
      <c r="L506" s="8"/>
      <c r="M506" s="8"/>
      <c r="N506" s="8"/>
      <c r="O506" s="8" t="s">
        <v>2137</v>
      </c>
      <c r="P506" s="8">
        <f t="shared" si="23"/>
        <v>10</v>
      </c>
    </row>
    <row r="507" spans="1:16">
      <c r="A507" s="7" t="s">
        <v>21277</v>
      </c>
      <c r="B507" s="8" t="s">
        <v>20792</v>
      </c>
      <c r="C507" s="8" t="s">
        <v>18984</v>
      </c>
      <c r="D507" s="8"/>
      <c r="E507" s="8"/>
      <c r="F507" s="8"/>
      <c r="G507" s="8"/>
      <c r="H507" s="8" t="str">
        <f>VLOOKUP(A507,缩略表!A:B,2,FALSE)</f>
        <v>REPAY</v>
      </c>
      <c r="I507" s="8" t="str">
        <f>VLOOKUP(B507,缩略表!A:B,2,FALSE)</f>
        <v>PLAN</v>
      </c>
      <c r="J507" s="8" t="str">
        <f>VLOOKUP(C507,缩略表!A:B,2,FALSE)</f>
        <v>DAT</v>
      </c>
      <c r="K507" s="8"/>
      <c r="L507" s="8"/>
      <c r="M507" s="8"/>
      <c r="N507" s="8"/>
      <c r="O507" s="8" t="s">
        <v>2142</v>
      </c>
      <c r="P507" s="8">
        <f t="shared" si="23"/>
        <v>14</v>
      </c>
    </row>
    <row r="508" spans="1:16">
      <c r="A508" s="7" t="s">
        <v>19609</v>
      </c>
      <c r="B508" s="8" t="s">
        <v>18532</v>
      </c>
      <c r="C508" s="8" t="s">
        <v>22065</v>
      </c>
      <c r="D508" s="8"/>
      <c r="E508" s="8"/>
      <c r="F508" s="8"/>
      <c r="G508" s="8"/>
      <c r="H508" s="8" t="str">
        <f>VLOOKUP(A508,缩略表!A:B,2,FALSE)</f>
        <v>GENR</v>
      </c>
      <c r="I508" s="8" t="str">
        <f>VLOOKUP(B508,缩略表!A:B,2,FALSE)</f>
        <v>BUS</v>
      </c>
      <c r="J508" s="8" t="str">
        <f>VLOOKUP(C508,缩略表!A:B,2,FALSE)</f>
        <v>TYP</v>
      </c>
      <c r="K508" s="8"/>
      <c r="L508" s="8"/>
      <c r="M508" s="8"/>
      <c r="N508" s="8"/>
      <c r="O508" s="8" t="s">
        <v>2414</v>
      </c>
      <c r="P508" s="8">
        <f t="shared" si="23"/>
        <v>12</v>
      </c>
    </row>
    <row r="509" spans="1:16">
      <c r="A509" s="7" t="s">
        <v>21675</v>
      </c>
      <c r="B509" s="8" t="s">
        <v>18532</v>
      </c>
      <c r="C509" s="8" t="s">
        <v>22065</v>
      </c>
      <c r="D509" s="8"/>
      <c r="E509" s="8"/>
      <c r="F509" s="8"/>
      <c r="G509" s="8"/>
      <c r="H509" s="8" t="str">
        <f>VLOOKUP(A509,缩略表!A:B,2,FALSE)</f>
        <v>SPEC</v>
      </c>
      <c r="I509" s="8" t="str">
        <f>VLOOKUP(B509,缩略表!A:B,2,FALSE)</f>
        <v>BUS</v>
      </c>
      <c r="J509" s="8" t="str">
        <f>VLOOKUP(C509,缩略表!A:B,2,FALSE)</f>
        <v>TYP</v>
      </c>
      <c r="K509" s="8"/>
      <c r="L509" s="8"/>
      <c r="M509" s="8"/>
      <c r="N509" s="8"/>
      <c r="O509" s="8" t="s">
        <v>2420</v>
      </c>
      <c r="P509" s="8">
        <f t="shared" si="23"/>
        <v>12</v>
      </c>
    </row>
    <row r="510" spans="1:16">
      <c r="A510" s="7" t="s">
        <v>21462</v>
      </c>
      <c r="B510" s="8" t="s">
        <v>19848</v>
      </c>
      <c r="C510" s="8" t="s">
        <v>22065</v>
      </c>
      <c r="D510" s="8"/>
      <c r="E510" s="8"/>
      <c r="F510" s="8"/>
      <c r="G510" s="8"/>
      <c r="H510" s="8" t="str">
        <f>VLOOKUP(A510,缩略表!A:B,2,FALSE)</f>
        <v>SCF</v>
      </c>
      <c r="I510" s="8" t="str">
        <f>VLOOKUP(B510,缩略表!A:B,2,FALSE)</f>
        <v>INDS</v>
      </c>
      <c r="J510" s="8" t="str">
        <f>VLOOKUP(C510,缩略表!A:B,2,FALSE)</f>
        <v>TYP</v>
      </c>
      <c r="K510" s="8"/>
      <c r="L510" s="8"/>
      <c r="M510" s="8"/>
      <c r="N510" s="8"/>
      <c r="O510" s="8" t="s">
        <v>2425</v>
      </c>
      <c r="P510" s="8">
        <f t="shared" si="23"/>
        <v>12</v>
      </c>
    </row>
    <row r="511" spans="1:16">
      <c r="A511" s="7" t="s">
        <v>18920</v>
      </c>
      <c r="B511" s="8" t="s">
        <v>20100</v>
      </c>
      <c r="C511" s="8" t="s">
        <v>22065</v>
      </c>
      <c r="D511" s="8"/>
      <c r="E511" s="8"/>
      <c r="F511" s="8"/>
      <c r="G511" s="8"/>
      <c r="H511" s="8" t="str">
        <f>VLOOKUP(A511,缩略表!A:B,2,FALSE)</f>
        <v>CR</v>
      </c>
      <c r="I511" s="8" t="str">
        <f>VLOOKUP(B511,缩略表!A:B,2,FALSE)</f>
        <v>LINE</v>
      </c>
      <c r="J511" s="8" t="str">
        <f>VLOOKUP(C511,缩略表!A:B,2,FALSE)</f>
        <v>TYP</v>
      </c>
      <c r="K511" s="8"/>
      <c r="L511" s="8"/>
      <c r="M511" s="8"/>
      <c r="N511" s="8"/>
      <c r="O511" s="8" t="s">
        <v>2430</v>
      </c>
      <c r="P511" s="8">
        <f t="shared" si="23"/>
        <v>11</v>
      </c>
    </row>
    <row r="512" spans="1:16">
      <c r="A512" s="7" t="s">
        <v>18430</v>
      </c>
      <c r="B512" s="8" t="s">
        <v>19140</v>
      </c>
      <c r="C512" s="8" t="s">
        <v>19901</v>
      </c>
      <c r="D512" s="8" t="s">
        <v>21280</v>
      </c>
      <c r="E512" s="8" t="s">
        <v>20313</v>
      </c>
      <c r="F512" s="8"/>
      <c r="G512" s="8"/>
      <c r="H512" s="8" t="str">
        <f>VLOOKUP(A512,缩略表!A:B,2,FALSE)</f>
        <v>BILL</v>
      </c>
      <c r="I512" s="8" t="str">
        <f>VLOOKUP(B512,缩略表!A:B,2,FALSE)</f>
        <v>DISCNT</v>
      </c>
      <c r="J512" s="8" t="str">
        <f>VLOOKUP(C512,缩略表!A:B,2,FALSE)</f>
        <v>INT</v>
      </c>
      <c r="K512" s="8" t="str">
        <f>VLOOKUP(D512,缩略表!A:B,2,FALSE)</f>
        <v>RPYMT</v>
      </c>
      <c r="L512" s="8" t="str">
        <f>VLOOKUP(E512,缩略表!A:B,2,FALSE)</f>
        <v>MTHD</v>
      </c>
      <c r="M512" s="8"/>
      <c r="N512" s="8"/>
      <c r="O512" s="8" t="s">
        <v>2371</v>
      </c>
      <c r="P512" s="8">
        <f t="shared" si="23"/>
        <v>26</v>
      </c>
    </row>
    <row r="513" spans="1:16">
      <c r="A513" s="7" t="s">
        <v>18430</v>
      </c>
      <c r="B513" s="8" t="s">
        <v>21151</v>
      </c>
      <c r="C513" s="8" t="s">
        <v>19507</v>
      </c>
      <c r="D513" s="8"/>
      <c r="E513" s="8"/>
      <c r="F513" s="8"/>
      <c r="G513" s="8"/>
      <c r="H513" s="8" t="str">
        <f>VLOOKUP(A513,缩略表!A:B,2,FALSE)</f>
        <v>BILL</v>
      </c>
      <c r="I513" s="8" t="str">
        <f>VLOOKUP(B513,缩略表!A:B,2,FALSE)</f>
        <v>RCSE</v>
      </c>
      <c r="J513" s="8" t="str">
        <f>VLOOKUP(C513,缩略表!A:B,2,FALSE)</f>
        <v>FLAG</v>
      </c>
      <c r="K513" s="8"/>
      <c r="L513" s="8"/>
      <c r="M513" s="8"/>
      <c r="N513" s="8"/>
      <c r="O513" s="8" t="s">
        <v>2376</v>
      </c>
      <c r="P513" s="8">
        <f t="shared" si="23"/>
        <v>14</v>
      </c>
    </row>
    <row r="514" spans="1:16">
      <c r="A514" s="7" t="s">
        <v>22029</v>
      </c>
      <c r="B514" s="8" t="s">
        <v>19140</v>
      </c>
      <c r="C514" s="8" t="s">
        <v>22065</v>
      </c>
      <c r="D514" s="8"/>
      <c r="E514" s="8"/>
      <c r="F514" s="8"/>
      <c r="G514" s="8"/>
      <c r="H514" s="8" t="str">
        <f>VLOOKUP(A514,缩略表!A:B,2,FALSE)</f>
        <v>TF</v>
      </c>
      <c r="I514" s="8" t="str">
        <f>VLOOKUP(B514,缩略表!A:B,2,FALSE)</f>
        <v>DISCNT</v>
      </c>
      <c r="J514" s="8" t="str">
        <f>VLOOKUP(C514,缩略表!A:B,2,FALSE)</f>
        <v>TYP</v>
      </c>
      <c r="K514" s="8"/>
      <c r="L514" s="8"/>
      <c r="M514" s="8"/>
      <c r="N514" s="8"/>
      <c r="O514" s="8" t="s">
        <v>2381</v>
      </c>
      <c r="P514" s="8">
        <f t="shared" si="23"/>
        <v>13</v>
      </c>
    </row>
    <row r="515" spans="1:16">
      <c r="A515" s="7" t="s">
        <v>18706</v>
      </c>
      <c r="B515" s="8" t="s">
        <v>18226</v>
      </c>
      <c r="C515" s="8"/>
      <c r="D515" s="8"/>
      <c r="E515" s="8"/>
      <c r="F515" s="8"/>
      <c r="G515" s="8"/>
      <c r="H515" s="8" t="str">
        <f>VLOOKUP(A515,缩略表!A:B,2,FALSE)</f>
        <v>CLTN</v>
      </c>
      <c r="I515" s="8" t="str">
        <f>VLOOKUP(B515,缩略表!A:B,2,FALSE)</f>
        <v>AMT</v>
      </c>
      <c r="J515" s="8"/>
      <c r="K515" s="8"/>
      <c r="L515" s="8"/>
      <c r="M515" s="8"/>
      <c r="N515" s="8"/>
      <c r="O515" s="8" t="s">
        <v>2563</v>
      </c>
      <c r="P515" s="8">
        <f t="shared" ref="P515" si="24">LEN(O515)</f>
        <v>8</v>
      </c>
    </row>
    <row r="516" spans="1:16">
      <c r="A516" s="7" t="s">
        <v>18085</v>
      </c>
      <c r="B516" s="8" t="s">
        <v>22065</v>
      </c>
      <c r="C516" s="8"/>
      <c r="D516" s="8"/>
      <c r="E516" s="8"/>
      <c r="F516" s="8"/>
      <c r="G516" s="8"/>
      <c r="H516" s="8" t="str">
        <f>VLOOKUP(A516,缩略表!A:B,2,FALSE)</f>
        <v>ACPTN</v>
      </c>
      <c r="I516" s="8" t="str">
        <f>VLOOKUP(B516,缩略表!A:B,2,FALSE)</f>
        <v>TYP</v>
      </c>
      <c r="J516" s="8"/>
      <c r="K516" s="8"/>
      <c r="L516" s="8"/>
      <c r="M516" s="8"/>
      <c r="N516" s="8"/>
      <c r="O516" s="8" t="s">
        <v>2541</v>
      </c>
      <c r="P516" s="8">
        <f t="shared" ref="P516:P547" si="25">LEN(O516)</f>
        <v>9</v>
      </c>
    </row>
    <row r="517" spans="1:16">
      <c r="A517" s="7" t="s">
        <v>18430</v>
      </c>
      <c r="B517" s="8" t="s">
        <v>18226</v>
      </c>
      <c r="C517" s="8"/>
      <c r="D517" s="8"/>
      <c r="E517" s="8"/>
      <c r="F517" s="8"/>
      <c r="G517" s="8"/>
      <c r="H517" s="8" t="str">
        <f>VLOOKUP(A517,缩略表!A:B,2,FALSE)</f>
        <v>BILL</v>
      </c>
      <c r="I517" s="8" t="str">
        <f>VLOOKUP(B517,缩略表!A:B,2,FALSE)</f>
        <v>AMT</v>
      </c>
      <c r="J517" s="8"/>
      <c r="K517" s="8"/>
      <c r="L517" s="8"/>
      <c r="M517" s="8"/>
      <c r="N517" s="8"/>
      <c r="O517" s="8" t="s">
        <v>2546</v>
      </c>
      <c r="P517" s="8">
        <f t="shared" si="25"/>
        <v>8</v>
      </c>
    </row>
    <row r="518" spans="1:16">
      <c r="A518" s="7" t="s">
        <v>19487</v>
      </c>
      <c r="B518" s="8" t="s">
        <v>20795</v>
      </c>
      <c r="C518" s="8" t="s">
        <v>20935</v>
      </c>
      <c r="D518" s="8" t="s">
        <v>18692</v>
      </c>
      <c r="E518" s="8"/>
      <c r="F518" s="8"/>
      <c r="G518" s="8"/>
      <c r="H518" s="8" t="str">
        <f>VLOOKUP(A518,缩略表!A:B,2,FALSE)</f>
        <v>FNCL</v>
      </c>
      <c r="I518" s="8" t="str">
        <f>VLOOKUP(B518,缩略表!A:B,2,FALSE)</f>
        <v>PLG</v>
      </c>
      <c r="J518" s="8" t="str">
        <f>VLOOKUP(C518,缩略表!A:B,2,FALSE)</f>
        <v>PROD</v>
      </c>
      <c r="K518" s="8" t="str">
        <f>VLOOKUP(D518,缩略表!A:B,2,FALSE)</f>
        <v>COD</v>
      </c>
      <c r="L518" s="8"/>
      <c r="M518" s="8"/>
      <c r="N518" s="8"/>
      <c r="O518" s="8" t="s">
        <v>2788</v>
      </c>
      <c r="P518" s="8">
        <f t="shared" si="25"/>
        <v>17</v>
      </c>
    </row>
    <row r="519" spans="1:16">
      <c r="A519" s="7" t="s">
        <v>19487</v>
      </c>
      <c r="B519" s="8" t="s">
        <v>20795</v>
      </c>
      <c r="C519" s="8" t="s">
        <v>20935</v>
      </c>
      <c r="D519" s="8" t="s">
        <v>22346</v>
      </c>
      <c r="E519" s="8"/>
      <c r="F519" s="8"/>
      <c r="G519" s="8"/>
      <c r="H519" s="8" t="str">
        <f>VLOOKUP(A519,缩略表!A:B,2,FALSE)</f>
        <v>FNCL</v>
      </c>
      <c r="I519" s="8" t="str">
        <f>VLOOKUP(B519,缩略表!A:B,2,FALSE)</f>
        <v>PLG</v>
      </c>
      <c r="J519" s="8" t="str">
        <f>VLOOKUP(C519,缩略表!A:B,2,FALSE)</f>
        <v>PROD</v>
      </c>
      <c r="K519" s="8" t="s">
        <v>5104</v>
      </c>
      <c r="L519" s="8"/>
      <c r="M519" s="8"/>
      <c r="N519" s="8"/>
      <c r="O519" s="8" t="s">
        <v>2794</v>
      </c>
      <c r="P519" s="8">
        <f t="shared" si="25"/>
        <v>16</v>
      </c>
    </row>
    <row r="520" spans="1:16">
      <c r="A520" s="7" t="s">
        <v>19487</v>
      </c>
      <c r="B520" s="8" t="s">
        <v>20795</v>
      </c>
      <c r="C520" s="8" t="s">
        <v>20935</v>
      </c>
      <c r="D520" s="8" t="s">
        <v>22065</v>
      </c>
      <c r="E520" s="8"/>
      <c r="F520" s="8"/>
      <c r="G520" s="8"/>
      <c r="H520" s="8" t="str">
        <f>VLOOKUP(A520,缩略表!A:B,2,FALSE)</f>
        <v>FNCL</v>
      </c>
      <c r="I520" s="8" t="str">
        <f>VLOOKUP(B520,缩略表!A:B,2,FALSE)</f>
        <v>PLG</v>
      </c>
      <c r="J520" s="8" t="str">
        <f>VLOOKUP(C520,缩略表!A:B,2,FALSE)</f>
        <v>PROD</v>
      </c>
      <c r="K520" s="8" t="str">
        <f>VLOOKUP(D520,缩略表!A:B,2,FALSE)</f>
        <v>TYP</v>
      </c>
      <c r="L520" s="8"/>
      <c r="M520" s="8"/>
      <c r="N520" s="8"/>
      <c r="O520" s="8" t="s">
        <v>2800</v>
      </c>
      <c r="P520" s="8">
        <f t="shared" si="25"/>
        <v>17</v>
      </c>
    </row>
    <row r="521" spans="1:16">
      <c r="A521" s="7" t="s">
        <v>20208</v>
      </c>
      <c r="B521" s="8" t="s">
        <v>22065</v>
      </c>
      <c r="C521" s="8"/>
      <c r="D521" s="8"/>
      <c r="E521" s="8"/>
      <c r="F521" s="8"/>
      <c r="G521" s="8"/>
      <c r="H521" s="8" t="str">
        <f>VLOOKUP(A521,缩略表!A:B,2,FALSE)</f>
        <v>MANAG</v>
      </c>
      <c r="I521" s="8" t="str">
        <f>VLOOKUP(B521,缩略表!A:B,2,FALSE)</f>
        <v>TYP</v>
      </c>
      <c r="J521" s="8"/>
      <c r="K521" s="8"/>
      <c r="L521" s="8"/>
      <c r="M521" s="8"/>
      <c r="N521" s="8"/>
      <c r="O521" s="8" t="s">
        <v>2805</v>
      </c>
      <c r="P521" s="8">
        <f t="shared" si="25"/>
        <v>9</v>
      </c>
    </row>
    <row r="522" spans="1:16">
      <c r="A522" s="7" t="s">
        <v>20943</v>
      </c>
      <c r="B522" s="8" t="s">
        <v>22065</v>
      </c>
      <c r="C522" s="8"/>
      <c r="D522" s="8"/>
      <c r="E522" s="8"/>
      <c r="F522" s="8"/>
      <c r="G522" s="8"/>
      <c r="H522" s="8" t="str">
        <f>VLOOKUP(A522,缩略表!A:B,2,FALSE)</f>
        <v>PFT</v>
      </c>
      <c r="I522" s="8" t="str">
        <f>VLOOKUP(B522,缩略表!A:B,2,FALSE)</f>
        <v>TYP</v>
      </c>
      <c r="J522" s="8"/>
      <c r="K522" s="8"/>
      <c r="L522" s="8"/>
      <c r="M522" s="8"/>
      <c r="N522" s="8"/>
      <c r="O522" s="8" t="s">
        <v>2811</v>
      </c>
      <c r="P522" s="8">
        <f t="shared" si="25"/>
        <v>7</v>
      </c>
    </row>
    <row r="523" spans="1:16">
      <c r="A523" s="7" t="s">
        <v>22027</v>
      </c>
      <c r="B523" s="8" t="s">
        <v>22065</v>
      </c>
      <c r="C523" s="8"/>
      <c r="D523" s="8"/>
      <c r="E523" s="8"/>
      <c r="F523" s="8"/>
      <c r="G523" s="8"/>
      <c r="H523" s="8" t="str">
        <f>VLOOKUP(A523,缩略表!A:B,2,FALSE)</f>
        <v>TR</v>
      </c>
      <c r="I523" s="8" t="str">
        <f>VLOOKUP(B523,缩略表!A:B,2,FALSE)</f>
        <v>TYP</v>
      </c>
      <c r="J523" s="8"/>
      <c r="K523" s="8"/>
      <c r="L523" s="8"/>
      <c r="M523" s="8"/>
      <c r="N523" s="8"/>
      <c r="O523" s="8" t="s">
        <v>2816</v>
      </c>
      <c r="P523" s="8">
        <f t="shared" si="25"/>
        <v>6</v>
      </c>
    </row>
    <row r="524" spans="1:16">
      <c r="A524" s="7" t="s">
        <v>21212</v>
      </c>
      <c r="B524" s="8" t="s">
        <v>18102</v>
      </c>
      <c r="C524" s="8" t="s">
        <v>22065</v>
      </c>
      <c r="D524" s="8"/>
      <c r="E524" s="8"/>
      <c r="F524" s="8"/>
      <c r="G524" s="8"/>
      <c r="H524" s="8" t="str">
        <f>VLOOKUP(A524,缩略表!A:B,2,FALSE)</f>
        <v>REGULTN</v>
      </c>
      <c r="I524" s="8" t="str">
        <f>VLOOKUP(B524,缩略表!A:B,2,FALSE)</f>
        <v>ACTG</v>
      </c>
      <c r="J524" s="8" t="str">
        <f>VLOOKUP(C524,缩略表!A:B,2,FALSE)</f>
        <v>TYP</v>
      </c>
      <c r="K524" s="8"/>
      <c r="L524" s="8"/>
      <c r="M524" s="8"/>
      <c r="N524" s="8"/>
      <c r="O524" s="8" t="s">
        <v>2822</v>
      </c>
      <c r="P524" s="8">
        <f t="shared" si="25"/>
        <v>16</v>
      </c>
    </row>
    <row r="525" spans="1:16">
      <c r="A525" s="7" t="s">
        <v>20935</v>
      </c>
      <c r="B525" s="8" t="s">
        <v>19447</v>
      </c>
      <c r="C525" s="8"/>
      <c r="D525" s="8"/>
      <c r="E525" s="8"/>
      <c r="F525" s="8"/>
      <c r="G525" s="8"/>
      <c r="H525" s="8" t="str">
        <f>VLOOKUP(A525,缩略表!A:B,2,FALSE)</f>
        <v>PROD</v>
      </c>
      <c r="I525" s="8" t="str">
        <f>VLOOKUP(B525,缩略表!A:B,2,FALSE)</f>
        <v>FTR</v>
      </c>
      <c r="J525" s="8"/>
      <c r="K525" s="8"/>
      <c r="L525" s="8"/>
      <c r="M525" s="8"/>
      <c r="N525" s="8"/>
      <c r="O525" s="8" t="s">
        <v>2827</v>
      </c>
      <c r="P525" s="8">
        <f t="shared" si="25"/>
        <v>8</v>
      </c>
    </row>
    <row r="526" spans="1:16">
      <c r="A526" s="7" t="s">
        <v>20935</v>
      </c>
      <c r="B526" s="8" t="s">
        <v>18390</v>
      </c>
      <c r="C526" s="8" t="s">
        <v>21540</v>
      </c>
      <c r="D526" s="8" t="s">
        <v>20486</v>
      </c>
      <c r="E526" s="8"/>
      <c r="F526" s="8"/>
      <c r="G526" s="8"/>
      <c r="H526" s="8" t="str">
        <f>VLOOKUP(A526,缩略表!A:B,2,FALSE)</f>
        <v>PROD</v>
      </c>
      <c r="I526" s="8" t="str">
        <f>VLOOKUP(B526,缩略表!A:B,2,FALSE)</f>
        <v>BAT</v>
      </c>
      <c r="J526" s="8" t="str">
        <f>VLOOKUP(C526,缩略表!A:B,2,FALSE)</f>
        <v>SER</v>
      </c>
      <c r="K526" s="8" t="str">
        <f>VLOOKUP(D526,缩略表!A:B,2,FALSE)</f>
        <v>NUM</v>
      </c>
      <c r="L526" s="8"/>
      <c r="M526" s="8"/>
      <c r="N526" s="8"/>
      <c r="O526" s="8" t="s">
        <v>2832</v>
      </c>
      <c r="P526" s="8">
        <f t="shared" si="25"/>
        <v>16</v>
      </c>
    </row>
    <row r="527" spans="1:16">
      <c r="A527" s="7" t="s">
        <v>21933</v>
      </c>
      <c r="B527" s="8" t="s">
        <v>19806</v>
      </c>
      <c r="C527" s="8" t="s">
        <v>18145</v>
      </c>
      <c r="D527" s="8" t="s">
        <v>19507</v>
      </c>
      <c r="E527" s="8"/>
      <c r="F527" s="8"/>
      <c r="G527" s="8"/>
      <c r="H527" s="8" t="str">
        <f>VLOOKUP(A527,缩略表!A:B,2,FALSE)</f>
        <v>TEMN</v>
      </c>
      <c r="I527" s="8" t="str">
        <f>VLOOKUP(B527,缩略表!A:B,2,FALSE)</f>
        <v>IN</v>
      </c>
      <c r="J527" s="8" t="str">
        <f>VLOOKUP(C527,缩略表!A:B,2,FALSE)</f>
        <v>ADV</v>
      </c>
      <c r="K527" s="8" t="str">
        <f>VLOOKUP(D527,缩略表!A:B,2,FALSE)</f>
        <v>FLAG</v>
      </c>
      <c r="L527" s="8"/>
      <c r="M527" s="8"/>
      <c r="N527" s="8"/>
      <c r="O527" s="8" t="s">
        <v>2837</v>
      </c>
      <c r="P527" s="8">
        <f t="shared" si="25"/>
        <v>16</v>
      </c>
    </row>
    <row r="528" spans="1:16">
      <c r="A528" s="7" t="s">
        <v>19958</v>
      </c>
      <c r="B528" s="8" t="s">
        <v>22065</v>
      </c>
      <c r="C528" s="8"/>
      <c r="D528" s="8"/>
      <c r="E528" s="8"/>
      <c r="F528" s="8"/>
      <c r="G528" s="8"/>
      <c r="H528" s="8" t="str">
        <f>VLOOKUP(A528,缩略表!A:B,2,FALSE)</f>
        <v>ISUE</v>
      </c>
      <c r="I528" s="8" t="str">
        <f>VLOOKUP(B528,缩略表!A:B,2,FALSE)</f>
        <v>TYP</v>
      </c>
      <c r="J528" s="8"/>
      <c r="K528" s="8"/>
      <c r="L528" s="8"/>
      <c r="M528" s="8"/>
      <c r="N528" s="8"/>
      <c r="O528" s="8" t="s">
        <v>2843</v>
      </c>
      <c r="P528" s="8">
        <f t="shared" si="25"/>
        <v>8</v>
      </c>
    </row>
    <row r="529" spans="1:16">
      <c r="A529" s="7" t="s">
        <v>20935</v>
      </c>
      <c r="B529" s="8" t="s">
        <v>20746</v>
      </c>
      <c r="C529" s="8"/>
      <c r="D529" s="8"/>
      <c r="E529" s="8"/>
      <c r="F529" s="8"/>
      <c r="G529" s="8"/>
      <c r="H529" s="8" t="str">
        <f>VLOOKUP(A529,缩略表!A:B,2,FALSE)</f>
        <v>PROD</v>
      </c>
      <c r="I529" s="8" t="str">
        <f>VLOOKUP(B529,缩略表!A:B,2,FALSE)</f>
        <v>PERD</v>
      </c>
      <c r="J529" s="8"/>
      <c r="K529" s="8"/>
      <c r="L529" s="8"/>
      <c r="M529" s="8"/>
      <c r="N529" s="8"/>
      <c r="O529" s="8" t="s">
        <v>2849</v>
      </c>
      <c r="P529" s="8">
        <f t="shared" si="25"/>
        <v>9</v>
      </c>
    </row>
    <row r="530" spans="1:16">
      <c r="A530" s="7" t="s">
        <v>20935</v>
      </c>
      <c r="B530" s="8" t="s">
        <v>19376</v>
      </c>
      <c r="C530" s="8" t="s">
        <v>19264</v>
      </c>
      <c r="D530" s="8" t="s">
        <v>18984</v>
      </c>
      <c r="E530" s="8"/>
      <c r="F530" s="8"/>
      <c r="G530" s="8"/>
      <c r="H530" s="8" t="str">
        <f>VLOOKUP(A530,缩略表!A:B,2,FALSE)</f>
        <v>PROD</v>
      </c>
      <c r="I530" s="8" t="str">
        <f>VLOOKUP(B530,缩略表!A:B,2,FALSE)</f>
        <v>EXPCT</v>
      </c>
      <c r="J530" s="8" t="str">
        <f>VLOOKUP(C530,缩略表!A:B,2,FALSE)</f>
        <v>END</v>
      </c>
      <c r="K530" s="8" t="str">
        <f>VLOOKUP(D530,缩略表!A:B,2,FALSE)</f>
        <v>DAT</v>
      </c>
      <c r="L530" s="8"/>
      <c r="M530" s="8"/>
      <c r="N530" s="8"/>
      <c r="O530" s="8" t="s">
        <v>2854</v>
      </c>
      <c r="P530" s="8">
        <f t="shared" si="25"/>
        <v>18</v>
      </c>
    </row>
    <row r="531" spans="1:16">
      <c r="A531" s="7" t="s">
        <v>20935</v>
      </c>
      <c r="B531" s="8" t="s">
        <v>18132</v>
      </c>
      <c r="C531" s="8" t="s">
        <v>19264</v>
      </c>
      <c r="D531" s="8" t="s">
        <v>18984</v>
      </c>
      <c r="E531" s="8"/>
      <c r="F531" s="8"/>
      <c r="G531" s="8"/>
      <c r="H531" s="8" t="str">
        <f>VLOOKUP(A531,缩略表!A:B,2,FALSE)</f>
        <v>PROD</v>
      </c>
      <c r="I531" s="8" t="str">
        <f>VLOOKUP(B531,缩略表!A:B,2,FALSE)</f>
        <v>ACT</v>
      </c>
      <c r="J531" s="8" t="str">
        <f>VLOOKUP(C531,缩略表!A:B,2,FALSE)</f>
        <v>END</v>
      </c>
      <c r="K531" s="8" t="str">
        <f>VLOOKUP(D531,缩略表!A:B,2,FALSE)</f>
        <v>DAT</v>
      </c>
      <c r="L531" s="8"/>
      <c r="M531" s="8"/>
      <c r="N531" s="8"/>
      <c r="O531" s="8" t="s">
        <v>2859</v>
      </c>
      <c r="P531" s="8">
        <f t="shared" si="25"/>
        <v>16</v>
      </c>
    </row>
    <row r="532" spans="1:16">
      <c r="A532" s="7" t="s">
        <v>20804</v>
      </c>
      <c r="B532" s="8" t="s">
        <v>19507</v>
      </c>
      <c r="C532" s="8"/>
      <c r="D532" s="8"/>
      <c r="E532" s="8"/>
      <c r="F532" s="8"/>
      <c r="G532" s="8"/>
      <c r="H532" s="8" t="str">
        <f>VLOOKUP(A532,缩略表!A:B,2,FALSE)</f>
        <v>PLEDG</v>
      </c>
      <c r="I532" s="8" t="str">
        <f>VLOOKUP(B532,缩略表!A:B,2,FALSE)</f>
        <v>FLAG</v>
      </c>
      <c r="J532" s="8"/>
      <c r="K532" s="8"/>
      <c r="L532" s="8"/>
      <c r="M532" s="8"/>
      <c r="N532" s="8"/>
      <c r="O532" s="8" t="s">
        <v>2864</v>
      </c>
      <c r="P532" s="8">
        <f t="shared" si="25"/>
        <v>10</v>
      </c>
    </row>
    <row r="533" spans="1:16">
      <c r="A533" s="7" t="s">
        <v>19598</v>
      </c>
      <c r="B533" s="8" t="s">
        <v>21061</v>
      </c>
      <c r="C533" s="8" t="s">
        <v>22065</v>
      </c>
      <c r="D533" s="8"/>
      <c r="E533" s="8"/>
      <c r="F533" s="8"/>
      <c r="G533" s="8"/>
      <c r="H533" s="8" t="str">
        <f>VLOOKUP(A533,缩略表!A:B,2,FALSE)</f>
        <v>FUD</v>
      </c>
      <c r="I533" s="8" t="str">
        <f>VLOOKUP(B533,缩略表!A:B,2,FALSE)</f>
        <v>RAISNG</v>
      </c>
      <c r="J533" s="8" t="str">
        <f>VLOOKUP(C533,缩略表!A:B,2,FALSE)</f>
        <v>TYP</v>
      </c>
      <c r="K533" s="8"/>
      <c r="L533" s="8"/>
      <c r="M533" s="8"/>
      <c r="N533" s="8"/>
      <c r="O533" s="8" t="s">
        <v>2869</v>
      </c>
      <c r="P533" s="8">
        <f t="shared" si="25"/>
        <v>14</v>
      </c>
    </row>
    <row r="534" spans="1:16">
      <c r="A534" s="7" t="s">
        <v>19598</v>
      </c>
      <c r="B534" s="8" t="s">
        <v>21061</v>
      </c>
      <c r="C534" s="8" t="s">
        <v>21630</v>
      </c>
      <c r="D534" s="8" t="s">
        <v>22065</v>
      </c>
      <c r="E534" s="8"/>
      <c r="F534" s="8"/>
      <c r="G534" s="8"/>
      <c r="H534" s="8" t="str">
        <f>VLOOKUP(A534,缩略表!A:B,2,FALSE)</f>
        <v>FUD</v>
      </c>
      <c r="I534" s="8" t="str">
        <f>VLOOKUP(B534,缩略表!A:B,2,FALSE)</f>
        <v>RAISNG</v>
      </c>
      <c r="J534" s="8" t="str">
        <f>VLOOKUP(C534,缩略表!A:B,2,FALSE)</f>
        <v>SIZE</v>
      </c>
      <c r="K534" s="8" t="str">
        <f>VLOOKUP(D534,缩略表!A:B,2,FALSE)</f>
        <v>TYP</v>
      </c>
      <c r="L534" s="8"/>
      <c r="M534" s="8"/>
      <c r="N534" s="8"/>
      <c r="O534" s="8" t="s">
        <v>2874</v>
      </c>
      <c r="P534" s="8">
        <f t="shared" si="25"/>
        <v>19</v>
      </c>
    </row>
    <row r="535" spans="1:16">
      <c r="A535" s="7" t="s">
        <v>19598</v>
      </c>
      <c r="B535" s="8" t="s">
        <v>21061</v>
      </c>
      <c r="C535" s="8" t="s">
        <v>21630</v>
      </c>
      <c r="D535" s="8" t="s">
        <v>22131</v>
      </c>
      <c r="E535" s="8" t="s">
        <v>20097</v>
      </c>
      <c r="F535" s="8"/>
      <c r="G535" s="8"/>
      <c r="H535" s="8" t="str">
        <f>VLOOKUP(A535,缩略表!A:B,2,FALSE)</f>
        <v>FUD</v>
      </c>
      <c r="I535" s="8" t="str">
        <f>VLOOKUP(B535,缩略表!A:B,2,FALSE)</f>
        <v>RAISNG</v>
      </c>
      <c r="J535" s="8" t="str">
        <f>VLOOKUP(C535,缩略表!A:B,2,FALSE)</f>
        <v>SIZE</v>
      </c>
      <c r="K535" s="8" t="str">
        <f>VLOOKUP(D535,缩略表!A:B,2,FALSE)</f>
        <v>UPER</v>
      </c>
      <c r="L535" s="8" t="str">
        <f>VLOOKUP(E535,缩略表!A:B,2,FALSE)</f>
        <v>LMT</v>
      </c>
      <c r="M535" s="8"/>
      <c r="N535" s="8"/>
      <c r="O535" s="8" t="s">
        <v>2879</v>
      </c>
      <c r="P535" s="8">
        <f t="shared" si="25"/>
        <v>24</v>
      </c>
    </row>
    <row r="536" spans="1:16">
      <c r="A536" s="7" t="s">
        <v>19598</v>
      </c>
      <c r="B536" s="8" t="s">
        <v>21061</v>
      </c>
      <c r="C536" s="8" t="s">
        <v>21704</v>
      </c>
      <c r="D536" s="8" t="s">
        <v>18984</v>
      </c>
      <c r="E536" s="8"/>
      <c r="F536" s="8"/>
      <c r="G536" s="8"/>
      <c r="H536" s="8" t="str">
        <f>VLOOKUP(A536,缩略表!A:B,2,FALSE)</f>
        <v>FUD</v>
      </c>
      <c r="I536" s="8" t="str">
        <f>VLOOKUP(B536,缩略表!A:B,2,FALSE)</f>
        <v>RAISNG</v>
      </c>
      <c r="J536" s="8" t="str">
        <f>VLOOKUP(C536,缩略表!A:B,2,FALSE)</f>
        <v>STRT</v>
      </c>
      <c r="K536" s="8" t="str">
        <f>VLOOKUP(D536,缩略表!A:B,2,FALSE)</f>
        <v>DAT</v>
      </c>
      <c r="L536" s="8"/>
      <c r="M536" s="8"/>
      <c r="N536" s="8"/>
      <c r="O536" s="8" t="s">
        <v>2884</v>
      </c>
      <c r="P536" s="8">
        <f t="shared" si="25"/>
        <v>19</v>
      </c>
    </row>
    <row r="537" spans="1:16">
      <c r="A537" s="7" t="s">
        <v>19598</v>
      </c>
      <c r="B537" s="8" t="s">
        <v>21061</v>
      </c>
      <c r="C537" s="8" t="s">
        <v>19264</v>
      </c>
      <c r="D537" s="8" t="s">
        <v>18984</v>
      </c>
      <c r="E537" s="8"/>
      <c r="F537" s="8"/>
      <c r="G537" s="8"/>
      <c r="H537" s="8" t="str">
        <f>VLOOKUP(A537,缩略表!A:B,2,FALSE)</f>
        <v>FUD</v>
      </c>
      <c r="I537" s="8" t="str">
        <f>VLOOKUP(B537,缩略表!A:B,2,FALSE)</f>
        <v>RAISNG</v>
      </c>
      <c r="J537" s="8" t="str">
        <f>VLOOKUP(C537,缩略表!A:B,2,FALSE)</f>
        <v>END</v>
      </c>
      <c r="K537" s="8" t="str">
        <f>VLOOKUP(D537,缩略表!A:B,2,FALSE)</f>
        <v>DAT</v>
      </c>
      <c r="L537" s="8"/>
      <c r="M537" s="8"/>
      <c r="N537" s="8"/>
      <c r="O537" s="8" t="s">
        <v>2889</v>
      </c>
      <c r="P537" s="8">
        <f t="shared" si="25"/>
        <v>18</v>
      </c>
    </row>
    <row r="538" spans="1:16">
      <c r="A538" s="7" t="s">
        <v>19598</v>
      </c>
      <c r="B538" s="8" t="s">
        <v>21061</v>
      </c>
      <c r="C538" s="8" t="s">
        <v>18939</v>
      </c>
      <c r="D538" s="8"/>
      <c r="E538" s="8"/>
      <c r="F538" s="8"/>
      <c r="G538" s="8"/>
      <c r="H538" s="8" t="str">
        <f>VLOOKUP(A538,缩略表!A:B,2,FALSE)</f>
        <v>FUD</v>
      </c>
      <c r="I538" s="8" t="str">
        <f>VLOOKUP(B538,缩略表!A:B,2,FALSE)</f>
        <v>RAISNG</v>
      </c>
      <c r="J538" s="8" t="str">
        <f>VLOOKUP(C538,缩略表!A:B,2,FALSE)</f>
        <v>CCY</v>
      </c>
      <c r="K538" s="8"/>
      <c r="L538" s="8"/>
      <c r="M538" s="8"/>
      <c r="N538" s="8"/>
      <c r="O538" s="8" t="s">
        <v>2894</v>
      </c>
      <c r="P538" s="8">
        <f t="shared" si="25"/>
        <v>14</v>
      </c>
    </row>
    <row r="539" spans="1:16">
      <c r="A539" s="7" t="s">
        <v>19859</v>
      </c>
      <c r="B539" s="8" t="s">
        <v>21061</v>
      </c>
      <c r="C539" s="8" t="s">
        <v>18226</v>
      </c>
      <c r="D539" s="8"/>
      <c r="E539" s="8"/>
      <c r="F539" s="8"/>
      <c r="G539" s="8"/>
      <c r="H539" s="8" t="str">
        <f>VLOOKUP(A539,缩略表!A:B,2,FALSE)</f>
        <v>INI</v>
      </c>
      <c r="I539" s="8" t="str">
        <f>VLOOKUP(B539,缩略表!A:B,2,FALSE)</f>
        <v>RAISNG</v>
      </c>
      <c r="J539" s="8" t="str">
        <f>VLOOKUP(C539,缩略表!A:B,2,FALSE)</f>
        <v>AMT</v>
      </c>
      <c r="K539" s="8"/>
      <c r="L539" s="8"/>
      <c r="M539" s="8"/>
      <c r="N539" s="8"/>
      <c r="O539" s="8" t="s">
        <v>2899</v>
      </c>
      <c r="P539" s="8">
        <f t="shared" si="25"/>
        <v>14</v>
      </c>
    </row>
    <row r="540" spans="1:16">
      <c r="A540" s="7" t="s">
        <v>19859</v>
      </c>
      <c r="B540" s="8" t="s">
        <v>21061</v>
      </c>
      <c r="C540" s="8" t="s">
        <v>21577</v>
      </c>
      <c r="D540" s="8"/>
      <c r="E540" s="8"/>
      <c r="F540" s="8"/>
      <c r="G540" s="8"/>
      <c r="H540" s="8" t="str">
        <f>VLOOKUP(A540,缩略表!A:B,2,FALSE)</f>
        <v>INI</v>
      </c>
      <c r="I540" s="8" t="str">
        <f>VLOOKUP(B540,缩略表!A:B,2,FALSE)</f>
        <v>RAISNG</v>
      </c>
      <c r="J540" s="8" t="str">
        <f>VLOOKUP(C540,缩略表!A:B,2,FALSE)</f>
        <v>SHR</v>
      </c>
      <c r="K540" s="8"/>
      <c r="L540" s="8"/>
      <c r="M540" s="8"/>
      <c r="N540" s="8"/>
      <c r="O540" s="8" t="s">
        <v>2905</v>
      </c>
      <c r="P540" s="8">
        <f t="shared" si="25"/>
        <v>14</v>
      </c>
    </row>
    <row r="541" spans="1:16">
      <c r="A541" s="7" t="s">
        <v>21788</v>
      </c>
      <c r="B541" s="8" t="s">
        <v>18839</v>
      </c>
      <c r="C541" s="8" t="s">
        <v>22065</v>
      </c>
      <c r="D541" s="8"/>
      <c r="E541" s="8"/>
      <c r="F541" s="8"/>
      <c r="G541" s="8"/>
      <c r="H541" s="8" t="str">
        <f>VLOOKUP(A541,缩略表!A:B,2,FALSE)</f>
        <v>SSCR</v>
      </c>
      <c r="I541" s="8" t="str">
        <f>VLOOKUP(B541,缩略表!A:B,2,FALSE)</f>
        <v>CTRL</v>
      </c>
      <c r="J541" s="8" t="str">
        <f>VLOOKUP(C541,缩略表!A:B,2,FALSE)</f>
        <v>TYP</v>
      </c>
      <c r="K541" s="8"/>
      <c r="L541" s="8"/>
      <c r="M541" s="8"/>
      <c r="N541" s="8"/>
      <c r="O541" s="8" t="s">
        <v>2910</v>
      </c>
      <c r="P541" s="8">
        <f t="shared" si="25"/>
        <v>13</v>
      </c>
    </row>
    <row r="542" spans="1:16">
      <c r="A542" s="7" t="s">
        <v>21788</v>
      </c>
      <c r="B542" s="8" t="s">
        <v>18387</v>
      </c>
      <c r="C542" s="8"/>
      <c r="D542" s="8"/>
      <c r="E542" s="8"/>
      <c r="F542" s="8"/>
      <c r="G542" s="8"/>
      <c r="H542" s="8" t="str">
        <f>VLOOKUP(A542,缩略表!A:B,2,FALSE)</f>
        <v>SSCR</v>
      </c>
      <c r="I542" s="8" t="str">
        <f>VLOOKUP(B542,缩略表!A:B,2,FALSE)</f>
        <v>BASIS</v>
      </c>
      <c r="J542" s="8"/>
      <c r="K542" s="8"/>
      <c r="L542" s="8"/>
      <c r="M542" s="8"/>
      <c r="N542" s="8"/>
      <c r="O542" s="8" t="s">
        <v>2916</v>
      </c>
      <c r="P542" s="8">
        <f t="shared" si="25"/>
        <v>10</v>
      </c>
    </row>
    <row r="543" spans="1:16">
      <c r="A543" s="7" t="s">
        <v>20169</v>
      </c>
      <c r="B543" s="8" t="s">
        <v>20097</v>
      </c>
      <c r="C543" s="8" t="s">
        <v>20507</v>
      </c>
      <c r="D543" s="8" t="s">
        <v>21619</v>
      </c>
      <c r="E543" s="8" t="s">
        <v>21788</v>
      </c>
      <c r="F543" s="8"/>
      <c r="G543" s="8"/>
      <c r="H543" s="8" t="str">
        <f>VLOOKUP(A543,缩略表!A:B,2,FALSE)</f>
        <v>LOWER</v>
      </c>
      <c r="I543" s="8" t="str">
        <f>VLOOKUP(B543,缩略表!A:B,2,FALSE)</f>
        <v>LMT</v>
      </c>
      <c r="J543" s="8" t="str">
        <f>VLOOKUP(C543,缩略表!A:B,2,FALSE)</f>
        <v>OF</v>
      </c>
      <c r="K543" s="8" t="str">
        <f>VLOOKUP(D543,缩略表!A:B,2,FALSE)</f>
        <v>SNGL</v>
      </c>
      <c r="L543" s="8" t="str">
        <f>VLOOKUP(E543,缩略表!A:B,2,FALSE)</f>
        <v>SSCR</v>
      </c>
      <c r="M543" s="8"/>
      <c r="N543" s="8"/>
      <c r="O543" s="8" t="s">
        <v>2921</v>
      </c>
      <c r="P543" s="8">
        <f t="shared" si="25"/>
        <v>22</v>
      </c>
    </row>
    <row r="544" spans="1:16">
      <c r="A544" s="7" t="s">
        <v>22131</v>
      </c>
      <c r="B544" s="8" t="s">
        <v>20097</v>
      </c>
      <c r="C544" s="8" t="s">
        <v>20507</v>
      </c>
      <c r="D544" s="8" t="s">
        <v>21619</v>
      </c>
      <c r="E544" s="8" t="s">
        <v>21788</v>
      </c>
      <c r="F544" s="8"/>
      <c r="G544" s="8"/>
      <c r="H544" s="8" t="str">
        <f>VLOOKUP(A544,缩略表!A:B,2,FALSE)</f>
        <v>UPER</v>
      </c>
      <c r="I544" s="8" t="str">
        <f>VLOOKUP(B544,缩略表!A:B,2,FALSE)</f>
        <v>LMT</v>
      </c>
      <c r="J544" s="8" t="str">
        <f>VLOOKUP(C544,缩略表!A:B,2,FALSE)</f>
        <v>OF</v>
      </c>
      <c r="K544" s="8" t="str">
        <f>VLOOKUP(D544,缩略表!A:B,2,FALSE)</f>
        <v>SNGL</v>
      </c>
      <c r="L544" s="8" t="str">
        <f>VLOOKUP(E544,缩略表!A:B,2,FALSE)</f>
        <v>SSCR</v>
      </c>
      <c r="M544" s="8"/>
      <c r="N544" s="8"/>
      <c r="O544" s="8" t="s">
        <v>2926</v>
      </c>
      <c r="P544" s="8">
        <f t="shared" si="25"/>
        <v>21</v>
      </c>
    </row>
    <row r="545" spans="1:16">
      <c r="A545" s="7" t="s">
        <v>21788</v>
      </c>
      <c r="B545" s="8" t="s">
        <v>18565</v>
      </c>
      <c r="C545" s="8" t="s">
        <v>19507</v>
      </c>
      <c r="D545" s="8"/>
      <c r="E545" s="8"/>
      <c r="F545" s="8"/>
      <c r="G545" s="8"/>
      <c r="H545" s="8" t="str">
        <f>VLOOKUP(A545,缩略表!A:B,2,FALSE)</f>
        <v>SSCR</v>
      </c>
      <c r="I545" s="8" t="str">
        <f>VLOOKUP(B545,缩略表!A:B,2,FALSE)</f>
        <v>CANCL</v>
      </c>
      <c r="J545" s="8" t="str">
        <f>VLOOKUP(C545,缩略表!A:B,2,FALSE)</f>
        <v>FLAG</v>
      </c>
      <c r="K545" s="8"/>
      <c r="L545" s="8"/>
      <c r="M545" s="8"/>
      <c r="N545" s="8"/>
      <c r="O545" s="8" t="s">
        <v>2931</v>
      </c>
      <c r="P545" s="8">
        <f t="shared" si="25"/>
        <v>15</v>
      </c>
    </row>
    <row r="546" spans="1:16">
      <c r="A546" s="7" t="s">
        <v>20653</v>
      </c>
      <c r="B546" s="8" t="s">
        <v>21788</v>
      </c>
      <c r="C546" s="8" t="s">
        <v>18565</v>
      </c>
      <c r="D546" s="8" t="s">
        <v>19507</v>
      </c>
      <c r="E546" s="8"/>
      <c r="F546" s="8"/>
      <c r="G546" s="8"/>
      <c r="H546" s="8" t="str">
        <f>VLOOKUP(A546,缩略表!A:B,2,FALSE)</f>
        <v>PRTL</v>
      </c>
      <c r="I546" s="8" t="str">
        <f>VLOOKUP(B546,缩略表!A:B,2,FALSE)</f>
        <v>SSCR</v>
      </c>
      <c r="J546" s="8" t="str">
        <f>VLOOKUP(C546,缩略表!A:B,2,FALSE)</f>
        <v>CANCL</v>
      </c>
      <c r="K546" s="8" t="str">
        <f>VLOOKUP(D546,缩略表!A:B,2,FALSE)</f>
        <v>FLAG</v>
      </c>
      <c r="L546" s="8"/>
      <c r="M546" s="8"/>
      <c r="N546" s="8"/>
      <c r="O546" s="8" t="s">
        <v>2936</v>
      </c>
      <c r="P546" s="8">
        <f t="shared" si="25"/>
        <v>20</v>
      </c>
    </row>
    <row r="547" spans="1:16">
      <c r="A547" s="7" t="s">
        <v>21788</v>
      </c>
      <c r="B547" s="8" t="s">
        <v>19459</v>
      </c>
      <c r="C547" s="8" t="s">
        <v>18626</v>
      </c>
      <c r="D547" s="8" t="s">
        <v>19507</v>
      </c>
      <c r="E547" s="8"/>
      <c r="F547" s="8"/>
      <c r="G547" s="8"/>
      <c r="H547" s="8" t="str">
        <f>VLOOKUP(A547,缩略表!A:B,2,FALSE)</f>
        <v>SSCR</v>
      </c>
      <c r="I547" s="8" t="str">
        <f>VLOOKUP(B547,缩略表!A:B,2,FALSE)</f>
        <v>FEE</v>
      </c>
      <c r="J547" s="8" t="str">
        <f>VLOOKUP(C547,缩略表!A:B,2,FALSE)</f>
        <v>CHRGD</v>
      </c>
      <c r="K547" s="8" t="str">
        <f>VLOOKUP(D547,缩略表!A:B,2,FALSE)</f>
        <v>FLAG</v>
      </c>
      <c r="L547" s="8"/>
      <c r="M547" s="8"/>
      <c r="N547" s="8"/>
      <c r="O547" s="8" t="s">
        <v>2941</v>
      </c>
      <c r="P547" s="8">
        <f t="shared" si="25"/>
        <v>19</v>
      </c>
    </row>
    <row r="548" spans="1:16">
      <c r="A548" s="7" t="s">
        <v>21788</v>
      </c>
      <c r="B548" s="8" t="s">
        <v>21207</v>
      </c>
      <c r="C548" s="8"/>
      <c r="D548" s="8"/>
      <c r="E548" s="8"/>
      <c r="F548" s="8"/>
      <c r="G548" s="8"/>
      <c r="H548" s="8" t="str">
        <f>VLOOKUP(A548,缩略表!A:B,2,FALSE)</f>
        <v>SSCR</v>
      </c>
      <c r="I548" s="8" t="str">
        <f>VLOOKUP(B548,缩略表!A:B,2,FALSE)</f>
        <v>REGSTRN</v>
      </c>
      <c r="J548" s="8"/>
      <c r="K548" s="8"/>
      <c r="L548" s="8"/>
      <c r="M548" s="8"/>
      <c r="N548" s="8"/>
      <c r="O548" s="8" t="s">
        <v>2946</v>
      </c>
      <c r="P548" s="8">
        <f t="shared" ref="P548:P578" si="26">LEN(O548)</f>
        <v>12</v>
      </c>
    </row>
    <row r="549" spans="1:16">
      <c r="A549" s="7" t="s">
        <v>22131</v>
      </c>
      <c r="B549" s="8" t="s">
        <v>20097</v>
      </c>
      <c r="C549" s="8" t="s">
        <v>20507</v>
      </c>
      <c r="D549" s="8" t="s">
        <v>19725</v>
      </c>
      <c r="E549" s="8" t="s">
        <v>21577</v>
      </c>
      <c r="F549" s="8"/>
      <c r="G549" s="8"/>
      <c r="H549" s="8" t="str">
        <f>VLOOKUP(A549,缩略表!A:B,2,FALSE)</f>
        <v>UPER</v>
      </c>
      <c r="I549" s="8" t="str">
        <f>VLOOKUP(B549,缩略表!A:B,2,FALSE)</f>
        <v>LMT</v>
      </c>
      <c r="J549" s="8" t="str">
        <f>VLOOKUP(C549,缩略表!A:B,2,FALSE)</f>
        <v>OF</v>
      </c>
      <c r="K549" s="8" t="str">
        <f>VLOOKUP(D549,缩略表!A:B,2,FALSE)</f>
        <v>HOLDNG</v>
      </c>
      <c r="L549" s="8" t="str">
        <f>VLOOKUP(E549,缩略表!A:B,2,FALSE)</f>
        <v>SHR</v>
      </c>
      <c r="M549" s="8"/>
      <c r="N549" s="8"/>
      <c r="O549" s="8" t="s">
        <v>2951</v>
      </c>
      <c r="P549" s="8">
        <f t="shared" si="26"/>
        <v>22</v>
      </c>
    </row>
    <row r="550" spans="1:16">
      <c r="A550" s="7" t="s">
        <v>21788</v>
      </c>
      <c r="B550" s="8" t="s">
        <v>19901</v>
      </c>
      <c r="C550" s="8" t="s">
        <v>18551</v>
      </c>
      <c r="D550" s="8" t="s">
        <v>19507</v>
      </c>
      <c r="E550" s="8"/>
      <c r="F550" s="8"/>
      <c r="G550" s="8"/>
      <c r="H550" s="8" t="str">
        <f>VLOOKUP(A550,缩略表!A:B,2,FALSE)</f>
        <v>SSCR</v>
      </c>
      <c r="I550" s="8" t="str">
        <f>VLOOKUP(B550,缩略表!A:B,2,FALSE)</f>
        <v>INT</v>
      </c>
      <c r="J550" s="8" t="str">
        <f>VLOOKUP(C550,缩略表!A:B,2,FALSE)</f>
        <v>CALC</v>
      </c>
      <c r="K550" s="8" t="str">
        <f>VLOOKUP(D550,缩略表!A:B,2,FALSE)</f>
        <v>FLAG</v>
      </c>
      <c r="L550" s="8"/>
      <c r="M550" s="8"/>
      <c r="N550" s="8"/>
      <c r="O550" s="8" t="s">
        <v>2956</v>
      </c>
      <c r="P550" s="8">
        <f t="shared" si="26"/>
        <v>18</v>
      </c>
    </row>
    <row r="551" spans="1:16">
      <c r="A551" s="7" t="s">
        <v>21175</v>
      </c>
      <c r="B551" s="8" t="s">
        <v>19507</v>
      </c>
      <c r="C551" s="8"/>
      <c r="D551" s="8"/>
      <c r="E551" s="8"/>
      <c r="F551" s="8"/>
      <c r="G551" s="8"/>
      <c r="H551" s="8" t="str">
        <f>VLOOKUP(A551,缩略表!A:B,2,FALSE)</f>
        <v>REDMP</v>
      </c>
      <c r="I551" s="8" t="str">
        <f>VLOOKUP(B551,缩略表!A:B,2,FALSE)</f>
        <v>FLAG</v>
      </c>
      <c r="J551" s="8"/>
      <c r="K551" s="8"/>
      <c r="L551" s="8"/>
      <c r="M551" s="8"/>
      <c r="N551" s="8"/>
      <c r="O551" s="8" t="s">
        <v>2961</v>
      </c>
      <c r="P551" s="8">
        <f t="shared" si="26"/>
        <v>10</v>
      </c>
    </row>
    <row r="552" spans="1:16">
      <c r="A552" s="7" t="s">
        <v>21175</v>
      </c>
      <c r="B552" s="8" t="s">
        <v>20891</v>
      </c>
      <c r="C552" s="8" t="s">
        <v>22065</v>
      </c>
      <c r="D552" s="8"/>
      <c r="E552" s="8"/>
      <c r="F552" s="8"/>
      <c r="G552" s="8"/>
      <c r="H552" s="8" t="str">
        <f>VLOOKUP(A552,缩略表!A:B,2,FALSE)</f>
        <v>REDMP</v>
      </c>
      <c r="I552" s="8" t="str">
        <f>VLOOKUP(B552,缩略表!A:B,2,FALSE)</f>
        <v>PRIC</v>
      </c>
      <c r="J552" s="8" t="str">
        <f>VLOOKUP(C552,缩略表!A:B,2,FALSE)</f>
        <v>TYP</v>
      </c>
      <c r="K552" s="8"/>
      <c r="L552" s="8"/>
      <c r="M552" s="8"/>
      <c r="N552" s="8"/>
      <c r="O552" s="8" t="s">
        <v>2966</v>
      </c>
      <c r="P552" s="8">
        <f t="shared" si="26"/>
        <v>14</v>
      </c>
    </row>
    <row r="553" spans="1:16">
      <c r="A553" s="7" t="s">
        <v>21175</v>
      </c>
      <c r="B553" s="8" t="s">
        <v>19806</v>
      </c>
      <c r="C553" s="8" t="s">
        <v>18145</v>
      </c>
      <c r="D553" s="8" t="s">
        <v>19507</v>
      </c>
      <c r="E553" s="8"/>
      <c r="F553" s="8"/>
      <c r="G553" s="8"/>
      <c r="H553" s="8" t="str">
        <f>VLOOKUP(A553,缩略表!A:B,2,FALSE)</f>
        <v>REDMP</v>
      </c>
      <c r="I553" s="8" t="str">
        <f>VLOOKUP(B553,缩略表!A:B,2,FALSE)</f>
        <v>IN</v>
      </c>
      <c r="J553" s="8" t="str">
        <f>VLOOKUP(C553,缩略表!A:B,2,FALSE)</f>
        <v>ADV</v>
      </c>
      <c r="K553" s="8" t="str">
        <f>VLOOKUP(D553,缩略表!A:B,2,FALSE)</f>
        <v>FLAG</v>
      </c>
      <c r="L553" s="8"/>
      <c r="M553" s="8"/>
      <c r="N553" s="8"/>
      <c r="O553" s="8" t="s">
        <v>2971</v>
      </c>
      <c r="P553" s="8">
        <f t="shared" si="26"/>
        <v>17</v>
      </c>
    </row>
    <row r="554" spans="1:16">
      <c r="A554" s="7" t="s">
        <v>20653</v>
      </c>
      <c r="B554" s="8" t="s">
        <v>21175</v>
      </c>
      <c r="C554" s="8" t="s">
        <v>19507</v>
      </c>
      <c r="D554" s="8"/>
      <c r="E554" s="8"/>
      <c r="F554" s="8"/>
      <c r="G554" s="8"/>
      <c r="H554" s="8" t="str">
        <f>VLOOKUP(A554,缩略表!A:B,2,FALSE)</f>
        <v>PRTL</v>
      </c>
      <c r="I554" s="8" t="str">
        <f>VLOOKUP(B554,缩略表!A:B,2,FALSE)</f>
        <v>REDMP</v>
      </c>
      <c r="J554" s="8" t="str">
        <f>VLOOKUP(C554,缩略表!A:B,2,FALSE)</f>
        <v>FLAG</v>
      </c>
      <c r="K554" s="8"/>
      <c r="L554" s="8"/>
      <c r="M554" s="8"/>
      <c r="N554" s="8"/>
      <c r="O554" s="8" t="s">
        <v>2976</v>
      </c>
      <c r="P554" s="8">
        <f t="shared" si="26"/>
        <v>15</v>
      </c>
    </row>
    <row r="555" spans="1:16">
      <c r="A555" s="7" t="s">
        <v>18401</v>
      </c>
      <c r="B555" s="8" t="s">
        <v>18984</v>
      </c>
      <c r="C555" s="8" t="s">
        <v>20507</v>
      </c>
      <c r="D555" s="8" t="s">
        <v>18681</v>
      </c>
      <c r="E555" s="8" t="s">
        <v>20746</v>
      </c>
      <c r="F555" s="8"/>
      <c r="G555" s="8"/>
      <c r="H555" s="8" t="str">
        <f>VLOOKUP(A555,缩略表!A:B,2,FALSE)</f>
        <v>BGN</v>
      </c>
      <c r="I555" s="8" t="str">
        <f>VLOOKUP(B555,缩略表!A:B,2,FALSE)</f>
        <v>DAT</v>
      </c>
      <c r="J555" s="8" t="str">
        <f>VLOOKUP(C555,缩略表!A:B,2,FALSE)</f>
        <v>OF</v>
      </c>
      <c r="K555" s="8" t="str">
        <f>VLOOKUP(D555,缩略表!A:B,2,FALSE)</f>
        <v>CLS</v>
      </c>
      <c r="L555" s="8" t="str">
        <f>VLOOKUP(E555,缩略表!A:B,2,FALSE)</f>
        <v>PERD</v>
      </c>
      <c r="M555" s="8"/>
      <c r="N555" s="8"/>
      <c r="O555" s="8" t="s">
        <v>2981</v>
      </c>
      <c r="P555" s="8">
        <f t="shared" si="26"/>
        <v>19</v>
      </c>
    </row>
    <row r="556" spans="1:16">
      <c r="A556" s="7" t="s">
        <v>19261</v>
      </c>
      <c r="B556" s="8" t="s">
        <v>18984</v>
      </c>
      <c r="C556" s="8" t="s">
        <v>20507</v>
      </c>
      <c r="D556" s="8" t="s">
        <v>18681</v>
      </c>
      <c r="E556" s="8" t="s">
        <v>20746</v>
      </c>
      <c r="F556" s="8"/>
      <c r="G556" s="8"/>
      <c r="H556" s="8" t="str">
        <f>VLOOKUP(A556,缩略表!A:B,2,FALSE)</f>
        <v>END</v>
      </c>
      <c r="I556" s="8" t="str">
        <f>VLOOKUP(B556,缩略表!A:B,2,FALSE)</f>
        <v>DAT</v>
      </c>
      <c r="J556" s="8" t="str">
        <f>VLOOKUP(C556,缩略表!A:B,2,FALSE)</f>
        <v>OF</v>
      </c>
      <c r="K556" s="8" t="str">
        <f>VLOOKUP(D556,缩略表!A:B,2,FALSE)</f>
        <v>CLS</v>
      </c>
      <c r="L556" s="8" t="str">
        <f>VLOOKUP(E556,缩略表!A:B,2,FALSE)</f>
        <v>PERD</v>
      </c>
      <c r="M556" s="8"/>
      <c r="N556" s="8"/>
      <c r="O556" s="8" t="s">
        <v>2986</v>
      </c>
      <c r="P556" s="8">
        <f t="shared" si="26"/>
        <v>19</v>
      </c>
    </row>
    <row r="557" spans="1:16">
      <c r="A557" s="7" t="s">
        <v>21175</v>
      </c>
      <c r="B557" s="8" t="s">
        <v>18839</v>
      </c>
      <c r="C557" s="8" t="s">
        <v>22065</v>
      </c>
      <c r="D557" s="8"/>
      <c r="E557" s="8"/>
      <c r="F557" s="8"/>
      <c r="G557" s="8"/>
      <c r="H557" s="8" t="str">
        <f>VLOOKUP(A557,缩略表!A:B,2,FALSE)</f>
        <v>REDMP</v>
      </c>
      <c r="I557" s="8" t="str">
        <f>VLOOKUP(B557,缩略表!A:B,2,FALSE)</f>
        <v>CTRL</v>
      </c>
      <c r="J557" s="8" t="str">
        <f>VLOOKUP(C557,缩略表!A:B,2,FALSE)</f>
        <v>TYP</v>
      </c>
      <c r="K557" s="8"/>
      <c r="L557" s="8"/>
      <c r="M557" s="8"/>
      <c r="N557" s="8"/>
      <c r="O557" s="8" t="s">
        <v>2991</v>
      </c>
      <c r="P557" s="8">
        <f t="shared" si="26"/>
        <v>14</v>
      </c>
    </row>
    <row r="558" spans="1:16">
      <c r="A558" s="7" t="s">
        <v>20328</v>
      </c>
      <c r="B558" s="8" t="s">
        <v>19725</v>
      </c>
      <c r="C558" s="8" t="s">
        <v>18367</v>
      </c>
      <c r="D558" s="8"/>
      <c r="E558" s="8"/>
      <c r="F558" s="8"/>
      <c r="G558" s="8"/>
      <c r="H558" s="8" t="str">
        <f>VLOOKUP(A558,缩略表!A:B,2,FALSE)</f>
        <v>MIN</v>
      </c>
      <c r="I558" s="8" t="str">
        <f>VLOOKUP(B558,缩略表!A:B,2,FALSE)</f>
        <v>HOLDNG</v>
      </c>
      <c r="J558" s="8" t="str">
        <f>VLOOKUP(C558,缩略表!A:B,2,FALSE)</f>
        <v>BAL</v>
      </c>
      <c r="K558" s="8"/>
      <c r="L558" s="8"/>
      <c r="M558" s="8"/>
      <c r="N558" s="8"/>
      <c r="O558" s="8" t="s">
        <v>2996</v>
      </c>
      <c r="P558" s="8">
        <f t="shared" si="26"/>
        <v>14</v>
      </c>
    </row>
    <row r="559" spans="1:16">
      <c r="A559" s="7" t="s">
        <v>21175</v>
      </c>
      <c r="B559" s="8" t="s">
        <v>18387</v>
      </c>
      <c r="C559" s="8" t="s">
        <v>21577</v>
      </c>
      <c r="D559" s="8"/>
      <c r="E559" s="8"/>
      <c r="F559" s="8"/>
      <c r="G559" s="8"/>
      <c r="H559" s="8" t="str">
        <f>VLOOKUP(A559,缩略表!A:B,2,FALSE)</f>
        <v>REDMP</v>
      </c>
      <c r="I559" s="8" t="str">
        <f>VLOOKUP(B559,缩略表!A:B,2,FALSE)</f>
        <v>BASIS</v>
      </c>
      <c r="J559" s="8" t="str">
        <f>VLOOKUP(C559,缩略表!A:B,2,FALSE)</f>
        <v>SHR</v>
      </c>
      <c r="K559" s="8"/>
      <c r="L559" s="8"/>
      <c r="M559" s="8"/>
      <c r="N559" s="8"/>
      <c r="O559" s="8" t="s">
        <v>3001</v>
      </c>
      <c r="P559" s="8">
        <f t="shared" si="26"/>
        <v>15</v>
      </c>
    </row>
    <row r="560" spans="1:16">
      <c r="A560" s="7" t="s">
        <v>20169</v>
      </c>
      <c r="B560" s="8" t="s">
        <v>20097</v>
      </c>
      <c r="C560" s="8" t="s">
        <v>20507</v>
      </c>
      <c r="D560" s="8" t="s">
        <v>21619</v>
      </c>
      <c r="E560" s="8" t="s">
        <v>21175</v>
      </c>
      <c r="F560" s="8"/>
      <c r="G560" s="8"/>
      <c r="H560" s="8" t="str">
        <f>VLOOKUP(A560,缩略表!A:B,2,FALSE)</f>
        <v>LOWER</v>
      </c>
      <c r="I560" s="8" t="str">
        <f>VLOOKUP(B560,缩略表!A:B,2,FALSE)</f>
        <v>LMT</v>
      </c>
      <c r="J560" s="8" t="str">
        <f>VLOOKUP(C560,缩略表!A:B,2,FALSE)</f>
        <v>OF</v>
      </c>
      <c r="K560" s="8" t="str">
        <f>VLOOKUP(D560,缩略表!A:B,2,FALSE)</f>
        <v>SNGL</v>
      </c>
      <c r="L560" s="8" t="str">
        <f>VLOOKUP(E560,缩略表!A:B,2,FALSE)</f>
        <v>REDMP</v>
      </c>
      <c r="M560" s="8"/>
      <c r="N560" s="8"/>
      <c r="O560" s="8" t="s">
        <v>3007</v>
      </c>
      <c r="P560" s="8">
        <f t="shared" si="26"/>
        <v>23</v>
      </c>
    </row>
    <row r="561" spans="1:16">
      <c r="A561" s="7" t="s">
        <v>22131</v>
      </c>
      <c r="B561" s="8" t="s">
        <v>20097</v>
      </c>
      <c r="C561" s="8" t="s">
        <v>20507</v>
      </c>
      <c r="D561" s="8" t="s">
        <v>21619</v>
      </c>
      <c r="E561" s="8" t="s">
        <v>21175</v>
      </c>
      <c r="F561" s="8"/>
      <c r="G561" s="8"/>
      <c r="H561" s="8" t="str">
        <f>VLOOKUP(A561,缩略表!A:B,2,FALSE)</f>
        <v>UPER</v>
      </c>
      <c r="I561" s="8" t="str">
        <f>VLOOKUP(B561,缩略表!A:B,2,FALSE)</f>
        <v>LMT</v>
      </c>
      <c r="J561" s="8" t="str">
        <f>VLOOKUP(C561,缩略表!A:B,2,FALSE)</f>
        <v>OF</v>
      </c>
      <c r="K561" s="8" t="str">
        <f>VLOOKUP(D561,缩略表!A:B,2,FALSE)</f>
        <v>SNGL</v>
      </c>
      <c r="L561" s="8" t="str">
        <f>VLOOKUP(E561,缩略表!A:B,2,FALSE)</f>
        <v>REDMP</v>
      </c>
      <c r="M561" s="8"/>
      <c r="N561" s="8"/>
      <c r="O561" s="8" t="s">
        <v>3012</v>
      </c>
      <c r="P561" s="8">
        <f t="shared" si="26"/>
        <v>22</v>
      </c>
    </row>
    <row r="562" spans="1:16">
      <c r="A562" s="7" t="s">
        <v>21175</v>
      </c>
      <c r="B562" s="8" t="s">
        <v>18565</v>
      </c>
      <c r="C562" s="8" t="s">
        <v>19507</v>
      </c>
      <c r="D562" s="8"/>
      <c r="E562" s="8"/>
      <c r="F562" s="8"/>
      <c r="G562" s="8"/>
      <c r="H562" s="8" t="str">
        <f>VLOOKUP(A562,缩略表!A:B,2,FALSE)</f>
        <v>REDMP</v>
      </c>
      <c r="I562" s="8" t="str">
        <f>VLOOKUP(B562,缩略表!A:B,2,FALSE)</f>
        <v>CANCL</v>
      </c>
      <c r="J562" s="8" t="str">
        <f>VLOOKUP(C562,缩略表!A:B,2,FALSE)</f>
        <v>FLAG</v>
      </c>
      <c r="K562" s="8"/>
      <c r="L562" s="8"/>
      <c r="M562" s="8"/>
      <c r="N562" s="8"/>
      <c r="O562" s="8" t="s">
        <v>3017</v>
      </c>
      <c r="P562" s="8">
        <f t="shared" si="26"/>
        <v>16</v>
      </c>
    </row>
    <row r="563" spans="1:16">
      <c r="A563" s="7" t="s">
        <v>20653</v>
      </c>
      <c r="B563" s="8" t="s">
        <v>21175</v>
      </c>
      <c r="C563" s="8" t="s">
        <v>18565</v>
      </c>
      <c r="D563" s="8" t="s">
        <v>19507</v>
      </c>
      <c r="E563" s="8"/>
      <c r="F563" s="8"/>
      <c r="G563" s="8"/>
      <c r="H563" s="8" t="str">
        <f>VLOOKUP(A563,缩略表!A:B,2,FALSE)</f>
        <v>PRTL</v>
      </c>
      <c r="I563" s="8" t="str">
        <f>VLOOKUP(B563,缩略表!A:B,2,FALSE)</f>
        <v>REDMP</v>
      </c>
      <c r="J563" s="8" t="str">
        <f>VLOOKUP(C563,缩略表!A:B,2,FALSE)</f>
        <v>CANCL</v>
      </c>
      <c r="K563" s="8" t="str">
        <f>VLOOKUP(D563,缩略表!A:B,2,FALSE)</f>
        <v>FLAG</v>
      </c>
      <c r="L563" s="8"/>
      <c r="M563" s="8"/>
      <c r="N563" s="8"/>
      <c r="O563" s="8" t="s">
        <v>3022</v>
      </c>
      <c r="P563" s="8">
        <f t="shared" si="26"/>
        <v>21</v>
      </c>
    </row>
    <row r="564" spans="1:16">
      <c r="A564" s="7" t="s">
        <v>21175</v>
      </c>
      <c r="B564" s="8" t="s">
        <v>19459</v>
      </c>
      <c r="C564" s="8" t="s">
        <v>18626</v>
      </c>
      <c r="D564" s="8" t="s">
        <v>21853</v>
      </c>
      <c r="E564" s="8"/>
      <c r="F564" s="8"/>
      <c r="G564" s="8"/>
      <c r="H564" s="8" t="str">
        <f>VLOOKUP(A564,缩略表!A:B,2,FALSE)</f>
        <v>REDMP</v>
      </c>
      <c r="I564" s="8" t="str">
        <f>VLOOKUP(B564,缩略表!A:B,2,FALSE)</f>
        <v>FEE</v>
      </c>
      <c r="J564" s="8" t="str">
        <f>VLOOKUP(C564,缩略表!A:B,2,FALSE)</f>
        <v>CHRGD</v>
      </c>
      <c r="K564" s="8" t="str">
        <f>VLOOKUP(D564,缩略表!A:B,2,FALSE)</f>
        <v>SYMB</v>
      </c>
      <c r="L564" s="8"/>
      <c r="M564" s="8"/>
      <c r="N564" s="8"/>
      <c r="O564" s="8" t="s">
        <v>3027</v>
      </c>
      <c r="P564" s="8">
        <f t="shared" si="26"/>
        <v>20</v>
      </c>
    </row>
    <row r="565" spans="1:16">
      <c r="A565" s="7" t="s">
        <v>20039</v>
      </c>
      <c r="B565" s="8" t="s">
        <v>21175</v>
      </c>
      <c r="C565" s="8" t="s">
        <v>21961</v>
      </c>
      <c r="D565" s="8"/>
      <c r="E565" s="8"/>
      <c r="F565" s="8"/>
      <c r="G565" s="8"/>
      <c r="H565" s="8" t="str">
        <f>VLOOKUP(A565,缩略表!A:B,2,FALSE)</f>
        <v>LARG</v>
      </c>
      <c r="I565" s="8" t="str">
        <f>VLOOKUP(B565,缩略表!A:B,2,FALSE)</f>
        <v>REDMP</v>
      </c>
      <c r="J565" s="8" t="str">
        <f>VLOOKUP(C565,缩略表!A:B,2,FALSE)</f>
        <v>THRHD</v>
      </c>
      <c r="K565" s="8"/>
      <c r="L565" s="8"/>
      <c r="M565" s="8"/>
      <c r="N565" s="8"/>
      <c r="O565" s="8" t="s">
        <v>3032</v>
      </c>
      <c r="P565" s="8">
        <f t="shared" si="26"/>
        <v>16</v>
      </c>
    </row>
    <row r="566" spans="1:16">
      <c r="A566" s="7" t="s">
        <v>21018</v>
      </c>
      <c r="B566" s="8" t="s">
        <v>19507</v>
      </c>
      <c r="C566" s="8"/>
      <c r="D566" s="8"/>
      <c r="E566" s="8"/>
      <c r="F566" s="8"/>
      <c r="G566" s="8"/>
      <c r="H566" s="8" t="str">
        <f>VLOOKUP(A566,缩略表!A:B,2,FALSE)</f>
        <v>PURC</v>
      </c>
      <c r="I566" s="8" t="str">
        <f>VLOOKUP(B566,缩略表!A:B,2,FALSE)</f>
        <v>FLAG</v>
      </c>
      <c r="J566" s="8"/>
      <c r="K566" s="8"/>
      <c r="L566" s="8"/>
      <c r="M566" s="8"/>
      <c r="N566" s="8"/>
      <c r="O566" s="8" t="s">
        <v>3037</v>
      </c>
      <c r="P566" s="8">
        <f t="shared" si="26"/>
        <v>9</v>
      </c>
    </row>
    <row r="567" spans="1:16">
      <c r="A567" s="7" t="s">
        <v>21018</v>
      </c>
      <c r="B567" s="8" t="s">
        <v>20891</v>
      </c>
      <c r="C567" s="8" t="s">
        <v>22065</v>
      </c>
      <c r="D567" s="8"/>
      <c r="E567" s="8"/>
      <c r="F567" s="8"/>
      <c r="G567" s="8"/>
      <c r="H567" s="8" t="str">
        <f>VLOOKUP(A567,缩略表!A:B,2,FALSE)</f>
        <v>PURC</v>
      </c>
      <c r="I567" s="8" t="str">
        <f>VLOOKUP(B567,缩略表!A:B,2,FALSE)</f>
        <v>PRIC</v>
      </c>
      <c r="J567" s="8" t="str">
        <f>VLOOKUP(C567,缩略表!A:B,2,FALSE)</f>
        <v>TYP</v>
      </c>
      <c r="K567" s="8"/>
      <c r="L567" s="8"/>
      <c r="M567" s="8"/>
      <c r="N567" s="8"/>
      <c r="O567" s="8" t="s">
        <v>3042</v>
      </c>
      <c r="P567" s="8">
        <f t="shared" si="26"/>
        <v>13</v>
      </c>
    </row>
    <row r="568" spans="1:16">
      <c r="A568" s="7" t="s">
        <v>21018</v>
      </c>
      <c r="B568" s="8" t="s">
        <v>18839</v>
      </c>
      <c r="C568" s="8" t="s">
        <v>22065</v>
      </c>
      <c r="D568" s="8"/>
      <c r="E568" s="8"/>
      <c r="F568" s="8"/>
      <c r="G568" s="8"/>
      <c r="H568" s="8" t="str">
        <f>VLOOKUP(A568,缩略表!A:B,2,FALSE)</f>
        <v>PURC</v>
      </c>
      <c r="I568" s="8" t="str">
        <f>VLOOKUP(B568,缩略表!A:B,2,FALSE)</f>
        <v>CTRL</v>
      </c>
      <c r="J568" s="8" t="str">
        <f>VLOOKUP(C568,缩略表!A:B,2,FALSE)</f>
        <v>TYP</v>
      </c>
      <c r="K568" s="8"/>
      <c r="L568" s="8"/>
      <c r="M568" s="8"/>
      <c r="N568" s="8"/>
      <c r="O568" s="8" t="s">
        <v>3047</v>
      </c>
      <c r="P568" s="8">
        <f t="shared" si="26"/>
        <v>13</v>
      </c>
    </row>
    <row r="569" spans="1:16">
      <c r="A569" s="7" t="s">
        <v>21018</v>
      </c>
      <c r="B569" s="8" t="s">
        <v>18387</v>
      </c>
      <c r="C569" s="8" t="s">
        <v>21577</v>
      </c>
      <c r="D569" s="8"/>
      <c r="E569" s="8"/>
      <c r="F569" s="8"/>
      <c r="G569" s="8"/>
      <c r="H569" s="8" t="str">
        <f>VLOOKUP(A569,缩略表!A:B,2,FALSE)</f>
        <v>PURC</v>
      </c>
      <c r="I569" s="8" t="str">
        <f>VLOOKUP(B569,缩略表!A:B,2,FALSE)</f>
        <v>BASIS</v>
      </c>
      <c r="J569" s="8" t="str">
        <f>VLOOKUP(C569,缩略表!A:B,2,FALSE)</f>
        <v>SHR</v>
      </c>
      <c r="K569" s="8"/>
      <c r="L569" s="8"/>
      <c r="M569" s="8"/>
      <c r="N569" s="8"/>
      <c r="O569" s="8" t="s">
        <v>3052</v>
      </c>
      <c r="P569" s="8">
        <f t="shared" si="26"/>
        <v>14</v>
      </c>
    </row>
    <row r="570" spans="1:16">
      <c r="A570" s="7" t="s">
        <v>20169</v>
      </c>
      <c r="B570" s="8" t="s">
        <v>20097</v>
      </c>
      <c r="C570" s="8" t="s">
        <v>20507</v>
      </c>
      <c r="D570" s="8" t="s">
        <v>21619</v>
      </c>
      <c r="E570" s="8" t="s">
        <v>21018</v>
      </c>
      <c r="F570" s="8"/>
      <c r="G570" s="8"/>
      <c r="H570" s="8" t="str">
        <f>VLOOKUP(A570,缩略表!A:B,2,FALSE)</f>
        <v>LOWER</v>
      </c>
      <c r="I570" s="8" t="str">
        <f>VLOOKUP(B570,缩略表!A:B,2,FALSE)</f>
        <v>LMT</v>
      </c>
      <c r="J570" s="8" t="str">
        <f>VLOOKUP(C570,缩略表!A:B,2,FALSE)</f>
        <v>OF</v>
      </c>
      <c r="K570" s="8" t="str">
        <f>VLOOKUP(D570,缩略表!A:B,2,FALSE)</f>
        <v>SNGL</v>
      </c>
      <c r="L570" s="8" t="str">
        <f>VLOOKUP(E570,缩略表!A:B,2,FALSE)</f>
        <v>PURC</v>
      </c>
      <c r="M570" s="8"/>
      <c r="N570" s="8"/>
      <c r="O570" s="8" t="s">
        <v>3057</v>
      </c>
      <c r="P570" s="8">
        <f t="shared" si="26"/>
        <v>22</v>
      </c>
    </row>
    <row r="571" spans="1:16">
      <c r="A571" s="7" t="s">
        <v>22131</v>
      </c>
      <c r="B571" s="8" t="s">
        <v>20097</v>
      </c>
      <c r="C571" s="8" t="s">
        <v>20507</v>
      </c>
      <c r="D571" s="8" t="s">
        <v>21619</v>
      </c>
      <c r="E571" s="8" t="s">
        <v>21018</v>
      </c>
      <c r="F571" s="8"/>
      <c r="G571" s="8"/>
      <c r="H571" s="8" t="str">
        <f>VLOOKUP(A571,缩略表!A:B,2,FALSE)</f>
        <v>UPER</v>
      </c>
      <c r="I571" s="8" t="str">
        <f>VLOOKUP(B571,缩略表!A:B,2,FALSE)</f>
        <v>LMT</v>
      </c>
      <c r="J571" s="8" t="str">
        <f>VLOOKUP(C571,缩略表!A:B,2,FALSE)</f>
        <v>OF</v>
      </c>
      <c r="K571" s="8" t="str">
        <f>VLOOKUP(D571,缩略表!A:B,2,FALSE)</f>
        <v>SNGL</v>
      </c>
      <c r="L571" s="8" t="str">
        <f>VLOOKUP(E571,缩略表!A:B,2,FALSE)</f>
        <v>PURC</v>
      </c>
      <c r="M571" s="8"/>
      <c r="N571" s="8"/>
      <c r="O571" s="8" t="s">
        <v>3062</v>
      </c>
      <c r="P571" s="8">
        <f t="shared" si="26"/>
        <v>21</v>
      </c>
    </row>
    <row r="572" spans="1:16">
      <c r="A572" s="7" t="s">
        <v>20328</v>
      </c>
      <c r="B572" s="8" t="s">
        <v>21018</v>
      </c>
      <c r="C572" s="8" t="s">
        <v>18367</v>
      </c>
      <c r="D572" s="8"/>
      <c r="E572" s="8"/>
      <c r="F572" s="8"/>
      <c r="G572" s="8"/>
      <c r="H572" s="8" t="str">
        <f>VLOOKUP(A572,缩略表!A:B,2,FALSE)</f>
        <v>MIN</v>
      </c>
      <c r="I572" s="8" t="str">
        <f>VLOOKUP(B572,缩略表!A:B,2,FALSE)</f>
        <v>PURC</v>
      </c>
      <c r="J572" s="8" t="str">
        <f>VLOOKUP(C572,缩略表!A:B,2,FALSE)</f>
        <v>BAL</v>
      </c>
      <c r="K572" s="8"/>
      <c r="L572" s="8"/>
      <c r="M572" s="8"/>
      <c r="N572" s="8"/>
      <c r="O572" s="8" t="s">
        <v>3067</v>
      </c>
      <c r="P572" s="8">
        <f t="shared" si="26"/>
        <v>12</v>
      </c>
    </row>
    <row r="573" spans="1:16">
      <c r="A573" s="7" t="s">
        <v>21018</v>
      </c>
      <c r="B573" s="8" t="s">
        <v>22347</v>
      </c>
      <c r="C573" s="8" t="s">
        <v>19507</v>
      </c>
      <c r="D573" s="8"/>
      <c r="E573" s="8"/>
      <c r="F573" s="8"/>
      <c r="G573" s="8"/>
      <c r="H573" s="8" t="str">
        <f>VLOOKUP(A573,缩略表!A:B,2,FALSE)</f>
        <v>PURC</v>
      </c>
      <c r="I573" s="8" t="str">
        <f>VLOOKUP(B573,缩略表!A:B,2,FALSE)</f>
        <v>CANCL</v>
      </c>
      <c r="J573" s="8" t="str">
        <f>VLOOKUP(C573,缩略表!A:B,2,FALSE)</f>
        <v>FLAG</v>
      </c>
      <c r="K573" s="8"/>
      <c r="L573" s="8"/>
      <c r="M573" s="8"/>
      <c r="N573" s="8"/>
      <c r="O573" s="8" t="s">
        <v>3072</v>
      </c>
      <c r="P573" s="8">
        <f t="shared" si="26"/>
        <v>15</v>
      </c>
    </row>
    <row r="574" spans="1:16">
      <c r="A574" s="7" t="s">
        <v>20653</v>
      </c>
      <c r="B574" s="8" t="s">
        <v>21018</v>
      </c>
      <c r="C574" s="8" t="s">
        <v>18565</v>
      </c>
      <c r="D574" s="8" t="s">
        <v>19507</v>
      </c>
      <c r="E574" s="8"/>
      <c r="F574" s="8"/>
      <c r="G574" s="8"/>
      <c r="H574" s="8" t="str">
        <f>VLOOKUP(A574,缩略表!A:B,2,FALSE)</f>
        <v>PRTL</v>
      </c>
      <c r="I574" s="8" t="str">
        <f>VLOOKUP(B574,缩略表!A:B,2,FALSE)</f>
        <v>PURC</v>
      </c>
      <c r="J574" s="8" t="str">
        <f>VLOOKUP(C574,缩略表!A:B,2,FALSE)</f>
        <v>CANCL</v>
      </c>
      <c r="K574" s="8" t="str">
        <f>VLOOKUP(D574,缩略表!A:B,2,FALSE)</f>
        <v>FLAG</v>
      </c>
      <c r="L574" s="8"/>
      <c r="M574" s="8"/>
      <c r="N574" s="8"/>
      <c r="O574" s="8" t="s">
        <v>3077</v>
      </c>
      <c r="P574" s="8">
        <f t="shared" si="26"/>
        <v>20</v>
      </c>
    </row>
    <row r="575" spans="1:16">
      <c r="A575" s="7" t="s">
        <v>21018</v>
      </c>
      <c r="B575" s="8" t="s">
        <v>19453</v>
      </c>
      <c r="C575" s="8" t="s">
        <v>18626</v>
      </c>
      <c r="D575" s="8" t="s">
        <v>19507</v>
      </c>
      <c r="E575" s="8"/>
      <c r="F575" s="8"/>
      <c r="G575" s="8"/>
      <c r="H575" s="8" t="str">
        <f>VLOOKUP(A575,缩略表!A:B,2,FALSE)</f>
        <v>PURC</v>
      </c>
      <c r="I575" s="8" t="str">
        <f>VLOOKUP(B575,缩略表!A:B,2,FALSE)</f>
        <v>FEE</v>
      </c>
      <c r="J575" s="8" t="str">
        <f>VLOOKUP(C575,缩略表!A:B,2,FALSE)</f>
        <v>CHRGD</v>
      </c>
      <c r="K575" s="8" t="str">
        <f>VLOOKUP(D575,缩略表!A:B,2,FALSE)</f>
        <v>FLAG</v>
      </c>
      <c r="L575" s="8"/>
      <c r="M575" s="8"/>
      <c r="N575" s="8"/>
      <c r="O575" s="8" t="s">
        <v>3082</v>
      </c>
      <c r="P575" s="8">
        <f t="shared" si="26"/>
        <v>19</v>
      </c>
    </row>
    <row r="576" spans="1:16">
      <c r="A576" s="7" t="s">
        <v>19160</v>
      </c>
      <c r="B576" s="8" t="s">
        <v>20719</v>
      </c>
      <c r="C576" s="8" t="s">
        <v>19507</v>
      </c>
      <c r="D576" s="8"/>
      <c r="E576" s="8"/>
      <c r="F576" s="8"/>
      <c r="G576" s="8"/>
      <c r="H576" s="8" t="str">
        <f>VLOOKUP(A576,缩略表!A:B,2,FALSE)</f>
        <v>DVDN</v>
      </c>
      <c r="I576" s="8" t="str">
        <f>VLOOKUP(B576,缩略表!A:B,2,FALSE)</f>
        <v>PAYMT</v>
      </c>
      <c r="J576" s="8" t="str">
        <f>VLOOKUP(C576,缩略表!A:B,2,FALSE)</f>
        <v>FLAG</v>
      </c>
      <c r="K576" s="8"/>
      <c r="L576" s="8"/>
      <c r="M576" s="8"/>
      <c r="N576" s="8"/>
      <c r="O576" s="8" t="s">
        <v>3087</v>
      </c>
      <c r="P576" s="8">
        <f t="shared" si="26"/>
        <v>15</v>
      </c>
    </row>
    <row r="577" spans="1:16">
      <c r="A577" s="7" t="s">
        <v>19160</v>
      </c>
      <c r="B577" s="8" t="s">
        <v>20746</v>
      </c>
      <c r="C577" s="8"/>
      <c r="D577" s="8"/>
      <c r="E577" s="8"/>
      <c r="F577" s="8"/>
      <c r="G577" s="8"/>
      <c r="H577" s="8" t="str">
        <f>VLOOKUP(A577,缩略表!A:B,2,FALSE)</f>
        <v>DVDN</v>
      </c>
      <c r="I577" s="8" t="str">
        <f>VLOOKUP(B577,缩略表!A:B,2,FALSE)</f>
        <v>PERD</v>
      </c>
      <c r="J577" s="8"/>
      <c r="K577" s="8"/>
      <c r="L577" s="8"/>
      <c r="M577" s="8"/>
      <c r="N577" s="8"/>
      <c r="O577" s="8" t="s">
        <v>3092</v>
      </c>
      <c r="P577" s="8">
        <f t="shared" si="26"/>
        <v>9</v>
      </c>
    </row>
    <row r="578" spans="1:16">
      <c r="A578" s="7" t="s">
        <v>19160</v>
      </c>
      <c r="B578" s="8" t="s">
        <v>22065</v>
      </c>
      <c r="C578" s="8"/>
      <c r="D578" s="8"/>
      <c r="E578" s="8"/>
      <c r="F578" s="8"/>
      <c r="G578" s="8"/>
      <c r="H578" s="8" t="str">
        <f>VLOOKUP(A578,缩略表!A:B,2,FALSE)</f>
        <v>DVDN</v>
      </c>
      <c r="I578" s="8" t="str">
        <f>VLOOKUP(B578,缩略表!A:B,2,FALSE)</f>
        <v>TYP</v>
      </c>
      <c r="J578" s="8"/>
      <c r="K578" s="8"/>
      <c r="L578" s="8"/>
      <c r="M578" s="8"/>
      <c r="N578" s="8"/>
      <c r="O578" s="8" t="s">
        <v>3097</v>
      </c>
      <c r="P578" s="8">
        <f t="shared" si="26"/>
        <v>8</v>
      </c>
    </row>
    <row r="579" spans="1:16">
      <c r="A579" s="7" t="s">
        <v>19376</v>
      </c>
      <c r="B579" s="8" t="s">
        <v>20265</v>
      </c>
      <c r="C579" s="8" t="s">
        <v>22269</v>
      </c>
      <c r="D579" s="8" t="s">
        <v>19528</v>
      </c>
      <c r="E579" s="8" t="s">
        <v>18958</v>
      </c>
      <c r="F579" s="8"/>
      <c r="G579" s="8"/>
      <c r="H579" s="8" t="str">
        <f>VLOOKUP(A579,缩略表!A:B,2,FALSE)</f>
        <v>EXPCT</v>
      </c>
      <c r="I579" s="8" t="str">
        <f>VLOOKUP(B579,缩略表!A:B,2,FALSE)</f>
        <v>MAX</v>
      </c>
      <c r="J579" s="8" t="str">
        <f>VLOOKUP(C579,缩略表!A:B,2,FALSE)</f>
        <v>YLD</v>
      </c>
      <c r="K579" s="8" t="str">
        <f>VLOOKUP(D579,缩略表!A:B,2,FALSE)</f>
        <v>FOR</v>
      </c>
      <c r="L579" s="8" t="str">
        <f>VLOOKUP(E579,缩略表!A:B,2,FALSE)</f>
        <v>CUSTS</v>
      </c>
      <c r="M579" s="8"/>
      <c r="N579" s="8"/>
      <c r="O579" s="8" t="s">
        <v>3103</v>
      </c>
      <c r="P579" s="8">
        <f t="shared" ref="P579" si="27">LEN(O579)</f>
        <v>23</v>
      </c>
    </row>
    <row r="580" spans="1:16">
      <c r="A580" s="7" t="s">
        <v>19376</v>
      </c>
      <c r="B580" s="8" t="s">
        <v>20328</v>
      </c>
      <c r="C580" s="8" t="s">
        <v>22269</v>
      </c>
      <c r="D580" s="8" t="s">
        <v>19528</v>
      </c>
      <c r="E580" s="8" t="s">
        <v>18958</v>
      </c>
      <c r="F580" s="8"/>
      <c r="G580" s="8"/>
      <c r="H580" s="8" t="str">
        <f>VLOOKUP(A580,缩略表!A:B,2,FALSE)</f>
        <v>EXPCT</v>
      </c>
      <c r="I580" s="8" t="str">
        <f>VLOOKUP(B580,缩略表!A:B,2,FALSE)</f>
        <v>MIN</v>
      </c>
      <c r="J580" s="8" t="str">
        <f>VLOOKUP(C580,缩略表!A:B,2,FALSE)</f>
        <v>YLD</v>
      </c>
      <c r="K580" s="8" t="str">
        <f>VLOOKUP(D580,缩略表!A:B,2,FALSE)</f>
        <v>FOR</v>
      </c>
      <c r="L580" s="8" t="str">
        <f>VLOOKUP(E580,缩略表!A:B,2,FALSE)</f>
        <v>CUSTS</v>
      </c>
      <c r="M580" s="8"/>
      <c r="N580" s="8"/>
      <c r="O580" s="8" t="s">
        <v>3109</v>
      </c>
      <c r="P580" s="8">
        <f t="shared" ref="P580:P611" si="28">LEN(O580)</f>
        <v>23</v>
      </c>
    </row>
    <row r="581" spans="1:16">
      <c r="A581" s="7" t="s">
        <v>21385</v>
      </c>
      <c r="B581" s="8" t="s">
        <v>20086</v>
      </c>
      <c r="C581" s="8" t="s">
        <v>22290</v>
      </c>
      <c r="D581" s="8" t="s">
        <v>19487</v>
      </c>
      <c r="E581" s="8" t="s">
        <v>20795</v>
      </c>
      <c r="F581" s="8"/>
      <c r="G581" s="8"/>
      <c r="H581" s="8" t="str">
        <f>VLOOKUP(A581,缩略表!A:B,2,FALSE)</f>
        <v>RSK</v>
      </c>
      <c r="I581" s="8" t="str">
        <f>VLOOKUP(B581,缩略表!A:B,2,FALSE)</f>
        <v>LVL</v>
      </c>
      <c r="J581" s="8" t="str">
        <f>VLOOKUP(C581,缩略表!A:B,2,FALSE)</f>
        <v>OF</v>
      </c>
      <c r="K581" s="8" t="str">
        <f>VLOOKUP(D581,缩略表!A:B,2,FALSE)</f>
        <v>FNCL</v>
      </c>
      <c r="L581" s="8" t="str">
        <f>VLOOKUP(E581,缩略表!A:B,2,FALSE)</f>
        <v>PLG</v>
      </c>
      <c r="M581" s="8"/>
      <c r="N581" s="8"/>
      <c r="O581" s="8" t="s">
        <v>3114</v>
      </c>
      <c r="P581" s="8">
        <f t="shared" si="28"/>
        <v>19</v>
      </c>
    </row>
    <row r="582" spans="1:16">
      <c r="A582" s="7" t="s">
        <v>20935</v>
      </c>
      <c r="B582" s="8" t="s">
        <v>18920</v>
      </c>
      <c r="C582" s="8" t="s">
        <v>19272</v>
      </c>
      <c r="D582" s="8" t="s">
        <v>19507</v>
      </c>
      <c r="E582" s="8"/>
      <c r="F582" s="8"/>
      <c r="G582" s="8"/>
      <c r="H582" s="8" t="str">
        <f>VLOOKUP(A582,缩略表!A:B,2,FALSE)</f>
        <v>PROD</v>
      </c>
      <c r="I582" s="8" t="str">
        <f>VLOOKUP(B582,缩略表!A:B,2,FALSE)</f>
        <v>CR</v>
      </c>
      <c r="J582" s="8" t="str">
        <f>VLOOKUP(C582,缩略表!A:B,2,FALSE)</f>
        <v>ENHAN</v>
      </c>
      <c r="K582" s="8" t="str">
        <f>VLOOKUP(D582,缩略表!A:B,2,FALSE)</f>
        <v>FLAG</v>
      </c>
      <c r="L582" s="8"/>
      <c r="M582" s="8"/>
      <c r="N582" s="8"/>
      <c r="O582" s="8" t="s">
        <v>3120</v>
      </c>
      <c r="P582" s="8">
        <f t="shared" si="28"/>
        <v>18</v>
      </c>
    </row>
    <row r="583" spans="1:16">
      <c r="A583" s="7" t="s">
        <v>18920</v>
      </c>
      <c r="B583" s="8" t="s">
        <v>19272</v>
      </c>
      <c r="C583" s="8" t="s">
        <v>19874</v>
      </c>
      <c r="D583" s="8" t="s">
        <v>22065</v>
      </c>
      <c r="E583" s="8"/>
      <c r="F583" s="8"/>
      <c r="G583" s="8"/>
      <c r="H583" s="8" t="str">
        <f>VLOOKUP(A583,缩略表!A:B,2,FALSE)</f>
        <v>CR</v>
      </c>
      <c r="I583" s="8" t="str">
        <f>VLOOKUP(B583,缩略表!A:B,2,FALSE)</f>
        <v>ENHAN</v>
      </c>
      <c r="J583" s="8" t="str">
        <f>VLOOKUP(C583,缩略表!A:B,2,FALSE)</f>
        <v>IST</v>
      </c>
      <c r="K583" s="8" t="str">
        <f>VLOOKUP(D583,缩略表!A:B,2,FALSE)</f>
        <v>TYP</v>
      </c>
      <c r="L583" s="8"/>
      <c r="M583" s="8"/>
      <c r="N583" s="8"/>
      <c r="O583" s="8" t="s">
        <v>3126</v>
      </c>
      <c r="P583" s="8">
        <f t="shared" si="28"/>
        <v>16</v>
      </c>
    </row>
    <row r="584" spans="1:16">
      <c r="A584" s="7" t="s">
        <v>18920</v>
      </c>
      <c r="B584" s="8" t="s">
        <v>19272</v>
      </c>
      <c r="C584" s="8" t="s">
        <v>22065</v>
      </c>
      <c r="D584" s="8"/>
      <c r="E584" s="8"/>
      <c r="F584" s="8"/>
      <c r="G584" s="8"/>
      <c r="H584" s="8" t="str">
        <f>VLOOKUP(A584,缩略表!A:B,2,FALSE)</f>
        <v>CR</v>
      </c>
      <c r="I584" s="8" t="str">
        <f>VLOOKUP(B584,缩略表!A:B,2,FALSE)</f>
        <v>ENHAN</v>
      </c>
      <c r="J584" s="8" t="str">
        <f>VLOOKUP(C584,缩略表!A:B,2,FALSE)</f>
        <v>TYP</v>
      </c>
      <c r="K584" s="8"/>
      <c r="L584" s="8"/>
      <c r="M584" s="8"/>
      <c r="N584" s="8"/>
      <c r="O584" s="8" t="s">
        <v>3132</v>
      </c>
      <c r="P584" s="8">
        <f t="shared" si="28"/>
        <v>12</v>
      </c>
    </row>
    <row r="585" spans="1:16">
      <c r="A585" s="7" t="s">
        <v>20935</v>
      </c>
      <c r="B585" s="8" t="s">
        <v>21224</v>
      </c>
      <c r="C585" s="8" t="s">
        <v>18292</v>
      </c>
      <c r="D585" s="8" t="s">
        <v>20826</v>
      </c>
      <c r="E585" s="8" t="s">
        <v>18692</v>
      </c>
      <c r="F585" s="8"/>
      <c r="G585" s="8"/>
      <c r="H585" s="8" t="str">
        <f>VLOOKUP(A585,缩略表!A:B,2,FALSE)</f>
        <v>PROD</v>
      </c>
      <c r="I585" s="8" t="str">
        <f>VLOOKUP(B585,缩略表!A:B,2,FALSE)</f>
        <v>REL</v>
      </c>
      <c r="J585" s="8" t="str">
        <f>VLOOKUP(C585,缩略表!A:B,2,FALSE)</f>
        <v>AST</v>
      </c>
      <c r="K585" s="8" t="str">
        <f>VLOOKUP(D585,缩略表!A:B,2,FALSE)</f>
        <v>POOL</v>
      </c>
      <c r="L585" s="8" t="str">
        <f>VLOOKUP(E585,缩略表!A:B,2,FALSE)</f>
        <v>COD</v>
      </c>
      <c r="M585" s="8"/>
      <c r="N585" s="8"/>
      <c r="O585" s="8" t="s">
        <v>3138</v>
      </c>
      <c r="P585" s="8">
        <f t="shared" si="28"/>
        <v>21</v>
      </c>
    </row>
    <row r="586" spans="1:16">
      <c r="A586" s="7" t="s">
        <v>20935</v>
      </c>
      <c r="B586" s="8" t="s">
        <v>19935</v>
      </c>
      <c r="C586" s="8" t="s">
        <v>18295</v>
      </c>
      <c r="D586" s="8" t="s">
        <v>22065</v>
      </c>
      <c r="E586" s="8"/>
      <c r="F586" s="8"/>
      <c r="G586" s="8"/>
      <c r="H586" s="8" t="str">
        <f>VLOOKUP(A586,缩略表!A:B,2,FALSE)</f>
        <v>PROD</v>
      </c>
      <c r="I586" s="8" t="str">
        <f>VLOOKUP(B586,缩略表!A:B,2,FALSE)</f>
        <v>IVST</v>
      </c>
      <c r="J586" s="8" t="str">
        <f>VLOOKUP(C586,缩略表!A:B,2,FALSE)</f>
        <v>ASST</v>
      </c>
      <c r="K586" s="8" t="str">
        <f>VLOOKUP(D586,缩略表!A:B,2,FALSE)</f>
        <v>TYP</v>
      </c>
      <c r="L586" s="8"/>
      <c r="M586" s="8"/>
      <c r="N586" s="8"/>
      <c r="O586" s="8" t="s">
        <v>3144</v>
      </c>
      <c r="P586" s="8">
        <f t="shared" si="28"/>
        <v>18</v>
      </c>
    </row>
    <row r="587" spans="1:16">
      <c r="A587" s="10" t="s">
        <v>19938</v>
      </c>
      <c r="B587" s="8" t="s">
        <v>21385</v>
      </c>
      <c r="C587" s="8" t="s">
        <v>22065</v>
      </c>
      <c r="D587" s="8"/>
      <c r="E587" s="8"/>
      <c r="F587" s="8"/>
      <c r="G587" s="8"/>
      <c r="H587" s="8" t="str">
        <f>VLOOKUP(A587,缩略表!A:B,2,FALSE)</f>
        <v>IVTR</v>
      </c>
      <c r="I587" s="8" t="str">
        <f>VLOOKUP(B587,缩略表!A:B,2,FALSE)</f>
        <v>RSK</v>
      </c>
      <c r="J587" s="8" t="str">
        <f>VLOOKUP(C587,缩略表!A:B,2,FALSE)</f>
        <v>TYP</v>
      </c>
      <c r="K587" s="8"/>
      <c r="L587" s="8"/>
      <c r="M587" s="8"/>
      <c r="N587" s="8"/>
      <c r="O587" s="8" t="s">
        <v>3149</v>
      </c>
      <c r="P587" s="8">
        <f t="shared" si="28"/>
        <v>12</v>
      </c>
    </row>
    <row r="588" spans="1:16">
      <c r="A588" s="7" t="s">
        <v>19935</v>
      </c>
      <c r="B588" s="8" t="s">
        <v>20352</v>
      </c>
      <c r="C588" s="8"/>
      <c r="D588" s="8"/>
      <c r="E588" s="8"/>
      <c r="F588" s="8"/>
      <c r="G588" s="8"/>
      <c r="H588" s="8" t="str">
        <f>VLOOKUP(A588,缩略表!A:B,2,FALSE)</f>
        <v>IVST</v>
      </c>
      <c r="I588" s="8" t="str">
        <f>VLOOKUP(B588,缩略表!A:B,2,FALSE)</f>
        <v>MOD</v>
      </c>
      <c r="J588" s="8"/>
      <c r="K588" s="8"/>
      <c r="L588" s="8"/>
      <c r="M588" s="8"/>
      <c r="N588" s="8"/>
      <c r="O588" s="8" t="s">
        <v>3154</v>
      </c>
      <c r="P588" s="8">
        <f t="shared" si="28"/>
        <v>8</v>
      </c>
    </row>
    <row r="589" spans="1:16">
      <c r="A589" s="7" t="s">
        <v>19935</v>
      </c>
      <c r="B589" s="8" t="s">
        <v>21201</v>
      </c>
      <c r="C589" s="8"/>
      <c r="D589" s="8"/>
      <c r="E589" s="8"/>
      <c r="F589" s="8"/>
      <c r="G589" s="8"/>
      <c r="H589" s="8" t="str">
        <f>VLOOKUP(A589,缩略表!A:B,2,FALSE)</f>
        <v>IVST</v>
      </c>
      <c r="I589" s="8" t="str">
        <f>VLOOKUP(B589,缩略表!A:B,2,FALSE)</f>
        <v>RGN</v>
      </c>
      <c r="J589" s="8"/>
      <c r="K589" s="8"/>
      <c r="L589" s="8"/>
      <c r="M589" s="8"/>
      <c r="N589" s="8"/>
      <c r="O589" s="8" t="s">
        <v>3159</v>
      </c>
      <c r="P589" s="8">
        <f t="shared" si="28"/>
        <v>8</v>
      </c>
    </row>
    <row r="590" spans="1:16">
      <c r="A590" s="7" t="s">
        <v>19170</v>
      </c>
      <c r="B590" s="8" t="s">
        <v>18950</v>
      </c>
      <c r="C590" s="8" t="s">
        <v>19874</v>
      </c>
      <c r="D590" s="8" t="s">
        <v>20405</v>
      </c>
      <c r="E590" s="8"/>
      <c r="F590" s="8"/>
      <c r="G590" s="8"/>
      <c r="H590" s="8" t="str">
        <f>VLOOKUP(A590,缩略表!A:B,2,FALSE)</f>
        <v>DMES</v>
      </c>
      <c r="I590" s="8" t="str">
        <f>VLOOKUP(B590,缩略表!A:B,2,FALSE)</f>
        <v>CUSTDN</v>
      </c>
      <c r="J590" s="8" t="str">
        <f>VLOOKUP(C590,缩略表!A:B,2,FALSE)</f>
        <v>IST</v>
      </c>
      <c r="K590" s="8" t="str">
        <f>VLOOKUP(D590,缩略表!A:B,2,FALSE)</f>
        <v>NAM</v>
      </c>
      <c r="L590" s="8"/>
      <c r="M590" s="8"/>
      <c r="N590" s="8"/>
      <c r="O590" s="8" t="s">
        <v>3165</v>
      </c>
      <c r="P590" s="8">
        <f t="shared" si="28"/>
        <v>19</v>
      </c>
    </row>
    <row r="591" spans="1:16">
      <c r="A591" s="7" t="s">
        <v>19170</v>
      </c>
      <c r="B591" s="8" t="s">
        <v>18950</v>
      </c>
      <c r="C591" s="8" t="s">
        <v>19874</v>
      </c>
      <c r="D591" s="8" t="s">
        <v>18692</v>
      </c>
      <c r="E591" s="8"/>
      <c r="F591" s="8"/>
      <c r="G591" s="8"/>
      <c r="H591" s="8" t="str">
        <f>VLOOKUP(A591,缩略表!A:B,2,FALSE)</f>
        <v>DMES</v>
      </c>
      <c r="I591" s="8" t="str">
        <f>VLOOKUP(B591,缩略表!A:B,2,FALSE)</f>
        <v>CUSTDN</v>
      </c>
      <c r="J591" s="8" t="str">
        <f>VLOOKUP(C591,缩略表!A:B,2,FALSE)</f>
        <v>IST</v>
      </c>
      <c r="K591" s="8" t="str">
        <f>VLOOKUP(D591,缩略表!A:B,2,FALSE)</f>
        <v>COD</v>
      </c>
      <c r="L591" s="8"/>
      <c r="M591" s="8"/>
      <c r="N591" s="8"/>
      <c r="O591" s="8" t="s">
        <v>3171</v>
      </c>
      <c r="P591" s="8">
        <f t="shared" si="28"/>
        <v>19</v>
      </c>
    </row>
    <row r="592" spans="1:16">
      <c r="A592" s="7" t="s">
        <v>19534</v>
      </c>
      <c r="B592" s="8" t="s">
        <v>18950</v>
      </c>
      <c r="C592" s="8" t="s">
        <v>19874</v>
      </c>
      <c r="D592" s="8" t="s">
        <v>18903</v>
      </c>
      <c r="E592" s="8"/>
      <c r="F592" s="8"/>
      <c r="G592" s="8"/>
      <c r="H592" s="8" t="str">
        <f>VLOOKUP(A592,缩略表!A:B,2,FALSE)</f>
        <v>FRN</v>
      </c>
      <c r="I592" s="8" t="str">
        <f>VLOOKUP(D592,缩略表!A:B,2,FALSE)</f>
        <v>CTRY</v>
      </c>
      <c r="J592" s="8" t="str">
        <f>VLOOKUP(C592,缩略表!A:B,2,FALSE)</f>
        <v>IST</v>
      </c>
      <c r="K592" s="8" t="str">
        <f>VLOOKUP(D592,缩略表!A:B,2,FALSE)</f>
        <v>CTRY</v>
      </c>
      <c r="L592" s="8"/>
      <c r="M592" s="8"/>
      <c r="N592" s="8"/>
      <c r="O592" s="8" t="s">
        <v>3177</v>
      </c>
      <c r="P592" s="8">
        <f t="shared" si="28"/>
        <v>17</v>
      </c>
    </row>
    <row r="593" spans="1:16">
      <c r="A593" s="7" t="s">
        <v>19534</v>
      </c>
      <c r="B593" s="8" t="s">
        <v>18950</v>
      </c>
      <c r="C593" s="8" t="s">
        <v>19874</v>
      </c>
      <c r="D593" s="8" t="s">
        <v>20405</v>
      </c>
      <c r="E593" s="8"/>
      <c r="F593" s="8"/>
      <c r="G593" s="8"/>
      <c r="H593" s="8" t="str">
        <f>VLOOKUP(A593,缩略表!A:B,2,FALSE)</f>
        <v>FRN</v>
      </c>
      <c r="I593" s="8" t="str">
        <f>VLOOKUP(C593,缩略表!A:B,2,FALSE)</f>
        <v>IST</v>
      </c>
      <c r="J593" s="8" t="str">
        <f>VLOOKUP(D593,缩略表!A:B,2,FALSE)</f>
        <v>NAM</v>
      </c>
      <c r="K593" s="8"/>
      <c r="L593" s="8"/>
      <c r="M593" s="8"/>
      <c r="N593" s="8"/>
      <c r="O593" s="8" t="s">
        <v>3182</v>
      </c>
      <c r="P593" s="8">
        <f t="shared" si="28"/>
        <v>11</v>
      </c>
    </row>
    <row r="594" spans="1:16">
      <c r="A594" s="7" t="s">
        <v>19598</v>
      </c>
      <c r="B594" s="8" t="s">
        <v>18706</v>
      </c>
      <c r="C594" s="8" t="s">
        <v>19838</v>
      </c>
      <c r="D594" s="8"/>
      <c r="E594" s="8"/>
      <c r="F594" s="8"/>
      <c r="G594" s="8"/>
      <c r="H594" s="8" t="str">
        <f>VLOOKUP(A594,缩略表!A:B,2,FALSE)</f>
        <v>FUD</v>
      </c>
      <c r="I594" s="8" t="str">
        <f>VLOOKUP(B594,缩略表!A:B,2,FALSE)</f>
        <v>CLTN</v>
      </c>
      <c r="J594" s="8" t="str">
        <f>VLOOKUP(C594,缩略表!A:B,2,FALSE)</f>
        <v>IND</v>
      </c>
      <c r="K594" s="8"/>
      <c r="L594" s="8"/>
      <c r="M594" s="8"/>
      <c r="N594" s="8"/>
      <c r="O594" s="8" t="s">
        <v>3496</v>
      </c>
      <c r="P594" s="8">
        <f t="shared" si="28"/>
        <v>12</v>
      </c>
    </row>
    <row r="595" spans="1:16">
      <c r="A595" s="7" t="s">
        <v>19598</v>
      </c>
      <c r="B595" s="8" t="s">
        <v>18706</v>
      </c>
      <c r="C595" s="8" t="s">
        <v>18618</v>
      </c>
      <c r="D595" s="8"/>
      <c r="E595" s="8"/>
      <c r="F595" s="8"/>
      <c r="G595" s="8"/>
      <c r="H595" s="8" t="str">
        <f>VLOOKUP(A595,缩略表!A:B,2,FALSE)</f>
        <v>FUD</v>
      </c>
      <c r="I595" s="8" t="str">
        <f>VLOOKUP(B595,缩略表!A:B,2,FALSE)</f>
        <v>CLTN</v>
      </c>
      <c r="J595" s="8" t="str">
        <f>VLOOKUP(C595,缩略表!A:B,2,FALSE)</f>
        <v>CHANL</v>
      </c>
      <c r="K595" s="8"/>
      <c r="L595" s="8"/>
      <c r="M595" s="8"/>
      <c r="N595" s="8"/>
      <c r="O595" s="8" t="s">
        <v>3501</v>
      </c>
      <c r="P595" s="8">
        <f t="shared" si="28"/>
        <v>14</v>
      </c>
    </row>
    <row r="596" spans="1:16">
      <c r="A596" s="7" t="s">
        <v>18706</v>
      </c>
      <c r="B596" s="8" t="s">
        <v>22065</v>
      </c>
      <c r="C596" s="8"/>
      <c r="D596" s="8"/>
      <c r="E596" s="8"/>
      <c r="F596" s="8"/>
      <c r="G596" s="8"/>
      <c r="H596" s="8" t="str">
        <f>VLOOKUP(A596,缩略表!A:B,2,FALSE)</f>
        <v>CLTN</v>
      </c>
      <c r="I596" s="8" t="str">
        <f>VLOOKUP(B596,缩略表!A:B,2,FALSE)</f>
        <v>TYP</v>
      </c>
      <c r="J596" s="8"/>
      <c r="K596" s="8"/>
      <c r="L596" s="8"/>
      <c r="M596" s="8"/>
      <c r="N596" s="8"/>
      <c r="O596" s="8" t="s">
        <v>3506</v>
      </c>
      <c r="P596" s="8">
        <f t="shared" si="28"/>
        <v>8</v>
      </c>
    </row>
    <row r="597" spans="1:16">
      <c r="A597" s="7" t="s">
        <v>18192</v>
      </c>
      <c r="B597" s="8" t="s">
        <v>22065</v>
      </c>
      <c r="C597" s="8"/>
      <c r="D597" s="8"/>
      <c r="E597" s="8"/>
      <c r="F597" s="8"/>
      <c r="G597" s="8"/>
      <c r="H597" s="8" t="str">
        <f>VLOOKUP(A597,缩略表!A:B,2,FALSE)</f>
        <v>ALLOC</v>
      </c>
      <c r="I597" s="8" t="str">
        <f>VLOOKUP(B597,缩略表!A:B,2,FALSE)</f>
        <v>TYP</v>
      </c>
      <c r="J597" s="8"/>
      <c r="K597" s="8"/>
      <c r="L597" s="8"/>
      <c r="M597" s="8"/>
      <c r="N597" s="8"/>
      <c r="O597" s="8" t="s">
        <v>3511</v>
      </c>
      <c r="P597" s="8">
        <f t="shared" si="28"/>
        <v>9</v>
      </c>
    </row>
    <row r="598" spans="1:16">
      <c r="A598" s="7" t="s">
        <v>19598</v>
      </c>
      <c r="B598" s="8" t="s">
        <v>18706</v>
      </c>
      <c r="C598" s="8" t="s">
        <v>19579</v>
      </c>
      <c r="D598" s="8"/>
      <c r="E598" s="8"/>
      <c r="F598" s="8"/>
      <c r="G598" s="8"/>
      <c r="H598" s="8" t="str">
        <f>VLOOKUP(A598,缩略表!A:B,2,FALSE)</f>
        <v>FUD</v>
      </c>
      <c r="I598" s="8" t="str">
        <f>VLOOKUP(B598,缩略表!A:B,2,FALSE)</f>
        <v>CLTN</v>
      </c>
      <c r="J598" s="8" t="str">
        <f>VLOOKUP(C598,缩略表!A:B,2,FALSE)</f>
        <v>FREQ</v>
      </c>
      <c r="K598" s="8"/>
      <c r="L598" s="8"/>
      <c r="M598" s="8"/>
      <c r="N598" s="8"/>
      <c r="O598" s="8" t="s">
        <v>3516</v>
      </c>
      <c r="P598" s="8">
        <f t="shared" si="28"/>
        <v>13</v>
      </c>
    </row>
    <row r="599" spans="1:16">
      <c r="A599" s="7" t="s">
        <v>18192</v>
      </c>
      <c r="B599" s="8" t="s">
        <v>20097</v>
      </c>
      <c r="C599" s="8" t="s">
        <v>22065</v>
      </c>
      <c r="D599" s="8"/>
      <c r="E599" s="8"/>
      <c r="F599" s="8"/>
      <c r="G599" s="8"/>
      <c r="H599" s="8" t="str">
        <f>VLOOKUP(A599,缩略表!A:B,2,FALSE)</f>
        <v>ALLOC</v>
      </c>
      <c r="I599" s="8" t="str">
        <f>VLOOKUP(B599,缩略表!A:B,2,FALSE)</f>
        <v>LMT</v>
      </c>
      <c r="J599" s="8" t="str">
        <f>VLOOKUP(C599,缩略表!A:B,2,FALSE)</f>
        <v>TYP</v>
      </c>
      <c r="K599" s="8"/>
      <c r="L599" s="8"/>
      <c r="M599" s="8"/>
      <c r="N599" s="8"/>
      <c r="O599" s="8" t="s">
        <v>3521</v>
      </c>
      <c r="P599" s="8">
        <f t="shared" si="28"/>
        <v>13</v>
      </c>
    </row>
    <row r="600" spans="1:16">
      <c r="A600" s="7" t="s">
        <v>19598</v>
      </c>
      <c r="B600" s="8" t="s">
        <v>18192</v>
      </c>
      <c r="C600" s="8" t="s">
        <v>19838</v>
      </c>
      <c r="D600" s="8"/>
      <c r="E600" s="8"/>
      <c r="F600" s="8"/>
      <c r="G600" s="8"/>
      <c r="H600" s="8" t="str">
        <f>VLOOKUP(A600,缩略表!A:B,2,FALSE)</f>
        <v>FUD</v>
      </c>
      <c r="I600" s="8" t="str">
        <f>VLOOKUP(B600,缩略表!A:B,2,FALSE)</f>
        <v>ALLOC</v>
      </c>
      <c r="J600" s="8" t="str">
        <f>VLOOKUP(C600,缩略表!A:B,2,FALSE)</f>
        <v>IND</v>
      </c>
      <c r="K600" s="8"/>
      <c r="L600" s="8"/>
      <c r="M600" s="8"/>
      <c r="N600" s="8"/>
      <c r="O600" s="8" t="s">
        <v>3526</v>
      </c>
      <c r="P600" s="8">
        <f t="shared" si="28"/>
        <v>13</v>
      </c>
    </row>
    <row r="601" spans="1:16">
      <c r="A601" s="7" t="s">
        <v>19598</v>
      </c>
      <c r="B601" s="8" t="s">
        <v>18192</v>
      </c>
      <c r="C601" s="8" t="s">
        <v>18618</v>
      </c>
      <c r="D601" s="8"/>
      <c r="E601" s="8"/>
      <c r="F601" s="8"/>
      <c r="G601" s="8"/>
      <c r="H601" s="8" t="str">
        <f>VLOOKUP(A601,缩略表!A:B,2,FALSE)</f>
        <v>FUD</v>
      </c>
      <c r="I601" s="8" t="str">
        <f>VLOOKUP(B601,缩略表!A:B,2,FALSE)</f>
        <v>ALLOC</v>
      </c>
      <c r="J601" s="8" t="str">
        <f>VLOOKUP(C601,缩略表!A:B,2,FALSE)</f>
        <v>CHANL</v>
      </c>
      <c r="K601" s="8"/>
      <c r="L601" s="8"/>
      <c r="M601" s="8"/>
      <c r="N601" s="8"/>
      <c r="O601" s="8" t="s">
        <v>3530</v>
      </c>
      <c r="P601" s="8">
        <f t="shared" si="28"/>
        <v>15</v>
      </c>
    </row>
    <row r="602" spans="1:16">
      <c r="A602" s="7" t="s">
        <v>19598</v>
      </c>
      <c r="B602" s="8" t="s">
        <v>18192</v>
      </c>
      <c r="C602" s="8" t="s">
        <v>19579</v>
      </c>
      <c r="D602" s="8"/>
      <c r="E602" s="8"/>
      <c r="F602" s="8"/>
      <c r="G602" s="8"/>
      <c r="H602" s="8" t="str">
        <f>VLOOKUP(A602,缩略表!A:B,2,FALSE)</f>
        <v>FUD</v>
      </c>
      <c r="I602" s="8" t="str">
        <f>VLOOKUP(B602,缩略表!A:B,2,FALSE)</f>
        <v>ALLOC</v>
      </c>
      <c r="J602" s="8" t="str">
        <f>VLOOKUP(C602,缩略表!A:B,2,FALSE)</f>
        <v>FREQ</v>
      </c>
      <c r="K602" s="8"/>
      <c r="L602" s="8"/>
      <c r="M602" s="8"/>
      <c r="N602" s="8"/>
      <c r="O602" s="8" t="s">
        <v>3535</v>
      </c>
      <c r="P602" s="8">
        <f t="shared" si="28"/>
        <v>14</v>
      </c>
    </row>
    <row r="603" spans="1:16">
      <c r="A603" s="7" t="s">
        <v>18875</v>
      </c>
      <c r="B603" s="8" t="s">
        <v>18338</v>
      </c>
      <c r="C603" s="8" t="s">
        <v>18192</v>
      </c>
      <c r="D603" s="8" t="s">
        <v>19838</v>
      </c>
      <c r="E603" s="8"/>
      <c r="F603" s="8"/>
      <c r="G603" s="8"/>
      <c r="H603" s="8" t="str">
        <f>VLOOKUP(A603,缩略表!A:B,2,FALSE)</f>
        <v>CORR</v>
      </c>
      <c r="I603" s="8" t="str">
        <f>VLOOKUP(B603,缩略表!A:B,2,FALSE)</f>
        <v>AUTO</v>
      </c>
      <c r="J603" s="8" t="str">
        <f>VLOOKUP(C603,缩略表!A:B,2,FALSE)</f>
        <v>ALLOC</v>
      </c>
      <c r="K603" s="8" t="str">
        <f>VLOOKUP(D603,缩略表!A:B,2,FALSE)</f>
        <v>IND</v>
      </c>
      <c r="L603" s="8"/>
      <c r="M603" s="8"/>
      <c r="N603" s="8"/>
      <c r="O603" s="8" t="s">
        <v>3540</v>
      </c>
      <c r="P603" s="8">
        <f t="shared" si="28"/>
        <v>19</v>
      </c>
    </row>
    <row r="604" spans="1:16">
      <c r="A604" s="7" t="s">
        <v>18573</v>
      </c>
      <c r="B604" s="8" t="s">
        <v>20208</v>
      </c>
      <c r="C604" s="8" t="s">
        <v>19838</v>
      </c>
      <c r="D604" s="8"/>
      <c r="E604" s="8"/>
      <c r="F604" s="8"/>
      <c r="G604" s="8"/>
      <c r="H604" s="8" t="str">
        <f>VLOOKUP(A604,缩略表!A:B,2,FALSE)</f>
        <v>CAP</v>
      </c>
      <c r="I604" s="8" t="str">
        <f>VLOOKUP(B604,缩略表!A:B,2,FALSE)</f>
        <v>MANAG</v>
      </c>
      <c r="J604" s="8" t="str">
        <f>VLOOKUP(C604,缩略表!A:B,2,FALSE)</f>
        <v>IND</v>
      </c>
      <c r="K604" s="8"/>
      <c r="L604" s="8"/>
      <c r="M604" s="8"/>
      <c r="N604" s="8"/>
      <c r="O604" s="8" t="s">
        <v>3545</v>
      </c>
      <c r="P604" s="8">
        <f t="shared" si="28"/>
        <v>13</v>
      </c>
    </row>
    <row r="605" spans="1:16">
      <c r="A605" s="7" t="s">
        <v>18646</v>
      </c>
      <c r="B605" s="8" t="s">
        <v>21715</v>
      </c>
      <c r="C605" s="8"/>
      <c r="D605" s="8"/>
      <c r="E605" s="8"/>
      <c r="F605" s="8"/>
      <c r="G605" s="8"/>
      <c r="H605" s="8" t="str">
        <f>VLOOKUP(A605,缩略表!A:B,2,FALSE)</f>
        <v>CHEQ</v>
      </c>
      <c r="I605" s="8" t="str">
        <f>VLOOKUP(B605,缩略表!A:B,2,FALSE)</f>
        <v>STS</v>
      </c>
      <c r="J605" s="8"/>
      <c r="K605" s="8"/>
      <c r="L605" s="8"/>
      <c r="M605" s="8"/>
      <c r="N605" s="8"/>
      <c r="O605" s="8" t="s">
        <v>2568</v>
      </c>
      <c r="P605" s="8">
        <f t="shared" si="28"/>
        <v>8</v>
      </c>
    </row>
    <row r="606" spans="1:16">
      <c r="A606" s="7" t="s">
        <v>20719</v>
      </c>
      <c r="B606" s="8" t="s">
        <v>19877</v>
      </c>
      <c r="C606" s="8" t="s">
        <v>22065</v>
      </c>
      <c r="D606" s="8"/>
      <c r="E606" s="8"/>
      <c r="F606" s="8"/>
      <c r="G606" s="8"/>
      <c r="H606" s="8" t="str">
        <f>VLOOKUP(A606,缩略表!A:B,2,FALSE)</f>
        <v>PAYMT</v>
      </c>
      <c r="I606" s="8" t="str">
        <f>VLOOKUP(B606,缩略表!A:B,2,FALSE)</f>
        <v>INSTR</v>
      </c>
      <c r="J606" s="8" t="str">
        <f>VLOOKUP(C606,缩略表!A:B,2,FALSE)</f>
        <v>TYP</v>
      </c>
      <c r="K606" s="8"/>
      <c r="L606" s="8"/>
      <c r="M606" s="8"/>
      <c r="N606" s="8"/>
      <c r="O606" s="8" t="s">
        <v>2461</v>
      </c>
      <c r="P606" s="8">
        <f t="shared" si="28"/>
        <v>15</v>
      </c>
    </row>
    <row r="607" spans="1:16">
      <c r="A607" s="7" t="s">
        <v>20719</v>
      </c>
      <c r="B607" s="8" t="s">
        <v>19877</v>
      </c>
      <c r="C607" s="8" t="s">
        <v>18254</v>
      </c>
      <c r="D607" s="8" t="s">
        <v>21201</v>
      </c>
      <c r="E607" s="8"/>
      <c r="F607" s="8"/>
      <c r="G607" s="8"/>
      <c r="H607" s="8" t="str">
        <f>VLOOKUP(A607,缩略表!A:B,2,FALSE)</f>
        <v>PAYMT</v>
      </c>
      <c r="I607" s="8" t="str">
        <f>VLOOKUP(B607,缩略表!A:B,2,FALSE)</f>
        <v>INSTR</v>
      </c>
      <c r="J607" s="8" t="str">
        <f>VLOOKUP(C607,缩略表!A:B,2,FALSE)</f>
        <v>APLY</v>
      </c>
      <c r="K607" s="8" t="str">
        <f>VLOOKUP(D607,缩略表!A:B,2,FALSE)</f>
        <v>RGN</v>
      </c>
      <c r="L607" s="8"/>
      <c r="M607" s="8"/>
      <c r="N607" s="8"/>
      <c r="O607" s="8" t="s">
        <v>2466</v>
      </c>
      <c r="P607" s="8">
        <f t="shared" si="28"/>
        <v>20</v>
      </c>
    </row>
    <row r="608" spans="1:16">
      <c r="A608" s="7" t="s">
        <v>22348</v>
      </c>
      <c r="B608" s="8" t="s">
        <v>21269</v>
      </c>
      <c r="C608" s="8" t="s">
        <v>21552</v>
      </c>
      <c r="D608" s="8" t="s">
        <v>21835</v>
      </c>
      <c r="E608" s="8" t="s">
        <v>19507</v>
      </c>
      <c r="F608" s="8"/>
      <c r="G608" s="8"/>
      <c r="H608" s="8" t="str">
        <f>VLOOKUP(A608,缩略表!A:B,2,FALSE)</f>
        <v>CROSSBD</v>
      </c>
      <c r="I608" s="8" t="s">
        <v>21269</v>
      </c>
      <c r="J608" s="8" t="str">
        <f>VLOOKUP(C608,缩略表!A:B,2,FALSE)</f>
        <v>SV</v>
      </c>
      <c r="K608" s="8" t="str">
        <f>VLOOKUP(D608,缩略表!A:B,2,FALSE)</f>
        <v>SUPT</v>
      </c>
      <c r="L608" s="8" t="str">
        <f>VLOOKUP(E608,缩略表!A:B,2,FALSE)</f>
        <v>FLAG</v>
      </c>
      <c r="M608" s="8"/>
      <c r="N608" s="8"/>
      <c r="O608" s="8" t="s">
        <v>2471</v>
      </c>
      <c r="P608" s="8">
        <f t="shared" si="28"/>
        <v>24</v>
      </c>
    </row>
    <row r="609" spans="1:16">
      <c r="A609" s="7" t="s">
        <v>21560</v>
      </c>
      <c r="B609" s="8" t="s">
        <v>20352</v>
      </c>
      <c r="C609" s="8"/>
      <c r="D609" s="8"/>
      <c r="E609" s="8"/>
      <c r="F609" s="8"/>
      <c r="G609" s="8"/>
      <c r="H609" s="8" t="str">
        <f>VLOOKUP(A609,缩略表!A:B,2,FALSE)</f>
        <v>SETL</v>
      </c>
      <c r="I609" s="8" t="str">
        <f>VLOOKUP(B609,缩略表!A:B,2,FALSE)</f>
        <v>MOD</v>
      </c>
      <c r="J609" s="8"/>
      <c r="K609" s="8"/>
      <c r="L609" s="8"/>
      <c r="M609" s="8"/>
      <c r="N609" s="8"/>
      <c r="O609" s="8" t="s">
        <v>2476</v>
      </c>
      <c r="P609" s="8">
        <f t="shared" si="28"/>
        <v>8</v>
      </c>
    </row>
    <row r="610" spans="1:16">
      <c r="A610" s="7" t="s">
        <v>18430</v>
      </c>
      <c r="B610" s="8" t="s">
        <v>22290</v>
      </c>
      <c r="C610" s="8" t="s">
        <v>19344</v>
      </c>
      <c r="D610" s="8" t="s">
        <v>18088</v>
      </c>
      <c r="E610" s="8" t="s">
        <v>22065</v>
      </c>
      <c r="F610" s="8"/>
      <c r="G610" s="8"/>
      <c r="H610" s="8" t="str">
        <f>VLOOKUP(A610,缩略表!A:B,2,FALSE)</f>
        <v>BILL</v>
      </c>
      <c r="I610" s="8" t="str">
        <f>VLOOKUP(B610,缩略表!A:B,2,FALSE)</f>
        <v>OF</v>
      </c>
      <c r="J610" s="8" t="str">
        <f>VLOOKUP(C610,缩略表!A:B,2,FALSE)</f>
        <v>EXCG</v>
      </c>
      <c r="K610" s="8" t="str">
        <f>VLOOKUP(D610,缩略表!A:B,2,FALSE)</f>
        <v>ACCPT</v>
      </c>
      <c r="L610" s="8" t="str">
        <f>VLOOKUP(E610,缩略表!A:B,2,FALSE)</f>
        <v>TYP</v>
      </c>
      <c r="M610" s="8"/>
      <c r="N610" s="8"/>
      <c r="O610" s="8" t="s">
        <v>2481</v>
      </c>
      <c r="P610" s="8">
        <f t="shared" si="28"/>
        <v>22</v>
      </c>
    </row>
    <row r="611" spans="1:16">
      <c r="A611" s="7" t="s">
        <v>18430</v>
      </c>
      <c r="B611" s="8" t="s">
        <v>22290</v>
      </c>
      <c r="C611" s="8" t="s">
        <v>19344</v>
      </c>
      <c r="D611" s="8" t="s">
        <v>20719</v>
      </c>
      <c r="E611" s="8" t="s">
        <v>22065</v>
      </c>
      <c r="F611" s="8"/>
      <c r="G611" s="8"/>
      <c r="H611" s="8" t="str">
        <f>VLOOKUP(A611,缩略表!A:B,2,FALSE)</f>
        <v>BILL</v>
      </c>
      <c r="I611" s="8" t="str">
        <f>VLOOKUP(B611,缩略表!A:B,2,FALSE)</f>
        <v>OF</v>
      </c>
      <c r="J611" s="8" t="str">
        <f>VLOOKUP(C611,缩略表!A:B,2,FALSE)</f>
        <v>EXCG</v>
      </c>
      <c r="K611" s="8" t="str">
        <f>VLOOKUP(D611,缩略表!A:B,2,FALSE)</f>
        <v>PAYMT</v>
      </c>
      <c r="L611" s="8" t="str">
        <f>VLOOKUP(E611,缩略表!A:B,2,FALSE)</f>
        <v>TYP</v>
      </c>
      <c r="M611" s="8"/>
      <c r="N611" s="8"/>
      <c r="O611" s="8" t="s">
        <v>2488</v>
      </c>
      <c r="P611" s="8">
        <f t="shared" si="28"/>
        <v>22</v>
      </c>
    </row>
    <row r="612" spans="1:16">
      <c r="A612" s="7" t="s">
        <v>22074</v>
      </c>
      <c r="B612" s="8" t="s">
        <v>20719</v>
      </c>
      <c r="C612" s="8" t="s">
        <v>19507</v>
      </c>
      <c r="D612" s="8"/>
      <c r="E612" s="8"/>
      <c r="F612" s="8"/>
      <c r="G612" s="8"/>
      <c r="H612" s="8" t="str">
        <f>VLOOKUP(A612,缩略表!A:B,2,FALSE)</f>
        <v>UCOND</v>
      </c>
      <c r="I612" s="8" t="str">
        <f>VLOOKUP(B612,缩略表!A:B,2,FALSE)</f>
        <v>PAYMT</v>
      </c>
      <c r="J612" s="8" t="str">
        <f>VLOOKUP(C612,缩略表!A:B,2,FALSE)</f>
        <v>FLAG</v>
      </c>
      <c r="K612" s="8"/>
      <c r="L612" s="8"/>
      <c r="M612" s="8"/>
      <c r="N612" s="8"/>
      <c r="O612" s="8" t="s">
        <v>2494</v>
      </c>
      <c r="P612" s="8">
        <f t="shared" ref="P612:P642" si="29">LEN(O612)</f>
        <v>16</v>
      </c>
    </row>
    <row r="613" spans="1:16">
      <c r="A613" s="7" t="s">
        <v>20169</v>
      </c>
      <c r="B613" s="8" t="s">
        <v>20097</v>
      </c>
      <c r="C613" s="8" t="s">
        <v>22290</v>
      </c>
      <c r="D613" s="8" t="s">
        <v>19967</v>
      </c>
      <c r="E613" s="8" t="s">
        <v>18226</v>
      </c>
      <c r="F613" s="8"/>
      <c r="G613" s="8"/>
      <c r="H613" s="8" t="str">
        <f>VLOOKUP(A613,缩略表!A:B,2,FALSE)</f>
        <v>LOWER</v>
      </c>
      <c r="I613" s="8" t="str">
        <f>VLOOKUP(B613,缩略表!A:B,2,FALSE)</f>
        <v>LMT</v>
      </c>
      <c r="J613" s="8" t="str">
        <f>VLOOKUP(C613,缩略表!A:B,2,FALSE)</f>
        <v>OF</v>
      </c>
      <c r="K613" s="8" t="str">
        <f>VLOOKUP(D613,缩略表!A:B,2,FALSE)</f>
        <v>ISSUE</v>
      </c>
      <c r="L613" s="8" t="str">
        <f>VLOOKUP(E613,缩略表!A:B,2,FALSE)</f>
        <v>AMT</v>
      </c>
      <c r="M613" s="8"/>
      <c r="N613" s="8"/>
      <c r="O613" s="8" t="s">
        <v>2499</v>
      </c>
      <c r="P613" s="8">
        <f t="shared" si="29"/>
        <v>22</v>
      </c>
    </row>
    <row r="614" spans="1:16">
      <c r="A614" s="7" t="s">
        <v>22131</v>
      </c>
      <c r="B614" s="8" t="s">
        <v>20097</v>
      </c>
      <c r="C614" s="8" t="s">
        <v>22290</v>
      </c>
      <c r="D614" s="8" t="s">
        <v>19967</v>
      </c>
      <c r="E614" s="8" t="s">
        <v>18226</v>
      </c>
      <c r="F614" s="8"/>
      <c r="G614" s="8"/>
      <c r="H614" s="8" t="str">
        <f>VLOOKUP(A614,缩略表!A:B,2,FALSE)</f>
        <v>UPER</v>
      </c>
      <c r="I614" s="8" t="str">
        <f>VLOOKUP(B614,缩略表!A:B,2,FALSE)</f>
        <v>LMT</v>
      </c>
      <c r="J614" s="8" t="str">
        <f>VLOOKUP(C614,缩略表!A:B,2,FALSE)</f>
        <v>OF</v>
      </c>
      <c r="K614" s="8" t="str">
        <f>VLOOKUP(D614,缩略表!A:B,2,FALSE)</f>
        <v>ISSUE</v>
      </c>
      <c r="L614" s="8" t="str">
        <f>VLOOKUP(E614,缩略表!A:B,2,FALSE)</f>
        <v>AMT</v>
      </c>
      <c r="M614" s="8"/>
      <c r="N614" s="8"/>
      <c r="O614" s="8" t="s">
        <v>2504</v>
      </c>
      <c r="P614" s="8">
        <f t="shared" si="29"/>
        <v>21</v>
      </c>
    </row>
    <row r="615" spans="1:16">
      <c r="A615" s="7" t="s">
        <v>18430</v>
      </c>
      <c r="B615" s="8" t="s">
        <v>22031</v>
      </c>
      <c r="C615" s="8" t="s">
        <v>19507</v>
      </c>
      <c r="D615" s="8"/>
      <c r="E615" s="8"/>
      <c r="F615" s="8"/>
      <c r="G615" s="8"/>
      <c r="H615" s="8" t="str">
        <f>VLOOKUP(A615,缩略表!A:B,2,FALSE)</f>
        <v>BILL</v>
      </c>
      <c r="I615" s="8" t="str">
        <f>VLOOKUP(B615,缩略表!A:B,2,FALSE)</f>
        <v>TRNSF</v>
      </c>
      <c r="J615" s="8" t="str">
        <f>VLOOKUP(C615,缩略表!A:B,2,FALSE)</f>
        <v>FLAG</v>
      </c>
      <c r="K615" s="8"/>
      <c r="L615" s="8"/>
      <c r="M615" s="8"/>
      <c r="N615" s="8"/>
      <c r="O615" s="8" t="s">
        <v>2509</v>
      </c>
      <c r="P615" s="8">
        <f t="shared" si="29"/>
        <v>15</v>
      </c>
    </row>
    <row r="616" spans="1:16">
      <c r="A616" s="7" t="s">
        <v>19504</v>
      </c>
      <c r="B616" s="8" t="s">
        <v>20641</v>
      </c>
      <c r="C616" s="8" t="s">
        <v>18226</v>
      </c>
      <c r="D616" s="8" t="s">
        <v>19507</v>
      </c>
      <c r="E616" s="8"/>
      <c r="F616" s="8"/>
      <c r="G616" s="8"/>
      <c r="H616" s="8" t="str">
        <f>VLOOKUP(A616,缩略表!A:B,2,FALSE)</f>
        <v>FIX</v>
      </c>
      <c r="I616" s="8" t="str">
        <f>VLOOKUP(B616,缩略表!A:B,2,FALSE)</f>
        <v>PAR</v>
      </c>
      <c r="J616" s="8" t="str">
        <f>VLOOKUP(C616,缩略表!A:B,2,FALSE)</f>
        <v>AMT</v>
      </c>
      <c r="K616" s="8" t="str">
        <f>VLOOKUP(D616,缩略表!A:B,2,FALSE)</f>
        <v>FLAG</v>
      </c>
      <c r="L616" s="8"/>
      <c r="M616" s="8"/>
      <c r="N616" s="8"/>
      <c r="O616" s="8" t="s">
        <v>2514</v>
      </c>
      <c r="P616" s="8">
        <f t="shared" si="29"/>
        <v>16</v>
      </c>
    </row>
    <row r="617" spans="1:16">
      <c r="A617" s="7" t="s">
        <v>21925</v>
      </c>
      <c r="B617" s="8" t="s">
        <v>22290</v>
      </c>
      <c r="C617" s="8" t="s">
        <v>20973</v>
      </c>
      <c r="D617" s="8" t="s">
        <v>20719</v>
      </c>
      <c r="E617" s="8"/>
      <c r="F617" s="8"/>
      <c r="G617" s="8"/>
      <c r="H617" s="8" t="str">
        <f>VLOOKUP(A617,缩略表!A:B,2,FALSE)</f>
        <v>TERM</v>
      </c>
      <c r="I617" s="8" t="str">
        <f>VLOOKUP(B617,缩略表!A:B,2,FALSE)</f>
        <v>OF</v>
      </c>
      <c r="J617" s="8" t="str">
        <f>VLOOKUP(C617,缩略表!A:B,2,FALSE)</f>
        <v>PMT</v>
      </c>
      <c r="K617" s="8" t="str">
        <f>VLOOKUP(D617,缩略表!A:B,2,FALSE)</f>
        <v>PAYMT</v>
      </c>
      <c r="L617" s="8"/>
      <c r="M617" s="8"/>
      <c r="N617" s="8"/>
      <c r="O617" s="8" t="s">
        <v>2519</v>
      </c>
      <c r="P617" s="8">
        <f t="shared" si="29"/>
        <v>17</v>
      </c>
    </row>
    <row r="618" spans="1:16">
      <c r="A618" s="7" t="s">
        <v>19344</v>
      </c>
      <c r="B618" s="8" t="s">
        <v>22065</v>
      </c>
      <c r="C618" s="8"/>
      <c r="D618" s="8"/>
      <c r="E618" s="8"/>
      <c r="F618" s="8"/>
      <c r="G618" s="8"/>
      <c r="H618" s="8" t="str">
        <f>VLOOKUP(A618,缩略表!A:B,2,FALSE)</f>
        <v>EXCG</v>
      </c>
      <c r="I618" s="8" t="str">
        <f>VLOOKUP(B618,缩略表!A:B,2,FALSE)</f>
        <v>TYP</v>
      </c>
      <c r="J618" s="8"/>
      <c r="K618" s="8"/>
      <c r="L618" s="8"/>
      <c r="M618" s="8"/>
      <c r="N618" s="8"/>
      <c r="O618" s="8" t="s">
        <v>2524</v>
      </c>
      <c r="P618" s="8">
        <f t="shared" si="29"/>
        <v>8</v>
      </c>
    </row>
    <row r="619" spans="1:16">
      <c r="A619" s="7" t="s">
        <v>18706</v>
      </c>
      <c r="B619" s="8" t="s">
        <v>22065</v>
      </c>
      <c r="C619" s="8" t="s">
        <v>22335</v>
      </c>
      <c r="D619" s="8" t="s">
        <v>19164</v>
      </c>
      <c r="E619" s="8"/>
      <c r="F619" s="8"/>
      <c r="G619" s="8"/>
      <c r="H619" s="8" t="str">
        <f>VLOOKUP(A619,缩略表!A:B,2,FALSE)</f>
        <v>CLTN</v>
      </c>
      <c r="I619" s="8" t="str">
        <f>VLOOKUP(B619,缩略表!A:B,2,FALSE)</f>
        <v>TYP</v>
      </c>
      <c r="J619" s="8" t="str">
        <f>VLOOKUP(C619,缩略表!A:B,2,FALSE)</f>
        <v>ON</v>
      </c>
      <c r="K619" s="8" t="str">
        <f>VLOOKUP(D619,缩略表!A:B,2,FALSE)</f>
        <v>DOC</v>
      </c>
      <c r="L619" s="8"/>
      <c r="M619" s="8"/>
      <c r="N619" s="8"/>
      <c r="O619" s="8" t="s">
        <v>2529</v>
      </c>
      <c r="P619" s="8">
        <f t="shared" si="29"/>
        <v>15</v>
      </c>
    </row>
    <row r="620" spans="1:16">
      <c r="A620" s="7" t="s">
        <v>18706</v>
      </c>
      <c r="B620" s="8" t="s">
        <v>22065</v>
      </c>
      <c r="C620" s="8" t="s">
        <v>22335</v>
      </c>
      <c r="D620" s="8" t="s">
        <v>18672</v>
      </c>
      <c r="E620" s="8" t="s">
        <v>18430</v>
      </c>
      <c r="F620" s="8"/>
      <c r="G620" s="8"/>
      <c r="H620" s="8" t="str">
        <f>VLOOKUP(A620,缩略表!A:B,2,FALSE)</f>
        <v>CLTN</v>
      </c>
      <c r="I620" s="8" t="str">
        <f>VLOOKUP(B620,缩略表!A:B,2,FALSE)</f>
        <v>TYP</v>
      </c>
      <c r="J620" s="8" t="str">
        <f>VLOOKUP(C620,缩略表!A:B,2,FALSE)</f>
        <v>ON</v>
      </c>
      <c r="K620" s="8" t="str">
        <f>VLOOKUP(D620,缩略表!A:B,2,FALSE)</f>
        <v>CLN</v>
      </c>
      <c r="L620" s="8" t="str">
        <f>VLOOKUP(E620,缩略表!A:B,2,FALSE)</f>
        <v>BILL</v>
      </c>
      <c r="M620" s="8"/>
      <c r="N620" s="8"/>
      <c r="O620" s="8" t="s">
        <v>2534</v>
      </c>
      <c r="P620" s="8">
        <f t="shared" si="29"/>
        <v>20</v>
      </c>
    </row>
    <row r="621" spans="1:16">
      <c r="A621" s="7" t="s">
        <v>20600</v>
      </c>
      <c r="B621" s="8" t="s">
        <v>22349</v>
      </c>
      <c r="C621" s="8" t="s">
        <v>19041</v>
      </c>
      <c r="D621" s="8" t="s">
        <v>19507</v>
      </c>
      <c r="E621" s="8"/>
      <c r="F621" s="8"/>
      <c r="G621" s="8"/>
      <c r="H621" s="8" t="str">
        <f>VLOOKUP(A621,缩略表!A:B,2,FALSE)</f>
        <v>OD</v>
      </c>
      <c r="I621" s="8" t="str">
        <f>VLOOKUP(B621,缩略表!A:B,2,FALSE)</f>
        <v>UPON</v>
      </c>
      <c r="J621" s="8" t="str">
        <f>VLOOKUP(C621,缩略表!A:B,2,FALSE)</f>
        <v>DIVY</v>
      </c>
      <c r="K621" s="8" t="str">
        <f>VLOOKUP(D621,缩略表!A:B,2,FALSE)</f>
        <v>FLAG</v>
      </c>
      <c r="L621" s="8"/>
      <c r="M621" s="8"/>
      <c r="N621" s="8"/>
      <c r="O621" s="8" t="s">
        <v>2328</v>
      </c>
      <c r="P621" s="8">
        <f t="shared" si="29"/>
        <v>17</v>
      </c>
    </row>
    <row r="622" spans="1:16">
      <c r="A622" s="7" t="s">
        <v>20083</v>
      </c>
      <c r="B622" s="8" t="s">
        <v>22290</v>
      </c>
      <c r="C622" s="8" t="s">
        <v>19663</v>
      </c>
      <c r="D622" s="8" t="s">
        <v>22065</v>
      </c>
      <c r="E622" s="8"/>
      <c r="F622" s="8"/>
      <c r="G622" s="8"/>
      <c r="H622" s="8" t="str">
        <f>VLOOKUP(A622,缩略表!A:B,2,FALSE)</f>
        <v>LETE</v>
      </c>
      <c r="I622" s="8" t="str">
        <f>VLOOKUP(B622,缩略表!A:B,2,FALSE)</f>
        <v>OF</v>
      </c>
      <c r="J622" s="8" t="str">
        <f>VLOOKUP(C622,缩略表!A:B,2,FALSE)</f>
        <v>GRTE</v>
      </c>
      <c r="K622" s="8" t="str">
        <f>VLOOKUP(D622,缩略表!A:B,2,FALSE)</f>
        <v>TYP</v>
      </c>
      <c r="L622" s="8"/>
      <c r="M622" s="8"/>
      <c r="N622" s="8"/>
      <c r="O622" s="8" t="s">
        <v>3421</v>
      </c>
      <c r="P622" s="8">
        <f t="shared" si="29"/>
        <v>16</v>
      </c>
    </row>
    <row r="623" spans="1:16">
      <c r="A623" s="7" t="s">
        <v>20029</v>
      </c>
      <c r="B623" s="8" t="s">
        <v>19967</v>
      </c>
      <c r="C623" s="8" t="s">
        <v>22065</v>
      </c>
      <c r="D623" s="8"/>
      <c r="E623" s="8"/>
      <c r="F623" s="8"/>
      <c r="G623" s="8"/>
      <c r="H623" s="8" t="str">
        <f>VLOOKUP(A623,缩略表!A:B,2,FALSE)</f>
        <v>LC</v>
      </c>
      <c r="I623" s="8" t="str">
        <f>VLOOKUP(B623,缩略表!A:B,2,FALSE)</f>
        <v>ISSUE</v>
      </c>
      <c r="J623" s="8" t="str">
        <f>VLOOKUP(C623,缩略表!A:B,2,FALSE)</f>
        <v>TYP</v>
      </c>
      <c r="K623" s="8"/>
      <c r="L623" s="8"/>
      <c r="M623" s="8"/>
      <c r="N623" s="8"/>
      <c r="O623" s="8" t="s">
        <v>3426</v>
      </c>
      <c r="P623" s="8">
        <f t="shared" si="29"/>
        <v>12</v>
      </c>
    </row>
    <row r="624" spans="1:16">
      <c r="A624" s="7" t="s">
        <v>20029</v>
      </c>
      <c r="B624" s="8" t="s">
        <v>20719</v>
      </c>
      <c r="C624" s="8" t="s">
        <v>22065</v>
      </c>
      <c r="D624" s="8"/>
      <c r="E624" s="8"/>
      <c r="F624" s="8"/>
      <c r="G624" s="8"/>
      <c r="H624" s="8" t="str">
        <f>VLOOKUP(A624,缩略表!A:B,2,FALSE)</f>
        <v>LC</v>
      </c>
      <c r="I624" s="8" t="str">
        <f>VLOOKUP(B624,缩略表!A:B,2,FALSE)</f>
        <v>PAYMT</v>
      </c>
      <c r="J624" s="8" t="str">
        <f>VLOOKUP(C624,缩略表!A:B,2,FALSE)</f>
        <v>TYP</v>
      </c>
      <c r="K624" s="8"/>
      <c r="L624" s="8"/>
      <c r="M624" s="8"/>
      <c r="N624" s="8"/>
      <c r="O624" s="8" t="s">
        <v>3431</v>
      </c>
      <c r="P624" s="8">
        <f t="shared" si="29"/>
        <v>12</v>
      </c>
    </row>
    <row r="625" spans="1:16">
      <c r="A625" s="7" t="s">
        <v>20029</v>
      </c>
      <c r="B625" s="8" t="s">
        <v>22065</v>
      </c>
      <c r="C625" s="8"/>
      <c r="D625" s="8"/>
      <c r="E625" s="8"/>
      <c r="F625" s="8"/>
      <c r="G625" s="8"/>
      <c r="H625" s="8" t="str">
        <f>VLOOKUP(A625,缩略表!A:B,2,FALSE)</f>
        <v>LC</v>
      </c>
      <c r="I625" s="8" t="str">
        <f>VLOOKUP(B625,缩略表!A:B,2,FALSE)</f>
        <v>TYP</v>
      </c>
      <c r="J625" s="8"/>
      <c r="K625" s="8"/>
      <c r="L625" s="8"/>
      <c r="M625" s="8"/>
      <c r="N625" s="8"/>
      <c r="O625" s="8" t="s">
        <v>3436</v>
      </c>
      <c r="P625" s="8">
        <f t="shared" si="29"/>
        <v>6</v>
      </c>
    </row>
    <row r="626" spans="1:16">
      <c r="A626" s="7" t="s">
        <v>20029</v>
      </c>
      <c r="B626" s="8" t="s">
        <v>21925</v>
      </c>
      <c r="C626" s="8" t="s">
        <v>22065</v>
      </c>
      <c r="D626" s="8"/>
      <c r="E626" s="8"/>
      <c r="F626" s="8"/>
      <c r="G626" s="8"/>
      <c r="H626" s="8" t="str">
        <f>VLOOKUP(A626,缩略表!A:B,2,FALSE)</f>
        <v>LC</v>
      </c>
      <c r="I626" s="8" t="str">
        <f>VLOOKUP(B626,缩略表!A:B,2,FALSE)</f>
        <v>TERM</v>
      </c>
      <c r="J626" s="8" t="str">
        <f>VLOOKUP(C626,缩略表!A:B,2,FALSE)</f>
        <v>TYP</v>
      </c>
      <c r="K626" s="8"/>
      <c r="L626" s="8"/>
      <c r="M626" s="8"/>
      <c r="N626" s="8"/>
      <c r="O626" s="8" t="s">
        <v>3441</v>
      </c>
      <c r="P626" s="8">
        <f t="shared" si="29"/>
        <v>11</v>
      </c>
    </row>
    <row r="627" spans="1:16">
      <c r="A627" s="7" t="s">
        <v>21218</v>
      </c>
      <c r="B627" s="8" t="s">
        <v>18226</v>
      </c>
      <c r="C627" s="8" t="s">
        <v>22065</v>
      </c>
      <c r="D627" s="8"/>
      <c r="E627" s="8"/>
      <c r="F627" s="8"/>
      <c r="G627" s="8"/>
      <c r="H627" s="8" t="str">
        <f>VLOOKUP(A627,缩略表!A:B,2,FALSE)</f>
        <v>REINST</v>
      </c>
      <c r="I627" s="8" t="str">
        <f>VLOOKUP(B627,缩略表!A:B,2,FALSE)</f>
        <v>AMT</v>
      </c>
      <c r="J627" s="8" t="str">
        <f>VLOOKUP(C627,缩略表!A:B,2,FALSE)</f>
        <v>TYP</v>
      </c>
      <c r="K627" s="8"/>
      <c r="L627" s="8"/>
      <c r="M627" s="8"/>
      <c r="N627" s="8"/>
      <c r="O627" s="8" t="s">
        <v>3446</v>
      </c>
      <c r="P627" s="8">
        <f t="shared" si="29"/>
        <v>14</v>
      </c>
    </row>
    <row r="628" spans="1:16">
      <c r="A628" s="7" t="s">
        <v>20029</v>
      </c>
      <c r="B628" s="8" t="s">
        <v>18777</v>
      </c>
      <c r="C628" s="8" t="s">
        <v>19507</v>
      </c>
      <c r="D628" s="8"/>
      <c r="E628" s="8"/>
      <c r="F628" s="8"/>
      <c r="G628" s="8"/>
      <c r="H628" s="8" t="str">
        <f>VLOOKUP(A628,缩略表!A:B,2,FALSE)</f>
        <v>LC</v>
      </c>
      <c r="I628" s="8" t="str">
        <f>VLOOKUP(B628,缩略表!A:B,2,FALSE)</f>
        <v>CFM</v>
      </c>
      <c r="J628" s="8" t="str">
        <f>VLOOKUP(C628,缩略表!A:B,2,FALSE)</f>
        <v>FLAG</v>
      </c>
      <c r="K628" s="8"/>
      <c r="L628" s="8"/>
      <c r="M628" s="8"/>
      <c r="N628" s="8"/>
      <c r="O628" s="8" t="s">
        <v>3451</v>
      </c>
      <c r="P628" s="8">
        <f t="shared" si="29"/>
        <v>11</v>
      </c>
    </row>
    <row r="629" spans="1:16">
      <c r="A629" s="7" t="s">
        <v>20029</v>
      </c>
      <c r="B629" s="8" t="s">
        <v>19952</v>
      </c>
      <c r="C629" s="8" t="s">
        <v>19507</v>
      </c>
      <c r="D629" s="8"/>
      <c r="E629" s="8"/>
      <c r="F629" s="8"/>
      <c r="G629" s="8"/>
      <c r="H629" s="8" t="str">
        <f>VLOOKUP(A629,缩略表!A:B,2,FALSE)</f>
        <v>LC</v>
      </c>
      <c r="I629" s="8" t="str">
        <f>VLOOKUP(B629,缩略表!A:B,2,FALSE)</f>
        <v>IRREV</v>
      </c>
      <c r="J629" s="8" t="str">
        <f>VLOOKUP(C629,缩略表!A:B,2,FALSE)</f>
        <v>FLAG</v>
      </c>
      <c r="K629" s="8"/>
      <c r="L629" s="8"/>
      <c r="M629" s="8"/>
      <c r="N629" s="8"/>
      <c r="O629" s="8" t="s">
        <v>3456</v>
      </c>
      <c r="P629" s="8">
        <f t="shared" si="29"/>
        <v>13</v>
      </c>
    </row>
    <row r="630" spans="1:16">
      <c r="A630" s="7" t="s">
        <v>20029</v>
      </c>
      <c r="B630" s="8" t="s">
        <v>22031</v>
      </c>
      <c r="C630" s="8" t="s">
        <v>19507</v>
      </c>
      <c r="D630" s="8"/>
      <c r="E630" s="8"/>
      <c r="F630" s="8"/>
      <c r="G630" s="8"/>
      <c r="H630" s="8" t="str">
        <f>VLOOKUP(A630,缩略表!A:B,2,FALSE)</f>
        <v>LC</v>
      </c>
      <c r="I630" s="8" t="str">
        <f>VLOOKUP(B630,缩略表!A:B,2,FALSE)</f>
        <v>TRNSF</v>
      </c>
      <c r="J630" s="8" t="str">
        <f>VLOOKUP(C630,缩略表!A:B,2,FALSE)</f>
        <v>FLAG</v>
      </c>
      <c r="K630" s="8"/>
      <c r="L630" s="8"/>
      <c r="M630" s="8"/>
      <c r="N630" s="8"/>
      <c r="O630" s="8" t="s">
        <v>3461</v>
      </c>
      <c r="P630" s="8">
        <f t="shared" si="29"/>
        <v>13</v>
      </c>
    </row>
    <row r="631" spans="1:16">
      <c r="A631" s="7" t="s">
        <v>19164</v>
      </c>
      <c r="B631" s="8" t="s">
        <v>19038</v>
      </c>
      <c r="C631" s="8" t="s">
        <v>22065</v>
      </c>
      <c r="D631" s="8"/>
      <c r="E631" s="8"/>
      <c r="F631" s="8"/>
      <c r="G631" s="8"/>
      <c r="H631" s="8" t="str">
        <f>VLOOKUP(A631,缩略表!A:B,2,FALSE)</f>
        <v>DOC</v>
      </c>
      <c r="I631" s="8" t="str">
        <f>VLOOKUP(B631,缩略表!A:B,2,FALSE)</f>
        <v>DELIV</v>
      </c>
      <c r="J631" s="8" t="str">
        <f>VLOOKUP(C631,缩略表!A:B,2,FALSE)</f>
        <v>TYP</v>
      </c>
      <c r="K631" s="8"/>
      <c r="L631" s="8"/>
      <c r="M631" s="8"/>
      <c r="N631" s="8"/>
      <c r="O631" s="8" t="s">
        <v>3466</v>
      </c>
      <c r="P631" s="8">
        <f t="shared" si="29"/>
        <v>13</v>
      </c>
    </row>
    <row r="632" spans="1:16">
      <c r="A632" s="7" t="s">
        <v>18462</v>
      </c>
      <c r="B632" s="8" t="s">
        <v>22083</v>
      </c>
      <c r="C632" s="8" t="s">
        <v>22065</v>
      </c>
      <c r="D632" s="8"/>
      <c r="E632" s="8"/>
      <c r="F632" s="8"/>
      <c r="G632" s="8"/>
      <c r="H632" s="8" t="str">
        <f>VLOOKUP(A632,缩略表!A:B,2,FALSE)</f>
        <v>BOND</v>
      </c>
      <c r="I632" s="8" t="str">
        <f>VLOOKUP(B632,缩略表!A:B,2,FALSE)</f>
        <v>UNDERWRT</v>
      </c>
      <c r="J632" s="8" t="str">
        <f>VLOOKUP(C632,缩略表!A:B,2,FALSE)</f>
        <v>TYP</v>
      </c>
      <c r="K632" s="8"/>
      <c r="L632" s="8"/>
      <c r="M632" s="8"/>
      <c r="N632" s="8"/>
      <c r="O632" s="8" t="s">
        <v>3471</v>
      </c>
      <c r="P632" s="8">
        <f t="shared" si="29"/>
        <v>17</v>
      </c>
    </row>
    <row r="633" spans="1:16">
      <c r="A633" s="7" t="s">
        <v>22083</v>
      </c>
      <c r="B633" s="8" t="s">
        <v>21390</v>
      </c>
      <c r="C633" s="8"/>
      <c r="D633" s="8"/>
      <c r="E633" s="8"/>
      <c r="F633" s="8"/>
      <c r="G633" s="8"/>
      <c r="H633" s="8" t="str">
        <f>VLOOKUP(A633,缩略表!A:B,2,FALSE)</f>
        <v>UNDERWRT</v>
      </c>
      <c r="I633" s="8" t="str">
        <f>VLOOKUP(B633,缩略表!A:B,2,FALSE)</f>
        <v>ROLE</v>
      </c>
      <c r="J633" s="8"/>
      <c r="K633" s="8"/>
      <c r="L633" s="8"/>
      <c r="M633" s="8"/>
      <c r="N633" s="8"/>
      <c r="O633" s="8" t="s">
        <v>3476</v>
      </c>
      <c r="P633" s="8">
        <f t="shared" si="29"/>
        <v>13</v>
      </c>
    </row>
    <row r="634" spans="1:16">
      <c r="A634" s="7" t="s">
        <v>22083</v>
      </c>
      <c r="B634" s="8" t="s">
        <v>18263</v>
      </c>
      <c r="C634" s="8"/>
      <c r="D634" s="8"/>
      <c r="E634" s="8"/>
      <c r="F634" s="8"/>
      <c r="G634" s="8"/>
      <c r="H634" s="8" t="str">
        <f>VLOOKUP(A634,缩略表!A:B,2,FALSE)</f>
        <v>UNDERWRT</v>
      </c>
      <c r="I634" s="8" t="str">
        <f>VLOOKUP(B634,缩略表!A:B,2,FALSE)</f>
        <v>APPRCH</v>
      </c>
      <c r="J634" s="8"/>
      <c r="K634" s="8"/>
      <c r="L634" s="8"/>
      <c r="M634" s="8"/>
      <c r="N634" s="8"/>
      <c r="O634" s="8" t="s">
        <v>3481</v>
      </c>
      <c r="P634" s="8">
        <f t="shared" si="29"/>
        <v>15</v>
      </c>
    </row>
    <row r="635" spans="1:16">
      <c r="A635" s="7" t="s">
        <v>18462</v>
      </c>
      <c r="B635" s="8" t="s">
        <v>19958</v>
      </c>
      <c r="C635" s="8" t="s">
        <v>20352</v>
      </c>
      <c r="D635" s="8"/>
      <c r="E635" s="8"/>
      <c r="F635" s="8"/>
      <c r="G635" s="8"/>
      <c r="H635" s="8" t="str">
        <f>VLOOKUP(A635,缩略表!A:B,2,FALSE)</f>
        <v>BOND</v>
      </c>
      <c r="I635" s="8" t="str">
        <f>VLOOKUP(B635,缩略表!A:B,2,FALSE)</f>
        <v>ISUE</v>
      </c>
      <c r="J635" s="8" t="str">
        <f>VLOOKUP(C635,缩略表!A:B,2,FALSE)</f>
        <v>MOD</v>
      </c>
      <c r="K635" s="8"/>
      <c r="L635" s="8"/>
      <c r="M635" s="8"/>
      <c r="N635" s="8"/>
      <c r="O635" s="8" t="s">
        <v>3486</v>
      </c>
      <c r="P635" s="8">
        <f t="shared" si="29"/>
        <v>13</v>
      </c>
    </row>
    <row r="636" spans="1:16">
      <c r="A636" s="7" t="s">
        <v>18462</v>
      </c>
      <c r="B636" s="8" t="s">
        <v>19958</v>
      </c>
      <c r="C636" s="8" t="s">
        <v>20313</v>
      </c>
      <c r="D636" s="8"/>
      <c r="E636" s="8"/>
      <c r="F636" s="8"/>
      <c r="G636" s="8"/>
      <c r="H636" s="8" t="str">
        <f>VLOOKUP(A636,缩略表!A:B,2,FALSE)</f>
        <v>BOND</v>
      </c>
      <c r="I636" s="8" t="str">
        <f>VLOOKUP(C636,缩略表!A:B,2,FALSE)</f>
        <v>MTHD</v>
      </c>
      <c r="J636" s="8"/>
      <c r="K636" s="8"/>
      <c r="L636" s="8"/>
      <c r="M636" s="8"/>
      <c r="N636" s="8"/>
      <c r="O636" s="8" t="s">
        <v>3491</v>
      </c>
      <c r="P636" s="8">
        <f t="shared" si="29"/>
        <v>9</v>
      </c>
    </row>
    <row r="637" spans="1:16">
      <c r="A637" s="7" t="s">
        <v>18240</v>
      </c>
      <c r="B637" s="8" t="s">
        <v>20208</v>
      </c>
      <c r="C637" s="8" t="s">
        <v>21033</v>
      </c>
      <c r="D637" s="8" t="s">
        <v>22065</v>
      </c>
      <c r="E637" s="8"/>
      <c r="F637" s="8"/>
      <c r="G637" s="8"/>
      <c r="H637" s="8" t="str">
        <f>VLOOKUP(A637,缩略表!A:B,2,FALSE)</f>
        <v>ANN</v>
      </c>
      <c r="I637" s="8" t="str">
        <f>VLOOKUP(B637,缩略表!A:B,2,FALSE)</f>
        <v>MANAG</v>
      </c>
      <c r="J637" s="8" t="str">
        <f>VLOOKUP(C637,缩略表!A:B,2,FALSE)</f>
        <v>QUA</v>
      </c>
      <c r="K637" s="8" t="str">
        <f>VLOOKUP(D637,缩略表!A:B,2,FALSE)</f>
        <v>TYP</v>
      </c>
      <c r="L637" s="8"/>
      <c r="M637" s="8"/>
      <c r="N637" s="8"/>
      <c r="O637" s="8" t="s">
        <v>3187</v>
      </c>
      <c r="P637" s="8">
        <f t="shared" si="29"/>
        <v>17</v>
      </c>
    </row>
    <row r="638" spans="1:16">
      <c r="A638" s="7" t="s">
        <v>18240</v>
      </c>
      <c r="B638" s="8" t="s">
        <v>20935</v>
      </c>
      <c r="C638" s="8" t="s">
        <v>22065</v>
      </c>
      <c r="D638" s="8"/>
      <c r="E638" s="8"/>
      <c r="F638" s="8"/>
      <c r="G638" s="8"/>
      <c r="H638" s="8" t="str">
        <f>VLOOKUP(A638,缩略表!A:B,2,FALSE)</f>
        <v>ANN</v>
      </c>
      <c r="I638" s="8" t="str">
        <f>VLOOKUP(B638,缩略表!A:B,2,FALSE)</f>
        <v>PROD</v>
      </c>
      <c r="J638" s="8" t="str">
        <f>VLOOKUP(C638,缩略表!A:B,2,FALSE)</f>
        <v>TYP</v>
      </c>
      <c r="K638" s="8"/>
      <c r="L638" s="8"/>
      <c r="M638" s="8"/>
      <c r="N638" s="8"/>
      <c r="O638" s="8" t="s">
        <v>3193</v>
      </c>
      <c r="P638" s="8">
        <f t="shared" si="29"/>
        <v>12</v>
      </c>
    </row>
    <row r="639" spans="1:16">
      <c r="A639" s="7" t="s">
        <v>20181</v>
      </c>
      <c r="B639" s="8" t="s">
        <v>20127</v>
      </c>
      <c r="C639" s="8" t="s">
        <v>21024</v>
      </c>
      <c r="D639" s="8"/>
      <c r="E639" s="8"/>
      <c r="F639" s="8"/>
      <c r="G639" s="8"/>
      <c r="H639" s="8" t="str">
        <f>VLOOKUP(A639,缩略表!A:B,2,FALSE)</f>
        <v>MA</v>
      </c>
      <c r="I639" s="8" t="str">
        <f>VLOOKUP(B639,缩略表!A:B,2,FALSE)</f>
        <v>LON</v>
      </c>
      <c r="J639" s="8" t="str">
        <f>VLOOKUP(C639,缩略表!A:B,2,FALSE)</f>
        <v>PUS</v>
      </c>
      <c r="K639" s="8"/>
      <c r="L639" s="8"/>
      <c r="M639" s="8"/>
      <c r="N639" s="8"/>
      <c r="O639" s="8" t="s">
        <v>2346</v>
      </c>
      <c r="P639" s="8">
        <f t="shared" si="29"/>
        <v>10</v>
      </c>
    </row>
    <row r="640" spans="1:16">
      <c r="A640" s="7" t="s">
        <v>18335</v>
      </c>
      <c r="B640" s="8" t="s">
        <v>21265</v>
      </c>
      <c r="C640" s="8" t="s">
        <v>22065</v>
      </c>
      <c r="D640" s="8"/>
      <c r="E640" s="8"/>
      <c r="F640" s="8"/>
      <c r="G640" s="8"/>
      <c r="H640" s="8" t="str">
        <f>VLOOKUP(A640,缩略表!A:B,2,FALSE)</f>
        <v>AUTO</v>
      </c>
      <c r="I640" s="8" t="str">
        <f>VLOOKUP(B640,缩略表!A:B,2,FALSE)</f>
        <v>RENWL</v>
      </c>
      <c r="J640" s="8" t="str">
        <f>VLOOKUP(C640,缩略表!A:B,2,FALSE)</f>
        <v>TYP</v>
      </c>
      <c r="K640" s="8"/>
      <c r="L640" s="8"/>
      <c r="M640" s="8"/>
      <c r="N640" s="8"/>
      <c r="O640" s="8" t="s">
        <v>2096</v>
      </c>
      <c r="P640" s="8">
        <f t="shared" si="29"/>
        <v>14</v>
      </c>
    </row>
    <row r="641" spans="1:16">
      <c r="A641" s="7" t="s">
        <v>20653</v>
      </c>
      <c r="B641" s="8" t="s">
        <v>22239</v>
      </c>
      <c r="C641" s="8" t="s">
        <v>19507</v>
      </c>
      <c r="D641" s="8"/>
      <c r="E641" s="8"/>
      <c r="F641" s="8"/>
      <c r="G641" s="8"/>
      <c r="H641" s="8" t="str">
        <f>VLOOKUP(A641,缩略表!A:B,2,FALSE)</f>
        <v>PRTL</v>
      </c>
      <c r="I641" s="8" t="str">
        <f>VLOOKUP(B641,缩略表!A:B,2,FALSE)</f>
        <v>WTHDWL</v>
      </c>
      <c r="J641" s="8" t="str">
        <f>VLOOKUP(C641,缩略表!A:B,2,FALSE)</f>
        <v>FLAG</v>
      </c>
      <c r="K641" s="8"/>
      <c r="L641" s="8"/>
      <c r="M641" s="8"/>
      <c r="N641" s="8"/>
      <c r="O641" s="8" t="s">
        <v>2067</v>
      </c>
      <c r="P641" s="8">
        <f t="shared" si="29"/>
        <v>16</v>
      </c>
    </row>
    <row r="642" spans="1:16">
      <c r="A642" s="7" t="s">
        <v>20653</v>
      </c>
      <c r="B642" s="8" t="s">
        <v>22239</v>
      </c>
      <c r="C642" s="8" t="s">
        <v>21982</v>
      </c>
      <c r="D642" s="8" t="s">
        <v>18201</v>
      </c>
      <c r="E642" s="8"/>
      <c r="F642" s="8"/>
      <c r="G642" s="8"/>
      <c r="H642" s="8" t="str">
        <f>VLOOKUP(A642,缩略表!A:B,2,FALSE)</f>
        <v>PRTL</v>
      </c>
      <c r="I642" s="8" t="str">
        <f>VLOOKUP(B642,缩略表!A:B,2,FALSE)</f>
        <v>WTHDWL</v>
      </c>
      <c r="J642" s="8" t="str">
        <f>VLOOKUP(C642,缩略表!A:B,2,FALSE)</f>
        <v>TIMES</v>
      </c>
      <c r="K642" s="8" t="str">
        <f>VLOOKUP(D642,缩略表!A:B,2,FALSE)</f>
        <v>ALLOWD</v>
      </c>
      <c r="L642" s="8"/>
      <c r="M642" s="8"/>
      <c r="N642" s="8"/>
      <c r="O642" s="8" t="s">
        <v>2074</v>
      </c>
      <c r="P642" s="8">
        <f t="shared" si="29"/>
        <v>24</v>
      </c>
    </row>
    <row r="643" spans="1:16">
      <c r="A643" s="7" t="s">
        <v>20328</v>
      </c>
      <c r="B643" s="8" t="s">
        <v>20653</v>
      </c>
      <c r="C643" s="8" t="s">
        <v>22239</v>
      </c>
      <c r="D643" s="8" t="s">
        <v>18226</v>
      </c>
      <c r="E643" s="8"/>
      <c r="F643" s="8"/>
      <c r="G643" s="8"/>
      <c r="H643" s="8" t="str">
        <f>VLOOKUP(A643,缩略表!A:B,2,FALSE)</f>
        <v>MIN</v>
      </c>
      <c r="I643" s="8" t="str">
        <f>VLOOKUP(B643,缩略表!A:B,2,FALSE)</f>
        <v>PRTL</v>
      </c>
      <c r="J643" s="8" t="str">
        <f>VLOOKUP(C643,缩略表!A:B,2,FALSE)</f>
        <v>WTHDWL</v>
      </c>
      <c r="K643" s="8" t="str">
        <f>VLOOKUP(D643,缩略表!A:B,2,FALSE)</f>
        <v>AMT</v>
      </c>
      <c r="L643" s="8"/>
      <c r="M643" s="8"/>
      <c r="N643" s="8"/>
      <c r="O643" s="8" t="s">
        <v>2080</v>
      </c>
      <c r="P643" s="8">
        <f t="shared" ref="P643" si="30">LEN(O643)</f>
        <v>19</v>
      </c>
    </row>
    <row r="644" spans="1:16">
      <c r="A644" s="7" t="s">
        <v>20265</v>
      </c>
      <c r="B644" s="8" t="s">
        <v>20653</v>
      </c>
      <c r="C644" s="8" t="s">
        <v>22239</v>
      </c>
      <c r="D644" s="8" t="s">
        <v>18226</v>
      </c>
      <c r="E644" s="8"/>
      <c r="F644" s="8"/>
      <c r="G644" s="8"/>
      <c r="H644" s="8" t="str">
        <f>VLOOKUP(A644,缩略表!A:B,2,FALSE)</f>
        <v>MAX</v>
      </c>
      <c r="I644" s="8" t="str">
        <f>VLOOKUP(B644,缩略表!A:B,2,FALSE)</f>
        <v>PRTL</v>
      </c>
      <c r="J644" s="8" t="str">
        <f>VLOOKUP(C644,缩略表!A:B,2,FALSE)</f>
        <v>WTHDWL</v>
      </c>
      <c r="K644" s="8" t="str">
        <f>VLOOKUP(D644,缩略表!A:B,2,FALSE)</f>
        <v>AMT</v>
      </c>
      <c r="L644" s="8"/>
      <c r="M644" s="8"/>
      <c r="N644" s="8"/>
      <c r="O644" s="8" t="s">
        <v>2085</v>
      </c>
      <c r="P644" s="8">
        <f t="shared" ref="P644:P675" si="31">LEN(O644)</f>
        <v>19</v>
      </c>
    </row>
    <row r="645" spans="1:16">
      <c r="A645" s="7" t="s">
        <v>18335</v>
      </c>
      <c r="B645" s="8" t="s">
        <v>21265</v>
      </c>
      <c r="C645" s="8" t="s">
        <v>19507</v>
      </c>
      <c r="D645" s="8"/>
      <c r="E645" s="8"/>
      <c r="F645" s="8"/>
      <c r="G645" s="8"/>
      <c r="H645" s="8" t="str">
        <f>VLOOKUP(A645,缩略表!A:B,2,FALSE)</f>
        <v>AUTO</v>
      </c>
      <c r="I645" s="8" t="str">
        <f>VLOOKUP(B645,缩略表!A:B,2,FALSE)</f>
        <v>RENWL</v>
      </c>
      <c r="J645" s="8" t="str">
        <f>VLOOKUP(C645,缩略表!A:B,2,FALSE)</f>
        <v>FLAG</v>
      </c>
      <c r="K645" s="8"/>
      <c r="L645" s="8"/>
      <c r="M645" s="8"/>
      <c r="N645" s="8"/>
      <c r="O645" s="8" t="s">
        <v>2091</v>
      </c>
      <c r="P645" s="8">
        <f t="shared" si="31"/>
        <v>15</v>
      </c>
    </row>
    <row r="646" spans="1:16">
      <c r="A646" s="7" t="s">
        <v>19059</v>
      </c>
      <c r="B646" s="8" t="s">
        <v>20746</v>
      </c>
      <c r="C646" s="8" t="s">
        <v>22065</v>
      </c>
      <c r="D646" s="8"/>
      <c r="E646" s="8"/>
      <c r="F646" s="8"/>
      <c r="G646" s="8"/>
      <c r="H646" s="8" t="str">
        <f>VLOOKUP(A646,缩略表!A:B,2,FALSE)</f>
        <v>DEP</v>
      </c>
      <c r="I646" s="8" t="str">
        <f>VLOOKUP(B646,缩略表!A:B,2,FALSE)</f>
        <v>PERD</v>
      </c>
      <c r="J646" s="8" t="str">
        <f>VLOOKUP(C646,缩略表!A:B,2,FALSE)</f>
        <v>TYP</v>
      </c>
      <c r="K646" s="8"/>
      <c r="L646" s="8"/>
      <c r="M646" s="8"/>
      <c r="N646" s="8"/>
      <c r="O646" s="8" t="s">
        <v>2006</v>
      </c>
      <c r="P646" s="8">
        <f t="shared" si="31"/>
        <v>12</v>
      </c>
    </row>
    <row r="647" spans="1:16">
      <c r="A647" s="7" t="s">
        <v>19059</v>
      </c>
      <c r="B647" s="8" t="s">
        <v>21024</v>
      </c>
      <c r="C647" s="8"/>
      <c r="D647" s="8"/>
      <c r="E647" s="8"/>
      <c r="F647" s="8"/>
      <c r="G647" s="8"/>
      <c r="H647" s="8" t="str">
        <f>VLOOKUP(A647,缩略表!A:B,2,FALSE)</f>
        <v>DEP</v>
      </c>
      <c r="I647" s="8" t="str">
        <f>VLOOKUP(B647,缩略表!A:B,2,FALSE)</f>
        <v>PUS</v>
      </c>
      <c r="J647" s="8"/>
      <c r="K647" s="8"/>
      <c r="L647" s="8"/>
      <c r="M647" s="8"/>
      <c r="N647" s="8"/>
      <c r="O647" s="8" t="s">
        <v>2011</v>
      </c>
      <c r="P647" s="8">
        <f t="shared" si="31"/>
        <v>7</v>
      </c>
    </row>
    <row r="648" spans="1:16">
      <c r="A648" s="7" t="s">
        <v>18548</v>
      </c>
      <c r="B648" s="8" t="s">
        <v>19901</v>
      </c>
      <c r="C648" s="8" t="s">
        <v>18990</v>
      </c>
      <c r="D648" s="8" t="s">
        <v>18901</v>
      </c>
      <c r="E648" s="8" t="s">
        <v>22065</v>
      </c>
      <c r="F648" s="8"/>
      <c r="G648" s="8"/>
      <c r="H648" s="8" t="str">
        <f>VLOOKUP(A648,缩略表!A:B,2,FALSE)</f>
        <v>CAL</v>
      </c>
      <c r="I648" s="8" t="str">
        <f>VLOOKUP(B648,缩略表!A:B,2,FALSE)</f>
        <v>INT</v>
      </c>
      <c r="J648" s="8" t="str">
        <f>VLOOKUP(C648,缩略表!A:B,2,FALSE)</f>
        <v>DAYS</v>
      </c>
      <c r="K648" s="8" t="str">
        <f>VLOOKUP(D648,缩略表!A:B,2,FALSE)</f>
        <v>CNTNG</v>
      </c>
      <c r="L648" s="8" t="str">
        <f>VLOOKUP(E648,缩略表!A:B,2,FALSE)</f>
        <v>TYP</v>
      </c>
      <c r="M648" s="8"/>
      <c r="N648" s="8"/>
      <c r="O648" s="8" t="s">
        <v>2130</v>
      </c>
      <c r="P648" s="8">
        <f t="shared" si="31"/>
        <v>22</v>
      </c>
    </row>
    <row r="649" spans="1:16">
      <c r="A649" s="7" t="s">
        <v>19059</v>
      </c>
      <c r="B649" s="8" t="s">
        <v>22065</v>
      </c>
      <c r="C649" s="8"/>
      <c r="D649" s="8"/>
      <c r="E649" s="8"/>
      <c r="F649" s="8"/>
      <c r="G649" s="8"/>
      <c r="H649" s="8" t="str">
        <f>VLOOKUP(A649,缩略表!A:B,2,FALSE)</f>
        <v>DEP</v>
      </c>
      <c r="I649" s="8" t="str">
        <f>VLOOKUP(B649,缩略表!A:B,2,FALSE)</f>
        <v>TYP</v>
      </c>
      <c r="J649" s="8"/>
      <c r="K649" s="8"/>
      <c r="L649" s="8"/>
      <c r="M649" s="8"/>
      <c r="N649" s="8"/>
      <c r="O649" s="8" t="s">
        <v>2017</v>
      </c>
      <c r="P649" s="8">
        <f t="shared" si="31"/>
        <v>7</v>
      </c>
    </row>
    <row r="650" spans="1:16">
      <c r="A650" s="7" t="s">
        <v>19059</v>
      </c>
      <c r="B650" s="8" t="s">
        <v>19579</v>
      </c>
      <c r="C650" s="8" t="s">
        <v>21343</v>
      </c>
      <c r="D650" s="8" t="s">
        <v>22065</v>
      </c>
      <c r="E650" s="8"/>
      <c r="F650" s="8"/>
      <c r="G650" s="8"/>
      <c r="H650" s="8" t="str">
        <f>VLOOKUP(A650,缩略表!A:B,2,FALSE)</f>
        <v>DEP</v>
      </c>
      <c r="I650" s="8" t="str">
        <f>VLOOKUP(B650,缩略表!A:B,2,FALSE)</f>
        <v>FREQ</v>
      </c>
      <c r="J650" s="8" t="str">
        <f>VLOOKUP(C650,缩略表!A:B,2,FALSE)</f>
        <v>RESTR</v>
      </c>
      <c r="K650" s="8" t="str">
        <f>VLOOKUP(D650,缩略表!A:B,2,FALSE)</f>
        <v>TYP</v>
      </c>
      <c r="L650" s="8"/>
      <c r="M650" s="8"/>
      <c r="N650" s="8"/>
      <c r="O650" s="8" t="s">
        <v>2022</v>
      </c>
      <c r="P650" s="8">
        <f t="shared" si="31"/>
        <v>18</v>
      </c>
    </row>
    <row r="651" spans="1:16">
      <c r="A651" s="7" t="s">
        <v>20328</v>
      </c>
      <c r="B651" s="8" t="s">
        <v>19059</v>
      </c>
      <c r="C651" s="8" t="s">
        <v>18226</v>
      </c>
      <c r="D651" s="8" t="s">
        <v>20552</v>
      </c>
      <c r="E651" s="8" t="s">
        <v>20440</v>
      </c>
      <c r="F651" s="8" t="s">
        <v>18097</v>
      </c>
      <c r="G651" s="8"/>
      <c r="H651" s="8" t="str">
        <f>VLOOKUP(A651,缩略表!A:B,2,FALSE)</f>
        <v>MIN</v>
      </c>
      <c r="I651" s="8" t="str">
        <f>VLOOKUP(B651,缩略表!A:B,2,FALSE)</f>
        <v>DEP</v>
      </c>
      <c r="J651" s="8" t="str">
        <f>VLOOKUP(C651,缩略表!A:B,2,FALSE)</f>
        <v>AMT</v>
      </c>
      <c r="K651" s="8" t="str">
        <f>VLOOKUP(D651,缩略表!A:B,2,FALSE)</f>
        <v>OPN</v>
      </c>
      <c r="L651" s="8" t="str">
        <f>VLOOKUP(E651,缩略表!A:B,2,FALSE)</f>
        <v>NEW</v>
      </c>
      <c r="M651" s="8" t="str">
        <f>VLOOKUP(F651,缩略表!A:B,2,FALSE)</f>
        <v>ACCT</v>
      </c>
      <c r="N651" s="8"/>
      <c r="O651" s="8" t="s">
        <v>2027</v>
      </c>
      <c r="P651" s="8">
        <f t="shared" si="31"/>
        <v>24</v>
      </c>
    </row>
    <row r="652" spans="1:16">
      <c r="A652" s="7" t="s">
        <v>20328</v>
      </c>
      <c r="B652" s="8" t="s">
        <v>19059</v>
      </c>
      <c r="C652" s="8" t="s">
        <v>18226</v>
      </c>
      <c r="D652" s="8"/>
      <c r="E652" s="8"/>
      <c r="F652" s="8"/>
      <c r="G652" s="8"/>
      <c r="H652" s="8" t="str">
        <f>VLOOKUP(A652,缩略表!A:B,2,FALSE)</f>
        <v>MIN</v>
      </c>
      <c r="I652" s="8" t="str">
        <f>VLOOKUP(B652,缩略表!A:B,2,FALSE)</f>
        <v>DEP</v>
      </c>
      <c r="J652" s="8" t="str">
        <f>VLOOKUP(C652,缩略表!A:B,2,FALSE)</f>
        <v>AMT</v>
      </c>
      <c r="K652" s="8"/>
      <c r="L652" s="8"/>
      <c r="M652" s="8"/>
      <c r="N652" s="8"/>
      <c r="O652" s="8" t="s">
        <v>2032</v>
      </c>
      <c r="P652" s="8">
        <f t="shared" si="31"/>
        <v>11</v>
      </c>
    </row>
    <row r="653" spans="1:16">
      <c r="A653" s="7" t="s">
        <v>20265</v>
      </c>
      <c r="B653" s="8" t="s">
        <v>19059</v>
      </c>
      <c r="C653" s="8" t="s">
        <v>18226</v>
      </c>
      <c r="D653" s="8"/>
      <c r="E653" s="8"/>
      <c r="F653" s="8"/>
      <c r="G653" s="8"/>
      <c r="H653" s="8" t="str">
        <f>VLOOKUP(A653,缩略表!A:B,2,FALSE)</f>
        <v>MAX</v>
      </c>
      <c r="I653" s="8" t="str">
        <f>VLOOKUP(B653,缩略表!A:B,2,FALSE)</f>
        <v>DEP</v>
      </c>
      <c r="J653" s="8" t="str">
        <f>VLOOKUP(C653,缩略表!A:B,2,FALSE)</f>
        <v>AMT</v>
      </c>
      <c r="K653" s="8"/>
      <c r="L653" s="8"/>
      <c r="M653" s="8"/>
      <c r="N653" s="8"/>
      <c r="O653" s="8" t="s">
        <v>2037</v>
      </c>
      <c r="P653" s="8">
        <f t="shared" si="31"/>
        <v>11</v>
      </c>
    </row>
    <row r="654" spans="1:16">
      <c r="A654" s="7" t="s">
        <v>22239</v>
      </c>
      <c r="B654" s="8" t="s">
        <v>19579</v>
      </c>
      <c r="C654" s="8" t="s">
        <v>21343</v>
      </c>
      <c r="D654" s="8" t="s">
        <v>22065</v>
      </c>
      <c r="E654" s="8"/>
      <c r="F654" s="8"/>
      <c r="G654" s="8"/>
      <c r="H654" s="8" t="str">
        <f>VLOOKUP(A654,缩略表!A:B,2,FALSE)</f>
        <v>WTHDWL</v>
      </c>
      <c r="I654" s="8" t="str">
        <f>VLOOKUP(B654,缩略表!A:B,2,FALSE)</f>
        <v>FREQ</v>
      </c>
      <c r="J654" s="8" t="str">
        <f>VLOOKUP(C654,缩略表!A:B,2,FALSE)</f>
        <v>RESTR</v>
      </c>
      <c r="K654" s="8" t="str">
        <f>VLOOKUP(D654,缩略表!A:B,2,FALSE)</f>
        <v>TYP</v>
      </c>
      <c r="L654" s="8"/>
      <c r="M654" s="8"/>
      <c r="N654" s="8"/>
      <c r="O654" s="8" t="s">
        <v>2042</v>
      </c>
      <c r="P654" s="8">
        <f t="shared" si="31"/>
        <v>21</v>
      </c>
    </row>
    <row r="655" spans="1:16">
      <c r="A655" s="7" t="s">
        <v>20328</v>
      </c>
      <c r="B655" s="8" t="s">
        <v>22239</v>
      </c>
      <c r="C655" s="8" t="s">
        <v>18226</v>
      </c>
      <c r="D655" s="8"/>
      <c r="E655" s="8"/>
      <c r="F655" s="8"/>
      <c r="G655" s="8"/>
      <c r="H655" s="8" t="str">
        <f>VLOOKUP(A655,缩略表!A:B,2,FALSE)</f>
        <v>MIN</v>
      </c>
      <c r="I655" s="8" t="str">
        <f>VLOOKUP(B655,缩略表!A:B,2,FALSE)</f>
        <v>WTHDWL</v>
      </c>
      <c r="J655" s="8" t="str">
        <f>VLOOKUP(C655,缩略表!A:B,2,FALSE)</f>
        <v>AMT</v>
      </c>
      <c r="K655" s="8"/>
      <c r="L655" s="8"/>
      <c r="M655" s="8"/>
      <c r="N655" s="8"/>
      <c r="O655" s="8" t="s">
        <v>2047</v>
      </c>
      <c r="P655" s="8">
        <f t="shared" si="31"/>
        <v>14</v>
      </c>
    </row>
    <row r="656" spans="1:16">
      <c r="A656" s="7" t="s">
        <v>20265</v>
      </c>
      <c r="B656" s="8" t="s">
        <v>22239</v>
      </c>
      <c r="C656" s="8" t="s">
        <v>18226</v>
      </c>
      <c r="D656" s="8"/>
      <c r="E656" s="8"/>
      <c r="F656" s="8"/>
      <c r="G656" s="8"/>
      <c r="H656" s="8" t="str">
        <f>VLOOKUP(A656,缩略表!A:B,2,FALSE)</f>
        <v>MAX</v>
      </c>
      <c r="I656" s="8" t="str">
        <f>VLOOKUP(B656,缩略表!A:B,2,FALSE)</f>
        <v>WTHDWL</v>
      </c>
      <c r="J656" s="8" t="str">
        <f>VLOOKUP(C656,缩略表!A:B,2,FALSE)</f>
        <v>AMT</v>
      </c>
      <c r="K656" s="8"/>
      <c r="L656" s="8"/>
      <c r="M656" s="8"/>
      <c r="N656" s="8"/>
      <c r="O656" s="8" t="s">
        <v>2052</v>
      </c>
      <c r="P656" s="8">
        <f t="shared" si="31"/>
        <v>14</v>
      </c>
    </row>
    <row r="657" spans="1:16">
      <c r="A657" s="7" t="s">
        <v>19059</v>
      </c>
      <c r="B657" s="8" t="s">
        <v>21315</v>
      </c>
      <c r="C657" s="8" t="s">
        <v>21328</v>
      </c>
      <c r="D657" s="8" t="s">
        <v>22065</v>
      </c>
      <c r="E657" s="8"/>
      <c r="F657" s="8"/>
      <c r="G657" s="8"/>
      <c r="H657" s="8" t="str">
        <f>VLOOKUP(A657,缩略表!A:B,2,FALSE)</f>
        <v>DEP</v>
      </c>
      <c r="I657" s="8" t="str">
        <f>VLOOKUP(B657,缩略表!A:B,2,FALSE)</f>
        <v>REQ</v>
      </c>
      <c r="J657" s="8" t="str">
        <f>VLOOKUP(C657,缩略表!A:B,2,FALSE)</f>
        <v>RESV</v>
      </c>
      <c r="K657" s="8" t="str">
        <f>VLOOKUP(D657,缩略表!A:B,2,FALSE)</f>
        <v>TYP</v>
      </c>
      <c r="L657" s="8"/>
      <c r="M657" s="8"/>
      <c r="N657" s="8"/>
      <c r="O657" s="8" t="s">
        <v>2057</v>
      </c>
      <c r="P657" s="8">
        <f t="shared" si="31"/>
        <v>16</v>
      </c>
    </row>
    <row r="658" spans="1:16">
      <c r="A658" s="7" t="s">
        <v>19035</v>
      </c>
      <c r="B658" s="8" t="s">
        <v>22065</v>
      </c>
      <c r="C658" s="8"/>
      <c r="D658" s="8"/>
      <c r="E658" s="8"/>
      <c r="F658" s="8"/>
      <c r="G658" s="8"/>
      <c r="H658" s="8" t="str">
        <f>VLOOKUP(A658,缩略表!A:B,2,FALSE)</f>
        <v>DELG</v>
      </c>
      <c r="I658" s="8" t="str">
        <f>VLOOKUP(B658,缩略表!A:B,2,FALSE)</f>
        <v>TYP</v>
      </c>
      <c r="J658" s="8"/>
      <c r="K658" s="8"/>
      <c r="L658" s="8"/>
      <c r="M658" s="8"/>
      <c r="N658" s="8"/>
      <c r="O658" s="8" t="s">
        <v>2673</v>
      </c>
      <c r="P658" s="8">
        <f t="shared" si="31"/>
        <v>8</v>
      </c>
    </row>
    <row r="659" spans="1:16">
      <c r="A659" s="7" t="s">
        <v>20899</v>
      </c>
      <c r="B659" s="8" t="s">
        <v>22065</v>
      </c>
      <c r="C659" s="8"/>
      <c r="D659" s="8"/>
      <c r="E659" s="8"/>
      <c r="F659" s="8"/>
      <c r="G659" s="8"/>
      <c r="H659" s="8" t="str">
        <f>VLOOKUP(A659,缩略表!A:B,2,FALSE)</f>
        <v>PRIN</v>
      </c>
      <c r="I659" s="8" t="str">
        <f>VLOOKUP(B659,缩略表!A:B,2,FALSE)</f>
        <v>TYP</v>
      </c>
      <c r="J659" s="8"/>
      <c r="K659" s="8"/>
      <c r="L659" s="8"/>
      <c r="M659" s="8"/>
      <c r="N659" s="8"/>
      <c r="O659" s="8" t="s">
        <v>2678</v>
      </c>
      <c r="P659" s="8">
        <f t="shared" si="31"/>
        <v>8</v>
      </c>
    </row>
    <row r="660" spans="1:16">
      <c r="A660" s="7" t="s">
        <v>18167</v>
      </c>
      <c r="B660" s="8" t="s">
        <v>19453</v>
      </c>
      <c r="C660" s="8" t="s">
        <v>18706</v>
      </c>
      <c r="D660" s="8" t="s">
        <v>20719</v>
      </c>
      <c r="E660" s="8" t="s">
        <v>22065</v>
      </c>
      <c r="F660" s="8"/>
      <c r="G660" s="8"/>
      <c r="H660" s="8" t="str">
        <f>VLOOKUP(A660,缩略表!A:B,2,FALSE)</f>
        <v>AGENT</v>
      </c>
      <c r="I660" s="8" t="str">
        <f>VLOOKUP(B660,缩略表!A:B,2,FALSE)</f>
        <v>FEE</v>
      </c>
      <c r="J660" s="8" t="str">
        <f>VLOOKUP(C660,缩略表!A:B,2,FALSE)</f>
        <v>CLTN</v>
      </c>
      <c r="K660" s="8" t="str">
        <f>VLOOKUP(D660,缩略表!A:B,2,FALSE)</f>
        <v>PAYMT</v>
      </c>
      <c r="L660" s="8" t="str">
        <f>VLOOKUP(E660,缩略表!A:B,2,FALSE)</f>
        <v>TYP</v>
      </c>
      <c r="M660" s="8"/>
      <c r="N660" s="8"/>
      <c r="O660" s="8" t="s">
        <v>2683</v>
      </c>
      <c r="P660" s="8">
        <f t="shared" si="31"/>
        <v>24</v>
      </c>
    </row>
    <row r="661" spans="1:16">
      <c r="A661" s="7" t="s">
        <v>20719</v>
      </c>
      <c r="B661" s="8" t="s">
        <v>22052</v>
      </c>
      <c r="C661" s="8" t="s">
        <v>20313</v>
      </c>
      <c r="D661" s="8"/>
      <c r="E661" s="8"/>
      <c r="F661" s="8"/>
      <c r="G661" s="8"/>
      <c r="H661" s="8" t="str">
        <f>VLOOKUP(A661,缩略表!A:B,2,FALSE)</f>
        <v>PAYMT</v>
      </c>
      <c r="I661" s="8" t="str">
        <f>VLOOKUP(B661,缩略表!A:B,2,FALSE)</f>
        <v>TRIG</v>
      </c>
      <c r="J661" s="8" t="str">
        <f>VLOOKUP(C661,缩略表!A:B,2,FALSE)</f>
        <v>MTHD</v>
      </c>
      <c r="K661" s="8"/>
      <c r="L661" s="8"/>
      <c r="M661" s="8"/>
      <c r="N661" s="8"/>
      <c r="O661" s="8" t="s">
        <v>2688</v>
      </c>
      <c r="P661" s="8">
        <f t="shared" si="31"/>
        <v>15</v>
      </c>
    </row>
    <row r="662" spans="1:16">
      <c r="A662" s="7" t="s">
        <v>19592</v>
      </c>
      <c r="B662" s="8" t="s">
        <v>18626</v>
      </c>
      <c r="C662" s="8" t="s">
        <v>19507</v>
      </c>
      <c r="D662" s="8"/>
      <c r="E662" s="8"/>
      <c r="F662" s="8"/>
      <c r="G662" s="8"/>
      <c r="H662" s="8" t="str">
        <f>VLOOKUP(A662,缩略表!A:B,2,FALSE)</f>
        <v>FULL</v>
      </c>
      <c r="I662" s="8" t="str">
        <f>VLOOKUP(B662,缩略表!A:B,2,FALSE)</f>
        <v>CHRGD</v>
      </c>
      <c r="J662" s="8" t="str">
        <f>VLOOKUP(C662,缩略表!A:B,2,FALSE)</f>
        <v>FLAG</v>
      </c>
      <c r="K662" s="8"/>
      <c r="L662" s="8"/>
      <c r="M662" s="8"/>
      <c r="N662" s="8"/>
      <c r="O662" s="8" t="s">
        <v>2693</v>
      </c>
      <c r="P662" s="8">
        <f t="shared" si="31"/>
        <v>15</v>
      </c>
    </row>
    <row r="663" spans="1:16">
      <c r="A663" s="7" t="s">
        <v>21608</v>
      </c>
      <c r="B663" s="8" t="s">
        <v>20313</v>
      </c>
      <c r="C663" s="8" t="s">
        <v>22065</v>
      </c>
      <c r="D663" s="8"/>
      <c r="E663" s="8"/>
      <c r="F663" s="8"/>
      <c r="G663" s="8"/>
      <c r="H663" s="8" t="str">
        <f>VLOOKUP(A663,缩略表!A:B,2,FALSE)</f>
        <v>SIGN</v>
      </c>
      <c r="I663" s="8" t="str">
        <f>VLOOKUP(B663,缩略表!A:B,2,FALSE)</f>
        <v>MTHD</v>
      </c>
      <c r="J663" s="8" t="str">
        <f>VLOOKUP(C663,缩略表!A:B,2,FALSE)</f>
        <v>TYP</v>
      </c>
      <c r="K663" s="8"/>
      <c r="L663" s="8"/>
      <c r="M663" s="8"/>
      <c r="N663" s="8"/>
      <c r="O663" s="8" t="s">
        <v>2699</v>
      </c>
      <c r="P663" s="8">
        <f t="shared" si="31"/>
        <v>13</v>
      </c>
    </row>
    <row r="664" spans="1:16">
      <c r="A664" s="7" t="s">
        <v>21883</v>
      </c>
      <c r="B664" s="8" t="s">
        <v>18692</v>
      </c>
      <c r="C664" s="8"/>
      <c r="D664" s="8"/>
      <c r="E664" s="8"/>
      <c r="F664" s="8"/>
      <c r="G664" s="8"/>
      <c r="H664" s="8" t="str">
        <f>VLOOKUP(A664,缩略表!A:B,2,FALSE)</f>
        <v>TAX</v>
      </c>
      <c r="I664" s="8" t="str">
        <f>VLOOKUP(B664,缩略表!A:B,2,FALSE)</f>
        <v>COD</v>
      </c>
      <c r="J664" s="8"/>
      <c r="K664" s="8"/>
      <c r="L664" s="8"/>
      <c r="M664" s="8"/>
      <c r="N664" s="8"/>
      <c r="O664" s="8" t="s">
        <v>2705</v>
      </c>
      <c r="P664" s="8">
        <f t="shared" si="31"/>
        <v>7</v>
      </c>
    </row>
    <row r="665" spans="1:16">
      <c r="A665" s="7" t="s">
        <v>19453</v>
      </c>
      <c r="B665" s="8" t="s">
        <v>18706</v>
      </c>
      <c r="C665" s="8" t="s">
        <v>22065</v>
      </c>
      <c r="D665" s="8"/>
      <c r="E665" s="8"/>
      <c r="F665" s="8"/>
      <c r="G665" s="8"/>
      <c r="H665" s="8" t="str">
        <f>VLOOKUP(A665,缩略表!A:B,2,FALSE)</f>
        <v>FEE</v>
      </c>
      <c r="I665" s="8" t="str">
        <f>VLOOKUP(B665,缩略表!A:B,2,FALSE)</f>
        <v>CLTN</v>
      </c>
      <c r="J665" s="8" t="str">
        <f>VLOOKUP(C665,缩略表!A:B,2,FALSE)</f>
        <v>TYP</v>
      </c>
      <c r="K665" s="8"/>
      <c r="L665" s="8"/>
      <c r="M665" s="8"/>
      <c r="N665" s="8"/>
      <c r="O665" s="8" t="s">
        <v>2710</v>
      </c>
      <c r="P665" s="8">
        <f t="shared" si="31"/>
        <v>12</v>
      </c>
    </row>
    <row r="666" spans="1:16">
      <c r="A666" s="7" t="s">
        <v>19501</v>
      </c>
      <c r="B666" s="8" t="s">
        <v>21883</v>
      </c>
      <c r="C666" s="8" t="s">
        <v>18164</v>
      </c>
      <c r="D666" s="8" t="s">
        <v>21552</v>
      </c>
      <c r="E666" s="8" t="s">
        <v>22065</v>
      </c>
      <c r="F666" s="8"/>
      <c r="G666" s="8"/>
      <c r="H666" s="8" t="str">
        <f>VLOOKUP(A666,缩略表!A:B,2,FALSE)</f>
        <v>FIS</v>
      </c>
      <c r="I666" s="8" t="str">
        <f>VLOOKUP(B666,缩略表!A:B,2,FALSE)</f>
        <v>TAX</v>
      </c>
      <c r="J666" s="8" t="str">
        <f>VLOOKUP(C666,缩略表!A:B,2,FALSE)</f>
        <v>AGNCY</v>
      </c>
      <c r="K666" s="8" t="str">
        <f>VLOOKUP(D666,缩略表!A:B,2,FALSE)</f>
        <v>SV</v>
      </c>
      <c r="L666" s="8" t="str">
        <f>VLOOKUP(E666,缩略表!A:B,2,FALSE)</f>
        <v>TYP</v>
      </c>
      <c r="M666" s="8"/>
      <c r="N666" s="8"/>
      <c r="O666" s="8" t="s">
        <v>2715</v>
      </c>
      <c r="P666" s="8">
        <f t="shared" si="31"/>
        <v>20</v>
      </c>
    </row>
    <row r="667" spans="1:16">
      <c r="A667" s="7" t="s">
        <v>20086</v>
      </c>
      <c r="B667" s="8" t="s">
        <v>22290</v>
      </c>
      <c r="C667" s="8" t="s">
        <v>19501</v>
      </c>
      <c r="D667" s="8" t="s">
        <v>19640</v>
      </c>
      <c r="E667" s="8"/>
      <c r="F667" s="8"/>
      <c r="G667" s="8"/>
      <c r="H667" s="8" t="str">
        <f>VLOOKUP(A667,缩略表!A:B,2,FALSE)</f>
        <v>LVL</v>
      </c>
      <c r="I667" s="8" t="str">
        <f>VLOOKUP(B667,缩略表!A:B,2,FALSE)</f>
        <v>OF</v>
      </c>
      <c r="J667" s="8" t="str">
        <f>VLOOKUP(C667,缩略表!A:B,2,FALSE)</f>
        <v>FIS</v>
      </c>
      <c r="K667" s="8" t="str">
        <f>VLOOKUP(D667,缩略表!A:B,2,FALSE)</f>
        <v>GOV</v>
      </c>
      <c r="L667" s="8"/>
      <c r="M667" s="8"/>
      <c r="N667" s="8"/>
      <c r="O667" s="8" t="s">
        <v>2720</v>
      </c>
      <c r="P667" s="8">
        <f t="shared" si="31"/>
        <v>14</v>
      </c>
    </row>
    <row r="668" spans="1:16">
      <c r="A668" s="7" t="s">
        <v>18532</v>
      </c>
      <c r="B668" s="8" t="s">
        <v>22065</v>
      </c>
      <c r="C668" s="8" t="s">
        <v>22290</v>
      </c>
      <c r="D668" s="8" t="s">
        <v>18164</v>
      </c>
      <c r="E668" s="8" t="s">
        <v>19501</v>
      </c>
      <c r="F668" s="8" t="s">
        <v>20719</v>
      </c>
      <c r="G668" s="8" t="s">
        <v>21552</v>
      </c>
      <c r="H668" s="8" t="str">
        <f>VLOOKUP(A668,缩略表!A:B,2,FALSE)</f>
        <v>BUS</v>
      </c>
      <c r="I668" s="8" t="str">
        <f>VLOOKUP(B668,缩略表!A:B,2,FALSE)</f>
        <v>TYP</v>
      </c>
      <c r="J668" s="8" t="str">
        <f>VLOOKUP(C668,缩略表!A:B,2,FALSE)</f>
        <v>OF</v>
      </c>
      <c r="K668" s="8" t="str">
        <f>VLOOKUP(D668,缩略表!A:B,2,FALSE)</f>
        <v>AGNCY</v>
      </c>
      <c r="L668" s="8" t="str">
        <f>VLOOKUP(E668,缩略表!A:B,2,FALSE)</f>
        <v>FIS</v>
      </c>
      <c r="M668" s="8" t="str">
        <f>VLOOKUP(F668,缩略表!A:B,2,FALSE)</f>
        <v>PAYMT</v>
      </c>
      <c r="N668" s="8" t="str">
        <f>VLOOKUP(G668,缩略表!A:B,2,FALSE)</f>
        <v>SV</v>
      </c>
      <c r="O668" s="8" t="s">
        <v>2725</v>
      </c>
      <c r="P668" s="8">
        <f t="shared" si="31"/>
        <v>29</v>
      </c>
    </row>
    <row r="669" spans="1:16">
      <c r="A669" s="7" t="s">
        <v>19598</v>
      </c>
      <c r="B669" s="8" t="s">
        <v>22065</v>
      </c>
      <c r="C669" s="8" t="s">
        <v>22290</v>
      </c>
      <c r="D669" s="8" t="s">
        <v>19501</v>
      </c>
      <c r="E669" s="8" t="s">
        <v>18164</v>
      </c>
      <c r="F669" s="8" t="s">
        <v>21552</v>
      </c>
      <c r="G669" s="8"/>
      <c r="H669" s="8" t="str">
        <f>VLOOKUP(A669,缩略表!A:B,2,FALSE)</f>
        <v>FUD</v>
      </c>
      <c r="I669" s="8" t="str">
        <f>VLOOKUP(B669,缩略表!A:B,2,FALSE)</f>
        <v>TYP</v>
      </c>
      <c r="J669" s="8" t="str">
        <f>VLOOKUP(C669,缩略表!A:B,2,FALSE)</f>
        <v>OF</v>
      </c>
      <c r="K669" s="8" t="str">
        <f>VLOOKUP(D669,缩略表!A:B,2,FALSE)</f>
        <v>FIS</v>
      </c>
      <c r="L669" s="8" t="str">
        <f>VLOOKUP(E669,缩略表!A:B,2,FALSE)</f>
        <v>AGNCY</v>
      </c>
      <c r="M669" s="8" t="str">
        <f>VLOOKUP(F669,缩略表!A:B,2,FALSE)</f>
        <v>SV</v>
      </c>
      <c r="N669" s="8"/>
      <c r="O669" s="8" t="s">
        <v>2730</v>
      </c>
      <c r="P669" s="8">
        <f t="shared" si="31"/>
        <v>23</v>
      </c>
    </row>
    <row r="670" spans="1:16">
      <c r="A670" s="7" t="s">
        <v>19453</v>
      </c>
      <c r="B670" s="8" t="s">
        <v>18706</v>
      </c>
      <c r="C670" s="8" t="s">
        <v>22065</v>
      </c>
      <c r="D670" s="8"/>
      <c r="E670" s="8"/>
      <c r="F670" s="8"/>
      <c r="G670" s="8"/>
      <c r="H670" s="8" t="str">
        <f>VLOOKUP(A670,缩略表!A:B,2,FALSE)</f>
        <v>FEE</v>
      </c>
      <c r="I670" s="8" t="str">
        <f>VLOOKUP(B670,缩略表!A:B,2,FALSE)</f>
        <v>CLTN</v>
      </c>
      <c r="J670" s="8" t="str">
        <f>VLOOKUP(C670,缩略表!A:B,2,FALSE)</f>
        <v>TYP</v>
      </c>
      <c r="K670" s="8"/>
      <c r="L670" s="8"/>
      <c r="M670" s="8"/>
      <c r="N670" s="8"/>
      <c r="O670" s="8" t="s">
        <v>2710</v>
      </c>
      <c r="P670" s="8">
        <f t="shared" si="31"/>
        <v>12</v>
      </c>
    </row>
    <row r="671" spans="1:16">
      <c r="A671" s="7" t="s">
        <v>21560</v>
      </c>
      <c r="B671" s="8" t="s">
        <v>20313</v>
      </c>
      <c r="C671" s="8"/>
      <c r="D671" s="8"/>
      <c r="E671" s="8"/>
      <c r="F671" s="8"/>
      <c r="G671" s="8"/>
      <c r="H671" s="8" t="str">
        <f>VLOOKUP(A671,缩略表!A:B,2,FALSE)</f>
        <v>SETL</v>
      </c>
      <c r="I671" s="8" t="str">
        <f>VLOOKUP(B671,缩略表!A:B,2,FALSE)</f>
        <v>MTHD</v>
      </c>
      <c r="J671" s="8"/>
      <c r="K671" s="8"/>
      <c r="L671" s="8"/>
      <c r="M671" s="8"/>
      <c r="N671" s="8"/>
      <c r="O671" s="8" t="s">
        <v>2738</v>
      </c>
      <c r="P671" s="8">
        <f t="shared" si="31"/>
        <v>9</v>
      </c>
    </row>
    <row r="672" spans="1:16">
      <c r="A672" s="7" t="s">
        <v>20597</v>
      </c>
      <c r="B672" s="8" t="s">
        <v>21560</v>
      </c>
      <c r="C672" s="8" t="s">
        <v>22065</v>
      </c>
      <c r="D672" s="8"/>
      <c r="E672" s="8"/>
      <c r="F672" s="8"/>
      <c r="G672" s="8"/>
      <c r="H672" s="8" t="str">
        <f>VLOOKUP(A672,缩略表!A:B,2,FALSE)</f>
        <v>OVDF</v>
      </c>
      <c r="I672" s="8" t="str">
        <f>VLOOKUP(B672,缩略表!A:B,2,FALSE)</f>
        <v>SETL</v>
      </c>
      <c r="J672" s="8" t="str">
        <f>VLOOKUP(C672,缩略表!A:B,2,FALSE)</f>
        <v>TYP</v>
      </c>
      <c r="K672" s="8"/>
      <c r="L672" s="8"/>
      <c r="M672" s="8"/>
      <c r="N672" s="8"/>
      <c r="O672" s="8" t="s">
        <v>2743</v>
      </c>
      <c r="P672" s="8">
        <f t="shared" si="31"/>
        <v>13</v>
      </c>
    </row>
    <row r="673" spans="1:16">
      <c r="A673" s="7" t="s">
        <v>18167</v>
      </c>
      <c r="B673" s="8" t="s">
        <v>20935</v>
      </c>
      <c r="C673" s="8" t="s">
        <v>22065</v>
      </c>
      <c r="D673" s="8"/>
      <c r="E673" s="8"/>
      <c r="F673" s="8"/>
      <c r="G673" s="8"/>
      <c r="H673" s="8" t="str">
        <f>VLOOKUP(A673,缩略表!A:B,2,FALSE)</f>
        <v>AGENT</v>
      </c>
      <c r="I673" s="8" t="str">
        <f>VLOOKUP(B673,缩略表!A:B,2,FALSE)</f>
        <v>PROD</v>
      </c>
      <c r="J673" s="8" t="str">
        <f>VLOOKUP(C673,缩略表!A:B,2,FALSE)</f>
        <v>TYP</v>
      </c>
      <c r="K673" s="8"/>
      <c r="L673" s="8"/>
      <c r="M673" s="8"/>
      <c r="N673" s="8"/>
      <c r="O673" s="8" t="s">
        <v>2748</v>
      </c>
      <c r="P673" s="8">
        <f t="shared" si="31"/>
        <v>14</v>
      </c>
    </row>
    <row r="674" spans="1:16">
      <c r="A674" s="7" t="s">
        <v>20328</v>
      </c>
      <c r="B674" s="8" t="s">
        <v>21018</v>
      </c>
      <c r="C674" s="8" t="s">
        <v>18226</v>
      </c>
      <c r="D674" s="8"/>
      <c r="E674" s="8"/>
      <c r="F674" s="8"/>
      <c r="G674" s="8"/>
      <c r="H674" s="8" t="str">
        <f>VLOOKUP(A674,缩略表!A:B,2,FALSE)</f>
        <v>MIN</v>
      </c>
      <c r="I674" s="8" t="str">
        <f>VLOOKUP(B674,缩略表!A:B,2,FALSE)</f>
        <v>PURC</v>
      </c>
      <c r="J674" s="8" t="str">
        <f>VLOOKUP(C674,缩略表!A:B,2,FALSE)</f>
        <v>AMT</v>
      </c>
      <c r="K674" s="8"/>
      <c r="L674" s="8"/>
      <c r="M674" s="8"/>
      <c r="N674" s="8"/>
      <c r="O674" s="8" t="s">
        <v>2753</v>
      </c>
      <c r="P674" s="8">
        <f t="shared" si="31"/>
        <v>12</v>
      </c>
    </row>
    <row r="675" spans="1:16">
      <c r="A675" s="7" t="s">
        <v>21018</v>
      </c>
      <c r="B675" s="8" t="s">
        <v>18381</v>
      </c>
      <c r="C675" s="8"/>
      <c r="D675" s="8"/>
      <c r="E675" s="8"/>
      <c r="F675" s="8"/>
      <c r="G675" s="8"/>
      <c r="H675" s="8" t="str">
        <f>VLOOKUP(A675,缩略表!A:B,2,FALSE)</f>
        <v>PURC</v>
      </c>
      <c r="I675" s="8" t="str">
        <f>VLOOKUP(B675,缩略表!A:B,2,FALSE)</f>
        <v>BASE</v>
      </c>
      <c r="J675" s="8"/>
      <c r="K675" s="8"/>
      <c r="L675" s="8"/>
      <c r="M675" s="8"/>
      <c r="N675" s="8"/>
      <c r="O675" s="8" t="s">
        <v>2759</v>
      </c>
      <c r="P675" s="8">
        <f t="shared" si="31"/>
        <v>9</v>
      </c>
    </row>
    <row r="676" spans="1:16">
      <c r="A676" s="7" t="s">
        <v>20163</v>
      </c>
      <c r="B676" s="8" t="s">
        <v>21294</v>
      </c>
      <c r="C676" s="8" t="s">
        <v>18839</v>
      </c>
      <c r="D676" s="8" t="s">
        <v>19507</v>
      </c>
      <c r="E676" s="8"/>
      <c r="F676" s="8"/>
      <c r="G676" s="8"/>
      <c r="H676" s="8" t="str">
        <f>VLOOKUP(A676,缩略表!A:B,2,FALSE)</f>
        <v>LOST</v>
      </c>
      <c r="I676" s="8" t="str">
        <f>VLOOKUP(B676,缩略表!A:B,2,FALSE)</f>
        <v>RPT</v>
      </c>
      <c r="J676" s="8" t="str">
        <f>VLOOKUP(C676,缩略表!A:B,2,FALSE)</f>
        <v>CTRL</v>
      </c>
      <c r="K676" s="8" t="str">
        <f>VLOOKUP(D676,缩略表!A:B,2,FALSE)</f>
        <v>FLAG</v>
      </c>
      <c r="L676" s="8"/>
      <c r="M676" s="8"/>
      <c r="N676" s="8"/>
      <c r="O676" s="8" t="s">
        <v>2764</v>
      </c>
      <c r="P676" s="8">
        <f t="shared" ref="P676:P706" si="32">LEN(O676)</f>
        <v>18</v>
      </c>
    </row>
    <row r="677" spans="1:16">
      <c r="A677" s="7" t="s">
        <v>22083</v>
      </c>
      <c r="B677" s="8" t="s">
        <v>19507</v>
      </c>
      <c r="C677" s="8"/>
      <c r="D677" s="8"/>
      <c r="E677" s="8"/>
      <c r="F677" s="8"/>
      <c r="G677" s="8"/>
      <c r="H677" s="8" t="str">
        <f>VLOOKUP(A677,缩略表!A:B,2,FALSE)</f>
        <v>UNDERWRT</v>
      </c>
      <c r="I677" s="8" t="str">
        <f>VLOOKUP(B677,缩略表!A:B,2,FALSE)</f>
        <v>FLAG</v>
      </c>
      <c r="J677" s="8"/>
      <c r="K677" s="8"/>
      <c r="L677" s="8"/>
      <c r="M677" s="8"/>
      <c r="N677" s="8"/>
      <c r="O677" s="8" t="s">
        <v>2770</v>
      </c>
      <c r="P677" s="8">
        <f t="shared" si="32"/>
        <v>13</v>
      </c>
    </row>
    <row r="678" spans="1:16">
      <c r="A678" s="7" t="s">
        <v>19598</v>
      </c>
      <c r="B678" s="8" t="s">
        <v>22065</v>
      </c>
      <c r="C678" s="8"/>
      <c r="D678" s="8"/>
      <c r="E678" s="8"/>
      <c r="F678" s="8"/>
      <c r="G678" s="8"/>
      <c r="H678" s="8" t="str">
        <f>VLOOKUP(A678,缩略表!A:B,2,FALSE)</f>
        <v>FUD</v>
      </c>
      <c r="I678" s="8" t="str">
        <f>VLOOKUP(B678,缩略表!A:B,2,FALSE)</f>
        <v>TYP</v>
      </c>
      <c r="J678" s="8"/>
      <c r="K678" s="8"/>
      <c r="L678" s="8"/>
      <c r="M678" s="8"/>
      <c r="N678" s="8"/>
      <c r="O678" s="8" t="s">
        <v>2776</v>
      </c>
      <c r="P678" s="8">
        <f t="shared" si="32"/>
        <v>7</v>
      </c>
    </row>
    <row r="679" spans="1:16">
      <c r="A679" s="7" t="s">
        <v>19880</v>
      </c>
      <c r="B679" s="8" t="s">
        <v>20935</v>
      </c>
      <c r="C679" s="8" t="s">
        <v>22065</v>
      </c>
      <c r="D679" s="8"/>
      <c r="E679" s="8"/>
      <c r="F679" s="8"/>
      <c r="G679" s="8"/>
      <c r="H679" s="8" t="str">
        <f>VLOOKUP(A679,缩略表!A:B,2,FALSE)</f>
        <v>INSUR</v>
      </c>
      <c r="I679" s="8" t="str">
        <f>VLOOKUP(B679,缩略表!A:B,2,FALSE)</f>
        <v>PROD</v>
      </c>
      <c r="J679" s="8" t="str">
        <f>VLOOKUP(C679,缩略表!A:B,2,FALSE)</f>
        <v>TYP</v>
      </c>
      <c r="K679" s="8"/>
      <c r="L679" s="8"/>
      <c r="M679" s="8"/>
      <c r="N679" s="8"/>
      <c r="O679" s="8" t="s">
        <v>2781</v>
      </c>
      <c r="P679" s="8">
        <f t="shared" si="32"/>
        <v>14</v>
      </c>
    </row>
    <row r="680" spans="1:16">
      <c r="A680" s="7" t="s">
        <v>21569</v>
      </c>
      <c r="B680" s="8" t="s">
        <v>19898</v>
      </c>
      <c r="C680" s="8" t="s">
        <v>20516</v>
      </c>
      <c r="D680" s="8" t="s">
        <v>21925</v>
      </c>
      <c r="E680" s="8"/>
      <c r="F680" s="8"/>
      <c r="G680" s="8"/>
      <c r="H680" s="8" t="str">
        <f>VLOOKUP(A680,缩略表!A:B,2,FALSE)</f>
        <v>SH</v>
      </c>
      <c r="I680" s="8" t="str">
        <f>VLOOKUP(B680,缩略表!A:B,2,FALSE)</f>
        <v>INTBNK</v>
      </c>
      <c r="J680" s="8" t="str">
        <f>VLOOKUP(C680,缩略表!A:B,2,FALSE)</f>
        <v>OFFD</v>
      </c>
      <c r="K680" s="8" t="str">
        <f>VLOOKUP(D680,缩略表!A:B,2,FALSE)</f>
        <v>TERM</v>
      </c>
      <c r="L680" s="8"/>
      <c r="M680" s="8"/>
      <c r="N680" s="8"/>
      <c r="O680" s="8" t="s">
        <v>3200</v>
      </c>
      <c r="P680" s="8">
        <f t="shared" si="32"/>
        <v>19</v>
      </c>
    </row>
    <row r="681" spans="1:16">
      <c r="A681" s="7" t="s">
        <v>19898</v>
      </c>
      <c r="B681" s="8" t="s">
        <v>20516</v>
      </c>
      <c r="C681" s="8" t="s">
        <v>19114</v>
      </c>
      <c r="D681" s="8"/>
      <c r="E681" s="8"/>
      <c r="F681" s="8"/>
      <c r="G681" s="8"/>
      <c r="H681" s="8" t="str">
        <f>VLOOKUP(A681,缩略表!A:B,2,FALSE)</f>
        <v>INTBNK</v>
      </c>
      <c r="I681" s="8" t="str">
        <f>VLOOKUP(B681,缩略表!A:B,2,FALSE)</f>
        <v>OFFD</v>
      </c>
      <c r="J681" s="8" t="str">
        <f>VLOOKUP(C681,缩略表!A:B,2,FALSE)</f>
        <v>DIRET</v>
      </c>
      <c r="K681" s="8"/>
      <c r="L681" s="8"/>
      <c r="M681" s="8"/>
      <c r="N681" s="8"/>
      <c r="O681" s="8" t="s">
        <v>3205</v>
      </c>
      <c r="P681" s="8">
        <f t="shared" si="32"/>
        <v>17</v>
      </c>
    </row>
    <row r="682" spans="1:16">
      <c r="A682" s="7" t="s">
        <v>21024</v>
      </c>
      <c r="B682" s="8" t="s">
        <v>22290</v>
      </c>
      <c r="C682" s="8" t="s">
        <v>19061</v>
      </c>
      <c r="D682" s="8" t="s">
        <v>19598</v>
      </c>
      <c r="E682" s="8"/>
      <c r="F682" s="8"/>
      <c r="G682" s="8"/>
      <c r="H682" s="8" t="str">
        <f>VLOOKUP(A682,缩略表!A:B,2,FALSE)</f>
        <v>PUS</v>
      </c>
      <c r="I682" s="8" t="str">
        <f>VLOOKUP(B682,缩略表!A:B,2,FALSE)</f>
        <v>OF</v>
      </c>
      <c r="J682" s="8" t="str">
        <f>VLOOKUP(C682,缩略表!A:B,2,FALSE)</f>
        <v>DEP</v>
      </c>
      <c r="K682" s="8" t="str">
        <f>VLOOKUP(D682,缩略表!A:B,2,FALSE)</f>
        <v>FUD</v>
      </c>
      <c r="L682" s="8"/>
      <c r="M682" s="8"/>
      <c r="N682" s="8"/>
      <c r="O682" s="8" t="s">
        <v>3210</v>
      </c>
      <c r="P682" s="8">
        <f t="shared" si="32"/>
        <v>14</v>
      </c>
    </row>
    <row r="683" spans="1:16">
      <c r="A683" s="7" t="s">
        <v>21306</v>
      </c>
      <c r="B683" s="8" t="s">
        <v>22065</v>
      </c>
      <c r="C683" s="8"/>
      <c r="D683" s="8"/>
      <c r="E683" s="8"/>
      <c r="F683" s="8"/>
      <c r="G683" s="8"/>
      <c r="H683" s="8" t="str">
        <f>VLOOKUP(A683,缩略表!A:B,2,FALSE)</f>
        <v>REPCH</v>
      </c>
      <c r="I683" s="8" t="str">
        <f>VLOOKUP(B683,缩略表!A:B,2,FALSE)</f>
        <v>TYP</v>
      </c>
      <c r="J683" s="8"/>
      <c r="K683" s="8"/>
      <c r="L683" s="8"/>
      <c r="M683" s="8"/>
      <c r="N683" s="8"/>
      <c r="O683" s="8" t="s">
        <v>3216</v>
      </c>
      <c r="P683" s="8">
        <f t="shared" si="32"/>
        <v>9</v>
      </c>
    </row>
    <row r="684" spans="1:16">
      <c r="A684" s="7" t="s">
        <v>22080</v>
      </c>
      <c r="B684" s="8" t="s">
        <v>18295</v>
      </c>
      <c r="C684" s="8" t="s">
        <v>22065</v>
      </c>
      <c r="D684" s="8"/>
      <c r="E684" s="8"/>
      <c r="F684" s="8"/>
      <c r="G684" s="8"/>
      <c r="H684" s="8" t="str">
        <f>VLOOKUP(A684,缩略表!A:B,2,FALSE)</f>
        <v>UNDRLYNG</v>
      </c>
      <c r="I684" s="8" t="str">
        <f>VLOOKUP(B684,缩略表!A:B,2,FALSE)</f>
        <v>ASST</v>
      </c>
      <c r="J684" s="8" t="str">
        <f>VLOOKUP(C684,缩略表!A:B,2,FALSE)</f>
        <v>TYP</v>
      </c>
      <c r="K684" s="8"/>
      <c r="L684" s="8"/>
      <c r="M684" s="8"/>
      <c r="N684" s="8"/>
      <c r="O684" s="8" t="s">
        <v>3221</v>
      </c>
      <c r="P684" s="8">
        <f t="shared" si="32"/>
        <v>17</v>
      </c>
    </row>
    <row r="685" spans="1:16">
      <c r="A685" s="7" t="s">
        <v>22189</v>
      </c>
      <c r="B685" s="8" t="s">
        <v>22065</v>
      </c>
      <c r="C685" s="8"/>
      <c r="D685" s="8"/>
      <c r="E685" s="8"/>
      <c r="F685" s="8"/>
      <c r="G685" s="8"/>
      <c r="H685" s="8" t="str">
        <f>VLOOKUP(A685,缩略表!A:B,2,FALSE)</f>
        <v>VCH</v>
      </c>
      <c r="I685" s="8" t="str">
        <f>VLOOKUP(B685,缩略表!A:B,2,FALSE)</f>
        <v>TYP</v>
      </c>
      <c r="J685" s="8"/>
      <c r="K685" s="8"/>
      <c r="L685" s="8"/>
      <c r="M685" s="8"/>
      <c r="N685" s="8"/>
      <c r="O685" s="8" t="s">
        <v>22350</v>
      </c>
      <c r="P685" s="8">
        <f t="shared" si="32"/>
        <v>7</v>
      </c>
    </row>
    <row r="686" spans="1:16">
      <c r="A686" s="7" t="s">
        <v>19947</v>
      </c>
      <c r="B686" s="8" t="s">
        <v>21715</v>
      </c>
      <c r="C686" s="8"/>
      <c r="D686" s="8"/>
      <c r="E686" s="8"/>
      <c r="F686" s="8"/>
      <c r="G686" s="8"/>
      <c r="H686" s="8" t="str">
        <f>VLOOKUP(A686,缩略表!A:B,2,FALSE)</f>
        <v>IOU</v>
      </c>
      <c r="I686" s="8" t="str">
        <f>VLOOKUP(B686,缩略表!A:B,2,FALSE)</f>
        <v>STS</v>
      </c>
      <c r="J686" s="8"/>
      <c r="K686" s="8"/>
      <c r="L686" s="8"/>
      <c r="M686" s="8"/>
      <c r="N686" s="8"/>
      <c r="O686" s="8" t="s">
        <v>2157</v>
      </c>
      <c r="P686" s="8">
        <f t="shared" si="32"/>
        <v>7</v>
      </c>
    </row>
    <row r="687" spans="1:16">
      <c r="A687" s="7" t="s">
        <v>18920</v>
      </c>
      <c r="B687" s="8" t="s">
        <v>18579</v>
      </c>
      <c r="C687" s="8" t="s">
        <v>19961</v>
      </c>
      <c r="D687" s="8" t="s">
        <v>19874</v>
      </c>
      <c r="E687" s="8" t="s">
        <v>22065</v>
      </c>
      <c r="F687" s="8"/>
      <c r="G687" s="8"/>
      <c r="H687" s="8" t="str">
        <f>VLOOKUP(A687,缩略表!A:B,2,FALSE)</f>
        <v>CR</v>
      </c>
      <c r="I687" s="8" t="str">
        <f>VLOOKUP(B687,缩略表!A:B,2,FALSE)</f>
        <v>CARD</v>
      </c>
      <c r="J687" s="8" t="str">
        <f>VLOOKUP(C687,缩略表!A:B,2,FALSE)</f>
        <v>ISSUE</v>
      </c>
      <c r="K687" s="8" t="str">
        <f>VLOOKUP(D687,缩略表!A:B,2,FALSE)</f>
        <v>IST</v>
      </c>
      <c r="L687" s="8" t="str">
        <f>VLOOKUP(E687,缩略表!A:B,2,FALSE)</f>
        <v>TYP</v>
      </c>
      <c r="M687" s="8"/>
      <c r="N687" s="8"/>
      <c r="O687" s="8" t="s">
        <v>2667</v>
      </c>
      <c r="P687" s="8">
        <f t="shared" si="32"/>
        <v>21</v>
      </c>
    </row>
    <row r="688" spans="1:16">
      <c r="A688" s="7" t="s">
        <v>19663</v>
      </c>
      <c r="B688" s="8" t="s">
        <v>19059</v>
      </c>
      <c r="C688" s="8" t="s">
        <v>22065</v>
      </c>
      <c r="D688" s="8"/>
      <c r="E688" s="8"/>
      <c r="F688" s="8"/>
      <c r="G688" s="8"/>
      <c r="H688" s="8" t="str">
        <f>VLOOKUP(A688,缩略表!A:B,2,FALSE)</f>
        <v>GRTE</v>
      </c>
      <c r="I688" s="8" t="str">
        <f>VLOOKUP(B688,缩略表!A:B,2,FALSE)</f>
        <v>DEP</v>
      </c>
      <c r="J688" s="8" t="str">
        <f>VLOOKUP(C688,缩略表!A:B,2,FALSE)</f>
        <v>TYP</v>
      </c>
      <c r="K688" s="8"/>
      <c r="L688" s="8"/>
      <c r="M688" s="8"/>
      <c r="N688" s="8"/>
      <c r="O688" s="8" t="s">
        <v>2107</v>
      </c>
      <c r="P688" s="8">
        <f t="shared" si="32"/>
        <v>12</v>
      </c>
    </row>
    <row r="689" spans="1:16">
      <c r="A689" s="7" t="s">
        <v>20768</v>
      </c>
      <c r="B689" s="8" t="s">
        <v>20127</v>
      </c>
      <c r="C689" s="8" t="s">
        <v>21024</v>
      </c>
      <c r="D689" s="8"/>
      <c r="E689" s="8"/>
      <c r="F689" s="8"/>
      <c r="G689" s="8"/>
      <c r="H689" s="8" t="str">
        <f>VLOOKUP(A689,缩略表!A:B,2,FALSE)</f>
        <v>PER</v>
      </c>
      <c r="I689" s="8" t="str">
        <f>VLOOKUP(B689,缩略表!A:B,2,FALSE)</f>
        <v>LON</v>
      </c>
      <c r="J689" s="8" t="str">
        <f>VLOOKUP(C689,缩略表!A:B,2,FALSE)</f>
        <v>PUS</v>
      </c>
      <c r="K689" s="8"/>
      <c r="L689" s="8"/>
      <c r="M689" s="8"/>
      <c r="N689" s="8"/>
      <c r="O689" s="8" t="s">
        <v>2361</v>
      </c>
      <c r="P689" s="8">
        <f t="shared" si="32"/>
        <v>11</v>
      </c>
    </row>
    <row r="690" spans="1:16">
      <c r="A690" s="7" t="s">
        <v>20768</v>
      </c>
      <c r="B690" s="8" t="s">
        <v>20127</v>
      </c>
      <c r="C690" s="8" t="s">
        <v>19663</v>
      </c>
      <c r="D690" s="8" t="s">
        <v>22065</v>
      </c>
      <c r="E690" s="8"/>
      <c r="F690" s="8"/>
      <c r="G690" s="8"/>
      <c r="H690" s="8" t="str">
        <f>VLOOKUP(A690,缩略表!A:B,2,FALSE)</f>
        <v>PER</v>
      </c>
      <c r="I690" s="8" t="str">
        <f>VLOOKUP(B690,缩略表!A:B,2,FALSE)</f>
        <v>LON</v>
      </c>
      <c r="J690" s="8" t="str">
        <f>VLOOKUP(C690,缩略表!A:B,2,FALSE)</f>
        <v>GRTE</v>
      </c>
      <c r="K690" s="8" t="str">
        <f>VLOOKUP(D690,缩略表!A:B,2,FALSE)</f>
        <v>TYP</v>
      </c>
      <c r="L690" s="8"/>
      <c r="M690" s="8"/>
      <c r="N690" s="8"/>
      <c r="O690" s="8" t="s">
        <v>2366</v>
      </c>
      <c r="P690" s="8">
        <f t="shared" si="32"/>
        <v>16</v>
      </c>
    </row>
    <row r="691" spans="1:16">
      <c r="A691" s="7" t="s">
        <v>22027</v>
      </c>
      <c r="B691" s="8" t="s">
        <v>18939</v>
      </c>
      <c r="C691" s="8" t="s">
        <v>18692</v>
      </c>
      <c r="D691" s="8"/>
      <c r="E691" s="8"/>
      <c r="F691" s="8"/>
      <c r="G691" s="8"/>
      <c r="H691" s="8" t="str">
        <f>VLOOKUP(A691,缩略表!A:B,2,FALSE)</f>
        <v>TR</v>
      </c>
      <c r="I691" s="8" t="str">
        <f>VLOOKUP(B691,缩略表!A:B,2,FALSE)</f>
        <v>CCY</v>
      </c>
      <c r="J691" s="8" t="str">
        <f>VLOOKUP(C691,缩略表!A:B,2,FALSE)</f>
        <v>COD</v>
      </c>
      <c r="K691" s="8"/>
      <c r="L691" s="8"/>
      <c r="M691" s="8"/>
      <c r="N691" s="8"/>
      <c r="O691" s="8" t="s">
        <v>4068</v>
      </c>
      <c r="P691" s="8">
        <f t="shared" si="32"/>
        <v>10</v>
      </c>
    </row>
    <row r="692" spans="1:16">
      <c r="A692" s="7" t="s">
        <v>18914</v>
      </c>
      <c r="B692" s="8" t="s">
        <v>21973</v>
      </c>
      <c r="C692" s="8"/>
      <c r="D692" s="8"/>
      <c r="E692" s="8"/>
      <c r="F692" s="8"/>
      <c r="G692" s="8"/>
      <c r="H692" s="8" t="str">
        <f>VLOOKUP(A692,缩略表!A:B,2,FALSE)</f>
        <v>CRT</v>
      </c>
      <c r="I692" s="8" t="str">
        <f>VLOOKUP(B692,缩略表!A:B,2,FALSE)</f>
        <v>TIME</v>
      </c>
      <c r="J692" s="8"/>
      <c r="K692" s="8"/>
      <c r="L692" s="8"/>
      <c r="M692" s="8"/>
      <c r="N692" s="8"/>
      <c r="O692" s="8" t="s">
        <v>4073</v>
      </c>
      <c r="P692" s="8">
        <f t="shared" si="32"/>
        <v>8</v>
      </c>
    </row>
    <row r="693" spans="1:16">
      <c r="A693" s="7" t="s">
        <v>18565</v>
      </c>
      <c r="B693" s="8" t="s">
        <v>18984</v>
      </c>
      <c r="C693" s="8"/>
      <c r="D693" s="8"/>
      <c r="E693" s="8"/>
      <c r="F693" s="8"/>
      <c r="G693" s="8"/>
      <c r="H693" s="8" t="str">
        <f>VLOOKUP(A693,缩略表!A:B,2,FALSE)</f>
        <v>CANCL</v>
      </c>
      <c r="I693" s="8" t="str">
        <f>VLOOKUP(B693,缩略表!A:B,2,FALSE)</f>
        <v>DAT</v>
      </c>
      <c r="J693" s="8"/>
      <c r="K693" s="8"/>
      <c r="L693" s="8"/>
      <c r="M693" s="8"/>
      <c r="N693" s="8"/>
      <c r="O693" s="8" t="s">
        <v>3743</v>
      </c>
      <c r="P693" s="8">
        <f t="shared" si="32"/>
        <v>9</v>
      </c>
    </row>
    <row r="694" spans="1:16">
      <c r="A694" s="7" t="s">
        <v>19920</v>
      </c>
      <c r="B694" s="8" t="s">
        <v>20659</v>
      </c>
      <c r="C694" s="8" t="s">
        <v>20112</v>
      </c>
      <c r="D694" s="8" t="s">
        <v>18984</v>
      </c>
      <c r="E694" s="8"/>
      <c r="F694" s="8"/>
      <c r="G694" s="8"/>
      <c r="H694" s="8" t="str">
        <f>VLOOKUP(A694,缩略表!A:B,2,FALSE)</f>
        <v>INTO</v>
      </c>
      <c r="I694" s="8" t="str">
        <f>VLOOKUP(B694,缩略表!A:B,2,FALSE)</f>
        <v>PLAR</v>
      </c>
      <c r="J694" s="8" t="str">
        <f>VLOOKUP(C694,缩略表!A:B,2,FALSE)</f>
        <v>LST</v>
      </c>
      <c r="K694" s="8" t="str">
        <f>VLOOKUP(D694,缩略表!A:B,2,FALSE)</f>
        <v>DAT</v>
      </c>
      <c r="L694" s="8"/>
      <c r="M694" s="8"/>
      <c r="N694" s="8"/>
      <c r="O694" s="8" t="s">
        <v>4099</v>
      </c>
      <c r="P694" s="8">
        <f t="shared" si="32"/>
        <v>17</v>
      </c>
    </row>
    <row r="695" spans="1:16">
      <c r="A695" s="7" t="s">
        <v>19920</v>
      </c>
      <c r="B695" s="8" t="s">
        <v>20659</v>
      </c>
      <c r="C695" s="8" t="s">
        <v>20112</v>
      </c>
      <c r="D695" s="8" t="s">
        <v>21108</v>
      </c>
      <c r="E695" s="8"/>
      <c r="F695" s="8"/>
      <c r="G695" s="8"/>
      <c r="H695" s="8" t="str">
        <f>VLOOKUP(A695,缩略表!A:B,2,FALSE)</f>
        <v>INTO</v>
      </c>
      <c r="I695" s="8" t="str">
        <f>VLOOKUP(B695,缩略表!A:B,2,FALSE)</f>
        <v>PLAR</v>
      </c>
      <c r="J695" s="8" t="str">
        <f>VLOOKUP(C695,缩略表!A:B,2,FALSE)</f>
        <v>LST</v>
      </c>
      <c r="K695" s="8" t="str">
        <f>VLOOKUP(D695,缩略表!A:B,2,FALSE)</f>
        <v>RSN</v>
      </c>
      <c r="L695" s="8"/>
      <c r="M695" s="8"/>
      <c r="N695" s="8"/>
      <c r="O695" s="8" t="s">
        <v>4104</v>
      </c>
      <c r="P695" s="8">
        <f t="shared" si="32"/>
        <v>17</v>
      </c>
    </row>
    <row r="696" spans="1:16">
      <c r="A696" s="7" t="s">
        <v>22027</v>
      </c>
      <c r="B696" s="8" t="s">
        <v>18226</v>
      </c>
      <c r="C696" s="8"/>
      <c r="D696" s="8"/>
      <c r="E696" s="8"/>
      <c r="F696" s="8"/>
      <c r="G696" s="8"/>
      <c r="H696" s="8" t="str">
        <f>VLOOKUP(A696,缩略表!A:B,2,FALSE)</f>
        <v>TR</v>
      </c>
      <c r="I696" s="8" t="str">
        <f>VLOOKUP(B696,缩略表!A:B,2,FALSE)</f>
        <v>AMT</v>
      </c>
      <c r="J696" s="8"/>
      <c r="K696" s="8"/>
      <c r="L696" s="8"/>
      <c r="M696" s="8"/>
      <c r="N696" s="8"/>
      <c r="O696" s="8" t="s">
        <v>4062</v>
      </c>
      <c r="P696" s="8">
        <f t="shared" si="32"/>
        <v>6</v>
      </c>
    </row>
    <row r="697" spans="1:16">
      <c r="A697" s="7" t="s">
        <v>20502</v>
      </c>
      <c r="B697" s="8" t="s">
        <v>18984</v>
      </c>
      <c r="C697" s="8"/>
      <c r="D697" s="8"/>
      <c r="E697" s="8"/>
      <c r="F697" s="8"/>
      <c r="G697" s="8"/>
      <c r="H697" s="8" t="str">
        <f>VLOOKUP(A697,缩略表!A:B,2,FALSE)</f>
        <v>OCCR</v>
      </c>
      <c r="I697" s="8" t="str">
        <f>VLOOKUP(B697,缩略表!A:B,2,FALSE)</f>
        <v>DAT</v>
      </c>
      <c r="J697" s="8"/>
      <c r="K697" s="8"/>
      <c r="L697" s="8"/>
      <c r="M697" s="8"/>
      <c r="N697" s="8"/>
      <c r="O697" s="8" t="s">
        <v>22351</v>
      </c>
      <c r="P697" s="8">
        <f t="shared" si="32"/>
        <v>8</v>
      </c>
    </row>
    <row r="698" spans="1:16">
      <c r="A698" s="7" t="s">
        <v>19327</v>
      </c>
      <c r="B698" s="8" t="s">
        <v>19684</v>
      </c>
      <c r="C698" s="8" t="s">
        <v>18984</v>
      </c>
      <c r="D698" s="8"/>
      <c r="E698" s="8"/>
      <c r="F698" s="8"/>
      <c r="G698" s="8"/>
      <c r="H698" s="8" t="str">
        <f>VLOOKUP(A698,缩略表!A:B,2,FALSE)</f>
        <v>EVT</v>
      </c>
      <c r="I698" s="8" t="str">
        <f>VLOOKUP(B698,缩略表!A:B,2,FALSE)</f>
        <v>HAPPN</v>
      </c>
      <c r="J698" s="8" t="str">
        <f>VLOOKUP(C698,缩略表!A:B,2,FALSE)</f>
        <v>DAT</v>
      </c>
      <c r="K698" s="8"/>
      <c r="L698" s="8"/>
      <c r="M698" s="8"/>
      <c r="N698" s="8"/>
      <c r="O698" s="8" t="s">
        <v>4109</v>
      </c>
      <c r="P698" s="8">
        <f t="shared" si="32"/>
        <v>13</v>
      </c>
    </row>
    <row r="699" spans="1:16">
      <c r="A699" s="7" t="s">
        <v>19327</v>
      </c>
      <c r="B699" s="8" t="s">
        <v>22065</v>
      </c>
      <c r="C699" s="8"/>
      <c r="D699" s="8"/>
      <c r="E699" s="8"/>
      <c r="F699" s="8"/>
      <c r="G699" s="8"/>
      <c r="H699" s="8" t="str">
        <f>VLOOKUP(A699,缩略表!A:B,2,FALSE)</f>
        <v>EVT</v>
      </c>
      <c r="I699" s="8" t="str">
        <f>VLOOKUP(B699,缩略表!A:B,2,FALSE)</f>
        <v>TYP</v>
      </c>
      <c r="J699" s="8"/>
      <c r="K699" s="8"/>
      <c r="L699" s="8"/>
      <c r="M699" s="8"/>
      <c r="N699" s="8"/>
      <c r="O699" s="8" t="s">
        <v>4114</v>
      </c>
      <c r="P699" s="8">
        <f t="shared" si="32"/>
        <v>7</v>
      </c>
    </row>
    <row r="700" spans="1:16">
      <c r="A700" s="7" t="s">
        <v>19327</v>
      </c>
      <c r="B700" s="8" t="s">
        <v>21148</v>
      </c>
      <c r="C700" s="8" t="s">
        <v>18984</v>
      </c>
      <c r="D700" s="8"/>
      <c r="E700" s="8"/>
      <c r="F700" s="8"/>
      <c r="G700" s="8"/>
      <c r="H700" s="8" t="str">
        <f>VLOOKUP(A700,缩略表!A:B,2,FALSE)</f>
        <v>EVT</v>
      </c>
      <c r="I700" s="8" t="str">
        <f>VLOOKUP(B700,缩略表!A:B,2,FALSE)</f>
        <v>REC</v>
      </c>
      <c r="J700" s="8" t="str">
        <f>VLOOKUP(C700,缩略表!A:B,2,FALSE)</f>
        <v>DAT</v>
      </c>
      <c r="K700" s="8"/>
      <c r="L700" s="8"/>
      <c r="M700" s="8"/>
      <c r="N700" s="8"/>
      <c r="O700" s="8" t="s">
        <v>4119</v>
      </c>
      <c r="P700" s="8">
        <f t="shared" si="32"/>
        <v>11</v>
      </c>
    </row>
    <row r="701" spans="1:16">
      <c r="A701" s="7" t="s">
        <v>19327</v>
      </c>
      <c r="B701" s="8" t="s">
        <v>21148</v>
      </c>
      <c r="C701" s="8" t="s">
        <v>19246</v>
      </c>
      <c r="D701" s="8" t="s">
        <v>5104</v>
      </c>
      <c r="E701" s="8"/>
      <c r="F701" s="8"/>
      <c r="G701" s="8"/>
      <c r="H701" s="8" t="str">
        <f>VLOOKUP(A701,缩略表!A:B,2,FALSE)</f>
        <v>EVT</v>
      </c>
      <c r="I701" s="8" t="str">
        <f>VLOOKUP(B701,缩略表!A:B,2,FALSE)</f>
        <v>REC</v>
      </c>
      <c r="J701" s="8" t="str">
        <f>VLOOKUP(C701,缩略表!A:B,2,FALSE)</f>
        <v>EMPE</v>
      </c>
      <c r="K701" s="8" t="s">
        <v>5104</v>
      </c>
      <c r="L701" s="8"/>
      <c r="M701" s="8"/>
      <c r="N701" s="8"/>
      <c r="O701" s="8" t="s">
        <v>4140</v>
      </c>
      <c r="P701" s="8">
        <f t="shared" si="32"/>
        <v>15</v>
      </c>
    </row>
    <row r="702" spans="1:16">
      <c r="A702" s="7" t="s">
        <v>19327</v>
      </c>
      <c r="B702" s="8" t="s">
        <v>21148</v>
      </c>
      <c r="C702" s="8" t="s">
        <v>19246</v>
      </c>
      <c r="D702" s="8" t="s">
        <v>20405</v>
      </c>
      <c r="E702" s="8"/>
      <c r="F702" s="8"/>
      <c r="G702" s="8"/>
      <c r="H702" s="8" t="str">
        <f>VLOOKUP(A702,缩略表!A:B,2,FALSE)</f>
        <v>EVT</v>
      </c>
      <c r="I702" s="8" t="str">
        <f>VLOOKUP(B702,缩略表!A:B,2,FALSE)</f>
        <v>REC</v>
      </c>
      <c r="J702" s="8" t="str">
        <f>VLOOKUP(C702,缩略表!A:B,2,FALSE)</f>
        <v>EMPE</v>
      </c>
      <c r="K702" s="8" t="str">
        <f>VLOOKUP(D702,缩略表!A:B,2,FALSE)</f>
        <v>NAM</v>
      </c>
      <c r="L702" s="8"/>
      <c r="M702" s="8"/>
      <c r="N702" s="8"/>
      <c r="O702" s="8" t="s">
        <v>4145</v>
      </c>
      <c r="P702" s="8">
        <f t="shared" si="32"/>
        <v>16</v>
      </c>
    </row>
    <row r="703" spans="1:16">
      <c r="A703" s="7" t="s">
        <v>19327</v>
      </c>
      <c r="B703" s="8" t="s">
        <v>21148</v>
      </c>
      <c r="C703" s="8" t="s">
        <v>19246</v>
      </c>
      <c r="D703" s="8" t="s">
        <v>18406</v>
      </c>
      <c r="E703" s="8" t="s">
        <v>18508</v>
      </c>
      <c r="F703" s="8" t="s">
        <v>5104</v>
      </c>
      <c r="G703" s="8"/>
      <c r="H703" s="8" t="str">
        <f>VLOOKUP(A703,缩略表!A:B,2,FALSE)</f>
        <v>EVT</v>
      </c>
      <c r="I703" s="8" t="str">
        <f>VLOOKUP(B703,缩略表!A:B,2,FALSE)</f>
        <v>REC</v>
      </c>
      <c r="J703" s="8" t="str">
        <f>VLOOKUP(C703,缩略表!A:B,2,FALSE)</f>
        <v>EMPE</v>
      </c>
      <c r="K703" s="8" t="str">
        <f>VLOOKUP(D703,缩略表!A:B,2,FALSE)</f>
        <v>BELNG</v>
      </c>
      <c r="L703" s="8" t="str">
        <f>VLOOKUP(E703,缩略表!A:B,2,FALSE)</f>
        <v>BRCH</v>
      </c>
      <c r="M703" s="8" t="s">
        <v>5104</v>
      </c>
      <c r="N703" s="8"/>
      <c r="O703" s="8" t="s">
        <v>4150</v>
      </c>
      <c r="P703" s="8">
        <f t="shared" si="32"/>
        <v>26</v>
      </c>
    </row>
    <row r="704" spans="1:16">
      <c r="A704" s="7" t="s">
        <v>18898</v>
      </c>
      <c r="B704" s="8" t="s">
        <v>18097</v>
      </c>
      <c r="C704" s="8"/>
      <c r="D704" s="8"/>
      <c r="E704" s="8"/>
      <c r="F704" s="8"/>
      <c r="G704" s="8"/>
      <c r="H704" s="8" t="str">
        <f>VLOOKUP(A704,缩略表!A:B,2,FALSE)</f>
        <v>CCP</v>
      </c>
      <c r="I704" s="8" t="str">
        <f>VLOOKUP(B704,缩略表!A:B,2,FALSE)</f>
        <v>ACCT</v>
      </c>
      <c r="J704" s="8"/>
      <c r="K704" s="8"/>
      <c r="L704" s="8"/>
      <c r="M704" s="8"/>
      <c r="N704" s="8"/>
      <c r="O704" s="8" t="s">
        <v>4156</v>
      </c>
      <c r="P704" s="8">
        <f t="shared" si="32"/>
        <v>8</v>
      </c>
    </row>
    <row r="705" spans="1:16">
      <c r="A705" s="7" t="s">
        <v>22027</v>
      </c>
      <c r="B705" s="8" t="s">
        <v>19983</v>
      </c>
      <c r="C705" s="8" t="s">
        <v>20486</v>
      </c>
      <c r="D705" s="8"/>
      <c r="E705" s="8"/>
      <c r="F705" s="8"/>
      <c r="G705" s="8"/>
      <c r="H705" s="8" t="str">
        <f>VLOOKUP(A705,缩略表!A:B,2,FALSE)</f>
        <v>TR</v>
      </c>
      <c r="I705" s="8" t="str">
        <f>VLOOKUP(B705,缩略表!A:B,2,FALSE)</f>
        <v>JRN</v>
      </c>
      <c r="J705" s="8" t="str">
        <f>VLOOKUP(C705,缩略表!A:B,2,FALSE)</f>
        <v>NUM</v>
      </c>
      <c r="K705" s="8"/>
      <c r="L705" s="8"/>
      <c r="M705" s="8"/>
      <c r="N705" s="8"/>
      <c r="O705" s="8" t="s">
        <v>4051</v>
      </c>
      <c r="P705" s="8">
        <f t="shared" si="32"/>
        <v>10</v>
      </c>
    </row>
    <row r="706" spans="1:16">
      <c r="A706" s="7" t="s">
        <v>22027</v>
      </c>
      <c r="B706" s="8" t="s">
        <v>18984</v>
      </c>
      <c r="C706" s="8"/>
      <c r="D706" s="8"/>
      <c r="E706" s="8"/>
      <c r="F706" s="8"/>
      <c r="G706" s="8"/>
      <c r="H706" s="8" t="str">
        <f>VLOOKUP(A706,缩略表!A:B,2,FALSE)</f>
        <v>TR</v>
      </c>
      <c r="I706" s="8" t="str">
        <f>VLOOKUP(B706,缩略表!A:B,2,FALSE)</f>
        <v>DAT</v>
      </c>
      <c r="J706" s="8"/>
      <c r="K706" s="8"/>
      <c r="L706" s="8"/>
      <c r="M706" s="8"/>
      <c r="N706" s="8"/>
      <c r="O706" s="8" t="s">
        <v>22352</v>
      </c>
      <c r="P706" s="8">
        <f t="shared" si="32"/>
        <v>6</v>
      </c>
    </row>
    <row r="707" spans="1:16">
      <c r="A707" s="7" t="s">
        <v>22027</v>
      </c>
      <c r="B707" s="8" t="s">
        <v>21973</v>
      </c>
      <c r="C707" s="8"/>
      <c r="D707" s="8"/>
      <c r="E707" s="8"/>
      <c r="F707" s="8"/>
      <c r="G707" s="8"/>
      <c r="H707" s="8" t="str">
        <f>VLOOKUP(A707,缩略表!A:B,2,FALSE)</f>
        <v>TR</v>
      </c>
      <c r="I707" s="8" t="str">
        <f>VLOOKUP(B707,缩略表!A:B,2,FALSE)</f>
        <v>TIME</v>
      </c>
      <c r="J707" s="8"/>
      <c r="K707" s="8"/>
      <c r="L707" s="8"/>
      <c r="M707" s="8"/>
      <c r="N707" s="8"/>
      <c r="O707" s="8" t="s">
        <v>4057</v>
      </c>
      <c r="P707" s="8">
        <f t="shared" ref="P707" si="33">LEN(O707)</f>
        <v>7</v>
      </c>
    </row>
    <row r="708" spans="1:16">
      <c r="A708" s="7" t="s">
        <v>21865</v>
      </c>
      <c r="B708" s="8" t="s">
        <v>5104</v>
      </c>
      <c r="C708" s="8"/>
      <c r="D708" s="8"/>
      <c r="E708" s="8"/>
      <c r="F708" s="8"/>
      <c r="G708" s="8"/>
      <c r="H708" s="8" t="str">
        <f>VLOOKUP(A708,缩略表!A:B,2,FALSE)</f>
        <v>SYS</v>
      </c>
      <c r="I708" s="8" t="s">
        <v>5104</v>
      </c>
      <c r="J708" s="8"/>
      <c r="K708" s="8"/>
      <c r="L708" s="8"/>
      <c r="M708" s="8"/>
      <c r="N708" s="8"/>
      <c r="O708" s="8" t="s">
        <v>22353</v>
      </c>
      <c r="P708" s="8">
        <f t="shared" ref="P708:P750" si="34">LEN(O708)</f>
        <v>6</v>
      </c>
    </row>
    <row r="709" spans="1:16">
      <c r="A709" s="7" t="s">
        <v>19327</v>
      </c>
      <c r="B709" s="8" t="s">
        <v>18079</v>
      </c>
      <c r="C709" s="8"/>
      <c r="D709" s="8"/>
      <c r="E709" s="8"/>
      <c r="F709" s="8"/>
      <c r="G709" s="8"/>
      <c r="H709" s="8" t="str">
        <f>VLOOKUP(A709,缩略表!A:B,2,FALSE)</f>
        <v>EVT</v>
      </c>
      <c r="I709" s="8" t="str">
        <f>VLOOKUP(B709,缩略表!A:B,2,FALSE)</f>
        <v>ABS</v>
      </c>
      <c r="J709" s="8"/>
      <c r="K709" s="8"/>
      <c r="L709" s="8"/>
      <c r="M709" s="8"/>
      <c r="N709" s="8"/>
      <c r="O709" s="8" t="s">
        <v>22354</v>
      </c>
      <c r="P709" s="8">
        <f t="shared" si="34"/>
        <v>7</v>
      </c>
    </row>
    <row r="710" spans="1:16">
      <c r="A710" s="7" t="s">
        <v>19327</v>
      </c>
      <c r="B710" s="8" t="s">
        <v>18079</v>
      </c>
      <c r="C710" s="8"/>
      <c r="D710" s="8"/>
      <c r="E710" s="8"/>
      <c r="F710" s="8"/>
      <c r="G710" s="8"/>
      <c r="H710" s="8" t="str">
        <f>VLOOKUP(A710,缩略表!A:B,2,FALSE)</f>
        <v>EVT</v>
      </c>
      <c r="I710" s="8" t="str">
        <f>VLOOKUP(B710,缩略表!A:B,2,FALSE)</f>
        <v>ABS</v>
      </c>
      <c r="J710" s="8"/>
      <c r="K710" s="8"/>
      <c r="L710" s="8"/>
      <c r="M710" s="8"/>
      <c r="N710" s="8"/>
      <c r="O710" s="8" t="s">
        <v>22354</v>
      </c>
      <c r="P710" s="8">
        <f t="shared" si="34"/>
        <v>7</v>
      </c>
    </row>
    <row r="711" spans="1:16">
      <c r="A711" s="7" t="s">
        <v>20127</v>
      </c>
      <c r="B711" s="8" t="s">
        <v>19132</v>
      </c>
      <c r="C711" s="8" t="s">
        <v>22065</v>
      </c>
      <c r="D711" s="8"/>
      <c r="E711" s="8"/>
      <c r="F711" s="8"/>
      <c r="G711" s="8"/>
      <c r="H711" s="8" t="str">
        <f>VLOOKUP(A711,缩略表!A:B,2,FALSE)</f>
        <v>LON</v>
      </c>
      <c r="I711" s="8" t="str">
        <f>VLOOKUP(B711,缩略表!A:B,2,FALSE)</f>
        <v>DISCHRG</v>
      </c>
      <c r="J711" s="8" t="str">
        <f>VLOOKUP(C711,缩略表!A:B,2,FALSE)</f>
        <v>TYP</v>
      </c>
      <c r="K711" s="8"/>
      <c r="L711" s="8"/>
      <c r="M711" s="8"/>
      <c r="N711" s="8"/>
      <c r="O711" s="8" t="s">
        <v>2169</v>
      </c>
      <c r="P711" s="8">
        <f t="shared" si="34"/>
        <v>15</v>
      </c>
    </row>
    <row r="712" spans="1:16">
      <c r="A712" s="7" t="s">
        <v>20042</v>
      </c>
      <c r="B712" s="8" t="s">
        <v>18097</v>
      </c>
      <c r="C712" s="8" t="s">
        <v>19219</v>
      </c>
      <c r="D712" s="8" t="s">
        <v>18984</v>
      </c>
      <c r="E712" s="8"/>
      <c r="F712" s="8"/>
      <c r="G712" s="8"/>
      <c r="H712" s="8" t="str">
        <f>VLOOKUP(A712,缩略表!A:B,2,FALSE)</f>
        <v>LAST</v>
      </c>
      <c r="I712" s="8" t="str">
        <f>VLOOKUP(B712,缩略表!A:B,2,FALSE)</f>
        <v>ACCT</v>
      </c>
      <c r="J712" s="8" t="str">
        <f>VLOOKUP(C712,缩略表!A:B,2,FALSE)</f>
        <v>EDT</v>
      </c>
      <c r="K712" s="8" t="str">
        <f>VLOOKUP(D712,缩略表!A:B,2,FALSE)</f>
        <v>DAT</v>
      </c>
      <c r="L712" s="8"/>
      <c r="M712" s="8"/>
      <c r="N712" s="8"/>
      <c r="O712" s="8" t="s">
        <v>4079</v>
      </c>
      <c r="P712" s="8">
        <f t="shared" si="34"/>
        <v>17</v>
      </c>
    </row>
    <row r="713" spans="1:16">
      <c r="A713" s="7" t="s">
        <v>18476</v>
      </c>
      <c r="B713" s="8" t="s">
        <v>21297</v>
      </c>
      <c r="C713" s="8" t="s">
        <v>19507</v>
      </c>
      <c r="D713" s="8"/>
      <c r="E713" s="8"/>
      <c r="F713" s="8"/>
      <c r="G713" s="8"/>
      <c r="H713" s="8" t="str">
        <f>VLOOKUP(A713,缩略表!A:B,2,FALSE)</f>
        <v>BOP</v>
      </c>
      <c r="I713" s="8" t="str">
        <f>VLOOKUP(B713,缩略表!A:B,2,FALSE)</f>
        <v>REPRT</v>
      </c>
      <c r="J713" s="8" t="str">
        <f>VLOOKUP(C713,缩略表!A:B,2,FALSE)</f>
        <v>FLAG</v>
      </c>
      <c r="K713" s="8"/>
      <c r="L713" s="8"/>
      <c r="M713" s="8"/>
      <c r="N713" s="8"/>
      <c r="O713" s="8" t="s">
        <v>4223</v>
      </c>
      <c r="P713" s="8">
        <f t="shared" si="34"/>
        <v>14</v>
      </c>
    </row>
    <row r="714" spans="1:16">
      <c r="A714" s="7" t="s">
        <v>21088</v>
      </c>
      <c r="B714" s="8" t="s">
        <v>21297</v>
      </c>
      <c r="C714" s="8" t="s">
        <v>19507</v>
      </c>
      <c r="D714" s="8"/>
      <c r="E714" s="8"/>
      <c r="F714" s="8"/>
      <c r="G714" s="8"/>
      <c r="H714" s="8" t="str">
        <f>VLOOKUP(A714,缩略表!A:B,2,FALSE)</f>
        <v>RCFE</v>
      </c>
      <c r="I714" s="8" t="str">
        <f>VLOOKUP(B714,缩略表!A:B,2,FALSE)</f>
        <v>REPRT</v>
      </c>
      <c r="J714" s="8" t="str">
        <f>VLOOKUP(C714,缩略表!A:B,2,FALSE)</f>
        <v>FLAG</v>
      </c>
      <c r="K714" s="8"/>
      <c r="L714" s="8"/>
      <c r="M714" s="8"/>
      <c r="N714" s="8"/>
      <c r="O714" s="8" t="s">
        <v>4228</v>
      </c>
      <c r="P714" s="8">
        <f t="shared" si="34"/>
        <v>15</v>
      </c>
    </row>
    <row r="715" spans="1:16">
      <c r="A715" s="7" t="s">
        <v>18476</v>
      </c>
      <c r="B715" s="8" t="s">
        <v>21297</v>
      </c>
      <c r="C715" s="8" t="s">
        <v>20486</v>
      </c>
      <c r="D715" s="8"/>
      <c r="E715" s="8"/>
      <c r="F715" s="8"/>
      <c r="G715" s="8"/>
      <c r="H715" s="8" t="str">
        <f>VLOOKUP(A715,缩略表!A:B,2,FALSE)</f>
        <v>BOP</v>
      </c>
      <c r="I715" s="8" t="str">
        <f>VLOOKUP(B715,缩略表!A:B,2,FALSE)</f>
        <v>REPRT</v>
      </c>
      <c r="J715" s="8" t="str">
        <f>VLOOKUP(C715,缩略表!A:B,2,FALSE)</f>
        <v>NUM</v>
      </c>
      <c r="K715" s="8"/>
      <c r="L715" s="8"/>
      <c r="M715" s="8"/>
      <c r="N715" s="8"/>
      <c r="O715" s="8" t="s">
        <v>4235</v>
      </c>
      <c r="P715" s="8">
        <f t="shared" si="34"/>
        <v>13</v>
      </c>
    </row>
    <row r="716" spans="1:16">
      <c r="A716" s="7" t="s">
        <v>18476</v>
      </c>
      <c r="B716" s="8" t="s">
        <v>22027</v>
      </c>
      <c r="C716" s="8" t="s">
        <v>18692</v>
      </c>
      <c r="D716" s="8"/>
      <c r="E716" s="8"/>
      <c r="F716" s="8"/>
      <c r="G716" s="8"/>
      <c r="H716" s="8" t="str">
        <f>VLOOKUP(A716,缩略表!A:B,2,FALSE)</f>
        <v>BOP</v>
      </c>
      <c r="I716" s="8" t="str">
        <f>VLOOKUP(B716,缩略表!A:B,2,FALSE)</f>
        <v>TR</v>
      </c>
      <c r="J716" s="8" t="str">
        <f>VLOOKUP(C716,缩略表!A:B,2,FALSE)</f>
        <v>COD</v>
      </c>
      <c r="K716" s="8"/>
      <c r="L716" s="8"/>
      <c r="M716" s="8"/>
      <c r="N716" s="8"/>
      <c r="O716" s="8" t="s">
        <v>4242</v>
      </c>
      <c r="P716" s="8">
        <f t="shared" si="34"/>
        <v>10</v>
      </c>
    </row>
    <row r="717" spans="1:16">
      <c r="A717" s="7" t="s">
        <v>18476</v>
      </c>
      <c r="B717" s="8" t="s">
        <v>18955</v>
      </c>
      <c r="C717" s="8" t="s">
        <v>22065</v>
      </c>
      <c r="D717" s="8"/>
      <c r="E717" s="8"/>
      <c r="F717" s="8"/>
      <c r="G717" s="8"/>
      <c r="H717" s="8" t="str">
        <f>VLOOKUP(A717,缩略表!A:B,2,FALSE)</f>
        <v>BOP</v>
      </c>
      <c r="I717" s="8" t="str">
        <f>VLOOKUP(B717,缩略表!A:B,2,FALSE)</f>
        <v>CUST</v>
      </c>
      <c r="J717" s="8" t="str">
        <f>VLOOKUP(C717,缩略表!A:B,2,FALSE)</f>
        <v>TYP</v>
      </c>
      <c r="K717" s="8"/>
      <c r="L717" s="8"/>
      <c r="M717" s="8"/>
      <c r="N717" s="8"/>
      <c r="O717" s="8" t="s">
        <v>4248</v>
      </c>
      <c r="P717" s="8">
        <f t="shared" si="34"/>
        <v>12</v>
      </c>
    </row>
    <row r="718" spans="1:16">
      <c r="A718" s="7" t="s">
        <v>18476</v>
      </c>
      <c r="B718" s="8" t="s">
        <v>20719</v>
      </c>
      <c r="C718" s="8" t="s">
        <v>22065</v>
      </c>
      <c r="D718" s="8"/>
      <c r="E718" s="8"/>
      <c r="F718" s="8"/>
      <c r="G718" s="8"/>
      <c r="H718" s="8" t="str">
        <f>VLOOKUP(A718,缩略表!A:B,2,FALSE)</f>
        <v>BOP</v>
      </c>
      <c r="I718" s="8" t="str">
        <f>VLOOKUP(B718,缩略表!A:B,2,FALSE)</f>
        <v>PAYMT</v>
      </c>
      <c r="J718" s="8" t="str">
        <f>VLOOKUP(C718,缩略表!A:B,2,FALSE)</f>
        <v>TYP</v>
      </c>
      <c r="K718" s="8"/>
      <c r="L718" s="8"/>
      <c r="M718" s="8"/>
      <c r="N718" s="8"/>
      <c r="O718" s="8" t="s">
        <v>4253</v>
      </c>
      <c r="P718" s="8">
        <f t="shared" si="34"/>
        <v>13</v>
      </c>
    </row>
    <row r="719" spans="1:16">
      <c r="A719" s="7" t="s">
        <v>18476</v>
      </c>
      <c r="B719" s="8" t="s">
        <v>21560</v>
      </c>
      <c r="C719" s="8" t="s">
        <v>20313</v>
      </c>
      <c r="D719" s="8"/>
      <c r="E719" s="8"/>
      <c r="F719" s="8"/>
      <c r="G719" s="8"/>
      <c r="H719" s="8" t="str">
        <f>VLOOKUP(A719,缩略表!A:B,2,FALSE)</f>
        <v>BOP</v>
      </c>
      <c r="I719" s="8" t="str">
        <f>VLOOKUP(B719,缩略表!A:B,2,FALSE)</f>
        <v>SETL</v>
      </c>
      <c r="J719" s="8" t="str">
        <f>VLOOKUP(C719,缩略表!A:B,2,FALSE)</f>
        <v>MTHD</v>
      </c>
      <c r="K719" s="8"/>
      <c r="L719" s="8"/>
      <c r="M719" s="8"/>
      <c r="N719" s="8"/>
      <c r="O719" s="8" t="s">
        <v>4260</v>
      </c>
      <c r="P719" s="8">
        <f t="shared" si="34"/>
        <v>13</v>
      </c>
    </row>
    <row r="720" spans="1:16">
      <c r="A720" s="7" t="s">
        <v>21297</v>
      </c>
      <c r="B720" s="8" t="s">
        <v>18532</v>
      </c>
      <c r="C720" s="8" t="s">
        <v>22065</v>
      </c>
      <c r="D720" s="8"/>
      <c r="E720" s="8"/>
      <c r="F720" s="8"/>
      <c r="G720" s="8"/>
      <c r="H720" s="8" t="str">
        <f>VLOOKUP(A720,缩略表!A:B,2,FALSE)</f>
        <v>REPRT</v>
      </c>
      <c r="I720" s="8" t="str">
        <f>VLOOKUP(B720,缩略表!A:B,2,FALSE)</f>
        <v>BUS</v>
      </c>
      <c r="J720" s="8" t="str">
        <f>VLOOKUP(C720,缩略表!A:B,2,FALSE)</f>
        <v>TYP</v>
      </c>
      <c r="K720" s="8"/>
      <c r="L720" s="8"/>
      <c r="M720" s="8"/>
      <c r="N720" s="8"/>
      <c r="O720" s="8" t="s">
        <v>4265</v>
      </c>
      <c r="P720" s="8">
        <f t="shared" si="34"/>
        <v>13</v>
      </c>
    </row>
    <row r="721" spans="1:16">
      <c r="A721" s="7" t="s">
        <v>20716</v>
      </c>
      <c r="B721" s="8" t="s">
        <v>20713</v>
      </c>
      <c r="C721" s="8" t="s">
        <v>18311</v>
      </c>
      <c r="D721" s="8"/>
      <c r="E721" s="8"/>
      <c r="F721" s="8"/>
      <c r="G721" s="8"/>
      <c r="H721" s="8" t="str">
        <f>VLOOKUP(A721,缩略表!A:B,2,FALSE)</f>
        <v>PAYR</v>
      </c>
      <c r="I721" s="8" t="str">
        <f>VLOOKUP(B721,缩略表!A:B,2,FALSE)</f>
        <v>PAYEE</v>
      </c>
      <c r="J721" s="8" t="str">
        <f>VLOOKUP(C721,缩略表!A:B,2,FALSE)</f>
        <v>ATTR</v>
      </c>
      <c r="K721" s="8"/>
      <c r="L721" s="8"/>
      <c r="M721" s="8"/>
      <c r="N721" s="8"/>
      <c r="O721" s="8" t="s">
        <v>4270</v>
      </c>
      <c r="P721" s="8">
        <f t="shared" si="34"/>
        <v>15</v>
      </c>
    </row>
    <row r="722" spans="1:16">
      <c r="A722" s="7" t="s">
        <v>19014</v>
      </c>
      <c r="B722" s="8" t="s">
        <v>21560</v>
      </c>
      <c r="C722" s="8" t="s">
        <v>18939</v>
      </c>
      <c r="D722" s="8" t="s">
        <v>22065</v>
      </c>
      <c r="E722" s="8"/>
      <c r="F722" s="8"/>
      <c r="G722" s="8"/>
      <c r="H722" s="8" t="str">
        <f>VLOOKUP(A722,缩略表!A:B,2,FALSE)</f>
        <v>DCLR</v>
      </c>
      <c r="I722" s="8" t="str">
        <f>VLOOKUP(B722,缩略表!A:B,2,FALSE)</f>
        <v>SETL</v>
      </c>
      <c r="J722" s="8" t="str">
        <f>VLOOKUP(C722,缩略表!A:B,2,FALSE)</f>
        <v>CCY</v>
      </c>
      <c r="K722" s="8" t="str">
        <f>VLOOKUP(D722,缩略表!A:B,2,FALSE)</f>
        <v>TYP</v>
      </c>
      <c r="L722" s="8"/>
      <c r="M722" s="8"/>
      <c r="N722" s="8"/>
      <c r="O722" s="8" t="s">
        <v>4275</v>
      </c>
      <c r="P722" s="8">
        <f t="shared" si="34"/>
        <v>17</v>
      </c>
    </row>
    <row r="723" spans="1:16">
      <c r="A723" s="7" t="s">
        <v>21088</v>
      </c>
      <c r="B723" s="8" t="s">
        <v>22021</v>
      </c>
      <c r="C723" s="8" t="s">
        <v>22065</v>
      </c>
      <c r="D723" s="8"/>
      <c r="E723" s="8"/>
      <c r="F723" s="8"/>
      <c r="G723" s="8"/>
      <c r="H723" s="8" t="str">
        <f>VLOOKUP(A723,缩略表!A:B,2,FALSE)</f>
        <v>RCFE</v>
      </c>
      <c r="I723" s="8" t="str">
        <f>VLOOKUP(B723,缩略表!A:B,2,FALSE)</f>
        <v>TRDE</v>
      </c>
      <c r="J723" s="8" t="str">
        <f>VLOOKUP(C723,缩略表!A:B,2,FALSE)</f>
        <v>TYP</v>
      </c>
      <c r="K723" s="8"/>
      <c r="L723" s="8"/>
      <c r="M723" s="8"/>
      <c r="N723" s="8"/>
      <c r="O723" s="8" t="s">
        <v>4280</v>
      </c>
      <c r="P723" s="8">
        <f t="shared" si="34"/>
        <v>13</v>
      </c>
    </row>
    <row r="724" spans="1:16">
      <c r="A724" s="7" t="s">
        <v>21088</v>
      </c>
      <c r="B724" s="8" t="s">
        <v>21560</v>
      </c>
      <c r="C724" s="8" t="s">
        <v>20746</v>
      </c>
      <c r="D724" s="8"/>
      <c r="E724" s="8"/>
      <c r="F724" s="8"/>
      <c r="G724" s="8"/>
      <c r="H724" s="8" t="str">
        <f>VLOOKUP(A724,缩略表!A:B,2,FALSE)</f>
        <v>RCFE</v>
      </c>
      <c r="I724" s="8" t="str">
        <f>VLOOKUP(B724,缩略表!A:B,2,FALSE)</f>
        <v>SETL</v>
      </c>
      <c r="J724" s="8" t="str">
        <f>VLOOKUP(C724,缩略表!A:B,2,FALSE)</f>
        <v>PERD</v>
      </c>
      <c r="K724" s="8"/>
      <c r="L724" s="8"/>
      <c r="M724" s="8"/>
      <c r="N724" s="8"/>
      <c r="O724" s="8" t="s">
        <v>4286</v>
      </c>
      <c r="P724" s="8">
        <f t="shared" si="34"/>
        <v>14</v>
      </c>
    </row>
    <row r="725" spans="1:16">
      <c r="A725" s="7" t="s">
        <v>20878</v>
      </c>
      <c r="B725" s="8" t="s">
        <v>18145</v>
      </c>
      <c r="C725" s="8" t="s">
        <v>21082</v>
      </c>
      <c r="D725" s="8"/>
      <c r="E725" s="8"/>
      <c r="F725" s="8"/>
      <c r="G725" s="8"/>
      <c r="H725" s="8" t="str">
        <f>VLOOKUP(A725,缩略表!A:B,2,FALSE)</f>
        <v>PREPAY</v>
      </c>
      <c r="I725" s="8" t="str">
        <f>VLOOKUP(B725,缩略表!A:B,2,FALSE)</f>
        <v>ADV</v>
      </c>
      <c r="J725" s="8" t="str">
        <f>VLOOKUP(C725,缩略表!A:B,2,FALSE)</f>
        <v>RATO</v>
      </c>
      <c r="K725" s="8"/>
      <c r="L725" s="8"/>
      <c r="M725" s="8"/>
      <c r="N725" s="8"/>
      <c r="O725" s="8" t="s">
        <v>4293</v>
      </c>
      <c r="P725" s="8">
        <f t="shared" si="34"/>
        <v>15</v>
      </c>
    </row>
    <row r="726" spans="1:16">
      <c r="A726" s="7" t="s">
        <v>19862</v>
      </c>
      <c r="B726" s="8" t="s">
        <v>22065</v>
      </c>
      <c r="C726" s="8"/>
      <c r="D726" s="8"/>
      <c r="E726" s="8"/>
      <c r="F726" s="8"/>
      <c r="G726" s="8"/>
      <c r="H726" s="8" t="str">
        <f>VLOOKUP(A726,缩略表!A:B,2,FALSE)</f>
        <v>INIT</v>
      </c>
      <c r="I726" s="8" t="str">
        <f>VLOOKUP(B726,缩略表!A:B,2,FALSE)</f>
        <v>TYP</v>
      </c>
      <c r="J726" s="8"/>
      <c r="K726" s="8"/>
      <c r="L726" s="8"/>
      <c r="M726" s="8"/>
      <c r="N726" s="8"/>
      <c r="O726" s="8" t="s">
        <v>4161</v>
      </c>
      <c r="P726" s="8">
        <f t="shared" si="34"/>
        <v>8</v>
      </c>
    </row>
    <row r="727" spans="1:16">
      <c r="A727" s="7" t="s">
        <v>21126</v>
      </c>
      <c r="B727" s="8" t="s">
        <v>20719</v>
      </c>
      <c r="C727" s="8" t="s">
        <v>19838</v>
      </c>
      <c r="D727" s="8"/>
      <c r="E727" s="8"/>
      <c r="F727" s="8"/>
      <c r="G727" s="8"/>
      <c r="H727" s="8" t="str">
        <f>VLOOKUP(A727,缩略表!A:B,2,FALSE)</f>
        <v>RECV</v>
      </c>
      <c r="I727" s="8" t="str">
        <f>VLOOKUP(B727,缩略表!A:B,2,FALSE)</f>
        <v>PAYMT</v>
      </c>
      <c r="J727" s="8" t="str">
        <f>VLOOKUP(C727,缩略表!A:B,2,FALSE)</f>
        <v>IND</v>
      </c>
      <c r="K727" s="8"/>
      <c r="L727" s="8"/>
      <c r="M727" s="8"/>
      <c r="N727" s="8"/>
      <c r="O727" s="8" t="s">
        <v>4166</v>
      </c>
      <c r="P727" s="8">
        <f t="shared" si="34"/>
        <v>14</v>
      </c>
    </row>
    <row r="728" spans="1:16">
      <c r="A728" s="7" t="s">
        <v>21251</v>
      </c>
      <c r="B728" s="8" t="s">
        <v>22137</v>
      </c>
      <c r="C728" s="8" t="s">
        <v>19838</v>
      </c>
      <c r="D728" s="8"/>
      <c r="E728" s="8"/>
      <c r="F728" s="8"/>
      <c r="G728" s="8"/>
      <c r="H728" s="8" t="str">
        <f>VLOOKUP(A728,缩略表!A:B,2,FALSE)</f>
        <v>RMT</v>
      </c>
      <c r="I728" s="8" t="str">
        <f>VLOOKUP(B728,缩略表!A:B,2,FALSE)</f>
        <v>URG</v>
      </c>
      <c r="J728" s="8" t="str">
        <f>VLOOKUP(C728,缩略表!A:B,2,FALSE)</f>
        <v>IND</v>
      </c>
      <c r="K728" s="8"/>
      <c r="L728" s="8"/>
      <c r="M728" s="8"/>
      <c r="N728" s="8"/>
      <c r="O728" s="8" t="s">
        <v>4172</v>
      </c>
      <c r="P728" s="8">
        <f t="shared" si="34"/>
        <v>11</v>
      </c>
    </row>
    <row r="729" spans="1:16">
      <c r="A729" s="7" t="s">
        <v>21522</v>
      </c>
      <c r="B729" s="8" t="s">
        <v>20352</v>
      </c>
      <c r="C729" s="8"/>
      <c r="D729" s="8"/>
      <c r="E729" s="8"/>
      <c r="F729" s="8"/>
      <c r="G729" s="8"/>
      <c r="H729" s="8" t="str">
        <f>VLOOKUP(A729,缩略表!A:B,2,FALSE)</f>
        <v>SND</v>
      </c>
      <c r="I729" s="8" t="str">
        <f>VLOOKUP(B729,缩略表!A:B,2,FALSE)</f>
        <v>MOD</v>
      </c>
      <c r="J729" s="8"/>
      <c r="K729" s="8"/>
      <c r="L729" s="8"/>
      <c r="M729" s="8"/>
      <c r="N729" s="8"/>
      <c r="O729" s="8" t="s">
        <v>4177</v>
      </c>
      <c r="P729" s="8">
        <f t="shared" si="34"/>
        <v>7</v>
      </c>
    </row>
    <row r="730" spans="1:16">
      <c r="A730" s="7" t="s">
        <v>21309</v>
      </c>
      <c r="B730" s="8" t="s">
        <v>22065</v>
      </c>
      <c r="C730" s="8"/>
      <c r="D730" s="8"/>
      <c r="E730" s="8"/>
      <c r="F730" s="8"/>
      <c r="G730" s="8"/>
      <c r="H730" s="8" t="str">
        <f>VLOOKUP(A730,缩略表!A:B,2,FALSE)</f>
        <v>REQ</v>
      </c>
      <c r="I730" s="8" t="str">
        <f>VLOOKUP(B730,缩略表!A:B,2,FALSE)</f>
        <v>TYP</v>
      </c>
      <c r="J730" s="8"/>
      <c r="K730" s="8"/>
      <c r="L730" s="8"/>
      <c r="M730" s="8"/>
      <c r="N730" s="8"/>
      <c r="O730" s="8" t="s">
        <v>4183</v>
      </c>
      <c r="P730" s="8">
        <f t="shared" si="34"/>
        <v>7</v>
      </c>
    </row>
    <row r="731" spans="1:16">
      <c r="A731" s="7" t="s">
        <v>21358</v>
      </c>
      <c r="B731" s="8" t="s">
        <v>21251</v>
      </c>
      <c r="C731" s="8" t="s">
        <v>22065</v>
      </c>
      <c r="D731" s="8"/>
      <c r="E731" s="8"/>
      <c r="F731" s="8"/>
      <c r="G731" s="8"/>
      <c r="H731" s="8" t="str">
        <f>VLOOKUP(A731,缩略表!A:B,2,FALSE)</f>
        <v>RET</v>
      </c>
      <c r="I731" s="8" t="str">
        <f>VLOOKUP(B731,缩略表!A:B,2,FALSE)</f>
        <v>RMT</v>
      </c>
      <c r="J731" s="8" t="str">
        <f>VLOOKUP(C731,缩略表!A:B,2,FALSE)</f>
        <v>TYP</v>
      </c>
      <c r="K731" s="8"/>
      <c r="L731" s="8"/>
      <c r="M731" s="8"/>
      <c r="N731" s="8"/>
      <c r="O731" s="8" t="s">
        <v>4189</v>
      </c>
      <c r="P731" s="8">
        <f t="shared" si="34"/>
        <v>11</v>
      </c>
    </row>
    <row r="732" spans="1:16">
      <c r="A732" s="7" t="s">
        <v>18370</v>
      </c>
      <c r="B732" s="8" t="s">
        <v>20486</v>
      </c>
      <c r="C732" s="8" t="s">
        <v>22065</v>
      </c>
      <c r="D732" s="8"/>
      <c r="E732" s="8"/>
      <c r="F732" s="8"/>
      <c r="G732" s="8"/>
      <c r="H732" s="8" t="str">
        <f>VLOOKUP(A732,缩略表!A:B,2,FALSE)</f>
        <v>BNK</v>
      </c>
      <c r="I732" s="8" t="str">
        <f>VLOOKUP(B732,缩略表!A:B,2,FALSE)</f>
        <v>NUM</v>
      </c>
      <c r="J732" s="8" t="str">
        <f>VLOOKUP(C732,缩略表!A:B,2,FALSE)</f>
        <v>TYP</v>
      </c>
      <c r="K732" s="8"/>
      <c r="L732" s="8"/>
      <c r="M732" s="8"/>
      <c r="N732" s="8"/>
      <c r="O732" s="8" t="s">
        <v>4195</v>
      </c>
      <c r="P732" s="8">
        <f t="shared" si="34"/>
        <v>11</v>
      </c>
    </row>
    <row r="733" spans="1:16">
      <c r="A733" s="7" t="s">
        <v>20719</v>
      </c>
      <c r="B733" s="8" t="s">
        <v>18167</v>
      </c>
      <c r="C733" s="8" t="s">
        <v>22065</v>
      </c>
      <c r="D733" s="8"/>
      <c r="E733" s="8"/>
      <c r="F733" s="8"/>
      <c r="G733" s="8"/>
      <c r="H733" s="8" t="str">
        <f>VLOOKUP(A733,缩略表!A:B,2,FALSE)</f>
        <v>PAYMT</v>
      </c>
      <c r="I733" s="8" t="str">
        <f>VLOOKUP(B733,缩略表!A:B,2,FALSE)</f>
        <v>AGENT</v>
      </c>
      <c r="J733" s="8" t="str">
        <f>VLOOKUP(C733,缩略表!A:B,2,FALSE)</f>
        <v>TYP</v>
      </c>
      <c r="K733" s="8"/>
      <c r="L733" s="8"/>
      <c r="M733" s="8"/>
      <c r="N733" s="8"/>
      <c r="O733" s="8" t="s">
        <v>4201</v>
      </c>
      <c r="P733" s="8">
        <f t="shared" si="34"/>
        <v>15</v>
      </c>
    </row>
    <row r="734" spans="1:16">
      <c r="A734" s="7" t="s">
        <v>18839</v>
      </c>
      <c r="B734" s="8" t="s">
        <v>21560</v>
      </c>
      <c r="C734" s="8" t="s">
        <v>22065</v>
      </c>
      <c r="D734" s="8"/>
      <c r="E734" s="8"/>
      <c r="F734" s="8"/>
      <c r="G734" s="8"/>
      <c r="H734" s="8" t="str">
        <f>VLOOKUP(A734,缩略表!A:B,2,FALSE)</f>
        <v>CTRL</v>
      </c>
      <c r="I734" s="8" t="str">
        <f>VLOOKUP(B734,缩略表!A:B,2,FALSE)</f>
        <v>SETL</v>
      </c>
      <c r="J734" s="8" t="str">
        <f>VLOOKUP(C734,缩略表!A:B,2,FALSE)</f>
        <v>TYP</v>
      </c>
      <c r="K734" s="8"/>
      <c r="L734" s="8"/>
      <c r="M734" s="8"/>
      <c r="N734" s="8"/>
      <c r="O734" s="8" t="s">
        <v>4207</v>
      </c>
      <c r="P734" s="8">
        <f t="shared" si="34"/>
        <v>13</v>
      </c>
    </row>
    <row r="735" spans="1:16">
      <c r="A735" s="7" t="s">
        <v>19091</v>
      </c>
      <c r="B735" s="8" t="s">
        <v>21143</v>
      </c>
      <c r="C735" s="8" t="s">
        <v>21346</v>
      </c>
      <c r="D735" s="8"/>
      <c r="E735" s="8"/>
      <c r="F735" s="8"/>
      <c r="G735" s="8"/>
      <c r="H735" s="8" t="str">
        <f>VLOOKUP(A735,缩略表!A:B,2,FALSE)</f>
        <v>DTAL</v>
      </c>
      <c r="I735" s="8" t="str">
        <f>VLOOKUP(B735,缩略表!A:B,2,FALSE)</f>
        <v>RECNCLTN</v>
      </c>
      <c r="J735" s="8" t="str">
        <f>VLOOKUP(C735,缩略表!A:B,2,FALSE)</f>
        <v>RST</v>
      </c>
      <c r="K735" s="8"/>
      <c r="L735" s="8"/>
      <c r="M735" s="8"/>
      <c r="N735" s="8"/>
      <c r="O735" s="8" t="s">
        <v>4213</v>
      </c>
      <c r="P735" s="8">
        <f t="shared" si="34"/>
        <v>17</v>
      </c>
    </row>
    <row r="736" spans="1:16">
      <c r="A736" s="7" t="s">
        <v>21143</v>
      </c>
      <c r="B736" s="8" t="s">
        <v>21346</v>
      </c>
      <c r="C736" s="8"/>
      <c r="D736" s="8"/>
      <c r="E736" s="8"/>
      <c r="F736" s="8"/>
      <c r="G736" s="8"/>
      <c r="H736" s="8" t="str">
        <f>VLOOKUP(A736,缩略表!A:B,2,FALSE)</f>
        <v>RECNCLTN</v>
      </c>
      <c r="I736" s="8" t="str">
        <f>VLOOKUP(B736,缩略表!A:B,2,FALSE)</f>
        <v>RST</v>
      </c>
      <c r="J736" s="8"/>
      <c r="K736" s="8"/>
      <c r="L736" s="8"/>
      <c r="M736" s="8"/>
      <c r="N736" s="8"/>
      <c r="O736" s="8" t="s">
        <v>4218</v>
      </c>
      <c r="P736" s="8">
        <f t="shared" si="34"/>
        <v>12</v>
      </c>
    </row>
    <row r="737" spans="1:16">
      <c r="A737" s="7" t="s">
        <v>18367</v>
      </c>
      <c r="B737" s="8" t="s">
        <v>22355</v>
      </c>
      <c r="C737" s="8" t="s">
        <v>22065</v>
      </c>
      <c r="D737" s="8"/>
      <c r="E737" s="8"/>
      <c r="F737" s="8"/>
      <c r="G737" s="8"/>
      <c r="H737" s="8" t="str">
        <f>VLOOKUP(A737,缩略表!A:B,2,FALSE)</f>
        <v>BAL</v>
      </c>
      <c r="I737" s="8" t="str">
        <f>VLOOKUP(B737,缩略表!A:B,2,FALSE)</f>
        <v>STRKN</v>
      </c>
      <c r="J737" s="8" t="str">
        <f>VLOOKUP(C737,缩略表!A:B,2,FALSE)</f>
        <v>TYP</v>
      </c>
      <c r="K737" s="8"/>
      <c r="L737" s="8"/>
      <c r="M737" s="8"/>
      <c r="N737" s="8"/>
      <c r="O737" s="8" t="s">
        <v>4130</v>
      </c>
      <c r="P737" s="8">
        <f t="shared" si="34"/>
        <v>13</v>
      </c>
    </row>
    <row r="738" spans="1:16">
      <c r="A738" s="7" t="s">
        <v>7887</v>
      </c>
      <c r="B738" s="8" t="s">
        <v>6355</v>
      </c>
      <c r="C738" s="8" t="s">
        <v>19507</v>
      </c>
      <c r="D738" s="8"/>
      <c r="E738" s="8"/>
      <c r="F738" s="8"/>
      <c r="G738" s="8"/>
      <c r="H738" s="8" t="s">
        <v>7887</v>
      </c>
      <c r="I738" s="8" t="s">
        <v>6355</v>
      </c>
      <c r="J738" s="8" t="str">
        <f>VLOOKUP(C738,缩略表!A:B,2,FALSE)</f>
        <v>FLAG</v>
      </c>
      <c r="K738" s="8"/>
      <c r="L738" s="8"/>
      <c r="M738" s="8"/>
      <c r="N738" s="8"/>
      <c r="O738" s="8" t="s">
        <v>4124</v>
      </c>
      <c r="P738" s="8">
        <f t="shared" si="34"/>
        <v>8</v>
      </c>
    </row>
    <row r="739" spans="1:16">
      <c r="A739" s="7" t="s">
        <v>18587</v>
      </c>
      <c r="B739" s="8" t="s">
        <v>22029</v>
      </c>
      <c r="C739" s="8" t="s">
        <v>19838</v>
      </c>
      <c r="D739" s="8"/>
      <c r="E739" s="8"/>
      <c r="F739" s="8"/>
      <c r="G739" s="8"/>
      <c r="H739" s="8" t="str">
        <f>VLOOKUP(A739,缩略表!A:B,2,FALSE)</f>
        <v>CSH</v>
      </c>
      <c r="I739" s="8" t="str">
        <f>VLOOKUP(B739,缩略表!A:B,2,FALSE)</f>
        <v>TF</v>
      </c>
      <c r="J739" s="8" t="str">
        <f>VLOOKUP(C739,缩略表!A:B,2,FALSE)</f>
        <v>IND</v>
      </c>
      <c r="K739" s="8"/>
      <c r="L739" s="8"/>
      <c r="M739" s="8"/>
      <c r="N739" s="8"/>
      <c r="O739" s="8" t="s">
        <v>4089</v>
      </c>
      <c r="P739" s="8">
        <f t="shared" si="34"/>
        <v>10</v>
      </c>
    </row>
    <row r="740" spans="1:16">
      <c r="A740" s="7" t="s">
        <v>18292</v>
      </c>
      <c r="B740" s="8" t="s">
        <v>22027</v>
      </c>
      <c r="C740" s="8" t="s">
        <v>22065</v>
      </c>
      <c r="D740" s="8"/>
      <c r="E740" s="8"/>
      <c r="F740" s="8"/>
      <c r="G740" s="8"/>
      <c r="H740" s="8" t="str">
        <f>VLOOKUP(A740,缩略表!A:B,2,FALSE)</f>
        <v>AST</v>
      </c>
      <c r="I740" s="8" t="str">
        <f>VLOOKUP(B740,缩略表!A:B,2,FALSE)</f>
        <v>TR</v>
      </c>
      <c r="J740" s="8" t="str">
        <f>VLOOKUP(C740,缩略表!A:B,2,FALSE)</f>
        <v>TYP</v>
      </c>
      <c r="K740" s="8"/>
      <c r="L740" s="8"/>
      <c r="M740" s="8"/>
      <c r="N740" s="8"/>
      <c r="O740" s="8" t="s">
        <v>4094</v>
      </c>
      <c r="P740" s="8">
        <f t="shared" si="34"/>
        <v>10</v>
      </c>
    </row>
    <row r="741" spans="1:16">
      <c r="A741" s="11" t="s">
        <v>19059</v>
      </c>
      <c r="B741" s="8" t="s">
        <v>18097</v>
      </c>
      <c r="C741" s="8" t="s">
        <v>18367</v>
      </c>
      <c r="D741" s="8"/>
      <c r="E741" s="8"/>
      <c r="F741" s="8"/>
      <c r="G741" s="8"/>
      <c r="H741" s="8" t="str">
        <f>VLOOKUP(A741,缩略表!A:B,2,FALSE)</f>
        <v>DEP</v>
      </c>
      <c r="I741" s="8" t="str">
        <f>VLOOKUP(B741,缩略表!A:B,2,FALSE)</f>
        <v>ACCT</v>
      </c>
      <c r="J741" s="8" t="str">
        <f>VLOOKUP(C741,缩略表!A:B,2,FALSE)</f>
        <v>BAL</v>
      </c>
      <c r="K741" s="8"/>
      <c r="L741" s="8"/>
      <c r="M741" s="8"/>
      <c r="N741" s="8"/>
      <c r="O741" s="8" t="s">
        <v>3883</v>
      </c>
      <c r="P741" s="8">
        <f t="shared" si="34"/>
        <v>12</v>
      </c>
    </row>
    <row r="742" spans="1:16">
      <c r="A742" s="12" t="s">
        <v>20127</v>
      </c>
      <c r="B742" s="8" t="s">
        <v>18097</v>
      </c>
      <c r="C742" s="8" t="s">
        <v>18367</v>
      </c>
      <c r="D742" s="8"/>
      <c r="E742" s="8"/>
      <c r="F742" s="8"/>
      <c r="G742" s="8"/>
      <c r="H742" s="8" t="str">
        <f>VLOOKUP(A742,缩略表!A:B,2,FALSE)</f>
        <v>LON</v>
      </c>
      <c r="I742" s="8" t="str">
        <f>VLOOKUP(B742,缩略表!A:B,2,FALSE)</f>
        <v>ACCT</v>
      </c>
      <c r="J742" s="8" t="str">
        <f>VLOOKUP(C742,缩略表!A:B,2,FALSE)</f>
        <v>BAL</v>
      </c>
      <c r="K742" s="8"/>
      <c r="L742" s="8"/>
      <c r="M742" s="8"/>
      <c r="N742" s="8"/>
      <c r="O742" s="8" t="s">
        <v>3611</v>
      </c>
      <c r="P742" s="8">
        <f t="shared" si="34"/>
        <v>12</v>
      </c>
    </row>
    <row r="743" spans="1:16">
      <c r="A743" s="12" t="s">
        <v>18097</v>
      </c>
      <c r="B743" s="8" t="s">
        <v>18367</v>
      </c>
      <c r="C743" s="8" t="s">
        <v>18615</v>
      </c>
      <c r="D743" s="8" t="s">
        <v>18984</v>
      </c>
      <c r="E743" s="8"/>
      <c r="F743" s="8"/>
      <c r="G743" s="8"/>
      <c r="H743" s="8" t="str">
        <f>VLOOKUP(A743,缩略表!A:B,2,FALSE)</f>
        <v>ACCT</v>
      </c>
      <c r="I743" s="8" t="str">
        <f>VLOOKUP(B743,缩略表!A:B,2,FALSE)</f>
        <v>BAL</v>
      </c>
      <c r="J743" s="8" t="str">
        <f>VLOOKUP(C743,缩略表!A:B,2,FALSE)</f>
        <v>CHG</v>
      </c>
      <c r="K743" s="8" t="str">
        <f>VLOOKUP(D743,缩略表!A:B,2,FALSE)</f>
        <v>DAT</v>
      </c>
      <c r="L743" s="8"/>
      <c r="M743" s="8"/>
      <c r="N743" s="8"/>
      <c r="O743" s="8" t="s">
        <v>3826</v>
      </c>
      <c r="P743" s="8">
        <f t="shared" si="34"/>
        <v>16</v>
      </c>
    </row>
    <row r="744" spans="1:16">
      <c r="A744" s="12" t="s">
        <v>18097</v>
      </c>
      <c r="B744" s="8" t="s">
        <v>21715</v>
      </c>
      <c r="C744" s="8" t="s">
        <v>18615</v>
      </c>
      <c r="D744" s="8" t="s">
        <v>18984</v>
      </c>
      <c r="E744" s="8"/>
      <c r="F744" s="8"/>
      <c r="G744" s="8"/>
      <c r="H744" s="8" t="str">
        <f>VLOOKUP(A744,缩略表!A:B,2,FALSE)</f>
        <v>ACCT</v>
      </c>
      <c r="I744" s="8" t="str">
        <f>VLOOKUP(B744,缩略表!A:B,2,FALSE)</f>
        <v>STS</v>
      </c>
      <c r="J744" s="8" t="str">
        <f>VLOOKUP(C744,缩略表!A:B,2,FALSE)</f>
        <v>CHG</v>
      </c>
      <c r="K744" s="8" t="str">
        <f>VLOOKUP(D744,缩略表!A:B,2,FALSE)</f>
        <v>DAT</v>
      </c>
      <c r="L744" s="8"/>
      <c r="M744" s="8"/>
      <c r="N744" s="8"/>
      <c r="O744" s="8" t="s">
        <v>3831</v>
      </c>
      <c r="P744" s="8">
        <f t="shared" si="34"/>
        <v>16</v>
      </c>
    </row>
    <row r="745" spans="1:16">
      <c r="A745" s="12" t="s">
        <v>18097</v>
      </c>
      <c r="B745" s="8" t="s">
        <v>19853</v>
      </c>
      <c r="C745" s="8" t="s">
        <v>18615</v>
      </c>
      <c r="D745" s="8" t="s">
        <v>18984</v>
      </c>
      <c r="E745" s="8"/>
      <c r="F745" s="8"/>
      <c r="G745" s="8"/>
      <c r="H745" s="8" t="str">
        <f>VLOOKUP(A745,缩略表!A:B,2,FALSE)</f>
        <v>ACCT</v>
      </c>
      <c r="I745" s="8" t="str">
        <f>VLOOKUP(B745,缩略表!A:B,2,FALSE)</f>
        <v>INFO</v>
      </c>
      <c r="J745" s="8" t="str">
        <f>VLOOKUP(C745,缩略表!A:B,2,FALSE)</f>
        <v>CHG</v>
      </c>
      <c r="K745" s="8" t="str">
        <f>VLOOKUP(D745,缩略表!A:B,2,FALSE)</f>
        <v>DAT</v>
      </c>
      <c r="L745" s="8"/>
      <c r="M745" s="8"/>
      <c r="N745" s="8"/>
      <c r="O745" s="8" t="s">
        <v>3836</v>
      </c>
      <c r="P745" s="8">
        <f t="shared" si="34"/>
        <v>17</v>
      </c>
    </row>
    <row r="746" spans="1:16">
      <c r="A746" s="12" t="s">
        <v>19947</v>
      </c>
      <c r="B746" s="8" t="s">
        <v>18367</v>
      </c>
      <c r="C746" s="8"/>
      <c r="D746" s="8"/>
      <c r="E746" s="8"/>
      <c r="F746" s="8"/>
      <c r="G746" s="8"/>
      <c r="H746" s="8" t="str">
        <f>VLOOKUP(A746,缩略表!A:B,2,FALSE)</f>
        <v>IOU</v>
      </c>
      <c r="I746" s="8" t="str">
        <f>VLOOKUP(B746,缩略表!A:B,2,FALSE)</f>
        <v>BAL</v>
      </c>
      <c r="J746" s="8"/>
      <c r="K746" s="8"/>
      <c r="L746" s="8"/>
      <c r="M746" s="8"/>
      <c r="N746" s="8"/>
      <c r="O746" s="8" t="s">
        <v>3927</v>
      </c>
      <c r="P746" s="8">
        <f t="shared" si="34"/>
        <v>7</v>
      </c>
    </row>
    <row r="747" spans="1:16">
      <c r="A747" s="12" t="s">
        <v>22356</v>
      </c>
      <c r="B747" s="8" t="s">
        <v>18984</v>
      </c>
      <c r="C747" s="8"/>
      <c r="D747" s="8"/>
      <c r="E747" s="8"/>
      <c r="F747" s="8"/>
      <c r="G747" s="8"/>
      <c r="H747" s="8" t="str">
        <f>VLOOKUP(A747,缩略表!A:B,2,FALSE)</f>
        <v>SIGN</v>
      </c>
      <c r="I747" s="8" t="str">
        <f>VLOOKUP(B747,缩略表!A:B,2,FALSE)</f>
        <v>DAT</v>
      </c>
      <c r="J747" s="8"/>
      <c r="K747" s="8"/>
      <c r="L747" s="8"/>
      <c r="M747" s="8"/>
      <c r="N747" s="8"/>
      <c r="O747" s="8" t="s">
        <v>3748</v>
      </c>
      <c r="P747" s="8">
        <f t="shared" si="34"/>
        <v>8</v>
      </c>
    </row>
    <row r="748" spans="1:16">
      <c r="A748" s="12" t="s">
        <v>20707</v>
      </c>
      <c r="B748" s="8" t="s">
        <v>19901</v>
      </c>
      <c r="C748" s="8"/>
      <c r="D748" s="8"/>
      <c r="E748" s="8"/>
      <c r="F748" s="8"/>
      <c r="G748" s="8"/>
      <c r="H748" s="8" t="str">
        <f>VLOOKUP(A748,缩略表!A:B,2,FALSE)</f>
        <v>PAYA</v>
      </c>
      <c r="I748" s="8" t="str">
        <f>VLOOKUP(B748,缩略表!A:B,2,FALSE)</f>
        <v>INT</v>
      </c>
      <c r="J748" s="8"/>
      <c r="K748" s="8"/>
      <c r="L748" s="8"/>
      <c r="M748" s="8"/>
      <c r="N748" s="8"/>
      <c r="O748" s="8" t="s">
        <v>3605</v>
      </c>
      <c r="P748" s="8">
        <f t="shared" si="34"/>
        <v>8</v>
      </c>
    </row>
    <row r="749" spans="1:16">
      <c r="A749" s="12" t="s">
        <v>18462</v>
      </c>
      <c r="B749" s="8" t="s">
        <v>18430</v>
      </c>
      <c r="C749" s="8" t="s">
        <v>22160</v>
      </c>
      <c r="D749" s="8"/>
      <c r="E749" s="8"/>
      <c r="F749" s="8"/>
      <c r="G749" s="8"/>
      <c r="H749" s="8" t="str">
        <f>VLOOKUP(A749,缩略表!A:B,2,FALSE)</f>
        <v>BOND</v>
      </c>
      <c r="I749" s="8" t="str">
        <f>VLOOKUP(B749,缩略表!A:B,2,FALSE)</f>
        <v>BILL</v>
      </c>
      <c r="J749" s="8" t="str">
        <f>VLOOKUP(C749,缩略表!A:B,2,FALSE)</f>
        <v>VLU</v>
      </c>
      <c r="K749" s="8"/>
      <c r="L749" s="8"/>
      <c r="M749" s="8"/>
      <c r="N749" s="8"/>
      <c r="O749" s="8" t="s">
        <v>3273</v>
      </c>
      <c r="P749" s="8">
        <f t="shared" si="34"/>
        <v>13</v>
      </c>
    </row>
    <row r="750" spans="1:16">
      <c r="A750" s="12" t="s">
        <v>18335</v>
      </c>
      <c r="B750" s="8" t="s">
        <v>21265</v>
      </c>
      <c r="C750" s="8" t="s">
        <v>19838</v>
      </c>
      <c r="D750" s="8"/>
      <c r="E750" s="8"/>
      <c r="F750" s="8"/>
      <c r="G750" s="8"/>
      <c r="H750" s="8" t="str">
        <f>VLOOKUP(A750,缩略表!A:B,2,FALSE)</f>
        <v>AUTO</v>
      </c>
      <c r="I750" s="8" t="str">
        <f>VLOOKUP(B750,缩略表!A:B,2,FALSE)</f>
        <v>RENWL</v>
      </c>
      <c r="J750" s="8" t="str">
        <f>VLOOKUP(C750,缩略表!A:B,2,FALSE)</f>
        <v>IND</v>
      </c>
      <c r="K750" s="8"/>
      <c r="L750" s="8"/>
      <c r="M750" s="8"/>
      <c r="N750" s="8"/>
      <c r="O750" s="8" t="s">
        <v>3888</v>
      </c>
      <c r="P750" s="8">
        <f t="shared" si="34"/>
        <v>14</v>
      </c>
    </row>
  </sheetData>
  <autoFilter ref="A1:P750"/>
  <phoneticPr fontId="41"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workbookViewId="0">
      <selection activeCell="D3" sqref="D3"/>
    </sheetView>
  </sheetViews>
  <sheetFormatPr defaultColWidth="10.6640625" defaultRowHeight="13.8"/>
  <cols>
    <col min="3" max="3" width="20.77734375" customWidth="1"/>
    <col min="4" max="4" width="24" customWidth="1"/>
  </cols>
  <sheetData>
    <row r="1" spans="1:4" ht="31.2">
      <c r="A1" s="1" t="s">
        <v>22357</v>
      </c>
      <c r="B1" s="1" t="s">
        <v>4401</v>
      </c>
      <c r="C1" s="1" t="s">
        <v>4402</v>
      </c>
      <c r="D1" s="2" t="s">
        <v>4403</v>
      </c>
    </row>
    <row r="2" spans="1:4" ht="15.6">
      <c r="A2" s="3" t="s">
        <v>3762</v>
      </c>
      <c r="B2" s="4">
        <v>101</v>
      </c>
      <c r="C2" s="3" t="s">
        <v>10355</v>
      </c>
      <c r="D2" s="3" t="s">
        <v>22358</v>
      </c>
    </row>
    <row r="3" spans="1:4" ht="31.2">
      <c r="A3" s="3" t="s">
        <v>3762</v>
      </c>
      <c r="B3" s="4">
        <v>102</v>
      </c>
      <c r="C3" s="3" t="s">
        <v>22359</v>
      </c>
      <c r="D3" s="3" t="s">
        <v>22360</v>
      </c>
    </row>
    <row r="4" spans="1:4" ht="15.6">
      <c r="A4" s="3" t="s">
        <v>3762</v>
      </c>
      <c r="B4" s="4">
        <v>103</v>
      </c>
      <c r="C4" s="3" t="s">
        <v>10717</v>
      </c>
      <c r="D4" s="3" t="s">
        <v>22361</v>
      </c>
    </row>
    <row r="5" spans="1:4" ht="15.6">
      <c r="A5" s="3" t="s">
        <v>3762</v>
      </c>
      <c r="B5" s="4">
        <v>104</v>
      </c>
      <c r="C5" s="3" t="s">
        <v>19578</v>
      </c>
      <c r="D5" s="3" t="s">
        <v>22362</v>
      </c>
    </row>
    <row r="6" spans="1:4" ht="15.6">
      <c r="A6" s="3" t="s">
        <v>3762</v>
      </c>
      <c r="B6" s="4">
        <v>105</v>
      </c>
      <c r="C6" s="3" t="s">
        <v>18782</v>
      </c>
      <c r="D6" s="3" t="s">
        <v>22363</v>
      </c>
    </row>
    <row r="7" spans="1:4" ht="15.6">
      <c r="A7" s="3" t="s">
        <v>3762</v>
      </c>
      <c r="B7" s="4">
        <v>106</v>
      </c>
      <c r="C7" s="3" t="s">
        <v>22364</v>
      </c>
      <c r="D7" s="3" t="s">
        <v>22365</v>
      </c>
    </row>
    <row r="8" spans="1:4" ht="15.6">
      <c r="A8" s="3" t="s">
        <v>3762</v>
      </c>
      <c r="B8" s="4">
        <v>107</v>
      </c>
      <c r="C8" s="3" t="s">
        <v>10799</v>
      </c>
      <c r="D8" s="3" t="s">
        <v>22366</v>
      </c>
    </row>
    <row r="9" spans="1:4" ht="15.6">
      <c r="A9" s="3" t="s">
        <v>3762</v>
      </c>
      <c r="B9" s="4">
        <v>199</v>
      </c>
      <c r="C9" s="3" t="s">
        <v>22367</v>
      </c>
      <c r="D9" s="3" t="s">
        <v>22367</v>
      </c>
    </row>
    <row r="10" spans="1:4" ht="15.6">
      <c r="A10" s="3" t="s">
        <v>3762</v>
      </c>
      <c r="B10" s="4">
        <v>201</v>
      </c>
      <c r="C10" s="3" t="s">
        <v>22368</v>
      </c>
      <c r="D10" s="3" t="s">
        <v>22369</v>
      </c>
    </row>
    <row r="11" spans="1:4" ht="15.6">
      <c r="A11" s="3" t="s">
        <v>3762</v>
      </c>
      <c r="B11" s="4">
        <v>202</v>
      </c>
      <c r="C11" s="3" t="s">
        <v>10355</v>
      </c>
      <c r="D11" s="3" t="s">
        <v>22370</v>
      </c>
    </row>
    <row r="12" spans="1:4" ht="15.6">
      <c r="A12" s="3" t="s">
        <v>3762</v>
      </c>
      <c r="B12" s="4">
        <v>203</v>
      </c>
      <c r="C12" s="3" t="s">
        <v>10796</v>
      </c>
      <c r="D12" s="3" t="s">
        <v>22371</v>
      </c>
    </row>
    <row r="13" spans="1:4" ht="15.6">
      <c r="A13" s="3" t="s">
        <v>3762</v>
      </c>
      <c r="B13" s="4">
        <v>204</v>
      </c>
      <c r="C13" s="3" t="s">
        <v>22372</v>
      </c>
      <c r="D13" s="3" t="s">
        <v>22373</v>
      </c>
    </row>
    <row r="14" spans="1:4" ht="15.6">
      <c r="A14" s="3" t="s">
        <v>3762</v>
      </c>
      <c r="B14" s="4">
        <v>205</v>
      </c>
      <c r="C14" s="3" t="s">
        <v>22374</v>
      </c>
      <c r="D14" s="3" t="s">
        <v>22375</v>
      </c>
    </row>
    <row r="15" spans="1:4" ht="15.6">
      <c r="A15" s="3" t="s">
        <v>3762</v>
      </c>
      <c r="B15" s="4">
        <v>206</v>
      </c>
      <c r="C15" s="3" t="s">
        <v>10799</v>
      </c>
      <c r="D15" s="3" t="s">
        <v>22376</v>
      </c>
    </row>
    <row r="16" spans="1:4" ht="15.6">
      <c r="A16" s="3" t="s">
        <v>3762</v>
      </c>
      <c r="B16" s="4">
        <v>207</v>
      </c>
      <c r="C16" s="3" t="s">
        <v>22377</v>
      </c>
      <c r="D16" s="3" t="s">
        <v>22378</v>
      </c>
    </row>
    <row r="17" spans="1:4" ht="15.6">
      <c r="A17" s="3" t="s">
        <v>3762</v>
      </c>
      <c r="B17" s="4">
        <v>208</v>
      </c>
      <c r="C17" s="3" t="s">
        <v>22379</v>
      </c>
      <c r="D17" s="3" t="s">
        <v>22380</v>
      </c>
    </row>
    <row r="18" spans="1:4" ht="15.6">
      <c r="A18" s="3" t="s">
        <v>3762</v>
      </c>
      <c r="B18" s="4">
        <v>209</v>
      </c>
      <c r="C18" s="3" t="s">
        <v>10717</v>
      </c>
      <c r="D18" s="3" t="s">
        <v>22381</v>
      </c>
    </row>
    <row r="19" spans="1:4" ht="15.6">
      <c r="A19" s="3" t="s">
        <v>3762</v>
      </c>
      <c r="B19" s="4">
        <v>210</v>
      </c>
      <c r="C19" s="3" t="s">
        <v>22382</v>
      </c>
      <c r="D19" s="3" t="s">
        <v>22383</v>
      </c>
    </row>
    <row r="20" spans="1:4" ht="15.6">
      <c r="A20" s="3" t="s">
        <v>3762</v>
      </c>
      <c r="B20" s="4">
        <v>211</v>
      </c>
      <c r="C20" s="3" t="s">
        <v>22384</v>
      </c>
      <c r="D20" s="3" t="s">
        <v>22385</v>
      </c>
    </row>
    <row r="21" spans="1:4" ht="15.6">
      <c r="A21" s="3" t="s">
        <v>3762</v>
      </c>
      <c r="B21" s="4">
        <v>299</v>
      </c>
      <c r="C21" s="3" t="s">
        <v>22386</v>
      </c>
      <c r="D21" s="3" t="s">
        <v>22386</v>
      </c>
    </row>
    <row r="22" spans="1:4" ht="15.6">
      <c r="A22" s="3" t="s">
        <v>3762</v>
      </c>
      <c r="B22" s="4">
        <v>301</v>
      </c>
      <c r="C22" s="3" t="s">
        <v>22387</v>
      </c>
      <c r="D22" s="3" t="s">
        <v>22388</v>
      </c>
    </row>
    <row r="23" spans="1:4" ht="15.6">
      <c r="A23" s="3" t="s">
        <v>3762</v>
      </c>
      <c r="B23" s="4">
        <v>302</v>
      </c>
      <c r="C23" s="3" t="s">
        <v>22389</v>
      </c>
      <c r="D23" s="3" t="s">
        <v>22390</v>
      </c>
    </row>
    <row r="24" spans="1:4" ht="31.2">
      <c r="A24" s="3" t="s">
        <v>3762</v>
      </c>
      <c r="B24" s="4">
        <v>303</v>
      </c>
      <c r="C24" s="3" t="s">
        <v>22391</v>
      </c>
      <c r="D24" s="3" t="s">
        <v>22392</v>
      </c>
    </row>
    <row r="25" spans="1:4" ht="31.2">
      <c r="A25" s="3" t="s">
        <v>3762</v>
      </c>
      <c r="B25" s="4">
        <v>304</v>
      </c>
      <c r="C25" s="3" t="s">
        <v>22393</v>
      </c>
      <c r="D25" s="3" t="s">
        <v>22394</v>
      </c>
    </row>
    <row r="26" spans="1:4" ht="15.6">
      <c r="A26" s="3" t="s">
        <v>3762</v>
      </c>
      <c r="B26" s="4">
        <v>305</v>
      </c>
      <c r="C26" s="3" t="s">
        <v>22395</v>
      </c>
      <c r="D26" s="3" t="s">
        <v>22396</v>
      </c>
    </row>
    <row r="27" spans="1:4" ht="15.6">
      <c r="A27" s="3" t="s">
        <v>3762</v>
      </c>
      <c r="B27" s="4">
        <v>306</v>
      </c>
      <c r="C27" s="3" t="s">
        <v>22397</v>
      </c>
      <c r="D27" s="3" t="s">
        <v>22398</v>
      </c>
    </row>
    <row r="28" spans="1:4" ht="31.2">
      <c r="A28" s="3" t="s">
        <v>3762</v>
      </c>
      <c r="B28" s="4">
        <v>307</v>
      </c>
      <c r="C28" s="3" t="s">
        <v>22399</v>
      </c>
      <c r="D28" s="3" t="s">
        <v>22400</v>
      </c>
    </row>
    <row r="29" spans="1:4" ht="15.6">
      <c r="A29" s="3" t="s">
        <v>3762</v>
      </c>
      <c r="B29" s="4">
        <v>399</v>
      </c>
      <c r="C29" s="3" t="s">
        <v>22401</v>
      </c>
      <c r="D29" s="3" t="s">
        <v>22401</v>
      </c>
    </row>
    <row r="30" spans="1:4" ht="15.6">
      <c r="A30" s="3" t="s">
        <v>3762</v>
      </c>
      <c r="B30" s="4">
        <v>401</v>
      </c>
      <c r="C30" s="3" t="s">
        <v>10355</v>
      </c>
      <c r="D30" s="3" t="s">
        <v>22402</v>
      </c>
    </row>
    <row r="31" spans="1:4" ht="15.6">
      <c r="A31" s="3" t="s">
        <v>3762</v>
      </c>
      <c r="B31" s="4">
        <v>402</v>
      </c>
      <c r="C31" s="3" t="s">
        <v>19578</v>
      </c>
      <c r="D31" s="3" t="s">
        <v>22403</v>
      </c>
    </row>
    <row r="32" spans="1:4" ht="15.6">
      <c r="A32" s="3" t="s">
        <v>3762</v>
      </c>
      <c r="B32" s="4">
        <v>403</v>
      </c>
      <c r="C32" s="3" t="s">
        <v>10717</v>
      </c>
      <c r="D32" s="3" t="s">
        <v>22404</v>
      </c>
    </row>
    <row r="33" spans="1:4" ht="15.6">
      <c r="A33" s="3" t="s">
        <v>3762</v>
      </c>
      <c r="B33" s="4">
        <v>404</v>
      </c>
      <c r="C33" s="3" t="s">
        <v>22405</v>
      </c>
      <c r="D33" s="3" t="s">
        <v>22406</v>
      </c>
    </row>
    <row r="34" spans="1:4" ht="15.6">
      <c r="A34" s="3" t="s">
        <v>3762</v>
      </c>
      <c r="B34" s="4">
        <v>405</v>
      </c>
      <c r="C34" s="3" t="s">
        <v>10779</v>
      </c>
      <c r="D34" s="3" t="s">
        <v>22407</v>
      </c>
    </row>
    <row r="35" spans="1:4" ht="15.6">
      <c r="A35" s="3" t="s">
        <v>3762</v>
      </c>
      <c r="B35" s="4">
        <v>499</v>
      </c>
      <c r="C35" s="3" t="s">
        <v>22408</v>
      </c>
      <c r="D35" s="3" t="s">
        <v>22408</v>
      </c>
    </row>
    <row r="36" spans="1:4" ht="15.6">
      <c r="A36" s="3" t="s">
        <v>3762</v>
      </c>
      <c r="B36" s="4">
        <v>501</v>
      </c>
      <c r="C36" s="3" t="s">
        <v>22409</v>
      </c>
      <c r="D36" s="3" t="s">
        <v>22410</v>
      </c>
    </row>
    <row r="37" spans="1:4" ht="15.6">
      <c r="A37" s="3" t="s">
        <v>3762</v>
      </c>
      <c r="B37" s="4">
        <v>502</v>
      </c>
      <c r="C37" s="3" t="s">
        <v>10355</v>
      </c>
      <c r="D37" s="3" t="s">
        <v>22411</v>
      </c>
    </row>
    <row r="38" spans="1:4" ht="15.6">
      <c r="A38" s="3" t="s">
        <v>3762</v>
      </c>
      <c r="B38" s="4">
        <v>503</v>
      </c>
      <c r="C38" s="3" t="s">
        <v>19578</v>
      </c>
      <c r="D38" s="3" t="s">
        <v>22412</v>
      </c>
    </row>
    <row r="39" spans="1:4" ht="15.6">
      <c r="A39" s="3" t="s">
        <v>3762</v>
      </c>
      <c r="B39" s="4">
        <v>504</v>
      </c>
      <c r="C39" s="3" t="s">
        <v>10779</v>
      </c>
      <c r="D39" s="3" t="s">
        <v>22413</v>
      </c>
    </row>
    <row r="40" spans="1:4" ht="15.6">
      <c r="A40" s="3" t="s">
        <v>3762</v>
      </c>
      <c r="B40" s="4">
        <v>505</v>
      </c>
      <c r="C40" s="3" t="s">
        <v>10717</v>
      </c>
      <c r="D40" s="3" t="s">
        <v>22414</v>
      </c>
    </row>
    <row r="41" spans="1:4" ht="15.6">
      <c r="A41" s="3" t="s">
        <v>3762</v>
      </c>
      <c r="B41" s="4">
        <v>506</v>
      </c>
      <c r="C41" s="3" t="s">
        <v>22415</v>
      </c>
      <c r="D41" s="3" t="s">
        <v>22416</v>
      </c>
    </row>
    <row r="42" spans="1:4" ht="15.6">
      <c r="A42" s="3" t="s">
        <v>3762</v>
      </c>
      <c r="B42" s="4">
        <v>507</v>
      </c>
      <c r="C42" s="3" t="s">
        <v>20703</v>
      </c>
      <c r="D42" s="3" t="s">
        <v>22417</v>
      </c>
    </row>
    <row r="43" spans="1:4" ht="15.6">
      <c r="A43" s="3" t="s">
        <v>3762</v>
      </c>
      <c r="B43" s="4">
        <v>599</v>
      </c>
      <c r="C43" s="3" t="s">
        <v>22418</v>
      </c>
      <c r="D43" s="3" t="s">
        <v>22418</v>
      </c>
    </row>
    <row r="44" spans="1:4" ht="15.6">
      <c r="A44" s="3" t="s">
        <v>3762</v>
      </c>
      <c r="B44" s="4">
        <v>601</v>
      </c>
      <c r="C44" s="3" t="s">
        <v>10355</v>
      </c>
      <c r="D44" s="3" t="s">
        <v>22419</v>
      </c>
    </row>
    <row r="45" spans="1:4" ht="15.6">
      <c r="A45" s="3" t="s">
        <v>3762</v>
      </c>
      <c r="B45" s="4">
        <v>602</v>
      </c>
      <c r="C45" s="3" t="s">
        <v>22420</v>
      </c>
      <c r="D45" s="3" t="s">
        <v>22421</v>
      </c>
    </row>
    <row r="46" spans="1:4" ht="15.6">
      <c r="A46" s="3" t="s">
        <v>3762</v>
      </c>
      <c r="B46" s="4">
        <v>603</v>
      </c>
      <c r="C46" s="3" t="s">
        <v>10717</v>
      </c>
      <c r="D46" s="3" t="s">
        <v>22422</v>
      </c>
    </row>
    <row r="47" spans="1:4" ht="15.6">
      <c r="A47" s="3" t="s">
        <v>3762</v>
      </c>
      <c r="B47" s="4">
        <v>604</v>
      </c>
      <c r="C47" s="3" t="s">
        <v>22423</v>
      </c>
      <c r="D47" s="3" t="s">
        <v>22424</v>
      </c>
    </row>
    <row r="48" spans="1:4" ht="15.6">
      <c r="A48" s="3" t="s">
        <v>3762</v>
      </c>
      <c r="B48" s="4">
        <v>605</v>
      </c>
      <c r="C48" s="3" t="s">
        <v>19578</v>
      </c>
      <c r="D48" s="3" t="s">
        <v>22425</v>
      </c>
    </row>
    <row r="49" spans="1:4" ht="31.2">
      <c r="A49" s="3" t="s">
        <v>3762</v>
      </c>
      <c r="B49" s="4">
        <v>701</v>
      </c>
      <c r="C49" s="3" t="s">
        <v>10355</v>
      </c>
      <c r="D49" s="3" t="s">
        <v>22426</v>
      </c>
    </row>
    <row r="50" spans="1:4" ht="31.2">
      <c r="A50" s="3" t="s">
        <v>3762</v>
      </c>
      <c r="B50" s="4">
        <v>702</v>
      </c>
      <c r="C50" s="3" t="s">
        <v>10796</v>
      </c>
      <c r="D50" s="3" t="s">
        <v>22427</v>
      </c>
    </row>
    <row r="51" spans="1:4" ht="31.2">
      <c r="A51" s="3" t="s">
        <v>3762</v>
      </c>
      <c r="B51" s="4">
        <v>703</v>
      </c>
      <c r="C51" s="3" t="s">
        <v>22372</v>
      </c>
      <c r="D51" s="3" t="s">
        <v>22428</v>
      </c>
    </row>
    <row r="52" spans="1:4" ht="31.2">
      <c r="A52" s="3" t="s">
        <v>3762</v>
      </c>
      <c r="B52" s="4">
        <v>704</v>
      </c>
      <c r="C52" s="3" t="s">
        <v>22374</v>
      </c>
      <c r="D52" s="3" t="s">
        <v>22429</v>
      </c>
    </row>
    <row r="53" spans="1:4" ht="31.2">
      <c r="A53" s="3" t="s">
        <v>3762</v>
      </c>
      <c r="B53" s="4">
        <v>705</v>
      </c>
      <c r="C53" s="3" t="s">
        <v>10717</v>
      </c>
      <c r="D53" s="3" t="s">
        <v>22430</v>
      </c>
    </row>
    <row r="54" spans="1:4" ht="31.2">
      <c r="A54" s="3" t="s">
        <v>3762</v>
      </c>
      <c r="B54" s="4">
        <v>706</v>
      </c>
      <c r="C54" s="3" t="s">
        <v>10799</v>
      </c>
      <c r="D54" s="3" t="s">
        <v>22431</v>
      </c>
    </row>
    <row r="55" spans="1:4" ht="31.2">
      <c r="A55" s="3" t="s">
        <v>3762</v>
      </c>
      <c r="B55" s="4">
        <v>707</v>
      </c>
      <c r="C55" s="3" t="s">
        <v>19578</v>
      </c>
      <c r="D55" s="3" t="s">
        <v>22432</v>
      </c>
    </row>
    <row r="56" spans="1:4" ht="46.8">
      <c r="A56" s="3" t="s">
        <v>3762</v>
      </c>
      <c r="B56" s="4">
        <v>708</v>
      </c>
      <c r="C56" s="3" t="s">
        <v>9983</v>
      </c>
      <c r="D56" s="3" t="s">
        <v>22433</v>
      </c>
    </row>
    <row r="57" spans="1:4" ht="31.2">
      <c r="A57" s="3" t="s">
        <v>3762</v>
      </c>
      <c r="B57" s="4">
        <v>709</v>
      </c>
      <c r="C57" s="3" t="s">
        <v>20599</v>
      </c>
      <c r="D57" s="3" t="s">
        <v>22434</v>
      </c>
    </row>
    <row r="58" spans="1:4" ht="31.2">
      <c r="A58" s="3" t="s">
        <v>3762</v>
      </c>
      <c r="B58" s="4">
        <v>710</v>
      </c>
      <c r="C58" s="3" t="s">
        <v>22379</v>
      </c>
      <c r="D58" s="3" t="s">
        <v>22435</v>
      </c>
    </row>
    <row r="59" spans="1:4" ht="31.2">
      <c r="A59" s="3" t="s">
        <v>3762</v>
      </c>
      <c r="B59" s="4">
        <v>711</v>
      </c>
      <c r="C59" s="3" t="s">
        <v>10797</v>
      </c>
      <c r="D59" s="3" t="s">
        <v>22436</v>
      </c>
    </row>
    <row r="60" spans="1:4" ht="31.2">
      <c r="A60" s="3" t="s">
        <v>3762</v>
      </c>
      <c r="B60" s="4">
        <v>799</v>
      </c>
      <c r="C60" s="3" t="s">
        <v>10099</v>
      </c>
      <c r="D60" s="3" t="s">
        <v>22437</v>
      </c>
    </row>
    <row r="61" spans="1:4" ht="15.6">
      <c r="A61" s="3" t="s">
        <v>3762</v>
      </c>
      <c r="B61" s="4">
        <v>801</v>
      </c>
      <c r="C61" s="3" t="s">
        <v>22438</v>
      </c>
      <c r="D61" s="3" t="s">
        <v>22439</v>
      </c>
    </row>
    <row r="62" spans="1:4" ht="15.6">
      <c r="A62" s="3" t="s">
        <v>3762</v>
      </c>
      <c r="B62" s="4">
        <v>802</v>
      </c>
      <c r="C62" s="3" t="s">
        <v>22440</v>
      </c>
      <c r="D62" s="3" t="s">
        <v>22441</v>
      </c>
    </row>
    <row r="63" spans="1:4" ht="15.6">
      <c r="A63" s="3" t="s">
        <v>3762</v>
      </c>
      <c r="B63" s="4">
        <v>803</v>
      </c>
      <c r="C63" s="3" t="s">
        <v>22442</v>
      </c>
      <c r="D63" s="3" t="s">
        <v>22443</v>
      </c>
    </row>
    <row r="64" spans="1:4" ht="15.6">
      <c r="A64" s="3" t="s">
        <v>3762</v>
      </c>
      <c r="B64" s="4">
        <v>804</v>
      </c>
      <c r="C64" s="3" t="s">
        <v>22444</v>
      </c>
      <c r="D64" s="3" t="s">
        <v>22445</v>
      </c>
    </row>
    <row r="65" spans="1:4" ht="15.6">
      <c r="A65" s="3" t="s">
        <v>3762</v>
      </c>
      <c r="B65" s="4">
        <v>805</v>
      </c>
      <c r="C65" s="3" t="s">
        <v>22446</v>
      </c>
      <c r="D65" s="3" t="s">
        <v>22447</v>
      </c>
    </row>
    <row r="66" spans="1:4" ht="15.6">
      <c r="A66" s="3" t="s">
        <v>3762</v>
      </c>
      <c r="B66" s="4">
        <v>806</v>
      </c>
      <c r="C66" s="3" t="s">
        <v>10797</v>
      </c>
      <c r="D66" s="3" t="s">
        <v>22448</v>
      </c>
    </row>
    <row r="67" spans="1:4" ht="15.6">
      <c r="A67" s="3" t="s">
        <v>3762</v>
      </c>
      <c r="B67" s="4">
        <v>807</v>
      </c>
      <c r="C67" s="3" t="s">
        <v>22449</v>
      </c>
      <c r="D67" s="3" t="s">
        <v>22450</v>
      </c>
    </row>
    <row r="68" spans="1:4" ht="15.6">
      <c r="A68" s="3" t="s">
        <v>3762</v>
      </c>
      <c r="B68" s="4">
        <v>808</v>
      </c>
      <c r="C68" s="3" t="s">
        <v>22451</v>
      </c>
      <c r="D68" s="3" t="s">
        <v>22452</v>
      </c>
    </row>
    <row r="69" spans="1:4" ht="15.6">
      <c r="A69" s="3" t="s">
        <v>3762</v>
      </c>
      <c r="B69" s="4">
        <v>809</v>
      </c>
      <c r="C69" s="3" t="s">
        <v>10717</v>
      </c>
      <c r="D69" s="3" t="s">
        <v>22453</v>
      </c>
    </row>
    <row r="70" spans="1:4" ht="15.6">
      <c r="A70" s="3" t="s">
        <v>3762</v>
      </c>
      <c r="B70" s="4">
        <v>810</v>
      </c>
      <c r="C70" s="3" t="s">
        <v>22454</v>
      </c>
      <c r="D70" s="3" t="s">
        <v>22455</v>
      </c>
    </row>
    <row r="71" spans="1:4" ht="15.6">
      <c r="A71" s="3" t="s">
        <v>3762</v>
      </c>
      <c r="B71" s="4">
        <v>899</v>
      </c>
      <c r="C71" s="3" t="s">
        <v>22456</v>
      </c>
      <c r="D71" s="3" t="s">
        <v>22457</v>
      </c>
    </row>
  </sheetData>
  <phoneticPr fontId="41"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修订记录</vt:lpstr>
      <vt:lpstr>基础标准分类体系</vt:lpstr>
      <vt:lpstr>定义模板填写说明</vt:lpstr>
      <vt:lpstr>数据标准</vt:lpstr>
      <vt:lpstr>代码扩展定义</vt:lpstr>
      <vt:lpstr>缩略表</vt:lpstr>
      <vt:lpstr>字段生成器</vt:lpstr>
      <vt:lpstr>账户状态同业参考</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 Bin Chen</dc:creator>
  <cp:lastModifiedBy>BY-HLL</cp:lastModifiedBy>
  <dcterms:created xsi:type="dcterms:W3CDTF">2019-07-02T11:59:00Z</dcterms:created>
  <dcterms:modified xsi:type="dcterms:W3CDTF">2020-02-28T08:39:02Z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27efaa21-6deb-49b7-959a-cad2365b201b</vt:lpwstr>
  </property>
  <property fmtid="{D5CDD505-2E9C-101B-9397-08002B2CF9AE}" pid="3" name="KSOProductBuildVer">
    <vt:lpwstr>2052-9.1.0.4940</vt:lpwstr>
  </property>
</Properties>
</file>